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drawings/drawing10.xml" ContentType="application/vnd.openxmlformats-officedocument.drawingml.chartshapes+xml"/>
  <Override PartName="/xl/charts/chart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drawings/drawing14.xml" ContentType="application/vnd.openxmlformats-officedocument.drawingml.chartshapes+xml"/>
  <Override PartName="/xl/charts/chart6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van.Liuyanfeng\Desktop\Data_Mining_Work_Space\economy_modelling_vba\"/>
    </mc:Choice>
  </mc:AlternateContent>
  <workbookProtection workbookAlgorithmName="SHA-512" workbookHashValue="CTev3HtTcX4UhNoikui70AmIguoLI8Vi2dFxvmYslnTzIgfYlaU4DSZ35ZM6v7miuXVABhYpWdGE0SHyFx7Xww==" workbookSaltValue="RDZgWZ7WId3RdWHgldHi/Q==" workbookSpinCount="100000" lockStructure="1"/>
  <bookViews>
    <workbookView xWindow="0" yWindow="0" windowWidth="14100" windowHeight="7296" tabRatio="869" activeTab="10"/>
  </bookViews>
  <sheets>
    <sheet name="Index" sheetId="30" r:id="rId1"/>
    <sheet name="Summary" sheetId="17" r:id="rId2"/>
    <sheet name="Results csv file" sheetId="18" r:id="rId3"/>
    <sheet name="PRIM" sheetId="20" r:id="rId4"/>
    <sheet name="Employ" sheetId="24" r:id="rId5"/>
    <sheet name="Sectoral" sheetId="19" r:id="rId6"/>
    <sheet name="Welfare, Budget" sheetId="28" r:id="rId7"/>
    <sheet name="Reg consume" sheetId="23" r:id="rId8"/>
    <sheet name="Fig1,2,3" sheetId="7" r:id="rId9"/>
    <sheet name="Fig4,5,6" sheetId="8" r:id="rId10"/>
    <sheet name="Fig7,8,9" sheetId="16" r:id="rId11"/>
    <sheet name="Shocks Statement" sheetId="25" r:id="rId12"/>
    <sheet name="Changes to database" sheetId="27" r:id="rId13"/>
    <sheet name="Baseline%" sheetId="31" r:id="rId14"/>
    <sheet name="Baseline_level" sheetId="33" r:id="rId15"/>
  </sheets>
  <externalReferences>
    <externalReference r:id="rId16"/>
  </externalReferences>
  <definedNames>
    <definedName name="million">'[1]x-b fiscal impact'!$K$1</definedName>
    <definedName name="popn">'[1]x-b fiscal impact'!$H$5</definedName>
  </definedNames>
  <calcPr calcId="152511"/>
</workbook>
</file>

<file path=xl/calcChain.xml><?xml version="1.0" encoding="utf-8"?>
<calcChain xmlns="http://schemas.openxmlformats.org/spreadsheetml/2006/main">
  <c r="B30" i="16" l="1"/>
  <c r="B31" i="16" s="1"/>
  <c r="B2" i="16"/>
  <c r="B3" i="16" s="1"/>
  <c r="B29" i="8"/>
  <c r="B30" i="8" s="1"/>
  <c r="B2" i="8"/>
  <c r="B3" i="8" s="1"/>
  <c r="B30" i="7"/>
  <c r="B2" i="7"/>
  <c r="B84" i="24"/>
  <c r="B2" i="24"/>
  <c r="B86" i="19"/>
  <c r="B3" i="19"/>
  <c r="B31" i="17" l="1"/>
  <c r="B36" i="17" s="1"/>
  <c r="B30" i="17"/>
  <c r="B35" i="17" s="1"/>
  <c r="B5" i="17"/>
  <c r="B4" i="17"/>
  <c r="S28" i="30"/>
  <c r="T16" i="30"/>
  <c r="U16" i="30"/>
  <c r="V16" i="30"/>
  <c r="S16" i="30"/>
  <c r="R16" i="30"/>
  <c r="Q8" i="30"/>
  <c r="Q9" i="30"/>
  <c r="Q10" i="30"/>
  <c r="Q11" i="30"/>
  <c r="Q12" i="30"/>
  <c r="Q13" i="30"/>
  <c r="Q14" i="30"/>
  <c r="Q15" i="30"/>
  <c r="Q7" i="30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C31" i="7" l="1"/>
  <c r="D3" i="7"/>
  <c r="D31" i="7" s="1"/>
  <c r="E3" i="7"/>
  <c r="E31" i="7" s="1"/>
  <c r="F3" i="7"/>
  <c r="F31" i="7" s="1"/>
  <c r="G3" i="7"/>
  <c r="G31" i="7" s="1"/>
  <c r="H3" i="7"/>
  <c r="H31" i="7" s="1"/>
  <c r="I3" i="7"/>
  <c r="I31" i="7" s="1"/>
  <c r="J3" i="7"/>
  <c r="J31" i="7" s="1"/>
  <c r="K3" i="7"/>
  <c r="K31" i="7" s="1"/>
  <c r="L3" i="7"/>
  <c r="L31" i="7" s="1"/>
  <c r="M3" i="7"/>
  <c r="M31" i="7" s="1"/>
  <c r="N3" i="7"/>
  <c r="N31" i="7" s="1"/>
  <c r="O3" i="7"/>
  <c r="O31" i="7" s="1"/>
  <c r="P3" i="7"/>
  <c r="P31" i="7" s="1"/>
  <c r="Q3" i="7"/>
  <c r="Q31" i="7" s="1"/>
  <c r="R3" i="7"/>
  <c r="R31" i="7" s="1"/>
  <c r="S3" i="7"/>
  <c r="S31" i="7" s="1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B19" i="28"/>
  <c r="B20" i="28"/>
  <c r="B18" i="28"/>
  <c r="A19" i="28"/>
  <c r="A20" i="28"/>
  <c r="A18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B4" i="28"/>
  <c r="B5" i="28"/>
  <c r="B6" i="28"/>
  <c r="B3" i="28"/>
  <c r="A5" i="28"/>
  <c r="A6" i="28"/>
  <c r="A4" i="28"/>
  <c r="A3" i="28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Q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Q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C87" i="23"/>
  <c r="D87" i="23"/>
  <c r="E87" i="23"/>
  <c r="F87" i="23"/>
  <c r="G87" i="23"/>
  <c r="H87" i="23"/>
  <c r="I87" i="23"/>
  <c r="J87" i="23"/>
  <c r="K87" i="23"/>
  <c r="L87" i="23"/>
  <c r="M87" i="23"/>
  <c r="N87" i="23"/>
  <c r="O87" i="23"/>
  <c r="P87" i="23"/>
  <c r="Q87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Q88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O89" i="23"/>
  <c r="P89" i="23"/>
  <c r="Q89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P91" i="23"/>
  <c r="Q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P95" i="23"/>
  <c r="Q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P96" i="23"/>
  <c r="Q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O104" i="23"/>
  <c r="P104" i="23"/>
  <c r="Q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O105" i="23"/>
  <c r="P105" i="23"/>
  <c r="Q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P106" i="23"/>
  <c r="Q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P107" i="23"/>
  <c r="Q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P108" i="23"/>
  <c r="Q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P111" i="23"/>
  <c r="Q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O113" i="23"/>
  <c r="P113" i="23"/>
  <c r="Q113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O114" i="23"/>
  <c r="P114" i="23"/>
  <c r="Q114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C116" i="23"/>
  <c r="D116" i="23"/>
  <c r="E116" i="23"/>
  <c r="F116" i="23"/>
  <c r="G116" i="23"/>
  <c r="H116" i="23"/>
  <c r="I116" i="23"/>
  <c r="J116" i="23"/>
  <c r="K116" i="23"/>
  <c r="L116" i="23"/>
  <c r="M116" i="23"/>
  <c r="N116" i="23"/>
  <c r="O116" i="23"/>
  <c r="P116" i="23"/>
  <c r="Q116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P117" i="23"/>
  <c r="Q117" i="23"/>
  <c r="C118" i="23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P118" i="23"/>
  <c r="Q118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P119" i="23"/>
  <c r="Q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O122" i="23"/>
  <c r="P122" i="23"/>
  <c r="Q122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O123" i="23"/>
  <c r="P123" i="23"/>
  <c r="Q123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P125" i="23"/>
  <c r="Q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O131" i="23"/>
  <c r="P131" i="23"/>
  <c r="Q131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O132" i="23"/>
  <c r="P132" i="23"/>
  <c r="Q132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O133" i="23"/>
  <c r="P133" i="23"/>
  <c r="Q133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O137" i="23"/>
  <c r="P137" i="23"/>
  <c r="Q137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O138" i="23"/>
  <c r="P138" i="23"/>
  <c r="Q138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O139" i="23"/>
  <c r="P139" i="23"/>
  <c r="Q139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O140" i="23"/>
  <c r="P140" i="23"/>
  <c r="Q140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O141" i="23"/>
  <c r="P141" i="23"/>
  <c r="Q141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  <c r="O142" i="23"/>
  <c r="P142" i="23"/>
  <c r="Q142" i="23"/>
  <c r="C143" i="23"/>
  <c r="D143" i="23"/>
  <c r="E143" i="23"/>
  <c r="F143" i="23"/>
  <c r="G143" i="23"/>
  <c r="H143" i="23"/>
  <c r="I143" i="23"/>
  <c r="J143" i="23"/>
  <c r="K143" i="23"/>
  <c r="L143" i="23"/>
  <c r="M143" i="23"/>
  <c r="N143" i="23"/>
  <c r="O143" i="23"/>
  <c r="P143" i="23"/>
  <c r="Q143" i="23"/>
  <c r="C144" i="23"/>
  <c r="D144" i="23"/>
  <c r="E144" i="23"/>
  <c r="F144" i="23"/>
  <c r="G144" i="23"/>
  <c r="H144" i="23"/>
  <c r="I144" i="23"/>
  <c r="J144" i="23"/>
  <c r="K144" i="23"/>
  <c r="L144" i="23"/>
  <c r="M144" i="23"/>
  <c r="N144" i="23"/>
  <c r="O144" i="23"/>
  <c r="P144" i="23"/>
  <c r="Q144" i="23"/>
  <c r="C145" i="23"/>
  <c r="D145" i="23"/>
  <c r="E145" i="23"/>
  <c r="F145" i="23"/>
  <c r="G145" i="23"/>
  <c r="H145" i="23"/>
  <c r="I145" i="23"/>
  <c r="J145" i="23"/>
  <c r="K145" i="23"/>
  <c r="L145" i="23"/>
  <c r="M145" i="23"/>
  <c r="N145" i="23"/>
  <c r="O145" i="23"/>
  <c r="P145" i="23"/>
  <c r="Q145" i="23"/>
  <c r="C146" i="23"/>
  <c r="D146" i="23"/>
  <c r="E146" i="23"/>
  <c r="F146" i="23"/>
  <c r="G146" i="23"/>
  <c r="H146" i="23"/>
  <c r="I146" i="23"/>
  <c r="J146" i="23"/>
  <c r="K146" i="23"/>
  <c r="L146" i="23"/>
  <c r="M146" i="23"/>
  <c r="N146" i="23"/>
  <c r="O146" i="23"/>
  <c r="P146" i="23"/>
  <c r="Q146" i="23"/>
  <c r="C147" i="23"/>
  <c r="D147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C148" i="23"/>
  <c r="D148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C149" i="23"/>
  <c r="D149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C150" i="23"/>
  <c r="D150" i="23"/>
  <c r="E150" i="23"/>
  <c r="F150" i="23"/>
  <c r="G150" i="23"/>
  <c r="H150" i="23"/>
  <c r="I150" i="23"/>
  <c r="J150" i="23"/>
  <c r="K150" i="23"/>
  <c r="L150" i="23"/>
  <c r="M150" i="23"/>
  <c r="N150" i="23"/>
  <c r="O150" i="23"/>
  <c r="P150" i="23"/>
  <c r="Q150" i="23"/>
  <c r="C151" i="23"/>
  <c r="D151" i="23"/>
  <c r="E151" i="23"/>
  <c r="F151" i="23"/>
  <c r="G151" i="23"/>
  <c r="H151" i="23"/>
  <c r="I151" i="23"/>
  <c r="J151" i="23"/>
  <c r="K151" i="23"/>
  <c r="L151" i="23"/>
  <c r="M151" i="23"/>
  <c r="N151" i="23"/>
  <c r="O151" i="23"/>
  <c r="P151" i="23"/>
  <c r="Q151" i="23"/>
  <c r="C152" i="23"/>
  <c r="D152" i="23"/>
  <c r="E152" i="23"/>
  <c r="F152" i="23"/>
  <c r="G152" i="23"/>
  <c r="H152" i="23"/>
  <c r="I152" i="23"/>
  <c r="J152" i="23"/>
  <c r="K152" i="23"/>
  <c r="L152" i="23"/>
  <c r="M152" i="23"/>
  <c r="N152" i="23"/>
  <c r="O152" i="23"/>
  <c r="P152" i="23"/>
  <c r="Q152" i="23"/>
  <c r="C153" i="23"/>
  <c r="D153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C154" i="23"/>
  <c r="D154" i="23"/>
  <c r="E154" i="23"/>
  <c r="F154" i="23"/>
  <c r="G154" i="23"/>
  <c r="H154" i="23"/>
  <c r="I154" i="23"/>
  <c r="J154" i="23"/>
  <c r="K154" i="23"/>
  <c r="L154" i="23"/>
  <c r="M154" i="23"/>
  <c r="N154" i="23"/>
  <c r="O154" i="23"/>
  <c r="P154" i="23"/>
  <c r="Q154" i="23"/>
  <c r="C155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C156" i="23"/>
  <c r="D156" i="23"/>
  <c r="E156" i="23"/>
  <c r="F156" i="23"/>
  <c r="G156" i="23"/>
  <c r="H156" i="23"/>
  <c r="I156" i="23"/>
  <c r="J156" i="23"/>
  <c r="K156" i="23"/>
  <c r="L156" i="23"/>
  <c r="M156" i="23"/>
  <c r="N156" i="23"/>
  <c r="O156" i="23"/>
  <c r="P156" i="23"/>
  <c r="Q156" i="23"/>
  <c r="C157" i="23"/>
  <c r="D157" i="23"/>
  <c r="E157" i="23"/>
  <c r="F157" i="23"/>
  <c r="G157" i="23"/>
  <c r="H157" i="23"/>
  <c r="I157" i="23"/>
  <c r="J157" i="23"/>
  <c r="K157" i="23"/>
  <c r="L157" i="23"/>
  <c r="M157" i="23"/>
  <c r="N157" i="23"/>
  <c r="O157" i="23"/>
  <c r="P157" i="23"/>
  <c r="Q157" i="23"/>
  <c r="C158" i="23"/>
  <c r="D158" i="23"/>
  <c r="E158" i="23"/>
  <c r="F158" i="23"/>
  <c r="G158" i="23"/>
  <c r="H158" i="23"/>
  <c r="I158" i="23"/>
  <c r="J158" i="23"/>
  <c r="K158" i="23"/>
  <c r="L158" i="23"/>
  <c r="M158" i="23"/>
  <c r="N158" i="23"/>
  <c r="O158" i="23"/>
  <c r="P158" i="23"/>
  <c r="Q158" i="23"/>
  <c r="C159" i="23"/>
  <c r="D159" i="23"/>
  <c r="E159" i="23"/>
  <c r="F159" i="23"/>
  <c r="G159" i="23"/>
  <c r="H159" i="23"/>
  <c r="I159" i="23"/>
  <c r="J159" i="23"/>
  <c r="K159" i="23"/>
  <c r="L159" i="23"/>
  <c r="M159" i="23"/>
  <c r="N159" i="23"/>
  <c r="O159" i="23"/>
  <c r="P159" i="23"/>
  <c r="Q159" i="23"/>
  <c r="C160" i="23"/>
  <c r="D160" i="23"/>
  <c r="E160" i="23"/>
  <c r="F160" i="23"/>
  <c r="G160" i="23"/>
  <c r="H160" i="23"/>
  <c r="I160" i="23"/>
  <c r="J160" i="23"/>
  <c r="K160" i="23"/>
  <c r="L160" i="23"/>
  <c r="M160" i="23"/>
  <c r="N160" i="23"/>
  <c r="O160" i="23"/>
  <c r="P160" i="23"/>
  <c r="Q160" i="23"/>
  <c r="C161" i="23"/>
  <c r="D161" i="23"/>
  <c r="E161" i="23"/>
  <c r="F161" i="23"/>
  <c r="G161" i="23"/>
  <c r="H161" i="23"/>
  <c r="I161" i="23"/>
  <c r="J161" i="23"/>
  <c r="K161" i="23"/>
  <c r="L161" i="23"/>
  <c r="M161" i="23"/>
  <c r="N161" i="23"/>
  <c r="O161" i="23"/>
  <c r="P161" i="23"/>
  <c r="Q161" i="23"/>
  <c r="C162" i="23"/>
  <c r="D162" i="23"/>
  <c r="E162" i="23"/>
  <c r="F162" i="23"/>
  <c r="G162" i="23"/>
  <c r="H162" i="23"/>
  <c r="I162" i="23"/>
  <c r="J162" i="23"/>
  <c r="K162" i="23"/>
  <c r="L162" i="23"/>
  <c r="M162" i="23"/>
  <c r="N162" i="23"/>
  <c r="O162" i="23"/>
  <c r="P162" i="23"/>
  <c r="Q162" i="23"/>
  <c r="C163" i="23"/>
  <c r="D163" i="23"/>
  <c r="E163" i="23"/>
  <c r="F163" i="23"/>
  <c r="G163" i="23"/>
  <c r="H163" i="23"/>
  <c r="I163" i="23"/>
  <c r="J163" i="23"/>
  <c r="K163" i="23"/>
  <c r="L163" i="23"/>
  <c r="M163" i="23"/>
  <c r="N163" i="23"/>
  <c r="O163" i="23"/>
  <c r="P163" i="23"/>
  <c r="Q163" i="23"/>
  <c r="C164" i="23"/>
  <c r="D164" i="23"/>
  <c r="E164" i="23"/>
  <c r="F164" i="23"/>
  <c r="G164" i="23"/>
  <c r="H164" i="23"/>
  <c r="I164" i="23"/>
  <c r="J164" i="23"/>
  <c r="K164" i="23"/>
  <c r="L164" i="23"/>
  <c r="M164" i="23"/>
  <c r="N164" i="23"/>
  <c r="O164" i="23"/>
  <c r="P164" i="23"/>
  <c r="Q164" i="23"/>
  <c r="C165" i="23"/>
  <c r="D165" i="23"/>
  <c r="E165" i="23"/>
  <c r="F165" i="23"/>
  <c r="G165" i="23"/>
  <c r="H165" i="23"/>
  <c r="I165" i="23"/>
  <c r="J165" i="23"/>
  <c r="K165" i="23"/>
  <c r="L165" i="23"/>
  <c r="M165" i="23"/>
  <c r="N165" i="23"/>
  <c r="O165" i="23"/>
  <c r="P165" i="23"/>
  <c r="Q165" i="23"/>
  <c r="C166" i="23"/>
  <c r="D166" i="23"/>
  <c r="E166" i="23"/>
  <c r="F166" i="23"/>
  <c r="G166" i="23"/>
  <c r="H166" i="23"/>
  <c r="I166" i="23"/>
  <c r="J166" i="23"/>
  <c r="K166" i="23"/>
  <c r="L166" i="23"/>
  <c r="M166" i="23"/>
  <c r="N166" i="23"/>
  <c r="O166" i="23"/>
  <c r="P166" i="23"/>
  <c r="Q166" i="23"/>
  <c r="C167" i="23"/>
  <c r="D167" i="23"/>
  <c r="E167" i="23"/>
  <c r="F167" i="23"/>
  <c r="G167" i="23"/>
  <c r="H167" i="23"/>
  <c r="I167" i="23"/>
  <c r="J167" i="23"/>
  <c r="K167" i="23"/>
  <c r="L167" i="23"/>
  <c r="M167" i="23"/>
  <c r="N167" i="23"/>
  <c r="O167" i="23"/>
  <c r="P167" i="23"/>
  <c r="Q167" i="23"/>
  <c r="C168" i="23"/>
  <c r="D168" i="23"/>
  <c r="E168" i="23"/>
  <c r="F168" i="23"/>
  <c r="G168" i="23"/>
  <c r="H168" i="23"/>
  <c r="I168" i="23"/>
  <c r="J168" i="23"/>
  <c r="K168" i="23"/>
  <c r="L168" i="23"/>
  <c r="M168" i="23"/>
  <c r="N168" i="23"/>
  <c r="O168" i="23"/>
  <c r="P168" i="23"/>
  <c r="Q168" i="23"/>
  <c r="C169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C170" i="23"/>
  <c r="D170" i="23"/>
  <c r="E170" i="23"/>
  <c r="F170" i="23"/>
  <c r="G170" i="23"/>
  <c r="H170" i="23"/>
  <c r="I170" i="23"/>
  <c r="J170" i="23"/>
  <c r="K170" i="23"/>
  <c r="L170" i="23"/>
  <c r="M170" i="23"/>
  <c r="N170" i="23"/>
  <c r="O170" i="23"/>
  <c r="P170" i="23"/>
  <c r="Q170" i="23"/>
  <c r="C171" i="23"/>
  <c r="D171" i="23"/>
  <c r="E171" i="23"/>
  <c r="F171" i="23"/>
  <c r="G171" i="23"/>
  <c r="H171" i="23"/>
  <c r="I171" i="23"/>
  <c r="J171" i="23"/>
  <c r="K171" i="23"/>
  <c r="L171" i="23"/>
  <c r="M171" i="23"/>
  <c r="N171" i="23"/>
  <c r="O171" i="23"/>
  <c r="P171" i="23"/>
  <c r="Q171" i="23"/>
  <c r="C172" i="23"/>
  <c r="D172" i="23"/>
  <c r="E172" i="23"/>
  <c r="F172" i="23"/>
  <c r="G172" i="23"/>
  <c r="H172" i="23"/>
  <c r="I172" i="23"/>
  <c r="J172" i="23"/>
  <c r="K172" i="23"/>
  <c r="L172" i="23"/>
  <c r="M172" i="23"/>
  <c r="N172" i="23"/>
  <c r="O172" i="23"/>
  <c r="P172" i="23"/>
  <c r="Q172" i="23"/>
  <c r="C173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C174" i="23"/>
  <c r="D174" i="23"/>
  <c r="E174" i="23"/>
  <c r="F174" i="23"/>
  <c r="G174" i="23"/>
  <c r="H174" i="23"/>
  <c r="I174" i="23"/>
  <c r="J174" i="23"/>
  <c r="K174" i="23"/>
  <c r="L174" i="23"/>
  <c r="M174" i="23"/>
  <c r="N174" i="23"/>
  <c r="O174" i="23"/>
  <c r="P174" i="23"/>
  <c r="Q174" i="23"/>
  <c r="C175" i="23"/>
  <c r="D175" i="23"/>
  <c r="E175" i="23"/>
  <c r="F175" i="23"/>
  <c r="G175" i="23"/>
  <c r="H175" i="23"/>
  <c r="I175" i="23"/>
  <c r="J175" i="23"/>
  <c r="K175" i="23"/>
  <c r="L175" i="23"/>
  <c r="M175" i="23"/>
  <c r="N175" i="23"/>
  <c r="O175" i="23"/>
  <c r="P175" i="23"/>
  <c r="Q175" i="23"/>
  <c r="C176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P176" i="23"/>
  <c r="Q176" i="23"/>
  <c r="C177" i="23"/>
  <c r="D177" i="23"/>
  <c r="E177" i="23"/>
  <c r="F177" i="23"/>
  <c r="G177" i="23"/>
  <c r="H177" i="23"/>
  <c r="I177" i="23"/>
  <c r="J177" i="23"/>
  <c r="K177" i="23"/>
  <c r="L177" i="23"/>
  <c r="M177" i="23"/>
  <c r="N177" i="23"/>
  <c r="O177" i="23"/>
  <c r="P177" i="23"/>
  <c r="Q177" i="23"/>
  <c r="C178" i="23"/>
  <c r="D178" i="23"/>
  <c r="E178" i="23"/>
  <c r="F178" i="23"/>
  <c r="G178" i="23"/>
  <c r="H178" i="23"/>
  <c r="I178" i="23"/>
  <c r="J178" i="23"/>
  <c r="K178" i="23"/>
  <c r="L178" i="23"/>
  <c r="M178" i="23"/>
  <c r="N178" i="23"/>
  <c r="O178" i="23"/>
  <c r="P178" i="23"/>
  <c r="Q178" i="23"/>
  <c r="C179" i="23"/>
  <c r="D179" i="23"/>
  <c r="E179" i="23"/>
  <c r="F179" i="23"/>
  <c r="G179" i="23"/>
  <c r="H179" i="23"/>
  <c r="I179" i="23"/>
  <c r="J179" i="23"/>
  <c r="K179" i="23"/>
  <c r="L179" i="23"/>
  <c r="M179" i="23"/>
  <c r="N179" i="23"/>
  <c r="O179" i="23"/>
  <c r="P179" i="23"/>
  <c r="Q179" i="23"/>
  <c r="C180" i="23"/>
  <c r="D180" i="23"/>
  <c r="E180" i="23"/>
  <c r="F180" i="23"/>
  <c r="G180" i="23"/>
  <c r="H180" i="23"/>
  <c r="I180" i="23"/>
  <c r="J180" i="23"/>
  <c r="K180" i="23"/>
  <c r="L180" i="23"/>
  <c r="M180" i="23"/>
  <c r="N180" i="23"/>
  <c r="O180" i="23"/>
  <c r="P180" i="23"/>
  <c r="Q180" i="23"/>
  <c r="C181" i="23"/>
  <c r="D181" i="23"/>
  <c r="E181" i="23"/>
  <c r="F181" i="23"/>
  <c r="G181" i="23"/>
  <c r="H181" i="23"/>
  <c r="I181" i="23"/>
  <c r="J181" i="23"/>
  <c r="K181" i="23"/>
  <c r="L181" i="23"/>
  <c r="M181" i="23"/>
  <c r="N181" i="23"/>
  <c r="O181" i="23"/>
  <c r="P181" i="23"/>
  <c r="Q181" i="23"/>
  <c r="C182" i="23"/>
  <c r="D182" i="23"/>
  <c r="E182" i="23"/>
  <c r="F182" i="23"/>
  <c r="G182" i="23"/>
  <c r="H182" i="23"/>
  <c r="I182" i="23"/>
  <c r="J182" i="23"/>
  <c r="K182" i="23"/>
  <c r="L182" i="23"/>
  <c r="M182" i="23"/>
  <c r="N182" i="23"/>
  <c r="O182" i="23"/>
  <c r="P182" i="23"/>
  <c r="Q182" i="23"/>
  <c r="C183" i="23"/>
  <c r="D183" i="23"/>
  <c r="E183" i="23"/>
  <c r="F183" i="23"/>
  <c r="G183" i="23"/>
  <c r="H183" i="23"/>
  <c r="I183" i="23"/>
  <c r="J183" i="23"/>
  <c r="K183" i="23"/>
  <c r="L183" i="23"/>
  <c r="M183" i="23"/>
  <c r="N183" i="23"/>
  <c r="O183" i="23"/>
  <c r="P183" i="23"/>
  <c r="Q183" i="23"/>
  <c r="C184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Q184" i="23"/>
  <c r="C185" i="23"/>
  <c r="D185" i="23"/>
  <c r="E185" i="23"/>
  <c r="F185" i="23"/>
  <c r="G185" i="23"/>
  <c r="H185" i="23"/>
  <c r="I185" i="23"/>
  <c r="J185" i="23"/>
  <c r="K185" i="23"/>
  <c r="L185" i="23"/>
  <c r="M185" i="23"/>
  <c r="N185" i="23"/>
  <c r="O185" i="23"/>
  <c r="P185" i="23"/>
  <c r="Q185" i="23"/>
  <c r="C186" i="23"/>
  <c r="D186" i="23"/>
  <c r="E186" i="23"/>
  <c r="F186" i="23"/>
  <c r="G186" i="23"/>
  <c r="H186" i="23"/>
  <c r="I186" i="23"/>
  <c r="J186" i="23"/>
  <c r="K186" i="23"/>
  <c r="L186" i="23"/>
  <c r="M186" i="23"/>
  <c r="N186" i="23"/>
  <c r="O186" i="23"/>
  <c r="P186" i="23"/>
  <c r="Q186" i="23"/>
  <c r="C187" i="23"/>
  <c r="D187" i="23"/>
  <c r="E187" i="23"/>
  <c r="F187" i="23"/>
  <c r="G187" i="23"/>
  <c r="H187" i="23"/>
  <c r="I187" i="23"/>
  <c r="J187" i="23"/>
  <c r="K187" i="23"/>
  <c r="L187" i="23"/>
  <c r="M187" i="23"/>
  <c r="N187" i="23"/>
  <c r="O187" i="23"/>
  <c r="P187" i="23"/>
  <c r="Q187" i="23"/>
  <c r="C188" i="23"/>
  <c r="D188" i="23"/>
  <c r="E188" i="23"/>
  <c r="F188" i="23"/>
  <c r="G188" i="23"/>
  <c r="H188" i="23"/>
  <c r="I188" i="23"/>
  <c r="J188" i="23"/>
  <c r="K188" i="23"/>
  <c r="L188" i="23"/>
  <c r="M188" i="23"/>
  <c r="N188" i="23"/>
  <c r="O188" i="23"/>
  <c r="P188" i="23"/>
  <c r="Q188" i="23"/>
  <c r="C189" i="23"/>
  <c r="D189" i="23"/>
  <c r="E189" i="23"/>
  <c r="F189" i="23"/>
  <c r="G189" i="23"/>
  <c r="H189" i="23"/>
  <c r="I189" i="23"/>
  <c r="J189" i="23"/>
  <c r="K189" i="23"/>
  <c r="L189" i="23"/>
  <c r="M189" i="23"/>
  <c r="N189" i="23"/>
  <c r="O189" i="23"/>
  <c r="P189" i="23"/>
  <c r="Q189" i="23"/>
  <c r="C190" i="23"/>
  <c r="D190" i="23"/>
  <c r="E190" i="23"/>
  <c r="F190" i="23"/>
  <c r="G190" i="23"/>
  <c r="H190" i="23"/>
  <c r="I190" i="23"/>
  <c r="J190" i="23"/>
  <c r="K190" i="23"/>
  <c r="L190" i="23"/>
  <c r="M190" i="23"/>
  <c r="N190" i="23"/>
  <c r="O190" i="23"/>
  <c r="P190" i="23"/>
  <c r="Q190" i="23"/>
  <c r="C191" i="23"/>
  <c r="D191" i="23"/>
  <c r="E191" i="23"/>
  <c r="F191" i="23"/>
  <c r="G191" i="23"/>
  <c r="H191" i="23"/>
  <c r="I191" i="23"/>
  <c r="J191" i="23"/>
  <c r="K191" i="23"/>
  <c r="L191" i="23"/>
  <c r="M191" i="23"/>
  <c r="N191" i="23"/>
  <c r="O191" i="23"/>
  <c r="P191" i="23"/>
  <c r="Q191" i="23"/>
  <c r="C192" i="23"/>
  <c r="D192" i="23"/>
  <c r="E192" i="23"/>
  <c r="F192" i="23"/>
  <c r="G192" i="23"/>
  <c r="H192" i="23"/>
  <c r="I192" i="23"/>
  <c r="J192" i="23"/>
  <c r="K192" i="23"/>
  <c r="L192" i="23"/>
  <c r="M192" i="23"/>
  <c r="N192" i="23"/>
  <c r="O192" i="23"/>
  <c r="P192" i="23"/>
  <c r="Q192" i="23"/>
  <c r="C193" i="23"/>
  <c r="D193" i="23"/>
  <c r="E193" i="23"/>
  <c r="F193" i="23"/>
  <c r="G193" i="23"/>
  <c r="H193" i="23"/>
  <c r="I193" i="23"/>
  <c r="J193" i="23"/>
  <c r="K193" i="23"/>
  <c r="L193" i="23"/>
  <c r="M193" i="23"/>
  <c r="N193" i="23"/>
  <c r="O193" i="23"/>
  <c r="P193" i="23"/>
  <c r="Q193" i="23"/>
  <c r="C194" i="23"/>
  <c r="D194" i="23"/>
  <c r="E194" i="23"/>
  <c r="F194" i="23"/>
  <c r="G194" i="23"/>
  <c r="H194" i="23"/>
  <c r="I194" i="23"/>
  <c r="J194" i="23"/>
  <c r="K194" i="23"/>
  <c r="L194" i="23"/>
  <c r="M194" i="23"/>
  <c r="N194" i="23"/>
  <c r="O194" i="23"/>
  <c r="P194" i="23"/>
  <c r="Q194" i="23"/>
  <c r="C195" i="23"/>
  <c r="D195" i="23"/>
  <c r="E195" i="23"/>
  <c r="F195" i="23"/>
  <c r="G195" i="23"/>
  <c r="H195" i="23"/>
  <c r="I195" i="23"/>
  <c r="J195" i="23"/>
  <c r="K195" i="23"/>
  <c r="L195" i="23"/>
  <c r="M195" i="23"/>
  <c r="N195" i="23"/>
  <c r="O195" i="23"/>
  <c r="P195" i="23"/>
  <c r="Q195" i="23"/>
  <c r="C196" i="23"/>
  <c r="D196" i="23"/>
  <c r="E196" i="23"/>
  <c r="F196" i="23"/>
  <c r="G196" i="23"/>
  <c r="H196" i="23"/>
  <c r="I196" i="23"/>
  <c r="J196" i="23"/>
  <c r="K196" i="23"/>
  <c r="L196" i="23"/>
  <c r="M196" i="23"/>
  <c r="N196" i="23"/>
  <c r="O196" i="23"/>
  <c r="P196" i="23"/>
  <c r="Q196" i="23"/>
  <c r="C197" i="23"/>
  <c r="D197" i="23"/>
  <c r="E197" i="23"/>
  <c r="F197" i="23"/>
  <c r="G197" i="23"/>
  <c r="H197" i="23"/>
  <c r="I197" i="23"/>
  <c r="J197" i="23"/>
  <c r="K197" i="23"/>
  <c r="L197" i="23"/>
  <c r="M197" i="23"/>
  <c r="N197" i="23"/>
  <c r="O197" i="23"/>
  <c r="P197" i="23"/>
  <c r="Q197" i="23"/>
  <c r="C198" i="23"/>
  <c r="D198" i="23"/>
  <c r="E198" i="23"/>
  <c r="F198" i="23"/>
  <c r="G198" i="23"/>
  <c r="H198" i="23"/>
  <c r="I198" i="23"/>
  <c r="J198" i="23"/>
  <c r="K198" i="23"/>
  <c r="L198" i="23"/>
  <c r="M198" i="23"/>
  <c r="N198" i="23"/>
  <c r="O198" i="23"/>
  <c r="P198" i="23"/>
  <c r="Q198" i="23"/>
  <c r="C199" i="23"/>
  <c r="D199" i="23"/>
  <c r="E199" i="23"/>
  <c r="F199" i="23"/>
  <c r="G199" i="23"/>
  <c r="H199" i="23"/>
  <c r="I199" i="23"/>
  <c r="J199" i="23"/>
  <c r="K199" i="23"/>
  <c r="L199" i="23"/>
  <c r="M199" i="23"/>
  <c r="N199" i="23"/>
  <c r="O199" i="23"/>
  <c r="P199" i="23"/>
  <c r="Q199" i="23"/>
  <c r="C200" i="23"/>
  <c r="D200" i="23"/>
  <c r="E200" i="23"/>
  <c r="F200" i="23"/>
  <c r="G200" i="23"/>
  <c r="H200" i="23"/>
  <c r="I200" i="23"/>
  <c r="J200" i="23"/>
  <c r="K200" i="23"/>
  <c r="L200" i="23"/>
  <c r="M200" i="23"/>
  <c r="N200" i="23"/>
  <c r="O200" i="23"/>
  <c r="P200" i="23"/>
  <c r="Q200" i="23"/>
  <c r="C201" i="23"/>
  <c r="D201" i="23"/>
  <c r="E201" i="23"/>
  <c r="F201" i="23"/>
  <c r="G201" i="23"/>
  <c r="H201" i="23"/>
  <c r="I201" i="23"/>
  <c r="J201" i="23"/>
  <c r="K201" i="23"/>
  <c r="L201" i="23"/>
  <c r="M201" i="23"/>
  <c r="N201" i="23"/>
  <c r="O201" i="23"/>
  <c r="P201" i="23"/>
  <c r="Q201" i="23"/>
  <c r="C202" i="23"/>
  <c r="D202" i="23"/>
  <c r="E202" i="23"/>
  <c r="F202" i="23"/>
  <c r="G202" i="23"/>
  <c r="H202" i="23"/>
  <c r="I202" i="23"/>
  <c r="J202" i="23"/>
  <c r="K202" i="23"/>
  <c r="L202" i="23"/>
  <c r="M202" i="23"/>
  <c r="N202" i="23"/>
  <c r="O202" i="23"/>
  <c r="P202" i="23"/>
  <c r="Q202" i="23"/>
  <c r="C203" i="23"/>
  <c r="D203" i="23"/>
  <c r="E203" i="23"/>
  <c r="F203" i="23"/>
  <c r="G203" i="23"/>
  <c r="H203" i="23"/>
  <c r="I203" i="23"/>
  <c r="J203" i="23"/>
  <c r="K203" i="23"/>
  <c r="L203" i="23"/>
  <c r="M203" i="23"/>
  <c r="N203" i="23"/>
  <c r="O203" i="23"/>
  <c r="P203" i="23"/>
  <c r="Q203" i="23"/>
  <c r="C204" i="23"/>
  <c r="D204" i="23"/>
  <c r="E204" i="23"/>
  <c r="F204" i="23"/>
  <c r="G204" i="23"/>
  <c r="H204" i="23"/>
  <c r="I204" i="23"/>
  <c r="J204" i="23"/>
  <c r="K204" i="23"/>
  <c r="L204" i="23"/>
  <c r="M204" i="23"/>
  <c r="N204" i="23"/>
  <c r="O204" i="23"/>
  <c r="P204" i="23"/>
  <c r="Q204" i="23"/>
  <c r="C205" i="23"/>
  <c r="D205" i="23"/>
  <c r="E205" i="23"/>
  <c r="F205" i="23"/>
  <c r="G205" i="23"/>
  <c r="H205" i="23"/>
  <c r="I205" i="23"/>
  <c r="J205" i="23"/>
  <c r="K205" i="23"/>
  <c r="L205" i="23"/>
  <c r="M205" i="23"/>
  <c r="N205" i="23"/>
  <c r="O205" i="23"/>
  <c r="P205" i="23"/>
  <c r="Q205" i="23"/>
  <c r="C206" i="23"/>
  <c r="D206" i="23"/>
  <c r="E206" i="23"/>
  <c r="F206" i="23"/>
  <c r="G206" i="23"/>
  <c r="H206" i="23"/>
  <c r="I206" i="23"/>
  <c r="J206" i="23"/>
  <c r="K206" i="23"/>
  <c r="L206" i="23"/>
  <c r="M206" i="23"/>
  <c r="N206" i="23"/>
  <c r="O206" i="23"/>
  <c r="P206" i="23"/>
  <c r="Q206" i="23"/>
  <c r="C207" i="23"/>
  <c r="D207" i="23"/>
  <c r="E207" i="23"/>
  <c r="F207" i="23"/>
  <c r="G207" i="23"/>
  <c r="H207" i="23"/>
  <c r="I207" i="23"/>
  <c r="J207" i="23"/>
  <c r="K207" i="23"/>
  <c r="L207" i="23"/>
  <c r="M207" i="23"/>
  <c r="N207" i="23"/>
  <c r="O207" i="23"/>
  <c r="P207" i="23"/>
  <c r="Q207" i="23"/>
  <c r="C208" i="23"/>
  <c r="D208" i="23"/>
  <c r="E208" i="23"/>
  <c r="F208" i="23"/>
  <c r="G208" i="23"/>
  <c r="H208" i="23"/>
  <c r="I208" i="23"/>
  <c r="J208" i="23"/>
  <c r="K208" i="23"/>
  <c r="L208" i="23"/>
  <c r="M208" i="23"/>
  <c r="N208" i="23"/>
  <c r="O208" i="23"/>
  <c r="P208" i="23"/>
  <c r="Q208" i="23"/>
  <c r="C209" i="23"/>
  <c r="D209" i="23"/>
  <c r="E209" i="23"/>
  <c r="F209" i="23"/>
  <c r="G209" i="23"/>
  <c r="H209" i="23"/>
  <c r="I209" i="23"/>
  <c r="J209" i="23"/>
  <c r="K209" i="23"/>
  <c r="L209" i="23"/>
  <c r="M209" i="23"/>
  <c r="N209" i="23"/>
  <c r="O209" i="23"/>
  <c r="P209" i="23"/>
  <c r="Q209" i="23"/>
  <c r="C210" i="23"/>
  <c r="D210" i="23"/>
  <c r="E210" i="23"/>
  <c r="F210" i="23"/>
  <c r="G210" i="23"/>
  <c r="H210" i="23"/>
  <c r="I210" i="23"/>
  <c r="J210" i="23"/>
  <c r="K210" i="23"/>
  <c r="L210" i="23"/>
  <c r="M210" i="23"/>
  <c r="N210" i="23"/>
  <c r="O210" i="23"/>
  <c r="P210" i="23"/>
  <c r="Q210" i="23"/>
  <c r="C211" i="23"/>
  <c r="D211" i="23"/>
  <c r="E211" i="23"/>
  <c r="F211" i="23"/>
  <c r="G211" i="23"/>
  <c r="H211" i="23"/>
  <c r="I211" i="23"/>
  <c r="J211" i="23"/>
  <c r="K211" i="23"/>
  <c r="L211" i="23"/>
  <c r="M211" i="23"/>
  <c r="N211" i="23"/>
  <c r="O211" i="23"/>
  <c r="P211" i="23"/>
  <c r="Q211" i="23"/>
  <c r="C212" i="23"/>
  <c r="D212" i="23"/>
  <c r="E212" i="23"/>
  <c r="F212" i="23"/>
  <c r="G212" i="23"/>
  <c r="H212" i="23"/>
  <c r="I212" i="23"/>
  <c r="J212" i="23"/>
  <c r="K212" i="23"/>
  <c r="L212" i="23"/>
  <c r="M212" i="23"/>
  <c r="N212" i="23"/>
  <c r="O212" i="23"/>
  <c r="P212" i="23"/>
  <c r="Q212" i="23"/>
  <c r="C213" i="23"/>
  <c r="D213" i="23"/>
  <c r="E213" i="23"/>
  <c r="F213" i="23"/>
  <c r="G213" i="23"/>
  <c r="H213" i="23"/>
  <c r="I213" i="23"/>
  <c r="J213" i="23"/>
  <c r="K213" i="23"/>
  <c r="L213" i="23"/>
  <c r="M213" i="23"/>
  <c r="N213" i="23"/>
  <c r="O213" i="23"/>
  <c r="P213" i="23"/>
  <c r="Q213" i="23"/>
  <c r="C214" i="23"/>
  <c r="D214" i="23"/>
  <c r="E214" i="23"/>
  <c r="F214" i="23"/>
  <c r="G214" i="23"/>
  <c r="H214" i="23"/>
  <c r="I214" i="23"/>
  <c r="J214" i="23"/>
  <c r="K214" i="23"/>
  <c r="L214" i="23"/>
  <c r="M214" i="23"/>
  <c r="N214" i="23"/>
  <c r="O214" i="23"/>
  <c r="P214" i="23"/>
  <c r="Q214" i="23"/>
  <c r="C215" i="23"/>
  <c r="D215" i="23"/>
  <c r="E215" i="23"/>
  <c r="F215" i="23"/>
  <c r="G215" i="23"/>
  <c r="H215" i="23"/>
  <c r="I215" i="23"/>
  <c r="J215" i="23"/>
  <c r="K215" i="23"/>
  <c r="L215" i="23"/>
  <c r="M215" i="23"/>
  <c r="N215" i="23"/>
  <c r="O215" i="23"/>
  <c r="P215" i="23"/>
  <c r="Q215" i="23"/>
  <c r="C216" i="23"/>
  <c r="D216" i="23"/>
  <c r="E216" i="23"/>
  <c r="F216" i="23"/>
  <c r="G216" i="23"/>
  <c r="H216" i="23"/>
  <c r="I216" i="23"/>
  <c r="J216" i="23"/>
  <c r="K216" i="23"/>
  <c r="L216" i="23"/>
  <c r="M216" i="23"/>
  <c r="N216" i="23"/>
  <c r="O216" i="23"/>
  <c r="P216" i="23"/>
  <c r="Q216" i="23"/>
  <c r="C217" i="23"/>
  <c r="D217" i="23"/>
  <c r="E217" i="23"/>
  <c r="F217" i="23"/>
  <c r="G217" i="23"/>
  <c r="H217" i="23"/>
  <c r="I217" i="23"/>
  <c r="J217" i="23"/>
  <c r="K217" i="23"/>
  <c r="L217" i="23"/>
  <c r="M217" i="23"/>
  <c r="N217" i="23"/>
  <c r="O217" i="23"/>
  <c r="P217" i="23"/>
  <c r="Q217" i="23"/>
  <c r="C218" i="23"/>
  <c r="D218" i="23"/>
  <c r="E218" i="23"/>
  <c r="F218" i="23"/>
  <c r="G218" i="23"/>
  <c r="H218" i="23"/>
  <c r="I218" i="23"/>
  <c r="J218" i="23"/>
  <c r="K218" i="23"/>
  <c r="L218" i="23"/>
  <c r="M218" i="23"/>
  <c r="N218" i="23"/>
  <c r="O218" i="23"/>
  <c r="P218" i="23"/>
  <c r="Q218" i="23"/>
  <c r="C219" i="23"/>
  <c r="D219" i="23"/>
  <c r="E219" i="23"/>
  <c r="F219" i="23"/>
  <c r="G219" i="23"/>
  <c r="H219" i="23"/>
  <c r="I219" i="23"/>
  <c r="J219" i="23"/>
  <c r="K219" i="23"/>
  <c r="L219" i="23"/>
  <c r="M219" i="23"/>
  <c r="N219" i="23"/>
  <c r="O219" i="23"/>
  <c r="P219" i="23"/>
  <c r="Q219" i="23"/>
  <c r="C220" i="23"/>
  <c r="D220" i="23"/>
  <c r="E220" i="23"/>
  <c r="F220" i="23"/>
  <c r="G220" i="23"/>
  <c r="H220" i="23"/>
  <c r="I220" i="23"/>
  <c r="J220" i="23"/>
  <c r="K220" i="23"/>
  <c r="L220" i="23"/>
  <c r="M220" i="23"/>
  <c r="N220" i="23"/>
  <c r="O220" i="23"/>
  <c r="P220" i="23"/>
  <c r="Q220" i="23"/>
  <c r="C221" i="23"/>
  <c r="D221" i="23"/>
  <c r="E221" i="23"/>
  <c r="F221" i="23"/>
  <c r="G221" i="23"/>
  <c r="H221" i="23"/>
  <c r="I221" i="23"/>
  <c r="J221" i="23"/>
  <c r="K221" i="23"/>
  <c r="L221" i="23"/>
  <c r="M221" i="23"/>
  <c r="N221" i="23"/>
  <c r="O221" i="23"/>
  <c r="P221" i="23"/>
  <c r="Q221" i="23"/>
  <c r="C222" i="23"/>
  <c r="D222" i="23"/>
  <c r="E222" i="23"/>
  <c r="F222" i="23"/>
  <c r="G222" i="23"/>
  <c r="H222" i="23"/>
  <c r="I222" i="23"/>
  <c r="J222" i="23"/>
  <c r="K222" i="23"/>
  <c r="L222" i="23"/>
  <c r="M222" i="23"/>
  <c r="N222" i="23"/>
  <c r="O222" i="23"/>
  <c r="P222" i="23"/>
  <c r="Q222" i="23"/>
  <c r="C223" i="23"/>
  <c r="D223" i="23"/>
  <c r="E223" i="23"/>
  <c r="F223" i="23"/>
  <c r="G223" i="23"/>
  <c r="H223" i="23"/>
  <c r="I223" i="23"/>
  <c r="J223" i="23"/>
  <c r="K223" i="23"/>
  <c r="L223" i="23"/>
  <c r="M223" i="23"/>
  <c r="N223" i="23"/>
  <c r="O223" i="23"/>
  <c r="P223" i="23"/>
  <c r="Q223" i="23"/>
  <c r="C224" i="23"/>
  <c r="D224" i="23"/>
  <c r="E224" i="23"/>
  <c r="F224" i="23"/>
  <c r="G224" i="23"/>
  <c r="H224" i="23"/>
  <c r="I224" i="23"/>
  <c r="J224" i="23"/>
  <c r="K224" i="23"/>
  <c r="L224" i="23"/>
  <c r="M224" i="23"/>
  <c r="N224" i="23"/>
  <c r="O224" i="23"/>
  <c r="P224" i="23"/>
  <c r="Q224" i="23"/>
  <c r="C225" i="23"/>
  <c r="D225" i="23"/>
  <c r="E225" i="23"/>
  <c r="F225" i="23"/>
  <c r="G225" i="23"/>
  <c r="H225" i="23"/>
  <c r="I225" i="23"/>
  <c r="J225" i="23"/>
  <c r="K225" i="23"/>
  <c r="L225" i="23"/>
  <c r="M225" i="23"/>
  <c r="N225" i="23"/>
  <c r="O225" i="23"/>
  <c r="P225" i="23"/>
  <c r="Q225" i="23"/>
  <c r="C226" i="23"/>
  <c r="D226" i="23"/>
  <c r="E226" i="23"/>
  <c r="F226" i="23"/>
  <c r="G226" i="23"/>
  <c r="H226" i="23"/>
  <c r="I226" i="23"/>
  <c r="J226" i="23"/>
  <c r="K226" i="23"/>
  <c r="L226" i="23"/>
  <c r="M226" i="23"/>
  <c r="N226" i="23"/>
  <c r="O226" i="23"/>
  <c r="P226" i="23"/>
  <c r="Q226" i="23"/>
  <c r="C227" i="23"/>
  <c r="D227" i="23"/>
  <c r="E227" i="23"/>
  <c r="F227" i="23"/>
  <c r="G227" i="23"/>
  <c r="H227" i="23"/>
  <c r="I227" i="23"/>
  <c r="J227" i="23"/>
  <c r="K227" i="23"/>
  <c r="L227" i="23"/>
  <c r="M227" i="23"/>
  <c r="N227" i="23"/>
  <c r="O227" i="23"/>
  <c r="P227" i="23"/>
  <c r="Q227" i="23"/>
  <c r="C228" i="23"/>
  <c r="D228" i="23"/>
  <c r="E228" i="23"/>
  <c r="F228" i="23"/>
  <c r="G228" i="23"/>
  <c r="H228" i="23"/>
  <c r="I228" i="23"/>
  <c r="J228" i="23"/>
  <c r="K228" i="23"/>
  <c r="L228" i="23"/>
  <c r="M228" i="23"/>
  <c r="N228" i="23"/>
  <c r="O228" i="23"/>
  <c r="P228" i="23"/>
  <c r="Q228" i="23"/>
  <c r="C229" i="23"/>
  <c r="D229" i="23"/>
  <c r="E229" i="23"/>
  <c r="F229" i="23"/>
  <c r="G229" i="23"/>
  <c r="H229" i="23"/>
  <c r="I229" i="23"/>
  <c r="J229" i="23"/>
  <c r="K229" i="23"/>
  <c r="L229" i="23"/>
  <c r="M229" i="23"/>
  <c r="N229" i="23"/>
  <c r="O229" i="23"/>
  <c r="P229" i="23"/>
  <c r="Q229" i="23"/>
  <c r="C230" i="23"/>
  <c r="D230" i="23"/>
  <c r="E230" i="23"/>
  <c r="F230" i="23"/>
  <c r="G230" i="23"/>
  <c r="H230" i="23"/>
  <c r="I230" i="23"/>
  <c r="J230" i="23"/>
  <c r="K230" i="23"/>
  <c r="L230" i="23"/>
  <c r="M230" i="23"/>
  <c r="N230" i="23"/>
  <c r="O230" i="23"/>
  <c r="P230" i="23"/>
  <c r="Q230" i="23"/>
  <c r="C231" i="23"/>
  <c r="D231" i="23"/>
  <c r="E231" i="23"/>
  <c r="F231" i="23"/>
  <c r="G231" i="23"/>
  <c r="H231" i="23"/>
  <c r="I231" i="23"/>
  <c r="J231" i="23"/>
  <c r="K231" i="23"/>
  <c r="L231" i="23"/>
  <c r="M231" i="23"/>
  <c r="N231" i="23"/>
  <c r="O231" i="23"/>
  <c r="P231" i="23"/>
  <c r="Q231" i="23"/>
  <c r="C232" i="23"/>
  <c r="D232" i="23"/>
  <c r="E232" i="23"/>
  <c r="F232" i="23"/>
  <c r="G232" i="23"/>
  <c r="H232" i="23"/>
  <c r="I232" i="23"/>
  <c r="J232" i="23"/>
  <c r="K232" i="23"/>
  <c r="L232" i="23"/>
  <c r="M232" i="23"/>
  <c r="N232" i="23"/>
  <c r="O232" i="23"/>
  <c r="P232" i="23"/>
  <c r="Q232" i="23"/>
  <c r="C233" i="23"/>
  <c r="D233" i="23"/>
  <c r="E233" i="23"/>
  <c r="F233" i="23"/>
  <c r="G233" i="23"/>
  <c r="H233" i="23"/>
  <c r="I233" i="23"/>
  <c r="J233" i="23"/>
  <c r="K233" i="23"/>
  <c r="L233" i="23"/>
  <c r="M233" i="23"/>
  <c r="N233" i="23"/>
  <c r="O233" i="23"/>
  <c r="P233" i="23"/>
  <c r="Q233" i="23"/>
  <c r="C234" i="23"/>
  <c r="D234" i="23"/>
  <c r="E234" i="23"/>
  <c r="F234" i="23"/>
  <c r="G234" i="23"/>
  <c r="H234" i="23"/>
  <c r="I234" i="23"/>
  <c r="J234" i="23"/>
  <c r="K234" i="23"/>
  <c r="L234" i="23"/>
  <c r="M234" i="23"/>
  <c r="N234" i="23"/>
  <c r="O234" i="23"/>
  <c r="P234" i="23"/>
  <c r="Q234" i="23"/>
  <c r="C235" i="23"/>
  <c r="D235" i="23"/>
  <c r="E235" i="23"/>
  <c r="F235" i="23"/>
  <c r="G235" i="23"/>
  <c r="H235" i="23"/>
  <c r="I235" i="23"/>
  <c r="J235" i="23"/>
  <c r="K235" i="23"/>
  <c r="L235" i="23"/>
  <c r="M235" i="23"/>
  <c r="N235" i="23"/>
  <c r="O235" i="23"/>
  <c r="P235" i="23"/>
  <c r="Q235" i="23"/>
  <c r="C236" i="23"/>
  <c r="D236" i="23"/>
  <c r="E236" i="23"/>
  <c r="F236" i="23"/>
  <c r="G236" i="23"/>
  <c r="H236" i="23"/>
  <c r="I236" i="23"/>
  <c r="J236" i="23"/>
  <c r="K236" i="23"/>
  <c r="L236" i="23"/>
  <c r="M236" i="23"/>
  <c r="N236" i="23"/>
  <c r="O236" i="23"/>
  <c r="P236" i="23"/>
  <c r="Q236" i="23"/>
  <c r="C237" i="23"/>
  <c r="D237" i="23"/>
  <c r="E237" i="23"/>
  <c r="F237" i="23"/>
  <c r="G237" i="23"/>
  <c r="H237" i="23"/>
  <c r="I237" i="23"/>
  <c r="J237" i="23"/>
  <c r="K237" i="23"/>
  <c r="L237" i="23"/>
  <c r="M237" i="23"/>
  <c r="N237" i="23"/>
  <c r="O237" i="23"/>
  <c r="P237" i="23"/>
  <c r="Q237" i="23"/>
  <c r="C238" i="23"/>
  <c r="D238" i="23"/>
  <c r="E238" i="23"/>
  <c r="F238" i="23"/>
  <c r="G238" i="23"/>
  <c r="H238" i="23"/>
  <c r="I238" i="23"/>
  <c r="J238" i="23"/>
  <c r="K238" i="23"/>
  <c r="L238" i="23"/>
  <c r="M238" i="23"/>
  <c r="N238" i="23"/>
  <c r="O238" i="23"/>
  <c r="P238" i="23"/>
  <c r="Q238" i="23"/>
  <c r="C239" i="23"/>
  <c r="D239" i="23"/>
  <c r="E239" i="23"/>
  <c r="F239" i="23"/>
  <c r="G239" i="23"/>
  <c r="H239" i="23"/>
  <c r="I239" i="23"/>
  <c r="J239" i="23"/>
  <c r="K239" i="23"/>
  <c r="L239" i="23"/>
  <c r="M239" i="23"/>
  <c r="N239" i="23"/>
  <c r="O239" i="23"/>
  <c r="P239" i="23"/>
  <c r="Q239" i="23"/>
  <c r="C240" i="23"/>
  <c r="D240" i="23"/>
  <c r="E240" i="23"/>
  <c r="F240" i="23"/>
  <c r="G240" i="23"/>
  <c r="H240" i="23"/>
  <c r="I240" i="23"/>
  <c r="J240" i="23"/>
  <c r="K240" i="23"/>
  <c r="L240" i="23"/>
  <c r="M240" i="23"/>
  <c r="N240" i="23"/>
  <c r="O240" i="23"/>
  <c r="P240" i="23"/>
  <c r="Q240" i="23"/>
  <c r="C241" i="23"/>
  <c r="D241" i="23"/>
  <c r="E241" i="23"/>
  <c r="F241" i="23"/>
  <c r="G241" i="23"/>
  <c r="H241" i="23"/>
  <c r="I241" i="23"/>
  <c r="J241" i="23"/>
  <c r="K241" i="23"/>
  <c r="L241" i="23"/>
  <c r="M241" i="23"/>
  <c r="N241" i="23"/>
  <c r="O241" i="23"/>
  <c r="P241" i="23"/>
  <c r="Q241" i="23"/>
  <c r="C242" i="23"/>
  <c r="D242" i="23"/>
  <c r="E242" i="23"/>
  <c r="F242" i="23"/>
  <c r="G242" i="23"/>
  <c r="H242" i="23"/>
  <c r="I242" i="23"/>
  <c r="J242" i="23"/>
  <c r="K242" i="23"/>
  <c r="L242" i="23"/>
  <c r="M242" i="23"/>
  <c r="N242" i="23"/>
  <c r="O242" i="23"/>
  <c r="P242" i="23"/>
  <c r="Q242" i="23"/>
  <c r="C243" i="23"/>
  <c r="D243" i="23"/>
  <c r="E243" i="23"/>
  <c r="F243" i="23"/>
  <c r="G243" i="23"/>
  <c r="H243" i="23"/>
  <c r="I243" i="23"/>
  <c r="J243" i="23"/>
  <c r="K243" i="23"/>
  <c r="L243" i="23"/>
  <c r="M243" i="23"/>
  <c r="N243" i="23"/>
  <c r="O243" i="23"/>
  <c r="P243" i="23"/>
  <c r="Q243" i="23"/>
  <c r="C244" i="23"/>
  <c r="D244" i="23"/>
  <c r="E244" i="23"/>
  <c r="F244" i="23"/>
  <c r="G244" i="23"/>
  <c r="H244" i="23"/>
  <c r="I244" i="23"/>
  <c r="J244" i="23"/>
  <c r="K244" i="23"/>
  <c r="L244" i="23"/>
  <c r="M244" i="23"/>
  <c r="N244" i="23"/>
  <c r="O244" i="23"/>
  <c r="P244" i="23"/>
  <c r="Q244" i="23"/>
  <c r="C245" i="23"/>
  <c r="D245" i="23"/>
  <c r="E245" i="23"/>
  <c r="F245" i="23"/>
  <c r="G245" i="23"/>
  <c r="H245" i="23"/>
  <c r="I245" i="23"/>
  <c r="J245" i="23"/>
  <c r="K245" i="23"/>
  <c r="L245" i="23"/>
  <c r="M245" i="23"/>
  <c r="N245" i="23"/>
  <c r="O245" i="23"/>
  <c r="P245" i="23"/>
  <c r="Q245" i="23"/>
  <c r="C246" i="23"/>
  <c r="D246" i="23"/>
  <c r="E246" i="23"/>
  <c r="F246" i="23"/>
  <c r="G246" i="23"/>
  <c r="H246" i="23"/>
  <c r="I246" i="23"/>
  <c r="J246" i="23"/>
  <c r="K246" i="23"/>
  <c r="L246" i="23"/>
  <c r="M246" i="23"/>
  <c r="N246" i="23"/>
  <c r="O246" i="23"/>
  <c r="P246" i="23"/>
  <c r="Q246" i="23"/>
  <c r="C247" i="23"/>
  <c r="D247" i="23"/>
  <c r="E247" i="23"/>
  <c r="F247" i="23"/>
  <c r="G247" i="23"/>
  <c r="H247" i="23"/>
  <c r="I247" i="23"/>
  <c r="J247" i="23"/>
  <c r="K247" i="23"/>
  <c r="L247" i="23"/>
  <c r="M247" i="23"/>
  <c r="N247" i="23"/>
  <c r="O247" i="23"/>
  <c r="P247" i="23"/>
  <c r="Q247" i="23"/>
  <c r="C248" i="23"/>
  <c r="D248" i="23"/>
  <c r="E248" i="23"/>
  <c r="F248" i="23"/>
  <c r="G248" i="23"/>
  <c r="H248" i="23"/>
  <c r="I248" i="23"/>
  <c r="J248" i="23"/>
  <c r="K248" i="23"/>
  <c r="L248" i="23"/>
  <c r="M248" i="23"/>
  <c r="N248" i="23"/>
  <c r="O248" i="23"/>
  <c r="P248" i="23"/>
  <c r="Q248" i="23"/>
  <c r="C249" i="23"/>
  <c r="D249" i="23"/>
  <c r="E249" i="23"/>
  <c r="F249" i="23"/>
  <c r="G249" i="23"/>
  <c r="H249" i="23"/>
  <c r="I249" i="23"/>
  <c r="J249" i="23"/>
  <c r="K249" i="23"/>
  <c r="L249" i="23"/>
  <c r="M249" i="23"/>
  <c r="N249" i="23"/>
  <c r="O249" i="23"/>
  <c r="P249" i="23"/>
  <c r="Q249" i="23"/>
  <c r="C250" i="23"/>
  <c r="D250" i="23"/>
  <c r="E250" i="23"/>
  <c r="F250" i="23"/>
  <c r="G250" i="23"/>
  <c r="H250" i="23"/>
  <c r="I250" i="23"/>
  <c r="J250" i="23"/>
  <c r="K250" i="23"/>
  <c r="L250" i="23"/>
  <c r="M250" i="23"/>
  <c r="N250" i="23"/>
  <c r="O250" i="23"/>
  <c r="P250" i="23"/>
  <c r="Q250" i="23"/>
  <c r="C251" i="23"/>
  <c r="D251" i="23"/>
  <c r="E251" i="23"/>
  <c r="F251" i="23"/>
  <c r="G251" i="23"/>
  <c r="H251" i="23"/>
  <c r="I251" i="23"/>
  <c r="J251" i="23"/>
  <c r="K251" i="23"/>
  <c r="L251" i="23"/>
  <c r="M251" i="23"/>
  <c r="N251" i="23"/>
  <c r="O251" i="23"/>
  <c r="P251" i="23"/>
  <c r="Q251" i="23"/>
  <c r="C252" i="23"/>
  <c r="D252" i="23"/>
  <c r="E252" i="23"/>
  <c r="F252" i="23"/>
  <c r="G252" i="23"/>
  <c r="H252" i="23"/>
  <c r="I252" i="23"/>
  <c r="J252" i="23"/>
  <c r="K252" i="23"/>
  <c r="L252" i="23"/>
  <c r="M252" i="23"/>
  <c r="N252" i="23"/>
  <c r="O252" i="23"/>
  <c r="P252" i="23"/>
  <c r="Q252" i="23"/>
  <c r="C253" i="23"/>
  <c r="D253" i="23"/>
  <c r="E253" i="23"/>
  <c r="F253" i="23"/>
  <c r="G253" i="23"/>
  <c r="H253" i="23"/>
  <c r="I253" i="23"/>
  <c r="J253" i="23"/>
  <c r="K253" i="23"/>
  <c r="L253" i="23"/>
  <c r="M253" i="23"/>
  <c r="N253" i="23"/>
  <c r="O253" i="23"/>
  <c r="P253" i="23"/>
  <c r="Q253" i="23"/>
  <c r="C254" i="23"/>
  <c r="D254" i="23"/>
  <c r="E254" i="23"/>
  <c r="F254" i="23"/>
  <c r="G254" i="23"/>
  <c r="H254" i="23"/>
  <c r="I254" i="23"/>
  <c r="J254" i="23"/>
  <c r="K254" i="23"/>
  <c r="L254" i="23"/>
  <c r="M254" i="23"/>
  <c r="N254" i="23"/>
  <c r="O254" i="23"/>
  <c r="P254" i="23"/>
  <c r="Q254" i="23"/>
  <c r="C255" i="23"/>
  <c r="D255" i="23"/>
  <c r="E255" i="23"/>
  <c r="F255" i="23"/>
  <c r="G255" i="23"/>
  <c r="H255" i="23"/>
  <c r="I255" i="23"/>
  <c r="J255" i="23"/>
  <c r="K255" i="23"/>
  <c r="L255" i="23"/>
  <c r="M255" i="23"/>
  <c r="N255" i="23"/>
  <c r="O255" i="23"/>
  <c r="P255" i="23"/>
  <c r="Q255" i="23"/>
  <c r="C256" i="23"/>
  <c r="D256" i="23"/>
  <c r="E256" i="23"/>
  <c r="F256" i="23"/>
  <c r="G256" i="23"/>
  <c r="H256" i="23"/>
  <c r="I256" i="23"/>
  <c r="J256" i="23"/>
  <c r="K256" i="23"/>
  <c r="L256" i="23"/>
  <c r="M256" i="23"/>
  <c r="N256" i="23"/>
  <c r="O256" i="23"/>
  <c r="P256" i="23"/>
  <c r="Q256" i="23"/>
  <c r="C257" i="23"/>
  <c r="D257" i="23"/>
  <c r="E257" i="23"/>
  <c r="F257" i="23"/>
  <c r="G257" i="23"/>
  <c r="H257" i="23"/>
  <c r="I257" i="23"/>
  <c r="J257" i="23"/>
  <c r="K257" i="23"/>
  <c r="L257" i="23"/>
  <c r="M257" i="23"/>
  <c r="N257" i="23"/>
  <c r="O257" i="23"/>
  <c r="P257" i="23"/>
  <c r="Q257" i="23"/>
  <c r="C258" i="23"/>
  <c r="D258" i="23"/>
  <c r="E258" i="23"/>
  <c r="F258" i="23"/>
  <c r="G258" i="23"/>
  <c r="H258" i="23"/>
  <c r="I258" i="23"/>
  <c r="J258" i="23"/>
  <c r="K258" i="23"/>
  <c r="L258" i="23"/>
  <c r="M258" i="23"/>
  <c r="N258" i="23"/>
  <c r="O258" i="23"/>
  <c r="P258" i="23"/>
  <c r="Q258" i="23"/>
  <c r="C259" i="23"/>
  <c r="D259" i="23"/>
  <c r="E259" i="23"/>
  <c r="F259" i="23"/>
  <c r="G259" i="23"/>
  <c r="H259" i="23"/>
  <c r="I259" i="23"/>
  <c r="J259" i="23"/>
  <c r="K259" i="23"/>
  <c r="L259" i="23"/>
  <c r="M259" i="23"/>
  <c r="N259" i="23"/>
  <c r="O259" i="23"/>
  <c r="P259" i="23"/>
  <c r="Q259" i="23"/>
  <c r="C260" i="23"/>
  <c r="D260" i="23"/>
  <c r="E260" i="23"/>
  <c r="F260" i="23"/>
  <c r="G260" i="23"/>
  <c r="H260" i="23"/>
  <c r="I260" i="23"/>
  <c r="J260" i="23"/>
  <c r="K260" i="23"/>
  <c r="L260" i="23"/>
  <c r="M260" i="23"/>
  <c r="N260" i="23"/>
  <c r="O260" i="23"/>
  <c r="P260" i="23"/>
  <c r="Q260" i="23"/>
  <c r="C261" i="23"/>
  <c r="D261" i="23"/>
  <c r="E261" i="23"/>
  <c r="F261" i="23"/>
  <c r="G261" i="23"/>
  <c r="H261" i="23"/>
  <c r="I261" i="23"/>
  <c r="J261" i="23"/>
  <c r="K261" i="23"/>
  <c r="L261" i="23"/>
  <c r="M261" i="23"/>
  <c r="N261" i="23"/>
  <c r="O261" i="23"/>
  <c r="P261" i="23"/>
  <c r="Q261" i="23"/>
  <c r="C262" i="23"/>
  <c r="D262" i="23"/>
  <c r="E262" i="23"/>
  <c r="F262" i="23"/>
  <c r="G262" i="23"/>
  <c r="H262" i="23"/>
  <c r="I262" i="23"/>
  <c r="J262" i="23"/>
  <c r="K262" i="23"/>
  <c r="L262" i="23"/>
  <c r="M262" i="23"/>
  <c r="N262" i="23"/>
  <c r="O262" i="23"/>
  <c r="P262" i="23"/>
  <c r="Q262" i="23"/>
  <c r="C263" i="23"/>
  <c r="D263" i="23"/>
  <c r="E263" i="23"/>
  <c r="F263" i="23"/>
  <c r="G263" i="23"/>
  <c r="H263" i="23"/>
  <c r="I263" i="23"/>
  <c r="J263" i="23"/>
  <c r="K263" i="23"/>
  <c r="L263" i="23"/>
  <c r="M263" i="23"/>
  <c r="N263" i="23"/>
  <c r="O263" i="23"/>
  <c r="P263" i="23"/>
  <c r="Q263" i="23"/>
  <c r="C264" i="23"/>
  <c r="D264" i="23"/>
  <c r="E264" i="23"/>
  <c r="F264" i="23"/>
  <c r="G264" i="23"/>
  <c r="H264" i="23"/>
  <c r="I264" i="23"/>
  <c r="J264" i="23"/>
  <c r="K264" i="23"/>
  <c r="L264" i="23"/>
  <c r="M264" i="23"/>
  <c r="N264" i="23"/>
  <c r="O264" i="23"/>
  <c r="P264" i="23"/>
  <c r="Q264" i="23"/>
  <c r="C265" i="23"/>
  <c r="D265" i="23"/>
  <c r="E265" i="23"/>
  <c r="F265" i="23"/>
  <c r="G265" i="23"/>
  <c r="H265" i="23"/>
  <c r="I265" i="23"/>
  <c r="J265" i="23"/>
  <c r="K265" i="23"/>
  <c r="L265" i="23"/>
  <c r="M265" i="23"/>
  <c r="N265" i="23"/>
  <c r="O265" i="23"/>
  <c r="P265" i="23"/>
  <c r="Q265" i="23"/>
  <c r="C266" i="23"/>
  <c r="D266" i="23"/>
  <c r="E266" i="23"/>
  <c r="F266" i="23"/>
  <c r="G266" i="23"/>
  <c r="H266" i="23"/>
  <c r="I266" i="23"/>
  <c r="J266" i="23"/>
  <c r="K266" i="23"/>
  <c r="L266" i="23"/>
  <c r="M266" i="23"/>
  <c r="N266" i="23"/>
  <c r="O266" i="23"/>
  <c r="P266" i="23"/>
  <c r="Q266" i="23"/>
  <c r="C267" i="23"/>
  <c r="D267" i="23"/>
  <c r="E267" i="23"/>
  <c r="F267" i="23"/>
  <c r="G267" i="23"/>
  <c r="H267" i="23"/>
  <c r="I267" i="23"/>
  <c r="J267" i="23"/>
  <c r="K267" i="23"/>
  <c r="L267" i="23"/>
  <c r="M267" i="23"/>
  <c r="N267" i="23"/>
  <c r="O267" i="23"/>
  <c r="P267" i="23"/>
  <c r="Q267" i="23"/>
  <c r="C268" i="23"/>
  <c r="D268" i="23"/>
  <c r="E268" i="23"/>
  <c r="F268" i="23"/>
  <c r="G268" i="23"/>
  <c r="H268" i="23"/>
  <c r="I268" i="23"/>
  <c r="J268" i="23"/>
  <c r="K268" i="23"/>
  <c r="L268" i="23"/>
  <c r="M268" i="23"/>
  <c r="N268" i="23"/>
  <c r="O268" i="23"/>
  <c r="P268" i="23"/>
  <c r="Q268" i="23"/>
  <c r="C269" i="23"/>
  <c r="D269" i="23"/>
  <c r="E269" i="23"/>
  <c r="F269" i="23"/>
  <c r="G269" i="23"/>
  <c r="H269" i="23"/>
  <c r="I269" i="23"/>
  <c r="J269" i="23"/>
  <c r="K269" i="23"/>
  <c r="L269" i="23"/>
  <c r="M269" i="23"/>
  <c r="N269" i="23"/>
  <c r="O269" i="23"/>
  <c r="P269" i="23"/>
  <c r="Q269" i="23"/>
  <c r="C270" i="23"/>
  <c r="D270" i="23"/>
  <c r="E270" i="23"/>
  <c r="F270" i="23"/>
  <c r="G270" i="23"/>
  <c r="H270" i="23"/>
  <c r="I270" i="23"/>
  <c r="J270" i="23"/>
  <c r="K270" i="23"/>
  <c r="L270" i="23"/>
  <c r="M270" i="23"/>
  <c r="N270" i="23"/>
  <c r="O270" i="23"/>
  <c r="P270" i="23"/>
  <c r="Q270" i="23"/>
  <c r="C271" i="23"/>
  <c r="D271" i="23"/>
  <c r="E271" i="23"/>
  <c r="F271" i="23"/>
  <c r="G271" i="23"/>
  <c r="H271" i="23"/>
  <c r="I271" i="23"/>
  <c r="J271" i="23"/>
  <c r="K271" i="23"/>
  <c r="L271" i="23"/>
  <c r="M271" i="23"/>
  <c r="N271" i="23"/>
  <c r="O271" i="23"/>
  <c r="P271" i="23"/>
  <c r="Q271" i="23"/>
  <c r="C272" i="23"/>
  <c r="D272" i="23"/>
  <c r="E272" i="23"/>
  <c r="F272" i="23"/>
  <c r="G272" i="23"/>
  <c r="H272" i="23"/>
  <c r="I272" i="23"/>
  <c r="J272" i="23"/>
  <c r="K272" i="23"/>
  <c r="L272" i="23"/>
  <c r="M272" i="23"/>
  <c r="N272" i="23"/>
  <c r="O272" i="23"/>
  <c r="P272" i="23"/>
  <c r="Q272" i="23"/>
  <c r="C273" i="23"/>
  <c r="D273" i="23"/>
  <c r="E273" i="23"/>
  <c r="F273" i="23"/>
  <c r="G273" i="23"/>
  <c r="H273" i="23"/>
  <c r="I273" i="23"/>
  <c r="J273" i="23"/>
  <c r="K273" i="23"/>
  <c r="L273" i="23"/>
  <c r="M273" i="23"/>
  <c r="N273" i="23"/>
  <c r="O273" i="23"/>
  <c r="P273" i="23"/>
  <c r="Q273" i="23"/>
  <c r="C274" i="23"/>
  <c r="D274" i="23"/>
  <c r="E274" i="23"/>
  <c r="F274" i="23"/>
  <c r="G274" i="23"/>
  <c r="H274" i="23"/>
  <c r="I274" i="23"/>
  <c r="J274" i="23"/>
  <c r="K274" i="23"/>
  <c r="L274" i="23"/>
  <c r="M274" i="23"/>
  <c r="N274" i="23"/>
  <c r="O274" i="23"/>
  <c r="P274" i="23"/>
  <c r="Q274" i="23"/>
  <c r="C275" i="23"/>
  <c r="D275" i="23"/>
  <c r="E275" i="23"/>
  <c r="F275" i="23"/>
  <c r="G275" i="23"/>
  <c r="H275" i="23"/>
  <c r="I275" i="23"/>
  <c r="J275" i="23"/>
  <c r="K275" i="23"/>
  <c r="L275" i="23"/>
  <c r="M275" i="23"/>
  <c r="N275" i="23"/>
  <c r="O275" i="23"/>
  <c r="P275" i="23"/>
  <c r="Q275" i="23"/>
  <c r="C276" i="23"/>
  <c r="D276" i="23"/>
  <c r="E276" i="23"/>
  <c r="F276" i="23"/>
  <c r="G276" i="23"/>
  <c r="H276" i="23"/>
  <c r="I276" i="23"/>
  <c r="J276" i="23"/>
  <c r="K276" i="23"/>
  <c r="L276" i="23"/>
  <c r="M276" i="23"/>
  <c r="N276" i="23"/>
  <c r="O276" i="23"/>
  <c r="P276" i="23"/>
  <c r="Q276" i="23"/>
  <c r="C277" i="23"/>
  <c r="D277" i="23"/>
  <c r="E277" i="23"/>
  <c r="F277" i="23"/>
  <c r="G277" i="23"/>
  <c r="H277" i="23"/>
  <c r="I277" i="23"/>
  <c r="J277" i="23"/>
  <c r="K277" i="23"/>
  <c r="L277" i="23"/>
  <c r="M277" i="23"/>
  <c r="N277" i="23"/>
  <c r="O277" i="23"/>
  <c r="P277" i="23"/>
  <c r="Q277" i="23"/>
  <c r="C278" i="23"/>
  <c r="D278" i="23"/>
  <c r="E278" i="23"/>
  <c r="F278" i="23"/>
  <c r="G278" i="23"/>
  <c r="H278" i="23"/>
  <c r="I278" i="23"/>
  <c r="J278" i="23"/>
  <c r="K278" i="23"/>
  <c r="L278" i="23"/>
  <c r="M278" i="23"/>
  <c r="N278" i="23"/>
  <c r="O278" i="23"/>
  <c r="P278" i="23"/>
  <c r="Q278" i="23"/>
  <c r="C279" i="23"/>
  <c r="D279" i="23"/>
  <c r="E279" i="23"/>
  <c r="F279" i="23"/>
  <c r="G279" i="23"/>
  <c r="H279" i="23"/>
  <c r="I279" i="23"/>
  <c r="J279" i="23"/>
  <c r="K279" i="23"/>
  <c r="L279" i="23"/>
  <c r="M279" i="23"/>
  <c r="N279" i="23"/>
  <c r="O279" i="23"/>
  <c r="P279" i="23"/>
  <c r="Q279" i="23"/>
  <c r="C280" i="23"/>
  <c r="D280" i="23"/>
  <c r="E280" i="23"/>
  <c r="F280" i="23"/>
  <c r="G280" i="23"/>
  <c r="H280" i="23"/>
  <c r="I280" i="23"/>
  <c r="J280" i="23"/>
  <c r="K280" i="23"/>
  <c r="L280" i="23"/>
  <c r="M280" i="23"/>
  <c r="N280" i="23"/>
  <c r="O280" i="23"/>
  <c r="P280" i="23"/>
  <c r="Q280" i="23"/>
  <c r="C281" i="23"/>
  <c r="D281" i="23"/>
  <c r="E281" i="23"/>
  <c r="F281" i="23"/>
  <c r="G281" i="23"/>
  <c r="H281" i="23"/>
  <c r="I281" i="23"/>
  <c r="J281" i="23"/>
  <c r="K281" i="23"/>
  <c r="L281" i="23"/>
  <c r="M281" i="23"/>
  <c r="N281" i="23"/>
  <c r="O281" i="23"/>
  <c r="P281" i="23"/>
  <c r="Q281" i="23"/>
  <c r="C282" i="23"/>
  <c r="D282" i="23"/>
  <c r="E282" i="23"/>
  <c r="F282" i="23"/>
  <c r="G282" i="23"/>
  <c r="H282" i="23"/>
  <c r="I282" i="23"/>
  <c r="J282" i="23"/>
  <c r="K282" i="23"/>
  <c r="L282" i="23"/>
  <c r="M282" i="23"/>
  <c r="N282" i="23"/>
  <c r="O282" i="23"/>
  <c r="P282" i="23"/>
  <c r="Q282" i="23"/>
  <c r="C283" i="23"/>
  <c r="D283" i="23"/>
  <c r="E283" i="23"/>
  <c r="F283" i="23"/>
  <c r="G283" i="23"/>
  <c r="H283" i="23"/>
  <c r="I283" i="23"/>
  <c r="J283" i="23"/>
  <c r="K283" i="23"/>
  <c r="L283" i="23"/>
  <c r="M283" i="23"/>
  <c r="N283" i="23"/>
  <c r="O283" i="23"/>
  <c r="P283" i="23"/>
  <c r="Q283" i="23"/>
  <c r="C284" i="23"/>
  <c r="D284" i="23"/>
  <c r="E284" i="23"/>
  <c r="F284" i="23"/>
  <c r="G284" i="23"/>
  <c r="H284" i="23"/>
  <c r="I284" i="23"/>
  <c r="J284" i="23"/>
  <c r="K284" i="23"/>
  <c r="L284" i="23"/>
  <c r="M284" i="23"/>
  <c r="N284" i="23"/>
  <c r="O284" i="23"/>
  <c r="P284" i="23"/>
  <c r="Q284" i="23"/>
  <c r="C285" i="23"/>
  <c r="D285" i="23"/>
  <c r="E285" i="23"/>
  <c r="F285" i="23"/>
  <c r="G285" i="23"/>
  <c r="H285" i="23"/>
  <c r="I285" i="23"/>
  <c r="J285" i="23"/>
  <c r="K285" i="23"/>
  <c r="L285" i="23"/>
  <c r="M285" i="23"/>
  <c r="N285" i="23"/>
  <c r="O285" i="23"/>
  <c r="P285" i="23"/>
  <c r="Q285" i="23"/>
  <c r="C286" i="23"/>
  <c r="D286" i="23"/>
  <c r="E286" i="23"/>
  <c r="F286" i="23"/>
  <c r="G286" i="23"/>
  <c r="H286" i="23"/>
  <c r="I286" i="23"/>
  <c r="J286" i="23"/>
  <c r="K286" i="23"/>
  <c r="L286" i="23"/>
  <c r="M286" i="23"/>
  <c r="N286" i="23"/>
  <c r="O286" i="23"/>
  <c r="P286" i="23"/>
  <c r="Q286" i="23"/>
  <c r="C287" i="23"/>
  <c r="D287" i="23"/>
  <c r="E287" i="23"/>
  <c r="F287" i="23"/>
  <c r="G287" i="23"/>
  <c r="H287" i="23"/>
  <c r="I287" i="23"/>
  <c r="J287" i="23"/>
  <c r="K287" i="23"/>
  <c r="L287" i="23"/>
  <c r="M287" i="23"/>
  <c r="N287" i="23"/>
  <c r="O287" i="23"/>
  <c r="P287" i="23"/>
  <c r="Q287" i="23"/>
  <c r="C288" i="23"/>
  <c r="D288" i="23"/>
  <c r="E288" i="23"/>
  <c r="F288" i="23"/>
  <c r="G288" i="23"/>
  <c r="H288" i="23"/>
  <c r="I288" i="23"/>
  <c r="J288" i="23"/>
  <c r="K288" i="23"/>
  <c r="L288" i="23"/>
  <c r="M288" i="23"/>
  <c r="N288" i="23"/>
  <c r="O288" i="23"/>
  <c r="P288" i="23"/>
  <c r="Q288" i="23"/>
  <c r="C289" i="23"/>
  <c r="D289" i="23"/>
  <c r="E289" i="23"/>
  <c r="F289" i="23"/>
  <c r="G289" i="23"/>
  <c r="H289" i="23"/>
  <c r="I289" i="23"/>
  <c r="J289" i="23"/>
  <c r="K289" i="23"/>
  <c r="L289" i="23"/>
  <c r="M289" i="23"/>
  <c r="N289" i="23"/>
  <c r="O289" i="23"/>
  <c r="P289" i="23"/>
  <c r="Q289" i="23"/>
  <c r="C290" i="23"/>
  <c r="D290" i="23"/>
  <c r="E290" i="23"/>
  <c r="F290" i="23"/>
  <c r="G290" i="23"/>
  <c r="H290" i="23"/>
  <c r="I290" i="23"/>
  <c r="J290" i="23"/>
  <c r="K290" i="23"/>
  <c r="L290" i="23"/>
  <c r="M290" i="23"/>
  <c r="N290" i="23"/>
  <c r="O290" i="23"/>
  <c r="P290" i="23"/>
  <c r="Q290" i="23"/>
  <c r="C291" i="23"/>
  <c r="D291" i="23"/>
  <c r="E291" i="23"/>
  <c r="F291" i="23"/>
  <c r="G291" i="23"/>
  <c r="H291" i="23"/>
  <c r="I291" i="23"/>
  <c r="J291" i="23"/>
  <c r="K291" i="23"/>
  <c r="L291" i="23"/>
  <c r="M291" i="23"/>
  <c r="N291" i="23"/>
  <c r="O291" i="23"/>
  <c r="P291" i="23"/>
  <c r="Q291" i="23"/>
  <c r="C292" i="23"/>
  <c r="D292" i="23"/>
  <c r="E292" i="23"/>
  <c r="F292" i="23"/>
  <c r="G292" i="23"/>
  <c r="H292" i="23"/>
  <c r="I292" i="23"/>
  <c r="J292" i="23"/>
  <c r="K292" i="23"/>
  <c r="L292" i="23"/>
  <c r="M292" i="23"/>
  <c r="N292" i="23"/>
  <c r="O292" i="23"/>
  <c r="P292" i="23"/>
  <c r="Q292" i="23"/>
  <c r="C293" i="23"/>
  <c r="D293" i="23"/>
  <c r="E293" i="23"/>
  <c r="F293" i="23"/>
  <c r="G293" i="23"/>
  <c r="H293" i="23"/>
  <c r="I293" i="23"/>
  <c r="J293" i="23"/>
  <c r="K293" i="23"/>
  <c r="L293" i="23"/>
  <c r="M293" i="23"/>
  <c r="N293" i="23"/>
  <c r="O293" i="23"/>
  <c r="P293" i="23"/>
  <c r="Q293" i="23"/>
  <c r="C294" i="23"/>
  <c r="D294" i="23"/>
  <c r="E294" i="23"/>
  <c r="F294" i="23"/>
  <c r="G294" i="23"/>
  <c r="H294" i="23"/>
  <c r="I294" i="23"/>
  <c r="J294" i="23"/>
  <c r="K294" i="23"/>
  <c r="L294" i="23"/>
  <c r="M294" i="23"/>
  <c r="N294" i="23"/>
  <c r="O294" i="23"/>
  <c r="P294" i="23"/>
  <c r="Q294" i="23"/>
  <c r="C295" i="23"/>
  <c r="D295" i="23"/>
  <c r="E295" i="23"/>
  <c r="F295" i="23"/>
  <c r="G295" i="23"/>
  <c r="H295" i="23"/>
  <c r="I295" i="23"/>
  <c r="J295" i="23"/>
  <c r="K295" i="23"/>
  <c r="L295" i="23"/>
  <c r="M295" i="23"/>
  <c r="N295" i="23"/>
  <c r="O295" i="23"/>
  <c r="P295" i="23"/>
  <c r="Q295" i="23"/>
  <c r="C296" i="23"/>
  <c r="D296" i="23"/>
  <c r="E296" i="23"/>
  <c r="F296" i="23"/>
  <c r="G296" i="23"/>
  <c r="H296" i="23"/>
  <c r="I296" i="23"/>
  <c r="J296" i="23"/>
  <c r="K296" i="23"/>
  <c r="L296" i="23"/>
  <c r="M296" i="23"/>
  <c r="N296" i="23"/>
  <c r="O296" i="23"/>
  <c r="P296" i="23"/>
  <c r="Q296" i="23"/>
  <c r="C297" i="23"/>
  <c r="D297" i="23"/>
  <c r="E297" i="23"/>
  <c r="F297" i="23"/>
  <c r="G297" i="23"/>
  <c r="H297" i="23"/>
  <c r="I297" i="23"/>
  <c r="J297" i="23"/>
  <c r="K297" i="23"/>
  <c r="L297" i="23"/>
  <c r="M297" i="23"/>
  <c r="N297" i="23"/>
  <c r="O297" i="23"/>
  <c r="P297" i="23"/>
  <c r="Q297" i="23"/>
  <c r="C298" i="23"/>
  <c r="D298" i="23"/>
  <c r="E298" i="23"/>
  <c r="F298" i="23"/>
  <c r="G298" i="23"/>
  <c r="H298" i="23"/>
  <c r="I298" i="23"/>
  <c r="J298" i="23"/>
  <c r="K298" i="23"/>
  <c r="L298" i="23"/>
  <c r="M298" i="23"/>
  <c r="N298" i="23"/>
  <c r="O298" i="23"/>
  <c r="P298" i="23"/>
  <c r="Q298" i="23"/>
  <c r="C299" i="23"/>
  <c r="D299" i="23"/>
  <c r="E299" i="23"/>
  <c r="F299" i="23"/>
  <c r="G299" i="23"/>
  <c r="H299" i="23"/>
  <c r="I299" i="23"/>
  <c r="J299" i="23"/>
  <c r="K299" i="23"/>
  <c r="L299" i="23"/>
  <c r="M299" i="23"/>
  <c r="N299" i="23"/>
  <c r="O299" i="23"/>
  <c r="P299" i="23"/>
  <c r="Q299" i="23"/>
  <c r="C300" i="23"/>
  <c r="D300" i="23"/>
  <c r="E300" i="23"/>
  <c r="F300" i="23"/>
  <c r="G300" i="23"/>
  <c r="H300" i="23"/>
  <c r="I300" i="23"/>
  <c r="J300" i="23"/>
  <c r="K300" i="23"/>
  <c r="L300" i="23"/>
  <c r="M300" i="23"/>
  <c r="N300" i="23"/>
  <c r="O300" i="23"/>
  <c r="P300" i="23"/>
  <c r="Q300" i="23"/>
  <c r="C301" i="23"/>
  <c r="D301" i="23"/>
  <c r="E301" i="23"/>
  <c r="F301" i="23"/>
  <c r="G301" i="23"/>
  <c r="H301" i="23"/>
  <c r="I301" i="23"/>
  <c r="J301" i="23"/>
  <c r="K301" i="23"/>
  <c r="L301" i="23"/>
  <c r="M301" i="23"/>
  <c r="N301" i="23"/>
  <c r="O301" i="23"/>
  <c r="P301" i="23"/>
  <c r="Q301" i="23"/>
  <c r="C302" i="23"/>
  <c r="D302" i="23"/>
  <c r="E302" i="23"/>
  <c r="F302" i="23"/>
  <c r="G302" i="23"/>
  <c r="H302" i="23"/>
  <c r="I302" i="23"/>
  <c r="J302" i="23"/>
  <c r="K302" i="23"/>
  <c r="L302" i="23"/>
  <c r="M302" i="23"/>
  <c r="N302" i="23"/>
  <c r="O302" i="23"/>
  <c r="P302" i="23"/>
  <c r="Q302" i="23"/>
  <c r="C303" i="23"/>
  <c r="D303" i="23"/>
  <c r="E303" i="23"/>
  <c r="F303" i="23"/>
  <c r="G303" i="23"/>
  <c r="H303" i="23"/>
  <c r="I303" i="23"/>
  <c r="J303" i="23"/>
  <c r="K303" i="23"/>
  <c r="L303" i="23"/>
  <c r="M303" i="23"/>
  <c r="N303" i="23"/>
  <c r="O303" i="23"/>
  <c r="P303" i="23"/>
  <c r="Q303" i="23"/>
  <c r="C304" i="23"/>
  <c r="D304" i="23"/>
  <c r="E304" i="23"/>
  <c r="F304" i="23"/>
  <c r="G304" i="23"/>
  <c r="H304" i="23"/>
  <c r="I304" i="23"/>
  <c r="J304" i="23"/>
  <c r="K304" i="23"/>
  <c r="L304" i="23"/>
  <c r="M304" i="23"/>
  <c r="N304" i="23"/>
  <c r="O304" i="23"/>
  <c r="P304" i="23"/>
  <c r="Q304" i="23"/>
  <c r="C305" i="23"/>
  <c r="D305" i="23"/>
  <c r="E305" i="23"/>
  <c r="F305" i="23"/>
  <c r="G305" i="23"/>
  <c r="H305" i="23"/>
  <c r="I305" i="23"/>
  <c r="J305" i="23"/>
  <c r="K305" i="23"/>
  <c r="L305" i="23"/>
  <c r="M305" i="23"/>
  <c r="N305" i="23"/>
  <c r="O305" i="23"/>
  <c r="P305" i="23"/>
  <c r="Q305" i="23"/>
  <c r="C306" i="23"/>
  <c r="D306" i="23"/>
  <c r="E306" i="23"/>
  <c r="F306" i="23"/>
  <c r="G306" i="23"/>
  <c r="H306" i="23"/>
  <c r="I306" i="23"/>
  <c r="J306" i="23"/>
  <c r="K306" i="23"/>
  <c r="L306" i="23"/>
  <c r="M306" i="23"/>
  <c r="N306" i="23"/>
  <c r="O306" i="23"/>
  <c r="P306" i="23"/>
  <c r="Q306" i="23"/>
  <c r="C307" i="23"/>
  <c r="D307" i="23"/>
  <c r="E307" i="23"/>
  <c r="F307" i="23"/>
  <c r="G307" i="23"/>
  <c r="H307" i="23"/>
  <c r="I307" i="23"/>
  <c r="J307" i="23"/>
  <c r="K307" i="23"/>
  <c r="L307" i="23"/>
  <c r="M307" i="23"/>
  <c r="N307" i="23"/>
  <c r="O307" i="23"/>
  <c r="P307" i="23"/>
  <c r="Q307" i="23"/>
  <c r="C308" i="23"/>
  <c r="D308" i="23"/>
  <c r="E308" i="23"/>
  <c r="F308" i="23"/>
  <c r="G308" i="23"/>
  <c r="H308" i="23"/>
  <c r="I308" i="23"/>
  <c r="J308" i="23"/>
  <c r="K308" i="23"/>
  <c r="L308" i="23"/>
  <c r="M308" i="23"/>
  <c r="N308" i="23"/>
  <c r="O308" i="23"/>
  <c r="P308" i="23"/>
  <c r="Q308" i="23"/>
  <c r="C309" i="23"/>
  <c r="D309" i="23"/>
  <c r="E309" i="23"/>
  <c r="F309" i="23"/>
  <c r="G309" i="23"/>
  <c r="H309" i="23"/>
  <c r="I309" i="23"/>
  <c r="J309" i="23"/>
  <c r="K309" i="23"/>
  <c r="L309" i="23"/>
  <c r="M309" i="23"/>
  <c r="N309" i="23"/>
  <c r="O309" i="23"/>
  <c r="P309" i="23"/>
  <c r="Q309" i="23"/>
  <c r="C310" i="23"/>
  <c r="D310" i="23"/>
  <c r="E310" i="23"/>
  <c r="F310" i="23"/>
  <c r="G310" i="23"/>
  <c r="H310" i="23"/>
  <c r="I310" i="23"/>
  <c r="J310" i="23"/>
  <c r="K310" i="23"/>
  <c r="L310" i="23"/>
  <c r="M310" i="23"/>
  <c r="N310" i="23"/>
  <c r="O310" i="23"/>
  <c r="P310" i="23"/>
  <c r="Q310" i="23"/>
  <c r="C311" i="23"/>
  <c r="D311" i="23"/>
  <c r="E311" i="23"/>
  <c r="F311" i="23"/>
  <c r="G311" i="23"/>
  <c r="H311" i="23"/>
  <c r="I311" i="23"/>
  <c r="J311" i="23"/>
  <c r="K311" i="23"/>
  <c r="L311" i="23"/>
  <c r="M311" i="23"/>
  <c r="N311" i="23"/>
  <c r="O311" i="23"/>
  <c r="P311" i="23"/>
  <c r="Q311" i="23"/>
  <c r="C312" i="23"/>
  <c r="D312" i="23"/>
  <c r="E312" i="23"/>
  <c r="F312" i="23"/>
  <c r="G312" i="23"/>
  <c r="H312" i="23"/>
  <c r="I312" i="23"/>
  <c r="J312" i="23"/>
  <c r="K312" i="23"/>
  <c r="L312" i="23"/>
  <c r="M312" i="23"/>
  <c r="N312" i="23"/>
  <c r="O312" i="23"/>
  <c r="P312" i="23"/>
  <c r="Q312" i="23"/>
  <c r="C313" i="23"/>
  <c r="D313" i="23"/>
  <c r="E313" i="23"/>
  <c r="F313" i="23"/>
  <c r="G313" i="23"/>
  <c r="H313" i="23"/>
  <c r="I313" i="23"/>
  <c r="J313" i="23"/>
  <c r="K313" i="23"/>
  <c r="L313" i="23"/>
  <c r="M313" i="23"/>
  <c r="N313" i="23"/>
  <c r="O313" i="23"/>
  <c r="P313" i="23"/>
  <c r="Q313" i="23"/>
  <c r="C314" i="23"/>
  <c r="D314" i="23"/>
  <c r="E314" i="23"/>
  <c r="F314" i="23"/>
  <c r="G314" i="23"/>
  <c r="H314" i="23"/>
  <c r="I314" i="23"/>
  <c r="J314" i="23"/>
  <c r="K314" i="23"/>
  <c r="L314" i="23"/>
  <c r="M314" i="23"/>
  <c r="N314" i="23"/>
  <c r="O314" i="23"/>
  <c r="P314" i="23"/>
  <c r="Q314" i="23"/>
  <c r="C315" i="23"/>
  <c r="D315" i="23"/>
  <c r="E315" i="23"/>
  <c r="F315" i="23"/>
  <c r="G315" i="23"/>
  <c r="H315" i="23"/>
  <c r="I315" i="23"/>
  <c r="J315" i="23"/>
  <c r="K315" i="23"/>
  <c r="L315" i="23"/>
  <c r="M315" i="23"/>
  <c r="N315" i="23"/>
  <c r="O315" i="23"/>
  <c r="P315" i="23"/>
  <c r="Q315" i="23"/>
  <c r="C316" i="23"/>
  <c r="D316" i="23"/>
  <c r="E316" i="23"/>
  <c r="F316" i="23"/>
  <c r="G316" i="23"/>
  <c r="H316" i="23"/>
  <c r="I316" i="23"/>
  <c r="J316" i="23"/>
  <c r="K316" i="23"/>
  <c r="L316" i="23"/>
  <c r="M316" i="23"/>
  <c r="N316" i="23"/>
  <c r="O316" i="23"/>
  <c r="P316" i="23"/>
  <c r="Q316" i="23"/>
  <c r="C317" i="23"/>
  <c r="D317" i="23"/>
  <c r="E317" i="23"/>
  <c r="F317" i="23"/>
  <c r="G317" i="23"/>
  <c r="H317" i="23"/>
  <c r="I317" i="23"/>
  <c r="J317" i="23"/>
  <c r="K317" i="23"/>
  <c r="L317" i="23"/>
  <c r="M317" i="23"/>
  <c r="N317" i="23"/>
  <c r="O317" i="23"/>
  <c r="P317" i="23"/>
  <c r="Q317" i="23"/>
  <c r="C318" i="23"/>
  <c r="D318" i="23"/>
  <c r="E318" i="23"/>
  <c r="F318" i="23"/>
  <c r="G318" i="23"/>
  <c r="H318" i="23"/>
  <c r="I318" i="23"/>
  <c r="J318" i="23"/>
  <c r="K318" i="23"/>
  <c r="L318" i="23"/>
  <c r="M318" i="23"/>
  <c r="N318" i="23"/>
  <c r="O318" i="23"/>
  <c r="P318" i="23"/>
  <c r="Q318" i="23"/>
  <c r="C319" i="23"/>
  <c r="D319" i="23"/>
  <c r="E319" i="23"/>
  <c r="F319" i="23"/>
  <c r="G319" i="23"/>
  <c r="H319" i="23"/>
  <c r="I319" i="23"/>
  <c r="J319" i="23"/>
  <c r="K319" i="23"/>
  <c r="L319" i="23"/>
  <c r="M319" i="23"/>
  <c r="N319" i="23"/>
  <c r="O319" i="23"/>
  <c r="P319" i="23"/>
  <c r="Q319" i="23"/>
  <c r="C320" i="23"/>
  <c r="D320" i="23"/>
  <c r="E320" i="23"/>
  <c r="F320" i="23"/>
  <c r="G320" i="23"/>
  <c r="H320" i="23"/>
  <c r="I320" i="23"/>
  <c r="J320" i="23"/>
  <c r="K320" i="23"/>
  <c r="L320" i="23"/>
  <c r="M320" i="23"/>
  <c r="N320" i="23"/>
  <c r="O320" i="23"/>
  <c r="P320" i="23"/>
  <c r="Q320" i="23"/>
  <c r="C321" i="23"/>
  <c r="D321" i="23"/>
  <c r="E321" i="23"/>
  <c r="F321" i="23"/>
  <c r="G321" i="23"/>
  <c r="H321" i="23"/>
  <c r="I321" i="23"/>
  <c r="J321" i="23"/>
  <c r="K321" i="23"/>
  <c r="L321" i="23"/>
  <c r="M321" i="23"/>
  <c r="N321" i="23"/>
  <c r="O321" i="23"/>
  <c r="P321" i="23"/>
  <c r="Q321" i="23"/>
  <c r="C322" i="23"/>
  <c r="D322" i="23"/>
  <c r="E322" i="23"/>
  <c r="F322" i="23"/>
  <c r="G322" i="23"/>
  <c r="H322" i="23"/>
  <c r="I322" i="23"/>
  <c r="J322" i="23"/>
  <c r="K322" i="23"/>
  <c r="L322" i="23"/>
  <c r="M322" i="23"/>
  <c r="N322" i="23"/>
  <c r="O322" i="23"/>
  <c r="P322" i="23"/>
  <c r="Q322" i="23"/>
  <c r="C323" i="23"/>
  <c r="D323" i="23"/>
  <c r="E323" i="23"/>
  <c r="F323" i="23"/>
  <c r="G323" i="23"/>
  <c r="H323" i="23"/>
  <c r="I323" i="23"/>
  <c r="J323" i="23"/>
  <c r="K323" i="23"/>
  <c r="L323" i="23"/>
  <c r="M323" i="23"/>
  <c r="N323" i="23"/>
  <c r="O323" i="23"/>
  <c r="P323" i="23"/>
  <c r="Q323" i="23"/>
  <c r="C324" i="23"/>
  <c r="D324" i="23"/>
  <c r="E324" i="23"/>
  <c r="F324" i="23"/>
  <c r="G324" i="23"/>
  <c r="H324" i="23"/>
  <c r="I324" i="23"/>
  <c r="J324" i="23"/>
  <c r="K324" i="23"/>
  <c r="L324" i="23"/>
  <c r="M324" i="23"/>
  <c r="N324" i="23"/>
  <c r="O324" i="23"/>
  <c r="P324" i="23"/>
  <c r="Q324" i="23"/>
  <c r="C325" i="23"/>
  <c r="D325" i="23"/>
  <c r="E325" i="23"/>
  <c r="F325" i="23"/>
  <c r="G325" i="23"/>
  <c r="H325" i="23"/>
  <c r="I325" i="23"/>
  <c r="J325" i="23"/>
  <c r="K325" i="23"/>
  <c r="L325" i="23"/>
  <c r="M325" i="23"/>
  <c r="N325" i="23"/>
  <c r="O325" i="23"/>
  <c r="P325" i="23"/>
  <c r="Q325" i="23"/>
  <c r="C326" i="23"/>
  <c r="D326" i="23"/>
  <c r="E326" i="23"/>
  <c r="F326" i="23"/>
  <c r="G326" i="23"/>
  <c r="H326" i="23"/>
  <c r="I326" i="23"/>
  <c r="J326" i="23"/>
  <c r="K326" i="23"/>
  <c r="L326" i="23"/>
  <c r="M326" i="23"/>
  <c r="N326" i="23"/>
  <c r="O326" i="23"/>
  <c r="P326" i="23"/>
  <c r="Q326" i="23"/>
  <c r="C327" i="23"/>
  <c r="D327" i="23"/>
  <c r="E327" i="23"/>
  <c r="F327" i="23"/>
  <c r="G327" i="23"/>
  <c r="H327" i="23"/>
  <c r="I327" i="23"/>
  <c r="J327" i="23"/>
  <c r="K327" i="23"/>
  <c r="L327" i="23"/>
  <c r="M327" i="23"/>
  <c r="N327" i="23"/>
  <c r="O327" i="23"/>
  <c r="P327" i="23"/>
  <c r="Q327" i="23"/>
  <c r="C328" i="23"/>
  <c r="D328" i="23"/>
  <c r="E328" i="23"/>
  <c r="F328" i="23"/>
  <c r="G328" i="23"/>
  <c r="H328" i="23"/>
  <c r="I328" i="23"/>
  <c r="J328" i="23"/>
  <c r="K328" i="23"/>
  <c r="L328" i="23"/>
  <c r="M328" i="23"/>
  <c r="N328" i="23"/>
  <c r="O328" i="23"/>
  <c r="P328" i="23"/>
  <c r="Q328" i="23"/>
  <c r="C329" i="23"/>
  <c r="D329" i="23"/>
  <c r="E329" i="23"/>
  <c r="F329" i="23"/>
  <c r="G329" i="23"/>
  <c r="H329" i="23"/>
  <c r="I329" i="23"/>
  <c r="J329" i="23"/>
  <c r="K329" i="23"/>
  <c r="L329" i="23"/>
  <c r="M329" i="23"/>
  <c r="N329" i="23"/>
  <c r="O329" i="23"/>
  <c r="P329" i="23"/>
  <c r="Q329" i="23"/>
  <c r="C330" i="23"/>
  <c r="D330" i="23"/>
  <c r="E330" i="23"/>
  <c r="F330" i="23"/>
  <c r="G330" i="23"/>
  <c r="H330" i="23"/>
  <c r="I330" i="23"/>
  <c r="J330" i="23"/>
  <c r="K330" i="23"/>
  <c r="L330" i="23"/>
  <c r="M330" i="23"/>
  <c r="N330" i="23"/>
  <c r="O330" i="23"/>
  <c r="P330" i="23"/>
  <c r="Q330" i="23"/>
  <c r="C331" i="23"/>
  <c r="D331" i="23"/>
  <c r="E331" i="23"/>
  <c r="F331" i="23"/>
  <c r="G331" i="23"/>
  <c r="H331" i="23"/>
  <c r="I331" i="23"/>
  <c r="J331" i="23"/>
  <c r="K331" i="23"/>
  <c r="L331" i="23"/>
  <c r="M331" i="23"/>
  <c r="N331" i="23"/>
  <c r="O331" i="23"/>
  <c r="P331" i="23"/>
  <c r="Q331" i="23"/>
  <c r="C332" i="23"/>
  <c r="D332" i="23"/>
  <c r="E332" i="23"/>
  <c r="F332" i="23"/>
  <c r="G332" i="23"/>
  <c r="H332" i="23"/>
  <c r="I332" i="23"/>
  <c r="J332" i="23"/>
  <c r="K332" i="23"/>
  <c r="L332" i="23"/>
  <c r="M332" i="23"/>
  <c r="N332" i="23"/>
  <c r="O332" i="23"/>
  <c r="P332" i="23"/>
  <c r="Q332" i="23"/>
  <c r="C333" i="23"/>
  <c r="D333" i="23"/>
  <c r="E333" i="23"/>
  <c r="F333" i="23"/>
  <c r="G333" i="23"/>
  <c r="H333" i="23"/>
  <c r="I333" i="23"/>
  <c r="J333" i="23"/>
  <c r="K333" i="23"/>
  <c r="L333" i="23"/>
  <c r="M333" i="23"/>
  <c r="N333" i="23"/>
  <c r="O333" i="23"/>
  <c r="P333" i="23"/>
  <c r="Q333" i="23"/>
  <c r="C334" i="23"/>
  <c r="D334" i="23"/>
  <c r="E334" i="23"/>
  <c r="F334" i="23"/>
  <c r="G334" i="23"/>
  <c r="H334" i="23"/>
  <c r="I334" i="23"/>
  <c r="J334" i="23"/>
  <c r="K334" i="23"/>
  <c r="L334" i="23"/>
  <c r="M334" i="23"/>
  <c r="N334" i="23"/>
  <c r="O334" i="23"/>
  <c r="P334" i="23"/>
  <c r="Q334" i="23"/>
  <c r="C335" i="23"/>
  <c r="D335" i="23"/>
  <c r="E335" i="23"/>
  <c r="F335" i="23"/>
  <c r="G335" i="23"/>
  <c r="H335" i="23"/>
  <c r="I335" i="23"/>
  <c r="J335" i="23"/>
  <c r="K335" i="23"/>
  <c r="L335" i="23"/>
  <c r="M335" i="23"/>
  <c r="N335" i="23"/>
  <c r="O335" i="23"/>
  <c r="P335" i="23"/>
  <c r="Q335" i="23"/>
  <c r="C336" i="23"/>
  <c r="D336" i="23"/>
  <c r="E336" i="23"/>
  <c r="F336" i="23"/>
  <c r="G336" i="23"/>
  <c r="H336" i="23"/>
  <c r="I336" i="23"/>
  <c r="J336" i="23"/>
  <c r="K336" i="23"/>
  <c r="L336" i="23"/>
  <c r="M336" i="23"/>
  <c r="N336" i="23"/>
  <c r="O336" i="23"/>
  <c r="P336" i="23"/>
  <c r="Q336" i="23"/>
  <c r="C337" i="23"/>
  <c r="D337" i="23"/>
  <c r="E337" i="23"/>
  <c r="F337" i="23"/>
  <c r="G337" i="23"/>
  <c r="H337" i="23"/>
  <c r="I337" i="23"/>
  <c r="J337" i="23"/>
  <c r="K337" i="23"/>
  <c r="L337" i="23"/>
  <c r="M337" i="23"/>
  <c r="N337" i="23"/>
  <c r="O337" i="23"/>
  <c r="P337" i="23"/>
  <c r="Q337" i="23"/>
  <c r="C338" i="23"/>
  <c r="D338" i="23"/>
  <c r="E338" i="23"/>
  <c r="F338" i="23"/>
  <c r="G338" i="23"/>
  <c r="H338" i="23"/>
  <c r="I338" i="23"/>
  <c r="J338" i="23"/>
  <c r="K338" i="23"/>
  <c r="L338" i="23"/>
  <c r="M338" i="23"/>
  <c r="N338" i="23"/>
  <c r="O338" i="23"/>
  <c r="P338" i="23"/>
  <c r="Q338" i="23"/>
  <c r="C339" i="23"/>
  <c r="D339" i="23"/>
  <c r="E339" i="23"/>
  <c r="F339" i="23"/>
  <c r="G339" i="23"/>
  <c r="H339" i="23"/>
  <c r="I339" i="23"/>
  <c r="J339" i="23"/>
  <c r="K339" i="23"/>
  <c r="L339" i="23"/>
  <c r="M339" i="23"/>
  <c r="N339" i="23"/>
  <c r="O339" i="23"/>
  <c r="P339" i="23"/>
  <c r="Q339" i="23"/>
  <c r="C340" i="23"/>
  <c r="D340" i="23"/>
  <c r="E340" i="23"/>
  <c r="F340" i="23"/>
  <c r="G340" i="23"/>
  <c r="H340" i="23"/>
  <c r="I340" i="23"/>
  <c r="J340" i="23"/>
  <c r="K340" i="23"/>
  <c r="L340" i="23"/>
  <c r="M340" i="23"/>
  <c r="N340" i="23"/>
  <c r="O340" i="23"/>
  <c r="P340" i="23"/>
  <c r="Q340" i="23"/>
  <c r="C341" i="23"/>
  <c r="D341" i="23"/>
  <c r="E341" i="23"/>
  <c r="F341" i="23"/>
  <c r="G341" i="23"/>
  <c r="H341" i="23"/>
  <c r="I341" i="23"/>
  <c r="J341" i="23"/>
  <c r="K341" i="23"/>
  <c r="L341" i="23"/>
  <c r="M341" i="23"/>
  <c r="N341" i="23"/>
  <c r="O341" i="23"/>
  <c r="P341" i="23"/>
  <c r="Q341" i="23"/>
  <c r="C342" i="23"/>
  <c r="D342" i="23"/>
  <c r="E342" i="23"/>
  <c r="F342" i="23"/>
  <c r="G342" i="23"/>
  <c r="H342" i="23"/>
  <c r="I342" i="23"/>
  <c r="J342" i="23"/>
  <c r="K342" i="23"/>
  <c r="L342" i="23"/>
  <c r="M342" i="23"/>
  <c r="N342" i="23"/>
  <c r="O342" i="23"/>
  <c r="P342" i="23"/>
  <c r="Q342" i="23"/>
  <c r="C343" i="23"/>
  <c r="D343" i="23"/>
  <c r="E343" i="23"/>
  <c r="F343" i="23"/>
  <c r="G343" i="23"/>
  <c r="H343" i="23"/>
  <c r="I343" i="23"/>
  <c r="J343" i="23"/>
  <c r="K343" i="23"/>
  <c r="L343" i="23"/>
  <c r="M343" i="23"/>
  <c r="N343" i="23"/>
  <c r="O343" i="23"/>
  <c r="P343" i="23"/>
  <c r="Q343" i="23"/>
  <c r="C344" i="23"/>
  <c r="D344" i="23"/>
  <c r="E344" i="23"/>
  <c r="F344" i="23"/>
  <c r="G344" i="23"/>
  <c r="H344" i="23"/>
  <c r="I344" i="23"/>
  <c r="J344" i="23"/>
  <c r="K344" i="23"/>
  <c r="L344" i="23"/>
  <c r="M344" i="23"/>
  <c r="N344" i="23"/>
  <c r="O344" i="23"/>
  <c r="P344" i="23"/>
  <c r="Q344" i="23"/>
  <c r="C345" i="23"/>
  <c r="D345" i="23"/>
  <c r="E345" i="23"/>
  <c r="F345" i="23"/>
  <c r="G345" i="23"/>
  <c r="H345" i="23"/>
  <c r="I345" i="23"/>
  <c r="J345" i="23"/>
  <c r="K345" i="23"/>
  <c r="L345" i="23"/>
  <c r="M345" i="23"/>
  <c r="N345" i="23"/>
  <c r="O345" i="23"/>
  <c r="P345" i="23"/>
  <c r="Q345" i="23"/>
  <c r="C346" i="23"/>
  <c r="D346" i="23"/>
  <c r="E346" i="23"/>
  <c r="F346" i="23"/>
  <c r="G346" i="23"/>
  <c r="H346" i="23"/>
  <c r="I346" i="23"/>
  <c r="J346" i="23"/>
  <c r="K346" i="23"/>
  <c r="L346" i="23"/>
  <c r="M346" i="23"/>
  <c r="N346" i="23"/>
  <c r="O346" i="23"/>
  <c r="P346" i="23"/>
  <c r="Q346" i="23"/>
  <c r="C347" i="23"/>
  <c r="D347" i="23"/>
  <c r="E347" i="23"/>
  <c r="F347" i="23"/>
  <c r="G347" i="23"/>
  <c r="H347" i="23"/>
  <c r="I347" i="23"/>
  <c r="J347" i="23"/>
  <c r="K347" i="23"/>
  <c r="L347" i="23"/>
  <c r="M347" i="23"/>
  <c r="N347" i="23"/>
  <c r="O347" i="23"/>
  <c r="P347" i="23"/>
  <c r="Q347" i="23"/>
  <c r="C348" i="23"/>
  <c r="D348" i="23"/>
  <c r="E348" i="23"/>
  <c r="F348" i="23"/>
  <c r="G348" i="23"/>
  <c r="H348" i="23"/>
  <c r="I348" i="23"/>
  <c r="J348" i="23"/>
  <c r="K348" i="23"/>
  <c r="L348" i="23"/>
  <c r="M348" i="23"/>
  <c r="N348" i="23"/>
  <c r="O348" i="23"/>
  <c r="P348" i="23"/>
  <c r="Q348" i="23"/>
  <c r="C349" i="23"/>
  <c r="D349" i="23"/>
  <c r="E349" i="23"/>
  <c r="F349" i="23"/>
  <c r="G349" i="23"/>
  <c r="H349" i="23"/>
  <c r="I349" i="23"/>
  <c r="J349" i="23"/>
  <c r="K349" i="23"/>
  <c r="L349" i="23"/>
  <c r="M349" i="23"/>
  <c r="N349" i="23"/>
  <c r="O349" i="23"/>
  <c r="P349" i="23"/>
  <c r="Q349" i="23"/>
  <c r="C350" i="23"/>
  <c r="D350" i="23"/>
  <c r="E350" i="23"/>
  <c r="F350" i="23"/>
  <c r="G350" i="23"/>
  <c r="H350" i="23"/>
  <c r="I350" i="23"/>
  <c r="J350" i="23"/>
  <c r="K350" i="23"/>
  <c r="L350" i="23"/>
  <c r="M350" i="23"/>
  <c r="N350" i="23"/>
  <c r="O350" i="23"/>
  <c r="P350" i="23"/>
  <c r="Q350" i="23"/>
  <c r="C351" i="23"/>
  <c r="D351" i="23"/>
  <c r="E351" i="23"/>
  <c r="F351" i="23"/>
  <c r="G351" i="23"/>
  <c r="H351" i="23"/>
  <c r="I351" i="23"/>
  <c r="J351" i="23"/>
  <c r="K351" i="23"/>
  <c r="L351" i="23"/>
  <c r="M351" i="23"/>
  <c r="N351" i="23"/>
  <c r="O351" i="23"/>
  <c r="P351" i="23"/>
  <c r="Q351" i="23"/>
  <c r="C352" i="23"/>
  <c r="D352" i="23"/>
  <c r="E352" i="23"/>
  <c r="F352" i="23"/>
  <c r="G352" i="23"/>
  <c r="H352" i="23"/>
  <c r="I352" i="23"/>
  <c r="J352" i="23"/>
  <c r="K352" i="23"/>
  <c r="L352" i="23"/>
  <c r="M352" i="23"/>
  <c r="N352" i="23"/>
  <c r="O352" i="23"/>
  <c r="P352" i="23"/>
  <c r="Q352" i="23"/>
  <c r="C353" i="23"/>
  <c r="D353" i="23"/>
  <c r="E353" i="23"/>
  <c r="F353" i="23"/>
  <c r="G353" i="23"/>
  <c r="H353" i="23"/>
  <c r="I353" i="23"/>
  <c r="J353" i="23"/>
  <c r="K353" i="23"/>
  <c r="L353" i="23"/>
  <c r="M353" i="23"/>
  <c r="N353" i="23"/>
  <c r="O353" i="23"/>
  <c r="P353" i="23"/>
  <c r="Q353" i="23"/>
  <c r="C354" i="23"/>
  <c r="D354" i="23"/>
  <c r="E354" i="23"/>
  <c r="F354" i="23"/>
  <c r="G354" i="23"/>
  <c r="H354" i="23"/>
  <c r="I354" i="23"/>
  <c r="J354" i="23"/>
  <c r="K354" i="23"/>
  <c r="L354" i="23"/>
  <c r="M354" i="23"/>
  <c r="N354" i="23"/>
  <c r="O354" i="23"/>
  <c r="P354" i="23"/>
  <c r="Q354" i="23"/>
  <c r="C355" i="23"/>
  <c r="D355" i="23"/>
  <c r="E355" i="23"/>
  <c r="F355" i="23"/>
  <c r="G355" i="23"/>
  <c r="H355" i="23"/>
  <c r="I355" i="23"/>
  <c r="J355" i="23"/>
  <c r="K355" i="23"/>
  <c r="L355" i="23"/>
  <c r="M355" i="23"/>
  <c r="N355" i="23"/>
  <c r="O355" i="23"/>
  <c r="P355" i="23"/>
  <c r="Q355" i="23"/>
  <c r="C356" i="23"/>
  <c r="D356" i="23"/>
  <c r="E356" i="23"/>
  <c r="F356" i="23"/>
  <c r="G356" i="23"/>
  <c r="H356" i="23"/>
  <c r="I356" i="23"/>
  <c r="J356" i="23"/>
  <c r="K356" i="23"/>
  <c r="L356" i="23"/>
  <c r="M356" i="23"/>
  <c r="N356" i="23"/>
  <c r="O356" i="23"/>
  <c r="P356" i="23"/>
  <c r="Q356" i="23"/>
  <c r="C357" i="23"/>
  <c r="D357" i="23"/>
  <c r="E357" i="23"/>
  <c r="F357" i="23"/>
  <c r="G357" i="23"/>
  <c r="H357" i="23"/>
  <c r="I357" i="23"/>
  <c r="J357" i="23"/>
  <c r="K357" i="23"/>
  <c r="L357" i="23"/>
  <c r="M357" i="23"/>
  <c r="N357" i="23"/>
  <c r="O357" i="23"/>
  <c r="P357" i="23"/>
  <c r="Q357" i="23"/>
  <c r="C358" i="23"/>
  <c r="D358" i="23"/>
  <c r="E358" i="23"/>
  <c r="F358" i="23"/>
  <c r="G358" i="23"/>
  <c r="H358" i="23"/>
  <c r="I358" i="23"/>
  <c r="J358" i="23"/>
  <c r="K358" i="23"/>
  <c r="L358" i="23"/>
  <c r="M358" i="23"/>
  <c r="N358" i="23"/>
  <c r="O358" i="23"/>
  <c r="P358" i="23"/>
  <c r="Q358" i="23"/>
  <c r="C359" i="23"/>
  <c r="D359" i="23"/>
  <c r="E359" i="23"/>
  <c r="F359" i="23"/>
  <c r="G359" i="23"/>
  <c r="H359" i="23"/>
  <c r="I359" i="23"/>
  <c r="J359" i="23"/>
  <c r="K359" i="23"/>
  <c r="L359" i="23"/>
  <c r="M359" i="23"/>
  <c r="N359" i="23"/>
  <c r="O359" i="23"/>
  <c r="P359" i="23"/>
  <c r="Q359" i="23"/>
  <c r="C360" i="23"/>
  <c r="D360" i="23"/>
  <c r="E360" i="23"/>
  <c r="F360" i="23"/>
  <c r="G360" i="23"/>
  <c r="H360" i="23"/>
  <c r="I360" i="23"/>
  <c r="J360" i="23"/>
  <c r="K360" i="23"/>
  <c r="L360" i="23"/>
  <c r="M360" i="23"/>
  <c r="N360" i="23"/>
  <c r="O360" i="23"/>
  <c r="P360" i="23"/>
  <c r="Q360" i="23"/>
  <c r="C361" i="23"/>
  <c r="D361" i="23"/>
  <c r="E361" i="23"/>
  <c r="F361" i="23"/>
  <c r="G361" i="23"/>
  <c r="H361" i="23"/>
  <c r="I361" i="23"/>
  <c r="J361" i="23"/>
  <c r="K361" i="23"/>
  <c r="L361" i="23"/>
  <c r="M361" i="23"/>
  <c r="N361" i="23"/>
  <c r="O361" i="23"/>
  <c r="P361" i="23"/>
  <c r="Q361" i="23"/>
  <c r="C362" i="23"/>
  <c r="D362" i="23"/>
  <c r="E362" i="23"/>
  <c r="F362" i="23"/>
  <c r="G362" i="23"/>
  <c r="H362" i="23"/>
  <c r="I362" i="23"/>
  <c r="J362" i="23"/>
  <c r="K362" i="23"/>
  <c r="L362" i="23"/>
  <c r="M362" i="23"/>
  <c r="N362" i="23"/>
  <c r="O362" i="23"/>
  <c r="P362" i="23"/>
  <c r="Q362" i="23"/>
  <c r="C363" i="23"/>
  <c r="D363" i="23"/>
  <c r="E363" i="23"/>
  <c r="F363" i="23"/>
  <c r="G363" i="23"/>
  <c r="H363" i="23"/>
  <c r="I363" i="23"/>
  <c r="J363" i="23"/>
  <c r="K363" i="23"/>
  <c r="L363" i="23"/>
  <c r="M363" i="23"/>
  <c r="N363" i="23"/>
  <c r="O363" i="23"/>
  <c r="P363" i="23"/>
  <c r="Q363" i="23"/>
  <c r="C364" i="23"/>
  <c r="D364" i="23"/>
  <c r="E364" i="23"/>
  <c r="F364" i="23"/>
  <c r="G364" i="23"/>
  <c r="H364" i="23"/>
  <c r="I364" i="23"/>
  <c r="J364" i="23"/>
  <c r="K364" i="23"/>
  <c r="L364" i="23"/>
  <c r="M364" i="23"/>
  <c r="N364" i="23"/>
  <c r="O364" i="23"/>
  <c r="P364" i="23"/>
  <c r="Q364" i="23"/>
  <c r="C365" i="23"/>
  <c r="D365" i="23"/>
  <c r="E365" i="23"/>
  <c r="F365" i="23"/>
  <c r="G365" i="23"/>
  <c r="H365" i="23"/>
  <c r="I365" i="23"/>
  <c r="J365" i="23"/>
  <c r="K365" i="23"/>
  <c r="L365" i="23"/>
  <c r="M365" i="23"/>
  <c r="N365" i="23"/>
  <c r="O365" i="23"/>
  <c r="P365" i="23"/>
  <c r="Q365" i="23"/>
  <c r="C366" i="23"/>
  <c r="D366" i="23"/>
  <c r="E366" i="23"/>
  <c r="F366" i="23"/>
  <c r="G366" i="23"/>
  <c r="H366" i="23"/>
  <c r="I366" i="23"/>
  <c r="J366" i="23"/>
  <c r="K366" i="23"/>
  <c r="L366" i="23"/>
  <c r="M366" i="23"/>
  <c r="N366" i="23"/>
  <c r="O366" i="23"/>
  <c r="P366" i="23"/>
  <c r="Q366" i="23"/>
  <c r="C367" i="23"/>
  <c r="D367" i="23"/>
  <c r="E367" i="23"/>
  <c r="F367" i="23"/>
  <c r="G367" i="23"/>
  <c r="H367" i="23"/>
  <c r="I367" i="23"/>
  <c r="J367" i="23"/>
  <c r="K367" i="23"/>
  <c r="L367" i="23"/>
  <c r="M367" i="23"/>
  <c r="N367" i="23"/>
  <c r="O367" i="23"/>
  <c r="P367" i="23"/>
  <c r="Q367" i="23"/>
  <c r="C368" i="23"/>
  <c r="D368" i="23"/>
  <c r="E368" i="23"/>
  <c r="F368" i="23"/>
  <c r="G368" i="23"/>
  <c r="H368" i="23"/>
  <c r="I368" i="23"/>
  <c r="J368" i="23"/>
  <c r="K368" i="23"/>
  <c r="L368" i="23"/>
  <c r="M368" i="23"/>
  <c r="N368" i="23"/>
  <c r="O368" i="23"/>
  <c r="P368" i="23"/>
  <c r="Q368" i="23"/>
  <c r="C369" i="23"/>
  <c r="D369" i="23"/>
  <c r="E369" i="23"/>
  <c r="F369" i="23"/>
  <c r="G369" i="23"/>
  <c r="H369" i="23"/>
  <c r="I369" i="23"/>
  <c r="J369" i="23"/>
  <c r="K369" i="23"/>
  <c r="L369" i="23"/>
  <c r="M369" i="23"/>
  <c r="N369" i="23"/>
  <c r="O369" i="23"/>
  <c r="P369" i="23"/>
  <c r="Q369" i="23"/>
  <c r="C370" i="23"/>
  <c r="D370" i="23"/>
  <c r="E370" i="23"/>
  <c r="F370" i="23"/>
  <c r="G370" i="23"/>
  <c r="H370" i="23"/>
  <c r="I370" i="23"/>
  <c r="J370" i="23"/>
  <c r="K370" i="23"/>
  <c r="L370" i="23"/>
  <c r="M370" i="23"/>
  <c r="N370" i="23"/>
  <c r="O370" i="23"/>
  <c r="P370" i="23"/>
  <c r="Q370" i="23"/>
  <c r="C371" i="23"/>
  <c r="D371" i="23"/>
  <c r="E371" i="23"/>
  <c r="F371" i="23"/>
  <c r="G371" i="23"/>
  <c r="H371" i="23"/>
  <c r="I371" i="23"/>
  <c r="J371" i="23"/>
  <c r="K371" i="23"/>
  <c r="L371" i="23"/>
  <c r="M371" i="23"/>
  <c r="N371" i="23"/>
  <c r="O371" i="23"/>
  <c r="P371" i="23"/>
  <c r="Q371" i="23"/>
  <c r="C372" i="23"/>
  <c r="D372" i="23"/>
  <c r="E372" i="23"/>
  <c r="F372" i="23"/>
  <c r="G372" i="23"/>
  <c r="H372" i="23"/>
  <c r="I372" i="23"/>
  <c r="J372" i="23"/>
  <c r="K372" i="23"/>
  <c r="L372" i="23"/>
  <c r="M372" i="23"/>
  <c r="N372" i="23"/>
  <c r="O372" i="23"/>
  <c r="P372" i="23"/>
  <c r="Q372" i="23"/>
  <c r="C373" i="23"/>
  <c r="D373" i="23"/>
  <c r="E373" i="23"/>
  <c r="F373" i="23"/>
  <c r="G373" i="23"/>
  <c r="H373" i="23"/>
  <c r="I373" i="23"/>
  <c r="J373" i="23"/>
  <c r="K373" i="23"/>
  <c r="L373" i="23"/>
  <c r="M373" i="23"/>
  <c r="N373" i="23"/>
  <c r="O373" i="23"/>
  <c r="P373" i="23"/>
  <c r="Q373" i="23"/>
  <c r="C374" i="23"/>
  <c r="D374" i="23"/>
  <c r="E374" i="23"/>
  <c r="F374" i="23"/>
  <c r="G374" i="23"/>
  <c r="H374" i="23"/>
  <c r="I374" i="23"/>
  <c r="J374" i="23"/>
  <c r="K374" i="23"/>
  <c r="L374" i="23"/>
  <c r="M374" i="23"/>
  <c r="N374" i="23"/>
  <c r="O374" i="23"/>
  <c r="P374" i="23"/>
  <c r="Q374" i="23"/>
  <c r="C375" i="23"/>
  <c r="D375" i="23"/>
  <c r="E375" i="23"/>
  <c r="F375" i="23"/>
  <c r="G375" i="23"/>
  <c r="H375" i="23"/>
  <c r="I375" i="23"/>
  <c r="J375" i="23"/>
  <c r="K375" i="23"/>
  <c r="L375" i="23"/>
  <c r="M375" i="23"/>
  <c r="N375" i="23"/>
  <c r="O375" i="23"/>
  <c r="P375" i="23"/>
  <c r="Q375" i="23"/>
  <c r="C376" i="23"/>
  <c r="D376" i="23"/>
  <c r="E376" i="23"/>
  <c r="F376" i="23"/>
  <c r="G376" i="23"/>
  <c r="H376" i="23"/>
  <c r="I376" i="23"/>
  <c r="J376" i="23"/>
  <c r="K376" i="23"/>
  <c r="L376" i="23"/>
  <c r="M376" i="23"/>
  <c r="N376" i="23"/>
  <c r="O376" i="23"/>
  <c r="P376" i="23"/>
  <c r="Q376" i="23"/>
  <c r="C377" i="23"/>
  <c r="D377" i="23"/>
  <c r="E377" i="23"/>
  <c r="F377" i="23"/>
  <c r="G377" i="23"/>
  <c r="H377" i="23"/>
  <c r="I377" i="23"/>
  <c r="J377" i="23"/>
  <c r="K377" i="23"/>
  <c r="L377" i="23"/>
  <c r="M377" i="23"/>
  <c r="N377" i="23"/>
  <c r="O377" i="23"/>
  <c r="P377" i="23"/>
  <c r="Q377" i="23"/>
  <c r="C378" i="23"/>
  <c r="D378" i="23"/>
  <c r="E378" i="23"/>
  <c r="F378" i="23"/>
  <c r="G378" i="23"/>
  <c r="H378" i="23"/>
  <c r="I378" i="23"/>
  <c r="J378" i="23"/>
  <c r="K378" i="23"/>
  <c r="L378" i="23"/>
  <c r="M378" i="23"/>
  <c r="N378" i="23"/>
  <c r="O378" i="23"/>
  <c r="P378" i="23"/>
  <c r="Q378" i="23"/>
  <c r="C379" i="23"/>
  <c r="D379" i="23"/>
  <c r="E379" i="23"/>
  <c r="F379" i="23"/>
  <c r="G379" i="23"/>
  <c r="H379" i="23"/>
  <c r="I379" i="23"/>
  <c r="J379" i="23"/>
  <c r="K379" i="23"/>
  <c r="L379" i="23"/>
  <c r="M379" i="23"/>
  <c r="N379" i="23"/>
  <c r="O379" i="23"/>
  <c r="P379" i="23"/>
  <c r="Q379" i="23"/>
  <c r="C380" i="23"/>
  <c r="D380" i="23"/>
  <c r="E380" i="23"/>
  <c r="F380" i="23"/>
  <c r="G380" i="23"/>
  <c r="H380" i="23"/>
  <c r="I380" i="23"/>
  <c r="J380" i="23"/>
  <c r="K380" i="23"/>
  <c r="L380" i="23"/>
  <c r="M380" i="23"/>
  <c r="N380" i="23"/>
  <c r="O380" i="23"/>
  <c r="P380" i="23"/>
  <c r="Q380" i="23"/>
  <c r="C381" i="23"/>
  <c r="D381" i="23"/>
  <c r="E381" i="23"/>
  <c r="F381" i="23"/>
  <c r="G381" i="23"/>
  <c r="H381" i="23"/>
  <c r="I381" i="23"/>
  <c r="J381" i="23"/>
  <c r="K381" i="23"/>
  <c r="L381" i="23"/>
  <c r="M381" i="23"/>
  <c r="N381" i="23"/>
  <c r="O381" i="23"/>
  <c r="P381" i="23"/>
  <c r="Q381" i="23"/>
  <c r="C382" i="23"/>
  <c r="D382" i="23"/>
  <c r="E382" i="23"/>
  <c r="F382" i="23"/>
  <c r="G382" i="23"/>
  <c r="H382" i="23"/>
  <c r="I382" i="23"/>
  <c r="J382" i="23"/>
  <c r="K382" i="23"/>
  <c r="L382" i="23"/>
  <c r="M382" i="23"/>
  <c r="N382" i="23"/>
  <c r="O382" i="23"/>
  <c r="P382" i="23"/>
  <c r="Q382" i="23"/>
  <c r="C383" i="23"/>
  <c r="D383" i="23"/>
  <c r="E383" i="23"/>
  <c r="F383" i="23"/>
  <c r="G383" i="23"/>
  <c r="H383" i="23"/>
  <c r="I383" i="23"/>
  <c r="J383" i="23"/>
  <c r="K383" i="23"/>
  <c r="L383" i="23"/>
  <c r="M383" i="23"/>
  <c r="N383" i="23"/>
  <c r="O383" i="23"/>
  <c r="P383" i="23"/>
  <c r="Q383" i="23"/>
  <c r="C384" i="23"/>
  <c r="D384" i="23"/>
  <c r="E384" i="23"/>
  <c r="F384" i="23"/>
  <c r="G384" i="23"/>
  <c r="H384" i="23"/>
  <c r="I384" i="23"/>
  <c r="J384" i="23"/>
  <c r="K384" i="23"/>
  <c r="L384" i="23"/>
  <c r="M384" i="23"/>
  <c r="N384" i="23"/>
  <c r="O384" i="23"/>
  <c r="P384" i="23"/>
  <c r="Q384" i="23"/>
  <c r="C385" i="23"/>
  <c r="D385" i="23"/>
  <c r="E385" i="23"/>
  <c r="F385" i="23"/>
  <c r="G385" i="23"/>
  <c r="H385" i="23"/>
  <c r="I385" i="23"/>
  <c r="J385" i="23"/>
  <c r="K385" i="23"/>
  <c r="L385" i="23"/>
  <c r="M385" i="23"/>
  <c r="N385" i="23"/>
  <c r="O385" i="23"/>
  <c r="P385" i="23"/>
  <c r="Q385" i="23"/>
  <c r="C386" i="23"/>
  <c r="D386" i="23"/>
  <c r="E386" i="23"/>
  <c r="F386" i="23"/>
  <c r="G386" i="23"/>
  <c r="H386" i="23"/>
  <c r="I386" i="23"/>
  <c r="J386" i="23"/>
  <c r="K386" i="23"/>
  <c r="L386" i="23"/>
  <c r="M386" i="23"/>
  <c r="N386" i="23"/>
  <c r="O386" i="23"/>
  <c r="P386" i="23"/>
  <c r="Q386" i="23"/>
  <c r="C387" i="23"/>
  <c r="D387" i="23"/>
  <c r="E387" i="23"/>
  <c r="F387" i="23"/>
  <c r="G387" i="23"/>
  <c r="H387" i="23"/>
  <c r="I387" i="23"/>
  <c r="J387" i="23"/>
  <c r="K387" i="23"/>
  <c r="L387" i="23"/>
  <c r="M387" i="23"/>
  <c r="N387" i="23"/>
  <c r="O387" i="23"/>
  <c r="P387" i="23"/>
  <c r="Q387" i="23"/>
  <c r="C388" i="23"/>
  <c r="D388" i="23"/>
  <c r="E388" i="23"/>
  <c r="F388" i="23"/>
  <c r="G388" i="23"/>
  <c r="H388" i="23"/>
  <c r="I388" i="23"/>
  <c r="J388" i="23"/>
  <c r="K388" i="23"/>
  <c r="L388" i="23"/>
  <c r="M388" i="23"/>
  <c r="N388" i="23"/>
  <c r="O388" i="23"/>
  <c r="P388" i="23"/>
  <c r="Q388" i="23"/>
  <c r="C389" i="23"/>
  <c r="D389" i="23"/>
  <c r="E389" i="23"/>
  <c r="F389" i="23"/>
  <c r="G389" i="23"/>
  <c r="H389" i="23"/>
  <c r="I389" i="23"/>
  <c r="J389" i="23"/>
  <c r="K389" i="23"/>
  <c r="L389" i="23"/>
  <c r="M389" i="23"/>
  <c r="N389" i="23"/>
  <c r="O389" i="23"/>
  <c r="P389" i="23"/>
  <c r="Q389" i="23"/>
  <c r="C390" i="23"/>
  <c r="D390" i="23"/>
  <c r="E390" i="23"/>
  <c r="F390" i="23"/>
  <c r="G390" i="23"/>
  <c r="H390" i="23"/>
  <c r="I390" i="23"/>
  <c r="J390" i="23"/>
  <c r="K390" i="23"/>
  <c r="L390" i="23"/>
  <c r="M390" i="23"/>
  <c r="N390" i="23"/>
  <c r="O390" i="23"/>
  <c r="P390" i="23"/>
  <c r="Q390" i="23"/>
  <c r="C391" i="23"/>
  <c r="D391" i="23"/>
  <c r="E391" i="23"/>
  <c r="F391" i="23"/>
  <c r="G391" i="23"/>
  <c r="H391" i="23"/>
  <c r="I391" i="23"/>
  <c r="J391" i="23"/>
  <c r="K391" i="23"/>
  <c r="L391" i="23"/>
  <c r="M391" i="23"/>
  <c r="N391" i="23"/>
  <c r="O391" i="23"/>
  <c r="P391" i="23"/>
  <c r="Q391" i="23"/>
  <c r="C392" i="23"/>
  <c r="D392" i="23"/>
  <c r="E392" i="23"/>
  <c r="F392" i="23"/>
  <c r="G392" i="23"/>
  <c r="H392" i="23"/>
  <c r="I392" i="23"/>
  <c r="J392" i="23"/>
  <c r="K392" i="23"/>
  <c r="L392" i="23"/>
  <c r="M392" i="23"/>
  <c r="N392" i="23"/>
  <c r="O392" i="23"/>
  <c r="P392" i="23"/>
  <c r="Q392" i="23"/>
  <c r="C393" i="23"/>
  <c r="D393" i="23"/>
  <c r="E393" i="23"/>
  <c r="F393" i="23"/>
  <c r="G393" i="23"/>
  <c r="H393" i="23"/>
  <c r="I393" i="23"/>
  <c r="J393" i="23"/>
  <c r="K393" i="23"/>
  <c r="L393" i="23"/>
  <c r="M393" i="23"/>
  <c r="N393" i="23"/>
  <c r="O393" i="23"/>
  <c r="P393" i="23"/>
  <c r="Q393" i="23"/>
  <c r="C394" i="23"/>
  <c r="D394" i="23"/>
  <c r="E394" i="23"/>
  <c r="F394" i="23"/>
  <c r="G394" i="23"/>
  <c r="H394" i="23"/>
  <c r="I394" i="23"/>
  <c r="J394" i="23"/>
  <c r="K394" i="23"/>
  <c r="L394" i="23"/>
  <c r="M394" i="23"/>
  <c r="N394" i="23"/>
  <c r="O394" i="23"/>
  <c r="P394" i="23"/>
  <c r="Q394" i="23"/>
  <c r="C395" i="23"/>
  <c r="D395" i="23"/>
  <c r="E395" i="23"/>
  <c r="F395" i="23"/>
  <c r="G395" i="23"/>
  <c r="H395" i="23"/>
  <c r="I395" i="23"/>
  <c r="J395" i="23"/>
  <c r="K395" i="23"/>
  <c r="L395" i="23"/>
  <c r="M395" i="23"/>
  <c r="N395" i="23"/>
  <c r="O395" i="23"/>
  <c r="P395" i="23"/>
  <c r="Q395" i="23"/>
  <c r="C396" i="23"/>
  <c r="D396" i="23"/>
  <c r="E396" i="23"/>
  <c r="F396" i="23"/>
  <c r="G396" i="23"/>
  <c r="H396" i="23"/>
  <c r="I396" i="23"/>
  <c r="J396" i="23"/>
  <c r="K396" i="23"/>
  <c r="L396" i="23"/>
  <c r="M396" i="23"/>
  <c r="N396" i="23"/>
  <c r="O396" i="23"/>
  <c r="P396" i="23"/>
  <c r="Q396" i="23"/>
  <c r="C397" i="23"/>
  <c r="D397" i="23"/>
  <c r="E397" i="23"/>
  <c r="F397" i="23"/>
  <c r="G397" i="23"/>
  <c r="H397" i="23"/>
  <c r="I397" i="23"/>
  <c r="J397" i="23"/>
  <c r="K397" i="23"/>
  <c r="L397" i="23"/>
  <c r="M397" i="23"/>
  <c r="N397" i="23"/>
  <c r="O397" i="23"/>
  <c r="P397" i="23"/>
  <c r="Q397" i="23"/>
  <c r="C398" i="23"/>
  <c r="D398" i="23"/>
  <c r="E398" i="23"/>
  <c r="F398" i="23"/>
  <c r="G398" i="23"/>
  <c r="H398" i="23"/>
  <c r="I398" i="23"/>
  <c r="J398" i="23"/>
  <c r="K398" i="23"/>
  <c r="L398" i="23"/>
  <c r="M398" i="23"/>
  <c r="N398" i="23"/>
  <c r="O398" i="23"/>
  <c r="P398" i="23"/>
  <c r="Q398" i="23"/>
  <c r="C399" i="23"/>
  <c r="D399" i="23"/>
  <c r="E399" i="23"/>
  <c r="F399" i="23"/>
  <c r="G399" i="23"/>
  <c r="H399" i="23"/>
  <c r="I399" i="23"/>
  <c r="J399" i="23"/>
  <c r="K399" i="23"/>
  <c r="L399" i="23"/>
  <c r="M399" i="23"/>
  <c r="N399" i="23"/>
  <c r="O399" i="23"/>
  <c r="P399" i="23"/>
  <c r="Q399" i="23"/>
  <c r="C400" i="23"/>
  <c r="D400" i="23"/>
  <c r="E400" i="23"/>
  <c r="F400" i="23"/>
  <c r="G400" i="23"/>
  <c r="H400" i="23"/>
  <c r="I400" i="23"/>
  <c r="J400" i="23"/>
  <c r="K400" i="23"/>
  <c r="L400" i="23"/>
  <c r="M400" i="23"/>
  <c r="N400" i="23"/>
  <c r="O400" i="23"/>
  <c r="P400" i="23"/>
  <c r="Q400" i="23"/>
  <c r="C401" i="23"/>
  <c r="D401" i="23"/>
  <c r="E401" i="23"/>
  <c r="F401" i="23"/>
  <c r="G401" i="23"/>
  <c r="H401" i="23"/>
  <c r="I401" i="23"/>
  <c r="J401" i="23"/>
  <c r="K401" i="23"/>
  <c r="L401" i="23"/>
  <c r="M401" i="23"/>
  <c r="N401" i="23"/>
  <c r="O401" i="23"/>
  <c r="P401" i="23"/>
  <c r="Q401" i="23"/>
  <c r="C402" i="23"/>
  <c r="D402" i="23"/>
  <c r="E402" i="23"/>
  <c r="F402" i="23"/>
  <c r="G402" i="23"/>
  <c r="H402" i="23"/>
  <c r="I402" i="23"/>
  <c r="J402" i="23"/>
  <c r="K402" i="23"/>
  <c r="L402" i="23"/>
  <c r="M402" i="23"/>
  <c r="N402" i="23"/>
  <c r="O402" i="23"/>
  <c r="P402" i="23"/>
  <c r="Q402" i="23"/>
  <c r="C403" i="23"/>
  <c r="D403" i="23"/>
  <c r="E403" i="23"/>
  <c r="F403" i="23"/>
  <c r="G403" i="23"/>
  <c r="H403" i="23"/>
  <c r="I403" i="23"/>
  <c r="J403" i="23"/>
  <c r="K403" i="23"/>
  <c r="L403" i="23"/>
  <c r="M403" i="23"/>
  <c r="N403" i="23"/>
  <c r="O403" i="23"/>
  <c r="P403" i="23"/>
  <c r="Q403" i="23"/>
  <c r="C404" i="23"/>
  <c r="D404" i="23"/>
  <c r="E404" i="23"/>
  <c r="F404" i="23"/>
  <c r="G404" i="23"/>
  <c r="H404" i="23"/>
  <c r="I404" i="23"/>
  <c r="J404" i="23"/>
  <c r="K404" i="23"/>
  <c r="L404" i="23"/>
  <c r="M404" i="23"/>
  <c r="N404" i="23"/>
  <c r="O404" i="23"/>
  <c r="P404" i="23"/>
  <c r="Q404" i="23"/>
  <c r="C405" i="23"/>
  <c r="D405" i="23"/>
  <c r="E405" i="23"/>
  <c r="F405" i="23"/>
  <c r="G405" i="23"/>
  <c r="H405" i="23"/>
  <c r="I405" i="23"/>
  <c r="J405" i="23"/>
  <c r="K405" i="23"/>
  <c r="L405" i="23"/>
  <c r="M405" i="23"/>
  <c r="N405" i="23"/>
  <c r="O405" i="23"/>
  <c r="P405" i="23"/>
  <c r="Q405" i="23"/>
  <c r="C406" i="23"/>
  <c r="D406" i="23"/>
  <c r="E406" i="23"/>
  <c r="F406" i="23"/>
  <c r="G406" i="23"/>
  <c r="H406" i="23"/>
  <c r="I406" i="23"/>
  <c r="J406" i="23"/>
  <c r="K406" i="23"/>
  <c r="L406" i="23"/>
  <c r="M406" i="23"/>
  <c r="N406" i="23"/>
  <c r="O406" i="23"/>
  <c r="P406" i="23"/>
  <c r="Q406" i="23"/>
  <c r="C407" i="23"/>
  <c r="D407" i="23"/>
  <c r="E407" i="23"/>
  <c r="F407" i="23"/>
  <c r="G407" i="23"/>
  <c r="H407" i="23"/>
  <c r="I407" i="23"/>
  <c r="J407" i="23"/>
  <c r="K407" i="23"/>
  <c r="L407" i="23"/>
  <c r="M407" i="23"/>
  <c r="N407" i="23"/>
  <c r="O407" i="23"/>
  <c r="P407" i="23"/>
  <c r="Q407" i="23"/>
  <c r="C408" i="23"/>
  <c r="D408" i="23"/>
  <c r="E408" i="23"/>
  <c r="F408" i="23"/>
  <c r="G408" i="23"/>
  <c r="H408" i="23"/>
  <c r="I408" i="23"/>
  <c r="J408" i="23"/>
  <c r="K408" i="23"/>
  <c r="L408" i="23"/>
  <c r="M408" i="23"/>
  <c r="N408" i="23"/>
  <c r="O408" i="23"/>
  <c r="P408" i="23"/>
  <c r="Q408" i="23"/>
  <c r="C409" i="23"/>
  <c r="D409" i="23"/>
  <c r="E409" i="23"/>
  <c r="F409" i="23"/>
  <c r="G409" i="23"/>
  <c r="H409" i="23"/>
  <c r="I409" i="23"/>
  <c r="J409" i="23"/>
  <c r="K409" i="23"/>
  <c r="L409" i="23"/>
  <c r="M409" i="23"/>
  <c r="N409" i="23"/>
  <c r="O409" i="23"/>
  <c r="P409" i="23"/>
  <c r="Q409" i="23"/>
  <c r="C410" i="23"/>
  <c r="D410" i="23"/>
  <c r="E410" i="23"/>
  <c r="F410" i="23"/>
  <c r="G410" i="23"/>
  <c r="H410" i="23"/>
  <c r="I410" i="23"/>
  <c r="J410" i="23"/>
  <c r="K410" i="23"/>
  <c r="L410" i="23"/>
  <c r="M410" i="23"/>
  <c r="N410" i="23"/>
  <c r="O410" i="23"/>
  <c r="P410" i="23"/>
  <c r="Q410" i="23"/>
  <c r="C411" i="23"/>
  <c r="D411" i="23"/>
  <c r="E411" i="23"/>
  <c r="F411" i="23"/>
  <c r="G411" i="23"/>
  <c r="H411" i="23"/>
  <c r="I411" i="23"/>
  <c r="J411" i="23"/>
  <c r="K411" i="23"/>
  <c r="L411" i="23"/>
  <c r="M411" i="23"/>
  <c r="N411" i="23"/>
  <c r="O411" i="23"/>
  <c r="P411" i="23"/>
  <c r="Q411" i="23"/>
  <c r="C412" i="23"/>
  <c r="D412" i="23"/>
  <c r="E412" i="23"/>
  <c r="F412" i="23"/>
  <c r="G412" i="23"/>
  <c r="H412" i="23"/>
  <c r="I412" i="23"/>
  <c r="J412" i="23"/>
  <c r="K412" i="23"/>
  <c r="L412" i="23"/>
  <c r="M412" i="23"/>
  <c r="N412" i="23"/>
  <c r="O412" i="23"/>
  <c r="P412" i="23"/>
  <c r="Q412" i="23"/>
  <c r="C413" i="23"/>
  <c r="D413" i="23"/>
  <c r="E413" i="23"/>
  <c r="F413" i="23"/>
  <c r="G413" i="23"/>
  <c r="H413" i="23"/>
  <c r="I413" i="23"/>
  <c r="J413" i="23"/>
  <c r="K413" i="23"/>
  <c r="L413" i="23"/>
  <c r="M413" i="23"/>
  <c r="N413" i="23"/>
  <c r="O413" i="23"/>
  <c r="P413" i="23"/>
  <c r="Q413" i="23"/>
  <c r="C414" i="23"/>
  <c r="D414" i="23"/>
  <c r="E414" i="23"/>
  <c r="F414" i="23"/>
  <c r="G414" i="23"/>
  <c r="H414" i="23"/>
  <c r="I414" i="23"/>
  <c r="J414" i="23"/>
  <c r="K414" i="23"/>
  <c r="L414" i="23"/>
  <c r="M414" i="23"/>
  <c r="N414" i="23"/>
  <c r="O414" i="23"/>
  <c r="P414" i="23"/>
  <c r="Q414" i="23"/>
  <c r="C415" i="23"/>
  <c r="D415" i="23"/>
  <c r="E415" i="23"/>
  <c r="F415" i="23"/>
  <c r="G415" i="23"/>
  <c r="H415" i="23"/>
  <c r="I415" i="23"/>
  <c r="J415" i="23"/>
  <c r="K415" i="23"/>
  <c r="L415" i="23"/>
  <c r="M415" i="23"/>
  <c r="N415" i="23"/>
  <c r="O415" i="23"/>
  <c r="P415" i="23"/>
  <c r="Q415" i="23"/>
  <c r="C416" i="23"/>
  <c r="D416" i="23"/>
  <c r="E416" i="23"/>
  <c r="F416" i="23"/>
  <c r="G416" i="23"/>
  <c r="H416" i="23"/>
  <c r="I416" i="23"/>
  <c r="J416" i="23"/>
  <c r="K416" i="23"/>
  <c r="L416" i="23"/>
  <c r="M416" i="23"/>
  <c r="N416" i="23"/>
  <c r="O416" i="23"/>
  <c r="P416" i="23"/>
  <c r="Q416" i="23"/>
  <c r="C417" i="23"/>
  <c r="D417" i="23"/>
  <c r="E417" i="23"/>
  <c r="F417" i="23"/>
  <c r="G417" i="23"/>
  <c r="H417" i="23"/>
  <c r="I417" i="23"/>
  <c r="J417" i="23"/>
  <c r="K417" i="23"/>
  <c r="L417" i="23"/>
  <c r="M417" i="23"/>
  <c r="N417" i="23"/>
  <c r="O417" i="23"/>
  <c r="P417" i="23"/>
  <c r="Q417" i="23"/>
  <c r="C418" i="23"/>
  <c r="D418" i="23"/>
  <c r="E418" i="23"/>
  <c r="F418" i="23"/>
  <c r="G418" i="23"/>
  <c r="H418" i="23"/>
  <c r="I418" i="23"/>
  <c r="J418" i="23"/>
  <c r="K418" i="23"/>
  <c r="L418" i="23"/>
  <c r="M418" i="23"/>
  <c r="N418" i="23"/>
  <c r="O418" i="23"/>
  <c r="P418" i="23"/>
  <c r="Q418" i="23"/>
  <c r="C419" i="23"/>
  <c r="D419" i="23"/>
  <c r="E419" i="23"/>
  <c r="F419" i="23"/>
  <c r="G419" i="23"/>
  <c r="H419" i="23"/>
  <c r="I419" i="23"/>
  <c r="J419" i="23"/>
  <c r="K419" i="23"/>
  <c r="L419" i="23"/>
  <c r="M419" i="23"/>
  <c r="N419" i="23"/>
  <c r="O419" i="23"/>
  <c r="P419" i="23"/>
  <c r="Q419" i="23"/>
  <c r="C420" i="23"/>
  <c r="D420" i="23"/>
  <c r="E420" i="23"/>
  <c r="F420" i="23"/>
  <c r="G420" i="23"/>
  <c r="H420" i="23"/>
  <c r="I420" i="23"/>
  <c r="J420" i="23"/>
  <c r="K420" i="23"/>
  <c r="L420" i="23"/>
  <c r="M420" i="23"/>
  <c r="N420" i="23"/>
  <c r="O420" i="23"/>
  <c r="P420" i="23"/>
  <c r="Q420" i="23"/>
  <c r="C421" i="23"/>
  <c r="D421" i="23"/>
  <c r="E421" i="23"/>
  <c r="F421" i="23"/>
  <c r="G421" i="23"/>
  <c r="H421" i="23"/>
  <c r="I421" i="23"/>
  <c r="J421" i="23"/>
  <c r="K421" i="23"/>
  <c r="L421" i="23"/>
  <c r="M421" i="23"/>
  <c r="N421" i="23"/>
  <c r="O421" i="23"/>
  <c r="P421" i="23"/>
  <c r="Q421" i="23"/>
  <c r="C422" i="23"/>
  <c r="D422" i="23"/>
  <c r="E422" i="23"/>
  <c r="F422" i="23"/>
  <c r="G422" i="23"/>
  <c r="H422" i="23"/>
  <c r="I422" i="23"/>
  <c r="J422" i="23"/>
  <c r="K422" i="23"/>
  <c r="L422" i="23"/>
  <c r="M422" i="23"/>
  <c r="N422" i="23"/>
  <c r="O422" i="23"/>
  <c r="P422" i="23"/>
  <c r="Q422" i="23"/>
  <c r="C423" i="23"/>
  <c r="D423" i="23"/>
  <c r="E423" i="23"/>
  <c r="F423" i="23"/>
  <c r="G423" i="23"/>
  <c r="H423" i="23"/>
  <c r="I423" i="23"/>
  <c r="J423" i="23"/>
  <c r="K423" i="23"/>
  <c r="L423" i="23"/>
  <c r="M423" i="23"/>
  <c r="N423" i="23"/>
  <c r="O423" i="23"/>
  <c r="P423" i="23"/>
  <c r="Q423" i="23"/>
  <c r="C424" i="23"/>
  <c r="D424" i="23"/>
  <c r="E424" i="23"/>
  <c r="F424" i="23"/>
  <c r="G424" i="23"/>
  <c r="H424" i="23"/>
  <c r="I424" i="23"/>
  <c r="J424" i="23"/>
  <c r="K424" i="23"/>
  <c r="L424" i="23"/>
  <c r="M424" i="23"/>
  <c r="N424" i="23"/>
  <c r="O424" i="23"/>
  <c r="P424" i="23"/>
  <c r="Q424" i="23"/>
  <c r="C425" i="23"/>
  <c r="D425" i="23"/>
  <c r="E425" i="23"/>
  <c r="F425" i="23"/>
  <c r="G425" i="23"/>
  <c r="H425" i="23"/>
  <c r="I425" i="23"/>
  <c r="J425" i="23"/>
  <c r="K425" i="23"/>
  <c r="L425" i="23"/>
  <c r="M425" i="23"/>
  <c r="N425" i="23"/>
  <c r="O425" i="23"/>
  <c r="P425" i="23"/>
  <c r="Q425" i="23"/>
  <c r="C426" i="23"/>
  <c r="D426" i="23"/>
  <c r="E426" i="23"/>
  <c r="F426" i="23"/>
  <c r="G426" i="23"/>
  <c r="H426" i="23"/>
  <c r="I426" i="23"/>
  <c r="J426" i="23"/>
  <c r="K426" i="23"/>
  <c r="L426" i="23"/>
  <c r="M426" i="23"/>
  <c r="N426" i="23"/>
  <c r="O426" i="23"/>
  <c r="P426" i="23"/>
  <c r="Q426" i="23"/>
  <c r="C427" i="23"/>
  <c r="D427" i="23"/>
  <c r="E427" i="23"/>
  <c r="F427" i="23"/>
  <c r="G427" i="23"/>
  <c r="H427" i="23"/>
  <c r="I427" i="23"/>
  <c r="J427" i="23"/>
  <c r="K427" i="23"/>
  <c r="L427" i="23"/>
  <c r="M427" i="23"/>
  <c r="N427" i="23"/>
  <c r="O427" i="23"/>
  <c r="P427" i="23"/>
  <c r="Q427" i="23"/>
  <c r="C428" i="23"/>
  <c r="D428" i="23"/>
  <c r="E428" i="23"/>
  <c r="F428" i="23"/>
  <c r="G428" i="23"/>
  <c r="H428" i="23"/>
  <c r="I428" i="23"/>
  <c r="J428" i="23"/>
  <c r="K428" i="23"/>
  <c r="L428" i="23"/>
  <c r="M428" i="23"/>
  <c r="N428" i="23"/>
  <c r="O428" i="23"/>
  <c r="P428" i="23"/>
  <c r="Q428" i="23"/>
  <c r="C429" i="23"/>
  <c r="D429" i="23"/>
  <c r="E429" i="23"/>
  <c r="F429" i="23"/>
  <c r="G429" i="23"/>
  <c r="H429" i="23"/>
  <c r="I429" i="23"/>
  <c r="J429" i="23"/>
  <c r="K429" i="23"/>
  <c r="L429" i="23"/>
  <c r="M429" i="23"/>
  <c r="N429" i="23"/>
  <c r="O429" i="23"/>
  <c r="P429" i="23"/>
  <c r="Q429" i="23"/>
  <c r="C430" i="23"/>
  <c r="D430" i="23"/>
  <c r="E430" i="23"/>
  <c r="F430" i="23"/>
  <c r="G430" i="23"/>
  <c r="H430" i="23"/>
  <c r="I430" i="23"/>
  <c r="J430" i="23"/>
  <c r="K430" i="23"/>
  <c r="L430" i="23"/>
  <c r="M430" i="23"/>
  <c r="N430" i="23"/>
  <c r="O430" i="23"/>
  <c r="P430" i="23"/>
  <c r="Q430" i="23"/>
  <c r="C431" i="23"/>
  <c r="D431" i="23"/>
  <c r="E431" i="23"/>
  <c r="F431" i="23"/>
  <c r="G431" i="23"/>
  <c r="H431" i="23"/>
  <c r="I431" i="23"/>
  <c r="J431" i="23"/>
  <c r="K431" i="23"/>
  <c r="L431" i="23"/>
  <c r="M431" i="23"/>
  <c r="N431" i="23"/>
  <c r="O431" i="23"/>
  <c r="P431" i="23"/>
  <c r="Q431" i="23"/>
  <c r="C432" i="23"/>
  <c r="D432" i="23"/>
  <c r="E432" i="23"/>
  <c r="F432" i="23"/>
  <c r="G432" i="23"/>
  <c r="H432" i="23"/>
  <c r="I432" i="23"/>
  <c r="J432" i="23"/>
  <c r="K432" i="23"/>
  <c r="L432" i="23"/>
  <c r="M432" i="23"/>
  <c r="N432" i="23"/>
  <c r="O432" i="23"/>
  <c r="P432" i="23"/>
  <c r="Q432" i="23"/>
  <c r="C433" i="23"/>
  <c r="D433" i="23"/>
  <c r="E433" i="23"/>
  <c r="F433" i="23"/>
  <c r="G433" i="23"/>
  <c r="H433" i="23"/>
  <c r="I433" i="23"/>
  <c r="J433" i="23"/>
  <c r="K433" i="23"/>
  <c r="L433" i="23"/>
  <c r="M433" i="23"/>
  <c r="N433" i="23"/>
  <c r="O433" i="23"/>
  <c r="P433" i="23"/>
  <c r="Q433" i="23"/>
  <c r="C434" i="23"/>
  <c r="D434" i="23"/>
  <c r="E434" i="23"/>
  <c r="F434" i="23"/>
  <c r="G434" i="23"/>
  <c r="H434" i="23"/>
  <c r="I434" i="23"/>
  <c r="J434" i="23"/>
  <c r="K434" i="23"/>
  <c r="L434" i="23"/>
  <c r="M434" i="23"/>
  <c r="N434" i="23"/>
  <c r="O434" i="23"/>
  <c r="P434" i="23"/>
  <c r="Q434" i="23"/>
  <c r="C435" i="23"/>
  <c r="D435" i="23"/>
  <c r="E435" i="23"/>
  <c r="F435" i="23"/>
  <c r="G435" i="23"/>
  <c r="H435" i="23"/>
  <c r="I435" i="23"/>
  <c r="J435" i="23"/>
  <c r="K435" i="23"/>
  <c r="L435" i="23"/>
  <c r="M435" i="23"/>
  <c r="N435" i="23"/>
  <c r="O435" i="23"/>
  <c r="P435" i="23"/>
  <c r="Q435" i="23"/>
  <c r="C436" i="23"/>
  <c r="D436" i="23"/>
  <c r="E436" i="23"/>
  <c r="F436" i="23"/>
  <c r="G436" i="23"/>
  <c r="H436" i="23"/>
  <c r="I436" i="23"/>
  <c r="J436" i="23"/>
  <c r="K436" i="23"/>
  <c r="L436" i="23"/>
  <c r="M436" i="23"/>
  <c r="N436" i="23"/>
  <c r="O436" i="23"/>
  <c r="P436" i="23"/>
  <c r="Q436" i="23"/>
  <c r="C437" i="23"/>
  <c r="D437" i="23"/>
  <c r="E437" i="23"/>
  <c r="F437" i="23"/>
  <c r="G437" i="23"/>
  <c r="H437" i="23"/>
  <c r="I437" i="23"/>
  <c r="J437" i="23"/>
  <c r="K437" i="23"/>
  <c r="L437" i="23"/>
  <c r="M437" i="23"/>
  <c r="N437" i="23"/>
  <c r="O437" i="23"/>
  <c r="P437" i="23"/>
  <c r="Q437" i="23"/>
  <c r="C438" i="23"/>
  <c r="D438" i="23"/>
  <c r="E438" i="23"/>
  <c r="F438" i="23"/>
  <c r="G438" i="23"/>
  <c r="H438" i="23"/>
  <c r="I438" i="23"/>
  <c r="J438" i="23"/>
  <c r="K438" i="23"/>
  <c r="L438" i="23"/>
  <c r="M438" i="23"/>
  <c r="N438" i="23"/>
  <c r="O438" i="23"/>
  <c r="P438" i="23"/>
  <c r="Q438" i="23"/>
  <c r="C439" i="23"/>
  <c r="D439" i="23"/>
  <c r="E439" i="23"/>
  <c r="F439" i="23"/>
  <c r="G439" i="23"/>
  <c r="H439" i="23"/>
  <c r="I439" i="23"/>
  <c r="J439" i="23"/>
  <c r="K439" i="23"/>
  <c r="L439" i="23"/>
  <c r="M439" i="23"/>
  <c r="N439" i="23"/>
  <c r="O439" i="23"/>
  <c r="P439" i="23"/>
  <c r="Q439" i="23"/>
  <c r="C440" i="23"/>
  <c r="D440" i="23"/>
  <c r="E440" i="23"/>
  <c r="F440" i="23"/>
  <c r="G440" i="23"/>
  <c r="H440" i="23"/>
  <c r="I440" i="23"/>
  <c r="J440" i="23"/>
  <c r="K440" i="23"/>
  <c r="L440" i="23"/>
  <c r="M440" i="23"/>
  <c r="N440" i="23"/>
  <c r="O440" i="23"/>
  <c r="P440" i="23"/>
  <c r="Q440" i="23"/>
  <c r="C441" i="23"/>
  <c r="D441" i="23"/>
  <c r="E441" i="23"/>
  <c r="F441" i="23"/>
  <c r="G441" i="23"/>
  <c r="H441" i="23"/>
  <c r="I441" i="23"/>
  <c r="J441" i="23"/>
  <c r="K441" i="23"/>
  <c r="L441" i="23"/>
  <c r="M441" i="23"/>
  <c r="N441" i="23"/>
  <c r="O441" i="23"/>
  <c r="P441" i="23"/>
  <c r="Q441" i="23"/>
  <c r="C442" i="23"/>
  <c r="D442" i="23"/>
  <c r="E442" i="23"/>
  <c r="F442" i="23"/>
  <c r="G442" i="23"/>
  <c r="H442" i="23"/>
  <c r="I442" i="23"/>
  <c r="J442" i="23"/>
  <c r="K442" i="23"/>
  <c r="L442" i="23"/>
  <c r="M442" i="23"/>
  <c r="N442" i="23"/>
  <c r="O442" i="23"/>
  <c r="P442" i="23"/>
  <c r="Q442" i="23"/>
  <c r="C443" i="23"/>
  <c r="D443" i="23"/>
  <c r="E443" i="23"/>
  <c r="F443" i="23"/>
  <c r="G443" i="23"/>
  <c r="H443" i="23"/>
  <c r="I443" i="23"/>
  <c r="J443" i="23"/>
  <c r="K443" i="23"/>
  <c r="L443" i="23"/>
  <c r="M443" i="23"/>
  <c r="N443" i="23"/>
  <c r="O443" i="23"/>
  <c r="P443" i="23"/>
  <c r="Q443" i="23"/>
  <c r="C444" i="23"/>
  <c r="D444" i="23"/>
  <c r="E444" i="23"/>
  <c r="F444" i="23"/>
  <c r="G444" i="23"/>
  <c r="H444" i="23"/>
  <c r="I444" i="23"/>
  <c r="J444" i="23"/>
  <c r="K444" i="23"/>
  <c r="L444" i="23"/>
  <c r="M444" i="23"/>
  <c r="N444" i="23"/>
  <c r="O444" i="23"/>
  <c r="P444" i="23"/>
  <c r="Q444" i="23"/>
  <c r="C445" i="23"/>
  <c r="D445" i="23"/>
  <c r="E445" i="23"/>
  <c r="F445" i="23"/>
  <c r="G445" i="23"/>
  <c r="H445" i="23"/>
  <c r="I445" i="23"/>
  <c r="J445" i="23"/>
  <c r="K445" i="23"/>
  <c r="L445" i="23"/>
  <c r="M445" i="23"/>
  <c r="N445" i="23"/>
  <c r="O445" i="23"/>
  <c r="P445" i="23"/>
  <c r="Q445" i="23"/>
  <c r="C446" i="23"/>
  <c r="D446" i="23"/>
  <c r="E446" i="23"/>
  <c r="F446" i="23"/>
  <c r="G446" i="23"/>
  <c r="H446" i="23"/>
  <c r="I446" i="23"/>
  <c r="J446" i="23"/>
  <c r="K446" i="23"/>
  <c r="L446" i="23"/>
  <c r="M446" i="23"/>
  <c r="N446" i="23"/>
  <c r="O446" i="23"/>
  <c r="P446" i="23"/>
  <c r="Q446" i="23"/>
  <c r="C447" i="23"/>
  <c r="D447" i="23"/>
  <c r="E447" i="23"/>
  <c r="F447" i="23"/>
  <c r="G447" i="23"/>
  <c r="H447" i="23"/>
  <c r="I447" i="23"/>
  <c r="J447" i="23"/>
  <c r="K447" i="23"/>
  <c r="L447" i="23"/>
  <c r="M447" i="23"/>
  <c r="N447" i="23"/>
  <c r="O447" i="23"/>
  <c r="P447" i="23"/>
  <c r="Q447" i="23"/>
  <c r="C448" i="23"/>
  <c r="D448" i="23"/>
  <c r="E448" i="23"/>
  <c r="F448" i="23"/>
  <c r="G448" i="23"/>
  <c r="H448" i="23"/>
  <c r="I448" i="23"/>
  <c r="J448" i="23"/>
  <c r="K448" i="23"/>
  <c r="L448" i="23"/>
  <c r="M448" i="23"/>
  <c r="N448" i="23"/>
  <c r="O448" i="23"/>
  <c r="P448" i="23"/>
  <c r="Q448" i="23"/>
  <c r="C449" i="23"/>
  <c r="D449" i="23"/>
  <c r="E449" i="23"/>
  <c r="F449" i="23"/>
  <c r="G449" i="23"/>
  <c r="H449" i="23"/>
  <c r="I449" i="23"/>
  <c r="J449" i="23"/>
  <c r="K449" i="23"/>
  <c r="L449" i="23"/>
  <c r="M449" i="23"/>
  <c r="N449" i="23"/>
  <c r="O449" i="23"/>
  <c r="P449" i="23"/>
  <c r="Q449" i="23"/>
  <c r="C450" i="23"/>
  <c r="D450" i="23"/>
  <c r="E450" i="23"/>
  <c r="F450" i="23"/>
  <c r="G450" i="23"/>
  <c r="H450" i="23"/>
  <c r="I450" i="23"/>
  <c r="J450" i="23"/>
  <c r="K450" i="23"/>
  <c r="L450" i="23"/>
  <c r="M450" i="23"/>
  <c r="N450" i="23"/>
  <c r="O450" i="23"/>
  <c r="P450" i="23"/>
  <c r="Q450" i="23"/>
  <c r="C451" i="23"/>
  <c r="D451" i="23"/>
  <c r="E451" i="23"/>
  <c r="F451" i="23"/>
  <c r="G451" i="23"/>
  <c r="H451" i="23"/>
  <c r="I451" i="23"/>
  <c r="J451" i="23"/>
  <c r="K451" i="23"/>
  <c r="L451" i="23"/>
  <c r="M451" i="23"/>
  <c r="N451" i="23"/>
  <c r="O451" i="23"/>
  <c r="P451" i="23"/>
  <c r="Q451" i="23"/>
  <c r="C452" i="23"/>
  <c r="D452" i="23"/>
  <c r="E452" i="23"/>
  <c r="F452" i="23"/>
  <c r="G452" i="23"/>
  <c r="H452" i="23"/>
  <c r="I452" i="23"/>
  <c r="J452" i="23"/>
  <c r="K452" i="23"/>
  <c r="L452" i="23"/>
  <c r="M452" i="23"/>
  <c r="N452" i="23"/>
  <c r="O452" i="23"/>
  <c r="P452" i="23"/>
  <c r="Q452" i="23"/>
  <c r="C453" i="23"/>
  <c r="D453" i="23"/>
  <c r="E453" i="23"/>
  <c r="F453" i="23"/>
  <c r="G453" i="23"/>
  <c r="H453" i="23"/>
  <c r="I453" i="23"/>
  <c r="J453" i="23"/>
  <c r="K453" i="23"/>
  <c r="L453" i="23"/>
  <c r="M453" i="23"/>
  <c r="N453" i="23"/>
  <c r="O453" i="23"/>
  <c r="P453" i="23"/>
  <c r="Q453" i="23"/>
  <c r="C454" i="23"/>
  <c r="D454" i="23"/>
  <c r="E454" i="23"/>
  <c r="F454" i="23"/>
  <c r="G454" i="23"/>
  <c r="H454" i="23"/>
  <c r="I454" i="23"/>
  <c r="J454" i="23"/>
  <c r="K454" i="23"/>
  <c r="L454" i="23"/>
  <c r="M454" i="23"/>
  <c r="N454" i="23"/>
  <c r="O454" i="23"/>
  <c r="P454" i="23"/>
  <c r="Q454" i="23"/>
  <c r="C455" i="23"/>
  <c r="D455" i="23"/>
  <c r="E455" i="23"/>
  <c r="F455" i="23"/>
  <c r="G455" i="23"/>
  <c r="H455" i="23"/>
  <c r="I455" i="23"/>
  <c r="J455" i="23"/>
  <c r="K455" i="23"/>
  <c r="L455" i="23"/>
  <c r="M455" i="23"/>
  <c r="N455" i="23"/>
  <c r="O455" i="23"/>
  <c r="P455" i="23"/>
  <c r="Q455" i="23"/>
  <c r="C456" i="23"/>
  <c r="D456" i="23"/>
  <c r="E456" i="23"/>
  <c r="F456" i="23"/>
  <c r="G456" i="23"/>
  <c r="H456" i="23"/>
  <c r="I456" i="23"/>
  <c r="J456" i="23"/>
  <c r="K456" i="23"/>
  <c r="L456" i="23"/>
  <c r="M456" i="23"/>
  <c r="N456" i="23"/>
  <c r="O456" i="23"/>
  <c r="P456" i="23"/>
  <c r="Q456" i="23"/>
  <c r="C457" i="23"/>
  <c r="D457" i="23"/>
  <c r="E457" i="23"/>
  <c r="F457" i="23"/>
  <c r="G457" i="23"/>
  <c r="H457" i="23"/>
  <c r="I457" i="23"/>
  <c r="J457" i="23"/>
  <c r="K457" i="23"/>
  <c r="L457" i="23"/>
  <c r="M457" i="23"/>
  <c r="N457" i="23"/>
  <c r="O457" i="23"/>
  <c r="P457" i="23"/>
  <c r="Q457" i="23"/>
  <c r="C458" i="23"/>
  <c r="D458" i="23"/>
  <c r="E458" i="23"/>
  <c r="F458" i="23"/>
  <c r="G458" i="23"/>
  <c r="H458" i="23"/>
  <c r="I458" i="23"/>
  <c r="J458" i="23"/>
  <c r="K458" i="23"/>
  <c r="L458" i="23"/>
  <c r="M458" i="23"/>
  <c r="N458" i="23"/>
  <c r="O458" i="23"/>
  <c r="P458" i="23"/>
  <c r="Q458" i="23"/>
  <c r="C459" i="23"/>
  <c r="D459" i="23"/>
  <c r="E459" i="23"/>
  <c r="F459" i="23"/>
  <c r="G459" i="23"/>
  <c r="H459" i="23"/>
  <c r="I459" i="23"/>
  <c r="J459" i="23"/>
  <c r="K459" i="23"/>
  <c r="L459" i="23"/>
  <c r="M459" i="23"/>
  <c r="N459" i="23"/>
  <c r="O459" i="23"/>
  <c r="P459" i="23"/>
  <c r="Q459" i="23"/>
  <c r="C460" i="23"/>
  <c r="D460" i="23"/>
  <c r="E460" i="23"/>
  <c r="F460" i="23"/>
  <c r="G460" i="23"/>
  <c r="H460" i="23"/>
  <c r="I460" i="23"/>
  <c r="J460" i="23"/>
  <c r="K460" i="23"/>
  <c r="L460" i="23"/>
  <c r="M460" i="23"/>
  <c r="N460" i="23"/>
  <c r="O460" i="23"/>
  <c r="P460" i="23"/>
  <c r="Q460" i="23"/>
  <c r="C461" i="23"/>
  <c r="D461" i="23"/>
  <c r="E461" i="23"/>
  <c r="F461" i="23"/>
  <c r="G461" i="23"/>
  <c r="H461" i="23"/>
  <c r="I461" i="23"/>
  <c r="J461" i="23"/>
  <c r="K461" i="23"/>
  <c r="L461" i="23"/>
  <c r="M461" i="23"/>
  <c r="N461" i="23"/>
  <c r="O461" i="23"/>
  <c r="P461" i="23"/>
  <c r="Q461" i="23"/>
  <c r="C462" i="23"/>
  <c r="D462" i="23"/>
  <c r="E462" i="23"/>
  <c r="F462" i="23"/>
  <c r="G462" i="23"/>
  <c r="H462" i="23"/>
  <c r="I462" i="23"/>
  <c r="J462" i="23"/>
  <c r="K462" i="23"/>
  <c r="L462" i="23"/>
  <c r="M462" i="23"/>
  <c r="N462" i="23"/>
  <c r="O462" i="23"/>
  <c r="P462" i="23"/>
  <c r="Q462" i="23"/>
  <c r="C463" i="23"/>
  <c r="D463" i="23"/>
  <c r="E463" i="23"/>
  <c r="F463" i="23"/>
  <c r="G463" i="23"/>
  <c r="H463" i="23"/>
  <c r="I463" i="23"/>
  <c r="J463" i="23"/>
  <c r="K463" i="23"/>
  <c r="L463" i="23"/>
  <c r="M463" i="23"/>
  <c r="N463" i="23"/>
  <c r="O463" i="23"/>
  <c r="P463" i="23"/>
  <c r="Q463" i="23"/>
  <c r="C464" i="23"/>
  <c r="D464" i="23"/>
  <c r="E464" i="23"/>
  <c r="F464" i="23"/>
  <c r="G464" i="23"/>
  <c r="H464" i="23"/>
  <c r="I464" i="23"/>
  <c r="J464" i="23"/>
  <c r="K464" i="23"/>
  <c r="L464" i="23"/>
  <c r="M464" i="23"/>
  <c r="N464" i="23"/>
  <c r="O464" i="23"/>
  <c r="P464" i="23"/>
  <c r="Q464" i="23"/>
  <c r="C465" i="23"/>
  <c r="D465" i="23"/>
  <c r="E465" i="23"/>
  <c r="F465" i="23"/>
  <c r="G465" i="23"/>
  <c r="H465" i="23"/>
  <c r="I465" i="23"/>
  <c r="J465" i="23"/>
  <c r="K465" i="23"/>
  <c r="L465" i="23"/>
  <c r="M465" i="23"/>
  <c r="N465" i="23"/>
  <c r="O465" i="23"/>
  <c r="P465" i="23"/>
  <c r="Q465" i="23"/>
  <c r="C466" i="23"/>
  <c r="D466" i="23"/>
  <c r="E466" i="23"/>
  <c r="F466" i="23"/>
  <c r="G466" i="23"/>
  <c r="H466" i="23"/>
  <c r="I466" i="23"/>
  <c r="J466" i="23"/>
  <c r="K466" i="23"/>
  <c r="L466" i="23"/>
  <c r="M466" i="23"/>
  <c r="N466" i="23"/>
  <c r="O466" i="23"/>
  <c r="P466" i="23"/>
  <c r="Q466" i="23"/>
  <c r="C467" i="23"/>
  <c r="D467" i="23"/>
  <c r="E467" i="23"/>
  <c r="F467" i="23"/>
  <c r="G467" i="23"/>
  <c r="H467" i="23"/>
  <c r="I467" i="23"/>
  <c r="J467" i="23"/>
  <c r="K467" i="23"/>
  <c r="L467" i="23"/>
  <c r="M467" i="23"/>
  <c r="N467" i="23"/>
  <c r="O467" i="23"/>
  <c r="P467" i="23"/>
  <c r="Q467" i="23"/>
  <c r="C468" i="23"/>
  <c r="D468" i="23"/>
  <c r="E468" i="23"/>
  <c r="F468" i="23"/>
  <c r="G468" i="23"/>
  <c r="H468" i="23"/>
  <c r="I468" i="23"/>
  <c r="J468" i="23"/>
  <c r="K468" i="23"/>
  <c r="L468" i="23"/>
  <c r="M468" i="23"/>
  <c r="N468" i="23"/>
  <c r="O468" i="23"/>
  <c r="P468" i="23"/>
  <c r="Q468" i="23"/>
  <c r="C469" i="23"/>
  <c r="D469" i="23"/>
  <c r="E469" i="23"/>
  <c r="F469" i="23"/>
  <c r="G469" i="23"/>
  <c r="H469" i="23"/>
  <c r="I469" i="23"/>
  <c r="J469" i="23"/>
  <c r="K469" i="23"/>
  <c r="L469" i="23"/>
  <c r="M469" i="23"/>
  <c r="N469" i="23"/>
  <c r="O469" i="23"/>
  <c r="P469" i="23"/>
  <c r="Q469" i="23"/>
  <c r="C470" i="23"/>
  <c r="D470" i="23"/>
  <c r="E470" i="23"/>
  <c r="F470" i="23"/>
  <c r="G470" i="23"/>
  <c r="H470" i="23"/>
  <c r="I470" i="23"/>
  <c r="J470" i="23"/>
  <c r="K470" i="23"/>
  <c r="L470" i="23"/>
  <c r="M470" i="23"/>
  <c r="N470" i="23"/>
  <c r="O470" i="23"/>
  <c r="P470" i="23"/>
  <c r="Q470" i="23"/>
  <c r="C471" i="23"/>
  <c r="D471" i="23"/>
  <c r="E471" i="23"/>
  <c r="F471" i="23"/>
  <c r="G471" i="23"/>
  <c r="H471" i="23"/>
  <c r="I471" i="23"/>
  <c r="J471" i="23"/>
  <c r="K471" i="23"/>
  <c r="L471" i="23"/>
  <c r="M471" i="23"/>
  <c r="N471" i="23"/>
  <c r="O471" i="23"/>
  <c r="P471" i="23"/>
  <c r="Q471" i="23"/>
  <c r="C472" i="23"/>
  <c r="D472" i="23"/>
  <c r="E472" i="23"/>
  <c r="F472" i="23"/>
  <c r="G472" i="23"/>
  <c r="H472" i="23"/>
  <c r="I472" i="23"/>
  <c r="J472" i="23"/>
  <c r="K472" i="23"/>
  <c r="L472" i="23"/>
  <c r="M472" i="23"/>
  <c r="N472" i="23"/>
  <c r="O472" i="23"/>
  <c r="P472" i="23"/>
  <c r="Q472" i="23"/>
  <c r="C473" i="23"/>
  <c r="D473" i="23"/>
  <c r="E473" i="23"/>
  <c r="F473" i="23"/>
  <c r="G473" i="23"/>
  <c r="H473" i="23"/>
  <c r="I473" i="23"/>
  <c r="J473" i="23"/>
  <c r="K473" i="23"/>
  <c r="L473" i="23"/>
  <c r="M473" i="23"/>
  <c r="N473" i="23"/>
  <c r="O473" i="23"/>
  <c r="P473" i="23"/>
  <c r="Q473" i="23"/>
  <c r="C474" i="23"/>
  <c r="D474" i="23"/>
  <c r="E474" i="23"/>
  <c r="F474" i="23"/>
  <c r="G474" i="23"/>
  <c r="H474" i="23"/>
  <c r="I474" i="23"/>
  <c r="J474" i="23"/>
  <c r="K474" i="23"/>
  <c r="L474" i="23"/>
  <c r="M474" i="23"/>
  <c r="N474" i="23"/>
  <c r="O474" i="23"/>
  <c r="P474" i="23"/>
  <c r="Q474" i="23"/>
  <c r="C475" i="23"/>
  <c r="D475" i="23"/>
  <c r="E475" i="23"/>
  <c r="F475" i="23"/>
  <c r="G475" i="23"/>
  <c r="H475" i="23"/>
  <c r="I475" i="23"/>
  <c r="J475" i="23"/>
  <c r="K475" i="23"/>
  <c r="L475" i="23"/>
  <c r="M475" i="23"/>
  <c r="N475" i="23"/>
  <c r="O475" i="23"/>
  <c r="P475" i="23"/>
  <c r="Q475" i="23"/>
  <c r="C476" i="23"/>
  <c r="D476" i="23"/>
  <c r="E476" i="23"/>
  <c r="F476" i="23"/>
  <c r="G476" i="23"/>
  <c r="H476" i="23"/>
  <c r="I476" i="23"/>
  <c r="J476" i="23"/>
  <c r="K476" i="23"/>
  <c r="L476" i="23"/>
  <c r="M476" i="23"/>
  <c r="N476" i="23"/>
  <c r="O476" i="23"/>
  <c r="P476" i="23"/>
  <c r="Q476" i="23"/>
  <c r="C477" i="23"/>
  <c r="D477" i="23"/>
  <c r="E477" i="23"/>
  <c r="F477" i="23"/>
  <c r="G477" i="23"/>
  <c r="H477" i="23"/>
  <c r="I477" i="23"/>
  <c r="J477" i="23"/>
  <c r="K477" i="23"/>
  <c r="L477" i="23"/>
  <c r="M477" i="23"/>
  <c r="N477" i="23"/>
  <c r="O477" i="23"/>
  <c r="P477" i="23"/>
  <c r="Q477" i="23"/>
  <c r="C478" i="23"/>
  <c r="D478" i="23"/>
  <c r="E478" i="23"/>
  <c r="F478" i="23"/>
  <c r="G478" i="23"/>
  <c r="H478" i="23"/>
  <c r="I478" i="23"/>
  <c r="J478" i="23"/>
  <c r="K478" i="23"/>
  <c r="L478" i="23"/>
  <c r="M478" i="23"/>
  <c r="N478" i="23"/>
  <c r="O478" i="23"/>
  <c r="P478" i="23"/>
  <c r="Q478" i="23"/>
  <c r="C479" i="23"/>
  <c r="D479" i="23"/>
  <c r="E479" i="23"/>
  <c r="F479" i="23"/>
  <c r="G479" i="23"/>
  <c r="H479" i="23"/>
  <c r="I479" i="23"/>
  <c r="J479" i="23"/>
  <c r="K479" i="23"/>
  <c r="L479" i="23"/>
  <c r="M479" i="23"/>
  <c r="N479" i="23"/>
  <c r="O479" i="23"/>
  <c r="P479" i="23"/>
  <c r="Q479" i="23"/>
  <c r="C480" i="23"/>
  <c r="D480" i="23"/>
  <c r="E480" i="23"/>
  <c r="F480" i="23"/>
  <c r="G480" i="23"/>
  <c r="H480" i="23"/>
  <c r="I480" i="23"/>
  <c r="J480" i="23"/>
  <c r="K480" i="23"/>
  <c r="L480" i="23"/>
  <c r="M480" i="23"/>
  <c r="N480" i="23"/>
  <c r="O480" i="23"/>
  <c r="P480" i="23"/>
  <c r="Q480" i="23"/>
  <c r="C481" i="23"/>
  <c r="D481" i="23"/>
  <c r="E481" i="23"/>
  <c r="F481" i="23"/>
  <c r="G481" i="23"/>
  <c r="H481" i="23"/>
  <c r="I481" i="23"/>
  <c r="J481" i="23"/>
  <c r="K481" i="23"/>
  <c r="L481" i="23"/>
  <c r="M481" i="23"/>
  <c r="N481" i="23"/>
  <c r="O481" i="23"/>
  <c r="P481" i="23"/>
  <c r="Q481" i="23"/>
  <c r="C482" i="23"/>
  <c r="D482" i="23"/>
  <c r="E482" i="23"/>
  <c r="F482" i="23"/>
  <c r="G482" i="23"/>
  <c r="H482" i="23"/>
  <c r="I482" i="23"/>
  <c r="J482" i="23"/>
  <c r="K482" i="23"/>
  <c r="L482" i="23"/>
  <c r="M482" i="23"/>
  <c r="N482" i="23"/>
  <c r="O482" i="23"/>
  <c r="P482" i="23"/>
  <c r="Q482" i="23"/>
  <c r="C483" i="23"/>
  <c r="D483" i="23"/>
  <c r="E483" i="23"/>
  <c r="F483" i="23"/>
  <c r="G483" i="23"/>
  <c r="H483" i="23"/>
  <c r="I483" i="23"/>
  <c r="J483" i="23"/>
  <c r="K483" i="23"/>
  <c r="L483" i="23"/>
  <c r="M483" i="23"/>
  <c r="N483" i="23"/>
  <c r="O483" i="23"/>
  <c r="P483" i="23"/>
  <c r="Q483" i="23"/>
  <c r="C484" i="23"/>
  <c r="D484" i="23"/>
  <c r="E484" i="23"/>
  <c r="F484" i="23"/>
  <c r="G484" i="23"/>
  <c r="H484" i="23"/>
  <c r="I484" i="23"/>
  <c r="J484" i="23"/>
  <c r="K484" i="23"/>
  <c r="L484" i="23"/>
  <c r="M484" i="23"/>
  <c r="N484" i="23"/>
  <c r="O484" i="23"/>
  <c r="P484" i="23"/>
  <c r="Q484" i="23"/>
  <c r="C485" i="23"/>
  <c r="D485" i="23"/>
  <c r="E485" i="23"/>
  <c r="F485" i="23"/>
  <c r="G485" i="23"/>
  <c r="H485" i="23"/>
  <c r="I485" i="23"/>
  <c r="J485" i="23"/>
  <c r="K485" i="23"/>
  <c r="L485" i="23"/>
  <c r="M485" i="23"/>
  <c r="N485" i="23"/>
  <c r="O485" i="23"/>
  <c r="P485" i="23"/>
  <c r="Q485" i="23"/>
  <c r="C486" i="23"/>
  <c r="D486" i="23"/>
  <c r="E486" i="23"/>
  <c r="F486" i="23"/>
  <c r="G486" i="23"/>
  <c r="H486" i="23"/>
  <c r="I486" i="23"/>
  <c r="J486" i="23"/>
  <c r="K486" i="23"/>
  <c r="L486" i="23"/>
  <c r="M486" i="23"/>
  <c r="N486" i="23"/>
  <c r="O486" i="23"/>
  <c r="P486" i="23"/>
  <c r="Q486" i="23"/>
  <c r="C487" i="23"/>
  <c r="D487" i="23"/>
  <c r="E487" i="23"/>
  <c r="F487" i="23"/>
  <c r="G487" i="23"/>
  <c r="H487" i="23"/>
  <c r="I487" i="23"/>
  <c r="J487" i="23"/>
  <c r="K487" i="23"/>
  <c r="L487" i="23"/>
  <c r="M487" i="23"/>
  <c r="N487" i="23"/>
  <c r="O487" i="23"/>
  <c r="P487" i="23"/>
  <c r="Q487" i="23"/>
  <c r="C488" i="23"/>
  <c r="D488" i="23"/>
  <c r="E488" i="23"/>
  <c r="F488" i="23"/>
  <c r="G488" i="23"/>
  <c r="H488" i="23"/>
  <c r="I488" i="23"/>
  <c r="J488" i="23"/>
  <c r="K488" i="23"/>
  <c r="L488" i="23"/>
  <c r="M488" i="23"/>
  <c r="N488" i="23"/>
  <c r="O488" i="23"/>
  <c r="P488" i="23"/>
  <c r="Q488" i="23"/>
  <c r="C489" i="23"/>
  <c r="D489" i="23"/>
  <c r="E489" i="23"/>
  <c r="F489" i="23"/>
  <c r="G489" i="23"/>
  <c r="H489" i="23"/>
  <c r="I489" i="23"/>
  <c r="J489" i="23"/>
  <c r="K489" i="23"/>
  <c r="L489" i="23"/>
  <c r="M489" i="23"/>
  <c r="N489" i="23"/>
  <c r="O489" i="23"/>
  <c r="P489" i="23"/>
  <c r="Q489" i="23"/>
  <c r="C490" i="23"/>
  <c r="D490" i="23"/>
  <c r="E490" i="23"/>
  <c r="F490" i="23"/>
  <c r="G490" i="23"/>
  <c r="H490" i="23"/>
  <c r="I490" i="23"/>
  <c r="J490" i="23"/>
  <c r="K490" i="23"/>
  <c r="L490" i="23"/>
  <c r="M490" i="23"/>
  <c r="N490" i="23"/>
  <c r="O490" i="23"/>
  <c r="P490" i="23"/>
  <c r="Q490" i="23"/>
  <c r="C491" i="23"/>
  <c r="D491" i="23"/>
  <c r="E491" i="23"/>
  <c r="F491" i="23"/>
  <c r="G491" i="23"/>
  <c r="H491" i="23"/>
  <c r="I491" i="23"/>
  <c r="J491" i="23"/>
  <c r="K491" i="23"/>
  <c r="L491" i="23"/>
  <c r="M491" i="23"/>
  <c r="N491" i="23"/>
  <c r="O491" i="23"/>
  <c r="P491" i="23"/>
  <c r="Q491" i="23"/>
  <c r="C492" i="23"/>
  <c r="D492" i="23"/>
  <c r="E492" i="23"/>
  <c r="F492" i="23"/>
  <c r="G492" i="23"/>
  <c r="H492" i="23"/>
  <c r="I492" i="23"/>
  <c r="J492" i="23"/>
  <c r="K492" i="23"/>
  <c r="L492" i="23"/>
  <c r="M492" i="23"/>
  <c r="N492" i="23"/>
  <c r="O492" i="23"/>
  <c r="P492" i="23"/>
  <c r="Q492" i="23"/>
  <c r="C493" i="23"/>
  <c r="D493" i="23"/>
  <c r="E493" i="23"/>
  <c r="F493" i="23"/>
  <c r="G493" i="23"/>
  <c r="H493" i="23"/>
  <c r="I493" i="23"/>
  <c r="J493" i="23"/>
  <c r="K493" i="23"/>
  <c r="L493" i="23"/>
  <c r="M493" i="23"/>
  <c r="N493" i="23"/>
  <c r="O493" i="23"/>
  <c r="P493" i="23"/>
  <c r="Q493" i="23"/>
  <c r="C494" i="23"/>
  <c r="D494" i="23"/>
  <c r="E494" i="23"/>
  <c r="F494" i="23"/>
  <c r="G494" i="23"/>
  <c r="H494" i="23"/>
  <c r="I494" i="23"/>
  <c r="J494" i="23"/>
  <c r="K494" i="23"/>
  <c r="L494" i="23"/>
  <c r="M494" i="23"/>
  <c r="N494" i="23"/>
  <c r="O494" i="23"/>
  <c r="P494" i="23"/>
  <c r="Q494" i="23"/>
  <c r="C495" i="23"/>
  <c r="D495" i="23"/>
  <c r="E495" i="23"/>
  <c r="F495" i="23"/>
  <c r="G495" i="23"/>
  <c r="H495" i="23"/>
  <c r="I495" i="23"/>
  <c r="J495" i="23"/>
  <c r="K495" i="23"/>
  <c r="L495" i="23"/>
  <c r="M495" i="23"/>
  <c r="N495" i="23"/>
  <c r="O495" i="23"/>
  <c r="P495" i="23"/>
  <c r="Q495" i="23"/>
  <c r="C496" i="23"/>
  <c r="D496" i="23"/>
  <c r="E496" i="23"/>
  <c r="F496" i="23"/>
  <c r="G496" i="23"/>
  <c r="H496" i="23"/>
  <c r="I496" i="23"/>
  <c r="J496" i="23"/>
  <c r="K496" i="23"/>
  <c r="L496" i="23"/>
  <c r="M496" i="23"/>
  <c r="N496" i="23"/>
  <c r="O496" i="23"/>
  <c r="P496" i="23"/>
  <c r="Q496" i="23"/>
  <c r="C497" i="23"/>
  <c r="D497" i="23"/>
  <c r="E497" i="23"/>
  <c r="F497" i="23"/>
  <c r="G497" i="23"/>
  <c r="H497" i="23"/>
  <c r="I497" i="23"/>
  <c r="J497" i="23"/>
  <c r="K497" i="23"/>
  <c r="L497" i="23"/>
  <c r="M497" i="23"/>
  <c r="N497" i="23"/>
  <c r="O497" i="23"/>
  <c r="P497" i="23"/>
  <c r="Q497" i="23"/>
  <c r="C498" i="23"/>
  <c r="D498" i="23"/>
  <c r="E498" i="23"/>
  <c r="F498" i="23"/>
  <c r="G498" i="23"/>
  <c r="H498" i="23"/>
  <c r="I498" i="23"/>
  <c r="J498" i="23"/>
  <c r="K498" i="23"/>
  <c r="L498" i="23"/>
  <c r="M498" i="23"/>
  <c r="N498" i="23"/>
  <c r="O498" i="23"/>
  <c r="P498" i="23"/>
  <c r="Q498" i="23"/>
  <c r="C499" i="23"/>
  <c r="D499" i="23"/>
  <c r="E499" i="23"/>
  <c r="F499" i="23"/>
  <c r="G499" i="23"/>
  <c r="H499" i="23"/>
  <c r="I499" i="23"/>
  <c r="J499" i="23"/>
  <c r="K499" i="23"/>
  <c r="L499" i="23"/>
  <c r="M499" i="23"/>
  <c r="N499" i="23"/>
  <c r="O499" i="23"/>
  <c r="P499" i="23"/>
  <c r="Q499" i="23"/>
  <c r="C500" i="23"/>
  <c r="D500" i="23"/>
  <c r="E500" i="23"/>
  <c r="F500" i="23"/>
  <c r="G500" i="23"/>
  <c r="H500" i="23"/>
  <c r="I500" i="23"/>
  <c r="J500" i="23"/>
  <c r="K500" i="23"/>
  <c r="L500" i="23"/>
  <c r="M500" i="23"/>
  <c r="N500" i="23"/>
  <c r="O500" i="23"/>
  <c r="P500" i="23"/>
  <c r="Q500" i="23"/>
  <c r="C501" i="23"/>
  <c r="D501" i="23"/>
  <c r="E501" i="23"/>
  <c r="F501" i="23"/>
  <c r="G501" i="23"/>
  <c r="H501" i="23"/>
  <c r="I501" i="23"/>
  <c r="J501" i="23"/>
  <c r="K501" i="23"/>
  <c r="L501" i="23"/>
  <c r="M501" i="23"/>
  <c r="N501" i="23"/>
  <c r="O501" i="23"/>
  <c r="P501" i="23"/>
  <c r="Q501" i="23"/>
  <c r="C502" i="23"/>
  <c r="D502" i="23"/>
  <c r="E502" i="23"/>
  <c r="F502" i="23"/>
  <c r="G502" i="23"/>
  <c r="H502" i="23"/>
  <c r="I502" i="23"/>
  <c r="J502" i="23"/>
  <c r="K502" i="23"/>
  <c r="L502" i="23"/>
  <c r="M502" i="23"/>
  <c r="N502" i="23"/>
  <c r="O502" i="23"/>
  <c r="P502" i="23"/>
  <c r="Q502" i="23"/>
  <c r="C503" i="23"/>
  <c r="D503" i="23"/>
  <c r="E503" i="23"/>
  <c r="F503" i="23"/>
  <c r="G503" i="23"/>
  <c r="H503" i="23"/>
  <c r="I503" i="23"/>
  <c r="J503" i="23"/>
  <c r="K503" i="23"/>
  <c r="L503" i="23"/>
  <c r="M503" i="23"/>
  <c r="N503" i="23"/>
  <c r="O503" i="23"/>
  <c r="P503" i="23"/>
  <c r="Q503" i="23"/>
  <c r="C504" i="23"/>
  <c r="D504" i="23"/>
  <c r="E504" i="23"/>
  <c r="F504" i="23"/>
  <c r="G504" i="23"/>
  <c r="H504" i="23"/>
  <c r="I504" i="23"/>
  <c r="J504" i="23"/>
  <c r="K504" i="23"/>
  <c r="L504" i="23"/>
  <c r="M504" i="23"/>
  <c r="N504" i="23"/>
  <c r="O504" i="23"/>
  <c r="P504" i="23"/>
  <c r="Q504" i="23"/>
  <c r="C505" i="23"/>
  <c r="D505" i="23"/>
  <c r="E505" i="23"/>
  <c r="F505" i="23"/>
  <c r="G505" i="23"/>
  <c r="H505" i="23"/>
  <c r="I505" i="23"/>
  <c r="J505" i="23"/>
  <c r="K505" i="23"/>
  <c r="L505" i="23"/>
  <c r="M505" i="23"/>
  <c r="N505" i="23"/>
  <c r="O505" i="23"/>
  <c r="P505" i="23"/>
  <c r="Q505" i="23"/>
  <c r="C506" i="23"/>
  <c r="D506" i="23"/>
  <c r="E506" i="23"/>
  <c r="F506" i="23"/>
  <c r="G506" i="23"/>
  <c r="H506" i="23"/>
  <c r="I506" i="23"/>
  <c r="J506" i="23"/>
  <c r="K506" i="23"/>
  <c r="L506" i="23"/>
  <c r="M506" i="23"/>
  <c r="N506" i="23"/>
  <c r="O506" i="23"/>
  <c r="P506" i="23"/>
  <c r="Q506" i="23"/>
  <c r="C507" i="23"/>
  <c r="D507" i="23"/>
  <c r="E507" i="23"/>
  <c r="F507" i="23"/>
  <c r="G507" i="23"/>
  <c r="H507" i="23"/>
  <c r="I507" i="23"/>
  <c r="J507" i="23"/>
  <c r="K507" i="23"/>
  <c r="L507" i="23"/>
  <c r="M507" i="23"/>
  <c r="N507" i="23"/>
  <c r="O507" i="23"/>
  <c r="P507" i="23"/>
  <c r="Q507" i="23"/>
  <c r="C508" i="23"/>
  <c r="D508" i="23"/>
  <c r="E508" i="23"/>
  <c r="F508" i="23"/>
  <c r="G508" i="23"/>
  <c r="H508" i="23"/>
  <c r="I508" i="23"/>
  <c r="J508" i="23"/>
  <c r="K508" i="23"/>
  <c r="L508" i="23"/>
  <c r="M508" i="23"/>
  <c r="N508" i="23"/>
  <c r="O508" i="23"/>
  <c r="P508" i="23"/>
  <c r="Q508" i="23"/>
  <c r="C509" i="23"/>
  <c r="D509" i="23"/>
  <c r="E509" i="23"/>
  <c r="F509" i="23"/>
  <c r="G509" i="23"/>
  <c r="H509" i="23"/>
  <c r="I509" i="23"/>
  <c r="J509" i="23"/>
  <c r="K509" i="23"/>
  <c r="L509" i="23"/>
  <c r="M509" i="23"/>
  <c r="N509" i="23"/>
  <c r="O509" i="23"/>
  <c r="P509" i="23"/>
  <c r="Q509" i="23"/>
  <c r="C510" i="23"/>
  <c r="D510" i="23"/>
  <c r="E510" i="23"/>
  <c r="F510" i="23"/>
  <c r="G510" i="23"/>
  <c r="H510" i="23"/>
  <c r="I510" i="23"/>
  <c r="J510" i="23"/>
  <c r="K510" i="23"/>
  <c r="L510" i="23"/>
  <c r="M510" i="23"/>
  <c r="N510" i="23"/>
  <c r="O510" i="23"/>
  <c r="P510" i="23"/>
  <c r="Q510" i="23"/>
  <c r="C511" i="23"/>
  <c r="D511" i="23"/>
  <c r="E511" i="23"/>
  <c r="F511" i="23"/>
  <c r="G511" i="23"/>
  <c r="H511" i="23"/>
  <c r="I511" i="23"/>
  <c r="J511" i="23"/>
  <c r="K511" i="23"/>
  <c r="L511" i="23"/>
  <c r="M511" i="23"/>
  <c r="N511" i="23"/>
  <c r="O511" i="23"/>
  <c r="P511" i="23"/>
  <c r="Q511" i="23"/>
  <c r="C512" i="23"/>
  <c r="D512" i="23"/>
  <c r="E512" i="23"/>
  <c r="F512" i="23"/>
  <c r="G512" i="23"/>
  <c r="H512" i="23"/>
  <c r="I512" i="23"/>
  <c r="J512" i="23"/>
  <c r="K512" i="23"/>
  <c r="L512" i="23"/>
  <c r="M512" i="23"/>
  <c r="N512" i="23"/>
  <c r="O512" i="23"/>
  <c r="P512" i="23"/>
  <c r="Q512" i="23"/>
  <c r="C513" i="23"/>
  <c r="D513" i="23"/>
  <c r="E513" i="23"/>
  <c r="F513" i="23"/>
  <c r="G513" i="23"/>
  <c r="H513" i="23"/>
  <c r="I513" i="23"/>
  <c r="J513" i="23"/>
  <c r="K513" i="23"/>
  <c r="L513" i="23"/>
  <c r="M513" i="23"/>
  <c r="N513" i="23"/>
  <c r="O513" i="23"/>
  <c r="P513" i="23"/>
  <c r="Q513" i="23"/>
  <c r="C514" i="23"/>
  <c r="D514" i="23"/>
  <c r="E514" i="23"/>
  <c r="F514" i="23"/>
  <c r="G514" i="23"/>
  <c r="H514" i="23"/>
  <c r="I514" i="23"/>
  <c r="J514" i="23"/>
  <c r="K514" i="23"/>
  <c r="L514" i="23"/>
  <c r="M514" i="23"/>
  <c r="N514" i="23"/>
  <c r="O514" i="23"/>
  <c r="P514" i="23"/>
  <c r="Q514" i="23"/>
  <c r="C515" i="23"/>
  <c r="D515" i="23"/>
  <c r="E515" i="23"/>
  <c r="F515" i="23"/>
  <c r="G515" i="23"/>
  <c r="H515" i="23"/>
  <c r="I515" i="23"/>
  <c r="J515" i="23"/>
  <c r="K515" i="23"/>
  <c r="L515" i="23"/>
  <c r="M515" i="23"/>
  <c r="N515" i="23"/>
  <c r="O515" i="23"/>
  <c r="P515" i="23"/>
  <c r="Q515" i="23"/>
  <c r="C516" i="23"/>
  <c r="D516" i="23"/>
  <c r="E516" i="23"/>
  <c r="F516" i="23"/>
  <c r="G516" i="23"/>
  <c r="H516" i="23"/>
  <c r="I516" i="23"/>
  <c r="J516" i="23"/>
  <c r="K516" i="23"/>
  <c r="L516" i="23"/>
  <c r="M516" i="23"/>
  <c r="N516" i="23"/>
  <c r="O516" i="23"/>
  <c r="P516" i="23"/>
  <c r="Q516" i="23"/>
  <c r="C517" i="23"/>
  <c r="D517" i="23"/>
  <c r="E517" i="23"/>
  <c r="F517" i="23"/>
  <c r="G517" i="23"/>
  <c r="H517" i="23"/>
  <c r="I517" i="23"/>
  <c r="J517" i="23"/>
  <c r="K517" i="23"/>
  <c r="L517" i="23"/>
  <c r="M517" i="23"/>
  <c r="N517" i="23"/>
  <c r="O517" i="23"/>
  <c r="P517" i="23"/>
  <c r="Q517" i="23"/>
  <c r="C518" i="23"/>
  <c r="D518" i="23"/>
  <c r="E518" i="23"/>
  <c r="F518" i="23"/>
  <c r="G518" i="23"/>
  <c r="H518" i="23"/>
  <c r="I518" i="23"/>
  <c r="J518" i="23"/>
  <c r="K518" i="23"/>
  <c r="L518" i="23"/>
  <c r="M518" i="23"/>
  <c r="N518" i="23"/>
  <c r="O518" i="23"/>
  <c r="P518" i="23"/>
  <c r="Q518" i="23"/>
  <c r="C519" i="23"/>
  <c r="D519" i="23"/>
  <c r="E519" i="23"/>
  <c r="F519" i="23"/>
  <c r="G519" i="23"/>
  <c r="H519" i="23"/>
  <c r="I519" i="23"/>
  <c r="J519" i="23"/>
  <c r="K519" i="23"/>
  <c r="L519" i="23"/>
  <c r="M519" i="23"/>
  <c r="N519" i="23"/>
  <c r="O519" i="23"/>
  <c r="P519" i="23"/>
  <c r="Q519" i="23"/>
  <c r="C520" i="23"/>
  <c r="D520" i="23"/>
  <c r="E520" i="23"/>
  <c r="F520" i="23"/>
  <c r="G520" i="23"/>
  <c r="H520" i="23"/>
  <c r="I520" i="23"/>
  <c r="J520" i="23"/>
  <c r="K520" i="23"/>
  <c r="L520" i="23"/>
  <c r="M520" i="23"/>
  <c r="N520" i="23"/>
  <c r="O520" i="23"/>
  <c r="P520" i="23"/>
  <c r="Q520" i="23"/>
  <c r="C521" i="23"/>
  <c r="D521" i="23"/>
  <c r="E521" i="23"/>
  <c r="F521" i="23"/>
  <c r="G521" i="23"/>
  <c r="H521" i="23"/>
  <c r="I521" i="23"/>
  <c r="J521" i="23"/>
  <c r="K521" i="23"/>
  <c r="L521" i="23"/>
  <c r="M521" i="23"/>
  <c r="N521" i="23"/>
  <c r="O521" i="23"/>
  <c r="P521" i="23"/>
  <c r="Q521" i="23"/>
  <c r="C522" i="23"/>
  <c r="D522" i="23"/>
  <c r="E522" i="23"/>
  <c r="F522" i="23"/>
  <c r="G522" i="23"/>
  <c r="H522" i="23"/>
  <c r="I522" i="23"/>
  <c r="J522" i="23"/>
  <c r="K522" i="23"/>
  <c r="L522" i="23"/>
  <c r="M522" i="23"/>
  <c r="N522" i="23"/>
  <c r="O522" i="23"/>
  <c r="P522" i="23"/>
  <c r="Q522" i="23"/>
  <c r="C523" i="23"/>
  <c r="D523" i="23"/>
  <c r="E523" i="23"/>
  <c r="F523" i="23"/>
  <c r="G523" i="23"/>
  <c r="H523" i="23"/>
  <c r="I523" i="23"/>
  <c r="J523" i="23"/>
  <c r="K523" i="23"/>
  <c r="L523" i="23"/>
  <c r="M523" i="23"/>
  <c r="N523" i="23"/>
  <c r="O523" i="23"/>
  <c r="P523" i="23"/>
  <c r="Q523" i="23"/>
  <c r="C524" i="23"/>
  <c r="D524" i="23"/>
  <c r="E524" i="23"/>
  <c r="F524" i="23"/>
  <c r="G524" i="23"/>
  <c r="H524" i="23"/>
  <c r="I524" i="23"/>
  <c r="J524" i="23"/>
  <c r="K524" i="23"/>
  <c r="L524" i="23"/>
  <c r="M524" i="23"/>
  <c r="N524" i="23"/>
  <c r="O524" i="23"/>
  <c r="P524" i="23"/>
  <c r="Q524" i="23"/>
  <c r="C525" i="23"/>
  <c r="D525" i="23"/>
  <c r="E525" i="23"/>
  <c r="F525" i="23"/>
  <c r="G525" i="23"/>
  <c r="H525" i="23"/>
  <c r="I525" i="23"/>
  <c r="J525" i="23"/>
  <c r="K525" i="23"/>
  <c r="L525" i="23"/>
  <c r="M525" i="23"/>
  <c r="N525" i="23"/>
  <c r="O525" i="23"/>
  <c r="P525" i="23"/>
  <c r="Q525" i="23"/>
  <c r="C526" i="23"/>
  <c r="D526" i="23"/>
  <c r="E526" i="23"/>
  <c r="F526" i="23"/>
  <c r="G526" i="23"/>
  <c r="H526" i="23"/>
  <c r="I526" i="23"/>
  <c r="J526" i="23"/>
  <c r="K526" i="23"/>
  <c r="L526" i="23"/>
  <c r="M526" i="23"/>
  <c r="N526" i="23"/>
  <c r="O526" i="23"/>
  <c r="P526" i="23"/>
  <c r="Q526" i="23"/>
  <c r="C527" i="23"/>
  <c r="D527" i="23"/>
  <c r="E527" i="23"/>
  <c r="F527" i="23"/>
  <c r="G527" i="23"/>
  <c r="H527" i="23"/>
  <c r="I527" i="23"/>
  <c r="J527" i="23"/>
  <c r="K527" i="23"/>
  <c r="L527" i="23"/>
  <c r="M527" i="23"/>
  <c r="N527" i="23"/>
  <c r="O527" i="23"/>
  <c r="P527" i="23"/>
  <c r="Q527" i="23"/>
  <c r="C528" i="23"/>
  <c r="D528" i="23"/>
  <c r="E528" i="23"/>
  <c r="F528" i="23"/>
  <c r="G528" i="23"/>
  <c r="H528" i="23"/>
  <c r="I528" i="23"/>
  <c r="J528" i="23"/>
  <c r="K528" i="23"/>
  <c r="L528" i="23"/>
  <c r="M528" i="23"/>
  <c r="N528" i="23"/>
  <c r="O528" i="23"/>
  <c r="P528" i="23"/>
  <c r="Q528" i="23"/>
  <c r="C529" i="23"/>
  <c r="D529" i="23"/>
  <c r="E529" i="23"/>
  <c r="F529" i="23"/>
  <c r="G529" i="23"/>
  <c r="H529" i="23"/>
  <c r="I529" i="23"/>
  <c r="J529" i="23"/>
  <c r="K529" i="23"/>
  <c r="L529" i="23"/>
  <c r="M529" i="23"/>
  <c r="N529" i="23"/>
  <c r="O529" i="23"/>
  <c r="P529" i="23"/>
  <c r="Q529" i="23"/>
  <c r="C530" i="23"/>
  <c r="D530" i="23"/>
  <c r="E530" i="23"/>
  <c r="F530" i="23"/>
  <c r="G530" i="23"/>
  <c r="H530" i="23"/>
  <c r="I530" i="23"/>
  <c r="J530" i="23"/>
  <c r="K530" i="23"/>
  <c r="L530" i="23"/>
  <c r="M530" i="23"/>
  <c r="N530" i="23"/>
  <c r="O530" i="23"/>
  <c r="P530" i="23"/>
  <c r="Q530" i="23"/>
  <c r="C531" i="23"/>
  <c r="D531" i="23"/>
  <c r="E531" i="23"/>
  <c r="F531" i="23"/>
  <c r="G531" i="23"/>
  <c r="H531" i="23"/>
  <c r="I531" i="23"/>
  <c r="J531" i="23"/>
  <c r="K531" i="23"/>
  <c r="L531" i="23"/>
  <c r="M531" i="23"/>
  <c r="N531" i="23"/>
  <c r="O531" i="23"/>
  <c r="P531" i="23"/>
  <c r="Q531" i="23"/>
  <c r="C532" i="23"/>
  <c r="D532" i="23"/>
  <c r="E532" i="23"/>
  <c r="F532" i="23"/>
  <c r="G532" i="23"/>
  <c r="H532" i="23"/>
  <c r="I532" i="23"/>
  <c r="J532" i="23"/>
  <c r="K532" i="23"/>
  <c r="L532" i="23"/>
  <c r="M532" i="23"/>
  <c r="N532" i="23"/>
  <c r="O532" i="23"/>
  <c r="P532" i="23"/>
  <c r="Q532" i="23"/>
  <c r="C533" i="23"/>
  <c r="D533" i="23"/>
  <c r="E533" i="23"/>
  <c r="F533" i="23"/>
  <c r="G533" i="23"/>
  <c r="H533" i="23"/>
  <c r="I533" i="23"/>
  <c r="J533" i="23"/>
  <c r="K533" i="23"/>
  <c r="L533" i="23"/>
  <c r="M533" i="23"/>
  <c r="N533" i="23"/>
  <c r="O533" i="23"/>
  <c r="P533" i="23"/>
  <c r="Q533" i="23"/>
  <c r="C534" i="23"/>
  <c r="D534" i="23"/>
  <c r="E534" i="23"/>
  <c r="F534" i="23"/>
  <c r="G534" i="23"/>
  <c r="H534" i="23"/>
  <c r="I534" i="23"/>
  <c r="J534" i="23"/>
  <c r="K534" i="23"/>
  <c r="L534" i="23"/>
  <c r="M534" i="23"/>
  <c r="N534" i="23"/>
  <c r="O534" i="23"/>
  <c r="P534" i="23"/>
  <c r="Q534" i="23"/>
  <c r="C535" i="23"/>
  <c r="D535" i="23"/>
  <c r="E535" i="23"/>
  <c r="F535" i="23"/>
  <c r="G535" i="23"/>
  <c r="H535" i="23"/>
  <c r="I535" i="23"/>
  <c r="J535" i="23"/>
  <c r="K535" i="23"/>
  <c r="L535" i="23"/>
  <c r="M535" i="23"/>
  <c r="N535" i="23"/>
  <c r="O535" i="23"/>
  <c r="P535" i="23"/>
  <c r="Q535" i="23"/>
  <c r="C536" i="23"/>
  <c r="D536" i="23"/>
  <c r="E536" i="23"/>
  <c r="F536" i="23"/>
  <c r="G536" i="23"/>
  <c r="H536" i="23"/>
  <c r="I536" i="23"/>
  <c r="J536" i="23"/>
  <c r="K536" i="23"/>
  <c r="L536" i="23"/>
  <c r="M536" i="23"/>
  <c r="N536" i="23"/>
  <c r="O536" i="23"/>
  <c r="P536" i="23"/>
  <c r="Q536" i="23"/>
  <c r="C537" i="23"/>
  <c r="D537" i="23"/>
  <c r="E537" i="23"/>
  <c r="F537" i="23"/>
  <c r="G537" i="23"/>
  <c r="H537" i="23"/>
  <c r="I537" i="23"/>
  <c r="J537" i="23"/>
  <c r="K537" i="23"/>
  <c r="L537" i="23"/>
  <c r="M537" i="23"/>
  <c r="N537" i="23"/>
  <c r="O537" i="23"/>
  <c r="P537" i="23"/>
  <c r="Q537" i="23"/>
  <c r="C538" i="23"/>
  <c r="D538" i="23"/>
  <c r="E538" i="23"/>
  <c r="F538" i="23"/>
  <c r="G538" i="23"/>
  <c r="H538" i="23"/>
  <c r="I538" i="23"/>
  <c r="J538" i="23"/>
  <c r="K538" i="23"/>
  <c r="L538" i="23"/>
  <c r="M538" i="23"/>
  <c r="N538" i="23"/>
  <c r="O538" i="23"/>
  <c r="P538" i="23"/>
  <c r="Q538" i="23"/>
  <c r="C539" i="23"/>
  <c r="D539" i="23"/>
  <c r="E539" i="23"/>
  <c r="F539" i="23"/>
  <c r="G539" i="23"/>
  <c r="H539" i="23"/>
  <c r="I539" i="23"/>
  <c r="J539" i="23"/>
  <c r="K539" i="23"/>
  <c r="L539" i="23"/>
  <c r="M539" i="23"/>
  <c r="N539" i="23"/>
  <c r="O539" i="23"/>
  <c r="P539" i="23"/>
  <c r="Q539" i="23"/>
  <c r="C540" i="23"/>
  <c r="D540" i="23"/>
  <c r="E540" i="23"/>
  <c r="F540" i="23"/>
  <c r="G540" i="23"/>
  <c r="H540" i="23"/>
  <c r="I540" i="23"/>
  <c r="J540" i="23"/>
  <c r="K540" i="23"/>
  <c r="L540" i="23"/>
  <c r="M540" i="23"/>
  <c r="N540" i="23"/>
  <c r="O540" i="23"/>
  <c r="P540" i="23"/>
  <c r="Q540" i="23"/>
  <c r="C541" i="23"/>
  <c r="D541" i="23"/>
  <c r="E541" i="23"/>
  <c r="F541" i="23"/>
  <c r="G541" i="23"/>
  <c r="H541" i="23"/>
  <c r="I541" i="23"/>
  <c r="J541" i="23"/>
  <c r="K541" i="23"/>
  <c r="L541" i="23"/>
  <c r="M541" i="23"/>
  <c r="N541" i="23"/>
  <c r="O541" i="23"/>
  <c r="P541" i="23"/>
  <c r="Q541" i="23"/>
  <c r="C542" i="23"/>
  <c r="D542" i="23"/>
  <c r="E542" i="23"/>
  <c r="F542" i="23"/>
  <c r="G542" i="23"/>
  <c r="H542" i="23"/>
  <c r="I542" i="23"/>
  <c r="J542" i="23"/>
  <c r="K542" i="23"/>
  <c r="L542" i="23"/>
  <c r="M542" i="23"/>
  <c r="N542" i="23"/>
  <c r="O542" i="23"/>
  <c r="P542" i="23"/>
  <c r="Q542" i="23"/>
  <c r="C543" i="23"/>
  <c r="D543" i="23"/>
  <c r="E543" i="23"/>
  <c r="F543" i="23"/>
  <c r="G543" i="23"/>
  <c r="H543" i="23"/>
  <c r="I543" i="23"/>
  <c r="J543" i="23"/>
  <c r="K543" i="23"/>
  <c r="L543" i="23"/>
  <c r="M543" i="23"/>
  <c r="N543" i="23"/>
  <c r="O543" i="23"/>
  <c r="P543" i="23"/>
  <c r="Q543" i="23"/>
  <c r="C544" i="23"/>
  <c r="D544" i="23"/>
  <c r="E544" i="23"/>
  <c r="F544" i="23"/>
  <c r="G544" i="23"/>
  <c r="H544" i="23"/>
  <c r="I544" i="23"/>
  <c r="J544" i="23"/>
  <c r="K544" i="23"/>
  <c r="L544" i="23"/>
  <c r="M544" i="23"/>
  <c r="N544" i="23"/>
  <c r="O544" i="23"/>
  <c r="P544" i="23"/>
  <c r="Q544" i="23"/>
  <c r="C545" i="23"/>
  <c r="D545" i="23"/>
  <c r="E545" i="23"/>
  <c r="F545" i="23"/>
  <c r="G545" i="23"/>
  <c r="H545" i="23"/>
  <c r="I545" i="23"/>
  <c r="J545" i="23"/>
  <c r="K545" i="23"/>
  <c r="L545" i="23"/>
  <c r="M545" i="23"/>
  <c r="N545" i="23"/>
  <c r="O545" i="23"/>
  <c r="P545" i="23"/>
  <c r="Q545" i="23"/>
  <c r="C546" i="23"/>
  <c r="D546" i="23"/>
  <c r="E546" i="23"/>
  <c r="F546" i="23"/>
  <c r="G546" i="23"/>
  <c r="H546" i="23"/>
  <c r="I546" i="23"/>
  <c r="J546" i="23"/>
  <c r="K546" i="23"/>
  <c r="L546" i="23"/>
  <c r="M546" i="23"/>
  <c r="N546" i="23"/>
  <c r="O546" i="23"/>
  <c r="P546" i="23"/>
  <c r="Q546" i="23"/>
  <c r="C547" i="23"/>
  <c r="D547" i="23"/>
  <c r="E547" i="23"/>
  <c r="F547" i="23"/>
  <c r="G547" i="23"/>
  <c r="H547" i="23"/>
  <c r="I547" i="23"/>
  <c r="J547" i="23"/>
  <c r="K547" i="23"/>
  <c r="L547" i="23"/>
  <c r="M547" i="23"/>
  <c r="N547" i="23"/>
  <c r="O547" i="23"/>
  <c r="P547" i="23"/>
  <c r="Q547" i="23"/>
  <c r="C548" i="23"/>
  <c r="D548" i="23"/>
  <c r="E548" i="23"/>
  <c r="F548" i="23"/>
  <c r="G548" i="23"/>
  <c r="H548" i="23"/>
  <c r="I548" i="23"/>
  <c r="J548" i="23"/>
  <c r="K548" i="23"/>
  <c r="L548" i="23"/>
  <c r="M548" i="23"/>
  <c r="N548" i="23"/>
  <c r="O548" i="23"/>
  <c r="P548" i="23"/>
  <c r="Q548" i="23"/>
  <c r="C549" i="23"/>
  <c r="D549" i="23"/>
  <c r="E549" i="23"/>
  <c r="F549" i="23"/>
  <c r="G549" i="23"/>
  <c r="H549" i="23"/>
  <c r="I549" i="23"/>
  <c r="J549" i="23"/>
  <c r="K549" i="23"/>
  <c r="L549" i="23"/>
  <c r="M549" i="23"/>
  <c r="N549" i="23"/>
  <c r="O549" i="23"/>
  <c r="P549" i="23"/>
  <c r="Q549" i="23"/>
  <c r="C550" i="23"/>
  <c r="D550" i="23"/>
  <c r="E550" i="23"/>
  <c r="F550" i="23"/>
  <c r="G550" i="23"/>
  <c r="H550" i="23"/>
  <c r="I550" i="23"/>
  <c r="J550" i="23"/>
  <c r="K550" i="23"/>
  <c r="L550" i="23"/>
  <c r="M550" i="23"/>
  <c r="N550" i="23"/>
  <c r="O550" i="23"/>
  <c r="P550" i="23"/>
  <c r="Q550" i="23"/>
  <c r="C551" i="23"/>
  <c r="D551" i="23"/>
  <c r="E551" i="23"/>
  <c r="F551" i="23"/>
  <c r="G551" i="23"/>
  <c r="H551" i="23"/>
  <c r="I551" i="23"/>
  <c r="J551" i="23"/>
  <c r="K551" i="23"/>
  <c r="L551" i="23"/>
  <c r="M551" i="23"/>
  <c r="N551" i="23"/>
  <c r="O551" i="23"/>
  <c r="P551" i="23"/>
  <c r="Q551" i="23"/>
  <c r="C552" i="23"/>
  <c r="D552" i="23"/>
  <c r="E552" i="23"/>
  <c r="F552" i="23"/>
  <c r="G552" i="23"/>
  <c r="H552" i="23"/>
  <c r="I552" i="23"/>
  <c r="J552" i="23"/>
  <c r="K552" i="23"/>
  <c r="L552" i="23"/>
  <c r="M552" i="23"/>
  <c r="N552" i="23"/>
  <c r="O552" i="23"/>
  <c r="P552" i="23"/>
  <c r="Q552" i="23"/>
  <c r="C553" i="23"/>
  <c r="D553" i="23"/>
  <c r="E553" i="23"/>
  <c r="F553" i="23"/>
  <c r="G553" i="23"/>
  <c r="H553" i="23"/>
  <c r="I553" i="23"/>
  <c r="J553" i="23"/>
  <c r="K553" i="23"/>
  <c r="L553" i="23"/>
  <c r="M553" i="23"/>
  <c r="N553" i="23"/>
  <c r="O553" i="23"/>
  <c r="P553" i="23"/>
  <c r="Q553" i="23"/>
  <c r="C554" i="23"/>
  <c r="D554" i="23"/>
  <c r="E554" i="23"/>
  <c r="F554" i="23"/>
  <c r="G554" i="23"/>
  <c r="H554" i="23"/>
  <c r="I554" i="23"/>
  <c r="J554" i="23"/>
  <c r="K554" i="23"/>
  <c r="L554" i="23"/>
  <c r="M554" i="23"/>
  <c r="N554" i="23"/>
  <c r="O554" i="23"/>
  <c r="P554" i="23"/>
  <c r="Q554" i="23"/>
  <c r="C555" i="23"/>
  <c r="D555" i="23"/>
  <c r="E555" i="23"/>
  <c r="F555" i="23"/>
  <c r="G555" i="23"/>
  <c r="H555" i="23"/>
  <c r="I555" i="23"/>
  <c r="J555" i="23"/>
  <c r="K555" i="23"/>
  <c r="L555" i="23"/>
  <c r="M555" i="23"/>
  <c r="N555" i="23"/>
  <c r="O555" i="23"/>
  <c r="P555" i="23"/>
  <c r="Q555" i="23"/>
  <c r="C556" i="23"/>
  <c r="D556" i="23"/>
  <c r="E556" i="23"/>
  <c r="F556" i="23"/>
  <c r="G556" i="23"/>
  <c r="H556" i="23"/>
  <c r="I556" i="23"/>
  <c r="J556" i="23"/>
  <c r="K556" i="23"/>
  <c r="L556" i="23"/>
  <c r="M556" i="23"/>
  <c r="N556" i="23"/>
  <c r="O556" i="23"/>
  <c r="P556" i="23"/>
  <c r="Q556" i="23"/>
  <c r="C557" i="23"/>
  <c r="D557" i="23"/>
  <c r="E557" i="23"/>
  <c r="F557" i="23"/>
  <c r="G557" i="23"/>
  <c r="H557" i="23"/>
  <c r="I557" i="23"/>
  <c r="J557" i="23"/>
  <c r="K557" i="23"/>
  <c r="L557" i="23"/>
  <c r="M557" i="23"/>
  <c r="N557" i="23"/>
  <c r="O557" i="23"/>
  <c r="P557" i="23"/>
  <c r="Q557" i="23"/>
  <c r="C558" i="23"/>
  <c r="D558" i="23"/>
  <c r="E558" i="23"/>
  <c r="F558" i="23"/>
  <c r="G558" i="23"/>
  <c r="H558" i="23"/>
  <c r="I558" i="23"/>
  <c r="J558" i="23"/>
  <c r="K558" i="23"/>
  <c r="L558" i="23"/>
  <c r="M558" i="23"/>
  <c r="N558" i="23"/>
  <c r="O558" i="23"/>
  <c r="P558" i="23"/>
  <c r="Q558" i="23"/>
  <c r="C559" i="23"/>
  <c r="D559" i="23"/>
  <c r="E559" i="23"/>
  <c r="F559" i="23"/>
  <c r="G559" i="23"/>
  <c r="H559" i="23"/>
  <c r="I559" i="23"/>
  <c r="J559" i="23"/>
  <c r="K559" i="23"/>
  <c r="L559" i="23"/>
  <c r="M559" i="23"/>
  <c r="N559" i="23"/>
  <c r="O559" i="23"/>
  <c r="P559" i="23"/>
  <c r="Q559" i="23"/>
  <c r="C560" i="23"/>
  <c r="D560" i="23"/>
  <c r="E560" i="23"/>
  <c r="F560" i="23"/>
  <c r="G560" i="23"/>
  <c r="H560" i="23"/>
  <c r="I560" i="23"/>
  <c r="J560" i="23"/>
  <c r="K560" i="23"/>
  <c r="L560" i="23"/>
  <c r="M560" i="23"/>
  <c r="N560" i="23"/>
  <c r="O560" i="23"/>
  <c r="P560" i="23"/>
  <c r="Q560" i="23"/>
  <c r="C561" i="23"/>
  <c r="D561" i="23"/>
  <c r="E561" i="23"/>
  <c r="F561" i="23"/>
  <c r="G561" i="23"/>
  <c r="H561" i="23"/>
  <c r="I561" i="23"/>
  <c r="J561" i="23"/>
  <c r="K561" i="23"/>
  <c r="L561" i="23"/>
  <c r="M561" i="23"/>
  <c r="N561" i="23"/>
  <c r="O561" i="23"/>
  <c r="P561" i="23"/>
  <c r="Q561" i="23"/>
  <c r="C562" i="23"/>
  <c r="D562" i="23"/>
  <c r="E562" i="23"/>
  <c r="F562" i="23"/>
  <c r="G562" i="23"/>
  <c r="H562" i="23"/>
  <c r="I562" i="23"/>
  <c r="J562" i="23"/>
  <c r="K562" i="23"/>
  <c r="L562" i="23"/>
  <c r="M562" i="23"/>
  <c r="N562" i="23"/>
  <c r="O562" i="23"/>
  <c r="P562" i="23"/>
  <c r="Q562" i="23"/>
  <c r="C563" i="23"/>
  <c r="D563" i="23"/>
  <c r="E563" i="23"/>
  <c r="F563" i="23"/>
  <c r="G563" i="23"/>
  <c r="H563" i="23"/>
  <c r="I563" i="23"/>
  <c r="J563" i="23"/>
  <c r="K563" i="23"/>
  <c r="L563" i="23"/>
  <c r="M563" i="23"/>
  <c r="N563" i="23"/>
  <c r="O563" i="23"/>
  <c r="P563" i="23"/>
  <c r="Q563" i="23"/>
  <c r="C564" i="23"/>
  <c r="D564" i="23"/>
  <c r="E564" i="23"/>
  <c r="F564" i="23"/>
  <c r="G564" i="23"/>
  <c r="H564" i="23"/>
  <c r="I564" i="23"/>
  <c r="J564" i="23"/>
  <c r="K564" i="23"/>
  <c r="L564" i="23"/>
  <c r="M564" i="23"/>
  <c r="N564" i="23"/>
  <c r="O564" i="23"/>
  <c r="P564" i="23"/>
  <c r="Q564" i="23"/>
  <c r="C565" i="23"/>
  <c r="D565" i="23"/>
  <c r="E565" i="23"/>
  <c r="F565" i="23"/>
  <c r="G565" i="23"/>
  <c r="H565" i="23"/>
  <c r="I565" i="23"/>
  <c r="J565" i="23"/>
  <c r="K565" i="23"/>
  <c r="L565" i="23"/>
  <c r="M565" i="23"/>
  <c r="N565" i="23"/>
  <c r="O565" i="23"/>
  <c r="P565" i="23"/>
  <c r="Q565" i="23"/>
  <c r="C566" i="23"/>
  <c r="D566" i="23"/>
  <c r="E566" i="23"/>
  <c r="F566" i="23"/>
  <c r="G566" i="23"/>
  <c r="H566" i="23"/>
  <c r="I566" i="23"/>
  <c r="J566" i="23"/>
  <c r="K566" i="23"/>
  <c r="L566" i="23"/>
  <c r="M566" i="23"/>
  <c r="N566" i="23"/>
  <c r="O566" i="23"/>
  <c r="P566" i="23"/>
  <c r="Q566" i="23"/>
  <c r="C567" i="23"/>
  <c r="D567" i="23"/>
  <c r="E567" i="23"/>
  <c r="F567" i="23"/>
  <c r="G567" i="23"/>
  <c r="H567" i="23"/>
  <c r="I567" i="23"/>
  <c r="J567" i="23"/>
  <c r="K567" i="23"/>
  <c r="L567" i="23"/>
  <c r="M567" i="23"/>
  <c r="N567" i="23"/>
  <c r="O567" i="23"/>
  <c r="P567" i="23"/>
  <c r="Q567" i="23"/>
  <c r="C568" i="23"/>
  <c r="D568" i="23"/>
  <c r="E568" i="23"/>
  <c r="F568" i="23"/>
  <c r="G568" i="23"/>
  <c r="H568" i="23"/>
  <c r="I568" i="23"/>
  <c r="J568" i="23"/>
  <c r="K568" i="23"/>
  <c r="L568" i="23"/>
  <c r="M568" i="23"/>
  <c r="N568" i="23"/>
  <c r="O568" i="23"/>
  <c r="P568" i="23"/>
  <c r="Q568" i="23"/>
  <c r="C569" i="23"/>
  <c r="D569" i="23"/>
  <c r="E569" i="23"/>
  <c r="F569" i="23"/>
  <c r="G569" i="23"/>
  <c r="H569" i="23"/>
  <c r="I569" i="23"/>
  <c r="J569" i="23"/>
  <c r="K569" i="23"/>
  <c r="L569" i="23"/>
  <c r="M569" i="23"/>
  <c r="N569" i="23"/>
  <c r="O569" i="23"/>
  <c r="P569" i="23"/>
  <c r="Q569" i="23"/>
  <c r="C570" i="23"/>
  <c r="D570" i="23"/>
  <c r="E570" i="23"/>
  <c r="F570" i="23"/>
  <c r="G570" i="23"/>
  <c r="H570" i="23"/>
  <c r="I570" i="23"/>
  <c r="J570" i="23"/>
  <c r="K570" i="23"/>
  <c r="L570" i="23"/>
  <c r="M570" i="23"/>
  <c r="N570" i="23"/>
  <c r="O570" i="23"/>
  <c r="P570" i="23"/>
  <c r="Q570" i="23"/>
  <c r="C571" i="23"/>
  <c r="D571" i="23"/>
  <c r="E571" i="23"/>
  <c r="F571" i="23"/>
  <c r="G571" i="23"/>
  <c r="H571" i="23"/>
  <c r="I571" i="23"/>
  <c r="J571" i="23"/>
  <c r="K571" i="23"/>
  <c r="L571" i="23"/>
  <c r="M571" i="23"/>
  <c r="N571" i="23"/>
  <c r="O571" i="23"/>
  <c r="P571" i="23"/>
  <c r="Q571" i="23"/>
  <c r="C572" i="23"/>
  <c r="D572" i="23"/>
  <c r="E572" i="23"/>
  <c r="F572" i="23"/>
  <c r="G572" i="23"/>
  <c r="H572" i="23"/>
  <c r="I572" i="23"/>
  <c r="J572" i="23"/>
  <c r="K572" i="23"/>
  <c r="L572" i="23"/>
  <c r="M572" i="23"/>
  <c r="N572" i="23"/>
  <c r="O572" i="23"/>
  <c r="P572" i="23"/>
  <c r="Q572" i="23"/>
  <c r="C573" i="23"/>
  <c r="D573" i="23"/>
  <c r="E573" i="23"/>
  <c r="F573" i="23"/>
  <c r="G573" i="23"/>
  <c r="H573" i="23"/>
  <c r="I573" i="23"/>
  <c r="J573" i="23"/>
  <c r="K573" i="23"/>
  <c r="L573" i="23"/>
  <c r="M573" i="23"/>
  <c r="N573" i="23"/>
  <c r="O573" i="23"/>
  <c r="P573" i="23"/>
  <c r="Q573" i="23"/>
  <c r="C574" i="23"/>
  <c r="D574" i="23"/>
  <c r="E574" i="23"/>
  <c r="F574" i="23"/>
  <c r="G574" i="23"/>
  <c r="H574" i="23"/>
  <c r="I574" i="23"/>
  <c r="J574" i="23"/>
  <c r="K574" i="23"/>
  <c r="L574" i="23"/>
  <c r="M574" i="23"/>
  <c r="N574" i="23"/>
  <c r="O574" i="23"/>
  <c r="P574" i="23"/>
  <c r="Q574" i="23"/>
  <c r="C575" i="23"/>
  <c r="D575" i="23"/>
  <c r="E575" i="23"/>
  <c r="F575" i="23"/>
  <c r="G575" i="23"/>
  <c r="H575" i="23"/>
  <c r="I575" i="23"/>
  <c r="J575" i="23"/>
  <c r="K575" i="23"/>
  <c r="L575" i="23"/>
  <c r="M575" i="23"/>
  <c r="N575" i="23"/>
  <c r="O575" i="23"/>
  <c r="P575" i="23"/>
  <c r="Q575" i="23"/>
  <c r="C576" i="23"/>
  <c r="D576" i="23"/>
  <c r="E576" i="23"/>
  <c r="F576" i="23"/>
  <c r="G576" i="23"/>
  <c r="H576" i="23"/>
  <c r="I576" i="23"/>
  <c r="J576" i="23"/>
  <c r="K576" i="23"/>
  <c r="L576" i="23"/>
  <c r="M576" i="23"/>
  <c r="N576" i="23"/>
  <c r="O576" i="23"/>
  <c r="P576" i="23"/>
  <c r="Q576" i="23"/>
  <c r="C577" i="23"/>
  <c r="D577" i="23"/>
  <c r="E577" i="23"/>
  <c r="F577" i="23"/>
  <c r="G577" i="23"/>
  <c r="H577" i="23"/>
  <c r="I577" i="23"/>
  <c r="J577" i="23"/>
  <c r="K577" i="23"/>
  <c r="L577" i="23"/>
  <c r="M577" i="23"/>
  <c r="N577" i="23"/>
  <c r="O577" i="23"/>
  <c r="P577" i="23"/>
  <c r="Q577" i="23"/>
  <c r="C578" i="23"/>
  <c r="D578" i="23"/>
  <c r="E578" i="23"/>
  <c r="F578" i="23"/>
  <c r="G578" i="23"/>
  <c r="H578" i="23"/>
  <c r="I578" i="23"/>
  <c r="J578" i="23"/>
  <c r="K578" i="23"/>
  <c r="L578" i="23"/>
  <c r="M578" i="23"/>
  <c r="N578" i="23"/>
  <c r="O578" i="23"/>
  <c r="P578" i="23"/>
  <c r="Q578" i="23"/>
  <c r="C579" i="23"/>
  <c r="D579" i="23"/>
  <c r="E579" i="23"/>
  <c r="F579" i="23"/>
  <c r="G579" i="23"/>
  <c r="H579" i="23"/>
  <c r="I579" i="23"/>
  <c r="J579" i="23"/>
  <c r="K579" i="23"/>
  <c r="L579" i="23"/>
  <c r="M579" i="23"/>
  <c r="N579" i="23"/>
  <c r="O579" i="23"/>
  <c r="P579" i="23"/>
  <c r="Q579" i="23"/>
  <c r="C580" i="23"/>
  <c r="D580" i="23"/>
  <c r="E580" i="23"/>
  <c r="F580" i="23"/>
  <c r="G580" i="23"/>
  <c r="H580" i="23"/>
  <c r="I580" i="23"/>
  <c r="J580" i="23"/>
  <c r="K580" i="23"/>
  <c r="L580" i="23"/>
  <c r="M580" i="23"/>
  <c r="N580" i="23"/>
  <c r="O580" i="23"/>
  <c r="P580" i="23"/>
  <c r="Q580" i="23"/>
  <c r="C581" i="23"/>
  <c r="D581" i="23"/>
  <c r="E581" i="23"/>
  <c r="F581" i="23"/>
  <c r="G581" i="23"/>
  <c r="H581" i="23"/>
  <c r="I581" i="23"/>
  <c r="J581" i="23"/>
  <c r="K581" i="23"/>
  <c r="L581" i="23"/>
  <c r="M581" i="23"/>
  <c r="N581" i="23"/>
  <c r="O581" i="23"/>
  <c r="P581" i="23"/>
  <c r="Q581" i="23"/>
  <c r="C582" i="23"/>
  <c r="D582" i="23"/>
  <c r="E582" i="23"/>
  <c r="F582" i="23"/>
  <c r="G582" i="23"/>
  <c r="H582" i="23"/>
  <c r="I582" i="23"/>
  <c r="J582" i="23"/>
  <c r="K582" i="23"/>
  <c r="L582" i="23"/>
  <c r="M582" i="23"/>
  <c r="N582" i="23"/>
  <c r="O582" i="23"/>
  <c r="P582" i="23"/>
  <c r="Q582" i="23"/>
  <c r="C583" i="23"/>
  <c r="D583" i="23"/>
  <c r="E583" i="23"/>
  <c r="F583" i="23"/>
  <c r="G583" i="23"/>
  <c r="H583" i="23"/>
  <c r="I583" i="23"/>
  <c r="J583" i="23"/>
  <c r="K583" i="23"/>
  <c r="L583" i="23"/>
  <c r="M583" i="23"/>
  <c r="N583" i="23"/>
  <c r="O583" i="23"/>
  <c r="P583" i="23"/>
  <c r="Q583" i="23"/>
  <c r="C584" i="23"/>
  <c r="D584" i="23"/>
  <c r="E584" i="23"/>
  <c r="F584" i="23"/>
  <c r="G584" i="23"/>
  <c r="H584" i="23"/>
  <c r="I584" i="23"/>
  <c r="J584" i="23"/>
  <c r="K584" i="23"/>
  <c r="L584" i="23"/>
  <c r="M584" i="23"/>
  <c r="N584" i="23"/>
  <c r="O584" i="23"/>
  <c r="P584" i="23"/>
  <c r="Q584" i="23"/>
  <c r="C585" i="23"/>
  <c r="D585" i="23"/>
  <c r="E585" i="23"/>
  <c r="F585" i="23"/>
  <c r="G585" i="23"/>
  <c r="H585" i="23"/>
  <c r="I585" i="23"/>
  <c r="J585" i="23"/>
  <c r="K585" i="23"/>
  <c r="L585" i="23"/>
  <c r="M585" i="23"/>
  <c r="N585" i="23"/>
  <c r="O585" i="23"/>
  <c r="P585" i="23"/>
  <c r="Q585" i="23"/>
  <c r="C586" i="23"/>
  <c r="D586" i="23"/>
  <c r="E586" i="23"/>
  <c r="F586" i="23"/>
  <c r="G586" i="23"/>
  <c r="H586" i="23"/>
  <c r="I586" i="23"/>
  <c r="J586" i="23"/>
  <c r="K586" i="23"/>
  <c r="L586" i="23"/>
  <c r="M586" i="23"/>
  <c r="N586" i="23"/>
  <c r="O586" i="23"/>
  <c r="P586" i="23"/>
  <c r="Q586" i="23"/>
  <c r="C587" i="23"/>
  <c r="D587" i="23"/>
  <c r="E587" i="23"/>
  <c r="F587" i="23"/>
  <c r="G587" i="23"/>
  <c r="H587" i="23"/>
  <c r="I587" i="23"/>
  <c r="J587" i="23"/>
  <c r="K587" i="23"/>
  <c r="L587" i="23"/>
  <c r="M587" i="23"/>
  <c r="N587" i="23"/>
  <c r="O587" i="23"/>
  <c r="P587" i="23"/>
  <c r="Q587" i="23"/>
  <c r="C588" i="23"/>
  <c r="D588" i="23"/>
  <c r="E588" i="23"/>
  <c r="F588" i="23"/>
  <c r="G588" i="23"/>
  <c r="H588" i="23"/>
  <c r="I588" i="23"/>
  <c r="J588" i="23"/>
  <c r="K588" i="23"/>
  <c r="L588" i="23"/>
  <c r="M588" i="23"/>
  <c r="N588" i="23"/>
  <c r="O588" i="23"/>
  <c r="P588" i="23"/>
  <c r="Q588" i="23"/>
  <c r="C589" i="23"/>
  <c r="D589" i="23"/>
  <c r="E589" i="23"/>
  <c r="F589" i="23"/>
  <c r="G589" i="23"/>
  <c r="H589" i="23"/>
  <c r="I589" i="23"/>
  <c r="J589" i="23"/>
  <c r="K589" i="23"/>
  <c r="L589" i="23"/>
  <c r="M589" i="23"/>
  <c r="N589" i="23"/>
  <c r="O589" i="23"/>
  <c r="P589" i="23"/>
  <c r="Q589" i="23"/>
  <c r="C590" i="23"/>
  <c r="D590" i="23"/>
  <c r="E590" i="23"/>
  <c r="F590" i="23"/>
  <c r="G590" i="23"/>
  <c r="H590" i="23"/>
  <c r="I590" i="23"/>
  <c r="J590" i="23"/>
  <c r="K590" i="23"/>
  <c r="L590" i="23"/>
  <c r="M590" i="23"/>
  <c r="N590" i="23"/>
  <c r="O590" i="23"/>
  <c r="P590" i="23"/>
  <c r="Q590" i="23"/>
  <c r="C591" i="23"/>
  <c r="D591" i="23"/>
  <c r="E591" i="23"/>
  <c r="F591" i="23"/>
  <c r="G591" i="23"/>
  <c r="H591" i="23"/>
  <c r="I591" i="23"/>
  <c r="J591" i="23"/>
  <c r="K591" i="23"/>
  <c r="L591" i="23"/>
  <c r="M591" i="23"/>
  <c r="N591" i="23"/>
  <c r="O591" i="23"/>
  <c r="P591" i="23"/>
  <c r="Q591" i="23"/>
  <c r="C592" i="23"/>
  <c r="D592" i="23"/>
  <c r="E592" i="23"/>
  <c r="F592" i="23"/>
  <c r="G592" i="23"/>
  <c r="H592" i="23"/>
  <c r="I592" i="23"/>
  <c r="J592" i="23"/>
  <c r="K592" i="23"/>
  <c r="L592" i="23"/>
  <c r="M592" i="23"/>
  <c r="N592" i="23"/>
  <c r="O592" i="23"/>
  <c r="P592" i="23"/>
  <c r="Q592" i="23"/>
  <c r="C593" i="23"/>
  <c r="D593" i="23"/>
  <c r="E593" i="23"/>
  <c r="F593" i="23"/>
  <c r="G593" i="23"/>
  <c r="H593" i="23"/>
  <c r="I593" i="23"/>
  <c r="J593" i="23"/>
  <c r="K593" i="23"/>
  <c r="L593" i="23"/>
  <c r="M593" i="23"/>
  <c r="N593" i="23"/>
  <c r="O593" i="23"/>
  <c r="P593" i="23"/>
  <c r="Q593" i="23"/>
  <c r="C594" i="23"/>
  <c r="D594" i="23"/>
  <c r="E594" i="23"/>
  <c r="F594" i="23"/>
  <c r="G594" i="23"/>
  <c r="H594" i="23"/>
  <c r="I594" i="23"/>
  <c r="J594" i="23"/>
  <c r="K594" i="23"/>
  <c r="L594" i="23"/>
  <c r="M594" i="23"/>
  <c r="N594" i="23"/>
  <c r="O594" i="23"/>
  <c r="P594" i="23"/>
  <c r="Q594" i="23"/>
  <c r="C595" i="23"/>
  <c r="D595" i="23"/>
  <c r="E595" i="23"/>
  <c r="F595" i="23"/>
  <c r="G595" i="23"/>
  <c r="H595" i="23"/>
  <c r="I595" i="23"/>
  <c r="J595" i="23"/>
  <c r="K595" i="23"/>
  <c r="L595" i="23"/>
  <c r="M595" i="23"/>
  <c r="N595" i="23"/>
  <c r="O595" i="23"/>
  <c r="P595" i="23"/>
  <c r="Q595" i="23"/>
  <c r="C596" i="23"/>
  <c r="D596" i="23"/>
  <c r="E596" i="23"/>
  <c r="F596" i="23"/>
  <c r="G596" i="23"/>
  <c r="H596" i="23"/>
  <c r="I596" i="23"/>
  <c r="J596" i="23"/>
  <c r="K596" i="23"/>
  <c r="L596" i="23"/>
  <c r="M596" i="23"/>
  <c r="N596" i="23"/>
  <c r="O596" i="23"/>
  <c r="P596" i="23"/>
  <c r="Q596" i="23"/>
  <c r="C597" i="23"/>
  <c r="D597" i="23"/>
  <c r="E597" i="23"/>
  <c r="F597" i="23"/>
  <c r="G597" i="23"/>
  <c r="H597" i="23"/>
  <c r="I597" i="23"/>
  <c r="J597" i="23"/>
  <c r="K597" i="23"/>
  <c r="L597" i="23"/>
  <c r="M597" i="23"/>
  <c r="N597" i="23"/>
  <c r="O597" i="23"/>
  <c r="P597" i="23"/>
  <c r="Q597" i="23"/>
  <c r="C598" i="23"/>
  <c r="D598" i="23"/>
  <c r="E598" i="23"/>
  <c r="F598" i="23"/>
  <c r="G598" i="23"/>
  <c r="H598" i="23"/>
  <c r="I598" i="23"/>
  <c r="J598" i="23"/>
  <c r="K598" i="23"/>
  <c r="L598" i="23"/>
  <c r="M598" i="23"/>
  <c r="N598" i="23"/>
  <c r="O598" i="23"/>
  <c r="P598" i="23"/>
  <c r="Q598" i="23"/>
  <c r="C599" i="23"/>
  <c r="D599" i="23"/>
  <c r="E599" i="23"/>
  <c r="F599" i="23"/>
  <c r="G599" i="23"/>
  <c r="H599" i="23"/>
  <c r="I599" i="23"/>
  <c r="J599" i="23"/>
  <c r="K599" i="23"/>
  <c r="L599" i="23"/>
  <c r="M599" i="23"/>
  <c r="N599" i="23"/>
  <c r="O599" i="23"/>
  <c r="P599" i="23"/>
  <c r="Q599" i="23"/>
  <c r="C600" i="23"/>
  <c r="D600" i="23"/>
  <c r="E600" i="23"/>
  <c r="F600" i="23"/>
  <c r="G600" i="23"/>
  <c r="H600" i="23"/>
  <c r="I600" i="23"/>
  <c r="J600" i="23"/>
  <c r="K600" i="23"/>
  <c r="L600" i="23"/>
  <c r="M600" i="23"/>
  <c r="N600" i="23"/>
  <c r="O600" i="23"/>
  <c r="P600" i="23"/>
  <c r="Q600" i="23"/>
  <c r="C601" i="23"/>
  <c r="D601" i="23"/>
  <c r="E601" i="23"/>
  <c r="F601" i="23"/>
  <c r="G601" i="23"/>
  <c r="H601" i="23"/>
  <c r="I601" i="23"/>
  <c r="J601" i="23"/>
  <c r="K601" i="23"/>
  <c r="L601" i="23"/>
  <c r="M601" i="23"/>
  <c r="N601" i="23"/>
  <c r="O601" i="23"/>
  <c r="P601" i="23"/>
  <c r="Q601" i="23"/>
  <c r="C602" i="23"/>
  <c r="D602" i="23"/>
  <c r="E602" i="23"/>
  <c r="F602" i="23"/>
  <c r="G602" i="23"/>
  <c r="H602" i="23"/>
  <c r="I602" i="23"/>
  <c r="J602" i="23"/>
  <c r="K602" i="23"/>
  <c r="L602" i="23"/>
  <c r="M602" i="23"/>
  <c r="N602" i="23"/>
  <c r="O602" i="23"/>
  <c r="P602" i="23"/>
  <c r="Q602" i="23"/>
  <c r="C603" i="23"/>
  <c r="D603" i="23"/>
  <c r="E603" i="23"/>
  <c r="F603" i="23"/>
  <c r="G603" i="23"/>
  <c r="H603" i="23"/>
  <c r="I603" i="23"/>
  <c r="J603" i="23"/>
  <c r="K603" i="23"/>
  <c r="L603" i="23"/>
  <c r="M603" i="23"/>
  <c r="N603" i="23"/>
  <c r="O603" i="23"/>
  <c r="P603" i="23"/>
  <c r="Q603" i="23"/>
  <c r="C604" i="23"/>
  <c r="D604" i="23"/>
  <c r="E604" i="23"/>
  <c r="F604" i="23"/>
  <c r="G604" i="23"/>
  <c r="H604" i="23"/>
  <c r="I604" i="23"/>
  <c r="J604" i="23"/>
  <c r="K604" i="23"/>
  <c r="L604" i="23"/>
  <c r="M604" i="23"/>
  <c r="N604" i="23"/>
  <c r="O604" i="23"/>
  <c r="P604" i="23"/>
  <c r="Q604" i="23"/>
  <c r="C605" i="23"/>
  <c r="D605" i="23"/>
  <c r="E605" i="23"/>
  <c r="F605" i="23"/>
  <c r="G605" i="23"/>
  <c r="H605" i="23"/>
  <c r="I605" i="23"/>
  <c r="J605" i="23"/>
  <c r="K605" i="23"/>
  <c r="L605" i="23"/>
  <c r="M605" i="23"/>
  <c r="N605" i="23"/>
  <c r="O605" i="23"/>
  <c r="P605" i="23"/>
  <c r="Q605" i="23"/>
  <c r="C606" i="23"/>
  <c r="D606" i="23"/>
  <c r="E606" i="23"/>
  <c r="F606" i="23"/>
  <c r="G606" i="23"/>
  <c r="H606" i="23"/>
  <c r="I606" i="23"/>
  <c r="J606" i="23"/>
  <c r="K606" i="23"/>
  <c r="L606" i="23"/>
  <c r="M606" i="23"/>
  <c r="N606" i="23"/>
  <c r="O606" i="23"/>
  <c r="P606" i="23"/>
  <c r="Q606" i="23"/>
  <c r="C607" i="23"/>
  <c r="D607" i="23"/>
  <c r="E607" i="23"/>
  <c r="F607" i="23"/>
  <c r="G607" i="23"/>
  <c r="H607" i="23"/>
  <c r="I607" i="23"/>
  <c r="J607" i="23"/>
  <c r="K607" i="23"/>
  <c r="L607" i="23"/>
  <c r="M607" i="23"/>
  <c r="N607" i="23"/>
  <c r="O607" i="23"/>
  <c r="P607" i="23"/>
  <c r="Q607" i="23"/>
  <c r="C608" i="23"/>
  <c r="D608" i="23"/>
  <c r="E608" i="23"/>
  <c r="F608" i="23"/>
  <c r="G608" i="23"/>
  <c r="H608" i="23"/>
  <c r="I608" i="23"/>
  <c r="J608" i="23"/>
  <c r="K608" i="23"/>
  <c r="L608" i="23"/>
  <c r="M608" i="23"/>
  <c r="N608" i="23"/>
  <c r="O608" i="23"/>
  <c r="P608" i="23"/>
  <c r="Q608" i="23"/>
  <c r="C609" i="23"/>
  <c r="D609" i="23"/>
  <c r="E609" i="23"/>
  <c r="F609" i="23"/>
  <c r="G609" i="23"/>
  <c r="H609" i="23"/>
  <c r="I609" i="23"/>
  <c r="J609" i="23"/>
  <c r="K609" i="23"/>
  <c r="L609" i="23"/>
  <c r="M609" i="23"/>
  <c r="N609" i="23"/>
  <c r="O609" i="23"/>
  <c r="P609" i="23"/>
  <c r="Q609" i="23"/>
  <c r="C610" i="23"/>
  <c r="D610" i="23"/>
  <c r="E610" i="23"/>
  <c r="F610" i="23"/>
  <c r="G610" i="23"/>
  <c r="H610" i="23"/>
  <c r="I610" i="23"/>
  <c r="J610" i="23"/>
  <c r="K610" i="23"/>
  <c r="L610" i="23"/>
  <c r="M610" i="23"/>
  <c r="N610" i="23"/>
  <c r="O610" i="23"/>
  <c r="P610" i="23"/>
  <c r="Q610" i="23"/>
  <c r="C611" i="23"/>
  <c r="D611" i="23"/>
  <c r="E611" i="23"/>
  <c r="F611" i="23"/>
  <c r="G611" i="23"/>
  <c r="H611" i="23"/>
  <c r="I611" i="23"/>
  <c r="J611" i="23"/>
  <c r="K611" i="23"/>
  <c r="L611" i="23"/>
  <c r="M611" i="23"/>
  <c r="N611" i="23"/>
  <c r="O611" i="23"/>
  <c r="P611" i="23"/>
  <c r="Q611" i="23"/>
  <c r="C612" i="23"/>
  <c r="D612" i="23"/>
  <c r="E612" i="23"/>
  <c r="F612" i="23"/>
  <c r="G612" i="23"/>
  <c r="H612" i="23"/>
  <c r="I612" i="23"/>
  <c r="J612" i="23"/>
  <c r="K612" i="23"/>
  <c r="L612" i="23"/>
  <c r="M612" i="23"/>
  <c r="N612" i="23"/>
  <c r="O612" i="23"/>
  <c r="P612" i="23"/>
  <c r="Q612" i="23"/>
  <c r="C613" i="23"/>
  <c r="D613" i="23"/>
  <c r="E613" i="23"/>
  <c r="F613" i="23"/>
  <c r="G613" i="23"/>
  <c r="H613" i="23"/>
  <c r="I613" i="23"/>
  <c r="J613" i="23"/>
  <c r="K613" i="23"/>
  <c r="L613" i="23"/>
  <c r="M613" i="23"/>
  <c r="N613" i="23"/>
  <c r="O613" i="23"/>
  <c r="P613" i="23"/>
  <c r="Q613" i="23"/>
  <c r="C614" i="23"/>
  <c r="D614" i="23"/>
  <c r="E614" i="23"/>
  <c r="F614" i="23"/>
  <c r="G614" i="23"/>
  <c r="H614" i="23"/>
  <c r="I614" i="23"/>
  <c r="J614" i="23"/>
  <c r="K614" i="23"/>
  <c r="L614" i="23"/>
  <c r="M614" i="23"/>
  <c r="N614" i="23"/>
  <c r="O614" i="23"/>
  <c r="P614" i="23"/>
  <c r="Q614" i="23"/>
  <c r="C615" i="23"/>
  <c r="D615" i="23"/>
  <c r="E615" i="23"/>
  <c r="F615" i="23"/>
  <c r="G615" i="23"/>
  <c r="H615" i="23"/>
  <c r="I615" i="23"/>
  <c r="J615" i="23"/>
  <c r="K615" i="23"/>
  <c r="L615" i="23"/>
  <c r="M615" i="23"/>
  <c r="N615" i="23"/>
  <c r="O615" i="23"/>
  <c r="P615" i="23"/>
  <c r="Q615" i="23"/>
  <c r="C616" i="23"/>
  <c r="D616" i="23"/>
  <c r="E616" i="23"/>
  <c r="F616" i="23"/>
  <c r="G616" i="23"/>
  <c r="H616" i="23"/>
  <c r="I616" i="23"/>
  <c r="J616" i="23"/>
  <c r="K616" i="23"/>
  <c r="L616" i="23"/>
  <c r="M616" i="23"/>
  <c r="N616" i="23"/>
  <c r="O616" i="23"/>
  <c r="P616" i="23"/>
  <c r="Q616" i="23"/>
  <c r="C617" i="23"/>
  <c r="D617" i="23"/>
  <c r="E617" i="23"/>
  <c r="F617" i="23"/>
  <c r="G617" i="23"/>
  <c r="H617" i="23"/>
  <c r="I617" i="23"/>
  <c r="J617" i="23"/>
  <c r="K617" i="23"/>
  <c r="L617" i="23"/>
  <c r="M617" i="23"/>
  <c r="N617" i="23"/>
  <c r="O617" i="23"/>
  <c r="P617" i="23"/>
  <c r="Q617" i="23"/>
  <c r="C618" i="23"/>
  <c r="D618" i="23"/>
  <c r="E618" i="23"/>
  <c r="F618" i="23"/>
  <c r="G618" i="23"/>
  <c r="H618" i="23"/>
  <c r="I618" i="23"/>
  <c r="J618" i="23"/>
  <c r="K618" i="23"/>
  <c r="L618" i="23"/>
  <c r="M618" i="23"/>
  <c r="N618" i="23"/>
  <c r="O618" i="23"/>
  <c r="P618" i="23"/>
  <c r="Q618" i="23"/>
  <c r="C619" i="23"/>
  <c r="D619" i="23"/>
  <c r="E619" i="23"/>
  <c r="F619" i="23"/>
  <c r="G619" i="23"/>
  <c r="H619" i="23"/>
  <c r="I619" i="23"/>
  <c r="J619" i="23"/>
  <c r="K619" i="23"/>
  <c r="L619" i="23"/>
  <c r="M619" i="23"/>
  <c r="N619" i="23"/>
  <c r="O619" i="23"/>
  <c r="P619" i="23"/>
  <c r="Q619" i="23"/>
  <c r="C620" i="23"/>
  <c r="D620" i="23"/>
  <c r="E620" i="23"/>
  <c r="F620" i="23"/>
  <c r="G620" i="23"/>
  <c r="H620" i="23"/>
  <c r="I620" i="23"/>
  <c r="J620" i="23"/>
  <c r="K620" i="23"/>
  <c r="L620" i="23"/>
  <c r="M620" i="23"/>
  <c r="N620" i="23"/>
  <c r="O620" i="23"/>
  <c r="P620" i="23"/>
  <c r="Q620" i="23"/>
  <c r="C621" i="23"/>
  <c r="D621" i="23"/>
  <c r="E621" i="23"/>
  <c r="F621" i="23"/>
  <c r="G621" i="23"/>
  <c r="H621" i="23"/>
  <c r="I621" i="23"/>
  <c r="J621" i="23"/>
  <c r="K621" i="23"/>
  <c r="L621" i="23"/>
  <c r="M621" i="23"/>
  <c r="N621" i="23"/>
  <c r="O621" i="23"/>
  <c r="P621" i="23"/>
  <c r="Q621" i="23"/>
  <c r="C622" i="23"/>
  <c r="D622" i="23"/>
  <c r="E622" i="23"/>
  <c r="F622" i="23"/>
  <c r="G622" i="23"/>
  <c r="H622" i="23"/>
  <c r="I622" i="23"/>
  <c r="J622" i="23"/>
  <c r="K622" i="23"/>
  <c r="L622" i="23"/>
  <c r="M622" i="23"/>
  <c r="N622" i="23"/>
  <c r="O622" i="23"/>
  <c r="P622" i="23"/>
  <c r="Q622" i="23"/>
  <c r="C623" i="23"/>
  <c r="D623" i="23"/>
  <c r="E623" i="23"/>
  <c r="F623" i="23"/>
  <c r="G623" i="23"/>
  <c r="H623" i="23"/>
  <c r="I623" i="23"/>
  <c r="J623" i="23"/>
  <c r="K623" i="23"/>
  <c r="L623" i="23"/>
  <c r="M623" i="23"/>
  <c r="N623" i="23"/>
  <c r="O623" i="23"/>
  <c r="P623" i="23"/>
  <c r="Q623" i="23"/>
  <c r="C624" i="23"/>
  <c r="D624" i="23"/>
  <c r="E624" i="23"/>
  <c r="F624" i="23"/>
  <c r="G624" i="23"/>
  <c r="H624" i="23"/>
  <c r="I624" i="23"/>
  <c r="J624" i="23"/>
  <c r="K624" i="23"/>
  <c r="L624" i="23"/>
  <c r="M624" i="23"/>
  <c r="N624" i="23"/>
  <c r="O624" i="23"/>
  <c r="P624" i="23"/>
  <c r="Q624" i="23"/>
  <c r="C625" i="23"/>
  <c r="D625" i="23"/>
  <c r="E625" i="23"/>
  <c r="F625" i="23"/>
  <c r="G625" i="23"/>
  <c r="H625" i="23"/>
  <c r="I625" i="23"/>
  <c r="J625" i="23"/>
  <c r="K625" i="23"/>
  <c r="L625" i="23"/>
  <c r="M625" i="23"/>
  <c r="N625" i="23"/>
  <c r="O625" i="23"/>
  <c r="P625" i="23"/>
  <c r="Q625" i="23"/>
  <c r="C626" i="23"/>
  <c r="D626" i="23"/>
  <c r="E626" i="23"/>
  <c r="F626" i="23"/>
  <c r="G626" i="23"/>
  <c r="H626" i="23"/>
  <c r="I626" i="23"/>
  <c r="J626" i="23"/>
  <c r="K626" i="23"/>
  <c r="L626" i="23"/>
  <c r="M626" i="23"/>
  <c r="N626" i="23"/>
  <c r="O626" i="23"/>
  <c r="P626" i="23"/>
  <c r="Q626" i="23"/>
  <c r="C627" i="23"/>
  <c r="D627" i="23"/>
  <c r="E627" i="23"/>
  <c r="F627" i="23"/>
  <c r="G627" i="23"/>
  <c r="H627" i="23"/>
  <c r="I627" i="23"/>
  <c r="J627" i="23"/>
  <c r="K627" i="23"/>
  <c r="L627" i="23"/>
  <c r="M627" i="23"/>
  <c r="N627" i="23"/>
  <c r="O627" i="23"/>
  <c r="P627" i="23"/>
  <c r="Q627" i="23"/>
  <c r="C628" i="23"/>
  <c r="D628" i="23"/>
  <c r="E628" i="23"/>
  <c r="F628" i="23"/>
  <c r="G628" i="23"/>
  <c r="H628" i="23"/>
  <c r="I628" i="23"/>
  <c r="J628" i="23"/>
  <c r="K628" i="23"/>
  <c r="L628" i="23"/>
  <c r="M628" i="23"/>
  <c r="N628" i="23"/>
  <c r="O628" i="23"/>
  <c r="P628" i="23"/>
  <c r="Q628" i="23"/>
  <c r="C629" i="23"/>
  <c r="D629" i="23"/>
  <c r="E629" i="23"/>
  <c r="F629" i="23"/>
  <c r="G629" i="23"/>
  <c r="H629" i="23"/>
  <c r="I629" i="23"/>
  <c r="J629" i="23"/>
  <c r="K629" i="23"/>
  <c r="L629" i="23"/>
  <c r="M629" i="23"/>
  <c r="N629" i="23"/>
  <c r="O629" i="23"/>
  <c r="P629" i="23"/>
  <c r="Q629" i="23"/>
  <c r="C630" i="23"/>
  <c r="D630" i="23"/>
  <c r="E630" i="23"/>
  <c r="F630" i="23"/>
  <c r="G630" i="23"/>
  <c r="H630" i="23"/>
  <c r="I630" i="23"/>
  <c r="J630" i="23"/>
  <c r="K630" i="23"/>
  <c r="L630" i="23"/>
  <c r="M630" i="23"/>
  <c r="N630" i="23"/>
  <c r="O630" i="23"/>
  <c r="P630" i="23"/>
  <c r="Q630" i="23"/>
  <c r="C631" i="23"/>
  <c r="D631" i="23"/>
  <c r="E631" i="23"/>
  <c r="F631" i="23"/>
  <c r="G631" i="23"/>
  <c r="H631" i="23"/>
  <c r="I631" i="23"/>
  <c r="J631" i="23"/>
  <c r="K631" i="23"/>
  <c r="L631" i="23"/>
  <c r="M631" i="23"/>
  <c r="N631" i="23"/>
  <c r="O631" i="23"/>
  <c r="P631" i="23"/>
  <c r="Q631" i="23"/>
  <c r="C632" i="23"/>
  <c r="D632" i="23"/>
  <c r="E632" i="23"/>
  <c r="F632" i="23"/>
  <c r="G632" i="23"/>
  <c r="H632" i="23"/>
  <c r="I632" i="23"/>
  <c r="J632" i="23"/>
  <c r="K632" i="23"/>
  <c r="L632" i="23"/>
  <c r="M632" i="23"/>
  <c r="N632" i="23"/>
  <c r="O632" i="23"/>
  <c r="P632" i="23"/>
  <c r="Q632" i="23"/>
  <c r="C633" i="23"/>
  <c r="D633" i="23"/>
  <c r="E633" i="23"/>
  <c r="F633" i="23"/>
  <c r="G633" i="23"/>
  <c r="H633" i="23"/>
  <c r="I633" i="23"/>
  <c r="J633" i="23"/>
  <c r="K633" i="23"/>
  <c r="L633" i="23"/>
  <c r="M633" i="23"/>
  <c r="N633" i="23"/>
  <c r="O633" i="23"/>
  <c r="P633" i="23"/>
  <c r="Q633" i="23"/>
  <c r="C634" i="23"/>
  <c r="D634" i="23"/>
  <c r="E634" i="23"/>
  <c r="F634" i="23"/>
  <c r="G634" i="23"/>
  <c r="H634" i="23"/>
  <c r="I634" i="23"/>
  <c r="J634" i="23"/>
  <c r="K634" i="23"/>
  <c r="L634" i="23"/>
  <c r="M634" i="23"/>
  <c r="N634" i="23"/>
  <c r="O634" i="23"/>
  <c r="P634" i="23"/>
  <c r="Q634" i="23"/>
  <c r="C635" i="23"/>
  <c r="D635" i="23"/>
  <c r="E635" i="23"/>
  <c r="F635" i="23"/>
  <c r="G635" i="23"/>
  <c r="H635" i="23"/>
  <c r="I635" i="23"/>
  <c r="J635" i="23"/>
  <c r="K635" i="23"/>
  <c r="L635" i="23"/>
  <c r="M635" i="23"/>
  <c r="N635" i="23"/>
  <c r="O635" i="23"/>
  <c r="P635" i="23"/>
  <c r="Q635" i="23"/>
  <c r="C636" i="23"/>
  <c r="D636" i="23"/>
  <c r="E636" i="23"/>
  <c r="F636" i="23"/>
  <c r="G636" i="23"/>
  <c r="H636" i="23"/>
  <c r="I636" i="23"/>
  <c r="J636" i="23"/>
  <c r="K636" i="23"/>
  <c r="L636" i="23"/>
  <c r="M636" i="23"/>
  <c r="N636" i="23"/>
  <c r="O636" i="23"/>
  <c r="P636" i="23"/>
  <c r="Q636" i="23"/>
  <c r="C637" i="23"/>
  <c r="D637" i="23"/>
  <c r="E637" i="23"/>
  <c r="F637" i="23"/>
  <c r="G637" i="23"/>
  <c r="H637" i="23"/>
  <c r="I637" i="23"/>
  <c r="J637" i="23"/>
  <c r="K637" i="23"/>
  <c r="L637" i="23"/>
  <c r="M637" i="23"/>
  <c r="N637" i="23"/>
  <c r="O637" i="23"/>
  <c r="P637" i="23"/>
  <c r="Q637" i="23"/>
  <c r="C638" i="23"/>
  <c r="D638" i="23"/>
  <c r="E638" i="23"/>
  <c r="F638" i="23"/>
  <c r="G638" i="23"/>
  <c r="H638" i="23"/>
  <c r="I638" i="23"/>
  <c r="J638" i="23"/>
  <c r="K638" i="23"/>
  <c r="L638" i="23"/>
  <c r="M638" i="23"/>
  <c r="N638" i="23"/>
  <c r="O638" i="23"/>
  <c r="P638" i="23"/>
  <c r="Q638" i="23"/>
  <c r="C639" i="23"/>
  <c r="D639" i="23"/>
  <c r="E639" i="23"/>
  <c r="F639" i="23"/>
  <c r="G639" i="23"/>
  <c r="H639" i="23"/>
  <c r="I639" i="23"/>
  <c r="J639" i="23"/>
  <c r="K639" i="23"/>
  <c r="L639" i="23"/>
  <c r="M639" i="23"/>
  <c r="N639" i="23"/>
  <c r="O639" i="23"/>
  <c r="P639" i="23"/>
  <c r="Q639" i="23"/>
  <c r="C640" i="23"/>
  <c r="D640" i="23"/>
  <c r="E640" i="23"/>
  <c r="F640" i="23"/>
  <c r="G640" i="23"/>
  <c r="H640" i="23"/>
  <c r="I640" i="23"/>
  <c r="J640" i="23"/>
  <c r="K640" i="23"/>
  <c r="L640" i="23"/>
  <c r="M640" i="23"/>
  <c r="N640" i="23"/>
  <c r="O640" i="23"/>
  <c r="P640" i="23"/>
  <c r="Q640" i="23"/>
  <c r="C641" i="23"/>
  <c r="D641" i="23"/>
  <c r="E641" i="23"/>
  <c r="F641" i="23"/>
  <c r="G641" i="23"/>
  <c r="H641" i="23"/>
  <c r="I641" i="23"/>
  <c r="J641" i="23"/>
  <c r="K641" i="23"/>
  <c r="L641" i="23"/>
  <c r="M641" i="23"/>
  <c r="N641" i="23"/>
  <c r="O641" i="23"/>
  <c r="P641" i="23"/>
  <c r="Q641" i="23"/>
  <c r="C642" i="23"/>
  <c r="D642" i="23"/>
  <c r="E642" i="23"/>
  <c r="F642" i="23"/>
  <c r="G642" i="23"/>
  <c r="H642" i="23"/>
  <c r="I642" i="23"/>
  <c r="J642" i="23"/>
  <c r="K642" i="23"/>
  <c r="L642" i="23"/>
  <c r="M642" i="23"/>
  <c r="N642" i="23"/>
  <c r="O642" i="23"/>
  <c r="P642" i="23"/>
  <c r="Q642" i="23"/>
  <c r="C643" i="23"/>
  <c r="D643" i="23"/>
  <c r="E643" i="23"/>
  <c r="F643" i="23"/>
  <c r="G643" i="23"/>
  <c r="H643" i="23"/>
  <c r="I643" i="23"/>
  <c r="J643" i="23"/>
  <c r="K643" i="23"/>
  <c r="L643" i="23"/>
  <c r="M643" i="23"/>
  <c r="N643" i="23"/>
  <c r="O643" i="23"/>
  <c r="P643" i="23"/>
  <c r="Q643" i="23"/>
  <c r="C644" i="23"/>
  <c r="D644" i="23"/>
  <c r="E644" i="23"/>
  <c r="F644" i="23"/>
  <c r="G644" i="23"/>
  <c r="H644" i="23"/>
  <c r="I644" i="23"/>
  <c r="J644" i="23"/>
  <c r="K644" i="23"/>
  <c r="L644" i="23"/>
  <c r="M644" i="23"/>
  <c r="N644" i="23"/>
  <c r="O644" i="23"/>
  <c r="P644" i="23"/>
  <c r="Q644" i="23"/>
  <c r="C645" i="23"/>
  <c r="D645" i="23"/>
  <c r="E645" i="23"/>
  <c r="F645" i="23"/>
  <c r="G645" i="23"/>
  <c r="H645" i="23"/>
  <c r="I645" i="23"/>
  <c r="J645" i="23"/>
  <c r="K645" i="23"/>
  <c r="L645" i="23"/>
  <c r="M645" i="23"/>
  <c r="N645" i="23"/>
  <c r="O645" i="23"/>
  <c r="P645" i="23"/>
  <c r="Q645" i="23"/>
  <c r="C646" i="23"/>
  <c r="D646" i="23"/>
  <c r="E646" i="23"/>
  <c r="F646" i="23"/>
  <c r="G646" i="23"/>
  <c r="H646" i="23"/>
  <c r="I646" i="23"/>
  <c r="J646" i="23"/>
  <c r="K646" i="23"/>
  <c r="L646" i="23"/>
  <c r="M646" i="23"/>
  <c r="N646" i="23"/>
  <c r="O646" i="23"/>
  <c r="P646" i="23"/>
  <c r="Q646" i="23"/>
  <c r="C647" i="23"/>
  <c r="D647" i="23"/>
  <c r="E647" i="23"/>
  <c r="F647" i="23"/>
  <c r="G647" i="23"/>
  <c r="H647" i="23"/>
  <c r="I647" i="23"/>
  <c r="J647" i="23"/>
  <c r="K647" i="23"/>
  <c r="L647" i="23"/>
  <c r="M647" i="23"/>
  <c r="N647" i="23"/>
  <c r="O647" i="23"/>
  <c r="P647" i="23"/>
  <c r="Q647" i="23"/>
  <c r="C648" i="23"/>
  <c r="D648" i="23"/>
  <c r="E648" i="23"/>
  <c r="F648" i="23"/>
  <c r="G648" i="23"/>
  <c r="H648" i="23"/>
  <c r="I648" i="23"/>
  <c r="J648" i="23"/>
  <c r="K648" i="23"/>
  <c r="L648" i="23"/>
  <c r="M648" i="23"/>
  <c r="N648" i="23"/>
  <c r="O648" i="23"/>
  <c r="P648" i="23"/>
  <c r="Q648" i="23"/>
  <c r="C649" i="23"/>
  <c r="D649" i="23"/>
  <c r="E649" i="23"/>
  <c r="F649" i="23"/>
  <c r="G649" i="23"/>
  <c r="H649" i="23"/>
  <c r="I649" i="23"/>
  <c r="J649" i="23"/>
  <c r="K649" i="23"/>
  <c r="L649" i="23"/>
  <c r="M649" i="23"/>
  <c r="N649" i="23"/>
  <c r="O649" i="23"/>
  <c r="P649" i="23"/>
  <c r="Q649" i="23"/>
  <c r="C650" i="23"/>
  <c r="D650" i="23"/>
  <c r="E650" i="23"/>
  <c r="F650" i="23"/>
  <c r="G650" i="23"/>
  <c r="H650" i="23"/>
  <c r="I650" i="23"/>
  <c r="J650" i="23"/>
  <c r="K650" i="23"/>
  <c r="L650" i="23"/>
  <c r="M650" i="23"/>
  <c r="N650" i="23"/>
  <c r="O650" i="23"/>
  <c r="P650" i="23"/>
  <c r="Q650" i="23"/>
  <c r="C651" i="23"/>
  <c r="D651" i="23"/>
  <c r="E651" i="23"/>
  <c r="F651" i="23"/>
  <c r="G651" i="23"/>
  <c r="H651" i="23"/>
  <c r="I651" i="23"/>
  <c r="J651" i="23"/>
  <c r="K651" i="23"/>
  <c r="L651" i="23"/>
  <c r="M651" i="23"/>
  <c r="N651" i="23"/>
  <c r="O651" i="23"/>
  <c r="P651" i="23"/>
  <c r="Q651" i="23"/>
  <c r="C652" i="23"/>
  <c r="D652" i="23"/>
  <c r="E652" i="23"/>
  <c r="F652" i="23"/>
  <c r="G652" i="23"/>
  <c r="H652" i="23"/>
  <c r="I652" i="23"/>
  <c r="J652" i="23"/>
  <c r="K652" i="23"/>
  <c r="L652" i="23"/>
  <c r="M652" i="23"/>
  <c r="N652" i="23"/>
  <c r="O652" i="23"/>
  <c r="P652" i="23"/>
  <c r="Q652" i="23"/>
  <c r="C653" i="23"/>
  <c r="D653" i="23"/>
  <c r="E653" i="23"/>
  <c r="F653" i="23"/>
  <c r="G653" i="23"/>
  <c r="H653" i="23"/>
  <c r="I653" i="23"/>
  <c r="J653" i="23"/>
  <c r="K653" i="23"/>
  <c r="L653" i="23"/>
  <c r="M653" i="23"/>
  <c r="N653" i="23"/>
  <c r="O653" i="23"/>
  <c r="P653" i="23"/>
  <c r="Q653" i="23"/>
  <c r="C654" i="23"/>
  <c r="D654" i="23"/>
  <c r="E654" i="23"/>
  <c r="F654" i="23"/>
  <c r="G654" i="23"/>
  <c r="H654" i="23"/>
  <c r="I654" i="23"/>
  <c r="J654" i="23"/>
  <c r="K654" i="23"/>
  <c r="L654" i="23"/>
  <c r="M654" i="23"/>
  <c r="N654" i="23"/>
  <c r="O654" i="23"/>
  <c r="P654" i="23"/>
  <c r="Q654" i="23"/>
  <c r="C655" i="23"/>
  <c r="D655" i="23"/>
  <c r="E655" i="23"/>
  <c r="F655" i="23"/>
  <c r="G655" i="23"/>
  <c r="H655" i="23"/>
  <c r="I655" i="23"/>
  <c r="J655" i="23"/>
  <c r="K655" i="23"/>
  <c r="L655" i="23"/>
  <c r="M655" i="23"/>
  <c r="N655" i="23"/>
  <c r="O655" i="23"/>
  <c r="P655" i="23"/>
  <c r="Q655" i="23"/>
  <c r="C656" i="23"/>
  <c r="D656" i="23"/>
  <c r="E656" i="23"/>
  <c r="F656" i="23"/>
  <c r="G656" i="23"/>
  <c r="H656" i="23"/>
  <c r="I656" i="23"/>
  <c r="J656" i="23"/>
  <c r="K656" i="23"/>
  <c r="L656" i="23"/>
  <c r="M656" i="23"/>
  <c r="N656" i="23"/>
  <c r="O656" i="23"/>
  <c r="P656" i="23"/>
  <c r="Q656" i="23"/>
  <c r="C657" i="23"/>
  <c r="D657" i="23"/>
  <c r="E657" i="23"/>
  <c r="F657" i="23"/>
  <c r="G657" i="23"/>
  <c r="H657" i="23"/>
  <c r="I657" i="23"/>
  <c r="J657" i="23"/>
  <c r="K657" i="23"/>
  <c r="L657" i="23"/>
  <c r="M657" i="23"/>
  <c r="N657" i="23"/>
  <c r="O657" i="23"/>
  <c r="P657" i="23"/>
  <c r="Q657" i="23"/>
  <c r="C658" i="23"/>
  <c r="D658" i="23"/>
  <c r="E658" i="23"/>
  <c r="F658" i="23"/>
  <c r="G658" i="23"/>
  <c r="H658" i="23"/>
  <c r="I658" i="23"/>
  <c r="J658" i="23"/>
  <c r="K658" i="23"/>
  <c r="L658" i="23"/>
  <c r="M658" i="23"/>
  <c r="N658" i="23"/>
  <c r="O658" i="23"/>
  <c r="P658" i="23"/>
  <c r="Q658" i="23"/>
  <c r="C659" i="23"/>
  <c r="D659" i="23"/>
  <c r="E659" i="23"/>
  <c r="F659" i="23"/>
  <c r="G659" i="23"/>
  <c r="H659" i="23"/>
  <c r="I659" i="23"/>
  <c r="J659" i="23"/>
  <c r="K659" i="23"/>
  <c r="L659" i="23"/>
  <c r="M659" i="23"/>
  <c r="N659" i="23"/>
  <c r="O659" i="23"/>
  <c r="P659" i="23"/>
  <c r="Q659" i="23"/>
  <c r="C660" i="23"/>
  <c r="D660" i="23"/>
  <c r="E660" i="23"/>
  <c r="F660" i="23"/>
  <c r="G660" i="23"/>
  <c r="H660" i="23"/>
  <c r="I660" i="23"/>
  <c r="J660" i="23"/>
  <c r="K660" i="23"/>
  <c r="L660" i="23"/>
  <c r="M660" i="23"/>
  <c r="N660" i="23"/>
  <c r="O660" i="23"/>
  <c r="P660" i="23"/>
  <c r="Q660" i="23"/>
  <c r="C661" i="23"/>
  <c r="D661" i="23"/>
  <c r="E661" i="23"/>
  <c r="F661" i="23"/>
  <c r="G661" i="23"/>
  <c r="H661" i="23"/>
  <c r="I661" i="23"/>
  <c r="J661" i="23"/>
  <c r="K661" i="23"/>
  <c r="L661" i="23"/>
  <c r="M661" i="23"/>
  <c r="N661" i="23"/>
  <c r="O661" i="23"/>
  <c r="P661" i="23"/>
  <c r="Q661" i="23"/>
  <c r="C662" i="23"/>
  <c r="D662" i="23"/>
  <c r="E662" i="23"/>
  <c r="F662" i="23"/>
  <c r="G662" i="23"/>
  <c r="H662" i="23"/>
  <c r="I662" i="23"/>
  <c r="J662" i="23"/>
  <c r="K662" i="23"/>
  <c r="L662" i="23"/>
  <c r="M662" i="23"/>
  <c r="N662" i="23"/>
  <c r="O662" i="23"/>
  <c r="P662" i="23"/>
  <c r="Q662" i="23"/>
  <c r="C663" i="23"/>
  <c r="D663" i="23"/>
  <c r="E663" i="23"/>
  <c r="F663" i="23"/>
  <c r="G663" i="23"/>
  <c r="H663" i="23"/>
  <c r="I663" i="23"/>
  <c r="J663" i="23"/>
  <c r="K663" i="23"/>
  <c r="L663" i="23"/>
  <c r="M663" i="23"/>
  <c r="N663" i="23"/>
  <c r="O663" i="23"/>
  <c r="P663" i="23"/>
  <c r="Q663" i="23"/>
  <c r="C664" i="23"/>
  <c r="D664" i="23"/>
  <c r="E664" i="23"/>
  <c r="F664" i="23"/>
  <c r="G664" i="23"/>
  <c r="H664" i="23"/>
  <c r="I664" i="23"/>
  <c r="J664" i="23"/>
  <c r="K664" i="23"/>
  <c r="L664" i="23"/>
  <c r="M664" i="23"/>
  <c r="N664" i="23"/>
  <c r="O664" i="23"/>
  <c r="P664" i="23"/>
  <c r="Q664" i="23"/>
  <c r="C665" i="23"/>
  <c r="D665" i="23"/>
  <c r="E665" i="23"/>
  <c r="F665" i="23"/>
  <c r="G665" i="23"/>
  <c r="H665" i="23"/>
  <c r="I665" i="23"/>
  <c r="J665" i="23"/>
  <c r="K665" i="23"/>
  <c r="L665" i="23"/>
  <c r="M665" i="23"/>
  <c r="N665" i="23"/>
  <c r="O665" i="23"/>
  <c r="P665" i="23"/>
  <c r="Q665" i="23"/>
  <c r="C666" i="23"/>
  <c r="D666" i="23"/>
  <c r="E666" i="23"/>
  <c r="F666" i="23"/>
  <c r="G666" i="23"/>
  <c r="H666" i="23"/>
  <c r="I666" i="23"/>
  <c r="J666" i="23"/>
  <c r="K666" i="23"/>
  <c r="L666" i="23"/>
  <c r="M666" i="23"/>
  <c r="N666" i="23"/>
  <c r="O666" i="23"/>
  <c r="P666" i="23"/>
  <c r="Q666" i="23"/>
  <c r="C667" i="23"/>
  <c r="D667" i="23"/>
  <c r="E667" i="23"/>
  <c r="F667" i="23"/>
  <c r="G667" i="23"/>
  <c r="H667" i="23"/>
  <c r="I667" i="23"/>
  <c r="J667" i="23"/>
  <c r="K667" i="23"/>
  <c r="L667" i="23"/>
  <c r="M667" i="23"/>
  <c r="N667" i="23"/>
  <c r="O667" i="23"/>
  <c r="P667" i="23"/>
  <c r="Q667" i="23"/>
  <c r="C668" i="23"/>
  <c r="D668" i="23"/>
  <c r="E668" i="23"/>
  <c r="F668" i="23"/>
  <c r="G668" i="23"/>
  <c r="H668" i="23"/>
  <c r="I668" i="23"/>
  <c r="J668" i="23"/>
  <c r="K668" i="23"/>
  <c r="L668" i="23"/>
  <c r="M668" i="23"/>
  <c r="N668" i="23"/>
  <c r="O668" i="23"/>
  <c r="P668" i="23"/>
  <c r="Q668" i="23"/>
  <c r="C669" i="23"/>
  <c r="D669" i="23"/>
  <c r="E669" i="23"/>
  <c r="F669" i="23"/>
  <c r="G669" i="23"/>
  <c r="H669" i="23"/>
  <c r="I669" i="23"/>
  <c r="J669" i="23"/>
  <c r="K669" i="23"/>
  <c r="L669" i="23"/>
  <c r="M669" i="23"/>
  <c r="N669" i="23"/>
  <c r="O669" i="23"/>
  <c r="P669" i="23"/>
  <c r="Q669" i="23"/>
  <c r="C670" i="23"/>
  <c r="D670" i="23"/>
  <c r="E670" i="23"/>
  <c r="F670" i="23"/>
  <c r="G670" i="23"/>
  <c r="H670" i="23"/>
  <c r="I670" i="23"/>
  <c r="J670" i="23"/>
  <c r="K670" i="23"/>
  <c r="L670" i="23"/>
  <c r="M670" i="23"/>
  <c r="N670" i="23"/>
  <c r="O670" i="23"/>
  <c r="P670" i="23"/>
  <c r="Q670" i="23"/>
  <c r="C671" i="23"/>
  <c r="D671" i="23"/>
  <c r="E671" i="23"/>
  <c r="F671" i="23"/>
  <c r="G671" i="23"/>
  <c r="H671" i="23"/>
  <c r="I671" i="23"/>
  <c r="J671" i="23"/>
  <c r="K671" i="23"/>
  <c r="L671" i="23"/>
  <c r="M671" i="23"/>
  <c r="N671" i="23"/>
  <c r="O671" i="23"/>
  <c r="P671" i="23"/>
  <c r="Q671" i="23"/>
  <c r="C672" i="23"/>
  <c r="D672" i="23"/>
  <c r="E672" i="23"/>
  <c r="F672" i="23"/>
  <c r="G672" i="23"/>
  <c r="H672" i="23"/>
  <c r="I672" i="23"/>
  <c r="J672" i="23"/>
  <c r="K672" i="23"/>
  <c r="L672" i="23"/>
  <c r="M672" i="23"/>
  <c r="N672" i="23"/>
  <c r="O672" i="23"/>
  <c r="P672" i="23"/>
  <c r="Q672" i="23"/>
  <c r="C673" i="23"/>
  <c r="D673" i="23"/>
  <c r="E673" i="23"/>
  <c r="F673" i="23"/>
  <c r="G673" i="23"/>
  <c r="H673" i="23"/>
  <c r="I673" i="23"/>
  <c r="J673" i="23"/>
  <c r="K673" i="23"/>
  <c r="L673" i="23"/>
  <c r="M673" i="23"/>
  <c r="N673" i="23"/>
  <c r="O673" i="23"/>
  <c r="P673" i="23"/>
  <c r="Q673" i="23"/>
  <c r="C674" i="23"/>
  <c r="D674" i="23"/>
  <c r="E674" i="23"/>
  <c r="F674" i="23"/>
  <c r="G674" i="23"/>
  <c r="H674" i="23"/>
  <c r="I674" i="23"/>
  <c r="J674" i="23"/>
  <c r="K674" i="23"/>
  <c r="L674" i="23"/>
  <c r="M674" i="23"/>
  <c r="N674" i="23"/>
  <c r="O674" i="23"/>
  <c r="P674" i="23"/>
  <c r="Q674" i="23"/>
  <c r="C675" i="23"/>
  <c r="D675" i="23"/>
  <c r="E675" i="23"/>
  <c r="F675" i="23"/>
  <c r="G675" i="23"/>
  <c r="H675" i="23"/>
  <c r="I675" i="23"/>
  <c r="J675" i="23"/>
  <c r="K675" i="23"/>
  <c r="L675" i="23"/>
  <c r="M675" i="23"/>
  <c r="N675" i="23"/>
  <c r="O675" i="23"/>
  <c r="P675" i="23"/>
  <c r="Q675" i="23"/>
  <c r="C676" i="23"/>
  <c r="D676" i="23"/>
  <c r="E676" i="23"/>
  <c r="F676" i="23"/>
  <c r="G676" i="23"/>
  <c r="H676" i="23"/>
  <c r="I676" i="23"/>
  <c r="J676" i="23"/>
  <c r="K676" i="23"/>
  <c r="L676" i="23"/>
  <c r="M676" i="23"/>
  <c r="N676" i="23"/>
  <c r="O676" i="23"/>
  <c r="P676" i="23"/>
  <c r="Q676" i="23"/>
  <c r="C677" i="23"/>
  <c r="D677" i="23"/>
  <c r="E677" i="23"/>
  <c r="F677" i="23"/>
  <c r="G677" i="23"/>
  <c r="H677" i="23"/>
  <c r="I677" i="23"/>
  <c r="J677" i="23"/>
  <c r="K677" i="23"/>
  <c r="L677" i="23"/>
  <c r="M677" i="23"/>
  <c r="N677" i="23"/>
  <c r="O677" i="23"/>
  <c r="P677" i="23"/>
  <c r="Q677" i="23"/>
  <c r="C678" i="23"/>
  <c r="D678" i="23"/>
  <c r="E678" i="23"/>
  <c r="F678" i="23"/>
  <c r="G678" i="23"/>
  <c r="H678" i="23"/>
  <c r="I678" i="23"/>
  <c r="J678" i="23"/>
  <c r="K678" i="23"/>
  <c r="L678" i="23"/>
  <c r="M678" i="23"/>
  <c r="N678" i="23"/>
  <c r="O678" i="23"/>
  <c r="P678" i="23"/>
  <c r="Q678" i="23"/>
  <c r="C679" i="23"/>
  <c r="D679" i="23"/>
  <c r="E679" i="23"/>
  <c r="F679" i="23"/>
  <c r="G679" i="23"/>
  <c r="H679" i="23"/>
  <c r="I679" i="23"/>
  <c r="J679" i="23"/>
  <c r="K679" i="23"/>
  <c r="L679" i="23"/>
  <c r="M679" i="23"/>
  <c r="N679" i="23"/>
  <c r="O679" i="23"/>
  <c r="P679" i="23"/>
  <c r="Q679" i="23"/>
  <c r="C680" i="23"/>
  <c r="D680" i="23"/>
  <c r="E680" i="23"/>
  <c r="F680" i="23"/>
  <c r="G680" i="23"/>
  <c r="H680" i="23"/>
  <c r="I680" i="23"/>
  <c r="J680" i="23"/>
  <c r="K680" i="23"/>
  <c r="L680" i="23"/>
  <c r="M680" i="23"/>
  <c r="N680" i="23"/>
  <c r="O680" i="23"/>
  <c r="P680" i="23"/>
  <c r="Q680" i="23"/>
  <c r="C681" i="23"/>
  <c r="D681" i="23"/>
  <c r="E681" i="23"/>
  <c r="F681" i="23"/>
  <c r="G681" i="23"/>
  <c r="H681" i="23"/>
  <c r="I681" i="23"/>
  <c r="J681" i="23"/>
  <c r="K681" i="23"/>
  <c r="L681" i="23"/>
  <c r="M681" i="23"/>
  <c r="N681" i="23"/>
  <c r="O681" i="23"/>
  <c r="P681" i="23"/>
  <c r="Q681" i="23"/>
  <c r="C682" i="23"/>
  <c r="D682" i="23"/>
  <c r="E682" i="23"/>
  <c r="F682" i="23"/>
  <c r="G682" i="23"/>
  <c r="H682" i="23"/>
  <c r="I682" i="23"/>
  <c r="J682" i="23"/>
  <c r="K682" i="23"/>
  <c r="L682" i="23"/>
  <c r="M682" i="23"/>
  <c r="N682" i="23"/>
  <c r="O682" i="23"/>
  <c r="P682" i="23"/>
  <c r="Q682" i="23"/>
  <c r="C683" i="23"/>
  <c r="D683" i="23"/>
  <c r="E683" i="23"/>
  <c r="F683" i="23"/>
  <c r="G683" i="23"/>
  <c r="H683" i="23"/>
  <c r="I683" i="23"/>
  <c r="J683" i="23"/>
  <c r="K683" i="23"/>
  <c r="L683" i="23"/>
  <c r="M683" i="23"/>
  <c r="N683" i="23"/>
  <c r="O683" i="23"/>
  <c r="P683" i="23"/>
  <c r="Q683" i="23"/>
  <c r="C684" i="23"/>
  <c r="D684" i="23"/>
  <c r="E684" i="23"/>
  <c r="F684" i="23"/>
  <c r="G684" i="23"/>
  <c r="H684" i="23"/>
  <c r="I684" i="23"/>
  <c r="J684" i="23"/>
  <c r="K684" i="23"/>
  <c r="L684" i="23"/>
  <c r="M684" i="23"/>
  <c r="N684" i="23"/>
  <c r="O684" i="23"/>
  <c r="P684" i="23"/>
  <c r="Q684" i="23"/>
  <c r="C685" i="23"/>
  <c r="D685" i="23"/>
  <c r="E685" i="23"/>
  <c r="F685" i="23"/>
  <c r="G685" i="23"/>
  <c r="H685" i="23"/>
  <c r="I685" i="23"/>
  <c r="J685" i="23"/>
  <c r="K685" i="23"/>
  <c r="L685" i="23"/>
  <c r="M685" i="23"/>
  <c r="N685" i="23"/>
  <c r="O685" i="23"/>
  <c r="P685" i="23"/>
  <c r="Q685" i="23"/>
  <c r="C686" i="23"/>
  <c r="D686" i="23"/>
  <c r="E686" i="23"/>
  <c r="F686" i="23"/>
  <c r="G686" i="23"/>
  <c r="H686" i="23"/>
  <c r="I686" i="23"/>
  <c r="J686" i="23"/>
  <c r="K686" i="23"/>
  <c r="L686" i="23"/>
  <c r="M686" i="23"/>
  <c r="N686" i="23"/>
  <c r="O686" i="23"/>
  <c r="P686" i="23"/>
  <c r="Q686" i="23"/>
  <c r="C687" i="23"/>
  <c r="D687" i="23"/>
  <c r="E687" i="23"/>
  <c r="F687" i="23"/>
  <c r="G687" i="23"/>
  <c r="H687" i="23"/>
  <c r="I687" i="23"/>
  <c r="J687" i="23"/>
  <c r="K687" i="23"/>
  <c r="L687" i="23"/>
  <c r="M687" i="23"/>
  <c r="N687" i="23"/>
  <c r="O687" i="23"/>
  <c r="P687" i="23"/>
  <c r="Q687" i="23"/>
  <c r="C688" i="23"/>
  <c r="D688" i="23"/>
  <c r="E688" i="23"/>
  <c r="F688" i="23"/>
  <c r="G688" i="23"/>
  <c r="H688" i="23"/>
  <c r="I688" i="23"/>
  <c r="J688" i="23"/>
  <c r="K688" i="23"/>
  <c r="L688" i="23"/>
  <c r="M688" i="23"/>
  <c r="N688" i="23"/>
  <c r="O688" i="23"/>
  <c r="P688" i="23"/>
  <c r="Q688" i="23"/>
  <c r="C689" i="23"/>
  <c r="D689" i="23"/>
  <c r="E689" i="23"/>
  <c r="F689" i="23"/>
  <c r="G689" i="23"/>
  <c r="H689" i="23"/>
  <c r="I689" i="23"/>
  <c r="J689" i="23"/>
  <c r="K689" i="23"/>
  <c r="L689" i="23"/>
  <c r="M689" i="23"/>
  <c r="N689" i="23"/>
  <c r="O689" i="23"/>
  <c r="P689" i="23"/>
  <c r="Q689" i="23"/>
  <c r="C690" i="23"/>
  <c r="D690" i="23"/>
  <c r="E690" i="23"/>
  <c r="F690" i="23"/>
  <c r="G690" i="23"/>
  <c r="H690" i="23"/>
  <c r="I690" i="23"/>
  <c r="J690" i="23"/>
  <c r="K690" i="23"/>
  <c r="L690" i="23"/>
  <c r="M690" i="23"/>
  <c r="N690" i="23"/>
  <c r="O690" i="23"/>
  <c r="P690" i="23"/>
  <c r="Q690" i="23"/>
  <c r="C691" i="23"/>
  <c r="D691" i="23"/>
  <c r="E691" i="23"/>
  <c r="F691" i="23"/>
  <c r="G691" i="23"/>
  <c r="H691" i="23"/>
  <c r="I691" i="23"/>
  <c r="J691" i="23"/>
  <c r="K691" i="23"/>
  <c r="L691" i="23"/>
  <c r="M691" i="23"/>
  <c r="N691" i="23"/>
  <c r="O691" i="23"/>
  <c r="P691" i="23"/>
  <c r="Q691" i="23"/>
  <c r="C692" i="23"/>
  <c r="D692" i="23"/>
  <c r="E692" i="23"/>
  <c r="F692" i="23"/>
  <c r="G692" i="23"/>
  <c r="H692" i="23"/>
  <c r="I692" i="23"/>
  <c r="J692" i="23"/>
  <c r="K692" i="23"/>
  <c r="L692" i="23"/>
  <c r="M692" i="23"/>
  <c r="N692" i="23"/>
  <c r="O692" i="23"/>
  <c r="P692" i="23"/>
  <c r="Q692" i="23"/>
  <c r="C693" i="23"/>
  <c r="D693" i="23"/>
  <c r="E693" i="23"/>
  <c r="F693" i="23"/>
  <c r="G693" i="23"/>
  <c r="H693" i="23"/>
  <c r="I693" i="23"/>
  <c r="J693" i="23"/>
  <c r="K693" i="23"/>
  <c r="L693" i="23"/>
  <c r="M693" i="23"/>
  <c r="N693" i="23"/>
  <c r="O693" i="23"/>
  <c r="P693" i="23"/>
  <c r="Q693" i="23"/>
  <c r="C694" i="23"/>
  <c r="D694" i="23"/>
  <c r="E694" i="23"/>
  <c r="F694" i="23"/>
  <c r="G694" i="23"/>
  <c r="H694" i="23"/>
  <c r="I694" i="23"/>
  <c r="J694" i="23"/>
  <c r="K694" i="23"/>
  <c r="L694" i="23"/>
  <c r="M694" i="23"/>
  <c r="N694" i="23"/>
  <c r="O694" i="23"/>
  <c r="P694" i="23"/>
  <c r="Q694" i="23"/>
  <c r="C695" i="23"/>
  <c r="D695" i="23"/>
  <c r="E695" i="23"/>
  <c r="F695" i="23"/>
  <c r="G695" i="23"/>
  <c r="H695" i="23"/>
  <c r="I695" i="23"/>
  <c r="J695" i="23"/>
  <c r="K695" i="23"/>
  <c r="L695" i="23"/>
  <c r="M695" i="23"/>
  <c r="N695" i="23"/>
  <c r="O695" i="23"/>
  <c r="P695" i="23"/>
  <c r="Q695" i="23"/>
  <c r="C696" i="23"/>
  <c r="D696" i="23"/>
  <c r="E696" i="23"/>
  <c r="F696" i="23"/>
  <c r="G696" i="23"/>
  <c r="H696" i="23"/>
  <c r="I696" i="23"/>
  <c r="J696" i="23"/>
  <c r="K696" i="23"/>
  <c r="L696" i="23"/>
  <c r="M696" i="23"/>
  <c r="N696" i="23"/>
  <c r="O696" i="23"/>
  <c r="P696" i="23"/>
  <c r="Q696" i="23"/>
  <c r="C697" i="23"/>
  <c r="D697" i="23"/>
  <c r="E697" i="23"/>
  <c r="F697" i="23"/>
  <c r="G697" i="23"/>
  <c r="H697" i="23"/>
  <c r="I697" i="23"/>
  <c r="J697" i="23"/>
  <c r="K697" i="23"/>
  <c r="L697" i="23"/>
  <c r="M697" i="23"/>
  <c r="N697" i="23"/>
  <c r="O697" i="23"/>
  <c r="P697" i="23"/>
  <c r="Q697" i="23"/>
  <c r="C698" i="23"/>
  <c r="D698" i="23"/>
  <c r="E698" i="23"/>
  <c r="F698" i="23"/>
  <c r="G698" i="23"/>
  <c r="H698" i="23"/>
  <c r="I698" i="23"/>
  <c r="J698" i="23"/>
  <c r="K698" i="23"/>
  <c r="L698" i="23"/>
  <c r="M698" i="23"/>
  <c r="N698" i="23"/>
  <c r="O698" i="23"/>
  <c r="P698" i="23"/>
  <c r="Q698" i="23"/>
  <c r="C699" i="23"/>
  <c r="D699" i="23"/>
  <c r="E699" i="23"/>
  <c r="F699" i="23"/>
  <c r="G699" i="23"/>
  <c r="H699" i="23"/>
  <c r="I699" i="23"/>
  <c r="J699" i="23"/>
  <c r="K699" i="23"/>
  <c r="L699" i="23"/>
  <c r="M699" i="23"/>
  <c r="N699" i="23"/>
  <c r="O699" i="23"/>
  <c r="P699" i="23"/>
  <c r="Q699" i="23"/>
  <c r="C700" i="23"/>
  <c r="D700" i="23"/>
  <c r="E700" i="23"/>
  <c r="F700" i="23"/>
  <c r="G700" i="23"/>
  <c r="H700" i="23"/>
  <c r="I700" i="23"/>
  <c r="J700" i="23"/>
  <c r="K700" i="23"/>
  <c r="L700" i="23"/>
  <c r="M700" i="23"/>
  <c r="N700" i="23"/>
  <c r="O700" i="23"/>
  <c r="P700" i="23"/>
  <c r="Q700" i="23"/>
  <c r="C701" i="23"/>
  <c r="D701" i="23"/>
  <c r="E701" i="23"/>
  <c r="F701" i="23"/>
  <c r="G701" i="23"/>
  <c r="H701" i="23"/>
  <c r="I701" i="23"/>
  <c r="J701" i="23"/>
  <c r="K701" i="23"/>
  <c r="L701" i="23"/>
  <c r="M701" i="23"/>
  <c r="N701" i="23"/>
  <c r="O701" i="23"/>
  <c r="P701" i="23"/>
  <c r="Q701" i="23"/>
  <c r="C702" i="23"/>
  <c r="D702" i="23"/>
  <c r="E702" i="23"/>
  <c r="F702" i="23"/>
  <c r="G702" i="23"/>
  <c r="H702" i="23"/>
  <c r="I702" i="23"/>
  <c r="J702" i="23"/>
  <c r="K702" i="23"/>
  <c r="L702" i="23"/>
  <c r="M702" i="23"/>
  <c r="N702" i="23"/>
  <c r="O702" i="23"/>
  <c r="P702" i="23"/>
  <c r="Q702" i="23"/>
  <c r="C703" i="23"/>
  <c r="D703" i="23"/>
  <c r="E703" i="23"/>
  <c r="F703" i="23"/>
  <c r="G703" i="23"/>
  <c r="H703" i="23"/>
  <c r="I703" i="23"/>
  <c r="J703" i="23"/>
  <c r="K703" i="23"/>
  <c r="L703" i="23"/>
  <c r="M703" i="23"/>
  <c r="N703" i="23"/>
  <c r="O703" i="23"/>
  <c r="P703" i="23"/>
  <c r="Q703" i="23"/>
  <c r="C704" i="23"/>
  <c r="D704" i="23"/>
  <c r="E704" i="23"/>
  <c r="F704" i="23"/>
  <c r="G704" i="23"/>
  <c r="H704" i="23"/>
  <c r="I704" i="23"/>
  <c r="J704" i="23"/>
  <c r="K704" i="23"/>
  <c r="L704" i="23"/>
  <c r="M704" i="23"/>
  <c r="N704" i="23"/>
  <c r="O704" i="23"/>
  <c r="P704" i="23"/>
  <c r="Q704" i="23"/>
  <c r="C705" i="23"/>
  <c r="D705" i="23"/>
  <c r="E705" i="23"/>
  <c r="F705" i="23"/>
  <c r="G705" i="23"/>
  <c r="H705" i="23"/>
  <c r="I705" i="23"/>
  <c r="J705" i="23"/>
  <c r="K705" i="23"/>
  <c r="L705" i="23"/>
  <c r="M705" i="23"/>
  <c r="N705" i="23"/>
  <c r="O705" i="23"/>
  <c r="P705" i="23"/>
  <c r="Q705" i="23"/>
  <c r="C706" i="23"/>
  <c r="D706" i="23"/>
  <c r="E706" i="23"/>
  <c r="F706" i="23"/>
  <c r="G706" i="23"/>
  <c r="H706" i="23"/>
  <c r="I706" i="23"/>
  <c r="J706" i="23"/>
  <c r="K706" i="23"/>
  <c r="L706" i="23"/>
  <c r="M706" i="23"/>
  <c r="N706" i="23"/>
  <c r="O706" i="23"/>
  <c r="P706" i="23"/>
  <c r="Q706" i="23"/>
  <c r="C707" i="23"/>
  <c r="D707" i="23"/>
  <c r="E707" i="23"/>
  <c r="F707" i="23"/>
  <c r="G707" i="23"/>
  <c r="H707" i="23"/>
  <c r="I707" i="23"/>
  <c r="J707" i="23"/>
  <c r="K707" i="23"/>
  <c r="L707" i="23"/>
  <c r="M707" i="23"/>
  <c r="N707" i="23"/>
  <c r="O707" i="23"/>
  <c r="P707" i="23"/>
  <c r="Q707" i="23"/>
  <c r="C708" i="23"/>
  <c r="D708" i="23"/>
  <c r="E708" i="23"/>
  <c r="F708" i="23"/>
  <c r="G708" i="23"/>
  <c r="H708" i="23"/>
  <c r="I708" i="23"/>
  <c r="J708" i="23"/>
  <c r="K708" i="23"/>
  <c r="L708" i="23"/>
  <c r="M708" i="23"/>
  <c r="N708" i="23"/>
  <c r="O708" i="23"/>
  <c r="P708" i="23"/>
  <c r="Q708" i="23"/>
  <c r="C709" i="23"/>
  <c r="D709" i="23"/>
  <c r="E709" i="23"/>
  <c r="F709" i="23"/>
  <c r="G709" i="23"/>
  <c r="H709" i="23"/>
  <c r="I709" i="23"/>
  <c r="J709" i="23"/>
  <c r="K709" i="23"/>
  <c r="L709" i="23"/>
  <c r="M709" i="23"/>
  <c r="N709" i="23"/>
  <c r="O709" i="23"/>
  <c r="P709" i="23"/>
  <c r="Q709" i="23"/>
  <c r="C710" i="23"/>
  <c r="D710" i="23"/>
  <c r="E710" i="23"/>
  <c r="F710" i="23"/>
  <c r="G710" i="23"/>
  <c r="H710" i="23"/>
  <c r="I710" i="23"/>
  <c r="J710" i="23"/>
  <c r="K710" i="23"/>
  <c r="L710" i="23"/>
  <c r="M710" i="23"/>
  <c r="N710" i="23"/>
  <c r="O710" i="23"/>
  <c r="P710" i="23"/>
  <c r="Q710" i="23"/>
  <c r="C711" i="23"/>
  <c r="D711" i="23"/>
  <c r="E711" i="23"/>
  <c r="F711" i="23"/>
  <c r="G711" i="23"/>
  <c r="H711" i="23"/>
  <c r="I711" i="23"/>
  <c r="J711" i="23"/>
  <c r="K711" i="23"/>
  <c r="L711" i="23"/>
  <c r="M711" i="23"/>
  <c r="N711" i="23"/>
  <c r="O711" i="23"/>
  <c r="P711" i="23"/>
  <c r="Q711" i="23"/>
  <c r="C712" i="23"/>
  <c r="D712" i="23"/>
  <c r="E712" i="23"/>
  <c r="F712" i="23"/>
  <c r="G712" i="23"/>
  <c r="H712" i="23"/>
  <c r="I712" i="23"/>
  <c r="J712" i="23"/>
  <c r="K712" i="23"/>
  <c r="L712" i="23"/>
  <c r="M712" i="23"/>
  <c r="N712" i="23"/>
  <c r="O712" i="23"/>
  <c r="P712" i="23"/>
  <c r="Q712" i="23"/>
  <c r="C713" i="23"/>
  <c r="D713" i="23"/>
  <c r="E713" i="23"/>
  <c r="F713" i="23"/>
  <c r="G713" i="23"/>
  <c r="H713" i="23"/>
  <c r="I713" i="23"/>
  <c r="J713" i="23"/>
  <c r="K713" i="23"/>
  <c r="L713" i="23"/>
  <c r="M713" i="23"/>
  <c r="N713" i="23"/>
  <c r="O713" i="23"/>
  <c r="P713" i="23"/>
  <c r="Q713" i="23"/>
  <c r="C714" i="23"/>
  <c r="D714" i="23"/>
  <c r="E714" i="23"/>
  <c r="F714" i="23"/>
  <c r="G714" i="23"/>
  <c r="H714" i="23"/>
  <c r="I714" i="23"/>
  <c r="J714" i="23"/>
  <c r="K714" i="23"/>
  <c r="L714" i="23"/>
  <c r="M714" i="23"/>
  <c r="N714" i="23"/>
  <c r="O714" i="23"/>
  <c r="P714" i="23"/>
  <c r="Q714" i="23"/>
  <c r="C715" i="23"/>
  <c r="D715" i="23"/>
  <c r="E715" i="23"/>
  <c r="F715" i="23"/>
  <c r="G715" i="23"/>
  <c r="H715" i="23"/>
  <c r="I715" i="23"/>
  <c r="J715" i="23"/>
  <c r="K715" i="23"/>
  <c r="L715" i="23"/>
  <c r="M715" i="23"/>
  <c r="N715" i="23"/>
  <c r="O715" i="23"/>
  <c r="P715" i="23"/>
  <c r="Q715" i="23"/>
  <c r="C716" i="23"/>
  <c r="D716" i="23"/>
  <c r="E716" i="23"/>
  <c r="F716" i="23"/>
  <c r="G716" i="23"/>
  <c r="H716" i="23"/>
  <c r="I716" i="23"/>
  <c r="J716" i="23"/>
  <c r="K716" i="23"/>
  <c r="L716" i="23"/>
  <c r="M716" i="23"/>
  <c r="N716" i="23"/>
  <c r="O716" i="23"/>
  <c r="P716" i="23"/>
  <c r="Q716" i="23"/>
  <c r="C717" i="23"/>
  <c r="D717" i="23"/>
  <c r="E717" i="23"/>
  <c r="F717" i="23"/>
  <c r="G717" i="23"/>
  <c r="H717" i="23"/>
  <c r="I717" i="23"/>
  <c r="J717" i="23"/>
  <c r="K717" i="23"/>
  <c r="L717" i="23"/>
  <c r="M717" i="23"/>
  <c r="N717" i="23"/>
  <c r="O717" i="23"/>
  <c r="P717" i="23"/>
  <c r="Q717" i="23"/>
  <c r="C718" i="23"/>
  <c r="D718" i="23"/>
  <c r="E718" i="23"/>
  <c r="F718" i="23"/>
  <c r="G718" i="23"/>
  <c r="H718" i="23"/>
  <c r="I718" i="23"/>
  <c r="J718" i="23"/>
  <c r="K718" i="23"/>
  <c r="L718" i="23"/>
  <c r="M718" i="23"/>
  <c r="N718" i="23"/>
  <c r="O718" i="23"/>
  <c r="P718" i="23"/>
  <c r="Q718" i="23"/>
  <c r="C719" i="23"/>
  <c r="D719" i="23"/>
  <c r="E719" i="23"/>
  <c r="F719" i="23"/>
  <c r="G719" i="23"/>
  <c r="H719" i="23"/>
  <c r="I719" i="23"/>
  <c r="J719" i="23"/>
  <c r="K719" i="23"/>
  <c r="L719" i="23"/>
  <c r="M719" i="23"/>
  <c r="N719" i="23"/>
  <c r="O719" i="23"/>
  <c r="P719" i="23"/>
  <c r="Q719" i="23"/>
  <c r="C720" i="23"/>
  <c r="D720" i="23"/>
  <c r="E720" i="23"/>
  <c r="F720" i="23"/>
  <c r="G720" i="23"/>
  <c r="H720" i="23"/>
  <c r="I720" i="23"/>
  <c r="J720" i="23"/>
  <c r="K720" i="23"/>
  <c r="L720" i="23"/>
  <c r="M720" i="23"/>
  <c r="N720" i="23"/>
  <c r="O720" i="23"/>
  <c r="P720" i="23"/>
  <c r="Q720" i="23"/>
  <c r="C721" i="23"/>
  <c r="D721" i="23"/>
  <c r="E721" i="23"/>
  <c r="F721" i="23"/>
  <c r="G721" i="23"/>
  <c r="H721" i="23"/>
  <c r="I721" i="23"/>
  <c r="J721" i="23"/>
  <c r="K721" i="23"/>
  <c r="L721" i="23"/>
  <c r="M721" i="23"/>
  <c r="N721" i="23"/>
  <c r="O721" i="23"/>
  <c r="P721" i="23"/>
  <c r="Q721" i="23"/>
  <c r="C722" i="23"/>
  <c r="D722" i="23"/>
  <c r="E722" i="23"/>
  <c r="F722" i="23"/>
  <c r="G722" i="23"/>
  <c r="H722" i="23"/>
  <c r="I722" i="23"/>
  <c r="J722" i="23"/>
  <c r="K722" i="23"/>
  <c r="L722" i="23"/>
  <c r="M722" i="23"/>
  <c r="N722" i="23"/>
  <c r="O722" i="23"/>
  <c r="P722" i="23"/>
  <c r="Q722" i="23"/>
  <c r="C723" i="23"/>
  <c r="D723" i="23"/>
  <c r="E723" i="23"/>
  <c r="F723" i="23"/>
  <c r="G723" i="23"/>
  <c r="H723" i="23"/>
  <c r="I723" i="23"/>
  <c r="J723" i="23"/>
  <c r="K723" i="23"/>
  <c r="L723" i="23"/>
  <c r="M723" i="23"/>
  <c r="N723" i="23"/>
  <c r="O723" i="23"/>
  <c r="P723" i="23"/>
  <c r="Q723" i="23"/>
  <c r="C724" i="23"/>
  <c r="D724" i="23"/>
  <c r="E724" i="23"/>
  <c r="F724" i="23"/>
  <c r="G724" i="23"/>
  <c r="H724" i="23"/>
  <c r="I724" i="23"/>
  <c r="J724" i="23"/>
  <c r="K724" i="23"/>
  <c r="L724" i="23"/>
  <c r="M724" i="23"/>
  <c r="N724" i="23"/>
  <c r="O724" i="23"/>
  <c r="P724" i="23"/>
  <c r="Q724" i="23"/>
  <c r="C725" i="23"/>
  <c r="D725" i="23"/>
  <c r="E725" i="23"/>
  <c r="F725" i="23"/>
  <c r="G725" i="23"/>
  <c r="H725" i="23"/>
  <c r="I725" i="23"/>
  <c r="J725" i="23"/>
  <c r="K725" i="23"/>
  <c r="L725" i="23"/>
  <c r="M725" i="23"/>
  <c r="N725" i="23"/>
  <c r="O725" i="23"/>
  <c r="P725" i="23"/>
  <c r="Q725" i="23"/>
  <c r="C726" i="23"/>
  <c r="D726" i="23"/>
  <c r="E726" i="23"/>
  <c r="F726" i="23"/>
  <c r="G726" i="23"/>
  <c r="H726" i="23"/>
  <c r="I726" i="23"/>
  <c r="J726" i="23"/>
  <c r="K726" i="23"/>
  <c r="L726" i="23"/>
  <c r="M726" i="23"/>
  <c r="N726" i="23"/>
  <c r="O726" i="23"/>
  <c r="P726" i="23"/>
  <c r="Q726" i="23"/>
  <c r="C727" i="23"/>
  <c r="D727" i="23"/>
  <c r="E727" i="23"/>
  <c r="F727" i="23"/>
  <c r="G727" i="23"/>
  <c r="H727" i="23"/>
  <c r="I727" i="23"/>
  <c r="J727" i="23"/>
  <c r="K727" i="23"/>
  <c r="L727" i="23"/>
  <c r="M727" i="23"/>
  <c r="N727" i="23"/>
  <c r="O727" i="23"/>
  <c r="P727" i="23"/>
  <c r="Q727" i="23"/>
  <c r="C728" i="23"/>
  <c r="D728" i="23"/>
  <c r="E728" i="23"/>
  <c r="F728" i="23"/>
  <c r="G728" i="23"/>
  <c r="H728" i="23"/>
  <c r="I728" i="23"/>
  <c r="J728" i="23"/>
  <c r="K728" i="23"/>
  <c r="L728" i="23"/>
  <c r="M728" i="23"/>
  <c r="N728" i="23"/>
  <c r="O728" i="23"/>
  <c r="P728" i="23"/>
  <c r="Q728" i="23"/>
  <c r="C729" i="23"/>
  <c r="D729" i="23"/>
  <c r="E729" i="23"/>
  <c r="F729" i="23"/>
  <c r="G729" i="23"/>
  <c r="H729" i="23"/>
  <c r="I729" i="23"/>
  <c r="J729" i="23"/>
  <c r="K729" i="23"/>
  <c r="L729" i="23"/>
  <c r="M729" i="23"/>
  <c r="N729" i="23"/>
  <c r="O729" i="23"/>
  <c r="P729" i="23"/>
  <c r="Q729" i="23"/>
  <c r="C730" i="23"/>
  <c r="D730" i="23"/>
  <c r="E730" i="23"/>
  <c r="F730" i="23"/>
  <c r="G730" i="23"/>
  <c r="H730" i="23"/>
  <c r="I730" i="23"/>
  <c r="J730" i="23"/>
  <c r="K730" i="23"/>
  <c r="L730" i="23"/>
  <c r="M730" i="23"/>
  <c r="N730" i="23"/>
  <c r="O730" i="23"/>
  <c r="P730" i="23"/>
  <c r="Q730" i="23"/>
  <c r="C731" i="23"/>
  <c r="D731" i="23"/>
  <c r="E731" i="23"/>
  <c r="F731" i="23"/>
  <c r="G731" i="23"/>
  <c r="H731" i="23"/>
  <c r="I731" i="23"/>
  <c r="J731" i="23"/>
  <c r="K731" i="23"/>
  <c r="L731" i="23"/>
  <c r="M731" i="23"/>
  <c r="N731" i="23"/>
  <c r="O731" i="23"/>
  <c r="P731" i="23"/>
  <c r="Q731" i="23"/>
  <c r="C732" i="23"/>
  <c r="D732" i="23"/>
  <c r="E732" i="23"/>
  <c r="F732" i="23"/>
  <c r="G732" i="23"/>
  <c r="H732" i="23"/>
  <c r="I732" i="23"/>
  <c r="J732" i="23"/>
  <c r="K732" i="23"/>
  <c r="L732" i="23"/>
  <c r="M732" i="23"/>
  <c r="N732" i="23"/>
  <c r="O732" i="23"/>
  <c r="P732" i="23"/>
  <c r="Q732" i="23"/>
  <c r="C733" i="23"/>
  <c r="D733" i="23"/>
  <c r="E733" i="23"/>
  <c r="F733" i="23"/>
  <c r="G733" i="23"/>
  <c r="H733" i="23"/>
  <c r="I733" i="23"/>
  <c r="J733" i="23"/>
  <c r="K733" i="23"/>
  <c r="L733" i="23"/>
  <c r="M733" i="23"/>
  <c r="N733" i="23"/>
  <c r="O733" i="23"/>
  <c r="P733" i="23"/>
  <c r="Q733" i="23"/>
  <c r="C734" i="23"/>
  <c r="D734" i="23"/>
  <c r="E734" i="23"/>
  <c r="F734" i="23"/>
  <c r="G734" i="23"/>
  <c r="H734" i="23"/>
  <c r="I734" i="23"/>
  <c r="J734" i="23"/>
  <c r="K734" i="23"/>
  <c r="L734" i="23"/>
  <c r="M734" i="23"/>
  <c r="N734" i="23"/>
  <c r="O734" i="23"/>
  <c r="P734" i="23"/>
  <c r="Q734" i="23"/>
  <c r="C735" i="23"/>
  <c r="D735" i="23"/>
  <c r="E735" i="23"/>
  <c r="F735" i="23"/>
  <c r="G735" i="23"/>
  <c r="H735" i="23"/>
  <c r="I735" i="23"/>
  <c r="J735" i="23"/>
  <c r="K735" i="23"/>
  <c r="L735" i="23"/>
  <c r="M735" i="23"/>
  <c r="N735" i="23"/>
  <c r="O735" i="23"/>
  <c r="P735" i="23"/>
  <c r="Q735" i="23"/>
  <c r="C736" i="23"/>
  <c r="D736" i="23"/>
  <c r="E736" i="23"/>
  <c r="F736" i="23"/>
  <c r="G736" i="23"/>
  <c r="H736" i="23"/>
  <c r="I736" i="23"/>
  <c r="J736" i="23"/>
  <c r="K736" i="23"/>
  <c r="L736" i="23"/>
  <c r="M736" i="23"/>
  <c r="N736" i="23"/>
  <c r="O736" i="23"/>
  <c r="P736" i="23"/>
  <c r="Q736" i="23"/>
  <c r="C737" i="23"/>
  <c r="D737" i="23"/>
  <c r="E737" i="23"/>
  <c r="F737" i="23"/>
  <c r="G737" i="23"/>
  <c r="H737" i="23"/>
  <c r="I737" i="23"/>
  <c r="J737" i="23"/>
  <c r="K737" i="23"/>
  <c r="L737" i="23"/>
  <c r="M737" i="23"/>
  <c r="N737" i="23"/>
  <c r="O737" i="23"/>
  <c r="P737" i="23"/>
  <c r="Q737" i="23"/>
  <c r="C738" i="23"/>
  <c r="D738" i="23"/>
  <c r="E738" i="23"/>
  <c r="F738" i="23"/>
  <c r="G738" i="23"/>
  <c r="H738" i="23"/>
  <c r="I738" i="23"/>
  <c r="J738" i="23"/>
  <c r="K738" i="23"/>
  <c r="L738" i="23"/>
  <c r="M738" i="23"/>
  <c r="N738" i="23"/>
  <c r="O738" i="23"/>
  <c r="P738" i="23"/>
  <c r="Q738" i="23"/>
  <c r="C739" i="23"/>
  <c r="D739" i="23"/>
  <c r="E739" i="23"/>
  <c r="F739" i="23"/>
  <c r="G739" i="23"/>
  <c r="H739" i="23"/>
  <c r="I739" i="23"/>
  <c r="J739" i="23"/>
  <c r="K739" i="23"/>
  <c r="L739" i="23"/>
  <c r="M739" i="23"/>
  <c r="N739" i="23"/>
  <c r="O739" i="23"/>
  <c r="P739" i="23"/>
  <c r="Q739" i="23"/>
  <c r="C740" i="23"/>
  <c r="D740" i="23"/>
  <c r="E740" i="23"/>
  <c r="F740" i="23"/>
  <c r="G740" i="23"/>
  <c r="H740" i="23"/>
  <c r="I740" i="23"/>
  <c r="J740" i="23"/>
  <c r="K740" i="23"/>
  <c r="L740" i="23"/>
  <c r="M740" i="23"/>
  <c r="N740" i="23"/>
  <c r="O740" i="23"/>
  <c r="P740" i="23"/>
  <c r="Q740" i="23"/>
  <c r="C741" i="23"/>
  <c r="D741" i="23"/>
  <c r="E741" i="23"/>
  <c r="F741" i="23"/>
  <c r="G741" i="23"/>
  <c r="H741" i="23"/>
  <c r="I741" i="23"/>
  <c r="J741" i="23"/>
  <c r="K741" i="23"/>
  <c r="L741" i="23"/>
  <c r="M741" i="23"/>
  <c r="N741" i="23"/>
  <c r="O741" i="23"/>
  <c r="P741" i="23"/>
  <c r="Q741" i="23"/>
  <c r="C742" i="23"/>
  <c r="D742" i="23"/>
  <c r="E742" i="23"/>
  <c r="F742" i="23"/>
  <c r="G742" i="23"/>
  <c r="H742" i="23"/>
  <c r="I742" i="23"/>
  <c r="J742" i="23"/>
  <c r="K742" i="23"/>
  <c r="L742" i="23"/>
  <c r="M742" i="23"/>
  <c r="N742" i="23"/>
  <c r="O742" i="23"/>
  <c r="P742" i="23"/>
  <c r="Q742" i="23"/>
  <c r="C743" i="23"/>
  <c r="D743" i="23"/>
  <c r="E743" i="23"/>
  <c r="F743" i="23"/>
  <c r="G743" i="23"/>
  <c r="H743" i="23"/>
  <c r="I743" i="23"/>
  <c r="J743" i="23"/>
  <c r="K743" i="23"/>
  <c r="L743" i="23"/>
  <c r="M743" i="23"/>
  <c r="N743" i="23"/>
  <c r="O743" i="23"/>
  <c r="P743" i="23"/>
  <c r="Q743" i="23"/>
  <c r="C744" i="23"/>
  <c r="D744" i="23"/>
  <c r="E744" i="23"/>
  <c r="F744" i="23"/>
  <c r="G744" i="23"/>
  <c r="H744" i="23"/>
  <c r="I744" i="23"/>
  <c r="J744" i="23"/>
  <c r="K744" i="23"/>
  <c r="L744" i="23"/>
  <c r="M744" i="23"/>
  <c r="N744" i="23"/>
  <c r="O744" i="23"/>
  <c r="P744" i="23"/>
  <c r="Q744" i="23"/>
  <c r="C745" i="23"/>
  <c r="D745" i="23"/>
  <c r="E745" i="23"/>
  <c r="F745" i="23"/>
  <c r="G745" i="23"/>
  <c r="H745" i="23"/>
  <c r="I745" i="23"/>
  <c r="J745" i="23"/>
  <c r="K745" i="23"/>
  <c r="L745" i="23"/>
  <c r="M745" i="23"/>
  <c r="N745" i="23"/>
  <c r="O745" i="23"/>
  <c r="P745" i="23"/>
  <c r="Q745" i="23"/>
  <c r="C746" i="23"/>
  <c r="D746" i="23"/>
  <c r="E746" i="23"/>
  <c r="F746" i="23"/>
  <c r="G746" i="23"/>
  <c r="H746" i="23"/>
  <c r="I746" i="23"/>
  <c r="J746" i="23"/>
  <c r="K746" i="23"/>
  <c r="L746" i="23"/>
  <c r="M746" i="23"/>
  <c r="N746" i="23"/>
  <c r="O746" i="23"/>
  <c r="P746" i="23"/>
  <c r="Q746" i="23"/>
  <c r="C747" i="23"/>
  <c r="D747" i="23"/>
  <c r="E747" i="23"/>
  <c r="F747" i="23"/>
  <c r="G747" i="23"/>
  <c r="H747" i="23"/>
  <c r="I747" i="23"/>
  <c r="J747" i="23"/>
  <c r="K747" i="23"/>
  <c r="L747" i="23"/>
  <c r="M747" i="23"/>
  <c r="N747" i="23"/>
  <c r="O747" i="23"/>
  <c r="P747" i="23"/>
  <c r="Q747" i="23"/>
  <c r="C748" i="23"/>
  <c r="D748" i="23"/>
  <c r="E748" i="23"/>
  <c r="F748" i="23"/>
  <c r="G748" i="23"/>
  <c r="H748" i="23"/>
  <c r="I748" i="23"/>
  <c r="J748" i="23"/>
  <c r="K748" i="23"/>
  <c r="L748" i="23"/>
  <c r="M748" i="23"/>
  <c r="N748" i="23"/>
  <c r="O748" i="23"/>
  <c r="P748" i="23"/>
  <c r="Q748" i="23"/>
  <c r="C749" i="23"/>
  <c r="D749" i="23"/>
  <c r="E749" i="23"/>
  <c r="F749" i="23"/>
  <c r="G749" i="23"/>
  <c r="H749" i="23"/>
  <c r="I749" i="23"/>
  <c r="J749" i="23"/>
  <c r="K749" i="23"/>
  <c r="L749" i="23"/>
  <c r="M749" i="23"/>
  <c r="N749" i="23"/>
  <c r="O749" i="23"/>
  <c r="P749" i="23"/>
  <c r="Q749" i="23"/>
  <c r="C750" i="23"/>
  <c r="D750" i="23"/>
  <c r="E750" i="23"/>
  <c r="F750" i="23"/>
  <c r="G750" i="23"/>
  <c r="H750" i="23"/>
  <c r="I750" i="23"/>
  <c r="J750" i="23"/>
  <c r="K750" i="23"/>
  <c r="L750" i="23"/>
  <c r="M750" i="23"/>
  <c r="N750" i="23"/>
  <c r="O750" i="23"/>
  <c r="P750" i="23"/>
  <c r="Q750" i="23"/>
  <c r="C751" i="23"/>
  <c r="D751" i="23"/>
  <c r="E751" i="23"/>
  <c r="F751" i="23"/>
  <c r="G751" i="23"/>
  <c r="H751" i="23"/>
  <c r="I751" i="23"/>
  <c r="J751" i="23"/>
  <c r="K751" i="23"/>
  <c r="L751" i="23"/>
  <c r="M751" i="23"/>
  <c r="N751" i="23"/>
  <c r="O751" i="23"/>
  <c r="P751" i="23"/>
  <c r="Q751" i="23"/>
  <c r="C752" i="23"/>
  <c r="D752" i="23"/>
  <c r="E752" i="23"/>
  <c r="F752" i="23"/>
  <c r="G752" i="23"/>
  <c r="H752" i="23"/>
  <c r="I752" i="23"/>
  <c r="J752" i="23"/>
  <c r="K752" i="23"/>
  <c r="L752" i="23"/>
  <c r="M752" i="23"/>
  <c r="N752" i="23"/>
  <c r="O752" i="23"/>
  <c r="P752" i="23"/>
  <c r="Q752" i="23"/>
  <c r="C753" i="23"/>
  <c r="D753" i="23"/>
  <c r="E753" i="23"/>
  <c r="F753" i="23"/>
  <c r="G753" i="23"/>
  <c r="H753" i="23"/>
  <c r="I753" i="23"/>
  <c r="J753" i="23"/>
  <c r="K753" i="23"/>
  <c r="L753" i="23"/>
  <c r="M753" i="23"/>
  <c r="N753" i="23"/>
  <c r="O753" i="23"/>
  <c r="P753" i="23"/>
  <c r="Q753" i="23"/>
  <c r="C754" i="23"/>
  <c r="D754" i="23"/>
  <c r="E754" i="23"/>
  <c r="F754" i="23"/>
  <c r="G754" i="23"/>
  <c r="H754" i="23"/>
  <c r="I754" i="23"/>
  <c r="J754" i="23"/>
  <c r="K754" i="23"/>
  <c r="L754" i="23"/>
  <c r="M754" i="23"/>
  <c r="N754" i="23"/>
  <c r="O754" i="23"/>
  <c r="P754" i="23"/>
  <c r="Q754" i="23"/>
  <c r="C755" i="23"/>
  <c r="D755" i="23"/>
  <c r="E755" i="23"/>
  <c r="F755" i="23"/>
  <c r="G755" i="23"/>
  <c r="H755" i="23"/>
  <c r="I755" i="23"/>
  <c r="J755" i="23"/>
  <c r="K755" i="23"/>
  <c r="L755" i="23"/>
  <c r="M755" i="23"/>
  <c r="N755" i="23"/>
  <c r="O755" i="23"/>
  <c r="P755" i="23"/>
  <c r="Q755" i="23"/>
  <c r="C756" i="23"/>
  <c r="D756" i="23"/>
  <c r="E756" i="23"/>
  <c r="F756" i="23"/>
  <c r="G756" i="23"/>
  <c r="H756" i="23"/>
  <c r="I756" i="23"/>
  <c r="J756" i="23"/>
  <c r="K756" i="23"/>
  <c r="L756" i="23"/>
  <c r="M756" i="23"/>
  <c r="N756" i="23"/>
  <c r="O756" i="23"/>
  <c r="P756" i="23"/>
  <c r="Q756" i="23"/>
  <c r="C757" i="23"/>
  <c r="D757" i="23"/>
  <c r="E757" i="23"/>
  <c r="F757" i="23"/>
  <c r="G757" i="23"/>
  <c r="H757" i="23"/>
  <c r="I757" i="23"/>
  <c r="J757" i="23"/>
  <c r="K757" i="23"/>
  <c r="L757" i="23"/>
  <c r="M757" i="23"/>
  <c r="N757" i="23"/>
  <c r="O757" i="23"/>
  <c r="P757" i="23"/>
  <c r="Q757" i="23"/>
  <c r="C758" i="23"/>
  <c r="D758" i="23"/>
  <c r="E758" i="23"/>
  <c r="F758" i="23"/>
  <c r="G758" i="23"/>
  <c r="H758" i="23"/>
  <c r="I758" i="23"/>
  <c r="J758" i="23"/>
  <c r="K758" i="23"/>
  <c r="L758" i="23"/>
  <c r="M758" i="23"/>
  <c r="N758" i="23"/>
  <c r="O758" i="23"/>
  <c r="P758" i="23"/>
  <c r="Q758" i="23"/>
  <c r="C759" i="23"/>
  <c r="D759" i="23"/>
  <c r="E759" i="23"/>
  <c r="F759" i="23"/>
  <c r="G759" i="23"/>
  <c r="H759" i="23"/>
  <c r="I759" i="23"/>
  <c r="J759" i="23"/>
  <c r="K759" i="23"/>
  <c r="L759" i="23"/>
  <c r="M759" i="23"/>
  <c r="N759" i="23"/>
  <c r="O759" i="23"/>
  <c r="P759" i="23"/>
  <c r="Q759" i="23"/>
  <c r="C760" i="23"/>
  <c r="D760" i="23"/>
  <c r="E760" i="23"/>
  <c r="F760" i="23"/>
  <c r="G760" i="23"/>
  <c r="H760" i="23"/>
  <c r="I760" i="23"/>
  <c r="J760" i="23"/>
  <c r="K760" i="23"/>
  <c r="L760" i="23"/>
  <c r="M760" i="23"/>
  <c r="N760" i="23"/>
  <c r="O760" i="23"/>
  <c r="P760" i="23"/>
  <c r="Q760" i="23"/>
  <c r="C761" i="23"/>
  <c r="D761" i="23"/>
  <c r="E761" i="23"/>
  <c r="F761" i="23"/>
  <c r="G761" i="23"/>
  <c r="H761" i="23"/>
  <c r="I761" i="23"/>
  <c r="J761" i="23"/>
  <c r="K761" i="23"/>
  <c r="L761" i="23"/>
  <c r="M761" i="23"/>
  <c r="N761" i="23"/>
  <c r="O761" i="23"/>
  <c r="P761" i="23"/>
  <c r="Q761" i="23"/>
  <c r="C762" i="23"/>
  <c r="D762" i="23"/>
  <c r="E762" i="23"/>
  <c r="F762" i="23"/>
  <c r="G762" i="23"/>
  <c r="H762" i="23"/>
  <c r="I762" i="23"/>
  <c r="J762" i="23"/>
  <c r="K762" i="23"/>
  <c r="L762" i="23"/>
  <c r="M762" i="23"/>
  <c r="N762" i="23"/>
  <c r="O762" i="23"/>
  <c r="P762" i="23"/>
  <c r="Q762" i="23"/>
  <c r="C763" i="23"/>
  <c r="D763" i="23"/>
  <c r="E763" i="23"/>
  <c r="F763" i="23"/>
  <c r="G763" i="23"/>
  <c r="H763" i="23"/>
  <c r="I763" i="23"/>
  <c r="J763" i="23"/>
  <c r="K763" i="23"/>
  <c r="L763" i="23"/>
  <c r="M763" i="23"/>
  <c r="N763" i="23"/>
  <c r="O763" i="23"/>
  <c r="P763" i="23"/>
  <c r="Q763" i="23"/>
  <c r="C764" i="23"/>
  <c r="D764" i="23"/>
  <c r="E764" i="23"/>
  <c r="F764" i="23"/>
  <c r="G764" i="23"/>
  <c r="H764" i="23"/>
  <c r="I764" i="23"/>
  <c r="J764" i="23"/>
  <c r="K764" i="23"/>
  <c r="L764" i="23"/>
  <c r="M764" i="23"/>
  <c r="N764" i="23"/>
  <c r="O764" i="23"/>
  <c r="P764" i="23"/>
  <c r="Q764" i="23"/>
  <c r="C765" i="23"/>
  <c r="D765" i="23"/>
  <c r="E765" i="23"/>
  <c r="F765" i="23"/>
  <c r="G765" i="23"/>
  <c r="H765" i="23"/>
  <c r="I765" i="23"/>
  <c r="J765" i="23"/>
  <c r="K765" i="23"/>
  <c r="L765" i="23"/>
  <c r="M765" i="23"/>
  <c r="N765" i="23"/>
  <c r="O765" i="23"/>
  <c r="P765" i="23"/>
  <c r="Q765" i="23"/>
  <c r="C766" i="23"/>
  <c r="D766" i="23"/>
  <c r="E766" i="23"/>
  <c r="F766" i="23"/>
  <c r="G766" i="23"/>
  <c r="H766" i="23"/>
  <c r="I766" i="23"/>
  <c r="J766" i="23"/>
  <c r="K766" i="23"/>
  <c r="L766" i="23"/>
  <c r="M766" i="23"/>
  <c r="N766" i="23"/>
  <c r="O766" i="23"/>
  <c r="P766" i="23"/>
  <c r="Q766" i="23"/>
  <c r="C767" i="23"/>
  <c r="D767" i="23"/>
  <c r="E767" i="23"/>
  <c r="F767" i="23"/>
  <c r="G767" i="23"/>
  <c r="H767" i="23"/>
  <c r="I767" i="23"/>
  <c r="J767" i="23"/>
  <c r="K767" i="23"/>
  <c r="L767" i="23"/>
  <c r="M767" i="23"/>
  <c r="N767" i="23"/>
  <c r="O767" i="23"/>
  <c r="P767" i="23"/>
  <c r="Q767" i="23"/>
  <c r="C768" i="23"/>
  <c r="D768" i="23"/>
  <c r="E768" i="23"/>
  <c r="F768" i="23"/>
  <c r="G768" i="23"/>
  <c r="H768" i="23"/>
  <c r="I768" i="23"/>
  <c r="J768" i="23"/>
  <c r="K768" i="23"/>
  <c r="L768" i="23"/>
  <c r="M768" i="23"/>
  <c r="N768" i="23"/>
  <c r="O768" i="23"/>
  <c r="P768" i="23"/>
  <c r="Q768" i="23"/>
  <c r="C769" i="23"/>
  <c r="D769" i="23"/>
  <c r="E769" i="23"/>
  <c r="F769" i="23"/>
  <c r="G769" i="23"/>
  <c r="H769" i="23"/>
  <c r="I769" i="23"/>
  <c r="J769" i="23"/>
  <c r="K769" i="23"/>
  <c r="L769" i="23"/>
  <c r="M769" i="23"/>
  <c r="N769" i="23"/>
  <c r="O769" i="23"/>
  <c r="P769" i="23"/>
  <c r="Q769" i="23"/>
  <c r="C770" i="23"/>
  <c r="D770" i="23"/>
  <c r="E770" i="23"/>
  <c r="F770" i="23"/>
  <c r="G770" i="23"/>
  <c r="H770" i="23"/>
  <c r="I770" i="23"/>
  <c r="J770" i="23"/>
  <c r="K770" i="23"/>
  <c r="L770" i="23"/>
  <c r="M770" i="23"/>
  <c r="N770" i="23"/>
  <c r="O770" i="23"/>
  <c r="P770" i="23"/>
  <c r="Q770" i="23"/>
  <c r="C771" i="23"/>
  <c r="D771" i="23"/>
  <c r="E771" i="23"/>
  <c r="F771" i="23"/>
  <c r="G771" i="23"/>
  <c r="H771" i="23"/>
  <c r="I771" i="23"/>
  <c r="J771" i="23"/>
  <c r="K771" i="23"/>
  <c r="L771" i="23"/>
  <c r="M771" i="23"/>
  <c r="N771" i="23"/>
  <c r="O771" i="23"/>
  <c r="P771" i="23"/>
  <c r="Q771" i="23"/>
  <c r="C772" i="23"/>
  <c r="D772" i="23"/>
  <c r="E772" i="23"/>
  <c r="F772" i="23"/>
  <c r="G772" i="23"/>
  <c r="H772" i="23"/>
  <c r="I772" i="23"/>
  <c r="J772" i="23"/>
  <c r="K772" i="23"/>
  <c r="L772" i="23"/>
  <c r="M772" i="23"/>
  <c r="N772" i="23"/>
  <c r="O772" i="23"/>
  <c r="P772" i="23"/>
  <c r="Q772" i="23"/>
  <c r="C773" i="23"/>
  <c r="D773" i="23"/>
  <c r="E773" i="23"/>
  <c r="F773" i="23"/>
  <c r="G773" i="23"/>
  <c r="H773" i="23"/>
  <c r="I773" i="23"/>
  <c r="J773" i="23"/>
  <c r="K773" i="23"/>
  <c r="L773" i="23"/>
  <c r="M773" i="23"/>
  <c r="N773" i="23"/>
  <c r="O773" i="23"/>
  <c r="P773" i="23"/>
  <c r="Q773" i="23"/>
  <c r="C774" i="23"/>
  <c r="D774" i="23"/>
  <c r="E774" i="23"/>
  <c r="F774" i="23"/>
  <c r="G774" i="23"/>
  <c r="H774" i="23"/>
  <c r="I774" i="23"/>
  <c r="J774" i="23"/>
  <c r="K774" i="23"/>
  <c r="L774" i="23"/>
  <c r="M774" i="23"/>
  <c r="N774" i="23"/>
  <c r="O774" i="23"/>
  <c r="P774" i="23"/>
  <c r="Q774" i="23"/>
  <c r="C775" i="23"/>
  <c r="D775" i="23"/>
  <c r="E775" i="23"/>
  <c r="F775" i="23"/>
  <c r="G775" i="23"/>
  <c r="H775" i="23"/>
  <c r="I775" i="23"/>
  <c r="J775" i="23"/>
  <c r="K775" i="23"/>
  <c r="L775" i="23"/>
  <c r="M775" i="23"/>
  <c r="N775" i="23"/>
  <c r="O775" i="23"/>
  <c r="P775" i="23"/>
  <c r="Q775" i="23"/>
  <c r="C776" i="23"/>
  <c r="D776" i="23"/>
  <c r="E776" i="23"/>
  <c r="F776" i="23"/>
  <c r="G776" i="23"/>
  <c r="H776" i="23"/>
  <c r="I776" i="23"/>
  <c r="J776" i="23"/>
  <c r="K776" i="23"/>
  <c r="L776" i="23"/>
  <c r="M776" i="23"/>
  <c r="N776" i="23"/>
  <c r="O776" i="23"/>
  <c r="P776" i="23"/>
  <c r="Q776" i="23"/>
  <c r="C777" i="23"/>
  <c r="D777" i="23"/>
  <c r="E777" i="23"/>
  <c r="F777" i="23"/>
  <c r="G777" i="23"/>
  <c r="H777" i="23"/>
  <c r="I777" i="23"/>
  <c r="J777" i="23"/>
  <c r="K777" i="23"/>
  <c r="L777" i="23"/>
  <c r="M777" i="23"/>
  <c r="N777" i="23"/>
  <c r="O777" i="23"/>
  <c r="P777" i="23"/>
  <c r="Q777" i="23"/>
  <c r="C778" i="23"/>
  <c r="D778" i="23"/>
  <c r="E778" i="23"/>
  <c r="F778" i="23"/>
  <c r="G778" i="23"/>
  <c r="H778" i="23"/>
  <c r="I778" i="23"/>
  <c r="J778" i="23"/>
  <c r="K778" i="23"/>
  <c r="L778" i="23"/>
  <c r="M778" i="23"/>
  <c r="N778" i="23"/>
  <c r="O778" i="23"/>
  <c r="P778" i="23"/>
  <c r="Q778" i="23"/>
  <c r="C779" i="23"/>
  <c r="D779" i="23"/>
  <c r="E779" i="23"/>
  <c r="F779" i="23"/>
  <c r="G779" i="23"/>
  <c r="H779" i="23"/>
  <c r="I779" i="23"/>
  <c r="J779" i="23"/>
  <c r="K779" i="23"/>
  <c r="L779" i="23"/>
  <c r="M779" i="23"/>
  <c r="N779" i="23"/>
  <c r="O779" i="23"/>
  <c r="P779" i="23"/>
  <c r="Q779" i="23"/>
  <c r="C780" i="23"/>
  <c r="D780" i="23"/>
  <c r="E780" i="23"/>
  <c r="F780" i="23"/>
  <c r="G780" i="23"/>
  <c r="H780" i="23"/>
  <c r="I780" i="23"/>
  <c r="J780" i="23"/>
  <c r="K780" i="23"/>
  <c r="L780" i="23"/>
  <c r="M780" i="23"/>
  <c r="N780" i="23"/>
  <c r="O780" i="23"/>
  <c r="P780" i="23"/>
  <c r="Q780" i="23"/>
  <c r="C781" i="23"/>
  <c r="D781" i="23"/>
  <c r="E781" i="23"/>
  <c r="F781" i="23"/>
  <c r="G781" i="23"/>
  <c r="H781" i="23"/>
  <c r="I781" i="23"/>
  <c r="J781" i="23"/>
  <c r="K781" i="23"/>
  <c r="L781" i="23"/>
  <c r="M781" i="23"/>
  <c r="N781" i="23"/>
  <c r="O781" i="23"/>
  <c r="P781" i="23"/>
  <c r="Q781" i="23"/>
  <c r="C782" i="23"/>
  <c r="D782" i="23"/>
  <c r="E782" i="23"/>
  <c r="F782" i="23"/>
  <c r="G782" i="23"/>
  <c r="H782" i="23"/>
  <c r="I782" i="23"/>
  <c r="J782" i="23"/>
  <c r="K782" i="23"/>
  <c r="L782" i="23"/>
  <c r="M782" i="23"/>
  <c r="N782" i="23"/>
  <c r="O782" i="23"/>
  <c r="P782" i="23"/>
  <c r="Q782" i="23"/>
  <c r="C783" i="23"/>
  <c r="D783" i="23"/>
  <c r="E783" i="23"/>
  <c r="F783" i="23"/>
  <c r="G783" i="23"/>
  <c r="H783" i="23"/>
  <c r="I783" i="23"/>
  <c r="J783" i="23"/>
  <c r="K783" i="23"/>
  <c r="L783" i="23"/>
  <c r="M783" i="23"/>
  <c r="N783" i="23"/>
  <c r="O783" i="23"/>
  <c r="P783" i="23"/>
  <c r="Q783" i="23"/>
  <c r="C784" i="23"/>
  <c r="D784" i="23"/>
  <c r="E784" i="23"/>
  <c r="F784" i="23"/>
  <c r="G784" i="23"/>
  <c r="H784" i="23"/>
  <c r="I784" i="23"/>
  <c r="J784" i="23"/>
  <c r="K784" i="23"/>
  <c r="L784" i="23"/>
  <c r="M784" i="23"/>
  <c r="N784" i="23"/>
  <c r="O784" i="23"/>
  <c r="P784" i="23"/>
  <c r="Q784" i="23"/>
  <c r="C785" i="23"/>
  <c r="D785" i="23"/>
  <c r="E785" i="23"/>
  <c r="F785" i="23"/>
  <c r="G785" i="23"/>
  <c r="H785" i="23"/>
  <c r="I785" i="23"/>
  <c r="J785" i="23"/>
  <c r="K785" i="23"/>
  <c r="L785" i="23"/>
  <c r="M785" i="23"/>
  <c r="N785" i="23"/>
  <c r="O785" i="23"/>
  <c r="P785" i="23"/>
  <c r="Q785" i="23"/>
  <c r="C786" i="23"/>
  <c r="D786" i="23"/>
  <c r="E786" i="23"/>
  <c r="F786" i="23"/>
  <c r="G786" i="23"/>
  <c r="H786" i="23"/>
  <c r="I786" i="23"/>
  <c r="J786" i="23"/>
  <c r="K786" i="23"/>
  <c r="L786" i="23"/>
  <c r="M786" i="23"/>
  <c r="N786" i="23"/>
  <c r="O786" i="23"/>
  <c r="P786" i="23"/>
  <c r="Q786" i="23"/>
  <c r="C787" i="23"/>
  <c r="D787" i="23"/>
  <c r="E787" i="23"/>
  <c r="F787" i="23"/>
  <c r="G787" i="23"/>
  <c r="H787" i="23"/>
  <c r="I787" i="23"/>
  <c r="J787" i="23"/>
  <c r="K787" i="23"/>
  <c r="L787" i="23"/>
  <c r="M787" i="23"/>
  <c r="N787" i="23"/>
  <c r="O787" i="23"/>
  <c r="P787" i="23"/>
  <c r="Q787" i="23"/>
  <c r="C788" i="23"/>
  <c r="D788" i="23"/>
  <c r="E788" i="23"/>
  <c r="F788" i="23"/>
  <c r="G788" i="23"/>
  <c r="H788" i="23"/>
  <c r="I788" i="23"/>
  <c r="J788" i="23"/>
  <c r="K788" i="23"/>
  <c r="L788" i="23"/>
  <c r="M788" i="23"/>
  <c r="N788" i="23"/>
  <c r="O788" i="23"/>
  <c r="P788" i="23"/>
  <c r="Q788" i="23"/>
  <c r="C789" i="23"/>
  <c r="D789" i="23"/>
  <c r="E789" i="23"/>
  <c r="F789" i="23"/>
  <c r="G789" i="23"/>
  <c r="H789" i="23"/>
  <c r="I789" i="23"/>
  <c r="J789" i="23"/>
  <c r="K789" i="23"/>
  <c r="L789" i="23"/>
  <c r="M789" i="23"/>
  <c r="N789" i="23"/>
  <c r="O789" i="23"/>
  <c r="P789" i="23"/>
  <c r="Q789" i="23"/>
  <c r="C790" i="23"/>
  <c r="D790" i="23"/>
  <c r="E790" i="23"/>
  <c r="F790" i="23"/>
  <c r="G790" i="23"/>
  <c r="H790" i="23"/>
  <c r="I790" i="23"/>
  <c r="J790" i="23"/>
  <c r="K790" i="23"/>
  <c r="L790" i="23"/>
  <c r="M790" i="23"/>
  <c r="N790" i="23"/>
  <c r="O790" i="23"/>
  <c r="P790" i="23"/>
  <c r="Q790" i="23"/>
  <c r="C791" i="23"/>
  <c r="D791" i="23"/>
  <c r="E791" i="23"/>
  <c r="F791" i="23"/>
  <c r="G791" i="23"/>
  <c r="H791" i="23"/>
  <c r="I791" i="23"/>
  <c r="J791" i="23"/>
  <c r="K791" i="23"/>
  <c r="L791" i="23"/>
  <c r="M791" i="23"/>
  <c r="N791" i="23"/>
  <c r="O791" i="23"/>
  <c r="P791" i="23"/>
  <c r="Q791" i="23"/>
  <c r="C792" i="23"/>
  <c r="D792" i="23"/>
  <c r="E792" i="23"/>
  <c r="F792" i="23"/>
  <c r="G792" i="23"/>
  <c r="H792" i="23"/>
  <c r="I792" i="23"/>
  <c r="J792" i="23"/>
  <c r="K792" i="23"/>
  <c r="L792" i="23"/>
  <c r="M792" i="23"/>
  <c r="N792" i="23"/>
  <c r="O792" i="23"/>
  <c r="P792" i="23"/>
  <c r="Q792" i="23"/>
  <c r="C793" i="23"/>
  <c r="D793" i="23"/>
  <c r="E793" i="23"/>
  <c r="F793" i="23"/>
  <c r="G793" i="23"/>
  <c r="H793" i="23"/>
  <c r="I793" i="23"/>
  <c r="J793" i="23"/>
  <c r="K793" i="23"/>
  <c r="L793" i="23"/>
  <c r="M793" i="23"/>
  <c r="N793" i="23"/>
  <c r="O793" i="23"/>
  <c r="P793" i="23"/>
  <c r="Q793" i="23"/>
  <c r="C794" i="23"/>
  <c r="D794" i="23"/>
  <c r="E794" i="23"/>
  <c r="F794" i="23"/>
  <c r="G794" i="23"/>
  <c r="H794" i="23"/>
  <c r="I794" i="23"/>
  <c r="J794" i="23"/>
  <c r="K794" i="23"/>
  <c r="L794" i="23"/>
  <c r="M794" i="23"/>
  <c r="N794" i="23"/>
  <c r="O794" i="23"/>
  <c r="P794" i="23"/>
  <c r="Q794" i="23"/>
  <c r="C795" i="23"/>
  <c r="D795" i="23"/>
  <c r="E795" i="23"/>
  <c r="F795" i="23"/>
  <c r="G795" i="23"/>
  <c r="H795" i="23"/>
  <c r="I795" i="23"/>
  <c r="J795" i="23"/>
  <c r="K795" i="23"/>
  <c r="L795" i="23"/>
  <c r="M795" i="23"/>
  <c r="N795" i="23"/>
  <c r="O795" i="23"/>
  <c r="P795" i="23"/>
  <c r="Q795" i="23"/>
  <c r="C796" i="23"/>
  <c r="D796" i="23"/>
  <c r="E796" i="23"/>
  <c r="F796" i="23"/>
  <c r="G796" i="23"/>
  <c r="H796" i="23"/>
  <c r="I796" i="23"/>
  <c r="J796" i="23"/>
  <c r="K796" i="23"/>
  <c r="L796" i="23"/>
  <c r="M796" i="23"/>
  <c r="N796" i="23"/>
  <c r="O796" i="23"/>
  <c r="P796" i="23"/>
  <c r="Q796" i="23"/>
  <c r="C797" i="23"/>
  <c r="D797" i="23"/>
  <c r="E797" i="23"/>
  <c r="F797" i="23"/>
  <c r="G797" i="23"/>
  <c r="H797" i="23"/>
  <c r="I797" i="23"/>
  <c r="J797" i="23"/>
  <c r="K797" i="23"/>
  <c r="L797" i="23"/>
  <c r="M797" i="23"/>
  <c r="N797" i="23"/>
  <c r="O797" i="23"/>
  <c r="P797" i="23"/>
  <c r="Q797" i="23"/>
  <c r="C798" i="23"/>
  <c r="D798" i="23"/>
  <c r="E798" i="23"/>
  <c r="F798" i="23"/>
  <c r="G798" i="23"/>
  <c r="H798" i="23"/>
  <c r="I798" i="23"/>
  <c r="J798" i="23"/>
  <c r="K798" i="23"/>
  <c r="L798" i="23"/>
  <c r="M798" i="23"/>
  <c r="N798" i="23"/>
  <c r="O798" i="23"/>
  <c r="P798" i="23"/>
  <c r="Q798" i="23"/>
  <c r="C799" i="23"/>
  <c r="D799" i="23"/>
  <c r="E799" i="23"/>
  <c r="F799" i="23"/>
  <c r="G799" i="23"/>
  <c r="H799" i="23"/>
  <c r="I799" i="23"/>
  <c r="J799" i="23"/>
  <c r="K799" i="23"/>
  <c r="L799" i="23"/>
  <c r="M799" i="23"/>
  <c r="N799" i="23"/>
  <c r="O799" i="23"/>
  <c r="P799" i="23"/>
  <c r="Q799" i="23"/>
  <c r="C800" i="23"/>
  <c r="D800" i="23"/>
  <c r="E800" i="23"/>
  <c r="F800" i="23"/>
  <c r="G800" i="23"/>
  <c r="H800" i="23"/>
  <c r="I800" i="23"/>
  <c r="J800" i="23"/>
  <c r="K800" i="23"/>
  <c r="L800" i="23"/>
  <c r="M800" i="23"/>
  <c r="N800" i="23"/>
  <c r="O800" i="23"/>
  <c r="P800" i="23"/>
  <c r="Q800" i="23"/>
  <c r="C801" i="23"/>
  <c r="D801" i="23"/>
  <c r="E801" i="23"/>
  <c r="F801" i="23"/>
  <c r="G801" i="23"/>
  <c r="H801" i="23"/>
  <c r="I801" i="23"/>
  <c r="J801" i="23"/>
  <c r="K801" i="23"/>
  <c r="L801" i="23"/>
  <c r="M801" i="23"/>
  <c r="N801" i="23"/>
  <c r="O801" i="23"/>
  <c r="P801" i="23"/>
  <c r="Q801" i="23"/>
  <c r="C802" i="23"/>
  <c r="D802" i="23"/>
  <c r="E802" i="23"/>
  <c r="F802" i="23"/>
  <c r="G802" i="23"/>
  <c r="H802" i="23"/>
  <c r="I802" i="23"/>
  <c r="J802" i="23"/>
  <c r="K802" i="23"/>
  <c r="L802" i="23"/>
  <c r="M802" i="23"/>
  <c r="N802" i="23"/>
  <c r="O802" i="23"/>
  <c r="P802" i="23"/>
  <c r="Q802" i="23"/>
  <c r="C803" i="23"/>
  <c r="D803" i="23"/>
  <c r="E803" i="23"/>
  <c r="F803" i="23"/>
  <c r="G803" i="23"/>
  <c r="H803" i="23"/>
  <c r="I803" i="23"/>
  <c r="J803" i="23"/>
  <c r="K803" i="23"/>
  <c r="L803" i="23"/>
  <c r="M803" i="23"/>
  <c r="N803" i="23"/>
  <c r="O803" i="23"/>
  <c r="P803" i="23"/>
  <c r="Q803" i="23"/>
  <c r="C804" i="23"/>
  <c r="D804" i="23"/>
  <c r="E804" i="23"/>
  <c r="F804" i="23"/>
  <c r="G804" i="23"/>
  <c r="H804" i="23"/>
  <c r="I804" i="23"/>
  <c r="J804" i="23"/>
  <c r="K804" i="23"/>
  <c r="L804" i="23"/>
  <c r="M804" i="23"/>
  <c r="N804" i="23"/>
  <c r="O804" i="23"/>
  <c r="P804" i="23"/>
  <c r="Q804" i="23"/>
  <c r="C805" i="23"/>
  <c r="D805" i="23"/>
  <c r="E805" i="23"/>
  <c r="F805" i="23"/>
  <c r="G805" i="23"/>
  <c r="H805" i="23"/>
  <c r="I805" i="23"/>
  <c r="J805" i="23"/>
  <c r="K805" i="23"/>
  <c r="L805" i="23"/>
  <c r="M805" i="23"/>
  <c r="N805" i="23"/>
  <c r="O805" i="23"/>
  <c r="P805" i="23"/>
  <c r="Q805" i="23"/>
  <c r="C806" i="23"/>
  <c r="D806" i="23"/>
  <c r="E806" i="23"/>
  <c r="F806" i="23"/>
  <c r="G806" i="23"/>
  <c r="H806" i="23"/>
  <c r="I806" i="23"/>
  <c r="J806" i="23"/>
  <c r="K806" i="23"/>
  <c r="L806" i="23"/>
  <c r="M806" i="23"/>
  <c r="N806" i="23"/>
  <c r="O806" i="23"/>
  <c r="P806" i="23"/>
  <c r="Q806" i="23"/>
  <c r="C807" i="23"/>
  <c r="D807" i="23"/>
  <c r="E807" i="23"/>
  <c r="F807" i="23"/>
  <c r="G807" i="23"/>
  <c r="H807" i="23"/>
  <c r="I807" i="23"/>
  <c r="J807" i="23"/>
  <c r="K807" i="23"/>
  <c r="L807" i="23"/>
  <c r="M807" i="23"/>
  <c r="N807" i="23"/>
  <c r="O807" i="23"/>
  <c r="P807" i="23"/>
  <c r="Q807" i="23"/>
  <c r="C808" i="23"/>
  <c r="D808" i="23"/>
  <c r="E808" i="23"/>
  <c r="F808" i="23"/>
  <c r="G808" i="23"/>
  <c r="H808" i="23"/>
  <c r="I808" i="23"/>
  <c r="J808" i="23"/>
  <c r="K808" i="23"/>
  <c r="L808" i="23"/>
  <c r="M808" i="23"/>
  <c r="N808" i="23"/>
  <c r="O808" i="23"/>
  <c r="P808" i="23"/>
  <c r="Q808" i="23"/>
  <c r="C809" i="23"/>
  <c r="D809" i="23"/>
  <c r="E809" i="23"/>
  <c r="F809" i="23"/>
  <c r="G809" i="23"/>
  <c r="H809" i="23"/>
  <c r="I809" i="23"/>
  <c r="J809" i="23"/>
  <c r="K809" i="23"/>
  <c r="L809" i="23"/>
  <c r="M809" i="23"/>
  <c r="N809" i="23"/>
  <c r="O809" i="23"/>
  <c r="P809" i="23"/>
  <c r="Q809" i="23"/>
  <c r="C810" i="23"/>
  <c r="D810" i="23"/>
  <c r="E810" i="23"/>
  <c r="F810" i="23"/>
  <c r="G810" i="23"/>
  <c r="H810" i="23"/>
  <c r="I810" i="23"/>
  <c r="J810" i="23"/>
  <c r="K810" i="23"/>
  <c r="L810" i="23"/>
  <c r="M810" i="23"/>
  <c r="N810" i="23"/>
  <c r="O810" i="23"/>
  <c r="P810" i="23"/>
  <c r="Q810" i="23"/>
  <c r="C811" i="23"/>
  <c r="D811" i="23"/>
  <c r="E811" i="23"/>
  <c r="F811" i="23"/>
  <c r="G811" i="23"/>
  <c r="H811" i="23"/>
  <c r="I811" i="23"/>
  <c r="J811" i="23"/>
  <c r="K811" i="23"/>
  <c r="L811" i="23"/>
  <c r="M811" i="23"/>
  <c r="N811" i="23"/>
  <c r="O811" i="23"/>
  <c r="P811" i="23"/>
  <c r="Q811" i="23"/>
  <c r="C812" i="23"/>
  <c r="D812" i="23"/>
  <c r="E812" i="23"/>
  <c r="F812" i="23"/>
  <c r="G812" i="23"/>
  <c r="H812" i="23"/>
  <c r="I812" i="23"/>
  <c r="J812" i="23"/>
  <c r="K812" i="23"/>
  <c r="L812" i="23"/>
  <c r="M812" i="23"/>
  <c r="N812" i="23"/>
  <c r="O812" i="23"/>
  <c r="P812" i="23"/>
  <c r="Q812" i="23"/>
  <c r="C813" i="23"/>
  <c r="D813" i="23"/>
  <c r="E813" i="23"/>
  <c r="F813" i="23"/>
  <c r="G813" i="23"/>
  <c r="H813" i="23"/>
  <c r="I813" i="23"/>
  <c r="J813" i="23"/>
  <c r="K813" i="23"/>
  <c r="L813" i="23"/>
  <c r="M813" i="23"/>
  <c r="N813" i="23"/>
  <c r="O813" i="23"/>
  <c r="P813" i="23"/>
  <c r="Q813" i="23"/>
  <c r="C814" i="23"/>
  <c r="D814" i="23"/>
  <c r="E814" i="23"/>
  <c r="F814" i="23"/>
  <c r="G814" i="23"/>
  <c r="H814" i="23"/>
  <c r="I814" i="23"/>
  <c r="J814" i="23"/>
  <c r="K814" i="23"/>
  <c r="L814" i="23"/>
  <c r="M814" i="23"/>
  <c r="N814" i="23"/>
  <c r="O814" i="23"/>
  <c r="P814" i="23"/>
  <c r="Q814" i="23"/>
  <c r="C815" i="23"/>
  <c r="D815" i="23"/>
  <c r="E815" i="23"/>
  <c r="F815" i="23"/>
  <c r="G815" i="23"/>
  <c r="H815" i="23"/>
  <c r="I815" i="23"/>
  <c r="J815" i="23"/>
  <c r="K815" i="23"/>
  <c r="L815" i="23"/>
  <c r="M815" i="23"/>
  <c r="N815" i="23"/>
  <c r="O815" i="23"/>
  <c r="P815" i="23"/>
  <c r="Q815" i="23"/>
  <c r="C816" i="23"/>
  <c r="D816" i="23"/>
  <c r="E816" i="23"/>
  <c r="F816" i="23"/>
  <c r="G816" i="23"/>
  <c r="H816" i="23"/>
  <c r="I816" i="23"/>
  <c r="J816" i="23"/>
  <c r="K816" i="23"/>
  <c r="L816" i="23"/>
  <c r="M816" i="23"/>
  <c r="N816" i="23"/>
  <c r="O816" i="23"/>
  <c r="P816" i="23"/>
  <c r="Q816" i="23"/>
  <c r="C817" i="23"/>
  <c r="D817" i="23"/>
  <c r="E817" i="23"/>
  <c r="F817" i="23"/>
  <c r="G817" i="23"/>
  <c r="H817" i="23"/>
  <c r="I817" i="23"/>
  <c r="J817" i="23"/>
  <c r="K817" i="23"/>
  <c r="L817" i="23"/>
  <c r="M817" i="23"/>
  <c r="N817" i="23"/>
  <c r="O817" i="23"/>
  <c r="P817" i="23"/>
  <c r="Q817" i="23"/>
  <c r="C818" i="23"/>
  <c r="D818" i="23"/>
  <c r="E818" i="23"/>
  <c r="F818" i="23"/>
  <c r="G818" i="23"/>
  <c r="H818" i="23"/>
  <c r="I818" i="23"/>
  <c r="J818" i="23"/>
  <c r="K818" i="23"/>
  <c r="L818" i="23"/>
  <c r="M818" i="23"/>
  <c r="N818" i="23"/>
  <c r="O818" i="23"/>
  <c r="P818" i="23"/>
  <c r="Q818" i="23"/>
  <c r="C819" i="23"/>
  <c r="D819" i="23"/>
  <c r="E819" i="23"/>
  <c r="F819" i="23"/>
  <c r="G819" i="23"/>
  <c r="H819" i="23"/>
  <c r="I819" i="23"/>
  <c r="J819" i="23"/>
  <c r="K819" i="23"/>
  <c r="L819" i="23"/>
  <c r="M819" i="23"/>
  <c r="N819" i="23"/>
  <c r="O819" i="23"/>
  <c r="P819" i="23"/>
  <c r="Q819" i="23"/>
  <c r="C820" i="23"/>
  <c r="D820" i="23"/>
  <c r="E820" i="23"/>
  <c r="F820" i="23"/>
  <c r="G820" i="23"/>
  <c r="H820" i="23"/>
  <c r="I820" i="23"/>
  <c r="J820" i="23"/>
  <c r="K820" i="23"/>
  <c r="L820" i="23"/>
  <c r="M820" i="23"/>
  <c r="N820" i="23"/>
  <c r="O820" i="23"/>
  <c r="P820" i="23"/>
  <c r="Q820" i="23"/>
  <c r="C821" i="23"/>
  <c r="D821" i="23"/>
  <c r="E821" i="23"/>
  <c r="F821" i="23"/>
  <c r="G821" i="23"/>
  <c r="H821" i="23"/>
  <c r="I821" i="23"/>
  <c r="J821" i="23"/>
  <c r="K821" i="23"/>
  <c r="L821" i="23"/>
  <c r="M821" i="23"/>
  <c r="N821" i="23"/>
  <c r="O821" i="23"/>
  <c r="P821" i="23"/>
  <c r="Q821" i="23"/>
  <c r="C822" i="23"/>
  <c r="D822" i="23"/>
  <c r="E822" i="23"/>
  <c r="F822" i="23"/>
  <c r="G822" i="23"/>
  <c r="H822" i="23"/>
  <c r="I822" i="23"/>
  <c r="J822" i="23"/>
  <c r="K822" i="23"/>
  <c r="L822" i="23"/>
  <c r="M822" i="23"/>
  <c r="N822" i="23"/>
  <c r="O822" i="23"/>
  <c r="P822" i="23"/>
  <c r="Q822" i="23"/>
  <c r="C823" i="23"/>
  <c r="D823" i="23"/>
  <c r="E823" i="23"/>
  <c r="F823" i="23"/>
  <c r="G823" i="23"/>
  <c r="H823" i="23"/>
  <c r="I823" i="23"/>
  <c r="J823" i="23"/>
  <c r="K823" i="23"/>
  <c r="L823" i="23"/>
  <c r="M823" i="23"/>
  <c r="N823" i="23"/>
  <c r="O823" i="23"/>
  <c r="P823" i="23"/>
  <c r="Q823" i="23"/>
  <c r="C824" i="23"/>
  <c r="D824" i="23"/>
  <c r="E824" i="23"/>
  <c r="F824" i="23"/>
  <c r="G824" i="23"/>
  <c r="H824" i="23"/>
  <c r="I824" i="23"/>
  <c r="J824" i="23"/>
  <c r="K824" i="23"/>
  <c r="L824" i="23"/>
  <c r="M824" i="23"/>
  <c r="N824" i="23"/>
  <c r="O824" i="23"/>
  <c r="P824" i="23"/>
  <c r="Q824" i="23"/>
  <c r="C825" i="23"/>
  <c r="D825" i="23"/>
  <c r="E825" i="23"/>
  <c r="F825" i="23"/>
  <c r="G825" i="23"/>
  <c r="H825" i="23"/>
  <c r="I825" i="23"/>
  <c r="J825" i="23"/>
  <c r="K825" i="23"/>
  <c r="L825" i="23"/>
  <c r="M825" i="23"/>
  <c r="N825" i="23"/>
  <c r="O825" i="23"/>
  <c r="P825" i="23"/>
  <c r="Q825" i="23"/>
  <c r="C826" i="23"/>
  <c r="D826" i="23"/>
  <c r="E826" i="23"/>
  <c r="F826" i="23"/>
  <c r="G826" i="23"/>
  <c r="H826" i="23"/>
  <c r="I826" i="23"/>
  <c r="J826" i="23"/>
  <c r="K826" i="23"/>
  <c r="L826" i="23"/>
  <c r="M826" i="23"/>
  <c r="N826" i="23"/>
  <c r="O826" i="23"/>
  <c r="P826" i="23"/>
  <c r="Q826" i="23"/>
  <c r="C827" i="23"/>
  <c r="D827" i="23"/>
  <c r="E827" i="23"/>
  <c r="F827" i="23"/>
  <c r="G827" i="23"/>
  <c r="H827" i="23"/>
  <c r="I827" i="23"/>
  <c r="J827" i="23"/>
  <c r="K827" i="23"/>
  <c r="L827" i="23"/>
  <c r="M827" i="23"/>
  <c r="N827" i="23"/>
  <c r="O827" i="23"/>
  <c r="P827" i="23"/>
  <c r="Q827" i="23"/>
  <c r="C828" i="23"/>
  <c r="D828" i="23"/>
  <c r="E828" i="23"/>
  <c r="F828" i="23"/>
  <c r="G828" i="23"/>
  <c r="H828" i="23"/>
  <c r="I828" i="23"/>
  <c r="J828" i="23"/>
  <c r="K828" i="23"/>
  <c r="L828" i="23"/>
  <c r="M828" i="23"/>
  <c r="N828" i="23"/>
  <c r="O828" i="23"/>
  <c r="P828" i="23"/>
  <c r="Q828" i="23"/>
  <c r="C829" i="23"/>
  <c r="D829" i="23"/>
  <c r="E829" i="23"/>
  <c r="F829" i="23"/>
  <c r="G829" i="23"/>
  <c r="H829" i="23"/>
  <c r="I829" i="23"/>
  <c r="J829" i="23"/>
  <c r="K829" i="23"/>
  <c r="L829" i="23"/>
  <c r="M829" i="23"/>
  <c r="N829" i="23"/>
  <c r="O829" i="23"/>
  <c r="P829" i="23"/>
  <c r="Q829" i="23"/>
  <c r="C830" i="23"/>
  <c r="D830" i="23"/>
  <c r="E830" i="23"/>
  <c r="F830" i="23"/>
  <c r="G830" i="23"/>
  <c r="H830" i="23"/>
  <c r="I830" i="23"/>
  <c r="J830" i="23"/>
  <c r="K830" i="23"/>
  <c r="L830" i="23"/>
  <c r="M830" i="23"/>
  <c r="N830" i="23"/>
  <c r="O830" i="23"/>
  <c r="P830" i="23"/>
  <c r="Q830" i="23"/>
  <c r="C831" i="23"/>
  <c r="D831" i="23"/>
  <c r="E831" i="23"/>
  <c r="F831" i="23"/>
  <c r="G831" i="23"/>
  <c r="H831" i="23"/>
  <c r="I831" i="23"/>
  <c r="J831" i="23"/>
  <c r="K831" i="23"/>
  <c r="L831" i="23"/>
  <c r="M831" i="23"/>
  <c r="N831" i="23"/>
  <c r="O831" i="23"/>
  <c r="P831" i="23"/>
  <c r="Q831" i="23"/>
  <c r="C832" i="23"/>
  <c r="D832" i="23"/>
  <c r="E832" i="23"/>
  <c r="F832" i="23"/>
  <c r="G832" i="23"/>
  <c r="H832" i="23"/>
  <c r="I832" i="23"/>
  <c r="J832" i="23"/>
  <c r="K832" i="23"/>
  <c r="L832" i="23"/>
  <c r="M832" i="23"/>
  <c r="N832" i="23"/>
  <c r="O832" i="23"/>
  <c r="P832" i="23"/>
  <c r="Q832" i="23"/>
  <c r="C833" i="23"/>
  <c r="D833" i="23"/>
  <c r="E833" i="23"/>
  <c r="F833" i="23"/>
  <c r="G833" i="23"/>
  <c r="H833" i="23"/>
  <c r="I833" i="23"/>
  <c r="J833" i="23"/>
  <c r="K833" i="23"/>
  <c r="L833" i="23"/>
  <c r="M833" i="23"/>
  <c r="N833" i="23"/>
  <c r="O833" i="23"/>
  <c r="P833" i="23"/>
  <c r="Q833" i="23"/>
  <c r="C834" i="23"/>
  <c r="D834" i="23"/>
  <c r="E834" i="23"/>
  <c r="F834" i="23"/>
  <c r="G834" i="23"/>
  <c r="H834" i="23"/>
  <c r="I834" i="23"/>
  <c r="J834" i="23"/>
  <c r="K834" i="23"/>
  <c r="L834" i="23"/>
  <c r="M834" i="23"/>
  <c r="N834" i="23"/>
  <c r="O834" i="23"/>
  <c r="P834" i="23"/>
  <c r="Q834" i="23"/>
  <c r="C835" i="23"/>
  <c r="D835" i="23"/>
  <c r="E835" i="23"/>
  <c r="F835" i="23"/>
  <c r="G835" i="23"/>
  <c r="H835" i="23"/>
  <c r="I835" i="23"/>
  <c r="J835" i="23"/>
  <c r="K835" i="23"/>
  <c r="L835" i="23"/>
  <c r="M835" i="23"/>
  <c r="N835" i="23"/>
  <c r="O835" i="23"/>
  <c r="P835" i="23"/>
  <c r="Q835" i="23"/>
  <c r="C836" i="23"/>
  <c r="D836" i="23"/>
  <c r="E836" i="23"/>
  <c r="F836" i="23"/>
  <c r="G836" i="23"/>
  <c r="H836" i="23"/>
  <c r="I836" i="23"/>
  <c r="J836" i="23"/>
  <c r="K836" i="23"/>
  <c r="L836" i="23"/>
  <c r="M836" i="23"/>
  <c r="N836" i="23"/>
  <c r="O836" i="23"/>
  <c r="P836" i="23"/>
  <c r="Q836" i="23"/>
  <c r="C837" i="23"/>
  <c r="D837" i="23"/>
  <c r="E837" i="23"/>
  <c r="F837" i="23"/>
  <c r="G837" i="23"/>
  <c r="H837" i="23"/>
  <c r="I837" i="23"/>
  <c r="J837" i="23"/>
  <c r="K837" i="23"/>
  <c r="L837" i="23"/>
  <c r="M837" i="23"/>
  <c r="N837" i="23"/>
  <c r="O837" i="23"/>
  <c r="P837" i="23"/>
  <c r="Q837" i="23"/>
  <c r="C838" i="23"/>
  <c r="D838" i="23"/>
  <c r="E838" i="23"/>
  <c r="F838" i="23"/>
  <c r="G838" i="23"/>
  <c r="H838" i="23"/>
  <c r="I838" i="23"/>
  <c r="J838" i="23"/>
  <c r="K838" i="23"/>
  <c r="L838" i="23"/>
  <c r="M838" i="23"/>
  <c r="N838" i="23"/>
  <c r="O838" i="23"/>
  <c r="P838" i="23"/>
  <c r="Q838" i="23"/>
  <c r="C839" i="23"/>
  <c r="D839" i="23"/>
  <c r="E839" i="23"/>
  <c r="F839" i="23"/>
  <c r="G839" i="23"/>
  <c r="H839" i="23"/>
  <c r="I839" i="23"/>
  <c r="J839" i="23"/>
  <c r="K839" i="23"/>
  <c r="L839" i="23"/>
  <c r="M839" i="23"/>
  <c r="N839" i="23"/>
  <c r="O839" i="23"/>
  <c r="P839" i="23"/>
  <c r="Q839" i="23"/>
  <c r="C840" i="23"/>
  <c r="D840" i="23"/>
  <c r="E840" i="23"/>
  <c r="F840" i="23"/>
  <c r="G840" i="23"/>
  <c r="H840" i="23"/>
  <c r="I840" i="23"/>
  <c r="J840" i="23"/>
  <c r="K840" i="23"/>
  <c r="L840" i="23"/>
  <c r="M840" i="23"/>
  <c r="N840" i="23"/>
  <c r="O840" i="23"/>
  <c r="P840" i="23"/>
  <c r="Q840" i="23"/>
  <c r="C841" i="23"/>
  <c r="D841" i="23"/>
  <c r="E841" i="23"/>
  <c r="F841" i="23"/>
  <c r="G841" i="23"/>
  <c r="H841" i="23"/>
  <c r="I841" i="23"/>
  <c r="J841" i="23"/>
  <c r="K841" i="23"/>
  <c r="L841" i="23"/>
  <c r="M841" i="23"/>
  <c r="N841" i="23"/>
  <c r="O841" i="23"/>
  <c r="P841" i="23"/>
  <c r="Q841" i="23"/>
  <c r="C842" i="23"/>
  <c r="D842" i="23"/>
  <c r="E842" i="23"/>
  <c r="F842" i="23"/>
  <c r="G842" i="23"/>
  <c r="H842" i="23"/>
  <c r="I842" i="23"/>
  <c r="J842" i="23"/>
  <c r="K842" i="23"/>
  <c r="L842" i="23"/>
  <c r="M842" i="23"/>
  <c r="N842" i="23"/>
  <c r="O842" i="23"/>
  <c r="P842" i="23"/>
  <c r="Q842" i="23"/>
  <c r="C843" i="23"/>
  <c r="D843" i="23"/>
  <c r="E843" i="23"/>
  <c r="F843" i="23"/>
  <c r="G843" i="23"/>
  <c r="H843" i="23"/>
  <c r="I843" i="23"/>
  <c r="J843" i="23"/>
  <c r="K843" i="23"/>
  <c r="L843" i="23"/>
  <c r="M843" i="23"/>
  <c r="N843" i="23"/>
  <c r="O843" i="23"/>
  <c r="P843" i="23"/>
  <c r="Q843" i="23"/>
  <c r="C844" i="23"/>
  <c r="D844" i="23"/>
  <c r="E844" i="23"/>
  <c r="F844" i="23"/>
  <c r="G844" i="23"/>
  <c r="H844" i="23"/>
  <c r="I844" i="23"/>
  <c r="J844" i="23"/>
  <c r="K844" i="23"/>
  <c r="L844" i="23"/>
  <c r="M844" i="23"/>
  <c r="N844" i="23"/>
  <c r="O844" i="23"/>
  <c r="P844" i="23"/>
  <c r="Q844" i="23"/>
  <c r="C845" i="23"/>
  <c r="D845" i="23"/>
  <c r="E845" i="23"/>
  <c r="F845" i="23"/>
  <c r="G845" i="23"/>
  <c r="H845" i="23"/>
  <c r="I845" i="23"/>
  <c r="J845" i="23"/>
  <c r="K845" i="23"/>
  <c r="L845" i="23"/>
  <c r="M845" i="23"/>
  <c r="N845" i="23"/>
  <c r="O845" i="23"/>
  <c r="P845" i="23"/>
  <c r="Q845" i="23"/>
  <c r="C846" i="23"/>
  <c r="D846" i="23"/>
  <c r="E846" i="23"/>
  <c r="F846" i="23"/>
  <c r="G846" i="23"/>
  <c r="H846" i="23"/>
  <c r="I846" i="23"/>
  <c r="J846" i="23"/>
  <c r="K846" i="23"/>
  <c r="L846" i="23"/>
  <c r="M846" i="23"/>
  <c r="N846" i="23"/>
  <c r="O846" i="23"/>
  <c r="P846" i="23"/>
  <c r="Q846" i="23"/>
  <c r="C847" i="23"/>
  <c r="D847" i="23"/>
  <c r="E847" i="23"/>
  <c r="F847" i="23"/>
  <c r="G847" i="23"/>
  <c r="H847" i="23"/>
  <c r="I847" i="23"/>
  <c r="J847" i="23"/>
  <c r="K847" i="23"/>
  <c r="L847" i="23"/>
  <c r="M847" i="23"/>
  <c r="N847" i="23"/>
  <c r="O847" i="23"/>
  <c r="P847" i="23"/>
  <c r="Q847" i="23"/>
  <c r="C848" i="23"/>
  <c r="D848" i="23"/>
  <c r="E848" i="23"/>
  <c r="F848" i="23"/>
  <c r="G848" i="23"/>
  <c r="H848" i="23"/>
  <c r="I848" i="23"/>
  <c r="J848" i="23"/>
  <c r="K848" i="23"/>
  <c r="L848" i="23"/>
  <c r="M848" i="23"/>
  <c r="N848" i="23"/>
  <c r="O848" i="23"/>
  <c r="P848" i="23"/>
  <c r="Q848" i="23"/>
  <c r="C849" i="23"/>
  <c r="D849" i="23"/>
  <c r="E849" i="23"/>
  <c r="F849" i="23"/>
  <c r="G849" i="23"/>
  <c r="H849" i="23"/>
  <c r="I849" i="23"/>
  <c r="J849" i="23"/>
  <c r="K849" i="23"/>
  <c r="L849" i="23"/>
  <c r="M849" i="23"/>
  <c r="N849" i="23"/>
  <c r="O849" i="23"/>
  <c r="P849" i="23"/>
  <c r="Q849" i="23"/>
  <c r="C850" i="23"/>
  <c r="D850" i="23"/>
  <c r="E850" i="23"/>
  <c r="F850" i="23"/>
  <c r="G850" i="23"/>
  <c r="H850" i="23"/>
  <c r="I850" i="23"/>
  <c r="J850" i="23"/>
  <c r="K850" i="23"/>
  <c r="L850" i="23"/>
  <c r="M850" i="23"/>
  <c r="N850" i="23"/>
  <c r="O850" i="23"/>
  <c r="P850" i="23"/>
  <c r="Q850" i="23"/>
  <c r="C851" i="23"/>
  <c r="D851" i="23"/>
  <c r="E851" i="23"/>
  <c r="F851" i="23"/>
  <c r="G851" i="23"/>
  <c r="H851" i="23"/>
  <c r="I851" i="23"/>
  <c r="J851" i="23"/>
  <c r="K851" i="23"/>
  <c r="L851" i="23"/>
  <c r="M851" i="23"/>
  <c r="N851" i="23"/>
  <c r="O851" i="23"/>
  <c r="P851" i="23"/>
  <c r="Q851" i="23"/>
  <c r="C852" i="23"/>
  <c r="D852" i="23"/>
  <c r="E852" i="23"/>
  <c r="F852" i="23"/>
  <c r="G852" i="23"/>
  <c r="H852" i="23"/>
  <c r="I852" i="23"/>
  <c r="J852" i="23"/>
  <c r="K852" i="23"/>
  <c r="L852" i="23"/>
  <c r="M852" i="23"/>
  <c r="N852" i="23"/>
  <c r="O852" i="23"/>
  <c r="P852" i="23"/>
  <c r="Q852" i="23"/>
  <c r="C853" i="23"/>
  <c r="D853" i="23"/>
  <c r="E853" i="23"/>
  <c r="F853" i="23"/>
  <c r="G853" i="23"/>
  <c r="H853" i="23"/>
  <c r="I853" i="23"/>
  <c r="J853" i="23"/>
  <c r="K853" i="23"/>
  <c r="L853" i="23"/>
  <c r="M853" i="23"/>
  <c r="N853" i="23"/>
  <c r="O853" i="23"/>
  <c r="P853" i="23"/>
  <c r="Q853" i="23"/>
  <c r="C854" i="23"/>
  <c r="D854" i="23"/>
  <c r="E854" i="23"/>
  <c r="F854" i="23"/>
  <c r="G854" i="23"/>
  <c r="H854" i="23"/>
  <c r="I854" i="23"/>
  <c r="J854" i="23"/>
  <c r="K854" i="23"/>
  <c r="L854" i="23"/>
  <c r="M854" i="23"/>
  <c r="N854" i="23"/>
  <c r="O854" i="23"/>
  <c r="P854" i="23"/>
  <c r="Q854" i="23"/>
  <c r="C855" i="23"/>
  <c r="D855" i="23"/>
  <c r="E855" i="23"/>
  <c r="F855" i="23"/>
  <c r="G855" i="23"/>
  <c r="H855" i="23"/>
  <c r="I855" i="23"/>
  <c r="J855" i="23"/>
  <c r="K855" i="23"/>
  <c r="L855" i="23"/>
  <c r="M855" i="23"/>
  <c r="N855" i="23"/>
  <c r="O855" i="23"/>
  <c r="P855" i="23"/>
  <c r="Q855" i="23"/>
  <c r="C856" i="23"/>
  <c r="D856" i="23"/>
  <c r="E856" i="23"/>
  <c r="F856" i="23"/>
  <c r="G856" i="23"/>
  <c r="H856" i="23"/>
  <c r="I856" i="23"/>
  <c r="J856" i="23"/>
  <c r="K856" i="23"/>
  <c r="L856" i="23"/>
  <c r="M856" i="23"/>
  <c r="N856" i="23"/>
  <c r="O856" i="23"/>
  <c r="P856" i="23"/>
  <c r="Q856" i="23"/>
  <c r="C857" i="23"/>
  <c r="D857" i="23"/>
  <c r="E857" i="23"/>
  <c r="F857" i="23"/>
  <c r="G857" i="23"/>
  <c r="H857" i="23"/>
  <c r="I857" i="23"/>
  <c r="J857" i="23"/>
  <c r="K857" i="23"/>
  <c r="L857" i="23"/>
  <c r="M857" i="23"/>
  <c r="N857" i="23"/>
  <c r="O857" i="23"/>
  <c r="P857" i="23"/>
  <c r="Q857" i="23"/>
  <c r="C858" i="23"/>
  <c r="D858" i="23"/>
  <c r="E858" i="23"/>
  <c r="F858" i="23"/>
  <c r="G858" i="23"/>
  <c r="H858" i="23"/>
  <c r="I858" i="23"/>
  <c r="J858" i="23"/>
  <c r="K858" i="23"/>
  <c r="L858" i="23"/>
  <c r="M858" i="23"/>
  <c r="N858" i="23"/>
  <c r="O858" i="23"/>
  <c r="P858" i="23"/>
  <c r="Q858" i="23"/>
  <c r="C859" i="23"/>
  <c r="D859" i="23"/>
  <c r="E859" i="23"/>
  <c r="F859" i="23"/>
  <c r="G859" i="23"/>
  <c r="H859" i="23"/>
  <c r="I859" i="23"/>
  <c r="J859" i="23"/>
  <c r="K859" i="23"/>
  <c r="L859" i="23"/>
  <c r="M859" i="23"/>
  <c r="N859" i="23"/>
  <c r="O859" i="23"/>
  <c r="P859" i="23"/>
  <c r="Q859" i="23"/>
  <c r="C860" i="23"/>
  <c r="D860" i="23"/>
  <c r="E860" i="23"/>
  <c r="F860" i="23"/>
  <c r="G860" i="23"/>
  <c r="H860" i="23"/>
  <c r="I860" i="23"/>
  <c r="J860" i="23"/>
  <c r="K860" i="23"/>
  <c r="L860" i="23"/>
  <c r="M860" i="23"/>
  <c r="N860" i="23"/>
  <c r="O860" i="23"/>
  <c r="P860" i="23"/>
  <c r="Q860" i="23"/>
  <c r="C861" i="23"/>
  <c r="D861" i="23"/>
  <c r="E861" i="23"/>
  <c r="F861" i="23"/>
  <c r="G861" i="23"/>
  <c r="H861" i="23"/>
  <c r="I861" i="23"/>
  <c r="J861" i="23"/>
  <c r="K861" i="23"/>
  <c r="L861" i="23"/>
  <c r="M861" i="23"/>
  <c r="N861" i="23"/>
  <c r="O861" i="23"/>
  <c r="P861" i="23"/>
  <c r="Q861" i="23"/>
  <c r="C862" i="23"/>
  <c r="D862" i="23"/>
  <c r="E862" i="23"/>
  <c r="F862" i="23"/>
  <c r="G862" i="23"/>
  <c r="H862" i="23"/>
  <c r="I862" i="23"/>
  <c r="J862" i="23"/>
  <c r="K862" i="23"/>
  <c r="L862" i="23"/>
  <c r="M862" i="23"/>
  <c r="N862" i="23"/>
  <c r="O862" i="23"/>
  <c r="P862" i="23"/>
  <c r="Q862" i="23"/>
  <c r="C863" i="23"/>
  <c r="D863" i="23"/>
  <c r="E863" i="23"/>
  <c r="F863" i="23"/>
  <c r="G863" i="23"/>
  <c r="H863" i="23"/>
  <c r="I863" i="23"/>
  <c r="J863" i="23"/>
  <c r="K863" i="23"/>
  <c r="L863" i="23"/>
  <c r="M863" i="23"/>
  <c r="N863" i="23"/>
  <c r="O863" i="23"/>
  <c r="P863" i="23"/>
  <c r="Q863" i="23"/>
  <c r="C864" i="23"/>
  <c r="D864" i="23"/>
  <c r="E864" i="23"/>
  <c r="F864" i="23"/>
  <c r="G864" i="23"/>
  <c r="H864" i="23"/>
  <c r="I864" i="23"/>
  <c r="J864" i="23"/>
  <c r="K864" i="23"/>
  <c r="L864" i="23"/>
  <c r="M864" i="23"/>
  <c r="N864" i="23"/>
  <c r="O864" i="23"/>
  <c r="P864" i="23"/>
  <c r="Q864" i="23"/>
  <c r="C865" i="23"/>
  <c r="D865" i="23"/>
  <c r="E865" i="23"/>
  <c r="F865" i="23"/>
  <c r="G865" i="23"/>
  <c r="H865" i="23"/>
  <c r="I865" i="23"/>
  <c r="J865" i="23"/>
  <c r="K865" i="23"/>
  <c r="L865" i="23"/>
  <c r="M865" i="23"/>
  <c r="N865" i="23"/>
  <c r="O865" i="23"/>
  <c r="P865" i="23"/>
  <c r="Q865" i="23"/>
  <c r="C866" i="23"/>
  <c r="D866" i="23"/>
  <c r="E866" i="23"/>
  <c r="F866" i="23"/>
  <c r="G866" i="23"/>
  <c r="H866" i="23"/>
  <c r="I866" i="23"/>
  <c r="J866" i="23"/>
  <c r="K866" i="23"/>
  <c r="L866" i="23"/>
  <c r="M866" i="23"/>
  <c r="N866" i="23"/>
  <c r="O866" i="23"/>
  <c r="P866" i="23"/>
  <c r="Q866" i="23"/>
  <c r="C867" i="23"/>
  <c r="D867" i="23"/>
  <c r="E867" i="23"/>
  <c r="F867" i="23"/>
  <c r="G867" i="23"/>
  <c r="H867" i="23"/>
  <c r="I867" i="23"/>
  <c r="J867" i="23"/>
  <c r="K867" i="23"/>
  <c r="L867" i="23"/>
  <c r="M867" i="23"/>
  <c r="N867" i="23"/>
  <c r="O867" i="23"/>
  <c r="P867" i="23"/>
  <c r="Q867" i="23"/>
  <c r="C868" i="23"/>
  <c r="D868" i="23"/>
  <c r="E868" i="23"/>
  <c r="F868" i="23"/>
  <c r="G868" i="23"/>
  <c r="H868" i="23"/>
  <c r="I868" i="23"/>
  <c r="J868" i="23"/>
  <c r="K868" i="23"/>
  <c r="L868" i="23"/>
  <c r="M868" i="23"/>
  <c r="N868" i="23"/>
  <c r="O868" i="23"/>
  <c r="P868" i="23"/>
  <c r="Q868" i="23"/>
  <c r="C869" i="23"/>
  <c r="D869" i="23"/>
  <c r="E869" i="23"/>
  <c r="F869" i="23"/>
  <c r="G869" i="23"/>
  <c r="H869" i="23"/>
  <c r="I869" i="23"/>
  <c r="J869" i="23"/>
  <c r="K869" i="23"/>
  <c r="L869" i="23"/>
  <c r="M869" i="23"/>
  <c r="N869" i="23"/>
  <c r="O869" i="23"/>
  <c r="P869" i="23"/>
  <c r="Q869" i="23"/>
  <c r="C870" i="23"/>
  <c r="D870" i="23"/>
  <c r="E870" i="23"/>
  <c r="F870" i="23"/>
  <c r="G870" i="23"/>
  <c r="H870" i="23"/>
  <c r="I870" i="23"/>
  <c r="J870" i="23"/>
  <c r="K870" i="23"/>
  <c r="L870" i="23"/>
  <c r="M870" i="23"/>
  <c r="N870" i="23"/>
  <c r="O870" i="23"/>
  <c r="P870" i="23"/>
  <c r="Q870" i="23"/>
  <c r="C871" i="23"/>
  <c r="D871" i="23"/>
  <c r="E871" i="23"/>
  <c r="F871" i="23"/>
  <c r="G871" i="23"/>
  <c r="H871" i="23"/>
  <c r="I871" i="23"/>
  <c r="J871" i="23"/>
  <c r="K871" i="23"/>
  <c r="L871" i="23"/>
  <c r="M871" i="23"/>
  <c r="N871" i="23"/>
  <c r="O871" i="23"/>
  <c r="P871" i="23"/>
  <c r="Q871" i="23"/>
  <c r="C872" i="23"/>
  <c r="D872" i="23"/>
  <c r="E872" i="23"/>
  <c r="F872" i="23"/>
  <c r="G872" i="23"/>
  <c r="H872" i="23"/>
  <c r="I872" i="23"/>
  <c r="J872" i="23"/>
  <c r="K872" i="23"/>
  <c r="L872" i="23"/>
  <c r="M872" i="23"/>
  <c r="N872" i="23"/>
  <c r="O872" i="23"/>
  <c r="P872" i="23"/>
  <c r="Q872" i="23"/>
  <c r="C873" i="23"/>
  <c r="D873" i="23"/>
  <c r="E873" i="23"/>
  <c r="F873" i="23"/>
  <c r="G873" i="23"/>
  <c r="H873" i="23"/>
  <c r="I873" i="23"/>
  <c r="J873" i="23"/>
  <c r="K873" i="23"/>
  <c r="L873" i="23"/>
  <c r="M873" i="23"/>
  <c r="N873" i="23"/>
  <c r="O873" i="23"/>
  <c r="P873" i="23"/>
  <c r="Q873" i="23"/>
  <c r="C874" i="23"/>
  <c r="D874" i="23"/>
  <c r="E874" i="23"/>
  <c r="F874" i="23"/>
  <c r="G874" i="23"/>
  <c r="H874" i="23"/>
  <c r="I874" i="23"/>
  <c r="J874" i="23"/>
  <c r="K874" i="23"/>
  <c r="L874" i="23"/>
  <c r="M874" i="23"/>
  <c r="N874" i="23"/>
  <c r="O874" i="23"/>
  <c r="P874" i="23"/>
  <c r="Q874" i="23"/>
  <c r="C875" i="23"/>
  <c r="D875" i="23"/>
  <c r="E875" i="23"/>
  <c r="F875" i="23"/>
  <c r="G875" i="23"/>
  <c r="H875" i="23"/>
  <c r="I875" i="23"/>
  <c r="J875" i="23"/>
  <c r="K875" i="23"/>
  <c r="L875" i="23"/>
  <c r="M875" i="23"/>
  <c r="N875" i="23"/>
  <c r="O875" i="23"/>
  <c r="P875" i="23"/>
  <c r="Q875" i="23"/>
  <c r="C876" i="23"/>
  <c r="D876" i="23"/>
  <c r="E876" i="23"/>
  <c r="F876" i="23"/>
  <c r="G876" i="23"/>
  <c r="H876" i="23"/>
  <c r="I876" i="23"/>
  <c r="J876" i="23"/>
  <c r="K876" i="23"/>
  <c r="L876" i="23"/>
  <c r="M876" i="23"/>
  <c r="N876" i="23"/>
  <c r="O876" i="23"/>
  <c r="P876" i="23"/>
  <c r="Q876" i="23"/>
  <c r="C877" i="23"/>
  <c r="D877" i="23"/>
  <c r="E877" i="23"/>
  <c r="F877" i="23"/>
  <c r="G877" i="23"/>
  <c r="H877" i="23"/>
  <c r="I877" i="23"/>
  <c r="J877" i="23"/>
  <c r="K877" i="23"/>
  <c r="L877" i="23"/>
  <c r="M877" i="23"/>
  <c r="N877" i="23"/>
  <c r="O877" i="23"/>
  <c r="P877" i="23"/>
  <c r="Q877" i="23"/>
  <c r="C878" i="23"/>
  <c r="D878" i="23"/>
  <c r="E878" i="23"/>
  <c r="F878" i="23"/>
  <c r="G878" i="23"/>
  <c r="H878" i="23"/>
  <c r="I878" i="23"/>
  <c r="J878" i="23"/>
  <c r="K878" i="23"/>
  <c r="L878" i="23"/>
  <c r="M878" i="23"/>
  <c r="N878" i="23"/>
  <c r="O878" i="23"/>
  <c r="P878" i="23"/>
  <c r="Q878" i="23"/>
  <c r="C879" i="23"/>
  <c r="D879" i="23"/>
  <c r="E879" i="23"/>
  <c r="F879" i="23"/>
  <c r="G879" i="23"/>
  <c r="H879" i="23"/>
  <c r="I879" i="23"/>
  <c r="J879" i="23"/>
  <c r="K879" i="23"/>
  <c r="L879" i="23"/>
  <c r="M879" i="23"/>
  <c r="N879" i="23"/>
  <c r="O879" i="23"/>
  <c r="P879" i="23"/>
  <c r="Q879" i="23"/>
  <c r="C880" i="23"/>
  <c r="D880" i="23"/>
  <c r="E880" i="23"/>
  <c r="F880" i="23"/>
  <c r="G880" i="23"/>
  <c r="H880" i="23"/>
  <c r="I880" i="23"/>
  <c r="J880" i="23"/>
  <c r="K880" i="23"/>
  <c r="L880" i="23"/>
  <c r="M880" i="23"/>
  <c r="N880" i="23"/>
  <c r="O880" i="23"/>
  <c r="P880" i="23"/>
  <c r="Q880" i="23"/>
  <c r="C881" i="23"/>
  <c r="D881" i="23"/>
  <c r="E881" i="23"/>
  <c r="F881" i="23"/>
  <c r="G881" i="23"/>
  <c r="H881" i="23"/>
  <c r="I881" i="23"/>
  <c r="J881" i="23"/>
  <c r="K881" i="23"/>
  <c r="L881" i="23"/>
  <c r="M881" i="23"/>
  <c r="N881" i="23"/>
  <c r="O881" i="23"/>
  <c r="P881" i="23"/>
  <c r="Q881" i="23"/>
  <c r="C882" i="23"/>
  <c r="D882" i="23"/>
  <c r="E882" i="23"/>
  <c r="F882" i="23"/>
  <c r="G882" i="23"/>
  <c r="H882" i="23"/>
  <c r="I882" i="23"/>
  <c r="J882" i="23"/>
  <c r="K882" i="23"/>
  <c r="L882" i="23"/>
  <c r="M882" i="23"/>
  <c r="N882" i="23"/>
  <c r="O882" i="23"/>
  <c r="P882" i="23"/>
  <c r="Q882" i="23"/>
  <c r="C883" i="23"/>
  <c r="D883" i="23"/>
  <c r="E883" i="23"/>
  <c r="F883" i="23"/>
  <c r="G883" i="23"/>
  <c r="H883" i="23"/>
  <c r="I883" i="23"/>
  <c r="J883" i="23"/>
  <c r="K883" i="23"/>
  <c r="L883" i="23"/>
  <c r="M883" i="23"/>
  <c r="N883" i="23"/>
  <c r="O883" i="23"/>
  <c r="P883" i="23"/>
  <c r="Q883" i="23"/>
  <c r="C884" i="23"/>
  <c r="D884" i="23"/>
  <c r="E884" i="23"/>
  <c r="F884" i="23"/>
  <c r="G884" i="23"/>
  <c r="H884" i="23"/>
  <c r="I884" i="23"/>
  <c r="J884" i="23"/>
  <c r="K884" i="23"/>
  <c r="L884" i="23"/>
  <c r="M884" i="23"/>
  <c r="N884" i="23"/>
  <c r="O884" i="23"/>
  <c r="P884" i="23"/>
  <c r="Q884" i="23"/>
  <c r="C885" i="23"/>
  <c r="D885" i="23"/>
  <c r="E885" i="23"/>
  <c r="F885" i="23"/>
  <c r="G885" i="23"/>
  <c r="H885" i="23"/>
  <c r="I885" i="23"/>
  <c r="J885" i="23"/>
  <c r="K885" i="23"/>
  <c r="L885" i="23"/>
  <c r="M885" i="23"/>
  <c r="N885" i="23"/>
  <c r="O885" i="23"/>
  <c r="P885" i="23"/>
  <c r="Q885" i="23"/>
  <c r="C886" i="23"/>
  <c r="D886" i="23"/>
  <c r="E886" i="23"/>
  <c r="F886" i="23"/>
  <c r="G886" i="23"/>
  <c r="H886" i="23"/>
  <c r="I886" i="23"/>
  <c r="J886" i="23"/>
  <c r="K886" i="23"/>
  <c r="L886" i="23"/>
  <c r="M886" i="23"/>
  <c r="N886" i="23"/>
  <c r="O886" i="23"/>
  <c r="P886" i="23"/>
  <c r="Q886" i="23"/>
  <c r="C887" i="23"/>
  <c r="D887" i="23"/>
  <c r="E887" i="23"/>
  <c r="F887" i="23"/>
  <c r="G887" i="23"/>
  <c r="H887" i="23"/>
  <c r="I887" i="23"/>
  <c r="J887" i="23"/>
  <c r="K887" i="23"/>
  <c r="L887" i="23"/>
  <c r="M887" i="23"/>
  <c r="N887" i="23"/>
  <c r="O887" i="23"/>
  <c r="P887" i="23"/>
  <c r="Q887" i="23"/>
  <c r="C888" i="23"/>
  <c r="D888" i="23"/>
  <c r="E888" i="23"/>
  <c r="F888" i="23"/>
  <c r="G888" i="23"/>
  <c r="H888" i="23"/>
  <c r="I888" i="23"/>
  <c r="J888" i="23"/>
  <c r="K888" i="23"/>
  <c r="L888" i="23"/>
  <c r="M888" i="23"/>
  <c r="N888" i="23"/>
  <c r="O888" i="23"/>
  <c r="P888" i="23"/>
  <c r="Q888" i="23"/>
  <c r="C889" i="23"/>
  <c r="D889" i="23"/>
  <c r="E889" i="23"/>
  <c r="F889" i="23"/>
  <c r="G889" i="23"/>
  <c r="H889" i="23"/>
  <c r="I889" i="23"/>
  <c r="J889" i="23"/>
  <c r="K889" i="23"/>
  <c r="L889" i="23"/>
  <c r="M889" i="23"/>
  <c r="N889" i="23"/>
  <c r="O889" i="23"/>
  <c r="P889" i="23"/>
  <c r="Q889" i="23"/>
  <c r="C890" i="23"/>
  <c r="D890" i="23"/>
  <c r="E890" i="23"/>
  <c r="F890" i="23"/>
  <c r="G890" i="23"/>
  <c r="H890" i="23"/>
  <c r="I890" i="23"/>
  <c r="J890" i="23"/>
  <c r="K890" i="23"/>
  <c r="L890" i="23"/>
  <c r="M890" i="23"/>
  <c r="N890" i="23"/>
  <c r="O890" i="23"/>
  <c r="P890" i="23"/>
  <c r="Q890" i="23"/>
  <c r="C891" i="23"/>
  <c r="D891" i="23"/>
  <c r="E891" i="23"/>
  <c r="F891" i="23"/>
  <c r="G891" i="23"/>
  <c r="H891" i="23"/>
  <c r="I891" i="23"/>
  <c r="J891" i="23"/>
  <c r="K891" i="23"/>
  <c r="L891" i="23"/>
  <c r="M891" i="23"/>
  <c r="N891" i="23"/>
  <c r="O891" i="23"/>
  <c r="P891" i="23"/>
  <c r="Q891" i="23"/>
  <c r="C892" i="23"/>
  <c r="D892" i="23"/>
  <c r="E892" i="23"/>
  <c r="F892" i="23"/>
  <c r="G892" i="23"/>
  <c r="H892" i="23"/>
  <c r="I892" i="23"/>
  <c r="J892" i="23"/>
  <c r="K892" i="23"/>
  <c r="L892" i="23"/>
  <c r="M892" i="23"/>
  <c r="N892" i="23"/>
  <c r="O892" i="23"/>
  <c r="P892" i="23"/>
  <c r="Q892" i="23"/>
  <c r="C893" i="23"/>
  <c r="D893" i="23"/>
  <c r="E893" i="23"/>
  <c r="F893" i="23"/>
  <c r="G893" i="23"/>
  <c r="H893" i="23"/>
  <c r="I893" i="23"/>
  <c r="J893" i="23"/>
  <c r="K893" i="23"/>
  <c r="L893" i="23"/>
  <c r="M893" i="23"/>
  <c r="N893" i="23"/>
  <c r="O893" i="23"/>
  <c r="P893" i="23"/>
  <c r="Q893" i="23"/>
  <c r="C894" i="23"/>
  <c r="D894" i="23"/>
  <c r="E894" i="23"/>
  <c r="F894" i="23"/>
  <c r="G894" i="23"/>
  <c r="H894" i="23"/>
  <c r="I894" i="23"/>
  <c r="J894" i="23"/>
  <c r="K894" i="23"/>
  <c r="L894" i="23"/>
  <c r="M894" i="23"/>
  <c r="N894" i="23"/>
  <c r="O894" i="23"/>
  <c r="P894" i="23"/>
  <c r="Q894" i="23"/>
  <c r="C895" i="23"/>
  <c r="D895" i="23"/>
  <c r="E895" i="23"/>
  <c r="F895" i="23"/>
  <c r="G895" i="23"/>
  <c r="H895" i="23"/>
  <c r="I895" i="23"/>
  <c r="J895" i="23"/>
  <c r="K895" i="23"/>
  <c r="L895" i="23"/>
  <c r="M895" i="23"/>
  <c r="N895" i="23"/>
  <c r="O895" i="23"/>
  <c r="P895" i="23"/>
  <c r="Q895" i="23"/>
  <c r="C896" i="23"/>
  <c r="D896" i="23"/>
  <c r="E896" i="23"/>
  <c r="F896" i="23"/>
  <c r="G896" i="23"/>
  <c r="H896" i="23"/>
  <c r="I896" i="23"/>
  <c r="J896" i="23"/>
  <c r="K896" i="23"/>
  <c r="L896" i="23"/>
  <c r="M896" i="23"/>
  <c r="N896" i="23"/>
  <c r="O896" i="23"/>
  <c r="P896" i="23"/>
  <c r="Q896" i="23"/>
  <c r="C897" i="23"/>
  <c r="D897" i="23"/>
  <c r="E897" i="23"/>
  <c r="F897" i="23"/>
  <c r="G897" i="23"/>
  <c r="H897" i="23"/>
  <c r="I897" i="23"/>
  <c r="J897" i="23"/>
  <c r="K897" i="23"/>
  <c r="L897" i="23"/>
  <c r="M897" i="23"/>
  <c r="N897" i="23"/>
  <c r="O897" i="23"/>
  <c r="P897" i="23"/>
  <c r="Q897" i="23"/>
  <c r="C898" i="23"/>
  <c r="D898" i="23"/>
  <c r="E898" i="23"/>
  <c r="F898" i="23"/>
  <c r="G898" i="23"/>
  <c r="H898" i="23"/>
  <c r="I898" i="23"/>
  <c r="J898" i="23"/>
  <c r="K898" i="23"/>
  <c r="L898" i="23"/>
  <c r="M898" i="23"/>
  <c r="N898" i="23"/>
  <c r="O898" i="23"/>
  <c r="P898" i="23"/>
  <c r="Q898" i="23"/>
  <c r="C899" i="23"/>
  <c r="D899" i="23"/>
  <c r="E899" i="23"/>
  <c r="F899" i="23"/>
  <c r="G899" i="23"/>
  <c r="H899" i="23"/>
  <c r="I899" i="23"/>
  <c r="J899" i="23"/>
  <c r="K899" i="23"/>
  <c r="L899" i="23"/>
  <c r="M899" i="23"/>
  <c r="N899" i="23"/>
  <c r="O899" i="23"/>
  <c r="P899" i="23"/>
  <c r="Q899" i="23"/>
  <c r="C900" i="23"/>
  <c r="D900" i="23"/>
  <c r="E900" i="23"/>
  <c r="F900" i="23"/>
  <c r="G900" i="23"/>
  <c r="H900" i="23"/>
  <c r="I900" i="23"/>
  <c r="J900" i="23"/>
  <c r="K900" i="23"/>
  <c r="L900" i="23"/>
  <c r="M900" i="23"/>
  <c r="N900" i="23"/>
  <c r="O900" i="23"/>
  <c r="P900" i="23"/>
  <c r="Q900" i="23"/>
  <c r="C901" i="23"/>
  <c r="D901" i="23"/>
  <c r="E901" i="23"/>
  <c r="F901" i="23"/>
  <c r="G901" i="23"/>
  <c r="H901" i="23"/>
  <c r="I901" i="23"/>
  <c r="J901" i="23"/>
  <c r="K901" i="23"/>
  <c r="L901" i="23"/>
  <c r="M901" i="23"/>
  <c r="N901" i="23"/>
  <c r="O901" i="23"/>
  <c r="P901" i="23"/>
  <c r="Q901" i="23"/>
  <c r="C902" i="23"/>
  <c r="D902" i="23"/>
  <c r="E902" i="23"/>
  <c r="F902" i="23"/>
  <c r="G902" i="23"/>
  <c r="H902" i="23"/>
  <c r="I902" i="23"/>
  <c r="J902" i="23"/>
  <c r="K902" i="23"/>
  <c r="L902" i="23"/>
  <c r="M902" i="23"/>
  <c r="N902" i="23"/>
  <c r="O902" i="23"/>
  <c r="P902" i="23"/>
  <c r="Q902" i="23"/>
  <c r="C903" i="23"/>
  <c r="D903" i="23"/>
  <c r="E903" i="23"/>
  <c r="F903" i="23"/>
  <c r="G903" i="23"/>
  <c r="H903" i="23"/>
  <c r="I903" i="23"/>
  <c r="J903" i="23"/>
  <c r="K903" i="23"/>
  <c r="L903" i="23"/>
  <c r="M903" i="23"/>
  <c r="N903" i="23"/>
  <c r="O903" i="23"/>
  <c r="P903" i="23"/>
  <c r="Q903" i="23"/>
  <c r="C904" i="23"/>
  <c r="D904" i="23"/>
  <c r="E904" i="23"/>
  <c r="F904" i="23"/>
  <c r="G904" i="23"/>
  <c r="H904" i="23"/>
  <c r="I904" i="23"/>
  <c r="J904" i="23"/>
  <c r="K904" i="23"/>
  <c r="L904" i="23"/>
  <c r="M904" i="23"/>
  <c r="N904" i="23"/>
  <c r="O904" i="23"/>
  <c r="P904" i="23"/>
  <c r="Q904" i="23"/>
  <c r="C905" i="23"/>
  <c r="D905" i="23"/>
  <c r="E905" i="23"/>
  <c r="F905" i="23"/>
  <c r="G905" i="23"/>
  <c r="H905" i="23"/>
  <c r="I905" i="23"/>
  <c r="J905" i="23"/>
  <c r="K905" i="23"/>
  <c r="L905" i="23"/>
  <c r="M905" i="23"/>
  <c r="N905" i="23"/>
  <c r="O905" i="23"/>
  <c r="P905" i="23"/>
  <c r="Q905" i="23"/>
  <c r="C906" i="23"/>
  <c r="D906" i="23"/>
  <c r="E906" i="23"/>
  <c r="F906" i="23"/>
  <c r="G906" i="23"/>
  <c r="H906" i="23"/>
  <c r="I906" i="23"/>
  <c r="J906" i="23"/>
  <c r="K906" i="23"/>
  <c r="L906" i="23"/>
  <c r="M906" i="23"/>
  <c r="N906" i="23"/>
  <c r="O906" i="23"/>
  <c r="P906" i="23"/>
  <c r="Q906" i="23"/>
  <c r="C907" i="23"/>
  <c r="D907" i="23"/>
  <c r="E907" i="23"/>
  <c r="F907" i="23"/>
  <c r="G907" i="23"/>
  <c r="H907" i="23"/>
  <c r="I907" i="23"/>
  <c r="J907" i="23"/>
  <c r="K907" i="23"/>
  <c r="L907" i="23"/>
  <c r="M907" i="23"/>
  <c r="N907" i="23"/>
  <c r="O907" i="23"/>
  <c r="P907" i="23"/>
  <c r="Q907" i="23"/>
  <c r="C908" i="23"/>
  <c r="D908" i="23"/>
  <c r="E908" i="23"/>
  <c r="F908" i="23"/>
  <c r="G908" i="23"/>
  <c r="H908" i="23"/>
  <c r="I908" i="23"/>
  <c r="J908" i="23"/>
  <c r="K908" i="23"/>
  <c r="L908" i="23"/>
  <c r="M908" i="23"/>
  <c r="N908" i="23"/>
  <c r="O908" i="23"/>
  <c r="P908" i="23"/>
  <c r="Q908" i="23"/>
  <c r="C909" i="23"/>
  <c r="D909" i="23"/>
  <c r="E909" i="23"/>
  <c r="F909" i="23"/>
  <c r="G909" i="23"/>
  <c r="H909" i="23"/>
  <c r="I909" i="23"/>
  <c r="J909" i="23"/>
  <c r="K909" i="23"/>
  <c r="L909" i="23"/>
  <c r="M909" i="23"/>
  <c r="N909" i="23"/>
  <c r="O909" i="23"/>
  <c r="P909" i="23"/>
  <c r="Q909" i="23"/>
  <c r="C910" i="23"/>
  <c r="D910" i="23"/>
  <c r="E910" i="23"/>
  <c r="F910" i="23"/>
  <c r="G910" i="23"/>
  <c r="H910" i="23"/>
  <c r="I910" i="23"/>
  <c r="J910" i="23"/>
  <c r="K910" i="23"/>
  <c r="L910" i="23"/>
  <c r="M910" i="23"/>
  <c r="N910" i="23"/>
  <c r="O910" i="23"/>
  <c r="P910" i="23"/>
  <c r="Q910" i="23"/>
  <c r="C911" i="23"/>
  <c r="D911" i="23"/>
  <c r="E911" i="23"/>
  <c r="F911" i="23"/>
  <c r="G911" i="23"/>
  <c r="H911" i="23"/>
  <c r="I911" i="23"/>
  <c r="J911" i="23"/>
  <c r="K911" i="23"/>
  <c r="L911" i="23"/>
  <c r="M911" i="23"/>
  <c r="N911" i="23"/>
  <c r="O911" i="23"/>
  <c r="P911" i="23"/>
  <c r="Q911" i="23"/>
  <c r="C912" i="23"/>
  <c r="D912" i="23"/>
  <c r="E912" i="23"/>
  <c r="F912" i="23"/>
  <c r="G912" i="23"/>
  <c r="H912" i="23"/>
  <c r="I912" i="23"/>
  <c r="J912" i="23"/>
  <c r="K912" i="23"/>
  <c r="L912" i="23"/>
  <c r="M912" i="23"/>
  <c r="N912" i="23"/>
  <c r="O912" i="23"/>
  <c r="P912" i="23"/>
  <c r="Q912" i="23"/>
  <c r="C913" i="23"/>
  <c r="D913" i="23"/>
  <c r="E913" i="23"/>
  <c r="F913" i="23"/>
  <c r="G913" i="23"/>
  <c r="H913" i="23"/>
  <c r="I913" i="23"/>
  <c r="J913" i="23"/>
  <c r="K913" i="23"/>
  <c r="L913" i="23"/>
  <c r="M913" i="23"/>
  <c r="N913" i="23"/>
  <c r="O913" i="23"/>
  <c r="P913" i="23"/>
  <c r="Q913" i="23"/>
  <c r="C914" i="23"/>
  <c r="D914" i="23"/>
  <c r="E914" i="23"/>
  <c r="F914" i="23"/>
  <c r="G914" i="23"/>
  <c r="H914" i="23"/>
  <c r="I914" i="23"/>
  <c r="J914" i="23"/>
  <c r="K914" i="23"/>
  <c r="L914" i="23"/>
  <c r="M914" i="23"/>
  <c r="N914" i="23"/>
  <c r="O914" i="23"/>
  <c r="P914" i="23"/>
  <c r="Q914" i="23"/>
  <c r="C915" i="23"/>
  <c r="D915" i="23"/>
  <c r="E915" i="23"/>
  <c r="F915" i="23"/>
  <c r="G915" i="23"/>
  <c r="H915" i="23"/>
  <c r="I915" i="23"/>
  <c r="J915" i="23"/>
  <c r="K915" i="23"/>
  <c r="L915" i="23"/>
  <c r="M915" i="23"/>
  <c r="N915" i="23"/>
  <c r="O915" i="23"/>
  <c r="P915" i="23"/>
  <c r="Q915" i="23"/>
  <c r="C916" i="23"/>
  <c r="D916" i="23"/>
  <c r="E916" i="23"/>
  <c r="F916" i="23"/>
  <c r="G916" i="23"/>
  <c r="H916" i="23"/>
  <c r="I916" i="23"/>
  <c r="J916" i="23"/>
  <c r="K916" i="23"/>
  <c r="L916" i="23"/>
  <c r="M916" i="23"/>
  <c r="N916" i="23"/>
  <c r="O916" i="23"/>
  <c r="P916" i="23"/>
  <c r="Q916" i="23"/>
  <c r="C917" i="23"/>
  <c r="D917" i="23"/>
  <c r="E917" i="23"/>
  <c r="F917" i="23"/>
  <c r="G917" i="23"/>
  <c r="H917" i="23"/>
  <c r="I917" i="23"/>
  <c r="J917" i="23"/>
  <c r="K917" i="23"/>
  <c r="L917" i="23"/>
  <c r="M917" i="23"/>
  <c r="N917" i="23"/>
  <c r="O917" i="23"/>
  <c r="P917" i="23"/>
  <c r="Q917" i="23"/>
  <c r="C918" i="23"/>
  <c r="D918" i="23"/>
  <c r="E918" i="23"/>
  <c r="F918" i="23"/>
  <c r="G918" i="23"/>
  <c r="H918" i="23"/>
  <c r="I918" i="23"/>
  <c r="J918" i="23"/>
  <c r="K918" i="23"/>
  <c r="L918" i="23"/>
  <c r="M918" i="23"/>
  <c r="N918" i="23"/>
  <c r="O918" i="23"/>
  <c r="P918" i="23"/>
  <c r="Q918" i="23"/>
  <c r="C919" i="23"/>
  <c r="D919" i="23"/>
  <c r="E919" i="23"/>
  <c r="F919" i="23"/>
  <c r="G919" i="23"/>
  <c r="H919" i="23"/>
  <c r="I919" i="23"/>
  <c r="J919" i="23"/>
  <c r="K919" i="23"/>
  <c r="L919" i="23"/>
  <c r="M919" i="23"/>
  <c r="N919" i="23"/>
  <c r="O919" i="23"/>
  <c r="P919" i="23"/>
  <c r="Q919" i="23"/>
  <c r="C920" i="23"/>
  <c r="D920" i="23"/>
  <c r="E920" i="23"/>
  <c r="F920" i="23"/>
  <c r="G920" i="23"/>
  <c r="H920" i="23"/>
  <c r="I920" i="23"/>
  <c r="J920" i="23"/>
  <c r="K920" i="23"/>
  <c r="L920" i="23"/>
  <c r="M920" i="23"/>
  <c r="N920" i="23"/>
  <c r="O920" i="23"/>
  <c r="P920" i="23"/>
  <c r="Q920" i="23"/>
  <c r="C921" i="23"/>
  <c r="D921" i="23"/>
  <c r="E921" i="23"/>
  <c r="F921" i="23"/>
  <c r="G921" i="23"/>
  <c r="H921" i="23"/>
  <c r="I921" i="23"/>
  <c r="J921" i="23"/>
  <c r="K921" i="23"/>
  <c r="L921" i="23"/>
  <c r="M921" i="23"/>
  <c r="N921" i="23"/>
  <c r="O921" i="23"/>
  <c r="P921" i="23"/>
  <c r="Q921" i="23"/>
  <c r="C922" i="23"/>
  <c r="D922" i="23"/>
  <c r="E922" i="23"/>
  <c r="F922" i="23"/>
  <c r="G922" i="23"/>
  <c r="H922" i="23"/>
  <c r="I922" i="23"/>
  <c r="J922" i="23"/>
  <c r="K922" i="23"/>
  <c r="L922" i="23"/>
  <c r="M922" i="23"/>
  <c r="N922" i="23"/>
  <c r="O922" i="23"/>
  <c r="P922" i="23"/>
  <c r="Q922" i="23"/>
  <c r="C923" i="23"/>
  <c r="D923" i="23"/>
  <c r="E923" i="23"/>
  <c r="F923" i="23"/>
  <c r="G923" i="23"/>
  <c r="H923" i="23"/>
  <c r="I923" i="23"/>
  <c r="J923" i="23"/>
  <c r="K923" i="23"/>
  <c r="L923" i="23"/>
  <c r="M923" i="23"/>
  <c r="N923" i="23"/>
  <c r="O923" i="23"/>
  <c r="P923" i="23"/>
  <c r="Q923" i="23"/>
  <c r="C924" i="23"/>
  <c r="D924" i="23"/>
  <c r="E924" i="23"/>
  <c r="F924" i="23"/>
  <c r="G924" i="23"/>
  <c r="H924" i="23"/>
  <c r="I924" i="23"/>
  <c r="J924" i="23"/>
  <c r="K924" i="23"/>
  <c r="L924" i="23"/>
  <c r="M924" i="23"/>
  <c r="N924" i="23"/>
  <c r="O924" i="23"/>
  <c r="P924" i="23"/>
  <c r="Q924" i="23"/>
  <c r="C925" i="23"/>
  <c r="D925" i="23"/>
  <c r="E925" i="23"/>
  <c r="F925" i="23"/>
  <c r="G925" i="23"/>
  <c r="H925" i="23"/>
  <c r="I925" i="23"/>
  <c r="J925" i="23"/>
  <c r="K925" i="23"/>
  <c r="L925" i="23"/>
  <c r="M925" i="23"/>
  <c r="N925" i="23"/>
  <c r="O925" i="23"/>
  <c r="P925" i="23"/>
  <c r="Q925" i="23"/>
  <c r="C926" i="23"/>
  <c r="D926" i="23"/>
  <c r="E926" i="23"/>
  <c r="F926" i="23"/>
  <c r="G926" i="23"/>
  <c r="H926" i="23"/>
  <c r="I926" i="23"/>
  <c r="J926" i="23"/>
  <c r="K926" i="23"/>
  <c r="L926" i="23"/>
  <c r="M926" i="23"/>
  <c r="N926" i="23"/>
  <c r="O926" i="23"/>
  <c r="P926" i="23"/>
  <c r="Q926" i="23"/>
  <c r="C927" i="23"/>
  <c r="D927" i="23"/>
  <c r="E927" i="23"/>
  <c r="F927" i="23"/>
  <c r="G927" i="23"/>
  <c r="H927" i="23"/>
  <c r="I927" i="23"/>
  <c r="J927" i="23"/>
  <c r="K927" i="23"/>
  <c r="L927" i="23"/>
  <c r="M927" i="23"/>
  <c r="N927" i="23"/>
  <c r="O927" i="23"/>
  <c r="P927" i="23"/>
  <c r="Q927" i="23"/>
  <c r="C928" i="23"/>
  <c r="D928" i="23"/>
  <c r="E928" i="23"/>
  <c r="F928" i="23"/>
  <c r="G928" i="23"/>
  <c r="H928" i="23"/>
  <c r="I928" i="23"/>
  <c r="J928" i="23"/>
  <c r="K928" i="23"/>
  <c r="L928" i="23"/>
  <c r="M928" i="23"/>
  <c r="N928" i="23"/>
  <c r="O928" i="23"/>
  <c r="P928" i="23"/>
  <c r="Q928" i="23"/>
  <c r="C929" i="23"/>
  <c r="D929" i="23"/>
  <c r="E929" i="23"/>
  <c r="F929" i="23"/>
  <c r="G929" i="23"/>
  <c r="H929" i="23"/>
  <c r="I929" i="23"/>
  <c r="J929" i="23"/>
  <c r="K929" i="23"/>
  <c r="L929" i="23"/>
  <c r="M929" i="23"/>
  <c r="N929" i="23"/>
  <c r="O929" i="23"/>
  <c r="P929" i="23"/>
  <c r="Q929" i="23"/>
  <c r="C930" i="23"/>
  <c r="D930" i="23"/>
  <c r="E930" i="23"/>
  <c r="F930" i="23"/>
  <c r="G930" i="23"/>
  <c r="H930" i="23"/>
  <c r="I930" i="23"/>
  <c r="J930" i="23"/>
  <c r="K930" i="23"/>
  <c r="L930" i="23"/>
  <c r="M930" i="23"/>
  <c r="N930" i="23"/>
  <c r="O930" i="23"/>
  <c r="P930" i="23"/>
  <c r="Q930" i="23"/>
  <c r="C931" i="23"/>
  <c r="D931" i="23"/>
  <c r="E931" i="23"/>
  <c r="F931" i="23"/>
  <c r="G931" i="23"/>
  <c r="H931" i="23"/>
  <c r="I931" i="23"/>
  <c r="J931" i="23"/>
  <c r="K931" i="23"/>
  <c r="L931" i="23"/>
  <c r="M931" i="23"/>
  <c r="N931" i="23"/>
  <c r="O931" i="23"/>
  <c r="P931" i="23"/>
  <c r="Q931" i="23"/>
  <c r="C932" i="23"/>
  <c r="D932" i="23"/>
  <c r="E932" i="23"/>
  <c r="F932" i="23"/>
  <c r="G932" i="23"/>
  <c r="H932" i="23"/>
  <c r="I932" i="23"/>
  <c r="J932" i="23"/>
  <c r="K932" i="23"/>
  <c r="L932" i="23"/>
  <c r="M932" i="23"/>
  <c r="N932" i="23"/>
  <c r="O932" i="23"/>
  <c r="P932" i="23"/>
  <c r="Q932" i="23"/>
  <c r="C933" i="23"/>
  <c r="D933" i="23"/>
  <c r="E933" i="23"/>
  <c r="F933" i="23"/>
  <c r="G933" i="23"/>
  <c r="H933" i="23"/>
  <c r="I933" i="23"/>
  <c r="J933" i="23"/>
  <c r="K933" i="23"/>
  <c r="L933" i="23"/>
  <c r="M933" i="23"/>
  <c r="N933" i="23"/>
  <c r="O933" i="23"/>
  <c r="P933" i="23"/>
  <c r="Q933" i="23"/>
  <c r="C934" i="23"/>
  <c r="D934" i="23"/>
  <c r="E934" i="23"/>
  <c r="F934" i="23"/>
  <c r="G934" i="23"/>
  <c r="H934" i="23"/>
  <c r="I934" i="23"/>
  <c r="J934" i="23"/>
  <c r="K934" i="23"/>
  <c r="L934" i="23"/>
  <c r="M934" i="23"/>
  <c r="N934" i="23"/>
  <c r="O934" i="23"/>
  <c r="P934" i="23"/>
  <c r="Q934" i="23"/>
  <c r="C935" i="23"/>
  <c r="D935" i="23"/>
  <c r="E935" i="23"/>
  <c r="F935" i="23"/>
  <c r="G935" i="23"/>
  <c r="H935" i="23"/>
  <c r="I935" i="23"/>
  <c r="J935" i="23"/>
  <c r="K935" i="23"/>
  <c r="L935" i="23"/>
  <c r="M935" i="23"/>
  <c r="N935" i="23"/>
  <c r="O935" i="23"/>
  <c r="P935" i="23"/>
  <c r="Q935" i="23"/>
  <c r="C936" i="23"/>
  <c r="D936" i="23"/>
  <c r="E936" i="23"/>
  <c r="F936" i="23"/>
  <c r="G936" i="23"/>
  <c r="H936" i="23"/>
  <c r="I936" i="23"/>
  <c r="J936" i="23"/>
  <c r="K936" i="23"/>
  <c r="L936" i="23"/>
  <c r="M936" i="23"/>
  <c r="N936" i="23"/>
  <c r="O936" i="23"/>
  <c r="P936" i="23"/>
  <c r="Q936" i="23"/>
  <c r="C937" i="23"/>
  <c r="D937" i="23"/>
  <c r="E937" i="23"/>
  <c r="F937" i="23"/>
  <c r="G937" i="23"/>
  <c r="H937" i="23"/>
  <c r="I937" i="23"/>
  <c r="J937" i="23"/>
  <c r="K937" i="23"/>
  <c r="L937" i="23"/>
  <c r="M937" i="23"/>
  <c r="N937" i="23"/>
  <c r="O937" i="23"/>
  <c r="P937" i="23"/>
  <c r="Q937" i="23"/>
  <c r="C938" i="23"/>
  <c r="D938" i="23"/>
  <c r="E938" i="23"/>
  <c r="F938" i="23"/>
  <c r="G938" i="23"/>
  <c r="H938" i="23"/>
  <c r="I938" i="23"/>
  <c r="J938" i="23"/>
  <c r="K938" i="23"/>
  <c r="L938" i="23"/>
  <c r="M938" i="23"/>
  <c r="N938" i="23"/>
  <c r="O938" i="23"/>
  <c r="P938" i="23"/>
  <c r="Q938" i="23"/>
  <c r="C939" i="23"/>
  <c r="D939" i="23"/>
  <c r="E939" i="23"/>
  <c r="F939" i="23"/>
  <c r="G939" i="23"/>
  <c r="H939" i="23"/>
  <c r="I939" i="23"/>
  <c r="J939" i="23"/>
  <c r="K939" i="23"/>
  <c r="L939" i="23"/>
  <c r="M939" i="23"/>
  <c r="N939" i="23"/>
  <c r="O939" i="23"/>
  <c r="P939" i="23"/>
  <c r="Q939" i="23"/>
  <c r="C940" i="23"/>
  <c r="D940" i="23"/>
  <c r="E940" i="23"/>
  <c r="F940" i="23"/>
  <c r="G940" i="23"/>
  <c r="H940" i="23"/>
  <c r="I940" i="23"/>
  <c r="J940" i="23"/>
  <c r="K940" i="23"/>
  <c r="L940" i="23"/>
  <c r="M940" i="23"/>
  <c r="N940" i="23"/>
  <c r="O940" i="23"/>
  <c r="P940" i="23"/>
  <c r="Q940" i="23"/>
  <c r="C941" i="23"/>
  <c r="D941" i="23"/>
  <c r="E941" i="23"/>
  <c r="F941" i="23"/>
  <c r="G941" i="23"/>
  <c r="H941" i="23"/>
  <c r="I941" i="23"/>
  <c r="J941" i="23"/>
  <c r="K941" i="23"/>
  <c r="L941" i="23"/>
  <c r="M941" i="23"/>
  <c r="N941" i="23"/>
  <c r="O941" i="23"/>
  <c r="P941" i="23"/>
  <c r="Q941" i="23"/>
  <c r="C942" i="23"/>
  <c r="D942" i="23"/>
  <c r="E942" i="23"/>
  <c r="F942" i="23"/>
  <c r="G942" i="23"/>
  <c r="H942" i="23"/>
  <c r="I942" i="23"/>
  <c r="J942" i="23"/>
  <c r="K942" i="23"/>
  <c r="L942" i="23"/>
  <c r="M942" i="23"/>
  <c r="N942" i="23"/>
  <c r="O942" i="23"/>
  <c r="P942" i="23"/>
  <c r="Q942" i="23"/>
  <c r="C943" i="23"/>
  <c r="D943" i="23"/>
  <c r="E943" i="23"/>
  <c r="F943" i="23"/>
  <c r="G943" i="23"/>
  <c r="H943" i="23"/>
  <c r="I943" i="23"/>
  <c r="J943" i="23"/>
  <c r="K943" i="23"/>
  <c r="L943" i="23"/>
  <c r="M943" i="23"/>
  <c r="N943" i="23"/>
  <c r="O943" i="23"/>
  <c r="P943" i="23"/>
  <c r="Q943" i="23"/>
  <c r="C944" i="23"/>
  <c r="D944" i="23"/>
  <c r="E944" i="23"/>
  <c r="F944" i="23"/>
  <c r="G944" i="23"/>
  <c r="H944" i="23"/>
  <c r="I944" i="23"/>
  <c r="J944" i="23"/>
  <c r="K944" i="23"/>
  <c r="L944" i="23"/>
  <c r="M944" i="23"/>
  <c r="N944" i="23"/>
  <c r="O944" i="23"/>
  <c r="P944" i="23"/>
  <c r="Q944" i="23"/>
  <c r="C945" i="23"/>
  <c r="D945" i="23"/>
  <c r="E945" i="23"/>
  <c r="F945" i="23"/>
  <c r="G945" i="23"/>
  <c r="H945" i="23"/>
  <c r="I945" i="23"/>
  <c r="J945" i="23"/>
  <c r="K945" i="23"/>
  <c r="L945" i="23"/>
  <c r="M945" i="23"/>
  <c r="N945" i="23"/>
  <c r="O945" i="23"/>
  <c r="P945" i="23"/>
  <c r="Q945" i="23"/>
  <c r="C946" i="23"/>
  <c r="D946" i="23"/>
  <c r="E946" i="23"/>
  <c r="F946" i="23"/>
  <c r="G946" i="23"/>
  <c r="H946" i="23"/>
  <c r="I946" i="23"/>
  <c r="J946" i="23"/>
  <c r="K946" i="23"/>
  <c r="L946" i="23"/>
  <c r="M946" i="23"/>
  <c r="N946" i="23"/>
  <c r="O946" i="23"/>
  <c r="P946" i="23"/>
  <c r="Q946" i="23"/>
  <c r="C947" i="23"/>
  <c r="D947" i="23"/>
  <c r="E947" i="23"/>
  <c r="F947" i="23"/>
  <c r="G947" i="23"/>
  <c r="H947" i="23"/>
  <c r="I947" i="23"/>
  <c r="J947" i="23"/>
  <c r="K947" i="23"/>
  <c r="L947" i="23"/>
  <c r="M947" i="23"/>
  <c r="N947" i="23"/>
  <c r="O947" i="23"/>
  <c r="P947" i="23"/>
  <c r="Q947" i="23"/>
  <c r="C948" i="23"/>
  <c r="D948" i="23"/>
  <c r="E948" i="23"/>
  <c r="F948" i="23"/>
  <c r="G948" i="23"/>
  <c r="H948" i="23"/>
  <c r="I948" i="23"/>
  <c r="J948" i="23"/>
  <c r="K948" i="23"/>
  <c r="L948" i="23"/>
  <c r="M948" i="23"/>
  <c r="N948" i="23"/>
  <c r="O948" i="23"/>
  <c r="P948" i="23"/>
  <c r="Q948" i="23"/>
  <c r="C949" i="23"/>
  <c r="D949" i="23"/>
  <c r="E949" i="23"/>
  <c r="F949" i="23"/>
  <c r="G949" i="23"/>
  <c r="H949" i="23"/>
  <c r="I949" i="23"/>
  <c r="J949" i="23"/>
  <c r="K949" i="23"/>
  <c r="L949" i="23"/>
  <c r="M949" i="23"/>
  <c r="N949" i="23"/>
  <c r="O949" i="23"/>
  <c r="P949" i="23"/>
  <c r="Q949" i="23"/>
  <c r="C950" i="23"/>
  <c r="D950" i="23"/>
  <c r="E950" i="23"/>
  <c r="F950" i="23"/>
  <c r="G950" i="23"/>
  <c r="H950" i="23"/>
  <c r="I950" i="23"/>
  <c r="J950" i="23"/>
  <c r="K950" i="23"/>
  <c r="L950" i="23"/>
  <c r="M950" i="23"/>
  <c r="N950" i="23"/>
  <c r="O950" i="23"/>
  <c r="P950" i="23"/>
  <c r="Q950" i="23"/>
  <c r="C951" i="23"/>
  <c r="D951" i="23"/>
  <c r="E951" i="23"/>
  <c r="F951" i="23"/>
  <c r="G951" i="23"/>
  <c r="H951" i="23"/>
  <c r="I951" i="23"/>
  <c r="J951" i="23"/>
  <c r="K951" i="23"/>
  <c r="L951" i="23"/>
  <c r="M951" i="23"/>
  <c r="N951" i="23"/>
  <c r="O951" i="23"/>
  <c r="P951" i="23"/>
  <c r="Q951" i="23"/>
  <c r="C952" i="23"/>
  <c r="D952" i="23"/>
  <c r="E952" i="23"/>
  <c r="F952" i="23"/>
  <c r="G952" i="23"/>
  <c r="H952" i="23"/>
  <c r="I952" i="23"/>
  <c r="J952" i="23"/>
  <c r="K952" i="23"/>
  <c r="L952" i="23"/>
  <c r="M952" i="23"/>
  <c r="N952" i="23"/>
  <c r="O952" i="23"/>
  <c r="P952" i="23"/>
  <c r="Q952" i="23"/>
  <c r="C953" i="23"/>
  <c r="D953" i="23"/>
  <c r="E953" i="23"/>
  <c r="F953" i="23"/>
  <c r="G953" i="23"/>
  <c r="H953" i="23"/>
  <c r="I953" i="23"/>
  <c r="J953" i="23"/>
  <c r="K953" i="23"/>
  <c r="L953" i="23"/>
  <c r="M953" i="23"/>
  <c r="N953" i="23"/>
  <c r="O953" i="23"/>
  <c r="P953" i="23"/>
  <c r="Q953" i="23"/>
  <c r="C954" i="23"/>
  <c r="D954" i="23"/>
  <c r="E954" i="23"/>
  <c r="F954" i="23"/>
  <c r="G954" i="23"/>
  <c r="H954" i="23"/>
  <c r="I954" i="23"/>
  <c r="J954" i="23"/>
  <c r="K954" i="23"/>
  <c r="L954" i="23"/>
  <c r="M954" i="23"/>
  <c r="N954" i="23"/>
  <c r="O954" i="23"/>
  <c r="P954" i="23"/>
  <c r="Q954" i="23"/>
  <c r="C955" i="23"/>
  <c r="D955" i="23"/>
  <c r="E955" i="23"/>
  <c r="F955" i="23"/>
  <c r="G955" i="23"/>
  <c r="H955" i="23"/>
  <c r="I955" i="23"/>
  <c r="J955" i="23"/>
  <c r="K955" i="23"/>
  <c r="L955" i="23"/>
  <c r="M955" i="23"/>
  <c r="N955" i="23"/>
  <c r="O955" i="23"/>
  <c r="P955" i="23"/>
  <c r="Q955" i="23"/>
  <c r="C956" i="23"/>
  <c r="D956" i="23"/>
  <c r="E956" i="23"/>
  <c r="F956" i="23"/>
  <c r="G956" i="23"/>
  <c r="H956" i="23"/>
  <c r="I956" i="23"/>
  <c r="J956" i="23"/>
  <c r="K956" i="23"/>
  <c r="L956" i="23"/>
  <c r="M956" i="23"/>
  <c r="N956" i="23"/>
  <c r="O956" i="23"/>
  <c r="P956" i="23"/>
  <c r="Q956" i="23"/>
  <c r="C957" i="23"/>
  <c r="D957" i="23"/>
  <c r="E957" i="23"/>
  <c r="F957" i="23"/>
  <c r="G957" i="23"/>
  <c r="H957" i="23"/>
  <c r="I957" i="23"/>
  <c r="J957" i="23"/>
  <c r="K957" i="23"/>
  <c r="L957" i="23"/>
  <c r="M957" i="23"/>
  <c r="N957" i="23"/>
  <c r="O957" i="23"/>
  <c r="P957" i="23"/>
  <c r="Q957" i="23"/>
  <c r="C958" i="23"/>
  <c r="D958" i="23"/>
  <c r="E958" i="23"/>
  <c r="F958" i="23"/>
  <c r="G958" i="23"/>
  <c r="H958" i="23"/>
  <c r="I958" i="23"/>
  <c r="J958" i="23"/>
  <c r="K958" i="23"/>
  <c r="L958" i="23"/>
  <c r="M958" i="23"/>
  <c r="N958" i="23"/>
  <c r="O958" i="23"/>
  <c r="P958" i="23"/>
  <c r="Q958" i="23"/>
  <c r="C959" i="23"/>
  <c r="D959" i="23"/>
  <c r="E959" i="23"/>
  <c r="F959" i="23"/>
  <c r="G959" i="23"/>
  <c r="H959" i="23"/>
  <c r="I959" i="23"/>
  <c r="J959" i="23"/>
  <c r="K959" i="23"/>
  <c r="L959" i="23"/>
  <c r="M959" i="23"/>
  <c r="N959" i="23"/>
  <c r="O959" i="23"/>
  <c r="P959" i="23"/>
  <c r="Q959" i="23"/>
  <c r="C960" i="23"/>
  <c r="D960" i="23"/>
  <c r="E960" i="23"/>
  <c r="F960" i="23"/>
  <c r="G960" i="23"/>
  <c r="H960" i="23"/>
  <c r="I960" i="23"/>
  <c r="J960" i="23"/>
  <c r="K960" i="23"/>
  <c r="L960" i="23"/>
  <c r="M960" i="23"/>
  <c r="N960" i="23"/>
  <c r="O960" i="23"/>
  <c r="P960" i="23"/>
  <c r="Q960" i="23"/>
  <c r="C961" i="23"/>
  <c r="D961" i="23"/>
  <c r="E961" i="23"/>
  <c r="F961" i="23"/>
  <c r="G961" i="23"/>
  <c r="H961" i="23"/>
  <c r="I961" i="23"/>
  <c r="J961" i="23"/>
  <c r="K961" i="23"/>
  <c r="L961" i="23"/>
  <c r="M961" i="23"/>
  <c r="N961" i="23"/>
  <c r="O961" i="23"/>
  <c r="P961" i="23"/>
  <c r="Q961" i="23"/>
  <c r="C962" i="23"/>
  <c r="D962" i="23"/>
  <c r="E962" i="23"/>
  <c r="F962" i="23"/>
  <c r="G962" i="23"/>
  <c r="H962" i="23"/>
  <c r="I962" i="23"/>
  <c r="J962" i="23"/>
  <c r="K962" i="23"/>
  <c r="L962" i="23"/>
  <c r="M962" i="23"/>
  <c r="N962" i="23"/>
  <c r="O962" i="23"/>
  <c r="P962" i="23"/>
  <c r="Q962" i="23"/>
  <c r="C963" i="23"/>
  <c r="D963" i="23"/>
  <c r="E963" i="23"/>
  <c r="F963" i="23"/>
  <c r="G963" i="23"/>
  <c r="H963" i="23"/>
  <c r="I963" i="23"/>
  <c r="J963" i="23"/>
  <c r="K963" i="23"/>
  <c r="L963" i="23"/>
  <c r="M963" i="23"/>
  <c r="N963" i="23"/>
  <c r="O963" i="23"/>
  <c r="P963" i="23"/>
  <c r="Q963" i="23"/>
  <c r="C964" i="23"/>
  <c r="D964" i="23"/>
  <c r="E964" i="23"/>
  <c r="F964" i="23"/>
  <c r="G964" i="23"/>
  <c r="H964" i="23"/>
  <c r="I964" i="23"/>
  <c r="J964" i="23"/>
  <c r="K964" i="23"/>
  <c r="L964" i="23"/>
  <c r="M964" i="23"/>
  <c r="N964" i="23"/>
  <c r="O964" i="23"/>
  <c r="P964" i="23"/>
  <c r="Q964" i="23"/>
  <c r="C965" i="23"/>
  <c r="D965" i="23"/>
  <c r="E965" i="23"/>
  <c r="F965" i="23"/>
  <c r="G965" i="23"/>
  <c r="H965" i="23"/>
  <c r="I965" i="23"/>
  <c r="J965" i="23"/>
  <c r="K965" i="23"/>
  <c r="L965" i="23"/>
  <c r="M965" i="23"/>
  <c r="N965" i="23"/>
  <c r="O965" i="23"/>
  <c r="P965" i="23"/>
  <c r="Q965" i="23"/>
  <c r="C966" i="23"/>
  <c r="D966" i="23"/>
  <c r="E966" i="23"/>
  <c r="F966" i="23"/>
  <c r="G966" i="23"/>
  <c r="H966" i="23"/>
  <c r="I966" i="23"/>
  <c r="J966" i="23"/>
  <c r="K966" i="23"/>
  <c r="L966" i="23"/>
  <c r="M966" i="23"/>
  <c r="N966" i="23"/>
  <c r="O966" i="23"/>
  <c r="P966" i="23"/>
  <c r="Q966" i="23"/>
  <c r="C967" i="23"/>
  <c r="D967" i="23"/>
  <c r="E967" i="23"/>
  <c r="F967" i="23"/>
  <c r="G967" i="23"/>
  <c r="H967" i="23"/>
  <c r="I967" i="23"/>
  <c r="J967" i="23"/>
  <c r="K967" i="23"/>
  <c r="L967" i="23"/>
  <c r="M967" i="23"/>
  <c r="N967" i="23"/>
  <c r="O967" i="23"/>
  <c r="P967" i="23"/>
  <c r="Q967" i="23"/>
  <c r="C968" i="23"/>
  <c r="D968" i="23"/>
  <c r="E968" i="23"/>
  <c r="F968" i="23"/>
  <c r="G968" i="23"/>
  <c r="H968" i="23"/>
  <c r="I968" i="23"/>
  <c r="J968" i="23"/>
  <c r="K968" i="23"/>
  <c r="L968" i="23"/>
  <c r="M968" i="23"/>
  <c r="N968" i="23"/>
  <c r="O968" i="23"/>
  <c r="P968" i="23"/>
  <c r="Q968" i="23"/>
  <c r="C969" i="23"/>
  <c r="D969" i="23"/>
  <c r="E969" i="23"/>
  <c r="F969" i="23"/>
  <c r="G969" i="23"/>
  <c r="H969" i="23"/>
  <c r="I969" i="23"/>
  <c r="J969" i="23"/>
  <c r="K969" i="23"/>
  <c r="L969" i="23"/>
  <c r="M969" i="23"/>
  <c r="N969" i="23"/>
  <c r="O969" i="23"/>
  <c r="P969" i="23"/>
  <c r="Q969" i="23"/>
  <c r="C970" i="23"/>
  <c r="D970" i="23"/>
  <c r="E970" i="23"/>
  <c r="F970" i="23"/>
  <c r="G970" i="23"/>
  <c r="H970" i="23"/>
  <c r="I970" i="23"/>
  <c r="J970" i="23"/>
  <c r="K970" i="23"/>
  <c r="L970" i="23"/>
  <c r="M970" i="23"/>
  <c r="N970" i="23"/>
  <c r="O970" i="23"/>
  <c r="P970" i="23"/>
  <c r="Q970" i="23"/>
  <c r="C971" i="23"/>
  <c r="D971" i="23"/>
  <c r="E971" i="23"/>
  <c r="F971" i="23"/>
  <c r="G971" i="23"/>
  <c r="H971" i="23"/>
  <c r="I971" i="23"/>
  <c r="J971" i="23"/>
  <c r="K971" i="23"/>
  <c r="L971" i="23"/>
  <c r="M971" i="23"/>
  <c r="N971" i="23"/>
  <c r="O971" i="23"/>
  <c r="P971" i="23"/>
  <c r="Q971" i="23"/>
  <c r="C972" i="23"/>
  <c r="D972" i="23"/>
  <c r="E972" i="23"/>
  <c r="F972" i="23"/>
  <c r="G972" i="23"/>
  <c r="H972" i="23"/>
  <c r="I972" i="23"/>
  <c r="J972" i="23"/>
  <c r="K972" i="23"/>
  <c r="L972" i="23"/>
  <c r="M972" i="23"/>
  <c r="N972" i="23"/>
  <c r="O972" i="23"/>
  <c r="P972" i="23"/>
  <c r="Q972" i="23"/>
  <c r="C973" i="23"/>
  <c r="D973" i="23"/>
  <c r="E973" i="23"/>
  <c r="F973" i="23"/>
  <c r="G973" i="23"/>
  <c r="H973" i="23"/>
  <c r="I973" i="23"/>
  <c r="J973" i="23"/>
  <c r="K973" i="23"/>
  <c r="L973" i="23"/>
  <c r="M973" i="23"/>
  <c r="N973" i="23"/>
  <c r="O973" i="23"/>
  <c r="P973" i="23"/>
  <c r="Q973" i="23"/>
  <c r="C974" i="23"/>
  <c r="D974" i="23"/>
  <c r="E974" i="23"/>
  <c r="F974" i="23"/>
  <c r="G974" i="23"/>
  <c r="H974" i="23"/>
  <c r="I974" i="23"/>
  <c r="J974" i="23"/>
  <c r="K974" i="23"/>
  <c r="L974" i="23"/>
  <c r="M974" i="23"/>
  <c r="N974" i="23"/>
  <c r="O974" i="23"/>
  <c r="P974" i="23"/>
  <c r="Q974" i="23"/>
  <c r="C975" i="23"/>
  <c r="D975" i="23"/>
  <c r="E975" i="23"/>
  <c r="F975" i="23"/>
  <c r="G975" i="23"/>
  <c r="H975" i="23"/>
  <c r="I975" i="23"/>
  <c r="J975" i="23"/>
  <c r="K975" i="23"/>
  <c r="L975" i="23"/>
  <c r="M975" i="23"/>
  <c r="N975" i="23"/>
  <c r="O975" i="23"/>
  <c r="P975" i="23"/>
  <c r="Q975" i="23"/>
  <c r="C976" i="23"/>
  <c r="D976" i="23"/>
  <c r="E976" i="23"/>
  <c r="F976" i="23"/>
  <c r="G976" i="23"/>
  <c r="H976" i="23"/>
  <c r="I976" i="23"/>
  <c r="J976" i="23"/>
  <c r="K976" i="23"/>
  <c r="L976" i="23"/>
  <c r="M976" i="23"/>
  <c r="N976" i="23"/>
  <c r="O976" i="23"/>
  <c r="P976" i="23"/>
  <c r="Q976" i="23"/>
  <c r="C977" i="23"/>
  <c r="D977" i="23"/>
  <c r="E977" i="23"/>
  <c r="F977" i="23"/>
  <c r="G977" i="23"/>
  <c r="H977" i="23"/>
  <c r="I977" i="23"/>
  <c r="J977" i="23"/>
  <c r="K977" i="23"/>
  <c r="L977" i="23"/>
  <c r="M977" i="23"/>
  <c r="N977" i="23"/>
  <c r="O977" i="23"/>
  <c r="P977" i="23"/>
  <c r="Q977" i="23"/>
  <c r="C978" i="23"/>
  <c r="D978" i="23"/>
  <c r="E978" i="23"/>
  <c r="F978" i="23"/>
  <c r="G978" i="23"/>
  <c r="H978" i="23"/>
  <c r="I978" i="23"/>
  <c r="J978" i="23"/>
  <c r="K978" i="23"/>
  <c r="L978" i="23"/>
  <c r="M978" i="23"/>
  <c r="N978" i="23"/>
  <c r="O978" i="23"/>
  <c r="P978" i="23"/>
  <c r="Q978" i="23"/>
  <c r="C979" i="23"/>
  <c r="D979" i="23"/>
  <c r="E979" i="23"/>
  <c r="F979" i="23"/>
  <c r="G979" i="23"/>
  <c r="H979" i="23"/>
  <c r="I979" i="23"/>
  <c r="J979" i="23"/>
  <c r="K979" i="23"/>
  <c r="L979" i="23"/>
  <c r="M979" i="23"/>
  <c r="N979" i="23"/>
  <c r="O979" i="23"/>
  <c r="P979" i="23"/>
  <c r="Q979" i="23"/>
  <c r="C980" i="23"/>
  <c r="D980" i="23"/>
  <c r="E980" i="23"/>
  <c r="F980" i="23"/>
  <c r="G980" i="23"/>
  <c r="H980" i="23"/>
  <c r="I980" i="23"/>
  <c r="J980" i="23"/>
  <c r="K980" i="23"/>
  <c r="L980" i="23"/>
  <c r="M980" i="23"/>
  <c r="N980" i="23"/>
  <c r="O980" i="23"/>
  <c r="P980" i="23"/>
  <c r="Q980" i="23"/>
  <c r="C981" i="23"/>
  <c r="D981" i="23"/>
  <c r="E981" i="23"/>
  <c r="F981" i="23"/>
  <c r="G981" i="23"/>
  <c r="H981" i="23"/>
  <c r="I981" i="23"/>
  <c r="J981" i="23"/>
  <c r="K981" i="23"/>
  <c r="L981" i="23"/>
  <c r="M981" i="23"/>
  <c r="N981" i="23"/>
  <c r="O981" i="23"/>
  <c r="P981" i="23"/>
  <c r="Q981" i="23"/>
  <c r="C982" i="23"/>
  <c r="D982" i="23"/>
  <c r="E982" i="23"/>
  <c r="F982" i="23"/>
  <c r="G982" i="23"/>
  <c r="H982" i="23"/>
  <c r="I982" i="23"/>
  <c r="J982" i="23"/>
  <c r="K982" i="23"/>
  <c r="L982" i="23"/>
  <c r="M982" i="23"/>
  <c r="N982" i="23"/>
  <c r="O982" i="23"/>
  <c r="P982" i="23"/>
  <c r="Q982" i="23"/>
  <c r="C983" i="23"/>
  <c r="D983" i="23"/>
  <c r="E983" i="23"/>
  <c r="F983" i="23"/>
  <c r="G983" i="23"/>
  <c r="H983" i="23"/>
  <c r="I983" i="23"/>
  <c r="J983" i="23"/>
  <c r="K983" i="23"/>
  <c r="L983" i="23"/>
  <c r="M983" i="23"/>
  <c r="N983" i="23"/>
  <c r="O983" i="23"/>
  <c r="P983" i="23"/>
  <c r="Q983" i="23"/>
  <c r="C984" i="23"/>
  <c r="D984" i="23"/>
  <c r="E984" i="23"/>
  <c r="F984" i="23"/>
  <c r="G984" i="23"/>
  <c r="H984" i="23"/>
  <c r="I984" i="23"/>
  <c r="J984" i="23"/>
  <c r="K984" i="23"/>
  <c r="L984" i="23"/>
  <c r="M984" i="23"/>
  <c r="N984" i="23"/>
  <c r="O984" i="23"/>
  <c r="P984" i="23"/>
  <c r="Q984" i="23"/>
  <c r="C985" i="23"/>
  <c r="D985" i="23"/>
  <c r="E985" i="23"/>
  <c r="F985" i="23"/>
  <c r="G985" i="23"/>
  <c r="H985" i="23"/>
  <c r="I985" i="23"/>
  <c r="J985" i="23"/>
  <c r="K985" i="23"/>
  <c r="L985" i="23"/>
  <c r="M985" i="23"/>
  <c r="N985" i="23"/>
  <c r="O985" i="23"/>
  <c r="P985" i="23"/>
  <c r="Q985" i="23"/>
  <c r="C986" i="23"/>
  <c r="D986" i="23"/>
  <c r="E986" i="23"/>
  <c r="F986" i="23"/>
  <c r="G986" i="23"/>
  <c r="H986" i="23"/>
  <c r="I986" i="23"/>
  <c r="J986" i="23"/>
  <c r="K986" i="23"/>
  <c r="L986" i="23"/>
  <c r="M986" i="23"/>
  <c r="N986" i="23"/>
  <c r="O986" i="23"/>
  <c r="P986" i="23"/>
  <c r="Q986" i="23"/>
  <c r="C987" i="23"/>
  <c r="D987" i="23"/>
  <c r="E987" i="23"/>
  <c r="F987" i="23"/>
  <c r="G987" i="23"/>
  <c r="H987" i="23"/>
  <c r="I987" i="23"/>
  <c r="J987" i="23"/>
  <c r="K987" i="23"/>
  <c r="L987" i="23"/>
  <c r="M987" i="23"/>
  <c r="N987" i="23"/>
  <c r="O987" i="23"/>
  <c r="P987" i="23"/>
  <c r="Q987" i="23"/>
  <c r="C988" i="23"/>
  <c r="D988" i="23"/>
  <c r="E988" i="23"/>
  <c r="F988" i="23"/>
  <c r="G988" i="23"/>
  <c r="H988" i="23"/>
  <c r="I988" i="23"/>
  <c r="J988" i="23"/>
  <c r="K988" i="23"/>
  <c r="L988" i="23"/>
  <c r="M988" i="23"/>
  <c r="N988" i="23"/>
  <c r="O988" i="23"/>
  <c r="P988" i="23"/>
  <c r="Q988" i="23"/>
  <c r="C989" i="23"/>
  <c r="D989" i="23"/>
  <c r="E989" i="23"/>
  <c r="F989" i="23"/>
  <c r="G989" i="23"/>
  <c r="H989" i="23"/>
  <c r="I989" i="23"/>
  <c r="J989" i="23"/>
  <c r="K989" i="23"/>
  <c r="L989" i="23"/>
  <c r="M989" i="23"/>
  <c r="N989" i="23"/>
  <c r="O989" i="23"/>
  <c r="P989" i="23"/>
  <c r="Q989" i="23"/>
  <c r="C990" i="23"/>
  <c r="D990" i="23"/>
  <c r="E990" i="23"/>
  <c r="F990" i="23"/>
  <c r="G990" i="23"/>
  <c r="H990" i="23"/>
  <c r="I990" i="23"/>
  <c r="J990" i="23"/>
  <c r="K990" i="23"/>
  <c r="L990" i="23"/>
  <c r="M990" i="23"/>
  <c r="N990" i="23"/>
  <c r="O990" i="23"/>
  <c r="P990" i="23"/>
  <c r="Q990" i="23"/>
  <c r="C991" i="23"/>
  <c r="D991" i="23"/>
  <c r="E991" i="23"/>
  <c r="F991" i="23"/>
  <c r="G991" i="23"/>
  <c r="H991" i="23"/>
  <c r="I991" i="23"/>
  <c r="J991" i="23"/>
  <c r="K991" i="23"/>
  <c r="L991" i="23"/>
  <c r="M991" i="23"/>
  <c r="N991" i="23"/>
  <c r="O991" i="23"/>
  <c r="P991" i="23"/>
  <c r="Q991" i="23"/>
  <c r="C992" i="23"/>
  <c r="D992" i="23"/>
  <c r="E992" i="23"/>
  <c r="F992" i="23"/>
  <c r="G992" i="23"/>
  <c r="H992" i="23"/>
  <c r="I992" i="23"/>
  <c r="J992" i="23"/>
  <c r="K992" i="23"/>
  <c r="L992" i="23"/>
  <c r="M992" i="23"/>
  <c r="N992" i="23"/>
  <c r="O992" i="23"/>
  <c r="P992" i="23"/>
  <c r="Q992" i="23"/>
  <c r="C993" i="23"/>
  <c r="D993" i="23"/>
  <c r="E993" i="23"/>
  <c r="F993" i="23"/>
  <c r="G993" i="23"/>
  <c r="H993" i="23"/>
  <c r="I993" i="23"/>
  <c r="J993" i="23"/>
  <c r="K993" i="23"/>
  <c r="L993" i="23"/>
  <c r="M993" i="23"/>
  <c r="N993" i="23"/>
  <c r="O993" i="23"/>
  <c r="P993" i="23"/>
  <c r="Q993" i="23"/>
  <c r="C994" i="23"/>
  <c r="D994" i="23"/>
  <c r="E994" i="23"/>
  <c r="F994" i="23"/>
  <c r="G994" i="23"/>
  <c r="H994" i="23"/>
  <c r="I994" i="23"/>
  <c r="J994" i="23"/>
  <c r="K994" i="23"/>
  <c r="L994" i="23"/>
  <c r="M994" i="23"/>
  <c r="N994" i="23"/>
  <c r="O994" i="23"/>
  <c r="P994" i="23"/>
  <c r="Q994" i="23"/>
  <c r="C995" i="23"/>
  <c r="D995" i="23"/>
  <c r="E995" i="23"/>
  <c r="F995" i="23"/>
  <c r="G995" i="23"/>
  <c r="H995" i="23"/>
  <c r="I995" i="23"/>
  <c r="J995" i="23"/>
  <c r="K995" i="23"/>
  <c r="L995" i="23"/>
  <c r="M995" i="23"/>
  <c r="N995" i="23"/>
  <c r="O995" i="23"/>
  <c r="P995" i="23"/>
  <c r="Q995" i="23"/>
  <c r="C996" i="23"/>
  <c r="D996" i="23"/>
  <c r="E996" i="23"/>
  <c r="F996" i="23"/>
  <c r="G996" i="23"/>
  <c r="H996" i="23"/>
  <c r="I996" i="23"/>
  <c r="J996" i="23"/>
  <c r="K996" i="23"/>
  <c r="L996" i="23"/>
  <c r="M996" i="23"/>
  <c r="N996" i="23"/>
  <c r="O996" i="23"/>
  <c r="P996" i="23"/>
  <c r="Q996" i="23"/>
  <c r="C997" i="23"/>
  <c r="D997" i="23"/>
  <c r="E997" i="23"/>
  <c r="F997" i="23"/>
  <c r="G997" i="23"/>
  <c r="H997" i="23"/>
  <c r="I997" i="23"/>
  <c r="J997" i="23"/>
  <c r="K997" i="23"/>
  <c r="L997" i="23"/>
  <c r="M997" i="23"/>
  <c r="N997" i="23"/>
  <c r="O997" i="23"/>
  <c r="P997" i="23"/>
  <c r="Q997" i="23"/>
  <c r="C998" i="23"/>
  <c r="D998" i="23"/>
  <c r="E998" i="23"/>
  <c r="F998" i="23"/>
  <c r="G998" i="23"/>
  <c r="H998" i="23"/>
  <c r="I998" i="23"/>
  <c r="J998" i="23"/>
  <c r="K998" i="23"/>
  <c r="L998" i="23"/>
  <c r="M998" i="23"/>
  <c r="N998" i="23"/>
  <c r="O998" i="23"/>
  <c r="P998" i="23"/>
  <c r="Q998" i="23"/>
  <c r="C999" i="23"/>
  <c r="D999" i="23"/>
  <c r="E999" i="23"/>
  <c r="F999" i="23"/>
  <c r="G999" i="23"/>
  <c r="H999" i="23"/>
  <c r="I999" i="23"/>
  <c r="J999" i="23"/>
  <c r="K999" i="23"/>
  <c r="L999" i="23"/>
  <c r="M999" i="23"/>
  <c r="N999" i="23"/>
  <c r="O999" i="23"/>
  <c r="P999" i="23"/>
  <c r="Q999" i="23"/>
  <c r="C1000" i="23"/>
  <c r="D1000" i="23"/>
  <c r="E1000" i="23"/>
  <c r="F1000" i="23"/>
  <c r="G1000" i="23"/>
  <c r="H1000" i="23"/>
  <c r="I1000" i="23"/>
  <c r="J1000" i="23"/>
  <c r="K1000" i="23"/>
  <c r="L1000" i="23"/>
  <c r="M1000" i="23"/>
  <c r="N1000" i="23"/>
  <c r="O1000" i="23"/>
  <c r="P1000" i="23"/>
  <c r="Q1000" i="23"/>
  <c r="C1001" i="23"/>
  <c r="D1001" i="23"/>
  <c r="E1001" i="23"/>
  <c r="F1001" i="23"/>
  <c r="G1001" i="23"/>
  <c r="H1001" i="23"/>
  <c r="I1001" i="23"/>
  <c r="J1001" i="23"/>
  <c r="K1001" i="23"/>
  <c r="L1001" i="23"/>
  <c r="M1001" i="23"/>
  <c r="N1001" i="23"/>
  <c r="O1001" i="23"/>
  <c r="P1001" i="23"/>
  <c r="Q1001" i="23"/>
  <c r="C1002" i="23"/>
  <c r="D1002" i="23"/>
  <c r="E1002" i="23"/>
  <c r="F1002" i="23"/>
  <c r="G1002" i="23"/>
  <c r="H1002" i="23"/>
  <c r="I1002" i="23"/>
  <c r="J1002" i="23"/>
  <c r="K1002" i="23"/>
  <c r="L1002" i="23"/>
  <c r="M1002" i="23"/>
  <c r="N1002" i="23"/>
  <c r="O1002" i="23"/>
  <c r="P1002" i="23"/>
  <c r="Q1002" i="23"/>
  <c r="C1003" i="23"/>
  <c r="D1003" i="23"/>
  <c r="E1003" i="23"/>
  <c r="F1003" i="23"/>
  <c r="G1003" i="23"/>
  <c r="H1003" i="23"/>
  <c r="I1003" i="23"/>
  <c r="J1003" i="23"/>
  <c r="K1003" i="23"/>
  <c r="L1003" i="23"/>
  <c r="M1003" i="23"/>
  <c r="N1003" i="23"/>
  <c r="O1003" i="23"/>
  <c r="P1003" i="23"/>
  <c r="Q1003" i="23"/>
  <c r="C1004" i="23"/>
  <c r="D1004" i="23"/>
  <c r="E1004" i="23"/>
  <c r="F1004" i="23"/>
  <c r="G1004" i="23"/>
  <c r="H1004" i="23"/>
  <c r="I1004" i="23"/>
  <c r="J1004" i="23"/>
  <c r="K1004" i="23"/>
  <c r="L1004" i="23"/>
  <c r="M1004" i="23"/>
  <c r="N1004" i="23"/>
  <c r="O1004" i="23"/>
  <c r="P1004" i="23"/>
  <c r="Q1004" i="23"/>
  <c r="C1005" i="23"/>
  <c r="D1005" i="23"/>
  <c r="E1005" i="23"/>
  <c r="F1005" i="23"/>
  <c r="G1005" i="23"/>
  <c r="H1005" i="23"/>
  <c r="I1005" i="23"/>
  <c r="J1005" i="23"/>
  <c r="K1005" i="23"/>
  <c r="L1005" i="23"/>
  <c r="M1005" i="23"/>
  <c r="N1005" i="23"/>
  <c r="O1005" i="23"/>
  <c r="P1005" i="23"/>
  <c r="Q1005" i="23"/>
  <c r="C1006" i="23"/>
  <c r="D1006" i="23"/>
  <c r="E1006" i="23"/>
  <c r="F1006" i="23"/>
  <c r="G1006" i="23"/>
  <c r="H1006" i="23"/>
  <c r="I1006" i="23"/>
  <c r="J1006" i="23"/>
  <c r="K1006" i="23"/>
  <c r="L1006" i="23"/>
  <c r="M1006" i="23"/>
  <c r="N1006" i="23"/>
  <c r="O1006" i="23"/>
  <c r="P1006" i="23"/>
  <c r="Q1006" i="23"/>
  <c r="C1007" i="23"/>
  <c r="D1007" i="23"/>
  <c r="E1007" i="23"/>
  <c r="F1007" i="23"/>
  <c r="G1007" i="23"/>
  <c r="H1007" i="23"/>
  <c r="I1007" i="23"/>
  <c r="J1007" i="23"/>
  <c r="K1007" i="23"/>
  <c r="L1007" i="23"/>
  <c r="M1007" i="23"/>
  <c r="N1007" i="23"/>
  <c r="O1007" i="23"/>
  <c r="P1007" i="23"/>
  <c r="Q1007" i="23"/>
  <c r="C1008" i="23"/>
  <c r="D1008" i="23"/>
  <c r="E1008" i="23"/>
  <c r="F1008" i="23"/>
  <c r="G1008" i="23"/>
  <c r="H1008" i="23"/>
  <c r="I1008" i="23"/>
  <c r="J1008" i="23"/>
  <c r="K1008" i="23"/>
  <c r="L1008" i="23"/>
  <c r="M1008" i="23"/>
  <c r="N1008" i="23"/>
  <c r="O1008" i="23"/>
  <c r="P1008" i="23"/>
  <c r="Q1008" i="23"/>
  <c r="C1009" i="23"/>
  <c r="D1009" i="23"/>
  <c r="E1009" i="23"/>
  <c r="F1009" i="23"/>
  <c r="G1009" i="23"/>
  <c r="H1009" i="23"/>
  <c r="I1009" i="23"/>
  <c r="J1009" i="23"/>
  <c r="K1009" i="23"/>
  <c r="L1009" i="23"/>
  <c r="M1009" i="23"/>
  <c r="N1009" i="23"/>
  <c r="O1009" i="23"/>
  <c r="P1009" i="23"/>
  <c r="Q1009" i="23"/>
  <c r="C1010" i="23"/>
  <c r="D1010" i="23"/>
  <c r="E1010" i="23"/>
  <c r="F1010" i="23"/>
  <c r="G1010" i="23"/>
  <c r="H1010" i="23"/>
  <c r="I1010" i="23"/>
  <c r="J1010" i="23"/>
  <c r="K1010" i="23"/>
  <c r="L1010" i="23"/>
  <c r="M1010" i="23"/>
  <c r="N1010" i="23"/>
  <c r="O1010" i="23"/>
  <c r="P1010" i="23"/>
  <c r="Q1010" i="23"/>
  <c r="C1011" i="23"/>
  <c r="D1011" i="23"/>
  <c r="E1011" i="23"/>
  <c r="F1011" i="23"/>
  <c r="G1011" i="23"/>
  <c r="H1011" i="23"/>
  <c r="I1011" i="23"/>
  <c r="J1011" i="23"/>
  <c r="K1011" i="23"/>
  <c r="L1011" i="23"/>
  <c r="M1011" i="23"/>
  <c r="N1011" i="23"/>
  <c r="O1011" i="23"/>
  <c r="P1011" i="23"/>
  <c r="Q1011" i="23"/>
  <c r="C1012" i="23"/>
  <c r="D1012" i="23"/>
  <c r="E1012" i="23"/>
  <c r="F1012" i="23"/>
  <c r="G1012" i="23"/>
  <c r="H1012" i="23"/>
  <c r="I1012" i="23"/>
  <c r="J1012" i="23"/>
  <c r="K1012" i="23"/>
  <c r="L1012" i="23"/>
  <c r="M1012" i="23"/>
  <c r="N1012" i="23"/>
  <c r="O1012" i="23"/>
  <c r="P1012" i="23"/>
  <c r="Q1012" i="23"/>
  <c r="C1013" i="23"/>
  <c r="D1013" i="23"/>
  <c r="E1013" i="23"/>
  <c r="F1013" i="23"/>
  <c r="G1013" i="23"/>
  <c r="H1013" i="23"/>
  <c r="I1013" i="23"/>
  <c r="J1013" i="23"/>
  <c r="K1013" i="23"/>
  <c r="L1013" i="23"/>
  <c r="M1013" i="23"/>
  <c r="N1013" i="23"/>
  <c r="O1013" i="23"/>
  <c r="P1013" i="23"/>
  <c r="Q1013" i="23"/>
  <c r="C1014" i="23"/>
  <c r="D1014" i="23"/>
  <c r="E1014" i="23"/>
  <c r="F1014" i="23"/>
  <c r="G1014" i="23"/>
  <c r="H1014" i="23"/>
  <c r="I1014" i="23"/>
  <c r="J1014" i="23"/>
  <c r="K1014" i="23"/>
  <c r="L1014" i="23"/>
  <c r="M1014" i="23"/>
  <c r="N1014" i="23"/>
  <c r="O1014" i="23"/>
  <c r="P1014" i="23"/>
  <c r="Q1014" i="23"/>
  <c r="C1015" i="23"/>
  <c r="D1015" i="23"/>
  <c r="E1015" i="23"/>
  <c r="F1015" i="23"/>
  <c r="G1015" i="23"/>
  <c r="H1015" i="23"/>
  <c r="I1015" i="23"/>
  <c r="J1015" i="23"/>
  <c r="K1015" i="23"/>
  <c r="L1015" i="23"/>
  <c r="M1015" i="23"/>
  <c r="N1015" i="23"/>
  <c r="O1015" i="23"/>
  <c r="P1015" i="23"/>
  <c r="Q1015" i="23"/>
  <c r="C1016" i="23"/>
  <c r="D1016" i="23"/>
  <c r="E1016" i="23"/>
  <c r="F1016" i="23"/>
  <c r="G1016" i="23"/>
  <c r="H1016" i="23"/>
  <c r="I1016" i="23"/>
  <c r="J1016" i="23"/>
  <c r="K1016" i="23"/>
  <c r="L1016" i="23"/>
  <c r="M1016" i="23"/>
  <c r="N1016" i="23"/>
  <c r="O1016" i="23"/>
  <c r="P1016" i="23"/>
  <c r="Q1016" i="23"/>
  <c r="C1017" i="23"/>
  <c r="D1017" i="23"/>
  <c r="E1017" i="23"/>
  <c r="F1017" i="23"/>
  <c r="G1017" i="23"/>
  <c r="H1017" i="23"/>
  <c r="I1017" i="23"/>
  <c r="J1017" i="23"/>
  <c r="K1017" i="23"/>
  <c r="L1017" i="23"/>
  <c r="M1017" i="23"/>
  <c r="N1017" i="23"/>
  <c r="O1017" i="23"/>
  <c r="P1017" i="23"/>
  <c r="Q1017" i="23"/>
  <c r="C1018" i="23"/>
  <c r="D1018" i="23"/>
  <c r="E1018" i="23"/>
  <c r="F1018" i="23"/>
  <c r="G1018" i="23"/>
  <c r="H1018" i="23"/>
  <c r="I1018" i="23"/>
  <c r="J1018" i="23"/>
  <c r="K1018" i="23"/>
  <c r="L1018" i="23"/>
  <c r="M1018" i="23"/>
  <c r="N1018" i="23"/>
  <c r="O1018" i="23"/>
  <c r="P1018" i="23"/>
  <c r="Q1018" i="23"/>
  <c r="C1019" i="23"/>
  <c r="D1019" i="23"/>
  <c r="E1019" i="23"/>
  <c r="F1019" i="23"/>
  <c r="G1019" i="23"/>
  <c r="H1019" i="23"/>
  <c r="I1019" i="23"/>
  <c r="J1019" i="23"/>
  <c r="K1019" i="23"/>
  <c r="L1019" i="23"/>
  <c r="M1019" i="23"/>
  <c r="N1019" i="23"/>
  <c r="O1019" i="23"/>
  <c r="P1019" i="23"/>
  <c r="Q1019" i="23"/>
  <c r="C1020" i="23"/>
  <c r="D1020" i="23"/>
  <c r="E1020" i="23"/>
  <c r="F1020" i="23"/>
  <c r="G1020" i="23"/>
  <c r="H1020" i="23"/>
  <c r="I1020" i="23"/>
  <c r="J1020" i="23"/>
  <c r="K1020" i="23"/>
  <c r="L1020" i="23"/>
  <c r="M1020" i="23"/>
  <c r="N1020" i="23"/>
  <c r="O1020" i="23"/>
  <c r="P1020" i="23"/>
  <c r="Q1020" i="23"/>
  <c r="C1021" i="23"/>
  <c r="D1021" i="23"/>
  <c r="E1021" i="23"/>
  <c r="F1021" i="23"/>
  <c r="G1021" i="23"/>
  <c r="H1021" i="23"/>
  <c r="I1021" i="23"/>
  <c r="J1021" i="23"/>
  <c r="K1021" i="23"/>
  <c r="L1021" i="23"/>
  <c r="M1021" i="23"/>
  <c r="N1021" i="23"/>
  <c r="O1021" i="23"/>
  <c r="P1021" i="23"/>
  <c r="Q1021" i="23"/>
  <c r="C1022" i="23"/>
  <c r="D1022" i="23"/>
  <c r="E1022" i="23"/>
  <c r="F1022" i="23"/>
  <c r="G1022" i="23"/>
  <c r="H1022" i="23"/>
  <c r="I1022" i="23"/>
  <c r="J1022" i="23"/>
  <c r="K1022" i="23"/>
  <c r="L1022" i="23"/>
  <c r="M1022" i="23"/>
  <c r="N1022" i="23"/>
  <c r="O1022" i="23"/>
  <c r="P1022" i="23"/>
  <c r="Q1022" i="23"/>
  <c r="C1023" i="23"/>
  <c r="D1023" i="23"/>
  <c r="E1023" i="23"/>
  <c r="F1023" i="23"/>
  <c r="G1023" i="23"/>
  <c r="H1023" i="23"/>
  <c r="I1023" i="23"/>
  <c r="J1023" i="23"/>
  <c r="K1023" i="23"/>
  <c r="L1023" i="23"/>
  <c r="M1023" i="23"/>
  <c r="N1023" i="23"/>
  <c r="O1023" i="23"/>
  <c r="P1023" i="23"/>
  <c r="Q1023" i="23"/>
  <c r="C1024" i="23"/>
  <c r="D1024" i="23"/>
  <c r="E1024" i="23"/>
  <c r="F1024" i="23"/>
  <c r="G1024" i="23"/>
  <c r="H1024" i="23"/>
  <c r="I1024" i="23"/>
  <c r="J1024" i="23"/>
  <c r="K1024" i="23"/>
  <c r="L1024" i="23"/>
  <c r="M1024" i="23"/>
  <c r="N1024" i="23"/>
  <c r="O1024" i="23"/>
  <c r="P1024" i="23"/>
  <c r="Q1024" i="23"/>
  <c r="C1025" i="23"/>
  <c r="D1025" i="23"/>
  <c r="E1025" i="23"/>
  <c r="F1025" i="23"/>
  <c r="G1025" i="23"/>
  <c r="H1025" i="23"/>
  <c r="I1025" i="23"/>
  <c r="J1025" i="23"/>
  <c r="K1025" i="23"/>
  <c r="L1025" i="23"/>
  <c r="M1025" i="23"/>
  <c r="N1025" i="23"/>
  <c r="O1025" i="23"/>
  <c r="P1025" i="23"/>
  <c r="Q1025" i="23"/>
  <c r="C1026" i="23"/>
  <c r="D1026" i="23"/>
  <c r="E1026" i="23"/>
  <c r="F1026" i="23"/>
  <c r="G1026" i="23"/>
  <c r="H1026" i="23"/>
  <c r="I1026" i="23"/>
  <c r="J1026" i="23"/>
  <c r="K1026" i="23"/>
  <c r="L1026" i="23"/>
  <c r="M1026" i="23"/>
  <c r="N1026" i="23"/>
  <c r="O1026" i="23"/>
  <c r="P1026" i="23"/>
  <c r="Q1026" i="23"/>
  <c r="C1027" i="23"/>
  <c r="D1027" i="23"/>
  <c r="E1027" i="23"/>
  <c r="F1027" i="23"/>
  <c r="G1027" i="23"/>
  <c r="H1027" i="23"/>
  <c r="I1027" i="23"/>
  <c r="J1027" i="23"/>
  <c r="K1027" i="23"/>
  <c r="L1027" i="23"/>
  <c r="M1027" i="23"/>
  <c r="N1027" i="23"/>
  <c r="O1027" i="23"/>
  <c r="P1027" i="23"/>
  <c r="Q1027" i="23"/>
  <c r="C1028" i="23"/>
  <c r="D1028" i="23"/>
  <c r="E1028" i="23"/>
  <c r="F1028" i="23"/>
  <c r="G1028" i="23"/>
  <c r="H1028" i="23"/>
  <c r="I1028" i="23"/>
  <c r="J1028" i="23"/>
  <c r="K1028" i="23"/>
  <c r="L1028" i="23"/>
  <c r="M1028" i="23"/>
  <c r="N1028" i="23"/>
  <c r="O1028" i="23"/>
  <c r="P1028" i="23"/>
  <c r="Q1028" i="23"/>
  <c r="C1029" i="23"/>
  <c r="D1029" i="23"/>
  <c r="E1029" i="23"/>
  <c r="F1029" i="23"/>
  <c r="G1029" i="23"/>
  <c r="H1029" i="23"/>
  <c r="I1029" i="23"/>
  <c r="J1029" i="23"/>
  <c r="K1029" i="23"/>
  <c r="L1029" i="23"/>
  <c r="M1029" i="23"/>
  <c r="N1029" i="23"/>
  <c r="O1029" i="23"/>
  <c r="P1029" i="23"/>
  <c r="Q1029" i="23"/>
  <c r="C1030" i="23"/>
  <c r="D1030" i="23"/>
  <c r="E1030" i="23"/>
  <c r="F1030" i="23"/>
  <c r="G1030" i="23"/>
  <c r="H1030" i="23"/>
  <c r="I1030" i="23"/>
  <c r="J1030" i="23"/>
  <c r="K1030" i="23"/>
  <c r="L1030" i="23"/>
  <c r="M1030" i="23"/>
  <c r="N1030" i="23"/>
  <c r="O1030" i="23"/>
  <c r="P1030" i="23"/>
  <c r="Q1030" i="23"/>
  <c r="C1031" i="23"/>
  <c r="D1031" i="23"/>
  <c r="E1031" i="23"/>
  <c r="F1031" i="23"/>
  <c r="G1031" i="23"/>
  <c r="H1031" i="23"/>
  <c r="I1031" i="23"/>
  <c r="J1031" i="23"/>
  <c r="K1031" i="23"/>
  <c r="L1031" i="23"/>
  <c r="M1031" i="23"/>
  <c r="N1031" i="23"/>
  <c r="O1031" i="23"/>
  <c r="P1031" i="23"/>
  <c r="Q1031" i="23"/>
  <c r="C1032" i="23"/>
  <c r="D1032" i="23"/>
  <c r="E1032" i="23"/>
  <c r="F1032" i="23"/>
  <c r="G1032" i="23"/>
  <c r="H1032" i="23"/>
  <c r="I1032" i="23"/>
  <c r="J1032" i="23"/>
  <c r="K1032" i="23"/>
  <c r="L1032" i="23"/>
  <c r="M1032" i="23"/>
  <c r="N1032" i="23"/>
  <c r="O1032" i="23"/>
  <c r="P1032" i="23"/>
  <c r="Q1032" i="23"/>
  <c r="C1033" i="23"/>
  <c r="D1033" i="23"/>
  <c r="E1033" i="23"/>
  <c r="F1033" i="23"/>
  <c r="G1033" i="23"/>
  <c r="H1033" i="23"/>
  <c r="I1033" i="23"/>
  <c r="J1033" i="23"/>
  <c r="K1033" i="23"/>
  <c r="L1033" i="23"/>
  <c r="M1033" i="23"/>
  <c r="N1033" i="23"/>
  <c r="O1033" i="23"/>
  <c r="P1033" i="23"/>
  <c r="Q1033" i="23"/>
  <c r="C1034" i="23"/>
  <c r="D1034" i="23"/>
  <c r="E1034" i="23"/>
  <c r="F1034" i="23"/>
  <c r="G1034" i="23"/>
  <c r="H1034" i="23"/>
  <c r="I1034" i="23"/>
  <c r="J1034" i="23"/>
  <c r="K1034" i="23"/>
  <c r="L1034" i="23"/>
  <c r="M1034" i="23"/>
  <c r="N1034" i="23"/>
  <c r="O1034" i="23"/>
  <c r="P1034" i="23"/>
  <c r="Q1034" i="23"/>
  <c r="C1035" i="23"/>
  <c r="D1035" i="23"/>
  <c r="E1035" i="23"/>
  <c r="F1035" i="23"/>
  <c r="G1035" i="23"/>
  <c r="H1035" i="23"/>
  <c r="I1035" i="23"/>
  <c r="J1035" i="23"/>
  <c r="K1035" i="23"/>
  <c r="L1035" i="23"/>
  <c r="M1035" i="23"/>
  <c r="N1035" i="23"/>
  <c r="O1035" i="23"/>
  <c r="P1035" i="23"/>
  <c r="Q1035" i="23"/>
  <c r="C1036" i="23"/>
  <c r="D1036" i="23"/>
  <c r="E1036" i="23"/>
  <c r="F1036" i="23"/>
  <c r="G1036" i="23"/>
  <c r="H1036" i="23"/>
  <c r="I1036" i="23"/>
  <c r="J1036" i="23"/>
  <c r="K1036" i="23"/>
  <c r="L1036" i="23"/>
  <c r="M1036" i="23"/>
  <c r="N1036" i="23"/>
  <c r="O1036" i="23"/>
  <c r="P1036" i="23"/>
  <c r="Q1036" i="23"/>
  <c r="C1037" i="23"/>
  <c r="D1037" i="23"/>
  <c r="E1037" i="23"/>
  <c r="F1037" i="23"/>
  <c r="G1037" i="23"/>
  <c r="H1037" i="23"/>
  <c r="I1037" i="23"/>
  <c r="J1037" i="23"/>
  <c r="K1037" i="23"/>
  <c r="L1037" i="23"/>
  <c r="M1037" i="23"/>
  <c r="N1037" i="23"/>
  <c r="O1037" i="23"/>
  <c r="P1037" i="23"/>
  <c r="Q1037" i="23"/>
  <c r="C1038" i="23"/>
  <c r="D1038" i="23"/>
  <c r="E1038" i="23"/>
  <c r="F1038" i="23"/>
  <c r="G1038" i="23"/>
  <c r="H1038" i="23"/>
  <c r="I1038" i="23"/>
  <c r="J1038" i="23"/>
  <c r="K1038" i="23"/>
  <c r="L1038" i="23"/>
  <c r="M1038" i="23"/>
  <c r="N1038" i="23"/>
  <c r="O1038" i="23"/>
  <c r="P1038" i="23"/>
  <c r="Q1038" i="23"/>
  <c r="C1039" i="23"/>
  <c r="D1039" i="23"/>
  <c r="E1039" i="23"/>
  <c r="F1039" i="23"/>
  <c r="G1039" i="23"/>
  <c r="H1039" i="23"/>
  <c r="I1039" i="23"/>
  <c r="J1039" i="23"/>
  <c r="K1039" i="23"/>
  <c r="L1039" i="23"/>
  <c r="M1039" i="23"/>
  <c r="N1039" i="23"/>
  <c r="O1039" i="23"/>
  <c r="P1039" i="23"/>
  <c r="Q1039" i="23"/>
  <c r="C1040" i="23"/>
  <c r="D1040" i="23"/>
  <c r="E1040" i="23"/>
  <c r="F1040" i="23"/>
  <c r="G1040" i="23"/>
  <c r="H1040" i="23"/>
  <c r="I1040" i="23"/>
  <c r="J1040" i="23"/>
  <c r="K1040" i="23"/>
  <c r="L1040" i="23"/>
  <c r="M1040" i="23"/>
  <c r="N1040" i="23"/>
  <c r="O1040" i="23"/>
  <c r="P1040" i="23"/>
  <c r="Q1040" i="23"/>
  <c r="C1041" i="23"/>
  <c r="D1041" i="23"/>
  <c r="E1041" i="23"/>
  <c r="F1041" i="23"/>
  <c r="G1041" i="23"/>
  <c r="H1041" i="23"/>
  <c r="I1041" i="23"/>
  <c r="J1041" i="23"/>
  <c r="K1041" i="23"/>
  <c r="L1041" i="23"/>
  <c r="M1041" i="23"/>
  <c r="N1041" i="23"/>
  <c r="O1041" i="23"/>
  <c r="P1041" i="23"/>
  <c r="Q1041" i="23"/>
  <c r="C1042" i="23"/>
  <c r="D1042" i="23"/>
  <c r="E1042" i="23"/>
  <c r="F1042" i="23"/>
  <c r="G1042" i="23"/>
  <c r="H1042" i="23"/>
  <c r="I1042" i="23"/>
  <c r="J1042" i="23"/>
  <c r="K1042" i="23"/>
  <c r="L1042" i="23"/>
  <c r="M1042" i="23"/>
  <c r="N1042" i="23"/>
  <c r="O1042" i="23"/>
  <c r="P1042" i="23"/>
  <c r="Q1042" i="23"/>
  <c r="C1043" i="23"/>
  <c r="D1043" i="23"/>
  <c r="E1043" i="23"/>
  <c r="F1043" i="23"/>
  <c r="G1043" i="23"/>
  <c r="H1043" i="23"/>
  <c r="I1043" i="23"/>
  <c r="J1043" i="23"/>
  <c r="K1043" i="23"/>
  <c r="L1043" i="23"/>
  <c r="M1043" i="23"/>
  <c r="N1043" i="23"/>
  <c r="O1043" i="23"/>
  <c r="P1043" i="23"/>
  <c r="Q1043" i="23"/>
  <c r="C1044" i="23"/>
  <c r="D1044" i="23"/>
  <c r="E1044" i="23"/>
  <c r="F1044" i="23"/>
  <c r="G1044" i="23"/>
  <c r="H1044" i="23"/>
  <c r="I1044" i="23"/>
  <c r="J1044" i="23"/>
  <c r="K1044" i="23"/>
  <c r="L1044" i="23"/>
  <c r="M1044" i="23"/>
  <c r="N1044" i="23"/>
  <c r="O1044" i="23"/>
  <c r="P1044" i="23"/>
  <c r="Q1044" i="23"/>
  <c r="C1045" i="23"/>
  <c r="D1045" i="23"/>
  <c r="E1045" i="23"/>
  <c r="F1045" i="23"/>
  <c r="G1045" i="23"/>
  <c r="H1045" i="23"/>
  <c r="I1045" i="23"/>
  <c r="J1045" i="23"/>
  <c r="K1045" i="23"/>
  <c r="L1045" i="23"/>
  <c r="M1045" i="23"/>
  <c r="N1045" i="23"/>
  <c r="O1045" i="23"/>
  <c r="P1045" i="23"/>
  <c r="Q1045" i="23"/>
  <c r="C1046" i="23"/>
  <c r="D1046" i="23"/>
  <c r="E1046" i="23"/>
  <c r="F1046" i="23"/>
  <c r="G1046" i="23"/>
  <c r="H1046" i="23"/>
  <c r="I1046" i="23"/>
  <c r="J1046" i="23"/>
  <c r="K1046" i="23"/>
  <c r="L1046" i="23"/>
  <c r="M1046" i="23"/>
  <c r="N1046" i="23"/>
  <c r="O1046" i="23"/>
  <c r="P1046" i="23"/>
  <c r="Q1046" i="23"/>
  <c r="C1047" i="23"/>
  <c r="D1047" i="23"/>
  <c r="E1047" i="23"/>
  <c r="F1047" i="23"/>
  <c r="G1047" i="23"/>
  <c r="H1047" i="23"/>
  <c r="I1047" i="23"/>
  <c r="J1047" i="23"/>
  <c r="K1047" i="23"/>
  <c r="L1047" i="23"/>
  <c r="M1047" i="23"/>
  <c r="N1047" i="23"/>
  <c r="O1047" i="23"/>
  <c r="P1047" i="23"/>
  <c r="Q1047" i="23"/>
  <c r="C1048" i="23"/>
  <c r="D1048" i="23"/>
  <c r="E1048" i="23"/>
  <c r="F1048" i="23"/>
  <c r="G1048" i="23"/>
  <c r="H1048" i="23"/>
  <c r="I1048" i="23"/>
  <c r="J1048" i="23"/>
  <c r="K1048" i="23"/>
  <c r="L1048" i="23"/>
  <c r="M1048" i="23"/>
  <c r="N1048" i="23"/>
  <c r="O1048" i="23"/>
  <c r="P1048" i="23"/>
  <c r="Q1048" i="23"/>
  <c r="C1049" i="23"/>
  <c r="D1049" i="23"/>
  <c r="E1049" i="23"/>
  <c r="F1049" i="23"/>
  <c r="G1049" i="23"/>
  <c r="H1049" i="23"/>
  <c r="I1049" i="23"/>
  <c r="J1049" i="23"/>
  <c r="K1049" i="23"/>
  <c r="L1049" i="23"/>
  <c r="M1049" i="23"/>
  <c r="N1049" i="23"/>
  <c r="O1049" i="23"/>
  <c r="P1049" i="23"/>
  <c r="Q1049" i="23"/>
  <c r="C1050" i="23"/>
  <c r="D1050" i="23"/>
  <c r="E1050" i="23"/>
  <c r="F1050" i="23"/>
  <c r="G1050" i="23"/>
  <c r="H1050" i="23"/>
  <c r="I1050" i="23"/>
  <c r="J1050" i="23"/>
  <c r="K1050" i="23"/>
  <c r="L1050" i="23"/>
  <c r="M1050" i="23"/>
  <c r="N1050" i="23"/>
  <c r="O1050" i="23"/>
  <c r="P1050" i="23"/>
  <c r="Q1050" i="23"/>
  <c r="C1051" i="23"/>
  <c r="D1051" i="23"/>
  <c r="E1051" i="23"/>
  <c r="F1051" i="23"/>
  <c r="G1051" i="23"/>
  <c r="H1051" i="23"/>
  <c r="I1051" i="23"/>
  <c r="J1051" i="23"/>
  <c r="K1051" i="23"/>
  <c r="L1051" i="23"/>
  <c r="M1051" i="23"/>
  <c r="N1051" i="23"/>
  <c r="O1051" i="23"/>
  <c r="P1051" i="23"/>
  <c r="Q1051" i="23"/>
  <c r="C1052" i="23"/>
  <c r="D1052" i="23"/>
  <c r="E1052" i="23"/>
  <c r="F1052" i="23"/>
  <c r="G1052" i="23"/>
  <c r="H1052" i="23"/>
  <c r="I1052" i="23"/>
  <c r="J1052" i="23"/>
  <c r="K1052" i="23"/>
  <c r="L1052" i="23"/>
  <c r="M1052" i="23"/>
  <c r="N1052" i="23"/>
  <c r="O1052" i="23"/>
  <c r="P1052" i="23"/>
  <c r="Q1052" i="23"/>
  <c r="C1053" i="23"/>
  <c r="D1053" i="23"/>
  <c r="E1053" i="23"/>
  <c r="F1053" i="23"/>
  <c r="G1053" i="23"/>
  <c r="H1053" i="23"/>
  <c r="I1053" i="23"/>
  <c r="J1053" i="23"/>
  <c r="K1053" i="23"/>
  <c r="L1053" i="23"/>
  <c r="M1053" i="23"/>
  <c r="N1053" i="23"/>
  <c r="O1053" i="23"/>
  <c r="P1053" i="23"/>
  <c r="Q1053" i="23"/>
  <c r="C1054" i="23"/>
  <c r="D1054" i="23"/>
  <c r="E1054" i="23"/>
  <c r="F1054" i="23"/>
  <c r="G1054" i="23"/>
  <c r="H1054" i="23"/>
  <c r="I1054" i="23"/>
  <c r="J1054" i="23"/>
  <c r="K1054" i="23"/>
  <c r="L1054" i="23"/>
  <c r="M1054" i="23"/>
  <c r="N1054" i="23"/>
  <c r="O1054" i="23"/>
  <c r="P1054" i="23"/>
  <c r="Q1054" i="23"/>
  <c r="C1055" i="23"/>
  <c r="D1055" i="23"/>
  <c r="E1055" i="23"/>
  <c r="F1055" i="23"/>
  <c r="G1055" i="23"/>
  <c r="H1055" i="23"/>
  <c r="I1055" i="23"/>
  <c r="J1055" i="23"/>
  <c r="K1055" i="23"/>
  <c r="L1055" i="23"/>
  <c r="M1055" i="23"/>
  <c r="N1055" i="23"/>
  <c r="O1055" i="23"/>
  <c r="P1055" i="23"/>
  <c r="Q1055" i="23"/>
  <c r="C1056" i="23"/>
  <c r="D1056" i="23"/>
  <c r="E1056" i="23"/>
  <c r="F1056" i="23"/>
  <c r="G1056" i="23"/>
  <c r="H1056" i="23"/>
  <c r="I1056" i="23"/>
  <c r="J1056" i="23"/>
  <c r="K1056" i="23"/>
  <c r="L1056" i="23"/>
  <c r="M1056" i="23"/>
  <c r="N1056" i="23"/>
  <c r="O1056" i="23"/>
  <c r="P1056" i="23"/>
  <c r="Q1056" i="23"/>
  <c r="C1057" i="23"/>
  <c r="D1057" i="23"/>
  <c r="E1057" i="23"/>
  <c r="F1057" i="23"/>
  <c r="G1057" i="23"/>
  <c r="H1057" i="23"/>
  <c r="I1057" i="23"/>
  <c r="J1057" i="23"/>
  <c r="K1057" i="23"/>
  <c r="L1057" i="23"/>
  <c r="M1057" i="23"/>
  <c r="N1057" i="23"/>
  <c r="O1057" i="23"/>
  <c r="P1057" i="23"/>
  <c r="Q1057" i="23"/>
  <c r="C1058" i="23"/>
  <c r="D1058" i="23"/>
  <c r="E1058" i="23"/>
  <c r="F1058" i="23"/>
  <c r="G1058" i="23"/>
  <c r="H1058" i="23"/>
  <c r="I1058" i="23"/>
  <c r="J1058" i="23"/>
  <c r="K1058" i="23"/>
  <c r="L1058" i="23"/>
  <c r="M1058" i="23"/>
  <c r="N1058" i="23"/>
  <c r="O1058" i="23"/>
  <c r="P1058" i="23"/>
  <c r="Q1058" i="23"/>
  <c r="C1059" i="23"/>
  <c r="D1059" i="23"/>
  <c r="E1059" i="23"/>
  <c r="F1059" i="23"/>
  <c r="G1059" i="23"/>
  <c r="H1059" i="23"/>
  <c r="I1059" i="23"/>
  <c r="J1059" i="23"/>
  <c r="K1059" i="23"/>
  <c r="L1059" i="23"/>
  <c r="M1059" i="23"/>
  <c r="N1059" i="23"/>
  <c r="O1059" i="23"/>
  <c r="P1059" i="23"/>
  <c r="Q1059" i="23"/>
  <c r="C1060" i="23"/>
  <c r="D1060" i="23"/>
  <c r="E1060" i="23"/>
  <c r="F1060" i="23"/>
  <c r="G1060" i="23"/>
  <c r="H1060" i="23"/>
  <c r="I1060" i="23"/>
  <c r="J1060" i="23"/>
  <c r="K1060" i="23"/>
  <c r="L1060" i="23"/>
  <c r="M1060" i="23"/>
  <c r="N1060" i="23"/>
  <c r="O1060" i="23"/>
  <c r="P1060" i="23"/>
  <c r="Q1060" i="23"/>
  <c r="C1061" i="23"/>
  <c r="D1061" i="23"/>
  <c r="E1061" i="23"/>
  <c r="F1061" i="23"/>
  <c r="G1061" i="23"/>
  <c r="H1061" i="23"/>
  <c r="I1061" i="23"/>
  <c r="J1061" i="23"/>
  <c r="K1061" i="23"/>
  <c r="L1061" i="23"/>
  <c r="M1061" i="23"/>
  <c r="N1061" i="23"/>
  <c r="O1061" i="23"/>
  <c r="P1061" i="23"/>
  <c r="Q1061" i="23"/>
  <c r="C1062" i="23"/>
  <c r="D1062" i="23"/>
  <c r="E1062" i="23"/>
  <c r="F1062" i="23"/>
  <c r="G1062" i="23"/>
  <c r="H1062" i="23"/>
  <c r="I1062" i="23"/>
  <c r="J1062" i="23"/>
  <c r="K1062" i="23"/>
  <c r="L1062" i="23"/>
  <c r="M1062" i="23"/>
  <c r="N1062" i="23"/>
  <c r="O1062" i="23"/>
  <c r="P1062" i="23"/>
  <c r="Q1062" i="23"/>
  <c r="C1063" i="23"/>
  <c r="D1063" i="23"/>
  <c r="E1063" i="23"/>
  <c r="F1063" i="23"/>
  <c r="G1063" i="23"/>
  <c r="H1063" i="23"/>
  <c r="I1063" i="23"/>
  <c r="J1063" i="23"/>
  <c r="K1063" i="23"/>
  <c r="L1063" i="23"/>
  <c r="M1063" i="23"/>
  <c r="N1063" i="23"/>
  <c r="O1063" i="23"/>
  <c r="P1063" i="23"/>
  <c r="Q1063" i="23"/>
  <c r="C1064" i="23"/>
  <c r="D1064" i="23"/>
  <c r="E1064" i="23"/>
  <c r="F1064" i="23"/>
  <c r="G1064" i="23"/>
  <c r="H1064" i="23"/>
  <c r="I1064" i="23"/>
  <c r="J1064" i="23"/>
  <c r="K1064" i="23"/>
  <c r="L1064" i="23"/>
  <c r="M1064" i="23"/>
  <c r="N1064" i="23"/>
  <c r="O1064" i="23"/>
  <c r="P1064" i="23"/>
  <c r="Q1064" i="23"/>
  <c r="C1065" i="23"/>
  <c r="D1065" i="23"/>
  <c r="E1065" i="23"/>
  <c r="F1065" i="23"/>
  <c r="G1065" i="23"/>
  <c r="H1065" i="23"/>
  <c r="I1065" i="23"/>
  <c r="J1065" i="23"/>
  <c r="K1065" i="23"/>
  <c r="L1065" i="23"/>
  <c r="M1065" i="23"/>
  <c r="N1065" i="23"/>
  <c r="O1065" i="23"/>
  <c r="P1065" i="23"/>
  <c r="Q1065" i="23"/>
  <c r="C1066" i="23"/>
  <c r="D1066" i="23"/>
  <c r="E1066" i="23"/>
  <c r="F1066" i="23"/>
  <c r="G1066" i="23"/>
  <c r="H1066" i="23"/>
  <c r="I1066" i="23"/>
  <c r="J1066" i="23"/>
  <c r="K1066" i="23"/>
  <c r="L1066" i="23"/>
  <c r="M1066" i="23"/>
  <c r="N1066" i="23"/>
  <c r="O1066" i="23"/>
  <c r="P1066" i="23"/>
  <c r="Q1066" i="23"/>
  <c r="C1067" i="23"/>
  <c r="D1067" i="23"/>
  <c r="E1067" i="23"/>
  <c r="F1067" i="23"/>
  <c r="G1067" i="23"/>
  <c r="H1067" i="23"/>
  <c r="I1067" i="23"/>
  <c r="J1067" i="23"/>
  <c r="K1067" i="23"/>
  <c r="L1067" i="23"/>
  <c r="M1067" i="23"/>
  <c r="N1067" i="23"/>
  <c r="O1067" i="23"/>
  <c r="P1067" i="23"/>
  <c r="Q1067" i="23"/>
  <c r="C1068" i="23"/>
  <c r="D1068" i="23"/>
  <c r="E1068" i="23"/>
  <c r="F1068" i="23"/>
  <c r="G1068" i="23"/>
  <c r="H1068" i="23"/>
  <c r="I1068" i="23"/>
  <c r="J1068" i="23"/>
  <c r="K1068" i="23"/>
  <c r="L1068" i="23"/>
  <c r="M1068" i="23"/>
  <c r="N1068" i="23"/>
  <c r="O1068" i="23"/>
  <c r="P1068" i="23"/>
  <c r="Q1068" i="23"/>
  <c r="C1069" i="23"/>
  <c r="D1069" i="23"/>
  <c r="E1069" i="23"/>
  <c r="F1069" i="23"/>
  <c r="G1069" i="23"/>
  <c r="H1069" i="23"/>
  <c r="I1069" i="23"/>
  <c r="J1069" i="23"/>
  <c r="K1069" i="23"/>
  <c r="L1069" i="23"/>
  <c r="M1069" i="23"/>
  <c r="N1069" i="23"/>
  <c r="O1069" i="23"/>
  <c r="P1069" i="23"/>
  <c r="Q1069" i="23"/>
  <c r="C1070" i="23"/>
  <c r="D1070" i="23"/>
  <c r="E1070" i="23"/>
  <c r="F1070" i="23"/>
  <c r="G1070" i="23"/>
  <c r="H1070" i="23"/>
  <c r="I1070" i="23"/>
  <c r="J1070" i="23"/>
  <c r="K1070" i="23"/>
  <c r="L1070" i="23"/>
  <c r="M1070" i="23"/>
  <c r="N1070" i="23"/>
  <c r="O1070" i="23"/>
  <c r="P1070" i="23"/>
  <c r="Q1070" i="23"/>
  <c r="C1071" i="23"/>
  <c r="D1071" i="23"/>
  <c r="E1071" i="23"/>
  <c r="F1071" i="23"/>
  <c r="G1071" i="23"/>
  <c r="H1071" i="23"/>
  <c r="I1071" i="23"/>
  <c r="J1071" i="23"/>
  <c r="K1071" i="23"/>
  <c r="L1071" i="23"/>
  <c r="M1071" i="23"/>
  <c r="N1071" i="23"/>
  <c r="O1071" i="23"/>
  <c r="P1071" i="23"/>
  <c r="Q1071" i="23"/>
  <c r="C1072" i="23"/>
  <c r="D1072" i="23"/>
  <c r="E1072" i="23"/>
  <c r="F1072" i="23"/>
  <c r="G1072" i="23"/>
  <c r="H1072" i="23"/>
  <c r="I1072" i="23"/>
  <c r="J1072" i="23"/>
  <c r="K1072" i="23"/>
  <c r="L1072" i="23"/>
  <c r="M1072" i="23"/>
  <c r="N1072" i="23"/>
  <c r="O1072" i="23"/>
  <c r="P1072" i="23"/>
  <c r="Q1072" i="23"/>
  <c r="C1073" i="23"/>
  <c r="D1073" i="23"/>
  <c r="E1073" i="23"/>
  <c r="F1073" i="23"/>
  <c r="G1073" i="23"/>
  <c r="H1073" i="23"/>
  <c r="I1073" i="23"/>
  <c r="J1073" i="23"/>
  <c r="K1073" i="23"/>
  <c r="L1073" i="23"/>
  <c r="M1073" i="23"/>
  <c r="N1073" i="23"/>
  <c r="O1073" i="23"/>
  <c r="P1073" i="23"/>
  <c r="Q1073" i="23"/>
  <c r="C1074" i="23"/>
  <c r="D1074" i="23"/>
  <c r="E1074" i="23"/>
  <c r="F1074" i="23"/>
  <c r="G1074" i="23"/>
  <c r="H1074" i="23"/>
  <c r="I1074" i="23"/>
  <c r="J1074" i="23"/>
  <c r="K1074" i="23"/>
  <c r="L1074" i="23"/>
  <c r="M1074" i="23"/>
  <c r="N1074" i="23"/>
  <c r="O1074" i="23"/>
  <c r="P1074" i="23"/>
  <c r="Q1074" i="23"/>
  <c r="C1075" i="23"/>
  <c r="D1075" i="23"/>
  <c r="E1075" i="23"/>
  <c r="F1075" i="23"/>
  <c r="G1075" i="23"/>
  <c r="H1075" i="23"/>
  <c r="I1075" i="23"/>
  <c r="J1075" i="23"/>
  <c r="K1075" i="23"/>
  <c r="L1075" i="23"/>
  <c r="M1075" i="23"/>
  <c r="N1075" i="23"/>
  <c r="O1075" i="23"/>
  <c r="P1075" i="23"/>
  <c r="Q1075" i="23"/>
  <c r="C1076" i="23"/>
  <c r="D1076" i="23"/>
  <c r="E1076" i="23"/>
  <c r="F1076" i="23"/>
  <c r="G1076" i="23"/>
  <c r="H1076" i="23"/>
  <c r="I1076" i="23"/>
  <c r="J1076" i="23"/>
  <c r="K1076" i="23"/>
  <c r="L1076" i="23"/>
  <c r="M1076" i="23"/>
  <c r="N1076" i="23"/>
  <c r="O1076" i="23"/>
  <c r="P1076" i="23"/>
  <c r="Q1076" i="23"/>
  <c r="C1077" i="23"/>
  <c r="D1077" i="23"/>
  <c r="E1077" i="23"/>
  <c r="F1077" i="23"/>
  <c r="G1077" i="23"/>
  <c r="H1077" i="23"/>
  <c r="I1077" i="23"/>
  <c r="J1077" i="23"/>
  <c r="K1077" i="23"/>
  <c r="L1077" i="23"/>
  <c r="M1077" i="23"/>
  <c r="N1077" i="23"/>
  <c r="O1077" i="23"/>
  <c r="P1077" i="23"/>
  <c r="Q1077" i="23"/>
  <c r="C1078" i="23"/>
  <c r="D1078" i="23"/>
  <c r="E1078" i="23"/>
  <c r="F1078" i="23"/>
  <c r="G1078" i="23"/>
  <c r="H1078" i="23"/>
  <c r="I1078" i="23"/>
  <c r="J1078" i="23"/>
  <c r="K1078" i="23"/>
  <c r="L1078" i="23"/>
  <c r="M1078" i="23"/>
  <c r="N1078" i="23"/>
  <c r="O1078" i="23"/>
  <c r="P1078" i="23"/>
  <c r="Q1078" i="23"/>
  <c r="C1079" i="23"/>
  <c r="D1079" i="23"/>
  <c r="E1079" i="23"/>
  <c r="F1079" i="23"/>
  <c r="G1079" i="23"/>
  <c r="H1079" i="23"/>
  <c r="I1079" i="23"/>
  <c r="J1079" i="23"/>
  <c r="K1079" i="23"/>
  <c r="L1079" i="23"/>
  <c r="M1079" i="23"/>
  <c r="N1079" i="23"/>
  <c r="O1079" i="23"/>
  <c r="P1079" i="23"/>
  <c r="Q1079" i="23"/>
  <c r="C1080" i="23"/>
  <c r="D1080" i="23"/>
  <c r="E1080" i="23"/>
  <c r="F1080" i="23"/>
  <c r="G1080" i="23"/>
  <c r="H1080" i="23"/>
  <c r="I1080" i="23"/>
  <c r="J1080" i="23"/>
  <c r="K1080" i="23"/>
  <c r="L1080" i="23"/>
  <c r="M1080" i="23"/>
  <c r="N1080" i="23"/>
  <c r="O1080" i="23"/>
  <c r="P1080" i="23"/>
  <c r="Q1080" i="23"/>
  <c r="C1081" i="23"/>
  <c r="D1081" i="23"/>
  <c r="E1081" i="23"/>
  <c r="F1081" i="23"/>
  <c r="G1081" i="23"/>
  <c r="H1081" i="23"/>
  <c r="I1081" i="23"/>
  <c r="J1081" i="23"/>
  <c r="K1081" i="23"/>
  <c r="L1081" i="23"/>
  <c r="M1081" i="23"/>
  <c r="N1081" i="23"/>
  <c r="O1081" i="23"/>
  <c r="P1081" i="23"/>
  <c r="Q1081" i="23"/>
  <c r="C1082" i="23"/>
  <c r="D1082" i="23"/>
  <c r="E1082" i="23"/>
  <c r="F1082" i="23"/>
  <c r="G1082" i="23"/>
  <c r="H1082" i="23"/>
  <c r="I1082" i="23"/>
  <c r="J1082" i="23"/>
  <c r="K1082" i="23"/>
  <c r="L1082" i="23"/>
  <c r="M1082" i="23"/>
  <c r="N1082" i="23"/>
  <c r="O1082" i="23"/>
  <c r="P1082" i="23"/>
  <c r="Q1082" i="23"/>
  <c r="C1083" i="23"/>
  <c r="D1083" i="23"/>
  <c r="E1083" i="23"/>
  <c r="F1083" i="23"/>
  <c r="G1083" i="23"/>
  <c r="H1083" i="23"/>
  <c r="I1083" i="23"/>
  <c r="J1083" i="23"/>
  <c r="K1083" i="23"/>
  <c r="L1083" i="23"/>
  <c r="M1083" i="23"/>
  <c r="N1083" i="23"/>
  <c r="O1083" i="23"/>
  <c r="P1083" i="23"/>
  <c r="Q1083" i="23"/>
  <c r="C1084" i="23"/>
  <c r="D1084" i="23"/>
  <c r="E1084" i="23"/>
  <c r="F1084" i="23"/>
  <c r="G1084" i="23"/>
  <c r="H1084" i="23"/>
  <c r="I1084" i="23"/>
  <c r="J1084" i="23"/>
  <c r="K1084" i="23"/>
  <c r="L1084" i="23"/>
  <c r="M1084" i="23"/>
  <c r="N1084" i="23"/>
  <c r="O1084" i="23"/>
  <c r="P1084" i="23"/>
  <c r="Q1084" i="23"/>
  <c r="C1085" i="23"/>
  <c r="D1085" i="23"/>
  <c r="E1085" i="23"/>
  <c r="F1085" i="23"/>
  <c r="G1085" i="23"/>
  <c r="H1085" i="23"/>
  <c r="I1085" i="23"/>
  <c r="J1085" i="23"/>
  <c r="K1085" i="23"/>
  <c r="L1085" i="23"/>
  <c r="M1085" i="23"/>
  <c r="N1085" i="23"/>
  <c r="O1085" i="23"/>
  <c r="P1085" i="23"/>
  <c r="Q1085" i="23"/>
  <c r="C1086" i="23"/>
  <c r="D1086" i="23"/>
  <c r="E1086" i="23"/>
  <c r="F1086" i="23"/>
  <c r="G1086" i="23"/>
  <c r="H1086" i="23"/>
  <c r="I1086" i="23"/>
  <c r="J1086" i="23"/>
  <c r="K1086" i="23"/>
  <c r="L1086" i="23"/>
  <c r="M1086" i="23"/>
  <c r="N1086" i="23"/>
  <c r="O1086" i="23"/>
  <c r="P1086" i="23"/>
  <c r="Q1086" i="23"/>
  <c r="C1087" i="23"/>
  <c r="D1087" i="23"/>
  <c r="E1087" i="23"/>
  <c r="F1087" i="23"/>
  <c r="G1087" i="23"/>
  <c r="H1087" i="23"/>
  <c r="I1087" i="23"/>
  <c r="J1087" i="23"/>
  <c r="K1087" i="23"/>
  <c r="L1087" i="23"/>
  <c r="M1087" i="23"/>
  <c r="N1087" i="23"/>
  <c r="O1087" i="23"/>
  <c r="P1087" i="23"/>
  <c r="Q1087" i="23"/>
  <c r="C1088" i="23"/>
  <c r="D1088" i="23"/>
  <c r="E1088" i="23"/>
  <c r="F1088" i="23"/>
  <c r="G1088" i="23"/>
  <c r="H1088" i="23"/>
  <c r="I1088" i="23"/>
  <c r="J1088" i="23"/>
  <c r="K1088" i="23"/>
  <c r="L1088" i="23"/>
  <c r="M1088" i="23"/>
  <c r="N1088" i="23"/>
  <c r="O1088" i="23"/>
  <c r="P1088" i="23"/>
  <c r="Q1088" i="23"/>
  <c r="C1089" i="23"/>
  <c r="D1089" i="23"/>
  <c r="E1089" i="23"/>
  <c r="F1089" i="23"/>
  <c r="G1089" i="23"/>
  <c r="H1089" i="23"/>
  <c r="I1089" i="23"/>
  <c r="J1089" i="23"/>
  <c r="K1089" i="23"/>
  <c r="L1089" i="23"/>
  <c r="M1089" i="23"/>
  <c r="N1089" i="23"/>
  <c r="O1089" i="23"/>
  <c r="P1089" i="23"/>
  <c r="Q1089" i="23"/>
  <c r="C1090" i="23"/>
  <c r="D1090" i="23"/>
  <c r="E1090" i="23"/>
  <c r="F1090" i="23"/>
  <c r="G1090" i="23"/>
  <c r="H1090" i="23"/>
  <c r="I1090" i="23"/>
  <c r="J1090" i="23"/>
  <c r="K1090" i="23"/>
  <c r="L1090" i="23"/>
  <c r="M1090" i="23"/>
  <c r="N1090" i="23"/>
  <c r="O1090" i="23"/>
  <c r="P1090" i="23"/>
  <c r="Q1090" i="23"/>
  <c r="C1091" i="23"/>
  <c r="D1091" i="23"/>
  <c r="E1091" i="23"/>
  <c r="F1091" i="23"/>
  <c r="G1091" i="23"/>
  <c r="H1091" i="23"/>
  <c r="I1091" i="23"/>
  <c r="J1091" i="23"/>
  <c r="K1091" i="23"/>
  <c r="L1091" i="23"/>
  <c r="M1091" i="23"/>
  <c r="N1091" i="23"/>
  <c r="O1091" i="23"/>
  <c r="P1091" i="23"/>
  <c r="Q1091" i="23"/>
  <c r="C1092" i="23"/>
  <c r="D1092" i="23"/>
  <c r="E1092" i="23"/>
  <c r="F1092" i="23"/>
  <c r="G1092" i="23"/>
  <c r="H1092" i="23"/>
  <c r="I1092" i="23"/>
  <c r="J1092" i="23"/>
  <c r="K1092" i="23"/>
  <c r="L1092" i="23"/>
  <c r="M1092" i="23"/>
  <c r="N1092" i="23"/>
  <c r="O1092" i="23"/>
  <c r="P1092" i="23"/>
  <c r="Q1092" i="23"/>
  <c r="C1093" i="23"/>
  <c r="D1093" i="23"/>
  <c r="E1093" i="23"/>
  <c r="F1093" i="23"/>
  <c r="G1093" i="23"/>
  <c r="H1093" i="23"/>
  <c r="I1093" i="23"/>
  <c r="J1093" i="23"/>
  <c r="K1093" i="23"/>
  <c r="L1093" i="23"/>
  <c r="M1093" i="23"/>
  <c r="N1093" i="23"/>
  <c r="O1093" i="23"/>
  <c r="P1093" i="23"/>
  <c r="Q1093" i="23"/>
  <c r="C1094" i="23"/>
  <c r="D1094" i="23"/>
  <c r="E1094" i="23"/>
  <c r="F1094" i="23"/>
  <c r="G1094" i="23"/>
  <c r="H1094" i="23"/>
  <c r="I1094" i="23"/>
  <c r="J1094" i="23"/>
  <c r="K1094" i="23"/>
  <c r="L1094" i="23"/>
  <c r="M1094" i="23"/>
  <c r="N1094" i="23"/>
  <c r="O1094" i="23"/>
  <c r="P1094" i="23"/>
  <c r="Q1094" i="23"/>
  <c r="C1095" i="23"/>
  <c r="D1095" i="23"/>
  <c r="E1095" i="23"/>
  <c r="F1095" i="23"/>
  <c r="G1095" i="23"/>
  <c r="H1095" i="23"/>
  <c r="I1095" i="23"/>
  <c r="J1095" i="23"/>
  <c r="K1095" i="23"/>
  <c r="L1095" i="23"/>
  <c r="M1095" i="23"/>
  <c r="N1095" i="23"/>
  <c r="O1095" i="23"/>
  <c r="P1095" i="23"/>
  <c r="Q1095" i="23"/>
  <c r="C1096" i="23"/>
  <c r="D1096" i="23"/>
  <c r="E1096" i="23"/>
  <c r="F1096" i="23"/>
  <c r="G1096" i="23"/>
  <c r="H1096" i="23"/>
  <c r="I1096" i="23"/>
  <c r="J1096" i="23"/>
  <c r="K1096" i="23"/>
  <c r="L1096" i="23"/>
  <c r="M1096" i="23"/>
  <c r="N1096" i="23"/>
  <c r="O1096" i="23"/>
  <c r="P1096" i="23"/>
  <c r="Q1096" i="23"/>
  <c r="C1097" i="23"/>
  <c r="D1097" i="23"/>
  <c r="E1097" i="23"/>
  <c r="F1097" i="23"/>
  <c r="G1097" i="23"/>
  <c r="H1097" i="23"/>
  <c r="I1097" i="23"/>
  <c r="J1097" i="23"/>
  <c r="K1097" i="23"/>
  <c r="L1097" i="23"/>
  <c r="M1097" i="23"/>
  <c r="N1097" i="23"/>
  <c r="O1097" i="23"/>
  <c r="P1097" i="23"/>
  <c r="Q1097" i="23"/>
  <c r="C1098" i="23"/>
  <c r="D1098" i="23"/>
  <c r="E1098" i="23"/>
  <c r="F1098" i="23"/>
  <c r="G1098" i="23"/>
  <c r="H1098" i="23"/>
  <c r="I1098" i="23"/>
  <c r="J1098" i="23"/>
  <c r="K1098" i="23"/>
  <c r="L1098" i="23"/>
  <c r="M1098" i="23"/>
  <c r="N1098" i="23"/>
  <c r="O1098" i="23"/>
  <c r="P1098" i="23"/>
  <c r="Q1098" i="23"/>
  <c r="C1099" i="23"/>
  <c r="D1099" i="23"/>
  <c r="E1099" i="23"/>
  <c r="F1099" i="23"/>
  <c r="G1099" i="23"/>
  <c r="H1099" i="23"/>
  <c r="I1099" i="23"/>
  <c r="J1099" i="23"/>
  <c r="K1099" i="23"/>
  <c r="L1099" i="23"/>
  <c r="M1099" i="23"/>
  <c r="N1099" i="23"/>
  <c r="O1099" i="23"/>
  <c r="P1099" i="23"/>
  <c r="Q1099" i="23"/>
  <c r="C1100" i="23"/>
  <c r="D1100" i="23"/>
  <c r="E1100" i="23"/>
  <c r="F1100" i="23"/>
  <c r="G1100" i="23"/>
  <c r="H1100" i="23"/>
  <c r="I1100" i="23"/>
  <c r="J1100" i="23"/>
  <c r="K1100" i="23"/>
  <c r="L1100" i="23"/>
  <c r="M1100" i="23"/>
  <c r="N1100" i="23"/>
  <c r="O1100" i="23"/>
  <c r="P1100" i="23"/>
  <c r="Q1100" i="23"/>
  <c r="C1101" i="23"/>
  <c r="D1101" i="23"/>
  <c r="E1101" i="23"/>
  <c r="F1101" i="23"/>
  <c r="G1101" i="23"/>
  <c r="H1101" i="23"/>
  <c r="I1101" i="23"/>
  <c r="J1101" i="23"/>
  <c r="K1101" i="23"/>
  <c r="L1101" i="23"/>
  <c r="M1101" i="23"/>
  <c r="N1101" i="23"/>
  <c r="O1101" i="23"/>
  <c r="P1101" i="23"/>
  <c r="Q1101" i="23"/>
  <c r="C1102" i="23"/>
  <c r="D1102" i="23"/>
  <c r="E1102" i="23"/>
  <c r="F1102" i="23"/>
  <c r="G1102" i="23"/>
  <c r="H1102" i="23"/>
  <c r="I1102" i="23"/>
  <c r="J1102" i="23"/>
  <c r="K1102" i="23"/>
  <c r="L1102" i="23"/>
  <c r="M1102" i="23"/>
  <c r="N1102" i="23"/>
  <c r="O1102" i="23"/>
  <c r="P1102" i="23"/>
  <c r="Q1102" i="23"/>
  <c r="C1103" i="23"/>
  <c r="D1103" i="23"/>
  <c r="E1103" i="23"/>
  <c r="F1103" i="23"/>
  <c r="G1103" i="23"/>
  <c r="H1103" i="23"/>
  <c r="I1103" i="23"/>
  <c r="J1103" i="23"/>
  <c r="K1103" i="23"/>
  <c r="L1103" i="23"/>
  <c r="M1103" i="23"/>
  <c r="N1103" i="23"/>
  <c r="O1103" i="23"/>
  <c r="P1103" i="23"/>
  <c r="Q1103" i="23"/>
  <c r="C1104" i="23"/>
  <c r="D1104" i="23"/>
  <c r="E1104" i="23"/>
  <c r="F1104" i="23"/>
  <c r="G1104" i="23"/>
  <c r="H1104" i="23"/>
  <c r="I1104" i="23"/>
  <c r="J1104" i="23"/>
  <c r="K1104" i="23"/>
  <c r="L1104" i="23"/>
  <c r="M1104" i="23"/>
  <c r="N1104" i="23"/>
  <c r="O1104" i="23"/>
  <c r="P1104" i="23"/>
  <c r="Q1104" i="23"/>
  <c r="C1105" i="23"/>
  <c r="D1105" i="23"/>
  <c r="E1105" i="23"/>
  <c r="F1105" i="23"/>
  <c r="G1105" i="23"/>
  <c r="H1105" i="23"/>
  <c r="I1105" i="23"/>
  <c r="J1105" i="23"/>
  <c r="K1105" i="23"/>
  <c r="L1105" i="23"/>
  <c r="M1105" i="23"/>
  <c r="N1105" i="23"/>
  <c r="O1105" i="23"/>
  <c r="P1105" i="23"/>
  <c r="Q1105" i="23"/>
  <c r="C1106" i="23"/>
  <c r="D1106" i="23"/>
  <c r="E1106" i="23"/>
  <c r="F1106" i="23"/>
  <c r="G1106" i="23"/>
  <c r="H1106" i="23"/>
  <c r="I1106" i="23"/>
  <c r="J1106" i="23"/>
  <c r="K1106" i="23"/>
  <c r="L1106" i="23"/>
  <c r="M1106" i="23"/>
  <c r="N1106" i="23"/>
  <c r="O1106" i="23"/>
  <c r="P1106" i="23"/>
  <c r="Q1106" i="23"/>
  <c r="C1107" i="23"/>
  <c r="D1107" i="23"/>
  <c r="E1107" i="23"/>
  <c r="F1107" i="23"/>
  <c r="G1107" i="23"/>
  <c r="H1107" i="23"/>
  <c r="I1107" i="23"/>
  <c r="J1107" i="23"/>
  <c r="K1107" i="23"/>
  <c r="L1107" i="23"/>
  <c r="M1107" i="23"/>
  <c r="N1107" i="23"/>
  <c r="O1107" i="23"/>
  <c r="P1107" i="23"/>
  <c r="Q1107" i="23"/>
  <c r="C1108" i="23"/>
  <c r="D1108" i="23"/>
  <c r="E1108" i="23"/>
  <c r="F1108" i="23"/>
  <c r="G1108" i="23"/>
  <c r="H1108" i="23"/>
  <c r="I1108" i="23"/>
  <c r="J1108" i="23"/>
  <c r="K1108" i="23"/>
  <c r="L1108" i="23"/>
  <c r="M1108" i="23"/>
  <c r="N1108" i="23"/>
  <c r="O1108" i="23"/>
  <c r="P1108" i="23"/>
  <c r="Q1108" i="23"/>
  <c r="C1109" i="23"/>
  <c r="D1109" i="23"/>
  <c r="E1109" i="23"/>
  <c r="F1109" i="23"/>
  <c r="G1109" i="23"/>
  <c r="H1109" i="23"/>
  <c r="I1109" i="23"/>
  <c r="J1109" i="23"/>
  <c r="K1109" i="23"/>
  <c r="L1109" i="23"/>
  <c r="M1109" i="23"/>
  <c r="N1109" i="23"/>
  <c r="O1109" i="23"/>
  <c r="P1109" i="23"/>
  <c r="Q1109" i="23"/>
  <c r="C1110" i="23"/>
  <c r="D1110" i="23"/>
  <c r="E1110" i="23"/>
  <c r="F1110" i="23"/>
  <c r="G1110" i="23"/>
  <c r="H1110" i="23"/>
  <c r="I1110" i="23"/>
  <c r="J1110" i="23"/>
  <c r="K1110" i="23"/>
  <c r="L1110" i="23"/>
  <c r="M1110" i="23"/>
  <c r="N1110" i="23"/>
  <c r="O1110" i="23"/>
  <c r="P1110" i="23"/>
  <c r="Q1110" i="23"/>
  <c r="C1111" i="23"/>
  <c r="D1111" i="23"/>
  <c r="E1111" i="23"/>
  <c r="F1111" i="23"/>
  <c r="G1111" i="23"/>
  <c r="H1111" i="23"/>
  <c r="I1111" i="23"/>
  <c r="J1111" i="23"/>
  <c r="K1111" i="23"/>
  <c r="L1111" i="23"/>
  <c r="M1111" i="23"/>
  <c r="N1111" i="23"/>
  <c r="O1111" i="23"/>
  <c r="P1111" i="23"/>
  <c r="Q1111" i="23"/>
  <c r="C1112" i="23"/>
  <c r="D1112" i="23"/>
  <c r="E1112" i="23"/>
  <c r="F1112" i="23"/>
  <c r="G1112" i="23"/>
  <c r="H1112" i="23"/>
  <c r="I1112" i="23"/>
  <c r="J1112" i="23"/>
  <c r="K1112" i="23"/>
  <c r="L1112" i="23"/>
  <c r="M1112" i="23"/>
  <c r="N1112" i="23"/>
  <c r="O1112" i="23"/>
  <c r="P1112" i="23"/>
  <c r="Q1112" i="23"/>
  <c r="C1113" i="23"/>
  <c r="D1113" i="23"/>
  <c r="E1113" i="23"/>
  <c r="F1113" i="23"/>
  <c r="G1113" i="23"/>
  <c r="H1113" i="23"/>
  <c r="I1113" i="23"/>
  <c r="J1113" i="23"/>
  <c r="K1113" i="23"/>
  <c r="L1113" i="23"/>
  <c r="M1113" i="23"/>
  <c r="N1113" i="23"/>
  <c r="O1113" i="23"/>
  <c r="P1113" i="23"/>
  <c r="Q1113" i="23"/>
  <c r="C1114" i="23"/>
  <c r="D1114" i="23"/>
  <c r="E1114" i="23"/>
  <c r="F1114" i="23"/>
  <c r="G1114" i="23"/>
  <c r="H1114" i="23"/>
  <c r="I1114" i="23"/>
  <c r="J1114" i="23"/>
  <c r="K1114" i="23"/>
  <c r="L1114" i="23"/>
  <c r="M1114" i="23"/>
  <c r="N1114" i="23"/>
  <c r="O1114" i="23"/>
  <c r="P1114" i="23"/>
  <c r="Q1114" i="23"/>
  <c r="C1115" i="23"/>
  <c r="D1115" i="23"/>
  <c r="E1115" i="23"/>
  <c r="F1115" i="23"/>
  <c r="G1115" i="23"/>
  <c r="H1115" i="23"/>
  <c r="I1115" i="23"/>
  <c r="J1115" i="23"/>
  <c r="K1115" i="23"/>
  <c r="L1115" i="23"/>
  <c r="M1115" i="23"/>
  <c r="N1115" i="23"/>
  <c r="O1115" i="23"/>
  <c r="P1115" i="23"/>
  <c r="Q1115" i="23"/>
  <c r="C1116" i="23"/>
  <c r="D1116" i="23"/>
  <c r="E1116" i="23"/>
  <c r="F1116" i="23"/>
  <c r="G1116" i="23"/>
  <c r="H1116" i="23"/>
  <c r="I1116" i="23"/>
  <c r="J1116" i="23"/>
  <c r="K1116" i="23"/>
  <c r="L1116" i="23"/>
  <c r="M1116" i="23"/>
  <c r="N1116" i="23"/>
  <c r="O1116" i="23"/>
  <c r="P1116" i="23"/>
  <c r="Q1116" i="23"/>
  <c r="C1117" i="23"/>
  <c r="D1117" i="23"/>
  <c r="E1117" i="23"/>
  <c r="F1117" i="23"/>
  <c r="G1117" i="23"/>
  <c r="H1117" i="23"/>
  <c r="I1117" i="23"/>
  <c r="J1117" i="23"/>
  <c r="K1117" i="23"/>
  <c r="L1117" i="23"/>
  <c r="M1117" i="23"/>
  <c r="N1117" i="23"/>
  <c r="O1117" i="23"/>
  <c r="P1117" i="23"/>
  <c r="Q1117" i="23"/>
  <c r="C1118" i="23"/>
  <c r="D1118" i="23"/>
  <c r="E1118" i="23"/>
  <c r="F1118" i="23"/>
  <c r="G1118" i="23"/>
  <c r="H1118" i="23"/>
  <c r="I1118" i="23"/>
  <c r="J1118" i="23"/>
  <c r="K1118" i="23"/>
  <c r="L1118" i="23"/>
  <c r="M1118" i="23"/>
  <c r="N1118" i="23"/>
  <c r="O1118" i="23"/>
  <c r="P1118" i="23"/>
  <c r="Q1118" i="23"/>
  <c r="C1119" i="23"/>
  <c r="D1119" i="23"/>
  <c r="E1119" i="23"/>
  <c r="F1119" i="23"/>
  <c r="G1119" i="23"/>
  <c r="H1119" i="23"/>
  <c r="I1119" i="23"/>
  <c r="J1119" i="23"/>
  <c r="K1119" i="23"/>
  <c r="L1119" i="23"/>
  <c r="M1119" i="23"/>
  <c r="N1119" i="23"/>
  <c r="O1119" i="23"/>
  <c r="P1119" i="23"/>
  <c r="Q1119" i="23"/>
  <c r="C1120" i="23"/>
  <c r="D1120" i="23"/>
  <c r="E1120" i="23"/>
  <c r="F1120" i="23"/>
  <c r="G1120" i="23"/>
  <c r="H1120" i="23"/>
  <c r="I1120" i="23"/>
  <c r="J1120" i="23"/>
  <c r="K1120" i="23"/>
  <c r="L1120" i="23"/>
  <c r="M1120" i="23"/>
  <c r="N1120" i="23"/>
  <c r="O1120" i="23"/>
  <c r="P1120" i="23"/>
  <c r="Q1120" i="23"/>
  <c r="C1121" i="23"/>
  <c r="D1121" i="23"/>
  <c r="E1121" i="23"/>
  <c r="F1121" i="23"/>
  <c r="G1121" i="23"/>
  <c r="H1121" i="23"/>
  <c r="I1121" i="23"/>
  <c r="J1121" i="23"/>
  <c r="K1121" i="23"/>
  <c r="L1121" i="23"/>
  <c r="M1121" i="23"/>
  <c r="N1121" i="23"/>
  <c r="O1121" i="23"/>
  <c r="P1121" i="23"/>
  <c r="Q1121" i="23"/>
  <c r="C1122" i="23"/>
  <c r="D1122" i="23"/>
  <c r="E1122" i="23"/>
  <c r="F1122" i="23"/>
  <c r="G1122" i="23"/>
  <c r="H1122" i="23"/>
  <c r="I1122" i="23"/>
  <c r="J1122" i="23"/>
  <c r="K1122" i="23"/>
  <c r="L1122" i="23"/>
  <c r="M1122" i="23"/>
  <c r="N1122" i="23"/>
  <c r="O1122" i="23"/>
  <c r="P1122" i="23"/>
  <c r="Q1122" i="23"/>
  <c r="C1123" i="23"/>
  <c r="D1123" i="23"/>
  <c r="E1123" i="23"/>
  <c r="F1123" i="23"/>
  <c r="G1123" i="23"/>
  <c r="H1123" i="23"/>
  <c r="I1123" i="23"/>
  <c r="J1123" i="23"/>
  <c r="K1123" i="23"/>
  <c r="L1123" i="23"/>
  <c r="M1123" i="23"/>
  <c r="N1123" i="23"/>
  <c r="O1123" i="23"/>
  <c r="P1123" i="23"/>
  <c r="Q1123" i="23"/>
  <c r="C1124" i="23"/>
  <c r="D1124" i="23"/>
  <c r="E1124" i="23"/>
  <c r="F1124" i="23"/>
  <c r="G1124" i="23"/>
  <c r="H1124" i="23"/>
  <c r="I1124" i="23"/>
  <c r="J1124" i="23"/>
  <c r="K1124" i="23"/>
  <c r="L1124" i="23"/>
  <c r="M1124" i="23"/>
  <c r="N1124" i="23"/>
  <c r="O1124" i="23"/>
  <c r="P1124" i="23"/>
  <c r="Q1124" i="23"/>
  <c r="C1125" i="23"/>
  <c r="D1125" i="23"/>
  <c r="E1125" i="23"/>
  <c r="F1125" i="23"/>
  <c r="G1125" i="23"/>
  <c r="H1125" i="23"/>
  <c r="I1125" i="23"/>
  <c r="J1125" i="23"/>
  <c r="K1125" i="23"/>
  <c r="L1125" i="23"/>
  <c r="M1125" i="23"/>
  <c r="N1125" i="23"/>
  <c r="O1125" i="23"/>
  <c r="P1125" i="23"/>
  <c r="Q1125" i="23"/>
  <c r="C1126" i="23"/>
  <c r="D1126" i="23"/>
  <c r="E1126" i="23"/>
  <c r="F1126" i="23"/>
  <c r="G1126" i="23"/>
  <c r="H1126" i="23"/>
  <c r="I1126" i="23"/>
  <c r="J1126" i="23"/>
  <c r="K1126" i="23"/>
  <c r="L1126" i="23"/>
  <c r="M1126" i="23"/>
  <c r="N1126" i="23"/>
  <c r="O1126" i="23"/>
  <c r="P1126" i="23"/>
  <c r="Q1126" i="23"/>
  <c r="C1127" i="23"/>
  <c r="D1127" i="23"/>
  <c r="E1127" i="23"/>
  <c r="F1127" i="23"/>
  <c r="G1127" i="23"/>
  <c r="H1127" i="23"/>
  <c r="I1127" i="23"/>
  <c r="J1127" i="23"/>
  <c r="K1127" i="23"/>
  <c r="L1127" i="23"/>
  <c r="M1127" i="23"/>
  <c r="N1127" i="23"/>
  <c r="O1127" i="23"/>
  <c r="P1127" i="23"/>
  <c r="Q1127" i="23"/>
  <c r="C1128" i="23"/>
  <c r="D1128" i="23"/>
  <c r="E1128" i="23"/>
  <c r="F1128" i="23"/>
  <c r="G1128" i="23"/>
  <c r="H1128" i="23"/>
  <c r="I1128" i="23"/>
  <c r="J1128" i="23"/>
  <c r="K1128" i="23"/>
  <c r="L1128" i="23"/>
  <c r="M1128" i="23"/>
  <c r="N1128" i="23"/>
  <c r="O1128" i="23"/>
  <c r="P1128" i="23"/>
  <c r="Q1128" i="23"/>
  <c r="C1129" i="23"/>
  <c r="D1129" i="23"/>
  <c r="E1129" i="23"/>
  <c r="F1129" i="23"/>
  <c r="G1129" i="23"/>
  <c r="H1129" i="23"/>
  <c r="I1129" i="23"/>
  <c r="J1129" i="23"/>
  <c r="K1129" i="23"/>
  <c r="L1129" i="23"/>
  <c r="M1129" i="23"/>
  <c r="N1129" i="23"/>
  <c r="O1129" i="23"/>
  <c r="P1129" i="23"/>
  <c r="Q1129" i="23"/>
  <c r="C1130" i="23"/>
  <c r="D1130" i="23"/>
  <c r="E1130" i="23"/>
  <c r="F1130" i="23"/>
  <c r="G1130" i="23"/>
  <c r="H1130" i="23"/>
  <c r="I1130" i="23"/>
  <c r="J1130" i="23"/>
  <c r="K1130" i="23"/>
  <c r="L1130" i="23"/>
  <c r="M1130" i="23"/>
  <c r="N1130" i="23"/>
  <c r="O1130" i="23"/>
  <c r="P1130" i="23"/>
  <c r="Q1130" i="23"/>
  <c r="C1131" i="23"/>
  <c r="D1131" i="23"/>
  <c r="E1131" i="23"/>
  <c r="F1131" i="23"/>
  <c r="G1131" i="23"/>
  <c r="H1131" i="23"/>
  <c r="I1131" i="23"/>
  <c r="J1131" i="23"/>
  <c r="K1131" i="23"/>
  <c r="L1131" i="23"/>
  <c r="M1131" i="23"/>
  <c r="N1131" i="23"/>
  <c r="O1131" i="23"/>
  <c r="P1131" i="23"/>
  <c r="Q1131" i="23"/>
  <c r="C1132" i="23"/>
  <c r="D1132" i="23"/>
  <c r="E1132" i="23"/>
  <c r="F1132" i="23"/>
  <c r="G1132" i="23"/>
  <c r="H1132" i="23"/>
  <c r="I1132" i="23"/>
  <c r="J1132" i="23"/>
  <c r="K1132" i="23"/>
  <c r="L1132" i="23"/>
  <c r="M1132" i="23"/>
  <c r="N1132" i="23"/>
  <c r="O1132" i="23"/>
  <c r="P1132" i="23"/>
  <c r="Q1132" i="23"/>
  <c r="C1133" i="23"/>
  <c r="D1133" i="23"/>
  <c r="E1133" i="23"/>
  <c r="F1133" i="23"/>
  <c r="G1133" i="23"/>
  <c r="H1133" i="23"/>
  <c r="I1133" i="23"/>
  <c r="J1133" i="23"/>
  <c r="K1133" i="23"/>
  <c r="L1133" i="23"/>
  <c r="M1133" i="23"/>
  <c r="N1133" i="23"/>
  <c r="O1133" i="23"/>
  <c r="P1133" i="23"/>
  <c r="Q1133" i="23"/>
  <c r="C1134" i="23"/>
  <c r="D1134" i="23"/>
  <c r="E1134" i="23"/>
  <c r="F1134" i="23"/>
  <c r="G1134" i="23"/>
  <c r="H1134" i="23"/>
  <c r="I1134" i="23"/>
  <c r="J1134" i="23"/>
  <c r="K1134" i="23"/>
  <c r="L1134" i="23"/>
  <c r="M1134" i="23"/>
  <c r="N1134" i="23"/>
  <c r="O1134" i="23"/>
  <c r="P1134" i="23"/>
  <c r="Q1134" i="23"/>
  <c r="C1135" i="23"/>
  <c r="D1135" i="23"/>
  <c r="E1135" i="23"/>
  <c r="F1135" i="23"/>
  <c r="G1135" i="23"/>
  <c r="H1135" i="23"/>
  <c r="I1135" i="23"/>
  <c r="J1135" i="23"/>
  <c r="K1135" i="23"/>
  <c r="L1135" i="23"/>
  <c r="M1135" i="23"/>
  <c r="N1135" i="23"/>
  <c r="O1135" i="23"/>
  <c r="P1135" i="23"/>
  <c r="Q1135" i="23"/>
  <c r="C1136" i="23"/>
  <c r="D1136" i="23"/>
  <c r="E1136" i="23"/>
  <c r="F1136" i="23"/>
  <c r="G1136" i="23"/>
  <c r="H1136" i="23"/>
  <c r="I1136" i="23"/>
  <c r="J1136" i="23"/>
  <c r="K1136" i="23"/>
  <c r="L1136" i="23"/>
  <c r="M1136" i="23"/>
  <c r="N1136" i="23"/>
  <c r="O1136" i="23"/>
  <c r="P1136" i="23"/>
  <c r="Q1136" i="23"/>
  <c r="C1137" i="23"/>
  <c r="D1137" i="23"/>
  <c r="E1137" i="23"/>
  <c r="F1137" i="23"/>
  <c r="G1137" i="23"/>
  <c r="H1137" i="23"/>
  <c r="I1137" i="23"/>
  <c r="J1137" i="23"/>
  <c r="K1137" i="23"/>
  <c r="L1137" i="23"/>
  <c r="M1137" i="23"/>
  <c r="N1137" i="23"/>
  <c r="O1137" i="23"/>
  <c r="P1137" i="23"/>
  <c r="Q1137" i="23"/>
  <c r="C1138" i="23"/>
  <c r="D1138" i="23"/>
  <c r="E1138" i="23"/>
  <c r="F1138" i="23"/>
  <c r="G1138" i="23"/>
  <c r="H1138" i="23"/>
  <c r="I1138" i="23"/>
  <c r="J1138" i="23"/>
  <c r="K1138" i="23"/>
  <c r="L1138" i="23"/>
  <c r="M1138" i="23"/>
  <c r="N1138" i="23"/>
  <c r="O1138" i="23"/>
  <c r="P1138" i="23"/>
  <c r="Q1138" i="23"/>
  <c r="C1139" i="23"/>
  <c r="D1139" i="23"/>
  <c r="E1139" i="23"/>
  <c r="F1139" i="23"/>
  <c r="G1139" i="23"/>
  <c r="H1139" i="23"/>
  <c r="I1139" i="23"/>
  <c r="J1139" i="23"/>
  <c r="K1139" i="23"/>
  <c r="L1139" i="23"/>
  <c r="M1139" i="23"/>
  <c r="N1139" i="23"/>
  <c r="O1139" i="23"/>
  <c r="P1139" i="23"/>
  <c r="Q1139" i="23"/>
  <c r="C1140" i="23"/>
  <c r="D1140" i="23"/>
  <c r="E1140" i="23"/>
  <c r="F1140" i="23"/>
  <c r="G1140" i="23"/>
  <c r="H1140" i="23"/>
  <c r="I1140" i="23"/>
  <c r="J1140" i="23"/>
  <c r="K1140" i="23"/>
  <c r="L1140" i="23"/>
  <c r="M1140" i="23"/>
  <c r="N1140" i="23"/>
  <c r="O1140" i="23"/>
  <c r="P1140" i="23"/>
  <c r="Q1140" i="23"/>
  <c r="C1141" i="23"/>
  <c r="D1141" i="23"/>
  <c r="E1141" i="23"/>
  <c r="F1141" i="23"/>
  <c r="G1141" i="23"/>
  <c r="H1141" i="23"/>
  <c r="I1141" i="23"/>
  <c r="J1141" i="23"/>
  <c r="K1141" i="23"/>
  <c r="L1141" i="23"/>
  <c r="M1141" i="23"/>
  <c r="N1141" i="23"/>
  <c r="O1141" i="23"/>
  <c r="P1141" i="23"/>
  <c r="Q1141" i="23"/>
  <c r="C1142" i="23"/>
  <c r="D1142" i="23"/>
  <c r="E1142" i="23"/>
  <c r="F1142" i="23"/>
  <c r="G1142" i="23"/>
  <c r="H1142" i="23"/>
  <c r="I1142" i="23"/>
  <c r="J1142" i="23"/>
  <c r="K1142" i="23"/>
  <c r="L1142" i="23"/>
  <c r="M1142" i="23"/>
  <c r="N1142" i="23"/>
  <c r="O1142" i="23"/>
  <c r="P1142" i="23"/>
  <c r="Q1142" i="23"/>
  <c r="C1143" i="23"/>
  <c r="D1143" i="23"/>
  <c r="E1143" i="23"/>
  <c r="F1143" i="23"/>
  <c r="G1143" i="23"/>
  <c r="H1143" i="23"/>
  <c r="I1143" i="23"/>
  <c r="J1143" i="23"/>
  <c r="K1143" i="23"/>
  <c r="L1143" i="23"/>
  <c r="M1143" i="23"/>
  <c r="N1143" i="23"/>
  <c r="O1143" i="23"/>
  <c r="P1143" i="23"/>
  <c r="Q1143" i="23"/>
  <c r="C1144" i="23"/>
  <c r="D1144" i="23"/>
  <c r="E1144" i="23"/>
  <c r="F1144" i="23"/>
  <c r="G1144" i="23"/>
  <c r="H1144" i="23"/>
  <c r="I1144" i="23"/>
  <c r="J1144" i="23"/>
  <c r="K1144" i="23"/>
  <c r="L1144" i="23"/>
  <c r="M1144" i="23"/>
  <c r="N1144" i="23"/>
  <c r="O1144" i="23"/>
  <c r="P1144" i="23"/>
  <c r="Q1144" i="23"/>
  <c r="C1145" i="23"/>
  <c r="D1145" i="23"/>
  <c r="E1145" i="23"/>
  <c r="F1145" i="23"/>
  <c r="G1145" i="23"/>
  <c r="H1145" i="23"/>
  <c r="I1145" i="23"/>
  <c r="J1145" i="23"/>
  <c r="K1145" i="23"/>
  <c r="L1145" i="23"/>
  <c r="M1145" i="23"/>
  <c r="N1145" i="23"/>
  <c r="O1145" i="23"/>
  <c r="P1145" i="23"/>
  <c r="Q1145" i="23"/>
  <c r="C1146" i="23"/>
  <c r="D1146" i="23"/>
  <c r="E1146" i="23"/>
  <c r="F1146" i="23"/>
  <c r="G1146" i="23"/>
  <c r="H1146" i="23"/>
  <c r="I1146" i="23"/>
  <c r="J1146" i="23"/>
  <c r="K1146" i="23"/>
  <c r="L1146" i="23"/>
  <c r="M1146" i="23"/>
  <c r="N1146" i="23"/>
  <c r="O1146" i="23"/>
  <c r="P1146" i="23"/>
  <c r="Q1146" i="23"/>
  <c r="C1147" i="23"/>
  <c r="D1147" i="23"/>
  <c r="E1147" i="23"/>
  <c r="F1147" i="23"/>
  <c r="G1147" i="23"/>
  <c r="H1147" i="23"/>
  <c r="I1147" i="23"/>
  <c r="J1147" i="23"/>
  <c r="K1147" i="23"/>
  <c r="L1147" i="23"/>
  <c r="M1147" i="23"/>
  <c r="N1147" i="23"/>
  <c r="O1147" i="23"/>
  <c r="P1147" i="23"/>
  <c r="Q1147" i="23"/>
  <c r="C1148" i="23"/>
  <c r="D1148" i="23"/>
  <c r="E1148" i="23"/>
  <c r="F1148" i="23"/>
  <c r="G1148" i="23"/>
  <c r="H1148" i="23"/>
  <c r="I1148" i="23"/>
  <c r="J1148" i="23"/>
  <c r="K1148" i="23"/>
  <c r="L1148" i="23"/>
  <c r="M1148" i="23"/>
  <c r="N1148" i="23"/>
  <c r="O1148" i="23"/>
  <c r="P1148" i="23"/>
  <c r="Q1148" i="23"/>
  <c r="C1149" i="23"/>
  <c r="D1149" i="23"/>
  <c r="E1149" i="23"/>
  <c r="F1149" i="23"/>
  <c r="G1149" i="23"/>
  <c r="H1149" i="23"/>
  <c r="I1149" i="23"/>
  <c r="J1149" i="23"/>
  <c r="K1149" i="23"/>
  <c r="L1149" i="23"/>
  <c r="M1149" i="23"/>
  <c r="N1149" i="23"/>
  <c r="O1149" i="23"/>
  <c r="P1149" i="23"/>
  <c r="Q1149" i="23"/>
  <c r="C1150" i="23"/>
  <c r="D1150" i="23"/>
  <c r="E1150" i="23"/>
  <c r="F1150" i="23"/>
  <c r="G1150" i="23"/>
  <c r="H1150" i="23"/>
  <c r="I1150" i="23"/>
  <c r="J1150" i="23"/>
  <c r="K1150" i="23"/>
  <c r="L1150" i="23"/>
  <c r="M1150" i="23"/>
  <c r="N1150" i="23"/>
  <c r="O1150" i="23"/>
  <c r="P1150" i="23"/>
  <c r="Q1150" i="23"/>
  <c r="C1151" i="23"/>
  <c r="D1151" i="23"/>
  <c r="E1151" i="23"/>
  <c r="F1151" i="23"/>
  <c r="G1151" i="23"/>
  <c r="H1151" i="23"/>
  <c r="I1151" i="23"/>
  <c r="J1151" i="23"/>
  <c r="K1151" i="23"/>
  <c r="L1151" i="23"/>
  <c r="M1151" i="23"/>
  <c r="N1151" i="23"/>
  <c r="O1151" i="23"/>
  <c r="P1151" i="23"/>
  <c r="Q1151" i="23"/>
  <c r="C1152" i="23"/>
  <c r="D1152" i="23"/>
  <c r="E1152" i="23"/>
  <c r="F1152" i="23"/>
  <c r="G1152" i="23"/>
  <c r="H1152" i="23"/>
  <c r="I1152" i="23"/>
  <c r="J1152" i="23"/>
  <c r="K1152" i="23"/>
  <c r="L1152" i="23"/>
  <c r="M1152" i="23"/>
  <c r="N1152" i="23"/>
  <c r="O1152" i="23"/>
  <c r="P1152" i="23"/>
  <c r="Q1152" i="23"/>
  <c r="C1153" i="23"/>
  <c r="D1153" i="23"/>
  <c r="E1153" i="23"/>
  <c r="F1153" i="23"/>
  <c r="G1153" i="23"/>
  <c r="H1153" i="23"/>
  <c r="I1153" i="23"/>
  <c r="J1153" i="23"/>
  <c r="K1153" i="23"/>
  <c r="L1153" i="23"/>
  <c r="M1153" i="23"/>
  <c r="N1153" i="23"/>
  <c r="O1153" i="23"/>
  <c r="P1153" i="23"/>
  <c r="Q1153" i="23"/>
  <c r="C1154" i="23"/>
  <c r="D1154" i="23"/>
  <c r="E1154" i="23"/>
  <c r="F1154" i="23"/>
  <c r="G1154" i="23"/>
  <c r="H1154" i="23"/>
  <c r="I1154" i="23"/>
  <c r="J1154" i="23"/>
  <c r="K1154" i="23"/>
  <c r="L1154" i="23"/>
  <c r="M1154" i="23"/>
  <c r="N1154" i="23"/>
  <c r="O1154" i="23"/>
  <c r="P1154" i="23"/>
  <c r="Q1154" i="23"/>
  <c r="C1155" i="23"/>
  <c r="D1155" i="23"/>
  <c r="E1155" i="23"/>
  <c r="F1155" i="23"/>
  <c r="G1155" i="23"/>
  <c r="H1155" i="23"/>
  <c r="I1155" i="23"/>
  <c r="J1155" i="23"/>
  <c r="K1155" i="23"/>
  <c r="L1155" i="23"/>
  <c r="M1155" i="23"/>
  <c r="N1155" i="23"/>
  <c r="O1155" i="23"/>
  <c r="P1155" i="23"/>
  <c r="Q1155" i="23"/>
  <c r="C1156" i="23"/>
  <c r="D1156" i="23"/>
  <c r="E1156" i="23"/>
  <c r="F1156" i="23"/>
  <c r="G1156" i="23"/>
  <c r="H1156" i="23"/>
  <c r="I1156" i="23"/>
  <c r="J1156" i="23"/>
  <c r="K1156" i="23"/>
  <c r="L1156" i="23"/>
  <c r="M1156" i="23"/>
  <c r="N1156" i="23"/>
  <c r="O1156" i="23"/>
  <c r="P1156" i="23"/>
  <c r="Q1156" i="23"/>
  <c r="C1157" i="23"/>
  <c r="D1157" i="23"/>
  <c r="E1157" i="23"/>
  <c r="F1157" i="23"/>
  <c r="G1157" i="23"/>
  <c r="H1157" i="23"/>
  <c r="I1157" i="23"/>
  <c r="J1157" i="23"/>
  <c r="K1157" i="23"/>
  <c r="L1157" i="23"/>
  <c r="M1157" i="23"/>
  <c r="N1157" i="23"/>
  <c r="O1157" i="23"/>
  <c r="P1157" i="23"/>
  <c r="Q1157" i="23"/>
  <c r="C1158" i="23"/>
  <c r="D1158" i="23"/>
  <c r="E1158" i="23"/>
  <c r="F1158" i="23"/>
  <c r="G1158" i="23"/>
  <c r="H1158" i="23"/>
  <c r="I1158" i="23"/>
  <c r="J1158" i="23"/>
  <c r="K1158" i="23"/>
  <c r="L1158" i="23"/>
  <c r="M1158" i="23"/>
  <c r="N1158" i="23"/>
  <c r="O1158" i="23"/>
  <c r="P1158" i="23"/>
  <c r="Q1158" i="23"/>
  <c r="C1159" i="23"/>
  <c r="D1159" i="23"/>
  <c r="E1159" i="23"/>
  <c r="F1159" i="23"/>
  <c r="G1159" i="23"/>
  <c r="H1159" i="23"/>
  <c r="I1159" i="23"/>
  <c r="J1159" i="23"/>
  <c r="K1159" i="23"/>
  <c r="L1159" i="23"/>
  <c r="M1159" i="23"/>
  <c r="N1159" i="23"/>
  <c r="O1159" i="23"/>
  <c r="P1159" i="23"/>
  <c r="Q1159" i="23"/>
  <c r="C1160" i="23"/>
  <c r="D1160" i="23"/>
  <c r="E1160" i="23"/>
  <c r="F1160" i="23"/>
  <c r="G1160" i="23"/>
  <c r="H1160" i="23"/>
  <c r="I1160" i="23"/>
  <c r="J1160" i="23"/>
  <c r="K1160" i="23"/>
  <c r="L1160" i="23"/>
  <c r="M1160" i="23"/>
  <c r="N1160" i="23"/>
  <c r="O1160" i="23"/>
  <c r="P1160" i="23"/>
  <c r="Q1160" i="23"/>
  <c r="C1161" i="23"/>
  <c r="D1161" i="23"/>
  <c r="E1161" i="23"/>
  <c r="F1161" i="23"/>
  <c r="G1161" i="23"/>
  <c r="H1161" i="23"/>
  <c r="I1161" i="23"/>
  <c r="J1161" i="23"/>
  <c r="K1161" i="23"/>
  <c r="L1161" i="23"/>
  <c r="M1161" i="23"/>
  <c r="N1161" i="23"/>
  <c r="O1161" i="23"/>
  <c r="P1161" i="23"/>
  <c r="Q1161" i="23"/>
  <c r="C1162" i="23"/>
  <c r="D1162" i="23"/>
  <c r="E1162" i="23"/>
  <c r="F1162" i="23"/>
  <c r="G1162" i="23"/>
  <c r="H1162" i="23"/>
  <c r="I1162" i="23"/>
  <c r="J1162" i="23"/>
  <c r="K1162" i="23"/>
  <c r="L1162" i="23"/>
  <c r="M1162" i="23"/>
  <c r="N1162" i="23"/>
  <c r="O1162" i="23"/>
  <c r="P1162" i="23"/>
  <c r="Q1162" i="23"/>
  <c r="C1163" i="23"/>
  <c r="D1163" i="23"/>
  <c r="E1163" i="23"/>
  <c r="F1163" i="23"/>
  <c r="G1163" i="23"/>
  <c r="H1163" i="23"/>
  <c r="I1163" i="23"/>
  <c r="J1163" i="23"/>
  <c r="K1163" i="23"/>
  <c r="L1163" i="23"/>
  <c r="M1163" i="23"/>
  <c r="N1163" i="23"/>
  <c r="O1163" i="23"/>
  <c r="P1163" i="23"/>
  <c r="Q1163" i="23"/>
  <c r="C1164" i="23"/>
  <c r="D1164" i="23"/>
  <c r="E1164" i="23"/>
  <c r="F1164" i="23"/>
  <c r="G1164" i="23"/>
  <c r="H1164" i="23"/>
  <c r="I1164" i="23"/>
  <c r="J1164" i="23"/>
  <c r="K1164" i="23"/>
  <c r="L1164" i="23"/>
  <c r="M1164" i="23"/>
  <c r="N1164" i="23"/>
  <c r="O1164" i="23"/>
  <c r="P1164" i="23"/>
  <c r="Q1164" i="23"/>
  <c r="C1165" i="23"/>
  <c r="D1165" i="23"/>
  <c r="E1165" i="23"/>
  <c r="F1165" i="23"/>
  <c r="G1165" i="23"/>
  <c r="H1165" i="23"/>
  <c r="I1165" i="23"/>
  <c r="J1165" i="23"/>
  <c r="K1165" i="23"/>
  <c r="L1165" i="23"/>
  <c r="M1165" i="23"/>
  <c r="N1165" i="23"/>
  <c r="O1165" i="23"/>
  <c r="P1165" i="23"/>
  <c r="Q1165" i="23"/>
  <c r="C1166" i="23"/>
  <c r="D1166" i="23"/>
  <c r="E1166" i="23"/>
  <c r="F1166" i="23"/>
  <c r="G1166" i="23"/>
  <c r="H1166" i="23"/>
  <c r="I1166" i="23"/>
  <c r="J1166" i="23"/>
  <c r="K1166" i="23"/>
  <c r="L1166" i="23"/>
  <c r="M1166" i="23"/>
  <c r="N1166" i="23"/>
  <c r="O1166" i="23"/>
  <c r="P1166" i="23"/>
  <c r="Q1166" i="23"/>
  <c r="C1167" i="23"/>
  <c r="D1167" i="23"/>
  <c r="E1167" i="23"/>
  <c r="F1167" i="23"/>
  <c r="G1167" i="23"/>
  <c r="H1167" i="23"/>
  <c r="I1167" i="23"/>
  <c r="J1167" i="23"/>
  <c r="K1167" i="23"/>
  <c r="L1167" i="23"/>
  <c r="M1167" i="23"/>
  <c r="N1167" i="23"/>
  <c r="O1167" i="23"/>
  <c r="P1167" i="23"/>
  <c r="Q1167" i="23"/>
  <c r="C1168" i="23"/>
  <c r="D1168" i="23"/>
  <c r="E1168" i="23"/>
  <c r="F1168" i="23"/>
  <c r="G1168" i="23"/>
  <c r="H1168" i="23"/>
  <c r="I1168" i="23"/>
  <c r="J1168" i="23"/>
  <c r="K1168" i="23"/>
  <c r="L1168" i="23"/>
  <c r="M1168" i="23"/>
  <c r="N1168" i="23"/>
  <c r="O1168" i="23"/>
  <c r="P1168" i="23"/>
  <c r="Q1168" i="23"/>
  <c r="C1169" i="23"/>
  <c r="D1169" i="23"/>
  <c r="E1169" i="23"/>
  <c r="F1169" i="23"/>
  <c r="G1169" i="23"/>
  <c r="H1169" i="23"/>
  <c r="I1169" i="23"/>
  <c r="J1169" i="23"/>
  <c r="K1169" i="23"/>
  <c r="L1169" i="23"/>
  <c r="M1169" i="23"/>
  <c r="N1169" i="23"/>
  <c r="O1169" i="23"/>
  <c r="P1169" i="23"/>
  <c r="Q1169" i="23"/>
  <c r="C1170" i="23"/>
  <c r="D1170" i="23"/>
  <c r="E1170" i="23"/>
  <c r="F1170" i="23"/>
  <c r="G1170" i="23"/>
  <c r="H1170" i="23"/>
  <c r="I1170" i="23"/>
  <c r="J1170" i="23"/>
  <c r="K1170" i="23"/>
  <c r="L1170" i="23"/>
  <c r="M1170" i="23"/>
  <c r="N1170" i="23"/>
  <c r="O1170" i="23"/>
  <c r="P1170" i="23"/>
  <c r="Q1170" i="23"/>
  <c r="C1171" i="23"/>
  <c r="D1171" i="23"/>
  <c r="E1171" i="23"/>
  <c r="F1171" i="23"/>
  <c r="G1171" i="23"/>
  <c r="H1171" i="23"/>
  <c r="I1171" i="23"/>
  <c r="J1171" i="23"/>
  <c r="K1171" i="23"/>
  <c r="L1171" i="23"/>
  <c r="M1171" i="23"/>
  <c r="N1171" i="23"/>
  <c r="O1171" i="23"/>
  <c r="P1171" i="23"/>
  <c r="Q1171" i="23"/>
  <c r="C1172" i="23"/>
  <c r="D1172" i="23"/>
  <c r="E1172" i="23"/>
  <c r="F1172" i="23"/>
  <c r="G1172" i="23"/>
  <c r="H1172" i="23"/>
  <c r="I1172" i="23"/>
  <c r="J1172" i="23"/>
  <c r="K1172" i="23"/>
  <c r="L1172" i="23"/>
  <c r="M1172" i="23"/>
  <c r="N1172" i="23"/>
  <c r="O1172" i="23"/>
  <c r="P1172" i="23"/>
  <c r="Q1172" i="23"/>
  <c r="C1173" i="23"/>
  <c r="D1173" i="23"/>
  <c r="E1173" i="23"/>
  <c r="F1173" i="23"/>
  <c r="G1173" i="23"/>
  <c r="H1173" i="23"/>
  <c r="I1173" i="23"/>
  <c r="J1173" i="23"/>
  <c r="K1173" i="23"/>
  <c r="L1173" i="23"/>
  <c r="M1173" i="23"/>
  <c r="N1173" i="23"/>
  <c r="O1173" i="23"/>
  <c r="P1173" i="23"/>
  <c r="Q1173" i="23"/>
  <c r="C1174" i="23"/>
  <c r="D1174" i="23"/>
  <c r="E1174" i="23"/>
  <c r="F1174" i="23"/>
  <c r="G1174" i="23"/>
  <c r="H1174" i="23"/>
  <c r="I1174" i="23"/>
  <c r="J1174" i="23"/>
  <c r="K1174" i="23"/>
  <c r="L1174" i="23"/>
  <c r="M1174" i="23"/>
  <c r="N1174" i="23"/>
  <c r="O1174" i="23"/>
  <c r="P1174" i="23"/>
  <c r="Q1174" i="23"/>
  <c r="C1175" i="23"/>
  <c r="D1175" i="23"/>
  <c r="E1175" i="23"/>
  <c r="F1175" i="23"/>
  <c r="G1175" i="23"/>
  <c r="H1175" i="23"/>
  <c r="I1175" i="23"/>
  <c r="J1175" i="23"/>
  <c r="K1175" i="23"/>
  <c r="L1175" i="23"/>
  <c r="M1175" i="23"/>
  <c r="N1175" i="23"/>
  <c r="O1175" i="23"/>
  <c r="P1175" i="23"/>
  <c r="Q1175" i="23"/>
  <c r="C1176" i="23"/>
  <c r="D1176" i="23"/>
  <c r="E1176" i="23"/>
  <c r="F1176" i="23"/>
  <c r="G1176" i="23"/>
  <c r="H1176" i="23"/>
  <c r="I1176" i="23"/>
  <c r="J1176" i="23"/>
  <c r="K1176" i="23"/>
  <c r="L1176" i="23"/>
  <c r="M1176" i="23"/>
  <c r="N1176" i="23"/>
  <c r="O1176" i="23"/>
  <c r="P1176" i="23"/>
  <c r="Q1176" i="23"/>
  <c r="C1177" i="23"/>
  <c r="D1177" i="23"/>
  <c r="E1177" i="23"/>
  <c r="F1177" i="23"/>
  <c r="G1177" i="23"/>
  <c r="H1177" i="23"/>
  <c r="I1177" i="23"/>
  <c r="J1177" i="23"/>
  <c r="K1177" i="23"/>
  <c r="L1177" i="23"/>
  <c r="M1177" i="23"/>
  <c r="N1177" i="23"/>
  <c r="O1177" i="23"/>
  <c r="P1177" i="23"/>
  <c r="Q1177" i="23"/>
  <c r="C1178" i="23"/>
  <c r="D1178" i="23"/>
  <c r="E1178" i="23"/>
  <c r="F1178" i="23"/>
  <c r="G1178" i="23"/>
  <c r="H1178" i="23"/>
  <c r="I1178" i="23"/>
  <c r="J1178" i="23"/>
  <c r="K1178" i="23"/>
  <c r="L1178" i="23"/>
  <c r="M1178" i="23"/>
  <c r="N1178" i="23"/>
  <c r="O1178" i="23"/>
  <c r="P1178" i="23"/>
  <c r="Q1178" i="23"/>
  <c r="C1179" i="23"/>
  <c r="D1179" i="23"/>
  <c r="E1179" i="23"/>
  <c r="F1179" i="23"/>
  <c r="G1179" i="23"/>
  <c r="H1179" i="23"/>
  <c r="I1179" i="23"/>
  <c r="J1179" i="23"/>
  <c r="K1179" i="23"/>
  <c r="L1179" i="23"/>
  <c r="M1179" i="23"/>
  <c r="N1179" i="23"/>
  <c r="O1179" i="23"/>
  <c r="P1179" i="23"/>
  <c r="Q1179" i="23"/>
  <c r="C1180" i="23"/>
  <c r="D1180" i="23"/>
  <c r="E1180" i="23"/>
  <c r="F1180" i="23"/>
  <c r="G1180" i="23"/>
  <c r="H1180" i="23"/>
  <c r="I1180" i="23"/>
  <c r="J1180" i="23"/>
  <c r="K1180" i="23"/>
  <c r="L1180" i="23"/>
  <c r="M1180" i="23"/>
  <c r="N1180" i="23"/>
  <c r="O1180" i="23"/>
  <c r="P1180" i="23"/>
  <c r="Q1180" i="23"/>
  <c r="C1181" i="23"/>
  <c r="D1181" i="23"/>
  <c r="E1181" i="23"/>
  <c r="F1181" i="23"/>
  <c r="G1181" i="23"/>
  <c r="H1181" i="23"/>
  <c r="I1181" i="23"/>
  <c r="J1181" i="23"/>
  <c r="K1181" i="23"/>
  <c r="L1181" i="23"/>
  <c r="M1181" i="23"/>
  <c r="N1181" i="23"/>
  <c r="O1181" i="23"/>
  <c r="P1181" i="23"/>
  <c r="Q1181" i="23"/>
  <c r="C1182" i="23"/>
  <c r="D1182" i="23"/>
  <c r="E1182" i="23"/>
  <c r="F1182" i="23"/>
  <c r="G1182" i="23"/>
  <c r="H1182" i="23"/>
  <c r="I1182" i="23"/>
  <c r="J1182" i="23"/>
  <c r="K1182" i="23"/>
  <c r="L1182" i="23"/>
  <c r="M1182" i="23"/>
  <c r="N1182" i="23"/>
  <c r="O1182" i="23"/>
  <c r="P1182" i="23"/>
  <c r="Q1182" i="23"/>
  <c r="C1183" i="23"/>
  <c r="D1183" i="23"/>
  <c r="E1183" i="23"/>
  <c r="F1183" i="23"/>
  <c r="G1183" i="23"/>
  <c r="H1183" i="23"/>
  <c r="I1183" i="23"/>
  <c r="J1183" i="23"/>
  <c r="K1183" i="23"/>
  <c r="L1183" i="23"/>
  <c r="M1183" i="23"/>
  <c r="N1183" i="23"/>
  <c r="O1183" i="23"/>
  <c r="P1183" i="23"/>
  <c r="Q1183" i="23"/>
  <c r="C1184" i="23"/>
  <c r="D1184" i="23"/>
  <c r="E1184" i="23"/>
  <c r="F1184" i="23"/>
  <c r="G1184" i="23"/>
  <c r="H1184" i="23"/>
  <c r="I1184" i="23"/>
  <c r="J1184" i="23"/>
  <c r="K1184" i="23"/>
  <c r="L1184" i="23"/>
  <c r="M1184" i="23"/>
  <c r="N1184" i="23"/>
  <c r="O1184" i="23"/>
  <c r="P1184" i="23"/>
  <c r="Q1184" i="23"/>
  <c r="C1185" i="23"/>
  <c r="D1185" i="23"/>
  <c r="E1185" i="23"/>
  <c r="F1185" i="23"/>
  <c r="G1185" i="23"/>
  <c r="H1185" i="23"/>
  <c r="I1185" i="23"/>
  <c r="J1185" i="23"/>
  <c r="K1185" i="23"/>
  <c r="L1185" i="23"/>
  <c r="M1185" i="23"/>
  <c r="N1185" i="23"/>
  <c r="O1185" i="23"/>
  <c r="P1185" i="23"/>
  <c r="Q1185" i="23"/>
  <c r="C1186" i="23"/>
  <c r="D1186" i="23"/>
  <c r="E1186" i="23"/>
  <c r="F1186" i="23"/>
  <c r="G1186" i="23"/>
  <c r="H1186" i="23"/>
  <c r="I1186" i="23"/>
  <c r="J1186" i="23"/>
  <c r="K1186" i="23"/>
  <c r="L1186" i="23"/>
  <c r="M1186" i="23"/>
  <c r="N1186" i="23"/>
  <c r="O1186" i="23"/>
  <c r="P1186" i="23"/>
  <c r="Q1186" i="23"/>
  <c r="C1187" i="23"/>
  <c r="D1187" i="23"/>
  <c r="E1187" i="23"/>
  <c r="F1187" i="23"/>
  <c r="G1187" i="23"/>
  <c r="H1187" i="23"/>
  <c r="I1187" i="23"/>
  <c r="J1187" i="23"/>
  <c r="K1187" i="23"/>
  <c r="L1187" i="23"/>
  <c r="M1187" i="23"/>
  <c r="N1187" i="23"/>
  <c r="O1187" i="23"/>
  <c r="P1187" i="23"/>
  <c r="Q1187" i="23"/>
  <c r="C1188" i="23"/>
  <c r="D1188" i="23"/>
  <c r="E1188" i="23"/>
  <c r="F1188" i="23"/>
  <c r="G1188" i="23"/>
  <c r="H1188" i="23"/>
  <c r="I1188" i="23"/>
  <c r="J1188" i="23"/>
  <c r="K1188" i="23"/>
  <c r="L1188" i="23"/>
  <c r="M1188" i="23"/>
  <c r="N1188" i="23"/>
  <c r="O1188" i="23"/>
  <c r="P1188" i="23"/>
  <c r="Q1188" i="23"/>
  <c r="C1189" i="23"/>
  <c r="D1189" i="23"/>
  <c r="E1189" i="23"/>
  <c r="F1189" i="23"/>
  <c r="G1189" i="23"/>
  <c r="H1189" i="23"/>
  <c r="I1189" i="23"/>
  <c r="J1189" i="23"/>
  <c r="K1189" i="23"/>
  <c r="L1189" i="23"/>
  <c r="M1189" i="23"/>
  <c r="N1189" i="23"/>
  <c r="O1189" i="23"/>
  <c r="P1189" i="23"/>
  <c r="Q1189" i="23"/>
  <c r="C1190" i="23"/>
  <c r="D1190" i="23"/>
  <c r="E1190" i="23"/>
  <c r="F1190" i="23"/>
  <c r="G1190" i="23"/>
  <c r="H1190" i="23"/>
  <c r="I1190" i="23"/>
  <c r="J1190" i="23"/>
  <c r="K1190" i="23"/>
  <c r="L1190" i="23"/>
  <c r="M1190" i="23"/>
  <c r="N1190" i="23"/>
  <c r="O1190" i="23"/>
  <c r="P1190" i="23"/>
  <c r="Q1190" i="23"/>
  <c r="C1191" i="23"/>
  <c r="D1191" i="23"/>
  <c r="E1191" i="23"/>
  <c r="F1191" i="23"/>
  <c r="G1191" i="23"/>
  <c r="H1191" i="23"/>
  <c r="I1191" i="23"/>
  <c r="J1191" i="23"/>
  <c r="K1191" i="23"/>
  <c r="L1191" i="23"/>
  <c r="M1191" i="23"/>
  <c r="N1191" i="23"/>
  <c r="O1191" i="23"/>
  <c r="P1191" i="23"/>
  <c r="Q1191" i="23"/>
  <c r="C1192" i="23"/>
  <c r="D1192" i="23"/>
  <c r="E1192" i="23"/>
  <c r="F1192" i="23"/>
  <c r="G1192" i="23"/>
  <c r="H1192" i="23"/>
  <c r="I1192" i="23"/>
  <c r="J1192" i="23"/>
  <c r="K1192" i="23"/>
  <c r="L1192" i="23"/>
  <c r="M1192" i="23"/>
  <c r="N1192" i="23"/>
  <c r="O1192" i="23"/>
  <c r="P1192" i="23"/>
  <c r="Q1192" i="23"/>
  <c r="C1193" i="23"/>
  <c r="D1193" i="23"/>
  <c r="E1193" i="23"/>
  <c r="F1193" i="23"/>
  <c r="G1193" i="23"/>
  <c r="H1193" i="23"/>
  <c r="I1193" i="23"/>
  <c r="J1193" i="23"/>
  <c r="K1193" i="23"/>
  <c r="L1193" i="23"/>
  <c r="M1193" i="23"/>
  <c r="N1193" i="23"/>
  <c r="O1193" i="23"/>
  <c r="P1193" i="23"/>
  <c r="Q1193" i="23"/>
  <c r="C1194" i="23"/>
  <c r="D1194" i="23"/>
  <c r="E1194" i="23"/>
  <c r="F1194" i="23"/>
  <c r="G1194" i="23"/>
  <c r="H1194" i="23"/>
  <c r="I1194" i="23"/>
  <c r="J1194" i="23"/>
  <c r="K1194" i="23"/>
  <c r="L1194" i="23"/>
  <c r="M1194" i="23"/>
  <c r="N1194" i="23"/>
  <c r="O1194" i="23"/>
  <c r="P1194" i="23"/>
  <c r="Q1194" i="23"/>
  <c r="C1195" i="23"/>
  <c r="D1195" i="23"/>
  <c r="E1195" i="23"/>
  <c r="F1195" i="23"/>
  <c r="G1195" i="23"/>
  <c r="H1195" i="23"/>
  <c r="I1195" i="23"/>
  <c r="J1195" i="23"/>
  <c r="K1195" i="23"/>
  <c r="L1195" i="23"/>
  <c r="M1195" i="23"/>
  <c r="N1195" i="23"/>
  <c r="O1195" i="23"/>
  <c r="P1195" i="23"/>
  <c r="Q1195" i="23"/>
  <c r="C1196" i="23"/>
  <c r="D1196" i="23"/>
  <c r="E1196" i="23"/>
  <c r="F1196" i="23"/>
  <c r="G1196" i="23"/>
  <c r="H1196" i="23"/>
  <c r="I1196" i="23"/>
  <c r="J1196" i="23"/>
  <c r="K1196" i="23"/>
  <c r="L1196" i="23"/>
  <c r="M1196" i="23"/>
  <c r="N1196" i="23"/>
  <c r="O1196" i="23"/>
  <c r="P1196" i="23"/>
  <c r="Q1196" i="23"/>
  <c r="C1197" i="23"/>
  <c r="D1197" i="23"/>
  <c r="E1197" i="23"/>
  <c r="F1197" i="23"/>
  <c r="G1197" i="23"/>
  <c r="H1197" i="23"/>
  <c r="I1197" i="23"/>
  <c r="J1197" i="23"/>
  <c r="K1197" i="23"/>
  <c r="L1197" i="23"/>
  <c r="M1197" i="23"/>
  <c r="N1197" i="23"/>
  <c r="O1197" i="23"/>
  <c r="P1197" i="23"/>
  <c r="Q1197" i="23"/>
  <c r="C1198" i="23"/>
  <c r="D1198" i="23"/>
  <c r="E1198" i="23"/>
  <c r="F1198" i="23"/>
  <c r="G1198" i="23"/>
  <c r="H1198" i="23"/>
  <c r="I1198" i="23"/>
  <c r="J1198" i="23"/>
  <c r="K1198" i="23"/>
  <c r="L1198" i="23"/>
  <c r="M1198" i="23"/>
  <c r="N1198" i="23"/>
  <c r="O1198" i="23"/>
  <c r="P1198" i="23"/>
  <c r="Q1198" i="23"/>
  <c r="C1199" i="23"/>
  <c r="D1199" i="23"/>
  <c r="E1199" i="23"/>
  <c r="F1199" i="23"/>
  <c r="G1199" i="23"/>
  <c r="H1199" i="23"/>
  <c r="I1199" i="23"/>
  <c r="J1199" i="23"/>
  <c r="K1199" i="23"/>
  <c r="L1199" i="23"/>
  <c r="M1199" i="23"/>
  <c r="N1199" i="23"/>
  <c r="O1199" i="23"/>
  <c r="P1199" i="23"/>
  <c r="Q1199" i="23"/>
  <c r="C1200" i="23"/>
  <c r="D1200" i="23"/>
  <c r="E1200" i="23"/>
  <c r="F1200" i="23"/>
  <c r="G1200" i="23"/>
  <c r="H1200" i="23"/>
  <c r="I1200" i="23"/>
  <c r="J1200" i="23"/>
  <c r="K1200" i="23"/>
  <c r="L1200" i="23"/>
  <c r="M1200" i="23"/>
  <c r="N1200" i="23"/>
  <c r="O1200" i="23"/>
  <c r="P1200" i="23"/>
  <c r="Q1200" i="23"/>
  <c r="C1201" i="23"/>
  <c r="D1201" i="23"/>
  <c r="E1201" i="23"/>
  <c r="F1201" i="23"/>
  <c r="G1201" i="23"/>
  <c r="H1201" i="23"/>
  <c r="I1201" i="23"/>
  <c r="J1201" i="23"/>
  <c r="K1201" i="23"/>
  <c r="L1201" i="23"/>
  <c r="M1201" i="23"/>
  <c r="N1201" i="23"/>
  <c r="O1201" i="23"/>
  <c r="P1201" i="23"/>
  <c r="Q1201" i="23"/>
  <c r="C1202" i="23"/>
  <c r="D1202" i="23"/>
  <c r="E1202" i="23"/>
  <c r="F1202" i="23"/>
  <c r="G1202" i="23"/>
  <c r="H1202" i="23"/>
  <c r="I1202" i="23"/>
  <c r="J1202" i="23"/>
  <c r="K1202" i="23"/>
  <c r="L1202" i="23"/>
  <c r="M1202" i="23"/>
  <c r="N1202" i="23"/>
  <c r="O1202" i="23"/>
  <c r="P1202" i="23"/>
  <c r="Q1202" i="23"/>
  <c r="C1203" i="23"/>
  <c r="D1203" i="23"/>
  <c r="E1203" i="23"/>
  <c r="F1203" i="23"/>
  <c r="G1203" i="23"/>
  <c r="H1203" i="23"/>
  <c r="I1203" i="23"/>
  <c r="J1203" i="23"/>
  <c r="K1203" i="23"/>
  <c r="L1203" i="23"/>
  <c r="M1203" i="23"/>
  <c r="N1203" i="23"/>
  <c r="O1203" i="23"/>
  <c r="P1203" i="23"/>
  <c r="Q1203" i="23"/>
  <c r="C1204" i="23"/>
  <c r="D1204" i="23"/>
  <c r="E1204" i="23"/>
  <c r="F1204" i="23"/>
  <c r="G1204" i="23"/>
  <c r="H1204" i="23"/>
  <c r="I1204" i="23"/>
  <c r="J1204" i="23"/>
  <c r="K1204" i="23"/>
  <c r="L1204" i="23"/>
  <c r="M1204" i="23"/>
  <c r="N1204" i="23"/>
  <c r="O1204" i="23"/>
  <c r="P1204" i="23"/>
  <c r="Q1204" i="23"/>
  <c r="C1205" i="23"/>
  <c r="D1205" i="23"/>
  <c r="E1205" i="23"/>
  <c r="F1205" i="23"/>
  <c r="G1205" i="23"/>
  <c r="H1205" i="23"/>
  <c r="I1205" i="23"/>
  <c r="J1205" i="23"/>
  <c r="K1205" i="23"/>
  <c r="L1205" i="23"/>
  <c r="M1205" i="23"/>
  <c r="N1205" i="23"/>
  <c r="O1205" i="23"/>
  <c r="P1205" i="23"/>
  <c r="Q1205" i="23"/>
  <c r="C1206" i="23"/>
  <c r="D1206" i="23"/>
  <c r="E1206" i="23"/>
  <c r="F1206" i="23"/>
  <c r="G1206" i="23"/>
  <c r="H1206" i="23"/>
  <c r="I1206" i="23"/>
  <c r="J1206" i="23"/>
  <c r="K1206" i="23"/>
  <c r="L1206" i="23"/>
  <c r="M1206" i="23"/>
  <c r="N1206" i="23"/>
  <c r="O1206" i="23"/>
  <c r="P1206" i="23"/>
  <c r="Q1206" i="23"/>
  <c r="C1207" i="23"/>
  <c r="D1207" i="23"/>
  <c r="E1207" i="23"/>
  <c r="F1207" i="23"/>
  <c r="G1207" i="23"/>
  <c r="H1207" i="23"/>
  <c r="I1207" i="23"/>
  <c r="J1207" i="23"/>
  <c r="K1207" i="23"/>
  <c r="L1207" i="23"/>
  <c r="M1207" i="23"/>
  <c r="N1207" i="23"/>
  <c r="O1207" i="23"/>
  <c r="P1207" i="23"/>
  <c r="Q1207" i="23"/>
  <c r="C1208" i="23"/>
  <c r="D1208" i="23"/>
  <c r="E1208" i="23"/>
  <c r="F1208" i="23"/>
  <c r="G1208" i="23"/>
  <c r="H1208" i="23"/>
  <c r="I1208" i="23"/>
  <c r="J1208" i="23"/>
  <c r="K1208" i="23"/>
  <c r="L1208" i="23"/>
  <c r="M1208" i="23"/>
  <c r="N1208" i="23"/>
  <c r="O1208" i="23"/>
  <c r="P1208" i="23"/>
  <c r="Q1208" i="23"/>
  <c r="C1209" i="23"/>
  <c r="D1209" i="23"/>
  <c r="E1209" i="23"/>
  <c r="F1209" i="23"/>
  <c r="G1209" i="23"/>
  <c r="H1209" i="23"/>
  <c r="I1209" i="23"/>
  <c r="J1209" i="23"/>
  <c r="K1209" i="23"/>
  <c r="L1209" i="23"/>
  <c r="M1209" i="23"/>
  <c r="N1209" i="23"/>
  <c r="O1209" i="23"/>
  <c r="P1209" i="23"/>
  <c r="Q1209" i="23"/>
  <c r="C1210" i="23"/>
  <c r="D1210" i="23"/>
  <c r="E1210" i="23"/>
  <c r="F1210" i="23"/>
  <c r="G1210" i="23"/>
  <c r="H1210" i="23"/>
  <c r="I1210" i="23"/>
  <c r="J1210" i="23"/>
  <c r="K1210" i="23"/>
  <c r="L1210" i="23"/>
  <c r="M1210" i="23"/>
  <c r="N1210" i="23"/>
  <c r="O1210" i="23"/>
  <c r="P1210" i="23"/>
  <c r="Q1210" i="23"/>
  <c r="C1211" i="23"/>
  <c r="D1211" i="23"/>
  <c r="E1211" i="23"/>
  <c r="F1211" i="23"/>
  <c r="G1211" i="23"/>
  <c r="H1211" i="23"/>
  <c r="I1211" i="23"/>
  <c r="J1211" i="23"/>
  <c r="K1211" i="23"/>
  <c r="L1211" i="23"/>
  <c r="M1211" i="23"/>
  <c r="N1211" i="23"/>
  <c r="O1211" i="23"/>
  <c r="P1211" i="23"/>
  <c r="Q1211" i="23"/>
  <c r="C1212" i="23"/>
  <c r="D1212" i="23"/>
  <c r="E1212" i="23"/>
  <c r="F1212" i="23"/>
  <c r="G1212" i="23"/>
  <c r="H1212" i="23"/>
  <c r="I1212" i="23"/>
  <c r="J1212" i="23"/>
  <c r="K1212" i="23"/>
  <c r="L1212" i="23"/>
  <c r="M1212" i="23"/>
  <c r="N1212" i="23"/>
  <c r="O1212" i="23"/>
  <c r="P1212" i="23"/>
  <c r="Q1212" i="23"/>
  <c r="C1213" i="23"/>
  <c r="D1213" i="23"/>
  <c r="E1213" i="23"/>
  <c r="F1213" i="23"/>
  <c r="G1213" i="23"/>
  <c r="H1213" i="23"/>
  <c r="I1213" i="23"/>
  <c r="J1213" i="23"/>
  <c r="K1213" i="23"/>
  <c r="L1213" i="23"/>
  <c r="M1213" i="23"/>
  <c r="N1213" i="23"/>
  <c r="O1213" i="23"/>
  <c r="P1213" i="23"/>
  <c r="Q1213" i="23"/>
  <c r="C1214" i="23"/>
  <c r="D1214" i="23"/>
  <c r="E1214" i="23"/>
  <c r="F1214" i="23"/>
  <c r="G1214" i="23"/>
  <c r="H1214" i="23"/>
  <c r="I1214" i="23"/>
  <c r="J1214" i="23"/>
  <c r="K1214" i="23"/>
  <c r="L1214" i="23"/>
  <c r="M1214" i="23"/>
  <c r="N1214" i="23"/>
  <c r="O1214" i="23"/>
  <c r="P1214" i="23"/>
  <c r="Q1214" i="23"/>
  <c r="C1215" i="23"/>
  <c r="D1215" i="23"/>
  <c r="E1215" i="23"/>
  <c r="F1215" i="23"/>
  <c r="G1215" i="23"/>
  <c r="H1215" i="23"/>
  <c r="I1215" i="23"/>
  <c r="J1215" i="23"/>
  <c r="K1215" i="23"/>
  <c r="L1215" i="23"/>
  <c r="M1215" i="23"/>
  <c r="N1215" i="23"/>
  <c r="O1215" i="23"/>
  <c r="P1215" i="23"/>
  <c r="Q1215" i="23"/>
  <c r="C1216" i="23"/>
  <c r="D1216" i="23"/>
  <c r="E1216" i="23"/>
  <c r="F1216" i="23"/>
  <c r="G1216" i="23"/>
  <c r="H1216" i="23"/>
  <c r="I1216" i="23"/>
  <c r="J1216" i="23"/>
  <c r="K1216" i="23"/>
  <c r="L1216" i="23"/>
  <c r="M1216" i="23"/>
  <c r="N1216" i="23"/>
  <c r="O1216" i="23"/>
  <c r="P1216" i="23"/>
  <c r="Q1216" i="23"/>
  <c r="C1217" i="23"/>
  <c r="D1217" i="23"/>
  <c r="E1217" i="23"/>
  <c r="F1217" i="23"/>
  <c r="G1217" i="23"/>
  <c r="H1217" i="23"/>
  <c r="I1217" i="23"/>
  <c r="J1217" i="23"/>
  <c r="K1217" i="23"/>
  <c r="L1217" i="23"/>
  <c r="M1217" i="23"/>
  <c r="N1217" i="23"/>
  <c r="O1217" i="23"/>
  <c r="P1217" i="23"/>
  <c r="Q1217" i="23"/>
  <c r="C1218" i="23"/>
  <c r="D1218" i="23"/>
  <c r="E1218" i="23"/>
  <c r="F1218" i="23"/>
  <c r="G1218" i="23"/>
  <c r="H1218" i="23"/>
  <c r="I1218" i="23"/>
  <c r="J1218" i="23"/>
  <c r="K1218" i="23"/>
  <c r="L1218" i="23"/>
  <c r="M1218" i="23"/>
  <c r="N1218" i="23"/>
  <c r="O1218" i="23"/>
  <c r="P1218" i="23"/>
  <c r="Q1218" i="23"/>
  <c r="C1219" i="23"/>
  <c r="D1219" i="23"/>
  <c r="E1219" i="23"/>
  <c r="F1219" i="23"/>
  <c r="G1219" i="23"/>
  <c r="H1219" i="23"/>
  <c r="I1219" i="23"/>
  <c r="J1219" i="23"/>
  <c r="K1219" i="23"/>
  <c r="L1219" i="23"/>
  <c r="M1219" i="23"/>
  <c r="N1219" i="23"/>
  <c r="O1219" i="23"/>
  <c r="P1219" i="23"/>
  <c r="Q1219" i="23"/>
  <c r="C1220" i="23"/>
  <c r="D1220" i="23"/>
  <c r="E1220" i="23"/>
  <c r="F1220" i="23"/>
  <c r="G1220" i="23"/>
  <c r="H1220" i="23"/>
  <c r="I1220" i="23"/>
  <c r="J1220" i="23"/>
  <c r="K1220" i="23"/>
  <c r="L1220" i="23"/>
  <c r="M1220" i="23"/>
  <c r="N1220" i="23"/>
  <c r="O1220" i="23"/>
  <c r="P1220" i="23"/>
  <c r="Q1220" i="23"/>
  <c r="C1221" i="23"/>
  <c r="D1221" i="23"/>
  <c r="E1221" i="23"/>
  <c r="F1221" i="23"/>
  <c r="G1221" i="23"/>
  <c r="H1221" i="23"/>
  <c r="I1221" i="23"/>
  <c r="J1221" i="23"/>
  <c r="K1221" i="23"/>
  <c r="L1221" i="23"/>
  <c r="M1221" i="23"/>
  <c r="N1221" i="23"/>
  <c r="O1221" i="23"/>
  <c r="P1221" i="23"/>
  <c r="Q1221" i="23"/>
  <c r="C1222" i="23"/>
  <c r="D1222" i="23"/>
  <c r="E1222" i="23"/>
  <c r="F1222" i="23"/>
  <c r="G1222" i="23"/>
  <c r="H1222" i="23"/>
  <c r="I1222" i="23"/>
  <c r="J1222" i="23"/>
  <c r="K1222" i="23"/>
  <c r="L1222" i="23"/>
  <c r="M1222" i="23"/>
  <c r="N1222" i="23"/>
  <c r="O1222" i="23"/>
  <c r="P1222" i="23"/>
  <c r="Q1222" i="23"/>
  <c r="C1223" i="23"/>
  <c r="D1223" i="23"/>
  <c r="E1223" i="23"/>
  <c r="F1223" i="23"/>
  <c r="G1223" i="23"/>
  <c r="H1223" i="23"/>
  <c r="I1223" i="23"/>
  <c r="J1223" i="23"/>
  <c r="K1223" i="23"/>
  <c r="L1223" i="23"/>
  <c r="M1223" i="23"/>
  <c r="N1223" i="23"/>
  <c r="O1223" i="23"/>
  <c r="P1223" i="23"/>
  <c r="Q1223" i="23"/>
  <c r="C1224" i="23"/>
  <c r="D1224" i="23"/>
  <c r="E1224" i="23"/>
  <c r="F1224" i="23"/>
  <c r="G1224" i="23"/>
  <c r="H1224" i="23"/>
  <c r="I1224" i="23"/>
  <c r="J1224" i="23"/>
  <c r="K1224" i="23"/>
  <c r="L1224" i="23"/>
  <c r="M1224" i="23"/>
  <c r="N1224" i="23"/>
  <c r="O1224" i="23"/>
  <c r="P1224" i="23"/>
  <c r="Q1224" i="23"/>
  <c r="C1225" i="23"/>
  <c r="D1225" i="23"/>
  <c r="E1225" i="23"/>
  <c r="F1225" i="23"/>
  <c r="G1225" i="23"/>
  <c r="H1225" i="23"/>
  <c r="I1225" i="23"/>
  <c r="J1225" i="23"/>
  <c r="K1225" i="23"/>
  <c r="L1225" i="23"/>
  <c r="M1225" i="23"/>
  <c r="N1225" i="23"/>
  <c r="O1225" i="23"/>
  <c r="P1225" i="23"/>
  <c r="Q1225" i="23"/>
  <c r="C1226" i="23"/>
  <c r="D1226" i="23"/>
  <c r="E1226" i="23"/>
  <c r="F1226" i="23"/>
  <c r="G1226" i="23"/>
  <c r="H1226" i="23"/>
  <c r="I1226" i="23"/>
  <c r="J1226" i="23"/>
  <c r="K1226" i="23"/>
  <c r="L1226" i="23"/>
  <c r="M1226" i="23"/>
  <c r="N1226" i="23"/>
  <c r="O1226" i="23"/>
  <c r="P1226" i="23"/>
  <c r="Q1226" i="23"/>
  <c r="C1227" i="23"/>
  <c r="D1227" i="23"/>
  <c r="E1227" i="23"/>
  <c r="F1227" i="23"/>
  <c r="G1227" i="23"/>
  <c r="H1227" i="23"/>
  <c r="I1227" i="23"/>
  <c r="J1227" i="23"/>
  <c r="K1227" i="23"/>
  <c r="L1227" i="23"/>
  <c r="M1227" i="23"/>
  <c r="N1227" i="23"/>
  <c r="O1227" i="23"/>
  <c r="P1227" i="23"/>
  <c r="Q1227" i="23"/>
  <c r="C1228" i="23"/>
  <c r="D1228" i="23"/>
  <c r="E1228" i="23"/>
  <c r="F1228" i="23"/>
  <c r="G1228" i="23"/>
  <c r="H1228" i="23"/>
  <c r="I1228" i="23"/>
  <c r="J1228" i="23"/>
  <c r="K1228" i="23"/>
  <c r="L1228" i="23"/>
  <c r="M1228" i="23"/>
  <c r="N1228" i="23"/>
  <c r="O1228" i="23"/>
  <c r="P1228" i="23"/>
  <c r="Q1228" i="23"/>
  <c r="C1229" i="23"/>
  <c r="D1229" i="23"/>
  <c r="E1229" i="23"/>
  <c r="F1229" i="23"/>
  <c r="G1229" i="23"/>
  <c r="H1229" i="23"/>
  <c r="I1229" i="23"/>
  <c r="J1229" i="23"/>
  <c r="K1229" i="23"/>
  <c r="L1229" i="23"/>
  <c r="M1229" i="23"/>
  <c r="N1229" i="23"/>
  <c r="O1229" i="23"/>
  <c r="P1229" i="23"/>
  <c r="Q1229" i="23"/>
  <c r="C1230" i="23"/>
  <c r="D1230" i="23"/>
  <c r="E1230" i="23"/>
  <c r="F1230" i="23"/>
  <c r="G1230" i="23"/>
  <c r="H1230" i="23"/>
  <c r="I1230" i="23"/>
  <c r="J1230" i="23"/>
  <c r="K1230" i="23"/>
  <c r="L1230" i="23"/>
  <c r="M1230" i="23"/>
  <c r="N1230" i="23"/>
  <c r="O1230" i="23"/>
  <c r="P1230" i="23"/>
  <c r="Q1230" i="23"/>
  <c r="C1231" i="23"/>
  <c r="D1231" i="23"/>
  <c r="E1231" i="23"/>
  <c r="F1231" i="23"/>
  <c r="G1231" i="23"/>
  <c r="H1231" i="23"/>
  <c r="I1231" i="23"/>
  <c r="J1231" i="23"/>
  <c r="K1231" i="23"/>
  <c r="L1231" i="23"/>
  <c r="M1231" i="23"/>
  <c r="N1231" i="23"/>
  <c r="O1231" i="23"/>
  <c r="P1231" i="23"/>
  <c r="Q1231" i="23"/>
  <c r="C1232" i="23"/>
  <c r="D1232" i="23"/>
  <c r="E1232" i="23"/>
  <c r="F1232" i="23"/>
  <c r="G1232" i="23"/>
  <c r="H1232" i="23"/>
  <c r="I1232" i="23"/>
  <c r="J1232" i="23"/>
  <c r="K1232" i="23"/>
  <c r="L1232" i="23"/>
  <c r="M1232" i="23"/>
  <c r="N1232" i="23"/>
  <c r="O1232" i="23"/>
  <c r="P1232" i="23"/>
  <c r="Q1232" i="23"/>
  <c r="C1233" i="23"/>
  <c r="D1233" i="23"/>
  <c r="E1233" i="23"/>
  <c r="F1233" i="23"/>
  <c r="G1233" i="23"/>
  <c r="H1233" i="23"/>
  <c r="I1233" i="23"/>
  <c r="J1233" i="23"/>
  <c r="K1233" i="23"/>
  <c r="L1233" i="23"/>
  <c r="M1233" i="23"/>
  <c r="N1233" i="23"/>
  <c r="O1233" i="23"/>
  <c r="P1233" i="23"/>
  <c r="Q1233" i="23"/>
  <c r="C1234" i="23"/>
  <c r="D1234" i="23"/>
  <c r="E1234" i="23"/>
  <c r="F1234" i="23"/>
  <c r="G1234" i="23"/>
  <c r="H1234" i="23"/>
  <c r="I1234" i="23"/>
  <c r="J1234" i="23"/>
  <c r="K1234" i="23"/>
  <c r="L1234" i="23"/>
  <c r="M1234" i="23"/>
  <c r="N1234" i="23"/>
  <c r="O1234" i="23"/>
  <c r="P1234" i="23"/>
  <c r="Q1234" i="23"/>
  <c r="C1235" i="23"/>
  <c r="D1235" i="23"/>
  <c r="E1235" i="23"/>
  <c r="F1235" i="23"/>
  <c r="G1235" i="23"/>
  <c r="H1235" i="23"/>
  <c r="I1235" i="23"/>
  <c r="J1235" i="23"/>
  <c r="K1235" i="23"/>
  <c r="L1235" i="23"/>
  <c r="M1235" i="23"/>
  <c r="N1235" i="23"/>
  <c r="O1235" i="23"/>
  <c r="P1235" i="23"/>
  <c r="Q1235" i="23"/>
  <c r="C1236" i="23"/>
  <c r="D1236" i="23"/>
  <c r="E1236" i="23"/>
  <c r="F1236" i="23"/>
  <c r="G1236" i="23"/>
  <c r="H1236" i="23"/>
  <c r="I1236" i="23"/>
  <c r="J1236" i="23"/>
  <c r="K1236" i="23"/>
  <c r="L1236" i="23"/>
  <c r="M1236" i="23"/>
  <c r="N1236" i="23"/>
  <c r="O1236" i="23"/>
  <c r="P1236" i="23"/>
  <c r="Q1236" i="23"/>
  <c r="C1237" i="23"/>
  <c r="D1237" i="23"/>
  <c r="E1237" i="23"/>
  <c r="F1237" i="23"/>
  <c r="G1237" i="23"/>
  <c r="H1237" i="23"/>
  <c r="I1237" i="23"/>
  <c r="J1237" i="23"/>
  <c r="K1237" i="23"/>
  <c r="L1237" i="23"/>
  <c r="M1237" i="23"/>
  <c r="N1237" i="23"/>
  <c r="O1237" i="23"/>
  <c r="P1237" i="23"/>
  <c r="Q1237" i="23"/>
  <c r="C1238" i="23"/>
  <c r="D1238" i="23"/>
  <c r="E1238" i="23"/>
  <c r="F1238" i="23"/>
  <c r="G1238" i="23"/>
  <c r="H1238" i="23"/>
  <c r="I1238" i="23"/>
  <c r="J1238" i="23"/>
  <c r="K1238" i="23"/>
  <c r="L1238" i="23"/>
  <c r="M1238" i="23"/>
  <c r="N1238" i="23"/>
  <c r="O1238" i="23"/>
  <c r="P1238" i="23"/>
  <c r="Q1238" i="23"/>
  <c r="C1239" i="23"/>
  <c r="D1239" i="23"/>
  <c r="E1239" i="23"/>
  <c r="F1239" i="23"/>
  <c r="G1239" i="23"/>
  <c r="H1239" i="23"/>
  <c r="I1239" i="23"/>
  <c r="J1239" i="23"/>
  <c r="K1239" i="23"/>
  <c r="L1239" i="23"/>
  <c r="M1239" i="23"/>
  <c r="N1239" i="23"/>
  <c r="O1239" i="23"/>
  <c r="P1239" i="23"/>
  <c r="Q1239" i="23"/>
  <c r="C1240" i="23"/>
  <c r="D1240" i="23"/>
  <c r="E1240" i="23"/>
  <c r="F1240" i="23"/>
  <c r="G1240" i="23"/>
  <c r="H1240" i="23"/>
  <c r="I1240" i="23"/>
  <c r="J1240" i="23"/>
  <c r="K1240" i="23"/>
  <c r="L1240" i="23"/>
  <c r="M1240" i="23"/>
  <c r="N1240" i="23"/>
  <c r="O1240" i="23"/>
  <c r="P1240" i="23"/>
  <c r="Q1240" i="23"/>
  <c r="C1241" i="23"/>
  <c r="D1241" i="23"/>
  <c r="E1241" i="23"/>
  <c r="F1241" i="23"/>
  <c r="G1241" i="23"/>
  <c r="H1241" i="23"/>
  <c r="I1241" i="23"/>
  <c r="J1241" i="23"/>
  <c r="K1241" i="23"/>
  <c r="L1241" i="23"/>
  <c r="M1241" i="23"/>
  <c r="N1241" i="23"/>
  <c r="O1241" i="23"/>
  <c r="P1241" i="23"/>
  <c r="Q1241" i="23"/>
  <c r="C1242" i="23"/>
  <c r="D1242" i="23"/>
  <c r="E1242" i="23"/>
  <c r="F1242" i="23"/>
  <c r="G1242" i="23"/>
  <c r="H1242" i="23"/>
  <c r="I1242" i="23"/>
  <c r="J1242" i="23"/>
  <c r="K1242" i="23"/>
  <c r="L1242" i="23"/>
  <c r="M1242" i="23"/>
  <c r="N1242" i="23"/>
  <c r="O1242" i="23"/>
  <c r="P1242" i="23"/>
  <c r="Q1242" i="23"/>
  <c r="C1243" i="23"/>
  <c r="D1243" i="23"/>
  <c r="E1243" i="23"/>
  <c r="F1243" i="23"/>
  <c r="G1243" i="23"/>
  <c r="H1243" i="23"/>
  <c r="I1243" i="23"/>
  <c r="J1243" i="23"/>
  <c r="K1243" i="23"/>
  <c r="L1243" i="23"/>
  <c r="M1243" i="23"/>
  <c r="N1243" i="23"/>
  <c r="O1243" i="23"/>
  <c r="P1243" i="23"/>
  <c r="Q1243" i="23"/>
  <c r="C1244" i="23"/>
  <c r="D1244" i="23"/>
  <c r="E1244" i="23"/>
  <c r="F1244" i="23"/>
  <c r="G1244" i="23"/>
  <c r="H1244" i="23"/>
  <c r="I1244" i="23"/>
  <c r="J1244" i="23"/>
  <c r="K1244" i="23"/>
  <c r="L1244" i="23"/>
  <c r="M1244" i="23"/>
  <c r="N1244" i="23"/>
  <c r="O1244" i="23"/>
  <c r="P1244" i="23"/>
  <c r="Q1244" i="23"/>
  <c r="C1245" i="23"/>
  <c r="D1245" i="23"/>
  <c r="E1245" i="23"/>
  <c r="F1245" i="23"/>
  <c r="G1245" i="23"/>
  <c r="H1245" i="23"/>
  <c r="I1245" i="23"/>
  <c r="J1245" i="23"/>
  <c r="K1245" i="23"/>
  <c r="L1245" i="23"/>
  <c r="M1245" i="23"/>
  <c r="N1245" i="23"/>
  <c r="O1245" i="23"/>
  <c r="P1245" i="23"/>
  <c r="Q1245" i="23"/>
  <c r="C1246" i="23"/>
  <c r="D1246" i="23"/>
  <c r="E1246" i="23"/>
  <c r="F1246" i="23"/>
  <c r="G1246" i="23"/>
  <c r="H1246" i="23"/>
  <c r="I1246" i="23"/>
  <c r="J1246" i="23"/>
  <c r="K1246" i="23"/>
  <c r="L1246" i="23"/>
  <c r="M1246" i="23"/>
  <c r="N1246" i="23"/>
  <c r="O1246" i="23"/>
  <c r="P1246" i="23"/>
  <c r="Q1246" i="23"/>
  <c r="C1247" i="23"/>
  <c r="D1247" i="23"/>
  <c r="E1247" i="23"/>
  <c r="F1247" i="23"/>
  <c r="G1247" i="23"/>
  <c r="H1247" i="23"/>
  <c r="I1247" i="23"/>
  <c r="J1247" i="23"/>
  <c r="K1247" i="23"/>
  <c r="L1247" i="23"/>
  <c r="M1247" i="23"/>
  <c r="N1247" i="23"/>
  <c r="O1247" i="23"/>
  <c r="P1247" i="23"/>
  <c r="Q1247" i="23"/>
  <c r="C1248" i="23"/>
  <c r="D1248" i="23"/>
  <c r="E1248" i="23"/>
  <c r="F1248" i="23"/>
  <c r="G1248" i="23"/>
  <c r="H1248" i="23"/>
  <c r="I1248" i="23"/>
  <c r="J1248" i="23"/>
  <c r="K1248" i="23"/>
  <c r="L1248" i="23"/>
  <c r="M1248" i="23"/>
  <c r="N1248" i="23"/>
  <c r="O1248" i="23"/>
  <c r="P1248" i="23"/>
  <c r="Q1248" i="23"/>
  <c r="C1249" i="23"/>
  <c r="D1249" i="23"/>
  <c r="E1249" i="23"/>
  <c r="F1249" i="23"/>
  <c r="G1249" i="23"/>
  <c r="H1249" i="23"/>
  <c r="I1249" i="23"/>
  <c r="J1249" i="23"/>
  <c r="K1249" i="23"/>
  <c r="L1249" i="23"/>
  <c r="M1249" i="23"/>
  <c r="N1249" i="23"/>
  <c r="O1249" i="23"/>
  <c r="P1249" i="23"/>
  <c r="Q1249" i="23"/>
  <c r="C1250" i="23"/>
  <c r="D1250" i="23"/>
  <c r="E1250" i="23"/>
  <c r="F1250" i="23"/>
  <c r="G1250" i="23"/>
  <c r="H1250" i="23"/>
  <c r="I1250" i="23"/>
  <c r="J1250" i="23"/>
  <c r="K1250" i="23"/>
  <c r="L1250" i="23"/>
  <c r="M1250" i="23"/>
  <c r="N1250" i="23"/>
  <c r="O1250" i="23"/>
  <c r="P1250" i="23"/>
  <c r="Q1250" i="23"/>
  <c r="C1251" i="23"/>
  <c r="D1251" i="23"/>
  <c r="E1251" i="23"/>
  <c r="F1251" i="23"/>
  <c r="G1251" i="23"/>
  <c r="H1251" i="23"/>
  <c r="I1251" i="23"/>
  <c r="J1251" i="23"/>
  <c r="K1251" i="23"/>
  <c r="L1251" i="23"/>
  <c r="M1251" i="23"/>
  <c r="N1251" i="23"/>
  <c r="O1251" i="23"/>
  <c r="P1251" i="23"/>
  <c r="Q1251" i="23"/>
  <c r="C1252" i="23"/>
  <c r="D1252" i="23"/>
  <c r="E1252" i="23"/>
  <c r="F1252" i="23"/>
  <c r="G1252" i="23"/>
  <c r="H1252" i="23"/>
  <c r="I1252" i="23"/>
  <c r="J1252" i="23"/>
  <c r="K1252" i="23"/>
  <c r="L1252" i="23"/>
  <c r="M1252" i="23"/>
  <c r="N1252" i="23"/>
  <c r="O1252" i="23"/>
  <c r="P1252" i="23"/>
  <c r="Q1252" i="23"/>
  <c r="C1253" i="23"/>
  <c r="D1253" i="23"/>
  <c r="E1253" i="23"/>
  <c r="F1253" i="23"/>
  <c r="G1253" i="23"/>
  <c r="H1253" i="23"/>
  <c r="I1253" i="23"/>
  <c r="J1253" i="23"/>
  <c r="K1253" i="23"/>
  <c r="L1253" i="23"/>
  <c r="M1253" i="23"/>
  <c r="N1253" i="23"/>
  <c r="O1253" i="23"/>
  <c r="P1253" i="23"/>
  <c r="Q1253" i="23"/>
  <c r="C1254" i="23"/>
  <c r="D1254" i="23"/>
  <c r="E1254" i="23"/>
  <c r="F1254" i="23"/>
  <c r="G1254" i="23"/>
  <c r="H1254" i="23"/>
  <c r="I1254" i="23"/>
  <c r="J1254" i="23"/>
  <c r="K1254" i="23"/>
  <c r="L1254" i="23"/>
  <c r="M1254" i="23"/>
  <c r="N1254" i="23"/>
  <c r="O1254" i="23"/>
  <c r="P1254" i="23"/>
  <c r="Q1254" i="23"/>
  <c r="C1255" i="23"/>
  <c r="D1255" i="23"/>
  <c r="E1255" i="23"/>
  <c r="F1255" i="23"/>
  <c r="G1255" i="23"/>
  <c r="H1255" i="23"/>
  <c r="I1255" i="23"/>
  <c r="J1255" i="23"/>
  <c r="K1255" i="23"/>
  <c r="L1255" i="23"/>
  <c r="M1255" i="23"/>
  <c r="N1255" i="23"/>
  <c r="O1255" i="23"/>
  <c r="P1255" i="23"/>
  <c r="Q1255" i="23"/>
  <c r="C1256" i="23"/>
  <c r="D1256" i="23"/>
  <c r="E1256" i="23"/>
  <c r="F1256" i="23"/>
  <c r="G1256" i="23"/>
  <c r="H1256" i="23"/>
  <c r="I1256" i="23"/>
  <c r="J1256" i="23"/>
  <c r="K1256" i="23"/>
  <c r="L1256" i="23"/>
  <c r="M1256" i="23"/>
  <c r="N1256" i="23"/>
  <c r="O1256" i="23"/>
  <c r="P1256" i="23"/>
  <c r="Q1256" i="23"/>
  <c r="C1257" i="23"/>
  <c r="D1257" i="23"/>
  <c r="E1257" i="23"/>
  <c r="F1257" i="23"/>
  <c r="G1257" i="23"/>
  <c r="H1257" i="23"/>
  <c r="I1257" i="23"/>
  <c r="J1257" i="23"/>
  <c r="K1257" i="23"/>
  <c r="L1257" i="23"/>
  <c r="M1257" i="23"/>
  <c r="N1257" i="23"/>
  <c r="O1257" i="23"/>
  <c r="P1257" i="23"/>
  <c r="Q1257" i="23"/>
  <c r="C1258" i="23"/>
  <c r="D1258" i="23"/>
  <c r="E1258" i="23"/>
  <c r="F1258" i="23"/>
  <c r="G1258" i="23"/>
  <c r="H1258" i="23"/>
  <c r="I1258" i="23"/>
  <c r="J1258" i="23"/>
  <c r="K1258" i="23"/>
  <c r="L1258" i="23"/>
  <c r="M1258" i="23"/>
  <c r="N1258" i="23"/>
  <c r="O1258" i="23"/>
  <c r="P1258" i="23"/>
  <c r="Q1258" i="23"/>
  <c r="C1259" i="23"/>
  <c r="D1259" i="23"/>
  <c r="E1259" i="23"/>
  <c r="F1259" i="23"/>
  <c r="G1259" i="23"/>
  <c r="H1259" i="23"/>
  <c r="I1259" i="23"/>
  <c r="J1259" i="23"/>
  <c r="K1259" i="23"/>
  <c r="L1259" i="23"/>
  <c r="M1259" i="23"/>
  <c r="N1259" i="23"/>
  <c r="O1259" i="23"/>
  <c r="P1259" i="23"/>
  <c r="Q1259" i="23"/>
  <c r="C1260" i="23"/>
  <c r="D1260" i="23"/>
  <c r="E1260" i="23"/>
  <c r="F1260" i="23"/>
  <c r="G1260" i="23"/>
  <c r="H1260" i="23"/>
  <c r="I1260" i="23"/>
  <c r="J1260" i="23"/>
  <c r="K1260" i="23"/>
  <c r="L1260" i="23"/>
  <c r="M1260" i="23"/>
  <c r="N1260" i="23"/>
  <c r="O1260" i="23"/>
  <c r="P1260" i="23"/>
  <c r="Q1260" i="23"/>
  <c r="C1261" i="23"/>
  <c r="D1261" i="23"/>
  <c r="E1261" i="23"/>
  <c r="F1261" i="23"/>
  <c r="G1261" i="23"/>
  <c r="H1261" i="23"/>
  <c r="I1261" i="23"/>
  <c r="J1261" i="23"/>
  <c r="K1261" i="23"/>
  <c r="L1261" i="23"/>
  <c r="M1261" i="23"/>
  <c r="N1261" i="23"/>
  <c r="O1261" i="23"/>
  <c r="P1261" i="23"/>
  <c r="Q1261" i="23"/>
  <c r="C1262" i="23"/>
  <c r="D1262" i="23"/>
  <c r="E1262" i="23"/>
  <c r="F1262" i="23"/>
  <c r="G1262" i="23"/>
  <c r="H1262" i="23"/>
  <c r="I1262" i="23"/>
  <c r="J1262" i="23"/>
  <c r="K1262" i="23"/>
  <c r="L1262" i="23"/>
  <c r="M1262" i="23"/>
  <c r="N1262" i="23"/>
  <c r="O1262" i="23"/>
  <c r="P1262" i="23"/>
  <c r="Q1262" i="23"/>
  <c r="C1263" i="23"/>
  <c r="D1263" i="23"/>
  <c r="E1263" i="23"/>
  <c r="F1263" i="23"/>
  <c r="G1263" i="23"/>
  <c r="H1263" i="23"/>
  <c r="I1263" i="23"/>
  <c r="J1263" i="23"/>
  <c r="K1263" i="23"/>
  <c r="L1263" i="23"/>
  <c r="M1263" i="23"/>
  <c r="N1263" i="23"/>
  <c r="O1263" i="23"/>
  <c r="P1263" i="23"/>
  <c r="Q1263" i="23"/>
  <c r="C1264" i="23"/>
  <c r="D1264" i="23"/>
  <c r="E1264" i="23"/>
  <c r="F1264" i="23"/>
  <c r="G1264" i="23"/>
  <c r="H1264" i="23"/>
  <c r="I1264" i="23"/>
  <c r="J1264" i="23"/>
  <c r="K1264" i="23"/>
  <c r="L1264" i="23"/>
  <c r="M1264" i="23"/>
  <c r="N1264" i="23"/>
  <c r="O1264" i="23"/>
  <c r="P1264" i="23"/>
  <c r="Q1264" i="23"/>
  <c r="C1265" i="23"/>
  <c r="D1265" i="23"/>
  <c r="E1265" i="23"/>
  <c r="F1265" i="23"/>
  <c r="G1265" i="23"/>
  <c r="H1265" i="23"/>
  <c r="I1265" i="23"/>
  <c r="J1265" i="23"/>
  <c r="K1265" i="23"/>
  <c r="L1265" i="23"/>
  <c r="M1265" i="23"/>
  <c r="N1265" i="23"/>
  <c r="O1265" i="23"/>
  <c r="P1265" i="23"/>
  <c r="Q1265" i="23"/>
  <c r="C1266" i="23"/>
  <c r="D1266" i="23"/>
  <c r="E1266" i="23"/>
  <c r="F1266" i="23"/>
  <c r="G1266" i="23"/>
  <c r="H1266" i="23"/>
  <c r="I1266" i="23"/>
  <c r="J1266" i="23"/>
  <c r="K1266" i="23"/>
  <c r="L1266" i="23"/>
  <c r="M1266" i="23"/>
  <c r="N1266" i="23"/>
  <c r="O1266" i="23"/>
  <c r="P1266" i="23"/>
  <c r="Q1266" i="23"/>
  <c r="C1267" i="23"/>
  <c r="D1267" i="23"/>
  <c r="E1267" i="23"/>
  <c r="F1267" i="23"/>
  <c r="G1267" i="23"/>
  <c r="H1267" i="23"/>
  <c r="I1267" i="23"/>
  <c r="J1267" i="23"/>
  <c r="K1267" i="23"/>
  <c r="L1267" i="23"/>
  <c r="M1267" i="23"/>
  <c r="N1267" i="23"/>
  <c r="O1267" i="23"/>
  <c r="P1267" i="23"/>
  <c r="Q1267" i="23"/>
  <c r="C1268" i="23"/>
  <c r="D1268" i="23"/>
  <c r="E1268" i="23"/>
  <c r="F1268" i="23"/>
  <c r="G1268" i="23"/>
  <c r="H1268" i="23"/>
  <c r="I1268" i="23"/>
  <c r="J1268" i="23"/>
  <c r="K1268" i="23"/>
  <c r="L1268" i="23"/>
  <c r="M1268" i="23"/>
  <c r="N1268" i="23"/>
  <c r="O1268" i="23"/>
  <c r="P1268" i="23"/>
  <c r="Q1268" i="23"/>
  <c r="C1269" i="23"/>
  <c r="D1269" i="23"/>
  <c r="E1269" i="23"/>
  <c r="F1269" i="23"/>
  <c r="G1269" i="23"/>
  <c r="H1269" i="23"/>
  <c r="I1269" i="23"/>
  <c r="J1269" i="23"/>
  <c r="K1269" i="23"/>
  <c r="L1269" i="23"/>
  <c r="M1269" i="23"/>
  <c r="N1269" i="23"/>
  <c r="O1269" i="23"/>
  <c r="P1269" i="23"/>
  <c r="Q1269" i="23"/>
  <c r="C1270" i="23"/>
  <c r="D1270" i="23"/>
  <c r="E1270" i="23"/>
  <c r="F1270" i="23"/>
  <c r="G1270" i="23"/>
  <c r="H1270" i="23"/>
  <c r="I1270" i="23"/>
  <c r="J1270" i="23"/>
  <c r="K1270" i="23"/>
  <c r="L1270" i="23"/>
  <c r="M1270" i="23"/>
  <c r="N1270" i="23"/>
  <c r="O1270" i="23"/>
  <c r="P1270" i="23"/>
  <c r="Q1270" i="23"/>
  <c r="C1271" i="23"/>
  <c r="D1271" i="23"/>
  <c r="E1271" i="23"/>
  <c r="F1271" i="23"/>
  <c r="G1271" i="23"/>
  <c r="H1271" i="23"/>
  <c r="I1271" i="23"/>
  <c r="J1271" i="23"/>
  <c r="K1271" i="23"/>
  <c r="L1271" i="23"/>
  <c r="M1271" i="23"/>
  <c r="N1271" i="23"/>
  <c r="O1271" i="23"/>
  <c r="P1271" i="23"/>
  <c r="Q1271" i="23"/>
  <c r="C1272" i="23"/>
  <c r="D1272" i="23"/>
  <c r="E1272" i="23"/>
  <c r="F1272" i="23"/>
  <c r="G1272" i="23"/>
  <c r="H1272" i="23"/>
  <c r="I1272" i="23"/>
  <c r="J1272" i="23"/>
  <c r="K1272" i="23"/>
  <c r="L1272" i="23"/>
  <c r="M1272" i="23"/>
  <c r="N1272" i="23"/>
  <c r="O1272" i="23"/>
  <c r="P1272" i="23"/>
  <c r="Q1272" i="23"/>
  <c r="C1273" i="23"/>
  <c r="D1273" i="23"/>
  <c r="E1273" i="23"/>
  <c r="F1273" i="23"/>
  <c r="G1273" i="23"/>
  <c r="H1273" i="23"/>
  <c r="I1273" i="23"/>
  <c r="J1273" i="23"/>
  <c r="K1273" i="23"/>
  <c r="L1273" i="23"/>
  <c r="M1273" i="23"/>
  <c r="N1273" i="23"/>
  <c r="O1273" i="23"/>
  <c r="P1273" i="23"/>
  <c r="Q1273" i="23"/>
  <c r="C1274" i="23"/>
  <c r="D1274" i="23"/>
  <c r="E1274" i="23"/>
  <c r="F1274" i="23"/>
  <c r="G1274" i="23"/>
  <c r="H1274" i="23"/>
  <c r="I1274" i="23"/>
  <c r="J1274" i="23"/>
  <c r="K1274" i="23"/>
  <c r="L1274" i="23"/>
  <c r="M1274" i="23"/>
  <c r="N1274" i="23"/>
  <c r="O1274" i="23"/>
  <c r="P1274" i="23"/>
  <c r="Q1274" i="23"/>
  <c r="C1275" i="23"/>
  <c r="D1275" i="23"/>
  <c r="E1275" i="23"/>
  <c r="F1275" i="23"/>
  <c r="G1275" i="23"/>
  <c r="H1275" i="23"/>
  <c r="I1275" i="23"/>
  <c r="J1275" i="23"/>
  <c r="K1275" i="23"/>
  <c r="L1275" i="23"/>
  <c r="M1275" i="23"/>
  <c r="N1275" i="23"/>
  <c r="O1275" i="23"/>
  <c r="P1275" i="23"/>
  <c r="Q1275" i="23"/>
  <c r="C1276" i="23"/>
  <c r="D1276" i="23"/>
  <c r="E1276" i="23"/>
  <c r="F1276" i="23"/>
  <c r="G1276" i="23"/>
  <c r="H1276" i="23"/>
  <c r="I1276" i="23"/>
  <c r="J1276" i="23"/>
  <c r="K1276" i="23"/>
  <c r="L1276" i="23"/>
  <c r="M1276" i="23"/>
  <c r="N1276" i="23"/>
  <c r="O1276" i="23"/>
  <c r="P1276" i="23"/>
  <c r="Q1276" i="23"/>
  <c r="C1277" i="23"/>
  <c r="D1277" i="23"/>
  <c r="E1277" i="23"/>
  <c r="F1277" i="23"/>
  <c r="G1277" i="23"/>
  <c r="H1277" i="23"/>
  <c r="I1277" i="23"/>
  <c r="J1277" i="23"/>
  <c r="K1277" i="23"/>
  <c r="L1277" i="23"/>
  <c r="M1277" i="23"/>
  <c r="N1277" i="23"/>
  <c r="O1277" i="23"/>
  <c r="P1277" i="23"/>
  <c r="Q1277" i="23"/>
  <c r="C1278" i="23"/>
  <c r="D1278" i="23"/>
  <c r="E1278" i="23"/>
  <c r="F1278" i="23"/>
  <c r="G1278" i="23"/>
  <c r="H1278" i="23"/>
  <c r="I1278" i="23"/>
  <c r="J1278" i="23"/>
  <c r="K1278" i="23"/>
  <c r="L1278" i="23"/>
  <c r="M1278" i="23"/>
  <c r="N1278" i="23"/>
  <c r="O1278" i="23"/>
  <c r="P1278" i="23"/>
  <c r="Q1278" i="23"/>
  <c r="C1279" i="23"/>
  <c r="D1279" i="23"/>
  <c r="E1279" i="23"/>
  <c r="F1279" i="23"/>
  <c r="G1279" i="23"/>
  <c r="H1279" i="23"/>
  <c r="I1279" i="23"/>
  <c r="J1279" i="23"/>
  <c r="K1279" i="23"/>
  <c r="L1279" i="23"/>
  <c r="M1279" i="23"/>
  <c r="N1279" i="23"/>
  <c r="O1279" i="23"/>
  <c r="P1279" i="23"/>
  <c r="Q1279" i="23"/>
  <c r="C1280" i="23"/>
  <c r="D1280" i="23"/>
  <c r="E1280" i="23"/>
  <c r="F1280" i="23"/>
  <c r="G1280" i="23"/>
  <c r="H1280" i="23"/>
  <c r="I1280" i="23"/>
  <c r="J1280" i="23"/>
  <c r="K1280" i="23"/>
  <c r="L1280" i="23"/>
  <c r="M1280" i="23"/>
  <c r="N1280" i="23"/>
  <c r="O1280" i="23"/>
  <c r="P1280" i="23"/>
  <c r="Q1280" i="23"/>
  <c r="C1281" i="23"/>
  <c r="D1281" i="23"/>
  <c r="E1281" i="23"/>
  <c r="F1281" i="23"/>
  <c r="G1281" i="23"/>
  <c r="H1281" i="23"/>
  <c r="I1281" i="23"/>
  <c r="J1281" i="23"/>
  <c r="K1281" i="23"/>
  <c r="L1281" i="23"/>
  <c r="M1281" i="23"/>
  <c r="N1281" i="23"/>
  <c r="O1281" i="23"/>
  <c r="P1281" i="23"/>
  <c r="Q1281" i="23"/>
  <c r="C1282" i="23"/>
  <c r="D1282" i="23"/>
  <c r="E1282" i="23"/>
  <c r="F1282" i="23"/>
  <c r="G1282" i="23"/>
  <c r="H1282" i="23"/>
  <c r="I1282" i="23"/>
  <c r="J1282" i="23"/>
  <c r="K1282" i="23"/>
  <c r="L1282" i="23"/>
  <c r="M1282" i="23"/>
  <c r="N1282" i="23"/>
  <c r="O1282" i="23"/>
  <c r="P1282" i="23"/>
  <c r="Q1282" i="23"/>
  <c r="C1283" i="23"/>
  <c r="D1283" i="23"/>
  <c r="E1283" i="23"/>
  <c r="F1283" i="23"/>
  <c r="G1283" i="23"/>
  <c r="H1283" i="23"/>
  <c r="I1283" i="23"/>
  <c r="J1283" i="23"/>
  <c r="K1283" i="23"/>
  <c r="L1283" i="23"/>
  <c r="M1283" i="23"/>
  <c r="N1283" i="23"/>
  <c r="O1283" i="23"/>
  <c r="P1283" i="23"/>
  <c r="Q1283" i="23"/>
  <c r="C1284" i="23"/>
  <c r="D1284" i="23"/>
  <c r="E1284" i="23"/>
  <c r="F1284" i="23"/>
  <c r="G1284" i="23"/>
  <c r="H1284" i="23"/>
  <c r="I1284" i="23"/>
  <c r="J1284" i="23"/>
  <c r="K1284" i="23"/>
  <c r="L1284" i="23"/>
  <c r="M1284" i="23"/>
  <c r="N1284" i="23"/>
  <c r="O1284" i="23"/>
  <c r="P1284" i="23"/>
  <c r="Q1284" i="23"/>
  <c r="C1285" i="23"/>
  <c r="D1285" i="23"/>
  <c r="E1285" i="23"/>
  <c r="F1285" i="23"/>
  <c r="G1285" i="23"/>
  <c r="H1285" i="23"/>
  <c r="I1285" i="23"/>
  <c r="J1285" i="23"/>
  <c r="K1285" i="23"/>
  <c r="L1285" i="23"/>
  <c r="M1285" i="23"/>
  <c r="N1285" i="23"/>
  <c r="O1285" i="23"/>
  <c r="P1285" i="23"/>
  <c r="Q1285" i="23"/>
  <c r="C1286" i="23"/>
  <c r="D1286" i="23"/>
  <c r="E1286" i="23"/>
  <c r="F1286" i="23"/>
  <c r="G1286" i="23"/>
  <c r="H1286" i="23"/>
  <c r="I1286" i="23"/>
  <c r="J1286" i="23"/>
  <c r="K1286" i="23"/>
  <c r="L1286" i="23"/>
  <c r="M1286" i="23"/>
  <c r="N1286" i="23"/>
  <c r="O1286" i="23"/>
  <c r="P1286" i="23"/>
  <c r="Q1286" i="23"/>
  <c r="C1287" i="23"/>
  <c r="D1287" i="23"/>
  <c r="E1287" i="23"/>
  <c r="F1287" i="23"/>
  <c r="G1287" i="23"/>
  <c r="H1287" i="23"/>
  <c r="I1287" i="23"/>
  <c r="J1287" i="23"/>
  <c r="K1287" i="23"/>
  <c r="L1287" i="23"/>
  <c r="M1287" i="23"/>
  <c r="N1287" i="23"/>
  <c r="O1287" i="23"/>
  <c r="P1287" i="23"/>
  <c r="Q1287" i="23"/>
  <c r="C1288" i="23"/>
  <c r="D1288" i="23"/>
  <c r="E1288" i="23"/>
  <c r="F1288" i="23"/>
  <c r="G1288" i="23"/>
  <c r="H1288" i="23"/>
  <c r="I1288" i="23"/>
  <c r="J1288" i="23"/>
  <c r="K1288" i="23"/>
  <c r="L1288" i="23"/>
  <c r="M1288" i="23"/>
  <c r="N1288" i="23"/>
  <c r="O1288" i="23"/>
  <c r="P1288" i="23"/>
  <c r="Q1288" i="23"/>
  <c r="C1289" i="23"/>
  <c r="D1289" i="23"/>
  <c r="E1289" i="23"/>
  <c r="F1289" i="23"/>
  <c r="G1289" i="23"/>
  <c r="H1289" i="23"/>
  <c r="I1289" i="23"/>
  <c r="J1289" i="23"/>
  <c r="K1289" i="23"/>
  <c r="L1289" i="23"/>
  <c r="M1289" i="23"/>
  <c r="N1289" i="23"/>
  <c r="O1289" i="23"/>
  <c r="P1289" i="23"/>
  <c r="Q1289" i="23"/>
  <c r="C1290" i="23"/>
  <c r="D1290" i="23"/>
  <c r="E1290" i="23"/>
  <c r="F1290" i="23"/>
  <c r="G1290" i="23"/>
  <c r="H1290" i="23"/>
  <c r="I1290" i="23"/>
  <c r="J1290" i="23"/>
  <c r="K1290" i="23"/>
  <c r="L1290" i="23"/>
  <c r="M1290" i="23"/>
  <c r="N1290" i="23"/>
  <c r="O1290" i="23"/>
  <c r="P1290" i="23"/>
  <c r="Q1290" i="23"/>
  <c r="C1291" i="23"/>
  <c r="D1291" i="23"/>
  <c r="E1291" i="23"/>
  <c r="F1291" i="23"/>
  <c r="G1291" i="23"/>
  <c r="H1291" i="23"/>
  <c r="I1291" i="23"/>
  <c r="J1291" i="23"/>
  <c r="K1291" i="23"/>
  <c r="L1291" i="23"/>
  <c r="M1291" i="23"/>
  <c r="N1291" i="23"/>
  <c r="O1291" i="23"/>
  <c r="P1291" i="23"/>
  <c r="Q1291" i="23"/>
  <c r="C1292" i="23"/>
  <c r="D1292" i="23"/>
  <c r="E1292" i="23"/>
  <c r="F1292" i="23"/>
  <c r="G1292" i="23"/>
  <c r="H1292" i="23"/>
  <c r="I1292" i="23"/>
  <c r="J1292" i="23"/>
  <c r="K1292" i="23"/>
  <c r="L1292" i="23"/>
  <c r="M1292" i="23"/>
  <c r="N1292" i="23"/>
  <c r="O1292" i="23"/>
  <c r="P1292" i="23"/>
  <c r="Q1292" i="23"/>
  <c r="C1293" i="23"/>
  <c r="D1293" i="23"/>
  <c r="E1293" i="23"/>
  <c r="F1293" i="23"/>
  <c r="G1293" i="23"/>
  <c r="H1293" i="23"/>
  <c r="I1293" i="23"/>
  <c r="J1293" i="23"/>
  <c r="K1293" i="23"/>
  <c r="L1293" i="23"/>
  <c r="M1293" i="23"/>
  <c r="N1293" i="23"/>
  <c r="O1293" i="23"/>
  <c r="P1293" i="23"/>
  <c r="Q1293" i="23"/>
  <c r="C1294" i="23"/>
  <c r="D1294" i="23"/>
  <c r="E1294" i="23"/>
  <c r="F1294" i="23"/>
  <c r="G1294" i="23"/>
  <c r="H1294" i="23"/>
  <c r="I1294" i="23"/>
  <c r="J1294" i="23"/>
  <c r="K1294" i="23"/>
  <c r="L1294" i="23"/>
  <c r="M1294" i="23"/>
  <c r="N1294" i="23"/>
  <c r="O1294" i="23"/>
  <c r="P1294" i="23"/>
  <c r="Q1294" i="23"/>
  <c r="C1295" i="23"/>
  <c r="D1295" i="23"/>
  <c r="E1295" i="23"/>
  <c r="F1295" i="23"/>
  <c r="G1295" i="23"/>
  <c r="H1295" i="23"/>
  <c r="I1295" i="23"/>
  <c r="J1295" i="23"/>
  <c r="K1295" i="23"/>
  <c r="L1295" i="23"/>
  <c r="M1295" i="23"/>
  <c r="N1295" i="23"/>
  <c r="O1295" i="23"/>
  <c r="P1295" i="23"/>
  <c r="Q1295" i="23"/>
  <c r="C1296" i="23"/>
  <c r="D1296" i="23"/>
  <c r="E1296" i="23"/>
  <c r="F1296" i="23"/>
  <c r="G1296" i="23"/>
  <c r="H1296" i="23"/>
  <c r="I1296" i="23"/>
  <c r="J1296" i="23"/>
  <c r="K1296" i="23"/>
  <c r="L1296" i="23"/>
  <c r="M1296" i="23"/>
  <c r="N1296" i="23"/>
  <c r="O1296" i="23"/>
  <c r="P1296" i="23"/>
  <c r="Q1296" i="23"/>
  <c r="C1297" i="23"/>
  <c r="D1297" i="23"/>
  <c r="E1297" i="23"/>
  <c r="F1297" i="23"/>
  <c r="G1297" i="23"/>
  <c r="H1297" i="23"/>
  <c r="I1297" i="23"/>
  <c r="J1297" i="23"/>
  <c r="K1297" i="23"/>
  <c r="L1297" i="23"/>
  <c r="M1297" i="23"/>
  <c r="N1297" i="23"/>
  <c r="O1297" i="23"/>
  <c r="P1297" i="23"/>
  <c r="Q1297" i="23"/>
  <c r="C1298" i="23"/>
  <c r="D1298" i="23"/>
  <c r="E1298" i="23"/>
  <c r="F1298" i="23"/>
  <c r="G1298" i="23"/>
  <c r="H1298" i="23"/>
  <c r="I1298" i="23"/>
  <c r="J1298" i="23"/>
  <c r="K1298" i="23"/>
  <c r="L1298" i="23"/>
  <c r="M1298" i="23"/>
  <c r="N1298" i="23"/>
  <c r="O1298" i="23"/>
  <c r="P1298" i="23"/>
  <c r="Q1298" i="23"/>
  <c r="C1299" i="23"/>
  <c r="D1299" i="23"/>
  <c r="E1299" i="23"/>
  <c r="F1299" i="23"/>
  <c r="G1299" i="23"/>
  <c r="H1299" i="23"/>
  <c r="I1299" i="23"/>
  <c r="J1299" i="23"/>
  <c r="K1299" i="23"/>
  <c r="L1299" i="23"/>
  <c r="M1299" i="23"/>
  <c r="N1299" i="23"/>
  <c r="O1299" i="23"/>
  <c r="P1299" i="23"/>
  <c r="Q1299" i="23"/>
  <c r="C1300" i="23"/>
  <c r="D1300" i="23"/>
  <c r="E1300" i="23"/>
  <c r="F1300" i="23"/>
  <c r="G1300" i="23"/>
  <c r="H1300" i="23"/>
  <c r="I1300" i="23"/>
  <c r="J1300" i="23"/>
  <c r="K1300" i="23"/>
  <c r="L1300" i="23"/>
  <c r="M1300" i="23"/>
  <c r="N1300" i="23"/>
  <c r="O1300" i="23"/>
  <c r="P1300" i="23"/>
  <c r="Q1300" i="23"/>
  <c r="C1301" i="23"/>
  <c r="D1301" i="23"/>
  <c r="E1301" i="23"/>
  <c r="F1301" i="23"/>
  <c r="G1301" i="23"/>
  <c r="H1301" i="23"/>
  <c r="I1301" i="23"/>
  <c r="J1301" i="23"/>
  <c r="K1301" i="23"/>
  <c r="L1301" i="23"/>
  <c r="M1301" i="23"/>
  <c r="N1301" i="23"/>
  <c r="O1301" i="23"/>
  <c r="P1301" i="23"/>
  <c r="Q1301" i="23"/>
  <c r="C1302" i="23"/>
  <c r="D1302" i="23"/>
  <c r="E1302" i="23"/>
  <c r="F1302" i="23"/>
  <c r="G1302" i="23"/>
  <c r="H1302" i="23"/>
  <c r="I1302" i="23"/>
  <c r="J1302" i="23"/>
  <c r="K1302" i="23"/>
  <c r="L1302" i="23"/>
  <c r="M1302" i="23"/>
  <c r="N1302" i="23"/>
  <c r="O1302" i="23"/>
  <c r="P1302" i="23"/>
  <c r="Q1302" i="23"/>
  <c r="C1303" i="23"/>
  <c r="D1303" i="23"/>
  <c r="E1303" i="23"/>
  <c r="F1303" i="23"/>
  <c r="G1303" i="23"/>
  <c r="H1303" i="23"/>
  <c r="I1303" i="23"/>
  <c r="J1303" i="23"/>
  <c r="K1303" i="23"/>
  <c r="L1303" i="23"/>
  <c r="M1303" i="23"/>
  <c r="N1303" i="23"/>
  <c r="O1303" i="23"/>
  <c r="P1303" i="23"/>
  <c r="Q1303" i="23"/>
  <c r="C1304" i="23"/>
  <c r="D1304" i="23"/>
  <c r="E1304" i="23"/>
  <c r="F1304" i="23"/>
  <c r="G1304" i="23"/>
  <c r="H1304" i="23"/>
  <c r="I1304" i="23"/>
  <c r="J1304" i="23"/>
  <c r="K1304" i="23"/>
  <c r="L1304" i="23"/>
  <c r="M1304" i="23"/>
  <c r="N1304" i="23"/>
  <c r="O1304" i="23"/>
  <c r="P1304" i="23"/>
  <c r="Q1304" i="23"/>
  <c r="C1305" i="23"/>
  <c r="D1305" i="23"/>
  <c r="E1305" i="23"/>
  <c r="F1305" i="23"/>
  <c r="G1305" i="23"/>
  <c r="H1305" i="23"/>
  <c r="I1305" i="23"/>
  <c r="J1305" i="23"/>
  <c r="K1305" i="23"/>
  <c r="L1305" i="23"/>
  <c r="M1305" i="23"/>
  <c r="N1305" i="23"/>
  <c r="O1305" i="23"/>
  <c r="P1305" i="23"/>
  <c r="Q1305" i="23"/>
  <c r="C1306" i="23"/>
  <c r="D1306" i="23"/>
  <c r="E1306" i="23"/>
  <c r="F1306" i="23"/>
  <c r="G1306" i="23"/>
  <c r="H1306" i="23"/>
  <c r="I1306" i="23"/>
  <c r="J1306" i="23"/>
  <c r="K1306" i="23"/>
  <c r="L1306" i="23"/>
  <c r="M1306" i="23"/>
  <c r="N1306" i="23"/>
  <c r="O1306" i="23"/>
  <c r="P1306" i="23"/>
  <c r="Q1306" i="23"/>
  <c r="C1307" i="23"/>
  <c r="D1307" i="23"/>
  <c r="E1307" i="23"/>
  <c r="F1307" i="23"/>
  <c r="G1307" i="23"/>
  <c r="H1307" i="23"/>
  <c r="I1307" i="23"/>
  <c r="J1307" i="23"/>
  <c r="K1307" i="23"/>
  <c r="L1307" i="23"/>
  <c r="M1307" i="23"/>
  <c r="N1307" i="23"/>
  <c r="O1307" i="23"/>
  <c r="P1307" i="23"/>
  <c r="Q1307" i="23"/>
  <c r="C1308" i="23"/>
  <c r="D1308" i="23"/>
  <c r="E1308" i="23"/>
  <c r="F1308" i="23"/>
  <c r="G1308" i="23"/>
  <c r="H1308" i="23"/>
  <c r="I1308" i="23"/>
  <c r="J1308" i="23"/>
  <c r="K1308" i="23"/>
  <c r="L1308" i="23"/>
  <c r="M1308" i="23"/>
  <c r="N1308" i="23"/>
  <c r="O1308" i="23"/>
  <c r="P1308" i="23"/>
  <c r="Q1308" i="23"/>
  <c r="C1309" i="23"/>
  <c r="D1309" i="23"/>
  <c r="E1309" i="23"/>
  <c r="F1309" i="23"/>
  <c r="G1309" i="23"/>
  <c r="H1309" i="23"/>
  <c r="I1309" i="23"/>
  <c r="J1309" i="23"/>
  <c r="K1309" i="23"/>
  <c r="L1309" i="23"/>
  <c r="M1309" i="23"/>
  <c r="N1309" i="23"/>
  <c r="O1309" i="23"/>
  <c r="P1309" i="23"/>
  <c r="Q1309" i="23"/>
  <c r="C1310" i="23"/>
  <c r="D1310" i="23"/>
  <c r="E1310" i="23"/>
  <c r="F1310" i="23"/>
  <c r="G1310" i="23"/>
  <c r="H1310" i="23"/>
  <c r="I1310" i="23"/>
  <c r="J1310" i="23"/>
  <c r="K1310" i="23"/>
  <c r="L1310" i="23"/>
  <c r="M1310" i="23"/>
  <c r="N1310" i="23"/>
  <c r="O1310" i="23"/>
  <c r="P1310" i="23"/>
  <c r="Q1310" i="23"/>
  <c r="C1311" i="23"/>
  <c r="D1311" i="23"/>
  <c r="E1311" i="23"/>
  <c r="F1311" i="23"/>
  <c r="G1311" i="23"/>
  <c r="H1311" i="23"/>
  <c r="I1311" i="23"/>
  <c r="J1311" i="23"/>
  <c r="K1311" i="23"/>
  <c r="L1311" i="23"/>
  <c r="M1311" i="23"/>
  <c r="N1311" i="23"/>
  <c r="O1311" i="23"/>
  <c r="P1311" i="23"/>
  <c r="Q1311" i="23"/>
  <c r="C1312" i="23"/>
  <c r="D1312" i="23"/>
  <c r="E1312" i="23"/>
  <c r="F1312" i="23"/>
  <c r="G1312" i="23"/>
  <c r="H1312" i="23"/>
  <c r="I1312" i="23"/>
  <c r="J1312" i="23"/>
  <c r="K1312" i="23"/>
  <c r="L1312" i="23"/>
  <c r="M1312" i="23"/>
  <c r="N1312" i="23"/>
  <c r="O1312" i="23"/>
  <c r="P1312" i="23"/>
  <c r="Q1312" i="23"/>
  <c r="C1313" i="23"/>
  <c r="D1313" i="23"/>
  <c r="E1313" i="23"/>
  <c r="F1313" i="23"/>
  <c r="G1313" i="23"/>
  <c r="H1313" i="23"/>
  <c r="I1313" i="23"/>
  <c r="J1313" i="23"/>
  <c r="K1313" i="23"/>
  <c r="L1313" i="23"/>
  <c r="M1313" i="23"/>
  <c r="N1313" i="23"/>
  <c r="O1313" i="23"/>
  <c r="P1313" i="23"/>
  <c r="Q1313" i="23"/>
  <c r="C1314" i="23"/>
  <c r="D1314" i="23"/>
  <c r="E1314" i="23"/>
  <c r="F1314" i="23"/>
  <c r="G1314" i="23"/>
  <c r="H1314" i="23"/>
  <c r="I1314" i="23"/>
  <c r="J1314" i="23"/>
  <c r="K1314" i="23"/>
  <c r="L1314" i="23"/>
  <c r="M1314" i="23"/>
  <c r="N1314" i="23"/>
  <c r="O1314" i="23"/>
  <c r="P1314" i="23"/>
  <c r="Q1314" i="23"/>
  <c r="C1315" i="23"/>
  <c r="D1315" i="23"/>
  <c r="E1315" i="23"/>
  <c r="F1315" i="23"/>
  <c r="G1315" i="23"/>
  <c r="H1315" i="23"/>
  <c r="I1315" i="23"/>
  <c r="J1315" i="23"/>
  <c r="K1315" i="23"/>
  <c r="L1315" i="23"/>
  <c r="M1315" i="23"/>
  <c r="N1315" i="23"/>
  <c r="O1315" i="23"/>
  <c r="P1315" i="23"/>
  <c r="Q1315" i="23"/>
  <c r="C1316" i="23"/>
  <c r="D1316" i="23"/>
  <c r="E1316" i="23"/>
  <c r="F1316" i="23"/>
  <c r="G1316" i="23"/>
  <c r="H1316" i="23"/>
  <c r="I1316" i="23"/>
  <c r="J1316" i="23"/>
  <c r="K1316" i="23"/>
  <c r="L1316" i="23"/>
  <c r="M1316" i="23"/>
  <c r="N1316" i="23"/>
  <c r="O1316" i="23"/>
  <c r="P1316" i="23"/>
  <c r="Q1316" i="23"/>
  <c r="C1317" i="23"/>
  <c r="D1317" i="23"/>
  <c r="E1317" i="23"/>
  <c r="F1317" i="23"/>
  <c r="G1317" i="23"/>
  <c r="H1317" i="23"/>
  <c r="I1317" i="23"/>
  <c r="J1317" i="23"/>
  <c r="K1317" i="23"/>
  <c r="L1317" i="23"/>
  <c r="M1317" i="23"/>
  <c r="N1317" i="23"/>
  <c r="O1317" i="23"/>
  <c r="P1317" i="23"/>
  <c r="Q1317" i="23"/>
  <c r="C1318" i="23"/>
  <c r="D1318" i="23"/>
  <c r="E1318" i="23"/>
  <c r="F1318" i="23"/>
  <c r="G1318" i="23"/>
  <c r="H1318" i="23"/>
  <c r="I1318" i="23"/>
  <c r="J1318" i="23"/>
  <c r="K1318" i="23"/>
  <c r="L1318" i="23"/>
  <c r="M1318" i="23"/>
  <c r="N1318" i="23"/>
  <c r="O1318" i="23"/>
  <c r="P1318" i="23"/>
  <c r="Q1318" i="23"/>
  <c r="C1319" i="23"/>
  <c r="D1319" i="23"/>
  <c r="E1319" i="23"/>
  <c r="F1319" i="23"/>
  <c r="G1319" i="23"/>
  <c r="H1319" i="23"/>
  <c r="I1319" i="23"/>
  <c r="J1319" i="23"/>
  <c r="K1319" i="23"/>
  <c r="L1319" i="23"/>
  <c r="M1319" i="23"/>
  <c r="N1319" i="23"/>
  <c r="O1319" i="23"/>
  <c r="P1319" i="23"/>
  <c r="Q1319" i="23"/>
  <c r="C1320" i="23"/>
  <c r="D1320" i="23"/>
  <c r="E1320" i="23"/>
  <c r="F1320" i="23"/>
  <c r="G1320" i="23"/>
  <c r="H1320" i="23"/>
  <c r="I1320" i="23"/>
  <c r="J1320" i="23"/>
  <c r="K1320" i="23"/>
  <c r="L1320" i="23"/>
  <c r="M1320" i="23"/>
  <c r="N1320" i="23"/>
  <c r="O1320" i="23"/>
  <c r="P1320" i="23"/>
  <c r="Q1320" i="23"/>
  <c r="C1321" i="23"/>
  <c r="D1321" i="23"/>
  <c r="E1321" i="23"/>
  <c r="F1321" i="23"/>
  <c r="G1321" i="23"/>
  <c r="H1321" i="23"/>
  <c r="I1321" i="23"/>
  <c r="J1321" i="23"/>
  <c r="K1321" i="23"/>
  <c r="L1321" i="23"/>
  <c r="M1321" i="23"/>
  <c r="N1321" i="23"/>
  <c r="O1321" i="23"/>
  <c r="P1321" i="23"/>
  <c r="Q1321" i="23"/>
  <c r="C1322" i="23"/>
  <c r="D1322" i="23"/>
  <c r="E1322" i="23"/>
  <c r="F1322" i="23"/>
  <c r="G1322" i="23"/>
  <c r="H1322" i="23"/>
  <c r="I1322" i="23"/>
  <c r="J1322" i="23"/>
  <c r="K1322" i="23"/>
  <c r="L1322" i="23"/>
  <c r="M1322" i="23"/>
  <c r="N1322" i="23"/>
  <c r="O1322" i="23"/>
  <c r="P1322" i="23"/>
  <c r="Q1322" i="23"/>
  <c r="C1323" i="23"/>
  <c r="D1323" i="23"/>
  <c r="E1323" i="23"/>
  <c r="F1323" i="23"/>
  <c r="G1323" i="23"/>
  <c r="H1323" i="23"/>
  <c r="I1323" i="23"/>
  <c r="J1323" i="23"/>
  <c r="K1323" i="23"/>
  <c r="L1323" i="23"/>
  <c r="M1323" i="23"/>
  <c r="N1323" i="23"/>
  <c r="O1323" i="23"/>
  <c r="P1323" i="23"/>
  <c r="Q1323" i="23"/>
  <c r="C1324" i="23"/>
  <c r="D1324" i="23"/>
  <c r="E1324" i="23"/>
  <c r="F1324" i="23"/>
  <c r="G1324" i="23"/>
  <c r="H1324" i="23"/>
  <c r="I1324" i="23"/>
  <c r="J1324" i="23"/>
  <c r="K1324" i="23"/>
  <c r="L1324" i="23"/>
  <c r="M1324" i="23"/>
  <c r="N1324" i="23"/>
  <c r="O1324" i="23"/>
  <c r="P1324" i="23"/>
  <c r="Q1324" i="23"/>
  <c r="C1325" i="23"/>
  <c r="D1325" i="23"/>
  <c r="E1325" i="23"/>
  <c r="F1325" i="23"/>
  <c r="G1325" i="23"/>
  <c r="H1325" i="23"/>
  <c r="I1325" i="23"/>
  <c r="J1325" i="23"/>
  <c r="K1325" i="23"/>
  <c r="L1325" i="23"/>
  <c r="M1325" i="23"/>
  <c r="N1325" i="23"/>
  <c r="O1325" i="23"/>
  <c r="P1325" i="23"/>
  <c r="Q1325" i="23"/>
  <c r="C1326" i="23"/>
  <c r="D1326" i="23"/>
  <c r="E1326" i="23"/>
  <c r="F1326" i="23"/>
  <c r="G1326" i="23"/>
  <c r="H1326" i="23"/>
  <c r="I1326" i="23"/>
  <c r="J1326" i="23"/>
  <c r="K1326" i="23"/>
  <c r="L1326" i="23"/>
  <c r="M1326" i="23"/>
  <c r="N1326" i="23"/>
  <c r="O1326" i="23"/>
  <c r="P1326" i="23"/>
  <c r="Q1326" i="23"/>
  <c r="C1327" i="23"/>
  <c r="D1327" i="23"/>
  <c r="E1327" i="23"/>
  <c r="F1327" i="23"/>
  <c r="G1327" i="23"/>
  <c r="H1327" i="23"/>
  <c r="I1327" i="23"/>
  <c r="J1327" i="23"/>
  <c r="K1327" i="23"/>
  <c r="L1327" i="23"/>
  <c r="M1327" i="23"/>
  <c r="N1327" i="23"/>
  <c r="O1327" i="23"/>
  <c r="P1327" i="23"/>
  <c r="Q1327" i="23"/>
  <c r="C1328" i="23"/>
  <c r="D1328" i="23"/>
  <c r="E1328" i="23"/>
  <c r="F1328" i="23"/>
  <c r="G1328" i="23"/>
  <c r="H1328" i="23"/>
  <c r="I1328" i="23"/>
  <c r="J1328" i="23"/>
  <c r="K1328" i="23"/>
  <c r="L1328" i="23"/>
  <c r="M1328" i="23"/>
  <c r="N1328" i="23"/>
  <c r="O1328" i="23"/>
  <c r="P1328" i="23"/>
  <c r="Q1328" i="23"/>
  <c r="C1329" i="23"/>
  <c r="D1329" i="23"/>
  <c r="E1329" i="23"/>
  <c r="F1329" i="23"/>
  <c r="G1329" i="23"/>
  <c r="H1329" i="23"/>
  <c r="I1329" i="23"/>
  <c r="J1329" i="23"/>
  <c r="K1329" i="23"/>
  <c r="L1329" i="23"/>
  <c r="M1329" i="23"/>
  <c r="N1329" i="23"/>
  <c r="O1329" i="23"/>
  <c r="P1329" i="23"/>
  <c r="Q1329" i="23"/>
  <c r="C1330" i="23"/>
  <c r="D1330" i="23"/>
  <c r="E1330" i="23"/>
  <c r="F1330" i="23"/>
  <c r="G1330" i="23"/>
  <c r="H1330" i="23"/>
  <c r="I1330" i="23"/>
  <c r="J1330" i="23"/>
  <c r="K1330" i="23"/>
  <c r="L1330" i="23"/>
  <c r="M1330" i="23"/>
  <c r="N1330" i="23"/>
  <c r="O1330" i="23"/>
  <c r="P1330" i="23"/>
  <c r="Q1330" i="23"/>
  <c r="C1331" i="23"/>
  <c r="D1331" i="23"/>
  <c r="E1331" i="23"/>
  <c r="F1331" i="23"/>
  <c r="G1331" i="23"/>
  <c r="H1331" i="23"/>
  <c r="I1331" i="23"/>
  <c r="J1331" i="23"/>
  <c r="K1331" i="23"/>
  <c r="L1331" i="23"/>
  <c r="M1331" i="23"/>
  <c r="N1331" i="23"/>
  <c r="O1331" i="23"/>
  <c r="P1331" i="23"/>
  <c r="Q1331" i="23"/>
  <c r="C1332" i="23"/>
  <c r="D1332" i="23"/>
  <c r="E1332" i="23"/>
  <c r="F1332" i="23"/>
  <c r="G1332" i="23"/>
  <c r="H1332" i="23"/>
  <c r="I1332" i="23"/>
  <c r="J1332" i="23"/>
  <c r="K1332" i="23"/>
  <c r="L1332" i="23"/>
  <c r="M1332" i="23"/>
  <c r="N1332" i="23"/>
  <c r="O1332" i="23"/>
  <c r="P1332" i="23"/>
  <c r="Q1332" i="23"/>
  <c r="C1333" i="23"/>
  <c r="D1333" i="23"/>
  <c r="E1333" i="23"/>
  <c r="F1333" i="23"/>
  <c r="G1333" i="23"/>
  <c r="H1333" i="23"/>
  <c r="I1333" i="23"/>
  <c r="J1333" i="23"/>
  <c r="K1333" i="23"/>
  <c r="L1333" i="23"/>
  <c r="M1333" i="23"/>
  <c r="N1333" i="23"/>
  <c r="O1333" i="23"/>
  <c r="P1333" i="23"/>
  <c r="Q1333" i="23"/>
  <c r="C1334" i="23"/>
  <c r="D1334" i="23"/>
  <c r="E1334" i="23"/>
  <c r="F1334" i="23"/>
  <c r="G1334" i="23"/>
  <c r="H1334" i="23"/>
  <c r="I1334" i="23"/>
  <c r="J1334" i="23"/>
  <c r="K1334" i="23"/>
  <c r="L1334" i="23"/>
  <c r="M1334" i="23"/>
  <c r="N1334" i="23"/>
  <c r="O1334" i="23"/>
  <c r="P1334" i="23"/>
  <c r="Q1334" i="23"/>
  <c r="C1335" i="23"/>
  <c r="D1335" i="23"/>
  <c r="E1335" i="23"/>
  <c r="F1335" i="23"/>
  <c r="G1335" i="23"/>
  <c r="H1335" i="23"/>
  <c r="I1335" i="23"/>
  <c r="J1335" i="23"/>
  <c r="K1335" i="23"/>
  <c r="L1335" i="23"/>
  <c r="M1335" i="23"/>
  <c r="N1335" i="23"/>
  <c r="O1335" i="23"/>
  <c r="P1335" i="23"/>
  <c r="Q1335" i="23"/>
  <c r="C1336" i="23"/>
  <c r="D1336" i="23"/>
  <c r="E1336" i="23"/>
  <c r="F1336" i="23"/>
  <c r="G1336" i="23"/>
  <c r="H1336" i="23"/>
  <c r="I1336" i="23"/>
  <c r="J1336" i="23"/>
  <c r="K1336" i="23"/>
  <c r="L1336" i="23"/>
  <c r="M1336" i="23"/>
  <c r="N1336" i="23"/>
  <c r="O1336" i="23"/>
  <c r="P1336" i="23"/>
  <c r="Q1336" i="23"/>
  <c r="C1337" i="23"/>
  <c r="D1337" i="23"/>
  <c r="E1337" i="23"/>
  <c r="F1337" i="23"/>
  <c r="G1337" i="23"/>
  <c r="H1337" i="23"/>
  <c r="I1337" i="23"/>
  <c r="J1337" i="23"/>
  <c r="K1337" i="23"/>
  <c r="L1337" i="23"/>
  <c r="M1337" i="23"/>
  <c r="N1337" i="23"/>
  <c r="O1337" i="23"/>
  <c r="P1337" i="23"/>
  <c r="Q1337" i="23"/>
  <c r="C1338" i="23"/>
  <c r="D1338" i="23"/>
  <c r="E1338" i="23"/>
  <c r="F1338" i="23"/>
  <c r="G1338" i="23"/>
  <c r="H1338" i="23"/>
  <c r="I1338" i="23"/>
  <c r="J1338" i="23"/>
  <c r="K1338" i="23"/>
  <c r="L1338" i="23"/>
  <c r="M1338" i="23"/>
  <c r="N1338" i="23"/>
  <c r="O1338" i="23"/>
  <c r="P1338" i="23"/>
  <c r="Q1338" i="23"/>
  <c r="C1339" i="23"/>
  <c r="D1339" i="23"/>
  <c r="E1339" i="23"/>
  <c r="F1339" i="23"/>
  <c r="G1339" i="23"/>
  <c r="H1339" i="23"/>
  <c r="I1339" i="23"/>
  <c r="J1339" i="23"/>
  <c r="K1339" i="23"/>
  <c r="L1339" i="23"/>
  <c r="M1339" i="23"/>
  <c r="N1339" i="23"/>
  <c r="O1339" i="23"/>
  <c r="P1339" i="23"/>
  <c r="Q1339" i="23"/>
  <c r="C1340" i="23"/>
  <c r="D1340" i="23"/>
  <c r="E1340" i="23"/>
  <c r="F1340" i="23"/>
  <c r="G1340" i="23"/>
  <c r="H1340" i="23"/>
  <c r="I1340" i="23"/>
  <c r="J1340" i="23"/>
  <c r="K1340" i="23"/>
  <c r="L1340" i="23"/>
  <c r="M1340" i="23"/>
  <c r="N1340" i="23"/>
  <c r="O1340" i="23"/>
  <c r="P1340" i="23"/>
  <c r="Q1340" i="23"/>
  <c r="C1341" i="23"/>
  <c r="D1341" i="23"/>
  <c r="E1341" i="23"/>
  <c r="F1341" i="23"/>
  <c r="G1341" i="23"/>
  <c r="H1341" i="23"/>
  <c r="I1341" i="23"/>
  <c r="J1341" i="23"/>
  <c r="K1341" i="23"/>
  <c r="L1341" i="23"/>
  <c r="M1341" i="23"/>
  <c r="N1341" i="23"/>
  <c r="O1341" i="23"/>
  <c r="P1341" i="23"/>
  <c r="Q1341" i="23"/>
  <c r="C1342" i="23"/>
  <c r="D1342" i="23"/>
  <c r="E1342" i="23"/>
  <c r="F1342" i="23"/>
  <c r="G1342" i="23"/>
  <c r="H1342" i="23"/>
  <c r="I1342" i="23"/>
  <c r="J1342" i="23"/>
  <c r="K1342" i="23"/>
  <c r="L1342" i="23"/>
  <c r="M1342" i="23"/>
  <c r="N1342" i="23"/>
  <c r="O1342" i="23"/>
  <c r="P1342" i="23"/>
  <c r="Q1342" i="23"/>
  <c r="C1343" i="23"/>
  <c r="D1343" i="23"/>
  <c r="E1343" i="23"/>
  <c r="F1343" i="23"/>
  <c r="G1343" i="23"/>
  <c r="H1343" i="23"/>
  <c r="I1343" i="23"/>
  <c r="J1343" i="23"/>
  <c r="K1343" i="23"/>
  <c r="L1343" i="23"/>
  <c r="M1343" i="23"/>
  <c r="N1343" i="23"/>
  <c r="O1343" i="23"/>
  <c r="P1343" i="23"/>
  <c r="Q1343" i="23"/>
  <c r="C1344" i="23"/>
  <c r="D1344" i="23"/>
  <c r="E1344" i="23"/>
  <c r="F1344" i="23"/>
  <c r="G1344" i="23"/>
  <c r="H1344" i="23"/>
  <c r="I1344" i="23"/>
  <c r="J1344" i="23"/>
  <c r="K1344" i="23"/>
  <c r="L1344" i="23"/>
  <c r="M1344" i="23"/>
  <c r="N1344" i="23"/>
  <c r="O1344" i="23"/>
  <c r="P1344" i="23"/>
  <c r="Q1344" i="23"/>
  <c r="C1345" i="23"/>
  <c r="D1345" i="23"/>
  <c r="E1345" i="23"/>
  <c r="F1345" i="23"/>
  <c r="G1345" i="23"/>
  <c r="H1345" i="23"/>
  <c r="I1345" i="23"/>
  <c r="J1345" i="23"/>
  <c r="K1345" i="23"/>
  <c r="L1345" i="23"/>
  <c r="M1345" i="23"/>
  <c r="N1345" i="23"/>
  <c r="O1345" i="23"/>
  <c r="P1345" i="23"/>
  <c r="Q1345" i="23"/>
  <c r="C1346" i="23"/>
  <c r="D1346" i="23"/>
  <c r="E1346" i="23"/>
  <c r="F1346" i="23"/>
  <c r="G1346" i="23"/>
  <c r="H1346" i="23"/>
  <c r="I1346" i="23"/>
  <c r="J1346" i="23"/>
  <c r="K1346" i="23"/>
  <c r="L1346" i="23"/>
  <c r="M1346" i="23"/>
  <c r="N1346" i="23"/>
  <c r="O1346" i="23"/>
  <c r="P1346" i="23"/>
  <c r="Q1346" i="23"/>
  <c r="C1347" i="23"/>
  <c r="D1347" i="23"/>
  <c r="E1347" i="23"/>
  <c r="F1347" i="23"/>
  <c r="G1347" i="23"/>
  <c r="H1347" i="23"/>
  <c r="I1347" i="23"/>
  <c r="J1347" i="23"/>
  <c r="K1347" i="23"/>
  <c r="L1347" i="23"/>
  <c r="M1347" i="23"/>
  <c r="N1347" i="23"/>
  <c r="O1347" i="23"/>
  <c r="P1347" i="23"/>
  <c r="Q1347" i="23"/>
  <c r="C1348" i="23"/>
  <c r="D1348" i="23"/>
  <c r="E1348" i="23"/>
  <c r="F1348" i="23"/>
  <c r="G1348" i="23"/>
  <c r="H1348" i="23"/>
  <c r="I1348" i="23"/>
  <c r="J1348" i="23"/>
  <c r="K1348" i="23"/>
  <c r="L1348" i="23"/>
  <c r="M1348" i="23"/>
  <c r="N1348" i="23"/>
  <c r="O1348" i="23"/>
  <c r="P1348" i="23"/>
  <c r="Q1348" i="23"/>
  <c r="C1349" i="23"/>
  <c r="D1349" i="23"/>
  <c r="E1349" i="23"/>
  <c r="F1349" i="23"/>
  <c r="G1349" i="23"/>
  <c r="H1349" i="23"/>
  <c r="I1349" i="23"/>
  <c r="J1349" i="23"/>
  <c r="K1349" i="23"/>
  <c r="L1349" i="23"/>
  <c r="M1349" i="23"/>
  <c r="N1349" i="23"/>
  <c r="O1349" i="23"/>
  <c r="P1349" i="23"/>
  <c r="Q1349" i="23"/>
  <c r="C1350" i="23"/>
  <c r="D1350" i="23"/>
  <c r="E1350" i="23"/>
  <c r="F1350" i="23"/>
  <c r="G1350" i="23"/>
  <c r="H1350" i="23"/>
  <c r="I1350" i="23"/>
  <c r="J1350" i="23"/>
  <c r="K1350" i="23"/>
  <c r="L1350" i="23"/>
  <c r="M1350" i="23"/>
  <c r="N1350" i="23"/>
  <c r="O1350" i="23"/>
  <c r="P1350" i="23"/>
  <c r="Q1350" i="23"/>
  <c r="C1351" i="23"/>
  <c r="D1351" i="23"/>
  <c r="E1351" i="23"/>
  <c r="F1351" i="23"/>
  <c r="G1351" i="23"/>
  <c r="H1351" i="23"/>
  <c r="I1351" i="23"/>
  <c r="J1351" i="23"/>
  <c r="K1351" i="23"/>
  <c r="L1351" i="23"/>
  <c r="M1351" i="23"/>
  <c r="N1351" i="23"/>
  <c r="O1351" i="23"/>
  <c r="P1351" i="23"/>
  <c r="Q1351" i="23"/>
  <c r="C1352" i="23"/>
  <c r="D1352" i="23"/>
  <c r="E1352" i="23"/>
  <c r="F1352" i="23"/>
  <c r="G1352" i="23"/>
  <c r="H1352" i="23"/>
  <c r="I1352" i="23"/>
  <c r="J1352" i="23"/>
  <c r="K1352" i="23"/>
  <c r="L1352" i="23"/>
  <c r="M1352" i="23"/>
  <c r="N1352" i="23"/>
  <c r="O1352" i="23"/>
  <c r="P1352" i="23"/>
  <c r="Q1352" i="23"/>
  <c r="C1353" i="23"/>
  <c r="D1353" i="23"/>
  <c r="E1353" i="23"/>
  <c r="F1353" i="23"/>
  <c r="G1353" i="23"/>
  <c r="H1353" i="23"/>
  <c r="I1353" i="23"/>
  <c r="J1353" i="23"/>
  <c r="K1353" i="23"/>
  <c r="L1353" i="23"/>
  <c r="M1353" i="23"/>
  <c r="N1353" i="23"/>
  <c r="O1353" i="23"/>
  <c r="P1353" i="23"/>
  <c r="Q1353" i="23"/>
  <c r="C1354" i="23"/>
  <c r="D1354" i="23"/>
  <c r="E1354" i="23"/>
  <c r="F1354" i="23"/>
  <c r="G1354" i="23"/>
  <c r="H1354" i="23"/>
  <c r="I1354" i="23"/>
  <c r="J1354" i="23"/>
  <c r="K1354" i="23"/>
  <c r="L1354" i="23"/>
  <c r="M1354" i="23"/>
  <c r="N1354" i="23"/>
  <c r="O1354" i="23"/>
  <c r="P1354" i="23"/>
  <c r="Q1354" i="23"/>
  <c r="C1355" i="23"/>
  <c r="D1355" i="23"/>
  <c r="E1355" i="23"/>
  <c r="F1355" i="23"/>
  <c r="G1355" i="23"/>
  <c r="H1355" i="23"/>
  <c r="I1355" i="23"/>
  <c r="J1355" i="23"/>
  <c r="K1355" i="23"/>
  <c r="L1355" i="23"/>
  <c r="M1355" i="23"/>
  <c r="N1355" i="23"/>
  <c r="O1355" i="23"/>
  <c r="P1355" i="23"/>
  <c r="Q1355" i="23"/>
  <c r="C1356" i="23"/>
  <c r="D1356" i="23"/>
  <c r="E1356" i="23"/>
  <c r="F1356" i="23"/>
  <c r="G1356" i="23"/>
  <c r="H1356" i="23"/>
  <c r="I1356" i="23"/>
  <c r="J1356" i="23"/>
  <c r="K1356" i="23"/>
  <c r="L1356" i="23"/>
  <c r="M1356" i="23"/>
  <c r="N1356" i="23"/>
  <c r="O1356" i="23"/>
  <c r="P1356" i="23"/>
  <c r="Q1356" i="23"/>
  <c r="C1357" i="23"/>
  <c r="D1357" i="23"/>
  <c r="E1357" i="23"/>
  <c r="F1357" i="23"/>
  <c r="G1357" i="23"/>
  <c r="H1357" i="23"/>
  <c r="I1357" i="23"/>
  <c r="J1357" i="23"/>
  <c r="K1357" i="23"/>
  <c r="L1357" i="23"/>
  <c r="M1357" i="23"/>
  <c r="N1357" i="23"/>
  <c r="O1357" i="23"/>
  <c r="P1357" i="23"/>
  <c r="Q1357" i="23"/>
  <c r="C1358" i="23"/>
  <c r="D1358" i="23"/>
  <c r="E1358" i="23"/>
  <c r="F1358" i="23"/>
  <c r="G1358" i="23"/>
  <c r="H1358" i="23"/>
  <c r="I1358" i="23"/>
  <c r="J1358" i="23"/>
  <c r="K1358" i="23"/>
  <c r="L1358" i="23"/>
  <c r="M1358" i="23"/>
  <c r="N1358" i="23"/>
  <c r="O1358" i="23"/>
  <c r="P1358" i="23"/>
  <c r="Q1358" i="23"/>
  <c r="C1359" i="23"/>
  <c r="D1359" i="23"/>
  <c r="E1359" i="23"/>
  <c r="F1359" i="23"/>
  <c r="G1359" i="23"/>
  <c r="H1359" i="23"/>
  <c r="I1359" i="23"/>
  <c r="J1359" i="23"/>
  <c r="K1359" i="23"/>
  <c r="L1359" i="23"/>
  <c r="M1359" i="23"/>
  <c r="N1359" i="23"/>
  <c r="O1359" i="23"/>
  <c r="P1359" i="23"/>
  <c r="Q1359" i="23"/>
  <c r="C1360" i="23"/>
  <c r="D1360" i="23"/>
  <c r="E1360" i="23"/>
  <c r="F1360" i="23"/>
  <c r="G1360" i="23"/>
  <c r="H1360" i="23"/>
  <c r="I1360" i="23"/>
  <c r="J1360" i="23"/>
  <c r="K1360" i="23"/>
  <c r="L1360" i="23"/>
  <c r="M1360" i="23"/>
  <c r="N1360" i="23"/>
  <c r="O1360" i="23"/>
  <c r="P1360" i="23"/>
  <c r="Q1360" i="23"/>
  <c r="C1361" i="23"/>
  <c r="D1361" i="23"/>
  <c r="E1361" i="23"/>
  <c r="F1361" i="23"/>
  <c r="G1361" i="23"/>
  <c r="H1361" i="23"/>
  <c r="I1361" i="23"/>
  <c r="J1361" i="23"/>
  <c r="K1361" i="23"/>
  <c r="L1361" i="23"/>
  <c r="M1361" i="23"/>
  <c r="N1361" i="23"/>
  <c r="O1361" i="23"/>
  <c r="P1361" i="23"/>
  <c r="Q1361" i="23"/>
  <c r="C1362" i="23"/>
  <c r="D1362" i="23"/>
  <c r="E1362" i="23"/>
  <c r="F1362" i="23"/>
  <c r="G1362" i="23"/>
  <c r="H1362" i="23"/>
  <c r="I1362" i="23"/>
  <c r="J1362" i="23"/>
  <c r="K1362" i="23"/>
  <c r="L1362" i="23"/>
  <c r="M1362" i="23"/>
  <c r="N1362" i="23"/>
  <c r="O1362" i="23"/>
  <c r="P1362" i="23"/>
  <c r="Q1362" i="23"/>
  <c r="C1363" i="23"/>
  <c r="D1363" i="23"/>
  <c r="E1363" i="23"/>
  <c r="F1363" i="23"/>
  <c r="G1363" i="23"/>
  <c r="H1363" i="23"/>
  <c r="I1363" i="23"/>
  <c r="J1363" i="23"/>
  <c r="K1363" i="23"/>
  <c r="L1363" i="23"/>
  <c r="M1363" i="23"/>
  <c r="N1363" i="23"/>
  <c r="O1363" i="23"/>
  <c r="P1363" i="23"/>
  <c r="Q1363" i="23"/>
  <c r="C1364" i="23"/>
  <c r="D1364" i="23"/>
  <c r="E1364" i="23"/>
  <c r="F1364" i="23"/>
  <c r="G1364" i="23"/>
  <c r="H1364" i="23"/>
  <c r="I1364" i="23"/>
  <c r="J1364" i="23"/>
  <c r="K1364" i="23"/>
  <c r="L1364" i="23"/>
  <c r="M1364" i="23"/>
  <c r="N1364" i="23"/>
  <c r="O1364" i="23"/>
  <c r="P1364" i="23"/>
  <c r="Q1364" i="23"/>
  <c r="C1365" i="23"/>
  <c r="D1365" i="23"/>
  <c r="E1365" i="23"/>
  <c r="F1365" i="23"/>
  <c r="G1365" i="23"/>
  <c r="H1365" i="23"/>
  <c r="I1365" i="23"/>
  <c r="J1365" i="23"/>
  <c r="K1365" i="23"/>
  <c r="L1365" i="23"/>
  <c r="M1365" i="23"/>
  <c r="N1365" i="23"/>
  <c r="O1365" i="23"/>
  <c r="P1365" i="23"/>
  <c r="Q1365" i="23"/>
  <c r="C1366" i="23"/>
  <c r="D1366" i="23"/>
  <c r="E1366" i="23"/>
  <c r="F1366" i="23"/>
  <c r="G1366" i="23"/>
  <c r="H1366" i="23"/>
  <c r="I1366" i="23"/>
  <c r="J1366" i="23"/>
  <c r="K1366" i="23"/>
  <c r="L1366" i="23"/>
  <c r="M1366" i="23"/>
  <c r="N1366" i="23"/>
  <c r="O1366" i="23"/>
  <c r="P1366" i="23"/>
  <c r="Q1366" i="23"/>
  <c r="C1367" i="23"/>
  <c r="D1367" i="23"/>
  <c r="E1367" i="23"/>
  <c r="F1367" i="23"/>
  <c r="G1367" i="23"/>
  <c r="H1367" i="23"/>
  <c r="I1367" i="23"/>
  <c r="J1367" i="23"/>
  <c r="K1367" i="23"/>
  <c r="L1367" i="23"/>
  <c r="M1367" i="23"/>
  <c r="N1367" i="23"/>
  <c r="O1367" i="23"/>
  <c r="P1367" i="23"/>
  <c r="Q1367" i="23"/>
  <c r="C1368" i="23"/>
  <c r="D1368" i="23"/>
  <c r="E1368" i="23"/>
  <c r="F1368" i="23"/>
  <c r="G1368" i="23"/>
  <c r="H1368" i="23"/>
  <c r="I1368" i="23"/>
  <c r="J1368" i="23"/>
  <c r="K1368" i="23"/>
  <c r="L1368" i="23"/>
  <c r="M1368" i="23"/>
  <c r="N1368" i="23"/>
  <c r="O1368" i="23"/>
  <c r="P1368" i="23"/>
  <c r="Q1368" i="23"/>
  <c r="C1369" i="23"/>
  <c r="D1369" i="23"/>
  <c r="E1369" i="23"/>
  <c r="F1369" i="23"/>
  <c r="G1369" i="23"/>
  <c r="H1369" i="23"/>
  <c r="I1369" i="23"/>
  <c r="J1369" i="23"/>
  <c r="K1369" i="23"/>
  <c r="L1369" i="23"/>
  <c r="M1369" i="23"/>
  <c r="N1369" i="23"/>
  <c r="O1369" i="23"/>
  <c r="P1369" i="23"/>
  <c r="Q1369" i="23"/>
  <c r="C1370" i="23"/>
  <c r="D1370" i="23"/>
  <c r="E1370" i="23"/>
  <c r="F1370" i="23"/>
  <c r="G1370" i="23"/>
  <c r="H1370" i="23"/>
  <c r="I1370" i="23"/>
  <c r="J1370" i="23"/>
  <c r="K1370" i="23"/>
  <c r="L1370" i="23"/>
  <c r="M1370" i="23"/>
  <c r="N1370" i="23"/>
  <c r="O1370" i="23"/>
  <c r="P1370" i="23"/>
  <c r="Q1370" i="23"/>
  <c r="C1371" i="23"/>
  <c r="D1371" i="23"/>
  <c r="E1371" i="23"/>
  <c r="F1371" i="23"/>
  <c r="G1371" i="23"/>
  <c r="H1371" i="23"/>
  <c r="I1371" i="23"/>
  <c r="J1371" i="23"/>
  <c r="K1371" i="23"/>
  <c r="L1371" i="23"/>
  <c r="M1371" i="23"/>
  <c r="N1371" i="23"/>
  <c r="O1371" i="23"/>
  <c r="P1371" i="23"/>
  <c r="Q1371" i="23"/>
  <c r="C1372" i="23"/>
  <c r="D1372" i="23"/>
  <c r="E1372" i="23"/>
  <c r="F1372" i="23"/>
  <c r="G1372" i="23"/>
  <c r="H1372" i="23"/>
  <c r="I1372" i="23"/>
  <c r="J1372" i="23"/>
  <c r="K1372" i="23"/>
  <c r="L1372" i="23"/>
  <c r="M1372" i="23"/>
  <c r="N1372" i="23"/>
  <c r="O1372" i="23"/>
  <c r="P1372" i="23"/>
  <c r="Q1372" i="23"/>
  <c r="C1373" i="23"/>
  <c r="D1373" i="23"/>
  <c r="E1373" i="23"/>
  <c r="F1373" i="23"/>
  <c r="G1373" i="23"/>
  <c r="H1373" i="23"/>
  <c r="I1373" i="23"/>
  <c r="J1373" i="23"/>
  <c r="K1373" i="23"/>
  <c r="L1373" i="23"/>
  <c r="M1373" i="23"/>
  <c r="N1373" i="23"/>
  <c r="O1373" i="23"/>
  <c r="P1373" i="23"/>
  <c r="Q1373" i="23"/>
  <c r="C1374" i="23"/>
  <c r="D1374" i="23"/>
  <c r="E1374" i="23"/>
  <c r="F1374" i="23"/>
  <c r="G1374" i="23"/>
  <c r="H1374" i="23"/>
  <c r="I1374" i="23"/>
  <c r="J1374" i="23"/>
  <c r="K1374" i="23"/>
  <c r="L1374" i="23"/>
  <c r="M1374" i="23"/>
  <c r="N1374" i="23"/>
  <c r="O1374" i="23"/>
  <c r="P1374" i="23"/>
  <c r="Q1374" i="23"/>
  <c r="C1375" i="23"/>
  <c r="D1375" i="23"/>
  <c r="E1375" i="23"/>
  <c r="F1375" i="23"/>
  <c r="G1375" i="23"/>
  <c r="H1375" i="23"/>
  <c r="I1375" i="23"/>
  <c r="J1375" i="23"/>
  <c r="K1375" i="23"/>
  <c r="L1375" i="23"/>
  <c r="M1375" i="23"/>
  <c r="N1375" i="23"/>
  <c r="O1375" i="23"/>
  <c r="P1375" i="23"/>
  <c r="Q1375" i="23"/>
  <c r="C1376" i="23"/>
  <c r="D1376" i="23"/>
  <c r="E1376" i="23"/>
  <c r="F1376" i="23"/>
  <c r="G1376" i="23"/>
  <c r="H1376" i="23"/>
  <c r="I1376" i="23"/>
  <c r="J1376" i="23"/>
  <c r="K1376" i="23"/>
  <c r="L1376" i="23"/>
  <c r="M1376" i="23"/>
  <c r="N1376" i="23"/>
  <c r="O1376" i="23"/>
  <c r="P1376" i="23"/>
  <c r="Q1376" i="23"/>
  <c r="C1377" i="23"/>
  <c r="D1377" i="23"/>
  <c r="E1377" i="23"/>
  <c r="F1377" i="23"/>
  <c r="G1377" i="23"/>
  <c r="H1377" i="23"/>
  <c r="I1377" i="23"/>
  <c r="J1377" i="23"/>
  <c r="K1377" i="23"/>
  <c r="L1377" i="23"/>
  <c r="M1377" i="23"/>
  <c r="N1377" i="23"/>
  <c r="O1377" i="23"/>
  <c r="P1377" i="23"/>
  <c r="Q1377" i="23"/>
  <c r="C1378" i="23"/>
  <c r="D1378" i="23"/>
  <c r="E1378" i="23"/>
  <c r="F1378" i="23"/>
  <c r="G1378" i="23"/>
  <c r="H1378" i="23"/>
  <c r="I1378" i="23"/>
  <c r="J1378" i="23"/>
  <c r="K1378" i="23"/>
  <c r="L1378" i="23"/>
  <c r="M1378" i="23"/>
  <c r="N1378" i="23"/>
  <c r="O1378" i="23"/>
  <c r="P1378" i="23"/>
  <c r="Q1378" i="23"/>
  <c r="C1379" i="23"/>
  <c r="D1379" i="23"/>
  <c r="E1379" i="23"/>
  <c r="F1379" i="23"/>
  <c r="G1379" i="23"/>
  <c r="H1379" i="23"/>
  <c r="I1379" i="23"/>
  <c r="J1379" i="23"/>
  <c r="K1379" i="23"/>
  <c r="L1379" i="23"/>
  <c r="M1379" i="23"/>
  <c r="N1379" i="23"/>
  <c r="O1379" i="23"/>
  <c r="P1379" i="23"/>
  <c r="Q1379" i="23"/>
  <c r="C1380" i="23"/>
  <c r="D1380" i="23"/>
  <c r="E1380" i="23"/>
  <c r="F1380" i="23"/>
  <c r="G1380" i="23"/>
  <c r="H1380" i="23"/>
  <c r="I1380" i="23"/>
  <c r="J1380" i="23"/>
  <c r="K1380" i="23"/>
  <c r="L1380" i="23"/>
  <c r="M1380" i="23"/>
  <c r="N1380" i="23"/>
  <c r="O1380" i="23"/>
  <c r="P1380" i="23"/>
  <c r="Q1380" i="23"/>
  <c r="C1381" i="23"/>
  <c r="D1381" i="23"/>
  <c r="E1381" i="23"/>
  <c r="F1381" i="23"/>
  <c r="G1381" i="23"/>
  <c r="H1381" i="23"/>
  <c r="I1381" i="23"/>
  <c r="J1381" i="23"/>
  <c r="K1381" i="23"/>
  <c r="L1381" i="23"/>
  <c r="M1381" i="23"/>
  <c r="N1381" i="23"/>
  <c r="O1381" i="23"/>
  <c r="P1381" i="23"/>
  <c r="Q1381" i="23"/>
  <c r="C1382" i="23"/>
  <c r="D1382" i="23"/>
  <c r="E1382" i="23"/>
  <c r="F1382" i="23"/>
  <c r="G1382" i="23"/>
  <c r="H1382" i="23"/>
  <c r="I1382" i="23"/>
  <c r="J1382" i="23"/>
  <c r="K1382" i="23"/>
  <c r="L1382" i="23"/>
  <c r="M1382" i="23"/>
  <c r="N1382" i="23"/>
  <c r="O1382" i="23"/>
  <c r="P1382" i="23"/>
  <c r="Q1382" i="23"/>
  <c r="C1383" i="23"/>
  <c r="D1383" i="23"/>
  <c r="E1383" i="23"/>
  <c r="F1383" i="23"/>
  <c r="G1383" i="23"/>
  <c r="H1383" i="23"/>
  <c r="I1383" i="23"/>
  <c r="J1383" i="23"/>
  <c r="K1383" i="23"/>
  <c r="L1383" i="23"/>
  <c r="M1383" i="23"/>
  <c r="N1383" i="23"/>
  <c r="O1383" i="23"/>
  <c r="P1383" i="23"/>
  <c r="Q1383" i="23"/>
  <c r="C1384" i="23"/>
  <c r="D1384" i="23"/>
  <c r="E1384" i="23"/>
  <c r="F1384" i="23"/>
  <c r="G1384" i="23"/>
  <c r="H1384" i="23"/>
  <c r="I1384" i="23"/>
  <c r="J1384" i="23"/>
  <c r="K1384" i="23"/>
  <c r="L1384" i="23"/>
  <c r="M1384" i="23"/>
  <c r="N1384" i="23"/>
  <c r="O1384" i="23"/>
  <c r="P1384" i="23"/>
  <c r="Q1384" i="23"/>
  <c r="C1385" i="23"/>
  <c r="D1385" i="23"/>
  <c r="E1385" i="23"/>
  <c r="F1385" i="23"/>
  <c r="G1385" i="23"/>
  <c r="H1385" i="23"/>
  <c r="I1385" i="23"/>
  <c r="J1385" i="23"/>
  <c r="K1385" i="23"/>
  <c r="L1385" i="23"/>
  <c r="M1385" i="23"/>
  <c r="N1385" i="23"/>
  <c r="O1385" i="23"/>
  <c r="P1385" i="23"/>
  <c r="Q1385" i="23"/>
  <c r="C1386" i="23"/>
  <c r="D1386" i="23"/>
  <c r="E1386" i="23"/>
  <c r="F1386" i="23"/>
  <c r="G1386" i="23"/>
  <c r="H1386" i="23"/>
  <c r="I1386" i="23"/>
  <c r="J1386" i="23"/>
  <c r="K1386" i="23"/>
  <c r="L1386" i="23"/>
  <c r="M1386" i="23"/>
  <c r="N1386" i="23"/>
  <c r="O1386" i="23"/>
  <c r="P1386" i="23"/>
  <c r="Q1386" i="23"/>
  <c r="C1387" i="23"/>
  <c r="D1387" i="23"/>
  <c r="E1387" i="23"/>
  <c r="F1387" i="23"/>
  <c r="G1387" i="23"/>
  <c r="H1387" i="23"/>
  <c r="I1387" i="23"/>
  <c r="J1387" i="23"/>
  <c r="K1387" i="23"/>
  <c r="L1387" i="23"/>
  <c r="M1387" i="23"/>
  <c r="N1387" i="23"/>
  <c r="O1387" i="23"/>
  <c r="P1387" i="23"/>
  <c r="Q1387" i="23"/>
  <c r="C1388" i="23"/>
  <c r="D1388" i="23"/>
  <c r="E1388" i="23"/>
  <c r="F1388" i="23"/>
  <c r="G1388" i="23"/>
  <c r="H1388" i="23"/>
  <c r="I1388" i="23"/>
  <c r="J1388" i="23"/>
  <c r="K1388" i="23"/>
  <c r="L1388" i="23"/>
  <c r="M1388" i="23"/>
  <c r="N1388" i="23"/>
  <c r="O1388" i="23"/>
  <c r="P1388" i="23"/>
  <c r="Q1388" i="23"/>
  <c r="C1389" i="23"/>
  <c r="D1389" i="23"/>
  <c r="E1389" i="23"/>
  <c r="F1389" i="23"/>
  <c r="G1389" i="23"/>
  <c r="H1389" i="23"/>
  <c r="I1389" i="23"/>
  <c r="J1389" i="23"/>
  <c r="K1389" i="23"/>
  <c r="L1389" i="23"/>
  <c r="M1389" i="23"/>
  <c r="N1389" i="23"/>
  <c r="O1389" i="23"/>
  <c r="P1389" i="23"/>
  <c r="Q1389" i="23"/>
  <c r="C1390" i="23"/>
  <c r="D1390" i="23"/>
  <c r="E1390" i="23"/>
  <c r="F1390" i="23"/>
  <c r="G1390" i="23"/>
  <c r="H1390" i="23"/>
  <c r="I1390" i="23"/>
  <c r="J1390" i="23"/>
  <c r="K1390" i="23"/>
  <c r="L1390" i="23"/>
  <c r="M1390" i="23"/>
  <c r="N1390" i="23"/>
  <c r="O1390" i="23"/>
  <c r="P1390" i="23"/>
  <c r="Q1390" i="23"/>
  <c r="C1391" i="23"/>
  <c r="D1391" i="23"/>
  <c r="E1391" i="23"/>
  <c r="F1391" i="23"/>
  <c r="G1391" i="23"/>
  <c r="H1391" i="23"/>
  <c r="I1391" i="23"/>
  <c r="J1391" i="23"/>
  <c r="K1391" i="23"/>
  <c r="L1391" i="23"/>
  <c r="M1391" i="23"/>
  <c r="N1391" i="23"/>
  <c r="O1391" i="23"/>
  <c r="P1391" i="23"/>
  <c r="Q1391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1073" i="23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B1217" i="23"/>
  <c r="B1218" i="23"/>
  <c r="B1219" i="23"/>
  <c r="B1220" i="23"/>
  <c r="B1221" i="23"/>
  <c r="B1222" i="23"/>
  <c r="B1223" i="23"/>
  <c r="B1224" i="23"/>
  <c r="B1225" i="23"/>
  <c r="B1226" i="23"/>
  <c r="B1227" i="23"/>
  <c r="B1228" i="23"/>
  <c r="B1229" i="23"/>
  <c r="B1230" i="23"/>
  <c r="B1231" i="23"/>
  <c r="B1232" i="23"/>
  <c r="B1233" i="23"/>
  <c r="B1234" i="23"/>
  <c r="B1235" i="23"/>
  <c r="B1236" i="23"/>
  <c r="B1237" i="23"/>
  <c r="B1238" i="23"/>
  <c r="B1239" i="23"/>
  <c r="B1240" i="23"/>
  <c r="B1241" i="23"/>
  <c r="B1242" i="23"/>
  <c r="B1243" i="23"/>
  <c r="B1244" i="23"/>
  <c r="B1245" i="23"/>
  <c r="B1246" i="23"/>
  <c r="B1247" i="23"/>
  <c r="B1248" i="23"/>
  <c r="B1249" i="23"/>
  <c r="B1250" i="23"/>
  <c r="B1251" i="23"/>
  <c r="B1252" i="23"/>
  <c r="B1253" i="23"/>
  <c r="B1254" i="23"/>
  <c r="B1255" i="23"/>
  <c r="B1256" i="23"/>
  <c r="B1257" i="23"/>
  <c r="B1258" i="23"/>
  <c r="B1259" i="23"/>
  <c r="B1260" i="23"/>
  <c r="B1261" i="23"/>
  <c r="B1262" i="23"/>
  <c r="B1263" i="23"/>
  <c r="B1264" i="23"/>
  <c r="B1265" i="23"/>
  <c r="B1266" i="23"/>
  <c r="B1267" i="23"/>
  <c r="B1268" i="23"/>
  <c r="B1269" i="23"/>
  <c r="B1270" i="23"/>
  <c r="B1271" i="23"/>
  <c r="B1272" i="23"/>
  <c r="B1273" i="23"/>
  <c r="B1274" i="23"/>
  <c r="B1275" i="23"/>
  <c r="B1276" i="23"/>
  <c r="B1277" i="23"/>
  <c r="B1278" i="23"/>
  <c r="B1279" i="23"/>
  <c r="B1280" i="23"/>
  <c r="B1281" i="23"/>
  <c r="B1282" i="23"/>
  <c r="B1283" i="23"/>
  <c r="B1284" i="23"/>
  <c r="B1285" i="23"/>
  <c r="B1286" i="23"/>
  <c r="B1287" i="23"/>
  <c r="B1288" i="23"/>
  <c r="B1289" i="23"/>
  <c r="B1290" i="23"/>
  <c r="B1291" i="23"/>
  <c r="B1292" i="23"/>
  <c r="B1293" i="23"/>
  <c r="B1294" i="23"/>
  <c r="B1295" i="23"/>
  <c r="B1296" i="23"/>
  <c r="B1297" i="23"/>
  <c r="B1298" i="23"/>
  <c r="B1299" i="23"/>
  <c r="B1300" i="23"/>
  <c r="B1301" i="23"/>
  <c r="B1302" i="23"/>
  <c r="B1303" i="23"/>
  <c r="B1304" i="23"/>
  <c r="B1305" i="23"/>
  <c r="B1306" i="23"/>
  <c r="B1307" i="23"/>
  <c r="B1308" i="23"/>
  <c r="B1309" i="23"/>
  <c r="B1310" i="23"/>
  <c r="B1311" i="23"/>
  <c r="B1312" i="23"/>
  <c r="B1313" i="23"/>
  <c r="B1314" i="23"/>
  <c r="B1315" i="23"/>
  <c r="B1316" i="23"/>
  <c r="B1317" i="23"/>
  <c r="B1318" i="23"/>
  <c r="B1319" i="23"/>
  <c r="B1320" i="23"/>
  <c r="B1321" i="23"/>
  <c r="B1322" i="23"/>
  <c r="B1323" i="23"/>
  <c r="B1324" i="23"/>
  <c r="B1325" i="23"/>
  <c r="B1326" i="23"/>
  <c r="B1327" i="23"/>
  <c r="B1328" i="23"/>
  <c r="B1329" i="23"/>
  <c r="B1330" i="23"/>
  <c r="B1331" i="23"/>
  <c r="B1332" i="23"/>
  <c r="B1333" i="23"/>
  <c r="B1334" i="23"/>
  <c r="B1335" i="23"/>
  <c r="B1336" i="23"/>
  <c r="B1337" i="23"/>
  <c r="B1338" i="23"/>
  <c r="B1339" i="23"/>
  <c r="B1340" i="23"/>
  <c r="B1341" i="23"/>
  <c r="B1342" i="23"/>
  <c r="B1343" i="23"/>
  <c r="B1344" i="23"/>
  <c r="B1345" i="23"/>
  <c r="B1346" i="23"/>
  <c r="B1347" i="23"/>
  <c r="B1348" i="23"/>
  <c r="B1349" i="23"/>
  <c r="B1350" i="23"/>
  <c r="B1351" i="23"/>
  <c r="B1352" i="23"/>
  <c r="B1353" i="23"/>
  <c r="B1354" i="23"/>
  <c r="B1355" i="23"/>
  <c r="B1356" i="23"/>
  <c r="B1357" i="23"/>
  <c r="B1358" i="23"/>
  <c r="B1359" i="23"/>
  <c r="B1360" i="23"/>
  <c r="B1361" i="23"/>
  <c r="B1362" i="23"/>
  <c r="B1363" i="23"/>
  <c r="B1364" i="23"/>
  <c r="B1365" i="23"/>
  <c r="B1366" i="23"/>
  <c r="B1367" i="23"/>
  <c r="B1368" i="23"/>
  <c r="B1369" i="23"/>
  <c r="B1370" i="23"/>
  <c r="B1371" i="23"/>
  <c r="B1372" i="23"/>
  <c r="B1373" i="23"/>
  <c r="B1374" i="23"/>
  <c r="B1375" i="23"/>
  <c r="B1376" i="23"/>
  <c r="B1377" i="23"/>
  <c r="B1378" i="23"/>
  <c r="B1379" i="23"/>
  <c r="B1380" i="23"/>
  <c r="B1381" i="23"/>
  <c r="B1382" i="23"/>
  <c r="B1383" i="23"/>
  <c r="B1384" i="23"/>
  <c r="B1385" i="23"/>
  <c r="B1386" i="23"/>
  <c r="B1387" i="23"/>
  <c r="B1388" i="23"/>
  <c r="B1389" i="23"/>
  <c r="B1390" i="23"/>
  <c r="B1391" i="23"/>
  <c r="B4" i="23"/>
  <c r="B3" i="23"/>
  <c r="A1104" i="23"/>
  <c r="A1105" i="23"/>
  <c r="A1106" i="23"/>
  <c r="A1107" i="23"/>
  <c r="A1108" i="23"/>
  <c r="A1109" i="23"/>
  <c r="A1110" i="23"/>
  <c r="A1111" i="23"/>
  <c r="A1112" i="23"/>
  <c r="A1113" i="23"/>
  <c r="A1114" i="23"/>
  <c r="A1115" i="23"/>
  <c r="A1116" i="23"/>
  <c r="A1117" i="23"/>
  <c r="A1118" i="23"/>
  <c r="A1119" i="23"/>
  <c r="A1120" i="23"/>
  <c r="A1121" i="23"/>
  <c r="A1122" i="23"/>
  <c r="A1123" i="23"/>
  <c r="A1124" i="23"/>
  <c r="A1125" i="23"/>
  <c r="A1126" i="23"/>
  <c r="A1127" i="23"/>
  <c r="A1128" i="23"/>
  <c r="A1129" i="23"/>
  <c r="A1130" i="23"/>
  <c r="A1131" i="23"/>
  <c r="A1132" i="23"/>
  <c r="A1133" i="23"/>
  <c r="A1134" i="23"/>
  <c r="A1135" i="23"/>
  <c r="A1136" i="23"/>
  <c r="A1137" i="23"/>
  <c r="A1138" i="23"/>
  <c r="A1139" i="23"/>
  <c r="A1140" i="23"/>
  <c r="A1141" i="23"/>
  <c r="A1142" i="23"/>
  <c r="A1143" i="23"/>
  <c r="A1144" i="23"/>
  <c r="A1145" i="23"/>
  <c r="A1146" i="23"/>
  <c r="A1147" i="23"/>
  <c r="A1148" i="23"/>
  <c r="A1149" i="23"/>
  <c r="A1150" i="23"/>
  <c r="A1151" i="23"/>
  <c r="A1152" i="23"/>
  <c r="A1153" i="23"/>
  <c r="A1154" i="23"/>
  <c r="A1155" i="23"/>
  <c r="A1156" i="23"/>
  <c r="A1157" i="23"/>
  <c r="A1158" i="23"/>
  <c r="A1159" i="23"/>
  <c r="A1160" i="23"/>
  <c r="A1161" i="23"/>
  <c r="A1162" i="23"/>
  <c r="A1163" i="23"/>
  <c r="A1164" i="23"/>
  <c r="A1165" i="23"/>
  <c r="A1166" i="23"/>
  <c r="A1167" i="23"/>
  <c r="A1168" i="23"/>
  <c r="A1169" i="23"/>
  <c r="A1170" i="23"/>
  <c r="A1171" i="23"/>
  <c r="A1172" i="23"/>
  <c r="A1173" i="23"/>
  <c r="A1174" i="23"/>
  <c r="A1175" i="23"/>
  <c r="A1176" i="23"/>
  <c r="A1177" i="23"/>
  <c r="A1178" i="23"/>
  <c r="A1179" i="23"/>
  <c r="A1180" i="23"/>
  <c r="A1181" i="23"/>
  <c r="A1182" i="23"/>
  <c r="A1183" i="23"/>
  <c r="A1184" i="23"/>
  <c r="A1185" i="23"/>
  <c r="A1186" i="23"/>
  <c r="A1187" i="23"/>
  <c r="A1188" i="23"/>
  <c r="A1189" i="23"/>
  <c r="A1190" i="23"/>
  <c r="A1191" i="23"/>
  <c r="A1192" i="23"/>
  <c r="A1193" i="23"/>
  <c r="A1194" i="23"/>
  <c r="A1195" i="23"/>
  <c r="A1196" i="23"/>
  <c r="A1197" i="23"/>
  <c r="A1198" i="23"/>
  <c r="A1199" i="23"/>
  <c r="A1200" i="23"/>
  <c r="A1201" i="23"/>
  <c r="A1202" i="23"/>
  <c r="A1203" i="23"/>
  <c r="A1204" i="23"/>
  <c r="A1205" i="23"/>
  <c r="A1206" i="23"/>
  <c r="A1207" i="23"/>
  <c r="A1208" i="23"/>
  <c r="A1209" i="23"/>
  <c r="A1210" i="23"/>
  <c r="A1211" i="23"/>
  <c r="A1212" i="23"/>
  <c r="A1213" i="23"/>
  <c r="A1214" i="23"/>
  <c r="A1215" i="23"/>
  <c r="A1216" i="23"/>
  <c r="A1217" i="23"/>
  <c r="A1218" i="23"/>
  <c r="A1219" i="23"/>
  <c r="A1220" i="23"/>
  <c r="A1221" i="23"/>
  <c r="A1222" i="23"/>
  <c r="A1223" i="23"/>
  <c r="A1224" i="23"/>
  <c r="A1225" i="23"/>
  <c r="A1226" i="23"/>
  <c r="A1227" i="23"/>
  <c r="A1228" i="23"/>
  <c r="A1229" i="23"/>
  <c r="A1230" i="23"/>
  <c r="A1231" i="23"/>
  <c r="A1232" i="23"/>
  <c r="A1233" i="23"/>
  <c r="A1234" i="23"/>
  <c r="A1235" i="23"/>
  <c r="A1236" i="23"/>
  <c r="A1237" i="23"/>
  <c r="A1238" i="23"/>
  <c r="A1239" i="23"/>
  <c r="A1240" i="23"/>
  <c r="A1241" i="23"/>
  <c r="A1242" i="23"/>
  <c r="A1243" i="23"/>
  <c r="A1244" i="23"/>
  <c r="A1245" i="23"/>
  <c r="A1246" i="23"/>
  <c r="A1247" i="23"/>
  <c r="A1248" i="23"/>
  <c r="A1249" i="23"/>
  <c r="A1250" i="23"/>
  <c r="A1251" i="23"/>
  <c r="A1252" i="23"/>
  <c r="A1253" i="23"/>
  <c r="A1254" i="23"/>
  <c r="A1255" i="23"/>
  <c r="A1256" i="23"/>
  <c r="A1257" i="23"/>
  <c r="A1258" i="23"/>
  <c r="A1259" i="23"/>
  <c r="A1260" i="23"/>
  <c r="A1261" i="23"/>
  <c r="A1262" i="23"/>
  <c r="A1263" i="23"/>
  <c r="A1264" i="23"/>
  <c r="A1265" i="23"/>
  <c r="A1266" i="23"/>
  <c r="A1267" i="23"/>
  <c r="A1268" i="23"/>
  <c r="A1269" i="23"/>
  <c r="A1270" i="23"/>
  <c r="A1271" i="23"/>
  <c r="A1272" i="23"/>
  <c r="A1273" i="23"/>
  <c r="A1274" i="23"/>
  <c r="A1275" i="23"/>
  <c r="A1276" i="23"/>
  <c r="A1277" i="23"/>
  <c r="A1278" i="23"/>
  <c r="A1279" i="23"/>
  <c r="A1280" i="23"/>
  <c r="A1281" i="23"/>
  <c r="A1282" i="23"/>
  <c r="A1283" i="23"/>
  <c r="A1284" i="23"/>
  <c r="A1285" i="23"/>
  <c r="A1286" i="23"/>
  <c r="A1287" i="23"/>
  <c r="A1288" i="23"/>
  <c r="A1289" i="23"/>
  <c r="A1290" i="23"/>
  <c r="A1291" i="23"/>
  <c r="A1292" i="23"/>
  <c r="A1293" i="23"/>
  <c r="A1294" i="23"/>
  <c r="A1295" i="23"/>
  <c r="A1296" i="23"/>
  <c r="A1297" i="23"/>
  <c r="A1298" i="23"/>
  <c r="A1299" i="23"/>
  <c r="A1300" i="23"/>
  <c r="A1301" i="23"/>
  <c r="A1302" i="23"/>
  <c r="A1303" i="23"/>
  <c r="A1304" i="23"/>
  <c r="A1305" i="23"/>
  <c r="A1306" i="23"/>
  <c r="A1307" i="23"/>
  <c r="A1308" i="23"/>
  <c r="A1309" i="23"/>
  <c r="A1310" i="23"/>
  <c r="A1311" i="23"/>
  <c r="A1312" i="23"/>
  <c r="A1313" i="23"/>
  <c r="A1314" i="23"/>
  <c r="A1315" i="23"/>
  <c r="A1316" i="23"/>
  <c r="A1317" i="23"/>
  <c r="A1318" i="23"/>
  <c r="A1319" i="23"/>
  <c r="A1320" i="23"/>
  <c r="A1321" i="23"/>
  <c r="A1322" i="23"/>
  <c r="A1323" i="23"/>
  <c r="A1324" i="23"/>
  <c r="A1325" i="23"/>
  <c r="A1326" i="23"/>
  <c r="A1327" i="23"/>
  <c r="A1328" i="23"/>
  <c r="A1329" i="23"/>
  <c r="A1330" i="23"/>
  <c r="A1331" i="23"/>
  <c r="A1332" i="23"/>
  <c r="A1333" i="23"/>
  <c r="A1334" i="23"/>
  <c r="A1335" i="23"/>
  <c r="A1336" i="23"/>
  <c r="A1337" i="23"/>
  <c r="A1338" i="23"/>
  <c r="A1339" i="23"/>
  <c r="A1340" i="23"/>
  <c r="A1341" i="23"/>
  <c r="A1342" i="23"/>
  <c r="A1343" i="23"/>
  <c r="A1344" i="23"/>
  <c r="A1345" i="23"/>
  <c r="A1346" i="23"/>
  <c r="A1347" i="23"/>
  <c r="A1348" i="23"/>
  <c r="A1349" i="23"/>
  <c r="A1350" i="23"/>
  <c r="A1351" i="23"/>
  <c r="A1352" i="23"/>
  <c r="A1353" i="23"/>
  <c r="A1354" i="23"/>
  <c r="A1355" i="23"/>
  <c r="A1356" i="23"/>
  <c r="A1357" i="23"/>
  <c r="A1358" i="23"/>
  <c r="A1359" i="23"/>
  <c r="A1360" i="23"/>
  <c r="A1361" i="23"/>
  <c r="A1362" i="23"/>
  <c r="A1363" i="23"/>
  <c r="A1364" i="23"/>
  <c r="A1365" i="23"/>
  <c r="A1366" i="23"/>
  <c r="A1367" i="23"/>
  <c r="A1368" i="23"/>
  <c r="A1369" i="23"/>
  <c r="A1370" i="23"/>
  <c r="A1371" i="23"/>
  <c r="A1372" i="23"/>
  <c r="A1373" i="23"/>
  <c r="A1374" i="23"/>
  <c r="A1375" i="23"/>
  <c r="A1376" i="23"/>
  <c r="A1377" i="23"/>
  <c r="A1378" i="23"/>
  <c r="A1379" i="23"/>
  <c r="A1380" i="23"/>
  <c r="A1381" i="23"/>
  <c r="A1382" i="23"/>
  <c r="A1383" i="23"/>
  <c r="A1384" i="23"/>
  <c r="A1385" i="23"/>
  <c r="A1386" i="23"/>
  <c r="A1387" i="23"/>
  <c r="A1388" i="23"/>
  <c r="A1389" i="23"/>
  <c r="A1390" i="23"/>
  <c r="A1391" i="23"/>
  <c r="A796" i="23"/>
  <c r="A797" i="23"/>
  <c r="A798" i="23"/>
  <c r="A799" i="23"/>
  <c r="A800" i="23"/>
  <c r="A801" i="23"/>
  <c r="A802" i="23"/>
  <c r="A803" i="23"/>
  <c r="A804" i="23"/>
  <c r="A805" i="23"/>
  <c r="A806" i="23"/>
  <c r="A807" i="23"/>
  <c r="A808" i="23"/>
  <c r="A809" i="23"/>
  <c r="A810" i="23"/>
  <c r="A811" i="23"/>
  <c r="A812" i="23"/>
  <c r="A813" i="23"/>
  <c r="A814" i="23"/>
  <c r="A815" i="23"/>
  <c r="A816" i="23"/>
  <c r="A817" i="23"/>
  <c r="A818" i="23"/>
  <c r="A819" i="23"/>
  <c r="A820" i="23"/>
  <c r="A821" i="23"/>
  <c r="A822" i="23"/>
  <c r="A823" i="23"/>
  <c r="A824" i="23"/>
  <c r="A825" i="23"/>
  <c r="A826" i="23"/>
  <c r="A827" i="23"/>
  <c r="A828" i="23"/>
  <c r="A829" i="23"/>
  <c r="A830" i="23"/>
  <c r="A831" i="23"/>
  <c r="A832" i="23"/>
  <c r="A833" i="23"/>
  <c r="A834" i="23"/>
  <c r="A835" i="23"/>
  <c r="A836" i="23"/>
  <c r="A837" i="23"/>
  <c r="A838" i="23"/>
  <c r="A839" i="23"/>
  <c r="A840" i="23"/>
  <c r="A841" i="23"/>
  <c r="A842" i="23"/>
  <c r="A843" i="23"/>
  <c r="A844" i="23"/>
  <c r="A845" i="23"/>
  <c r="A846" i="23"/>
  <c r="A847" i="23"/>
  <c r="A848" i="23"/>
  <c r="A849" i="23"/>
  <c r="A850" i="23"/>
  <c r="A851" i="23"/>
  <c r="A852" i="23"/>
  <c r="A853" i="23"/>
  <c r="A854" i="23"/>
  <c r="A855" i="23"/>
  <c r="A856" i="23"/>
  <c r="A857" i="23"/>
  <c r="A858" i="23"/>
  <c r="A859" i="23"/>
  <c r="A860" i="23"/>
  <c r="A861" i="23"/>
  <c r="A862" i="23"/>
  <c r="A863" i="23"/>
  <c r="A864" i="23"/>
  <c r="A865" i="23"/>
  <c r="A866" i="23"/>
  <c r="A867" i="23"/>
  <c r="A868" i="23"/>
  <c r="A869" i="23"/>
  <c r="A870" i="23"/>
  <c r="A871" i="23"/>
  <c r="A872" i="23"/>
  <c r="A873" i="23"/>
  <c r="A874" i="23"/>
  <c r="A875" i="23"/>
  <c r="A876" i="23"/>
  <c r="A877" i="23"/>
  <c r="A878" i="23"/>
  <c r="A879" i="23"/>
  <c r="A880" i="23"/>
  <c r="A881" i="23"/>
  <c r="A882" i="23"/>
  <c r="A883" i="23"/>
  <c r="A884" i="23"/>
  <c r="A885" i="23"/>
  <c r="A886" i="23"/>
  <c r="A887" i="23"/>
  <c r="A888" i="23"/>
  <c r="A889" i="23"/>
  <c r="A890" i="23"/>
  <c r="A891" i="23"/>
  <c r="A892" i="23"/>
  <c r="A893" i="23"/>
  <c r="A894" i="23"/>
  <c r="A895" i="23"/>
  <c r="A896" i="23"/>
  <c r="A897" i="23"/>
  <c r="A898" i="23"/>
  <c r="A899" i="23"/>
  <c r="A900" i="23"/>
  <c r="A901" i="23"/>
  <c r="A902" i="23"/>
  <c r="A903" i="23"/>
  <c r="A904" i="23"/>
  <c r="A905" i="23"/>
  <c r="A906" i="23"/>
  <c r="A907" i="23"/>
  <c r="A908" i="23"/>
  <c r="A909" i="23"/>
  <c r="A910" i="23"/>
  <c r="A911" i="23"/>
  <c r="A912" i="23"/>
  <c r="A913" i="23"/>
  <c r="A914" i="23"/>
  <c r="A915" i="23"/>
  <c r="A916" i="23"/>
  <c r="A917" i="23"/>
  <c r="A918" i="23"/>
  <c r="A919" i="23"/>
  <c r="A920" i="23"/>
  <c r="A921" i="23"/>
  <c r="A922" i="23"/>
  <c r="A923" i="23"/>
  <c r="A924" i="23"/>
  <c r="A925" i="23"/>
  <c r="A926" i="23"/>
  <c r="A927" i="23"/>
  <c r="A928" i="23"/>
  <c r="A929" i="23"/>
  <c r="A930" i="23"/>
  <c r="A931" i="23"/>
  <c r="A932" i="23"/>
  <c r="A933" i="23"/>
  <c r="A934" i="23"/>
  <c r="A935" i="23"/>
  <c r="A936" i="23"/>
  <c r="A937" i="23"/>
  <c r="A938" i="23"/>
  <c r="A939" i="23"/>
  <c r="A940" i="23"/>
  <c r="A941" i="23"/>
  <c r="A942" i="23"/>
  <c r="A943" i="23"/>
  <c r="A944" i="23"/>
  <c r="A945" i="23"/>
  <c r="A946" i="23"/>
  <c r="A947" i="23"/>
  <c r="A948" i="23"/>
  <c r="A949" i="23"/>
  <c r="A950" i="23"/>
  <c r="A951" i="23"/>
  <c r="A952" i="23"/>
  <c r="A953" i="23"/>
  <c r="A954" i="23"/>
  <c r="A955" i="23"/>
  <c r="A956" i="23"/>
  <c r="A957" i="23"/>
  <c r="A958" i="23"/>
  <c r="A959" i="23"/>
  <c r="A960" i="23"/>
  <c r="A961" i="23"/>
  <c r="A962" i="23"/>
  <c r="A963" i="23"/>
  <c r="A964" i="23"/>
  <c r="A965" i="23"/>
  <c r="A966" i="23"/>
  <c r="A967" i="23"/>
  <c r="A968" i="23"/>
  <c r="A969" i="23"/>
  <c r="A970" i="23"/>
  <c r="A971" i="23"/>
  <c r="A972" i="23"/>
  <c r="A973" i="23"/>
  <c r="A974" i="23"/>
  <c r="A975" i="23"/>
  <c r="A976" i="23"/>
  <c r="A977" i="23"/>
  <c r="A978" i="23"/>
  <c r="A979" i="23"/>
  <c r="A980" i="23"/>
  <c r="A981" i="23"/>
  <c r="A982" i="23"/>
  <c r="A983" i="23"/>
  <c r="A984" i="23"/>
  <c r="A985" i="23"/>
  <c r="A986" i="23"/>
  <c r="A987" i="23"/>
  <c r="A988" i="23"/>
  <c r="A989" i="23"/>
  <c r="A990" i="23"/>
  <c r="A991" i="23"/>
  <c r="A992" i="23"/>
  <c r="A993" i="23"/>
  <c r="A994" i="23"/>
  <c r="A995" i="23"/>
  <c r="A996" i="23"/>
  <c r="A997" i="23"/>
  <c r="A998" i="23"/>
  <c r="A999" i="23"/>
  <c r="A1000" i="23"/>
  <c r="A1001" i="23"/>
  <c r="A1002" i="23"/>
  <c r="A1003" i="23"/>
  <c r="A1004" i="23"/>
  <c r="A1005" i="23"/>
  <c r="A1006" i="23"/>
  <c r="A1007" i="23"/>
  <c r="A1008" i="23"/>
  <c r="A1009" i="23"/>
  <c r="A1010" i="23"/>
  <c r="A1011" i="23"/>
  <c r="A1012" i="23"/>
  <c r="A1013" i="23"/>
  <c r="A1014" i="23"/>
  <c r="A1015" i="23"/>
  <c r="A1016" i="23"/>
  <c r="A1017" i="23"/>
  <c r="A1018" i="23"/>
  <c r="A1019" i="23"/>
  <c r="A1020" i="23"/>
  <c r="A1021" i="23"/>
  <c r="A1022" i="23"/>
  <c r="A1023" i="23"/>
  <c r="A1024" i="23"/>
  <c r="A1025" i="23"/>
  <c r="A1026" i="23"/>
  <c r="A1027" i="23"/>
  <c r="A1028" i="23"/>
  <c r="A1029" i="23"/>
  <c r="A1030" i="23"/>
  <c r="A1031" i="23"/>
  <c r="A1032" i="23"/>
  <c r="A1033" i="23"/>
  <c r="A1034" i="23"/>
  <c r="A1035" i="23"/>
  <c r="A1036" i="23"/>
  <c r="A1037" i="23"/>
  <c r="A1038" i="23"/>
  <c r="A1039" i="23"/>
  <c r="A1040" i="23"/>
  <c r="A1041" i="23"/>
  <c r="A1042" i="23"/>
  <c r="A1043" i="23"/>
  <c r="A1044" i="23"/>
  <c r="A1045" i="23"/>
  <c r="A1046" i="23"/>
  <c r="A1047" i="23"/>
  <c r="A1048" i="23"/>
  <c r="A1049" i="23"/>
  <c r="A1050" i="23"/>
  <c r="A1051" i="23"/>
  <c r="A1052" i="23"/>
  <c r="A1053" i="23"/>
  <c r="A1054" i="23"/>
  <c r="A1055" i="23"/>
  <c r="A1056" i="23"/>
  <c r="A1057" i="23"/>
  <c r="A1058" i="23"/>
  <c r="A1059" i="23"/>
  <c r="A1060" i="23"/>
  <c r="A1061" i="23"/>
  <c r="A1062" i="23"/>
  <c r="A1063" i="23"/>
  <c r="A1064" i="23"/>
  <c r="A1065" i="23"/>
  <c r="A1066" i="23"/>
  <c r="A1067" i="23"/>
  <c r="A1068" i="23"/>
  <c r="A1069" i="23"/>
  <c r="A1070" i="23"/>
  <c r="A1071" i="23"/>
  <c r="A1072" i="23"/>
  <c r="A1073" i="23"/>
  <c r="A1074" i="23"/>
  <c r="A1075" i="23"/>
  <c r="A1076" i="23"/>
  <c r="A1077" i="23"/>
  <c r="A1078" i="23"/>
  <c r="A1079" i="23"/>
  <c r="A1080" i="23"/>
  <c r="A1081" i="23"/>
  <c r="A1082" i="23"/>
  <c r="A1083" i="23"/>
  <c r="A1084" i="23"/>
  <c r="A1085" i="23"/>
  <c r="A1086" i="23"/>
  <c r="A1087" i="23"/>
  <c r="A1088" i="23"/>
  <c r="A1089" i="23"/>
  <c r="A1090" i="23"/>
  <c r="A1091" i="23"/>
  <c r="A1092" i="23"/>
  <c r="A1093" i="23"/>
  <c r="A1094" i="23"/>
  <c r="A1095" i="23"/>
  <c r="A1096" i="23"/>
  <c r="A1097" i="23"/>
  <c r="A1098" i="23"/>
  <c r="A1099" i="23"/>
  <c r="A1100" i="23"/>
  <c r="A1101" i="23"/>
  <c r="A1102" i="23"/>
  <c r="A1103" i="23"/>
  <c r="A416" i="23"/>
  <c r="A417" i="23"/>
  <c r="A418" i="23"/>
  <c r="A419" i="23"/>
  <c r="A420" i="23"/>
  <c r="A421" i="23"/>
  <c r="A422" i="23"/>
  <c r="A423" i="23"/>
  <c r="A424" i="23"/>
  <c r="A425" i="23"/>
  <c r="A426" i="23"/>
  <c r="A427" i="23"/>
  <c r="A428" i="23"/>
  <c r="A429" i="23"/>
  <c r="A430" i="23"/>
  <c r="A431" i="23"/>
  <c r="A432" i="23"/>
  <c r="A433" i="23"/>
  <c r="A434" i="23"/>
  <c r="A435" i="23"/>
  <c r="A436" i="23"/>
  <c r="A437" i="23"/>
  <c r="A438" i="23"/>
  <c r="A439" i="23"/>
  <c r="A440" i="23"/>
  <c r="A441" i="23"/>
  <c r="A442" i="23"/>
  <c r="A443" i="23"/>
  <c r="A444" i="23"/>
  <c r="A445" i="23"/>
  <c r="A446" i="23"/>
  <c r="A447" i="23"/>
  <c r="A448" i="23"/>
  <c r="A449" i="23"/>
  <c r="A450" i="23"/>
  <c r="A451" i="23"/>
  <c r="A452" i="23"/>
  <c r="A453" i="23"/>
  <c r="A454" i="23"/>
  <c r="A455" i="23"/>
  <c r="A456" i="23"/>
  <c r="A457" i="23"/>
  <c r="A458" i="23"/>
  <c r="A459" i="23"/>
  <c r="A460" i="23"/>
  <c r="A461" i="23"/>
  <c r="A462" i="23"/>
  <c r="A463" i="23"/>
  <c r="A464" i="23"/>
  <c r="A465" i="23"/>
  <c r="A466" i="23"/>
  <c r="A467" i="23"/>
  <c r="A468" i="23"/>
  <c r="A469" i="23"/>
  <c r="A470" i="23"/>
  <c r="A471" i="23"/>
  <c r="A472" i="23"/>
  <c r="A473" i="23"/>
  <c r="A474" i="23"/>
  <c r="A475" i="23"/>
  <c r="A476" i="23"/>
  <c r="A477" i="23"/>
  <c r="A478" i="23"/>
  <c r="A479" i="23"/>
  <c r="A480" i="23"/>
  <c r="A481" i="23"/>
  <c r="A482" i="23"/>
  <c r="A483" i="23"/>
  <c r="A484" i="23"/>
  <c r="A485" i="23"/>
  <c r="A486" i="23"/>
  <c r="A487" i="23"/>
  <c r="A488" i="23"/>
  <c r="A489" i="23"/>
  <c r="A490" i="23"/>
  <c r="A491" i="23"/>
  <c r="A492" i="23"/>
  <c r="A493" i="23"/>
  <c r="A494" i="23"/>
  <c r="A495" i="23"/>
  <c r="A496" i="23"/>
  <c r="A497" i="23"/>
  <c r="A498" i="23"/>
  <c r="A499" i="23"/>
  <c r="A500" i="23"/>
  <c r="A501" i="23"/>
  <c r="A502" i="23"/>
  <c r="A503" i="23"/>
  <c r="A504" i="23"/>
  <c r="A505" i="23"/>
  <c r="A506" i="23"/>
  <c r="A507" i="23"/>
  <c r="A508" i="23"/>
  <c r="A509" i="23"/>
  <c r="A510" i="23"/>
  <c r="A511" i="23"/>
  <c r="A512" i="23"/>
  <c r="A513" i="23"/>
  <c r="A514" i="23"/>
  <c r="A515" i="23"/>
  <c r="A516" i="23"/>
  <c r="A517" i="23"/>
  <c r="A518" i="23"/>
  <c r="A519" i="23"/>
  <c r="A520" i="23"/>
  <c r="A521" i="23"/>
  <c r="A522" i="23"/>
  <c r="A523" i="23"/>
  <c r="A524" i="23"/>
  <c r="A525" i="23"/>
  <c r="A526" i="23"/>
  <c r="A527" i="23"/>
  <c r="A528" i="23"/>
  <c r="A529" i="23"/>
  <c r="A530" i="23"/>
  <c r="A531" i="23"/>
  <c r="A532" i="23"/>
  <c r="A533" i="23"/>
  <c r="A534" i="23"/>
  <c r="A535" i="23"/>
  <c r="A536" i="23"/>
  <c r="A537" i="23"/>
  <c r="A538" i="23"/>
  <c r="A539" i="23"/>
  <c r="A540" i="23"/>
  <c r="A541" i="23"/>
  <c r="A542" i="23"/>
  <c r="A543" i="23"/>
  <c r="A544" i="23"/>
  <c r="A545" i="23"/>
  <c r="A546" i="23"/>
  <c r="A547" i="23"/>
  <c r="A548" i="23"/>
  <c r="A549" i="23"/>
  <c r="A550" i="23"/>
  <c r="A551" i="23"/>
  <c r="A552" i="23"/>
  <c r="A553" i="23"/>
  <c r="A554" i="23"/>
  <c r="A555" i="23"/>
  <c r="A556" i="23"/>
  <c r="A557" i="23"/>
  <c r="A558" i="23"/>
  <c r="A559" i="23"/>
  <c r="A560" i="23"/>
  <c r="A561" i="23"/>
  <c r="A562" i="23"/>
  <c r="A563" i="23"/>
  <c r="A564" i="23"/>
  <c r="A565" i="23"/>
  <c r="A566" i="23"/>
  <c r="A567" i="23"/>
  <c r="A568" i="23"/>
  <c r="A569" i="23"/>
  <c r="A570" i="23"/>
  <c r="A571" i="23"/>
  <c r="A572" i="23"/>
  <c r="A573" i="23"/>
  <c r="A574" i="23"/>
  <c r="A575" i="23"/>
  <c r="A576" i="23"/>
  <c r="A577" i="23"/>
  <c r="A578" i="23"/>
  <c r="A579" i="23"/>
  <c r="A580" i="23"/>
  <c r="A581" i="23"/>
  <c r="A582" i="23"/>
  <c r="A583" i="23"/>
  <c r="A584" i="23"/>
  <c r="A585" i="23"/>
  <c r="A586" i="23"/>
  <c r="A587" i="23"/>
  <c r="A588" i="23"/>
  <c r="A589" i="23"/>
  <c r="A590" i="23"/>
  <c r="A591" i="23"/>
  <c r="A592" i="23"/>
  <c r="A593" i="23"/>
  <c r="A594" i="23"/>
  <c r="A595" i="23"/>
  <c r="A596" i="23"/>
  <c r="A597" i="23"/>
  <c r="A598" i="23"/>
  <c r="A599" i="23"/>
  <c r="A600" i="23"/>
  <c r="A601" i="23"/>
  <c r="A602" i="23"/>
  <c r="A603" i="23"/>
  <c r="A604" i="23"/>
  <c r="A605" i="23"/>
  <c r="A606" i="23"/>
  <c r="A607" i="23"/>
  <c r="A608" i="23"/>
  <c r="A609" i="23"/>
  <c r="A610" i="23"/>
  <c r="A611" i="23"/>
  <c r="A612" i="23"/>
  <c r="A613" i="23"/>
  <c r="A614" i="23"/>
  <c r="A615" i="23"/>
  <c r="A616" i="23"/>
  <c r="A617" i="23"/>
  <c r="A618" i="23"/>
  <c r="A619" i="23"/>
  <c r="A620" i="23"/>
  <c r="A621" i="23"/>
  <c r="A622" i="23"/>
  <c r="A623" i="23"/>
  <c r="A624" i="23"/>
  <c r="A625" i="23"/>
  <c r="A626" i="23"/>
  <c r="A627" i="23"/>
  <c r="A628" i="23"/>
  <c r="A629" i="23"/>
  <c r="A630" i="23"/>
  <c r="A631" i="23"/>
  <c r="A632" i="23"/>
  <c r="A633" i="23"/>
  <c r="A634" i="23"/>
  <c r="A635" i="23"/>
  <c r="A636" i="23"/>
  <c r="A637" i="23"/>
  <c r="A638" i="23"/>
  <c r="A639" i="23"/>
  <c r="A640" i="23"/>
  <c r="A641" i="23"/>
  <c r="A642" i="23"/>
  <c r="A643" i="23"/>
  <c r="A644" i="23"/>
  <c r="A645" i="23"/>
  <c r="A646" i="23"/>
  <c r="A647" i="23"/>
  <c r="A648" i="23"/>
  <c r="A649" i="23"/>
  <c r="A650" i="23"/>
  <c r="A651" i="23"/>
  <c r="A652" i="23"/>
  <c r="A653" i="23"/>
  <c r="A654" i="23"/>
  <c r="A655" i="23"/>
  <c r="A656" i="23"/>
  <c r="A657" i="23"/>
  <c r="A658" i="23"/>
  <c r="A659" i="23"/>
  <c r="A660" i="23"/>
  <c r="A661" i="23"/>
  <c r="A662" i="23"/>
  <c r="A663" i="23"/>
  <c r="A664" i="23"/>
  <c r="A665" i="23"/>
  <c r="A666" i="23"/>
  <c r="A667" i="23"/>
  <c r="A668" i="23"/>
  <c r="A669" i="23"/>
  <c r="A670" i="23"/>
  <c r="A671" i="23"/>
  <c r="A672" i="23"/>
  <c r="A673" i="23"/>
  <c r="A674" i="23"/>
  <c r="A675" i="23"/>
  <c r="A676" i="23"/>
  <c r="A677" i="23"/>
  <c r="A678" i="23"/>
  <c r="A679" i="23"/>
  <c r="A680" i="23"/>
  <c r="A681" i="23"/>
  <c r="A682" i="23"/>
  <c r="A683" i="23"/>
  <c r="A684" i="23"/>
  <c r="A685" i="23"/>
  <c r="A686" i="23"/>
  <c r="A687" i="23"/>
  <c r="A688" i="23"/>
  <c r="A689" i="23"/>
  <c r="A690" i="23"/>
  <c r="A691" i="23"/>
  <c r="A692" i="23"/>
  <c r="A693" i="23"/>
  <c r="A694" i="23"/>
  <c r="A695" i="23"/>
  <c r="A696" i="23"/>
  <c r="A697" i="23"/>
  <c r="A698" i="23"/>
  <c r="A699" i="23"/>
  <c r="A700" i="23"/>
  <c r="A701" i="23"/>
  <c r="A702" i="23"/>
  <c r="A703" i="23"/>
  <c r="A704" i="23"/>
  <c r="A705" i="23"/>
  <c r="A706" i="23"/>
  <c r="A707" i="23"/>
  <c r="A708" i="23"/>
  <c r="A709" i="23"/>
  <c r="A710" i="23"/>
  <c r="A711" i="23"/>
  <c r="A712" i="23"/>
  <c r="A713" i="23"/>
  <c r="A714" i="23"/>
  <c r="A715" i="23"/>
  <c r="A716" i="23"/>
  <c r="A717" i="23"/>
  <c r="A718" i="23"/>
  <c r="A719" i="23"/>
  <c r="A720" i="23"/>
  <c r="A721" i="23"/>
  <c r="A722" i="23"/>
  <c r="A723" i="23"/>
  <c r="A724" i="23"/>
  <c r="A725" i="23"/>
  <c r="A726" i="23"/>
  <c r="A727" i="23"/>
  <c r="A728" i="23"/>
  <c r="A729" i="23"/>
  <c r="A730" i="23"/>
  <c r="A731" i="23"/>
  <c r="A732" i="23"/>
  <c r="A733" i="23"/>
  <c r="A734" i="23"/>
  <c r="A735" i="23"/>
  <c r="A736" i="23"/>
  <c r="A737" i="23"/>
  <c r="A738" i="23"/>
  <c r="A739" i="23"/>
  <c r="A740" i="23"/>
  <c r="A741" i="23"/>
  <c r="A742" i="23"/>
  <c r="A743" i="23"/>
  <c r="A744" i="23"/>
  <c r="A745" i="23"/>
  <c r="A746" i="23"/>
  <c r="A747" i="23"/>
  <c r="A748" i="23"/>
  <c r="A749" i="23"/>
  <c r="A750" i="23"/>
  <c r="A751" i="23"/>
  <c r="A752" i="23"/>
  <c r="A753" i="23"/>
  <c r="A754" i="23"/>
  <c r="A755" i="23"/>
  <c r="A756" i="23"/>
  <c r="A757" i="23"/>
  <c r="A758" i="23"/>
  <c r="A759" i="23"/>
  <c r="A760" i="23"/>
  <c r="A761" i="23"/>
  <c r="A762" i="23"/>
  <c r="A763" i="23"/>
  <c r="A764" i="23"/>
  <c r="A765" i="23"/>
  <c r="A766" i="23"/>
  <c r="A767" i="23"/>
  <c r="A768" i="23"/>
  <c r="A769" i="23"/>
  <c r="A770" i="23"/>
  <c r="A771" i="23"/>
  <c r="A772" i="23"/>
  <c r="A773" i="23"/>
  <c r="A774" i="23"/>
  <c r="A775" i="23"/>
  <c r="A776" i="23"/>
  <c r="A777" i="23"/>
  <c r="A778" i="23"/>
  <c r="A779" i="23"/>
  <c r="A780" i="23"/>
  <c r="A781" i="23"/>
  <c r="A782" i="23"/>
  <c r="A783" i="23"/>
  <c r="A784" i="23"/>
  <c r="A785" i="23"/>
  <c r="A786" i="23"/>
  <c r="A787" i="23"/>
  <c r="A788" i="23"/>
  <c r="A789" i="23"/>
  <c r="A790" i="23"/>
  <c r="A791" i="23"/>
  <c r="A792" i="23"/>
  <c r="A793" i="23"/>
  <c r="A794" i="23"/>
  <c r="A795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302" i="23"/>
  <c r="A303" i="23"/>
  <c r="A304" i="23"/>
  <c r="A305" i="23"/>
  <c r="A306" i="23"/>
  <c r="A307" i="23"/>
  <c r="A308" i="23"/>
  <c r="A309" i="23"/>
  <c r="A310" i="23"/>
  <c r="A311" i="23"/>
  <c r="A312" i="23"/>
  <c r="A313" i="23"/>
  <c r="A314" i="23"/>
  <c r="A315" i="23"/>
  <c r="A316" i="23"/>
  <c r="A317" i="23"/>
  <c r="A318" i="23"/>
  <c r="A319" i="23"/>
  <c r="A320" i="23"/>
  <c r="A321" i="23"/>
  <c r="A322" i="23"/>
  <c r="A323" i="23"/>
  <c r="A324" i="23"/>
  <c r="A325" i="23"/>
  <c r="A326" i="23"/>
  <c r="A327" i="23"/>
  <c r="A328" i="23"/>
  <c r="A329" i="23"/>
  <c r="A330" i="23"/>
  <c r="A331" i="23"/>
  <c r="A332" i="23"/>
  <c r="A333" i="23"/>
  <c r="A334" i="23"/>
  <c r="A335" i="23"/>
  <c r="A336" i="23"/>
  <c r="A337" i="23"/>
  <c r="A338" i="23"/>
  <c r="A339" i="23"/>
  <c r="A340" i="23"/>
  <c r="A341" i="23"/>
  <c r="A342" i="23"/>
  <c r="A343" i="23"/>
  <c r="A344" i="23"/>
  <c r="A345" i="23"/>
  <c r="A346" i="23"/>
  <c r="A347" i="23"/>
  <c r="A348" i="23"/>
  <c r="A349" i="23"/>
  <c r="A350" i="23"/>
  <c r="A351" i="23"/>
  <c r="A352" i="23"/>
  <c r="A353" i="23"/>
  <c r="A354" i="23"/>
  <c r="A355" i="23"/>
  <c r="A356" i="23"/>
  <c r="A357" i="23"/>
  <c r="A358" i="23"/>
  <c r="A359" i="23"/>
  <c r="A360" i="23"/>
  <c r="A361" i="23"/>
  <c r="A362" i="23"/>
  <c r="A363" i="23"/>
  <c r="A364" i="23"/>
  <c r="A365" i="23"/>
  <c r="A366" i="23"/>
  <c r="A367" i="23"/>
  <c r="A368" i="23"/>
  <c r="A369" i="23"/>
  <c r="A370" i="23"/>
  <c r="A371" i="23"/>
  <c r="A372" i="23"/>
  <c r="A373" i="23"/>
  <c r="A374" i="23"/>
  <c r="A375" i="23"/>
  <c r="A376" i="23"/>
  <c r="A377" i="23"/>
  <c r="A378" i="23"/>
  <c r="A379" i="23"/>
  <c r="A380" i="23"/>
  <c r="A381" i="23"/>
  <c r="A382" i="23"/>
  <c r="A383" i="23"/>
  <c r="A384" i="23"/>
  <c r="A385" i="23"/>
  <c r="A386" i="23"/>
  <c r="A387" i="23"/>
  <c r="A388" i="23"/>
  <c r="A389" i="23"/>
  <c r="A390" i="23"/>
  <c r="A391" i="23"/>
  <c r="A392" i="23"/>
  <c r="A393" i="23"/>
  <c r="A394" i="23"/>
  <c r="A395" i="23"/>
  <c r="A396" i="23"/>
  <c r="A397" i="23"/>
  <c r="A398" i="23"/>
  <c r="A399" i="23"/>
  <c r="A400" i="23"/>
  <c r="A401" i="23"/>
  <c r="A402" i="23"/>
  <c r="A403" i="23"/>
  <c r="A404" i="23"/>
  <c r="A405" i="23"/>
  <c r="A406" i="23"/>
  <c r="A407" i="23"/>
  <c r="A408" i="23"/>
  <c r="A409" i="23"/>
  <c r="A410" i="23"/>
  <c r="A411" i="23"/>
  <c r="A412" i="23"/>
  <c r="A413" i="23"/>
  <c r="A414" i="23"/>
  <c r="A415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57" i="23"/>
  <c r="A58" i="23"/>
  <c r="A59" i="23"/>
  <c r="A60" i="23"/>
  <c r="A47" i="23"/>
  <c r="A48" i="23"/>
  <c r="A49" i="23"/>
  <c r="A50" i="23"/>
  <c r="A51" i="23"/>
  <c r="A52" i="23"/>
  <c r="A53" i="23"/>
  <c r="A54" i="23"/>
  <c r="A55" i="23"/>
  <c r="A56" i="23"/>
  <c r="A41" i="23"/>
  <c r="A42" i="23"/>
  <c r="A43" i="23"/>
  <c r="A44" i="23"/>
  <c r="A45" i="23"/>
  <c r="A46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5" i="23"/>
  <c r="A4" i="23"/>
  <c r="A3" i="23"/>
  <c r="I2" i="20" l="1"/>
  <c r="C2" i="20"/>
  <c r="D2" i="20"/>
  <c r="E2" i="20"/>
  <c r="F2" i="20"/>
  <c r="G2" i="20"/>
  <c r="H2" i="20"/>
  <c r="B2" i="20"/>
  <c r="B10" i="28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C123" i="24"/>
  <c r="A164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C41" i="24"/>
  <c r="B41" i="19"/>
  <c r="B84" i="19" s="1"/>
  <c r="B36" i="19"/>
  <c r="B79" i="19" s="1"/>
  <c r="B37" i="19"/>
  <c r="B80" i="19" s="1"/>
  <c r="B38" i="19"/>
  <c r="B39" i="19"/>
  <c r="B82" i="19" s="1"/>
  <c r="B40" i="19"/>
  <c r="B39" i="24" s="1"/>
  <c r="B81" i="24" s="1"/>
  <c r="B33" i="19"/>
  <c r="B34" i="19"/>
  <c r="B35" i="19"/>
  <c r="A87" i="24" l="1"/>
  <c r="A117" i="24"/>
  <c r="B126" i="24"/>
  <c r="A144" i="24"/>
  <c r="A138" i="24"/>
  <c r="A131" i="24"/>
  <c r="A88" i="24"/>
  <c r="A93" i="24"/>
  <c r="A98" i="24"/>
  <c r="A100" i="24"/>
  <c r="A105" i="24"/>
  <c r="A163" i="24"/>
  <c r="A111" i="24"/>
  <c r="A157" i="24"/>
  <c r="A113" i="24"/>
  <c r="A150" i="24"/>
  <c r="A136" i="24"/>
  <c r="A149" i="24"/>
  <c r="A162" i="24"/>
  <c r="A90" i="24"/>
  <c r="A114" i="24"/>
  <c r="A101" i="24"/>
  <c r="A134" i="24"/>
  <c r="A147" i="24"/>
  <c r="A160" i="24"/>
  <c r="A92" i="24"/>
  <c r="A116" i="24"/>
  <c r="A103" i="24"/>
  <c r="A133" i="24"/>
  <c r="A146" i="24"/>
  <c r="A158" i="24"/>
  <c r="A86" i="24"/>
  <c r="A119" i="24"/>
  <c r="A106" i="24"/>
  <c r="A130" i="24"/>
  <c r="A142" i="24"/>
  <c r="A155" i="24"/>
  <c r="A121" i="24"/>
  <c r="A108" i="24"/>
  <c r="A128" i="24"/>
  <c r="A141" i="24"/>
  <c r="A154" i="24"/>
  <c r="A122" i="24"/>
  <c r="A109" i="24"/>
  <c r="A97" i="24"/>
  <c r="A139" i="24"/>
  <c r="A152" i="24"/>
  <c r="A89" i="24"/>
  <c r="A118" i="24"/>
  <c r="A110" i="24"/>
  <c r="A102" i="24"/>
  <c r="A129" i="24"/>
  <c r="A137" i="24"/>
  <c r="A145" i="24"/>
  <c r="A153" i="24"/>
  <c r="A161" i="24"/>
  <c r="A91" i="24"/>
  <c r="A120" i="24"/>
  <c r="A112" i="24"/>
  <c r="A104" i="24"/>
  <c r="A96" i="24"/>
  <c r="A135" i="24"/>
  <c r="A143" i="24"/>
  <c r="A151" i="24"/>
  <c r="A159" i="24"/>
  <c r="A94" i="24"/>
  <c r="A95" i="24"/>
  <c r="A115" i="24"/>
  <c r="A107" i="24"/>
  <c r="A99" i="24"/>
  <c r="A132" i="24"/>
  <c r="A140" i="24"/>
  <c r="A148" i="24"/>
  <c r="A156" i="24"/>
  <c r="B76" i="19"/>
  <c r="B77" i="19"/>
  <c r="B78" i="19"/>
  <c r="B81" i="19"/>
  <c r="B37" i="24"/>
  <c r="B124" i="19"/>
  <c r="B38" i="24"/>
  <c r="B33" i="24"/>
  <c r="B34" i="24"/>
  <c r="B35" i="24"/>
  <c r="B36" i="24"/>
  <c r="B123" i="19"/>
  <c r="B116" i="19"/>
  <c r="B83" i="19"/>
  <c r="B117" i="19"/>
  <c r="B118" i="19"/>
  <c r="B119" i="19"/>
  <c r="B120" i="19"/>
  <c r="B121" i="19"/>
  <c r="B122" i="19"/>
  <c r="B40" i="24"/>
  <c r="B32" i="24"/>
  <c r="B75" i="24" l="1"/>
  <c r="B77" i="24"/>
  <c r="B76" i="24"/>
  <c r="B78" i="24"/>
  <c r="B74" i="24"/>
  <c r="B82" i="24"/>
  <c r="B79" i="24"/>
  <c r="B80" i="24"/>
  <c r="B164" i="19"/>
  <c r="B157" i="19"/>
  <c r="B158" i="19"/>
  <c r="B159" i="19"/>
  <c r="B160" i="19"/>
  <c r="B161" i="19"/>
  <c r="B162" i="19"/>
  <c r="B163" i="19"/>
  <c r="B156" i="19"/>
  <c r="E30" i="25"/>
  <c r="E26" i="25"/>
  <c r="E18" i="25"/>
  <c r="E14" i="25"/>
  <c r="E10" i="25"/>
  <c r="B34" i="25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B2" i="28"/>
  <c r="C11" i="28"/>
  <c r="C10" i="28" s="1"/>
  <c r="E33" i="25"/>
  <c r="E29" i="25"/>
  <c r="E28" i="25"/>
  <c r="E25" i="25"/>
  <c r="E21" i="25"/>
  <c r="E17" i="25"/>
  <c r="E13" i="25"/>
  <c r="E9" i="25"/>
  <c r="E7" i="25"/>
  <c r="E8" i="25"/>
  <c r="E11" i="25"/>
  <c r="E12" i="25"/>
  <c r="E15" i="25"/>
  <c r="E16" i="25"/>
  <c r="E19" i="25"/>
  <c r="E20" i="25"/>
  <c r="E22" i="25"/>
  <c r="E23" i="25"/>
  <c r="E24" i="25"/>
  <c r="E27" i="25"/>
  <c r="E31" i="25"/>
  <c r="E32" i="25"/>
  <c r="E6" i="25"/>
  <c r="D3" i="24"/>
  <c r="D45" i="24" s="1"/>
  <c r="D161" i="24" s="1"/>
  <c r="D119" i="24" s="1"/>
  <c r="E3" i="24"/>
  <c r="E45" i="24" s="1"/>
  <c r="E153" i="24" s="1"/>
  <c r="E111" i="24" s="1"/>
  <c r="F3" i="24"/>
  <c r="F45" i="24" s="1"/>
  <c r="F151" i="24" s="1"/>
  <c r="F109" i="24" s="1"/>
  <c r="G3" i="24"/>
  <c r="G45" i="24" s="1"/>
  <c r="G140" i="24" s="1"/>
  <c r="G98" i="24" s="1"/>
  <c r="H3" i="24"/>
  <c r="H45" i="24" s="1"/>
  <c r="H151" i="24" s="1"/>
  <c r="H109" i="24" s="1"/>
  <c r="I3" i="24"/>
  <c r="I45" i="24" s="1"/>
  <c r="I159" i="24" s="1"/>
  <c r="I117" i="24" s="1"/>
  <c r="J3" i="24"/>
  <c r="J45" i="24" s="1"/>
  <c r="J132" i="24" s="1"/>
  <c r="J90" i="24" s="1"/>
  <c r="K3" i="24"/>
  <c r="K45" i="24" s="1"/>
  <c r="L3" i="24"/>
  <c r="L45" i="24" s="1"/>
  <c r="L140" i="24" s="1"/>
  <c r="L98" i="24" s="1"/>
  <c r="M3" i="24"/>
  <c r="M45" i="24" s="1"/>
  <c r="M153" i="24" s="1"/>
  <c r="M111" i="24" s="1"/>
  <c r="N3" i="24"/>
  <c r="N45" i="24" s="1"/>
  <c r="N156" i="24" s="1"/>
  <c r="N114" i="24" s="1"/>
  <c r="O3" i="24"/>
  <c r="O45" i="24" s="1"/>
  <c r="O153" i="24" s="1"/>
  <c r="O111" i="24" s="1"/>
  <c r="P3" i="24"/>
  <c r="P45" i="24" s="1"/>
  <c r="P161" i="24" s="1"/>
  <c r="P119" i="24" s="1"/>
  <c r="Q3" i="24"/>
  <c r="Q45" i="24" s="1"/>
  <c r="Q156" i="24" s="1"/>
  <c r="Q114" i="24" s="1"/>
  <c r="R3" i="24"/>
  <c r="R45" i="24" s="1"/>
  <c r="R143" i="24" s="1"/>
  <c r="R101" i="24" s="1"/>
  <c r="C3" i="24"/>
  <c r="C45" i="24" s="1"/>
  <c r="A38" i="24"/>
  <c r="B33" i="7"/>
  <c r="B34" i="7"/>
  <c r="B32" i="7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B2" i="23"/>
  <c r="B32" i="19"/>
  <c r="B30" i="19"/>
  <c r="B31" i="19"/>
  <c r="B27" i="19"/>
  <c r="B28" i="19"/>
  <c r="B29" i="19"/>
  <c r="D4" i="19"/>
  <c r="D87" i="19" s="1"/>
  <c r="E4" i="19"/>
  <c r="E47" i="19" s="1"/>
  <c r="F4" i="19"/>
  <c r="F87" i="19" s="1"/>
  <c r="G4" i="19"/>
  <c r="G47" i="19" s="1"/>
  <c r="H4" i="19"/>
  <c r="H87" i="19" s="1"/>
  <c r="I4" i="19"/>
  <c r="I87" i="19" s="1"/>
  <c r="J4" i="19"/>
  <c r="J47" i="19" s="1"/>
  <c r="K4" i="19"/>
  <c r="K127" i="19" s="1"/>
  <c r="L4" i="19"/>
  <c r="L47" i="19" s="1"/>
  <c r="M4" i="19"/>
  <c r="M47" i="19" s="1"/>
  <c r="N4" i="19"/>
  <c r="N47" i="19" s="1"/>
  <c r="O4" i="19"/>
  <c r="O127" i="19" s="1"/>
  <c r="P4" i="19"/>
  <c r="P47" i="19" s="1"/>
  <c r="Q4" i="19"/>
  <c r="Q47" i="19" s="1"/>
  <c r="R4" i="19"/>
  <c r="R127" i="19" s="1"/>
  <c r="C4" i="19"/>
  <c r="C127" i="19" s="1"/>
  <c r="C31" i="16"/>
  <c r="E3" i="16"/>
  <c r="E31" i="16" s="1"/>
  <c r="F3" i="16"/>
  <c r="F31" i="16" s="1"/>
  <c r="G3" i="16"/>
  <c r="H3" i="16"/>
  <c r="I3" i="16"/>
  <c r="J3" i="16"/>
  <c r="K3" i="16"/>
  <c r="L3" i="16"/>
  <c r="M3" i="16"/>
  <c r="M31" i="16" s="1"/>
  <c r="N3" i="16"/>
  <c r="O3" i="16"/>
  <c r="O31" i="16" s="1"/>
  <c r="P3" i="16"/>
  <c r="Q3" i="16"/>
  <c r="Q31" i="16" s="1"/>
  <c r="R3" i="16"/>
  <c r="R31" i="16" s="1"/>
  <c r="S3" i="16"/>
  <c r="S31" i="16" s="1"/>
  <c r="D3" i="16"/>
  <c r="Q3" i="8"/>
  <c r="Q30" i="8" s="1"/>
  <c r="R3" i="8"/>
  <c r="R30" i="8" s="1"/>
  <c r="S3" i="8"/>
  <c r="S30" i="8" s="1"/>
  <c r="E3" i="8"/>
  <c r="E30" i="8" s="1"/>
  <c r="F3" i="8"/>
  <c r="F30" i="8" s="1"/>
  <c r="G3" i="8"/>
  <c r="G30" i="8" s="1"/>
  <c r="H3" i="8"/>
  <c r="H30" i="8" s="1"/>
  <c r="I3" i="8"/>
  <c r="I30" i="8" s="1"/>
  <c r="J3" i="8"/>
  <c r="J30" i="8" s="1"/>
  <c r="K3" i="8"/>
  <c r="K30" i="8" s="1"/>
  <c r="L3" i="8"/>
  <c r="L30" i="8" s="1"/>
  <c r="M3" i="8"/>
  <c r="M30" i="8" s="1"/>
  <c r="N3" i="8"/>
  <c r="N30" i="8" s="1"/>
  <c r="O3" i="8"/>
  <c r="O30" i="8" s="1"/>
  <c r="P3" i="8"/>
  <c r="P30" i="8" s="1"/>
  <c r="D3" i="8"/>
  <c r="D30" i="8" s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5" i="19"/>
  <c r="C30" i="8"/>
  <c r="B126" i="19"/>
  <c r="A81" i="19"/>
  <c r="B8" i="17"/>
  <c r="E72" i="27"/>
  <c r="F72" i="27"/>
  <c r="E34" i="25" l="1"/>
  <c r="D11" i="28"/>
  <c r="M151" i="24"/>
  <c r="M109" i="24" s="1"/>
  <c r="P151" i="24"/>
  <c r="P109" i="24" s="1"/>
  <c r="H161" i="24"/>
  <c r="H119" i="24" s="1"/>
  <c r="B11" i="17"/>
  <c r="A8" i="17"/>
  <c r="B7" i="17"/>
  <c r="O129" i="24"/>
  <c r="O87" i="24" s="1"/>
  <c r="H159" i="24"/>
  <c r="H117" i="24" s="1"/>
  <c r="M156" i="24"/>
  <c r="M114" i="24" s="1"/>
  <c r="E151" i="24"/>
  <c r="E109" i="24" s="1"/>
  <c r="O159" i="24"/>
  <c r="O117" i="24" s="1"/>
  <c r="M159" i="24"/>
  <c r="M117" i="24" s="1"/>
  <c r="M132" i="24"/>
  <c r="M90" i="24" s="1"/>
  <c r="Q129" i="24"/>
  <c r="Q87" i="24" s="1"/>
  <c r="E143" i="24"/>
  <c r="E101" i="24" s="1"/>
  <c r="D143" i="24"/>
  <c r="D101" i="24" s="1"/>
  <c r="R156" i="24"/>
  <c r="R114" i="24" s="1"/>
  <c r="J153" i="24"/>
  <c r="J111" i="24" s="1"/>
  <c r="A40" i="24"/>
  <c r="J129" i="24"/>
  <c r="J87" i="24" s="1"/>
  <c r="F159" i="24"/>
  <c r="F117" i="24" s="1"/>
  <c r="J143" i="24"/>
  <c r="J101" i="24" s="1"/>
  <c r="A36" i="24"/>
  <c r="P140" i="24"/>
  <c r="P98" i="24" s="1"/>
  <c r="A80" i="24"/>
  <c r="P80" i="24" s="1"/>
  <c r="P38" i="24" s="1"/>
  <c r="P156" i="24"/>
  <c r="P114" i="24" s="1"/>
  <c r="A33" i="24"/>
  <c r="D151" i="24"/>
  <c r="D109" i="24" s="1"/>
  <c r="P143" i="24"/>
  <c r="P101" i="24" s="1"/>
  <c r="R129" i="24"/>
  <c r="R87" i="24" s="1"/>
  <c r="R153" i="24"/>
  <c r="R111" i="24" s="1"/>
  <c r="J159" i="24"/>
  <c r="J117" i="24" s="1"/>
  <c r="R159" i="24"/>
  <c r="R117" i="24" s="1"/>
  <c r="J140" i="24"/>
  <c r="J98" i="24" s="1"/>
  <c r="R132" i="24"/>
  <c r="R90" i="24" s="1"/>
  <c r="D153" i="24"/>
  <c r="D111" i="24" s="1"/>
  <c r="O156" i="24"/>
  <c r="O114" i="24" s="1"/>
  <c r="E159" i="24"/>
  <c r="E117" i="24" s="1"/>
  <c r="J156" i="24"/>
  <c r="J114" i="24" s="1"/>
  <c r="E161" i="24"/>
  <c r="E119" i="24" s="1"/>
  <c r="C162" i="24"/>
  <c r="C120" i="24" s="1"/>
  <c r="C146" i="24"/>
  <c r="C104" i="24" s="1"/>
  <c r="C130" i="24"/>
  <c r="C88" i="24" s="1"/>
  <c r="C135" i="24"/>
  <c r="C93" i="24" s="1"/>
  <c r="C157" i="24"/>
  <c r="C115" i="24" s="1"/>
  <c r="C142" i="24"/>
  <c r="C100" i="24" s="1"/>
  <c r="C139" i="24"/>
  <c r="C97" i="24" s="1"/>
  <c r="C152" i="24"/>
  <c r="C110" i="24" s="1"/>
  <c r="C136" i="24"/>
  <c r="C94" i="24" s="1"/>
  <c r="C131" i="24"/>
  <c r="C89" i="24" s="1"/>
  <c r="C145" i="24"/>
  <c r="C103" i="24" s="1"/>
  <c r="C158" i="24"/>
  <c r="C116" i="24" s="1"/>
  <c r="C154" i="24"/>
  <c r="C112" i="24" s="1"/>
  <c r="C138" i="24"/>
  <c r="C96" i="24" s="1"/>
  <c r="C149" i="24"/>
  <c r="C107" i="24" s="1"/>
  <c r="C160" i="24"/>
  <c r="C118" i="24" s="1"/>
  <c r="C144" i="24"/>
  <c r="C102" i="24" s="1"/>
  <c r="C128" i="24"/>
  <c r="C86" i="24" s="1"/>
  <c r="C164" i="24"/>
  <c r="C122" i="24" s="1"/>
  <c r="C150" i="24"/>
  <c r="C108" i="24" s="1"/>
  <c r="C141" i="24"/>
  <c r="C99" i="24" s="1"/>
  <c r="C163" i="24"/>
  <c r="C121" i="24" s="1"/>
  <c r="C147" i="24"/>
  <c r="C105" i="24" s="1"/>
  <c r="C134" i="24"/>
  <c r="C92" i="24" s="1"/>
  <c r="C140" i="24"/>
  <c r="C98" i="24" s="1"/>
  <c r="C137" i="24"/>
  <c r="C95" i="24" s="1"/>
  <c r="C159" i="24"/>
  <c r="C117" i="24" s="1"/>
  <c r="C156" i="24"/>
  <c r="C114" i="24" s="1"/>
  <c r="C148" i="24"/>
  <c r="C106" i="24" s="1"/>
  <c r="C132" i="24"/>
  <c r="C90" i="24" s="1"/>
  <c r="C155" i="24"/>
  <c r="C113" i="24" s="1"/>
  <c r="C133" i="24"/>
  <c r="C91" i="24" s="1"/>
  <c r="K149" i="24"/>
  <c r="K107" i="24" s="1"/>
  <c r="K152" i="24"/>
  <c r="K110" i="24" s="1"/>
  <c r="K158" i="24"/>
  <c r="K116" i="24" s="1"/>
  <c r="K142" i="24"/>
  <c r="K100" i="24" s="1"/>
  <c r="K162" i="24"/>
  <c r="K120" i="24" s="1"/>
  <c r="K146" i="24"/>
  <c r="K104" i="24" s="1"/>
  <c r="K130" i="24"/>
  <c r="K88" i="24" s="1"/>
  <c r="K137" i="24"/>
  <c r="K95" i="24" s="1"/>
  <c r="K131" i="24"/>
  <c r="K89" i="24" s="1"/>
  <c r="K136" i="24"/>
  <c r="K94" i="24" s="1"/>
  <c r="K164" i="24"/>
  <c r="K122" i="24" s="1"/>
  <c r="K148" i="24"/>
  <c r="K106" i="24" s="1"/>
  <c r="K135" i="24"/>
  <c r="K93" i="24" s="1"/>
  <c r="K157" i="24"/>
  <c r="K115" i="24" s="1"/>
  <c r="K163" i="24"/>
  <c r="K121" i="24" s="1"/>
  <c r="K154" i="24"/>
  <c r="K112" i="24" s="1"/>
  <c r="K138" i="24"/>
  <c r="K96" i="24" s="1"/>
  <c r="K134" i="24"/>
  <c r="K92" i="24" s="1"/>
  <c r="K139" i="24"/>
  <c r="K97" i="24" s="1"/>
  <c r="K161" i="24"/>
  <c r="K119" i="24" s="1"/>
  <c r="K160" i="24"/>
  <c r="K118" i="24" s="1"/>
  <c r="K147" i="24"/>
  <c r="K105" i="24" s="1"/>
  <c r="K151" i="24"/>
  <c r="K109" i="24" s="1"/>
  <c r="K144" i="24"/>
  <c r="K102" i="24" s="1"/>
  <c r="K145" i="24"/>
  <c r="K103" i="24" s="1"/>
  <c r="K128" i="24"/>
  <c r="K86" i="24" s="1"/>
  <c r="K133" i="24"/>
  <c r="K91" i="24" s="1"/>
  <c r="K155" i="24"/>
  <c r="K113" i="24" s="1"/>
  <c r="K150" i="24"/>
  <c r="K108" i="24" s="1"/>
  <c r="K141" i="24"/>
  <c r="K99" i="24" s="1"/>
  <c r="N164" i="24"/>
  <c r="N122" i="24" s="1"/>
  <c r="N148" i="24"/>
  <c r="N106" i="24" s="1"/>
  <c r="N163" i="24"/>
  <c r="N121" i="24" s="1"/>
  <c r="N135" i="24"/>
  <c r="N93" i="24" s="1"/>
  <c r="N157" i="24"/>
  <c r="N115" i="24" s="1"/>
  <c r="N160" i="24"/>
  <c r="N118" i="24" s="1"/>
  <c r="N128" i="24"/>
  <c r="N86" i="24" s="1"/>
  <c r="N145" i="24"/>
  <c r="N103" i="24" s="1"/>
  <c r="N150" i="24"/>
  <c r="N108" i="24" s="1"/>
  <c r="N154" i="24"/>
  <c r="N112" i="24" s="1"/>
  <c r="N138" i="24"/>
  <c r="N96" i="24" s="1"/>
  <c r="N144" i="24"/>
  <c r="N102" i="24" s="1"/>
  <c r="N139" i="24"/>
  <c r="N97" i="24" s="1"/>
  <c r="N134" i="24"/>
  <c r="N92" i="24" s="1"/>
  <c r="N149" i="24"/>
  <c r="N107" i="24" s="1"/>
  <c r="N162" i="24"/>
  <c r="N120" i="24" s="1"/>
  <c r="N146" i="24"/>
  <c r="N104" i="24" s="1"/>
  <c r="N130" i="24"/>
  <c r="N88" i="24" s="1"/>
  <c r="N152" i="24"/>
  <c r="N110" i="24" s="1"/>
  <c r="N147" i="24"/>
  <c r="N105" i="24" s="1"/>
  <c r="N133" i="24"/>
  <c r="N91" i="24" s="1"/>
  <c r="N155" i="24"/>
  <c r="N113" i="24" s="1"/>
  <c r="N136" i="24"/>
  <c r="N94" i="24" s="1"/>
  <c r="N158" i="24"/>
  <c r="N116" i="24" s="1"/>
  <c r="N153" i="24"/>
  <c r="N111" i="24" s="1"/>
  <c r="N131" i="24"/>
  <c r="N89" i="24" s="1"/>
  <c r="N141" i="24"/>
  <c r="N99" i="24" s="1"/>
  <c r="N142" i="24"/>
  <c r="N100" i="24" s="1"/>
  <c r="N161" i="24"/>
  <c r="N119" i="24" s="1"/>
  <c r="N137" i="24"/>
  <c r="N95" i="24" s="1"/>
  <c r="N159" i="24"/>
  <c r="N117" i="24" s="1"/>
  <c r="A4" i="16"/>
  <c r="A5" i="16"/>
  <c r="A6" i="16"/>
  <c r="O149" i="24"/>
  <c r="O107" i="24" s="1"/>
  <c r="O152" i="24"/>
  <c r="O110" i="24" s="1"/>
  <c r="O162" i="24"/>
  <c r="O120" i="24" s="1"/>
  <c r="O146" i="24"/>
  <c r="O104" i="24" s="1"/>
  <c r="O130" i="24"/>
  <c r="O88" i="24" s="1"/>
  <c r="O137" i="24"/>
  <c r="O95" i="24" s="1"/>
  <c r="O136" i="24"/>
  <c r="O94" i="24" s="1"/>
  <c r="O131" i="24"/>
  <c r="O89" i="24" s="1"/>
  <c r="O164" i="24"/>
  <c r="O122" i="24" s="1"/>
  <c r="O148" i="24"/>
  <c r="O106" i="24" s="1"/>
  <c r="O163" i="24"/>
  <c r="O121" i="24" s="1"/>
  <c r="O135" i="24"/>
  <c r="O93" i="24" s="1"/>
  <c r="O157" i="24"/>
  <c r="O115" i="24" s="1"/>
  <c r="O154" i="24"/>
  <c r="O112" i="24" s="1"/>
  <c r="O138" i="24"/>
  <c r="O96" i="24" s="1"/>
  <c r="O134" i="24"/>
  <c r="O92" i="24" s="1"/>
  <c r="O145" i="24"/>
  <c r="O103" i="24" s="1"/>
  <c r="O150" i="24"/>
  <c r="O108" i="24" s="1"/>
  <c r="O133" i="24"/>
  <c r="O91" i="24" s="1"/>
  <c r="O155" i="24"/>
  <c r="O113" i="24" s="1"/>
  <c r="O141" i="24"/>
  <c r="O99" i="24" s="1"/>
  <c r="O128" i="24"/>
  <c r="O86" i="24" s="1"/>
  <c r="O151" i="24"/>
  <c r="O109" i="24" s="1"/>
  <c r="O142" i="24"/>
  <c r="O100" i="24" s="1"/>
  <c r="O139" i="24"/>
  <c r="O97" i="24" s="1"/>
  <c r="O158" i="24"/>
  <c r="O116" i="24" s="1"/>
  <c r="O144" i="24"/>
  <c r="O102" i="24" s="1"/>
  <c r="O161" i="24"/>
  <c r="O119" i="24" s="1"/>
  <c r="O160" i="24"/>
  <c r="O118" i="24" s="1"/>
  <c r="O147" i="24"/>
  <c r="O105" i="24" s="1"/>
  <c r="G135" i="24"/>
  <c r="G93" i="24" s="1"/>
  <c r="G164" i="24"/>
  <c r="G122" i="24" s="1"/>
  <c r="G136" i="24"/>
  <c r="G94" i="24" s="1"/>
  <c r="G130" i="24"/>
  <c r="G88" i="24" s="1"/>
  <c r="G142" i="24"/>
  <c r="G100" i="24" s="1"/>
  <c r="G163" i="24"/>
  <c r="G121" i="24" s="1"/>
  <c r="G137" i="24"/>
  <c r="G95" i="24" s="1"/>
  <c r="G157" i="24"/>
  <c r="G115" i="24" s="1"/>
  <c r="G141" i="24"/>
  <c r="G99" i="24" s="1"/>
  <c r="G152" i="24"/>
  <c r="G110" i="24" s="1"/>
  <c r="G158" i="24"/>
  <c r="G116" i="24" s="1"/>
  <c r="G147" i="24"/>
  <c r="G105" i="24" s="1"/>
  <c r="G131" i="24"/>
  <c r="G89" i="24" s="1"/>
  <c r="G146" i="24"/>
  <c r="G104" i="24" s="1"/>
  <c r="G150" i="24"/>
  <c r="G108" i="24" s="1"/>
  <c r="G149" i="24"/>
  <c r="G107" i="24" s="1"/>
  <c r="G133" i="24"/>
  <c r="G91" i="24" s="1"/>
  <c r="G154" i="24"/>
  <c r="G112" i="24" s="1"/>
  <c r="G139" i="24"/>
  <c r="G97" i="24" s="1"/>
  <c r="G128" i="24"/>
  <c r="G86" i="24" s="1"/>
  <c r="G161" i="24"/>
  <c r="G119" i="24" s="1"/>
  <c r="G162" i="24"/>
  <c r="G120" i="24" s="1"/>
  <c r="G144" i="24"/>
  <c r="G102" i="24" s="1"/>
  <c r="G138" i="24"/>
  <c r="G96" i="24" s="1"/>
  <c r="G145" i="24"/>
  <c r="G103" i="24" s="1"/>
  <c r="G160" i="24"/>
  <c r="G118" i="24" s="1"/>
  <c r="G155" i="24"/>
  <c r="G113" i="24" s="1"/>
  <c r="G148" i="24"/>
  <c r="G106" i="24" s="1"/>
  <c r="G129" i="24"/>
  <c r="G87" i="24" s="1"/>
  <c r="G134" i="24"/>
  <c r="G92" i="24" s="1"/>
  <c r="G156" i="24"/>
  <c r="G114" i="24" s="1"/>
  <c r="P137" i="24"/>
  <c r="P95" i="24" s="1"/>
  <c r="P164" i="24"/>
  <c r="P122" i="24" s="1"/>
  <c r="P148" i="24"/>
  <c r="P106" i="24" s="1"/>
  <c r="P149" i="24"/>
  <c r="P107" i="24" s="1"/>
  <c r="P160" i="24"/>
  <c r="P118" i="24" s="1"/>
  <c r="P155" i="24"/>
  <c r="P113" i="24" s="1"/>
  <c r="P154" i="24"/>
  <c r="P112" i="24" s="1"/>
  <c r="P138" i="24"/>
  <c r="P96" i="24" s="1"/>
  <c r="P133" i="24"/>
  <c r="P91" i="24" s="1"/>
  <c r="P144" i="24"/>
  <c r="P102" i="24" s="1"/>
  <c r="P139" i="24"/>
  <c r="P97" i="24" s="1"/>
  <c r="P145" i="24"/>
  <c r="P103" i="24" s="1"/>
  <c r="P135" i="24"/>
  <c r="P93" i="24" s="1"/>
  <c r="P163" i="24"/>
  <c r="P121" i="24" s="1"/>
  <c r="P136" i="24"/>
  <c r="P94" i="24" s="1"/>
  <c r="P158" i="24"/>
  <c r="P116" i="24" s="1"/>
  <c r="P147" i="24"/>
  <c r="P105" i="24" s="1"/>
  <c r="P150" i="24"/>
  <c r="P108" i="24" s="1"/>
  <c r="P128" i="24"/>
  <c r="P86" i="24" s="1"/>
  <c r="P132" i="24"/>
  <c r="P90" i="24" s="1"/>
  <c r="P141" i="24"/>
  <c r="P99" i="24" s="1"/>
  <c r="P162" i="24"/>
  <c r="P120" i="24" s="1"/>
  <c r="P130" i="24"/>
  <c r="P88" i="24" s="1"/>
  <c r="P131" i="24"/>
  <c r="P89" i="24" s="1"/>
  <c r="P152" i="24"/>
  <c r="P110" i="24" s="1"/>
  <c r="P146" i="24"/>
  <c r="P104" i="24" s="1"/>
  <c r="P157" i="24"/>
  <c r="P115" i="24" s="1"/>
  <c r="P142" i="24"/>
  <c r="P100" i="24" s="1"/>
  <c r="P134" i="24"/>
  <c r="P92" i="24" s="1"/>
  <c r="H150" i="24"/>
  <c r="H108" i="24" s="1"/>
  <c r="H139" i="24"/>
  <c r="H97" i="24" s="1"/>
  <c r="H160" i="24"/>
  <c r="H118" i="24" s="1"/>
  <c r="H149" i="24"/>
  <c r="H107" i="24" s="1"/>
  <c r="H133" i="24"/>
  <c r="H91" i="24" s="1"/>
  <c r="H144" i="24"/>
  <c r="H102" i="24" s="1"/>
  <c r="H138" i="24"/>
  <c r="H96" i="24" s="1"/>
  <c r="H155" i="24"/>
  <c r="H113" i="24" s="1"/>
  <c r="H154" i="24"/>
  <c r="H112" i="24" s="1"/>
  <c r="H145" i="24"/>
  <c r="H103" i="24" s="1"/>
  <c r="H135" i="24"/>
  <c r="H93" i="24" s="1"/>
  <c r="H142" i="24"/>
  <c r="H100" i="24" s="1"/>
  <c r="H164" i="24"/>
  <c r="H122" i="24" s="1"/>
  <c r="H136" i="24"/>
  <c r="H94" i="24" s="1"/>
  <c r="H130" i="24"/>
  <c r="H88" i="24" s="1"/>
  <c r="H157" i="24"/>
  <c r="H115" i="24" s="1"/>
  <c r="H141" i="24"/>
  <c r="H99" i="24" s="1"/>
  <c r="H129" i="24"/>
  <c r="H87" i="24" s="1"/>
  <c r="H131" i="24"/>
  <c r="H89" i="24" s="1"/>
  <c r="H162" i="24"/>
  <c r="H120" i="24" s="1"/>
  <c r="H140" i="24"/>
  <c r="H98" i="24" s="1"/>
  <c r="H148" i="24"/>
  <c r="H106" i="24" s="1"/>
  <c r="H146" i="24"/>
  <c r="H104" i="24" s="1"/>
  <c r="H147" i="24"/>
  <c r="H105" i="24" s="1"/>
  <c r="H158" i="24"/>
  <c r="H116" i="24" s="1"/>
  <c r="H137" i="24"/>
  <c r="H95" i="24" s="1"/>
  <c r="H163" i="24"/>
  <c r="H121" i="24" s="1"/>
  <c r="H134" i="24"/>
  <c r="H92" i="24" s="1"/>
  <c r="H128" i="24"/>
  <c r="H86" i="24" s="1"/>
  <c r="H152" i="24"/>
  <c r="H110" i="24" s="1"/>
  <c r="K156" i="24"/>
  <c r="K114" i="24" s="1"/>
  <c r="C153" i="24"/>
  <c r="C111" i="24" s="1"/>
  <c r="Q161" i="24"/>
  <c r="Q119" i="24" s="1"/>
  <c r="C151" i="24"/>
  <c r="C109" i="24" s="1"/>
  <c r="K129" i="24"/>
  <c r="K87" i="24" s="1"/>
  <c r="A79" i="24"/>
  <c r="D132" i="24"/>
  <c r="D90" i="24" s="1"/>
  <c r="A77" i="24"/>
  <c r="L161" i="24"/>
  <c r="L119" i="24" s="1"/>
  <c r="N151" i="24"/>
  <c r="N109" i="24" s="1"/>
  <c r="Q153" i="24"/>
  <c r="Q111" i="24" s="1"/>
  <c r="Q143" i="24"/>
  <c r="Q101" i="24" s="1"/>
  <c r="K132" i="24"/>
  <c r="K90" i="24" s="1"/>
  <c r="L132" i="24"/>
  <c r="L90" i="24" s="1"/>
  <c r="A37" i="24"/>
  <c r="K159" i="24"/>
  <c r="K117" i="24" s="1"/>
  <c r="M140" i="24"/>
  <c r="M98" i="24" s="1"/>
  <c r="A76" i="24"/>
  <c r="A35" i="24"/>
  <c r="C161" i="24"/>
  <c r="C119" i="24" s="1"/>
  <c r="P153" i="24"/>
  <c r="P111" i="24" s="1"/>
  <c r="O132" i="24"/>
  <c r="O90" i="24" s="1"/>
  <c r="F154" i="24"/>
  <c r="F112" i="24" s="1"/>
  <c r="F138" i="24"/>
  <c r="F96" i="24" s="1"/>
  <c r="F139" i="24"/>
  <c r="F97" i="24" s="1"/>
  <c r="F150" i="24"/>
  <c r="F108" i="24" s="1"/>
  <c r="F145" i="24"/>
  <c r="F103" i="24" s="1"/>
  <c r="F149" i="24"/>
  <c r="F107" i="24" s="1"/>
  <c r="F133" i="24"/>
  <c r="F91" i="24" s="1"/>
  <c r="F160" i="24"/>
  <c r="F118" i="24" s="1"/>
  <c r="F144" i="24"/>
  <c r="F102" i="24" s="1"/>
  <c r="F155" i="24"/>
  <c r="F113" i="24" s="1"/>
  <c r="F134" i="24"/>
  <c r="F92" i="24" s="1"/>
  <c r="F129" i="24"/>
  <c r="F87" i="24" s="1"/>
  <c r="F135" i="24"/>
  <c r="F93" i="24" s="1"/>
  <c r="F162" i="24"/>
  <c r="F120" i="24" s="1"/>
  <c r="F146" i="24"/>
  <c r="F104" i="24" s="1"/>
  <c r="F130" i="24"/>
  <c r="F88" i="24" s="1"/>
  <c r="F157" i="24"/>
  <c r="F115" i="24" s="1"/>
  <c r="F141" i="24"/>
  <c r="F99" i="24" s="1"/>
  <c r="F158" i="24"/>
  <c r="F116" i="24" s="1"/>
  <c r="F147" i="24"/>
  <c r="F105" i="24" s="1"/>
  <c r="F148" i="24"/>
  <c r="F106" i="24" s="1"/>
  <c r="F140" i="24"/>
  <c r="F98" i="24" s="1"/>
  <c r="F128" i="24"/>
  <c r="F86" i="24" s="1"/>
  <c r="F131" i="24"/>
  <c r="F89" i="24" s="1"/>
  <c r="F152" i="24"/>
  <c r="F110" i="24" s="1"/>
  <c r="F153" i="24"/>
  <c r="F111" i="24" s="1"/>
  <c r="F142" i="24"/>
  <c r="F100" i="24" s="1"/>
  <c r="F132" i="24"/>
  <c r="F90" i="24" s="1"/>
  <c r="F164" i="24"/>
  <c r="F122" i="24" s="1"/>
  <c r="F137" i="24"/>
  <c r="F95" i="24" s="1"/>
  <c r="F156" i="24"/>
  <c r="F114" i="24" s="1"/>
  <c r="F163" i="24"/>
  <c r="F121" i="24" s="1"/>
  <c r="F136" i="24"/>
  <c r="F94" i="24" s="1"/>
  <c r="A31" i="8"/>
  <c r="A32" i="8"/>
  <c r="Q145" i="24"/>
  <c r="Q103" i="24" s="1"/>
  <c r="Q150" i="24"/>
  <c r="Q108" i="24" s="1"/>
  <c r="Q141" i="24"/>
  <c r="Q99" i="24" s="1"/>
  <c r="Q160" i="24"/>
  <c r="Q118" i="24" s="1"/>
  <c r="Q135" i="24"/>
  <c r="Q93" i="24" s="1"/>
  <c r="Q130" i="24"/>
  <c r="Q88" i="24" s="1"/>
  <c r="Q144" i="24"/>
  <c r="Q102" i="24" s="1"/>
  <c r="Q157" i="24"/>
  <c r="Q115" i="24" s="1"/>
  <c r="Q138" i="24"/>
  <c r="Q96" i="24" s="1"/>
  <c r="Q163" i="24"/>
  <c r="Q121" i="24" s="1"/>
  <c r="Q147" i="24"/>
  <c r="Q105" i="24" s="1"/>
  <c r="Q131" i="24"/>
  <c r="Q89" i="24" s="1"/>
  <c r="Q137" i="24"/>
  <c r="Q95" i="24" s="1"/>
  <c r="Q142" i="24"/>
  <c r="Q100" i="24" s="1"/>
  <c r="Q164" i="24"/>
  <c r="Q122" i="24" s="1"/>
  <c r="Q159" i="24"/>
  <c r="Q117" i="24" s="1"/>
  <c r="Q155" i="24"/>
  <c r="Q113" i="24" s="1"/>
  <c r="Q146" i="24"/>
  <c r="Q104" i="24" s="1"/>
  <c r="Q128" i="24"/>
  <c r="Q86" i="24" s="1"/>
  <c r="Q134" i="24"/>
  <c r="Q92" i="24" s="1"/>
  <c r="Q139" i="24"/>
  <c r="Q97" i="24" s="1"/>
  <c r="Q154" i="24"/>
  <c r="Q112" i="24" s="1"/>
  <c r="Q133" i="24"/>
  <c r="Q91" i="24" s="1"/>
  <c r="Q152" i="24"/>
  <c r="Q110" i="24" s="1"/>
  <c r="Q158" i="24"/>
  <c r="Q116" i="24" s="1"/>
  <c r="Q136" i="24"/>
  <c r="Q94" i="24" s="1"/>
  <c r="Q149" i="24"/>
  <c r="Q107" i="24" s="1"/>
  <c r="Q140" i="24"/>
  <c r="Q98" i="24" s="1"/>
  <c r="Q162" i="24"/>
  <c r="Q120" i="24" s="1"/>
  <c r="Q148" i="24"/>
  <c r="Q106" i="24" s="1"/>
  <c r="I135" i="24"/>
  <c r="I93" i="24" s="1"/>
  <c r="I142" i="24"/>
  <c r="I100" i="24" s="1"/>
  <c r="I164" i="24"/>
  <c r="I122" i="24" s="1"/>
  <c r="I136" i="24"/>
  <c r="I94" i="24" s="1"/>
  <c r="I163" i="24"/>
  <c r="I121" i="24" s="1"/>
  <c r="I131" i="24"/>
  <c r="I89" i="24" s="1"/>
  <c r="I157" i="24"/>
  <c r="I115" i="24" s="1"/>
  <c r="I141" i="24"/>
  <c r="I99" i="24" s="1"/>
  <c r="I158" i="24"/>
  <c r="I116" i="24" s="1"/>
  <c r="I152" i="24"/>
  <c r="I110" i="24" s="1"/>
  <c r="I130" i="24"/>
  <c r="I88" i="24" s="1"/>
  <c r="I147" i="24"/>
  <c r="I105" i="24" s="1"/>
  <c r="I146" i="24"/>
  <c r="I104" i="24" s="1"/>
  <c r="I150" i="24"/>
  <c r="I108" i="24" s="1"/>
  <c r="I149" i="24"/>
  <c r="I107" i="24" s="1"/>
  <c r="I133" i="24"/>
  <c r="I91" i="24" s="1"/>
  <c r="I160" i="24"/>
  <c r="I118" i="24" s="1"/>
  <c r="I138" i="24"/>
  <c r="I96" i="24" s="1"/>
  <c r="I137" i="24"/>
  <c r="I95" i="24" s="1"/>
  <c r="I148" i="24"/>
  <c r="I106" i="24" s="1"/>
  <c r="I139" i="24"/>
  <c r="I97" i="24" s="1"/>
  <c r="I134" i="24"/>
  <c r="I92" i="24" s="1"/>
  <c r="I155" i="24"/>
  <c r="I113" i="24" s="1"/>
  <c r="I144" i="24"/>
  <c r="I102" i="24" s="1"/>
  <c r="I129" i="24"/>
  <c r="I87" i="24" s="1"/>
  <c r="I128" i="24"/>
  <c r="I86" i="24" s="1"/>
  <c r="I154" i="24"/>
  <c r="I112" i="24" s="1"/>
  <c r="I145" i="24"/>
  <c r="I103" i="24" s="1"/>
  <c r="I140" i="24"/>
  <c r="I98" i="24" s="1"/>
  <c r="I162" i="24"/>
  <c r="I120" i="24" s="1"/>
  <c r="I161" i="24"/>
  <c r="I119" i="24" s="1"/>
  <c r="A5" i="8"/>
  <c r="A4" i="8"/>
  <c r="R137" i="24"/>
  <c r="R95" i="24" s="1"/>
  <c r="R142" i="24"/>
  <c r="R100" i="24" s="1"/>
  <c r="R164" i="24"/>
  <c r="R122" i="24" s="1"/>
  <c r="R149" i="24"/>
  <c r="R107" i="24" s="1"/>
  <c r="R152" i="24"/>
  <c r="R110" i="24" s="1"/>
  <c r="R139" i="24"/>
  <c r="R97" i="24" s="1"/>
  <c r="R136" i="24"/>
  <c r="R94" i="24" s="1"/>
  <c r="R158" i="24"/>
  <c r="R116" i="24" s="1"/>
  <c r="R133" i="24"/>
  <c r="R91" i="24" s="1"/>
  <c r="R146" i="24"/>
  <c r="R104" i="24" s="1"/>
  <c r="R155" i="24"/>
  <c r="R113" i="24" s="1"/>
  <c r="R145" i="24"/>
  <c r="R103" i="24" s="1"/>
  <c r="R134" i="24"/>
  <c r="R92" i="24" s="1"/>
  <c r="R135" i="24"/>
  <c r="R93" i="24" s="1"/>
  <c r="R147" i="24"/>
  <c r="R105" i="24" s="1"/>
  <c r="R154" i="24"/>
  <c r="R112" i="24" s="1"/>
  <c r="R131" i="24"/>
  <c r="R89" i="24" s="1"/>
  <c r="R140" i="24"/>
  <c r="R98" i="24" s="1"/>
  <c r="R162" i="24"/>
  <c r="R120" i="24" s="1"/>
  <c r="R138" i="24"/>
  <c r="R96" i="24" s="1"/>
  <c r="R130" i="24"/>
  <c r="R88" i="24" s="1"/>
  <c r="R157" i="24"/>
  <c r="R115" i="24" s="1"/>
  <c r="R150" i="24"/>
  <c r="R108" i="24" s="1"/>
  <c r="R160" i="24"/>
  <c r="R118" i="24" s="1"/>
  <c r="R141" i="24"/>
  <c r="R99" i="24" s="1"/>
  <c r="R148" i="24"/>
  <c r="R106" i="24" s="1"/>
  <c r="R163" i="24"/>
  <c r="R121" i="24" s="1"/>
  <c r="R128" i="24"/>
  <c r="R86" i="24" s="1"/>
  <c r="R144" i="24"/>
  <c r="R102" i="24" s="1"/>
  <c r="J164" i="24"/>
  <c r="J122" i="24" s="1"/>
  <c r="J148" i="24"/>
  <c r="J106" i="24" s="1"/>
  <c r="J160" i="24"/>
  <c r="J118" i="24" s="1"/>
  <c r="J139" i="24"/>
  <c r="J97" i="24" s="1"/>
  <c r="J134" i="24"/>
  <c r="J92" i="24" s="1"/>
  <c r="J154" i="24"/>
  <c r="J112" i="24" s="1"/>
  <c r="J138" i="24"/>
  <c r="J96" i="24" s="1"/>
  <c r="J149" i="24"/>
  <c r="J107" i="24" s="1"/>
  <c r="J133" i="24"/>
  <c r="J91" i="24" s="1"/>
  <c r="J144" i="24"/>
  <c r="J102" i="24" s="1"/>
  <c r="J128" i="24"/>
  <c r="J86" i="24" s="1"/>
  <c r="J155" i="24"/>
  <c r="J113" i="24" s="1"/>
  <c r="J150" i="24"/>
  <c r="J108" i="24" s="1"/>
  <c r="J135" i="24"/>
  <c r="J93" i="24" s="1"/>
  <c r="J162" i="24"/>
  <c r="J120" i="24" s="1"/>
  <c r="J146" i="24"/>
  <c r="J104" i="24" s="1"/>
  <c r="J130" i="24"/>
  <c r="J88" i="24" s="1"/>
  <c r="J142" i="24"/>
  <c r="J100" i="24" s="1"/>
  <c r="J147" i="24"/>
  <c r="J105" i="24" s="1"/>
  <c r="J137" i="24"/>
  <c r="J95" i="24" s="1"/>
  <c r="J161" i="24"/>
  <c r="J119" i="24" s="1"/>
  <c r="J152" i="24"/>
  <c r="J110" i="24" s="1"/>
  <c r="J141" i="24"/>
  <c r="J99" i="24" s="1"/>
  <c r="J131" i="24"/>
  <c r="J89" i="24" s="1"/>
  <c r="J163" i="24"/>
  <c r="J121" i="24" s="1"/>
  <c r="J136" i="24"/>
  <c r="J94" i="24" s="1"/>
  <c r="J158" i="24"/>
  <c r="J116" i="24" s="1"/>
  <c r="J145" i="24"/>
  <c r="J103" i="24" s="1"/>
  <c r="J157" i="24"/>
  <c r="J115" i="24" s="1"/>
  <c r="A34" i="24"/>
  <c r="I153" i="24"/>
  <c r="I111" i="24" s="1"/>
  <c r="L143" i="24"/>
  <c r="L101" i="24" s="1"/>
  <c r="G151" i="24"/>
  <c r="G109" i="24" s="1"/>
  <c r="O143" i="24"/>
  <c r="O101" i="24" s="1"/>
  <c r="F143" i="24"/>
  <c r="F101" i="24" s="1"/>
  <c r="N132" i="24"/>
  <c r="N90" i="24" s="1"/>
  <c r="O140" i="24"/>
  <c r="O98" i="24" s="1"/>
  <c r="P159" i="24"/>
  <c r="P117" i="24" s="1"/>
  <c r="A78" i="24"/>
  <c r="N140" i="24"/>
  <c r="N98" i="24" s="1"/>
  <c r="N129" i="24"/>
  <c r="N87" i="24" s="1"/>
  <c r="H153" i="24"/>
  <c r="H111" i="24" s="1"/>
  <c r="J151" i="24"/>
  <c r="J109" i="24" s="1"/>
  <c r="I151" i="24"/>
  <c r="I109" i="24" s="1"/>
  <c r="G153" i="24"/>
  <c r="G111" i="24" s="1"/>
  <c r="G143" i="24"/>
  <c r="G101" i="24" s="1"/>
  <c r="H143" i="24"/>
  <c r="H101" i="24" s="1"/>
  <c r="G132" i="24"/>
  <c r="G90" i="24" s="1"/>
  <c r="A32" i="7"/>
  <c r="A33" i="7"/>
  <c r="A34" i="7"/>
  <c r="A5" i="7"/>
  <c r="A6" i="7"/>
  <c r="A4" i="7"/>
  <c r="B44" i="24"/>
  <c r="A39" i="24"/>
  <c r="A81" i="24"/>
  <c r="L164" i="24"/>
  <c r="L122" i="24" s="1"/>
  <c r="L160" i="24"/>
  <c r="L118" i="24" s="1"/>
  <c r="L152" i="24"/>
  <c r="L110" i="24" s="1"/>
  <c r="L148" i="24"/>
  <c r="L106" i="24" s="1"/>
  <c r="L144" i="24"/>
  <c r="L102" i="24" s="1"/>
  <c r="L136" i="24"/>
  <c r="L94" i="24" s="1"/>
  <c r="L128" i="24"/>
  <c r="L86" i="24" s="1"/>
  <c r="L157" i="24"/>
  <c r="L115" i="24" s="1"/>
  <c r="L149" i="24"/>
  <c r="L107" i="24" s="1"/>
  <c r="L145" i="24"/>
  <c r="L103" i="24" s="1"/>
  <c r="L137" i="24"/>
  <c r="L95" i="24" s="1"/>
  <c r="L129" i="24"/>
  <c r="L87" i="24" s="1"/>
  <c r="L141" i="24"/>
  <c r="L99" i="24" s="1"/>
  <c r="L133" i="24"/>
  <c r="L91" i="24" s="1"/>
  <c r="L162" i="24"/>
  <c r="L120" i="24" s="1"/>
  <c r="L158" i="24"/>
  <c r="L116" i="24" s="1"/>
  <c r="L154" i="24"/>
  <c r="L112" i="24" s="1"/>
  <c r="L150" i="24"/>
  <c r="L108" i="24" s="1"/>
  <c r="L146" i="24"/>
  <c r="L104" i="24" s="1"/>
  <c r="L142" i="24"/>
  <c r="L100" i="24" s="1"/>
  <c r="L138" i="24"/>
  <c r="L96" i="24" s="1"/>
  <c r="L134" i="24"/>
  <c r="L92" i="24" s="1"/>
  <c r="L130" i="24"/>
  <c r="L88" i="24" s="1"/>
  <c r="L151" i="24"/>
  <c r="L109" i="24" s="1"/>
  <c r="L135" i="24"/>
  <c r="L93" i="24" s="1"/>
  <c r="L147" i="24"/>
  <c r="L105" i="24" s="1"/>
  <c r="L155" i="24"/>
  <c r="L113" i="24" s="1"/>
  <c r="L139" i="24"/>
  <c r="L97" i="24" s="1"/>
  <c r="L163" i="24"/>
  <c r="L121" i="24" s="1"/>
  <c r="L159" i="24"/>
  <c r="L117" i="24" s="1"/>
  <c r="L131" i="24"/>
  <c r="L89" i="24" s="1"/>
  <c r="D162" i="24"/>
  <c r="D120" i="24" s="1"/>
  <c r="D154" i="24"/>
  <c r="D112" i="24" s="1"/>
  <c r="D146" i="24"/>
  <c r="D104" i="24" s="1"/>
  <c r="D138" i="24"/>
  <c r="D96" i="24" s="1"/>
  <c r="D130" i="24"/>
  <c r="D88" i="24" s="1"/>
  <c r="D157" i="24"/>
  <c r="D115" i="24" s="1"/>
  <c r="D149" i="24"/>
  <c r="D107" i="24" s="1"/>
  <c r="D145" i="24"/>
  <c r="D103" i="24" s="1"/>
  <c r="D141" i="24"/>
  <c r="D99" i="24" s="1"/>
  <c r="D137" i="24"/>
  <c r="D95" i="24" s="1"/>
  <c r="D133" i="24"/>
  <c r="D91" i="24" s="1"/>
  <c r="D158" i="24"/>
  <c r="D116" i="24" s="1"/>
  <c r="D150" i="24"/>
  <c r="D108" i="24" s="1"/>
  <c r="D142" i="24"/>
  <c r="D100" i="24" s="1"/>
  <c r="D134" i="24"/>
  <c r="D92" i="24" s="1"/>
  <c r="D163" i="24"/>
  <c r="D121" i="24" s="1"/>
  <c r="D159" i="24"/>
  <c r="D117" i="24" s="1"/>
  <c r="D155" i="24"/>
  <c r="D113" i="24" s="1"/>
  <c r="D147" i="24"/>
  <c r="D105" i="24" s="1"/>
  <c r="D139" i="24"/>
  <c r="D97" i="24" s="1"/>
  <c r="D135" i="24"/>
  <c r="D93" i="24" s="1"/>
  <c r="D131" i="24"/>
  <c r="D89" i="24" s="1"/>
  <c r="D164" i="24"/>
  <c r="D122" i="24" s="1"/>
  <c r="D148" i="24"/>
  <c r="D106" i="24" s="1"/>
  <c r="D152" i="24"/>
  <c r="D110" i="24" s="1"/>
  <c r="D136" i="24"/>
  <c r="D94" i="24" s="1"/>
  <c r="D156" i="24"/>
  <c r="D114" i="24" s="1"/>
  <c r="D140" i="24"/>
  <c r="D98" i="24" s="1"/>
  <c r="D160" i="24"/>
  <c r="D118" i="24" s="1"/>
  <c r="D144" i="24"/>
  <c r="D102" i="24" s="1"/>
  <c r="D128" i="24"/>
  <c r="D86" i="24" s="1"/>
  <c r="A33" i="16"/>
  <c r="A32" i="16"/>
  <c r="A34" i="16"/>
  <c r="M162" i="24"/>
  <c r="M120" i="24" s="1"/>
  <c r="M158" i="24"/>
  <c r="M116" i="24" s="1"/>
  <c r="M154" i="24"/>
  <c r="M112" i="24" s="1"/>
  <c r="M150" i="24"/>
  <c r="M108" i="24" s="1"/>
  <c r="M146" i="24"/>
  <c r="M104" i="24" s="1"/>
  <c r="M142" i="24"/>
  <c r="M100" i="24" s="1"/>
  <c r="M138" i="24"/>
  <c r="M96" i="24" s="1"/>
  <c r="M134" i="24"/>
  <c r="M92" i="24" s="1"/>
  <c r="M130" i="24"/>
  <c r="M88" i="24" s="1"/>
  <c r="M163" i="24"/>
  <c r="M121" i="24" s="1"/>
  <c r="M135" i="24"/>
  <c r="M93" i="24" s="1"/>
  <c r="M155" i="24"/>
  <c r="M113" i="24" s="1"/>
  <c r="M147" i="24"/>
  <c r="M105" i="24" s="1"/>
  <c r="M139" i="24"/>
  <c r="M97" i="24" s="1"/>
  <c r="M131" i="24"/>
  <c r="M89" i="24" s="1"/>
  <c r="M164" i="24"/>
  <c r="M122" i="24" s="1"/>
  <c r="M160" i="24"/>
  <c r="M118" i="24" s="1"/>
  <c r="M152" i="24"/>
  <c r="M110" i="24" s="1"/>
  <c r="M148" i="24"/>
  <c r="M106" i="24" s="1"/>
  <c r="M144" i="24"/>
  <c r="M102" i="24" s="1"/>
  <c r="M136" i="24"/>
  <c r="M94" i="24" s="1"/>
  <c r="M128" i="24"/>
  <c r="M86" i="24" s="1"/>
  <c r="M161" i="24"/>
  <c r="M119" i="24" s="1"/>
  <c r="M145" i="24"/>
  <c r="M103" i="24" s="1"/>
  <c r="M129" i="24"/>
  <c r="M87" i="24" s="1"/>
  <c r="M141" i="24"/>
  <c r="M99" i="24" s="1"/>
  <c r="M149" i="24"/>
  <c r="M107" i="24" s="1"/>
  <c r="M133" i="24"/>
  <c r="M91" i="24" s="1"/>
  <c r="M137" i="24"/>
  <c r="M95" i="24" s="1"/>
  <c r="M157" i="24"/>
  <c r="M115" i="24" s="1"/>
  <c r="E164" i="24"/>
  <c r="E122" i="24" s="1"/>
  <c r="E156" i="24"/>
  <c r="E114" i="24" s="1"/>
  <c r="E148" i="24"/>
  <c r="E106" i="24" s="1"/>
  <c r="E140" i="24"/>
  <c r="E98" i="24" s="1"/>
  <c r="E163" i="24"/>
  <c r="E121" i="24" s="1"/>
  <c r="E155" i="24"/>
  <c r="E113" i="24" s="1"/>
  <c r="E147" i="24"/>
  <c r="E105" i="24" s="1"/>
  <c r="E139" i="24"/>
  <c r="E97" i="24" s="1"/>
  <c r="E135" i="24"/>
  <c r="E93" i="24" s="1"/>
  <c r="E131" i="24"/>
  <c r="E89" i="24" s="1"/>
  <c r="E160" i="24"/>
  <c r="E118" i="24" s="1"/>
  <c r="E152" i="24"/>
  <c r="E110" i="24" s="1"/>
  <c r="E144" i="24"/>
  <c r="E102" i="24" s="1"/>
  <c r="E136" i="24"/>
  <c r="E94" i="24" s="1"/>
  <c r="E128" i="24"/>
  <c r="E86" i="24" s="1"/>
  <c r="E157" i="24"/>
  <c r="E115" i="24" s="1"/>
  <c r="E149" i="24"/>
  <c r="E107" i="24" s="1"/>
  <c r="E145" i="24"/>
  <c r="E103" i="24" s="1"/>
  <c r="E141" i="24"/>
  <c r="E99" i="24" s="1"/>
  <c r="E137" i="24"/>
  <c r="E95" i="24" s="1"/>
  <c r="E133" i="24"/>
  <c r="E91" i="24" s="1"/>
  <c r="E129" i="24"/>
  <c r="E87" i="24" s="1"/>
  <c r="E158" i="24"/>
  <c r="E116" i="24" s="1"/>
  <c r="E142" i="24"/>
  <c r="E100" i="24" s="1"/>
  <c r="E162" i="24"/>
  <c r="E120" i="24" s="1"/>
  <c r="E146" i="24"/>
  <c r="E104" i="24" s="1"/>
  <c r="E130" i="24"/>
  <c r="E88" i="24" s="1"/>
  <c r="E150" i="24"/>
  <c r="E108" i="24" s="1"/>
  <c r="E134" i="24"/>
  <c r="E92" i="24" s="1"/>
  <c r="E154" i="24"/>
  <c r="E112" i="24" s="1"/>
  <c r="E138" i="24"/>
  <c r="E96" i="24" s="1"/>
  <c r="F161" i="24"/>
  <c r="F119" i="24" s="1"/>
  <c r="I143" i="24"/>
  <c r="I101" i="24" s="1"/>
  <c r="I132" i="24"/>
  <c r="I90" i="24" s="1"/>
  <c r="C129" i="24"/>
  <c r="C87" i="24" s="1"/>
  <c r="D129" i="24"/>
  <c r="D87" i="24" s="1"/>
  <c r="A74" i="24"/>
  <c r="G159" i="24"/>
  <c r="G117" i="24" s="1"/>
  <c r="L156" i="24"/>
  <c r="L114" i="24" s="1"/>
  <c r="L153" i="24"/>
  <c r="L111" i="24" s="1"/>
  <c r="C143" i="24"/>
  <c r="C101" i="24" s="1"/>
  <c r="K143" i="24"/>
  <c r="K101" i="24" s="1"/>
  <c r="Q132" i="24"/>
  <c r="Q90" i="24" s="1"/>
  <c r="K140" i="24"/>
  <c r="K98" i="24" s="1"/>
  <c r="H156" i="24"/>
  <c r="H114" i="24" s="1"/>
  <c r="A82" i="24"/>
  <c r="A32" i="24"/>
  <c r="P129" i="24"/>
  <c r="P87" i="24" s="1"/>
  <c r="I156" i="24"/>
  <c r="I114" i="24" s="1"/>
  <c r="H132" i="24"/>
  <c r="H90" i="24" s="1"/>
  <c r="A75" i="24"/>
  <c r="R161" i="24"/>
  <c r="R119" i="24" s="1"/>
  <c r="R151" i="24"/>
  <c r="R109" i="24" s="1"/>
  <c r="Q151" i="24"/>
  <c r="Q109" i="24" s="1"/>
  <c r="K153" i="24"/>
  <c r="K111" i="24" s="1"/>
  <c r="N143" i="24"/>
  <c r="N101" i="24" s="1"/>
  <c r="M143" i="24"/>
  <c r="M101" i="24" s="1"/>
  <c r="E132" i="24"/>
  <c r="E90" i="24" s="1"/>
  <c r="A77" i="19"/>
  <c r="A123" i="19"/>
  <c r="A160" i="19"/>
  <c r="A116" i="19"/>
  <c r="F116" i="19" s="1"/>
  <c r="F156" i="19" s="1"/>
  <c r="A157" i="19"/>
  <c r="A121" i="19"/>
  <c r="A122" i="19"/>
  <c r="A118" i="19"/>
  <c r="I118" i="19" s="1"/>
  <c r="I158" i="19" s="1"/>
  <c r="B46" i="19"/>
  <c r="A82" i="19"/>
  <c r="A34" i="19"/>
  <c r="A84" i="19"/>
  <c r="A39" i="19"/>
  <c r="A33" i="19"/>
  <c r="A38" i="19"/>
  <c r="A37" i="19"/>
  <c r="A80" i="19"/>
  <c r="A41" i="19"/>
  <c r="A40" i="19"/>
  <c r="A35" i="19"/>
  <c r="A79" i="19"/>
  <c r="A36" i="19"/>
  <c r="A119" i="19"/>
  <c r="F119" i="19" s="1"/>
  <c r="F159" i="19" s="1"/>
  <c r="A156" i="19"/>
  <c r="A164" i="19"/>
  <c r="A120" i="19"/>
  <c r="F120" i="19" s="1"/>
  <c r="F160" i="19" s="1"/>
  <c r="A124" i="19"/>
  <c r="I124" i="19" s="1"/>
  <c r="I164" i="19" s="1"/>
  <c r="A161" i="19"/>
  <c r="A117" i="19"/>
  <c r="A76" i="19"/>
  <c r="A162" i="19"/>
  <c r="A158" i="19"/>
  <c r="A78" i="19"/>
  <c r="A163" i="19"/>
  <c r="A159" i="19"/>
  <c r="A83" i="19"/>
  <c r="B64" i="19"/>
  <c r="A64" i="19" s="1"/>
  <c r="A21" i="19"/>
  <c r="B56" i="19"/>
  <c r="A56" i="19" s="1"/>
  <c r="A13" i="19"/>
  <c r="B113" i="19"/>
  <c r="A30" i="19"/>
  <c r="B21" i="24"/>
  <c r="A22" i="19"/>
  <c r="B97" i="19"/>
  <c r="A14" i="19"/>
  <c r="B5" i="24"/>
  <c r="A6" i="19"/>
  <c r="B114" i="19"/>
  <c r="A31" i="19"/>
  <c r="B66" i="19"/>
  <c r="A66" i="19" s="1"/>
  <c r="A23" i="19"/>
  <c r="B58" i="19"/>
  <c r="A58" i="19" s="1"/>
  <c r="A15" i="19"/>
  <c r="B50" i="19"/>
  <c r="A50" i="19" s="1"/>
  <c r="A7" i="19"/>
  <c r="B110" i="19"/>
  <c r="A27" i="19"/>
  <c r="B23" i="24"/>
  <c r="A24" i="19"/>
  <c r="B15" i="24"/>
  <c r="A16" i="19"/>
  <c r="B51" i="19"/>
  <c r="A51" i="19" s="1"/>
  <c r="A8" i="19"/>
  <c r="B71" i="19"/>
  <c r="A71" i="19" s="1"/>
  <c r="A28" i="19"/>
  <c r="B68" i="19"/>
  <c r="A68" i="19" s="1"/>
  <c r="A25" i="19"/>
  <c r="B60" i="19"/>
  <c r="A60" i="19" s="1"/>
  <c r="A17" i="19"/>
  <c r="B92" i="19"/>
  <c r="A9" i="19"/>
  <c r="B28" i="24"/>
  <c r="A29" i="19"/>
  <c r="B25" i="24"/>
  <c r="A26" i="19"/>
  <c r="B61" i="19"/>
  <c r="A61" i="19" s="1"/>
  <c r="A18" i="19"/>
  <c r="B53" i="19"/>
  <c r="A53" i="19" s="1"/>
  <c r="A10" i="19"/>
  <c r="B48" i="19"/>
  <c r="A48" i="19" s="1"/>
  <c r="A5" i="19"/>
  <c r="B18" i="24"/>
  <c r="A19" i="19"/>
  <c r="B94" i="19"/>
  <c r="A11" i="19"/>
  <c r="B103" i="19"/>
  <c r="A20" i="19"/>
  <c r="B55" i="19"/>
  <c r="A55" i="19" s="1"/>
  <c r="A12" i="19"/>
  <c r="B75" i="19"/>
  <c r="A75" i="19" s="1"/>
  <c r="A32" i="19"/>
  <c r="B26" i="24"/>
  <c r="B70" i="19"/>
  <c r="A70" i="19" s="1"/>
  <c r="B10" i="24"/>
  <c r="B13" i="24"/>
  <c r="B111" i="19"/>
  <c r="N87" i="19"/>
  <c r="B27" i="24"/>
  <c r="B104" i="19"/>
  <c r="O47" i="19"/>
  <c r="B65" i="19"/>
  <c r="A65" i="19" s="1"/>
  <c r="B20" i="24"/>
  <c r="B57" i="19"/>
  <c r="A57" i="19" s="1"/>
  <c r="G87" i="19"/>
  <c r="F127" i="19"/>
  <c r="P87" i="19"/>
  <c r="M127" i="19"/>
  <c r="L127" i="19"/>
  <c r="L31" i="16"/>
  <c r="O87" i="19"/>
  <c r="H127" i="19"/>
  <c r="H47" i="19"/>
  <c r="K31" i="16"/>
  <c r="D31" i="16"/>
  <c r="Q127" i="19"/>
  <c r="I47" i="19"/>
  <c r="F47" i="19"/>
  <c r="P31" i="16"/>
  <c r="J127" i="19"/>
  <c r="N127" i="19"/>
  <c r="C87" i="19"/>
  <c r="I127" i="19"/>
  <c r="J87" i="19"/>
  <c r="D127" i="19"/>
  <c r="B98" i="19"/>
  <c r="B31" i="24"/>
  <c r="B112" i="19"/>
  <c r="B63" i="19"/>
  <c r="A63" i="19" s="1"/>
  <c r="B95" i="19"/>
  <c r="B11" i="24"/>
  <c r="B108" i="19"/>
  <c r="B59" i="19"/>
  <c r="A59" i="19" s="1"/>
  <c r="B17" i="24"/>
  <c r="B90" i="19"/>
  <c r="B24" i="24"/>
  <c r="B9" i="24"/>
  <c r="B6" i="24"/>
  <c r="B91" i="19"/>
  <c r="K47" i="19"/>
  <c r="B4" i="24"/>
  <c r="B52" i="19"/>
  <c r="A52" i="19" s="1"/>
  <c r="B8" i="24"/>
  <c r="L87" i="19"/>
  <c r="B54" i="19"/>
  <c r="A54" i="19" s="1"/>
  <c r="B12" i="24"/>
  <c r="B29" i="24"/>
  <c r="B16" i="24"/>
  <c r="H31" i="16"/>
  <c r="B19" i="24"/>
  <c r="G31" i="16"/>
  <c r="B14" i="24"/>
  <c r="M87" i="19"/>
  <c r="K87" i="19"/>
  <c r="R47" i="19"/>
  <c r="B105" i="19"/>
  <c r="B102" i="19"/>
  <c r="B22" i="24"/>
  <c r="B62" i="19"/>
  <c r="A62" i="19" s="1"/>
  <c r="B67" i="19"/>
  <c r="A67" i="19" s="1"/>
  <c r="J31" i="16"/>
  <c r="B109" i="19"/>
  <c r="B100" i="19"/>
  <c r="B30" i="24"/>
  <c r="B7" i="24"/>
  <c r="B88" i="19"/>
  <c r="P127" i="19"/>
  <c r="B74" i="19"/>
  <c r="A74" i="19" s="1"/>
  <c r="B107" i="19"/>
  <c r="B101" i="19"/>
  <c r="R87" i="19"/>
  <c r="B69" i="19"/>
  <c r="A69" i="19" s="1"/>
  <c r="E87" i="19"/>
  <c r="B93" i="19"/>
  <c r="B96" i="19"/>
  <c r="B115" i="19"/>
  <c r="B49" i="19"/>
  <c r="A49" i="19" s="1"/>
  <c r="B99" i="19"/>
  <c r="I31" i="16"/>
  <c r="C47" i="19"/>
  <c r="N31" i="16"/>
  <c r="B106" i="19"/>
  <c r="Q87" i="19"/>
  <c r="B73" i="19"/>
  <c r="A73" i="19" s="1"/>
  <c r="B89" i="19"/>
  <c r="B72" i="19"/>
  <c r="A72" i="19" s="1"/>
  <c r="E127" i="19"/>
  <c r="G127" i="19"/>
  <c r="D47" i="19"/>
  <c r="D10" i="28" l="1"/>
  <c r="E11" i="28"/>
  <c r="J80" i="24"/>
  <c r="J38" i="24" s="1"/>
  <c r="O80" i="24"/>
  <c r="O38" i="24" s="1"/>
  <c r="G80" i="24"/>
  <c r="G38" i="24" s="1"/>
  <c r="J123" i="19"/>
  <c r="J163" i="19" s="1"/>
  <c r="D118" i="19"/>
  <c r="D158" i="19" s="1"/>
  <c r="B10" i="17"/>
  <c r="A7" i="17"/>
  <c r="P121" i="19"/>
  <c r="P161" i="19" s="1"/>
  <c r="J122" i="19"/>
  <c r="J162" i="19" s="1"/>
  <c r="B14" i="17"/>
  <c r="A11" i="17"/>
  <c r="E8" i="17"/>
  <c r="D8" i="17"/>
  <c r="I8" i="17"/>
  <c r="J8" i="17"/>
  <c r="C8" i="17"/>
  <c r="H8" i="17"/>
  <c r="Q8" i="17"/>
  <c r="R8" i="17"/>
  <c r="N8" i="17"/>
  <c r="L8" i="17"/>
  <c r="P8" i="17"/>
  <c r="F8" i="17"/>
  <c r="O8" i="17"/>
  <c r="G8" i="17"/>
  <c r="M8" i="17"/>
  <c r="K8" i="17"/>
  <c r="G118" i="19"/>
  <c r="G158" i="19" s="1"/>
  <c r="D124" i="19"/>
  <c r="D164" i="19" s="1"/>
  <c r="L124" i="19"/>
  <c r="L164" i="19" s="1"/>
  <c r="J120" i="19"/>
  <c r="J160" i="19" s="1"/>
  <c r="D80" i="24"/>
  <c r="D38" i="24" s="1"/>
  <c r="E122" i="19"/>
  <c r="E162" i="19" s="1"/>
  <c r="H121" i="19"/>
  <c r="H161" i="19" s="1"/>
  <c r="E124" i="19"/>
  <c r="E164" i="19" s="1"/>
  <c r="H80" i="24"/>
  <c r="H38" i="24" s="1"/>
  <c r="M80" i="24"/>
  <c r="M38" i="24" s="1"/>
  <c r="O118" i="19"/>
  <c r="O158" i="19" s="1"/>
  <c r="N119" i="19"/>
  <c r="N159" i="19" s="1"/>
  <c r="E80" i="24"/>
  <c r="E38" i="24" s="1"/>
  <c r="I80" i="24"/>
  <c r="I38" i="24" s="1"/>
  <c r="I119" i="19"/>
  <c r="I159" i="19" s="1"/>
  <c r="R117" i="19"/>
  <c r="R157" i="19" s="1"/>
  <c r="L80" i="24"/>
  <c r="L38" i="24" s="1"/>
  <c r="C80" i="24"/>
  <c r="C38" i="24" s="1"/>
  <c r="K80" i="24"/>
  <c r="K38" i="24" s="1"/>
  <c r="F80" i="24"/>
  <c r="F38" i="24" s="1"/>
  <c r="K124" i="19"/>
  <c r="K164" i="19" s="1"/>
  <c r="P124" i="19"/>
  <c r="P164" i="19" s="1"/>
  <c r="F122" i="19"/>
  <c r="F162" i="19" s="1"/>
  <c r="H124" i="19"/>
  <c r="H164" i="19" s="1"/>
  <c r="Q80" i="24"/>
  <c r="Q38" i="24" s="1"/>
  <c r="R80" i="24"/>
  <c r="R38" i="24" s="1"/>
  <c r="D122" i="19"/>
  <c r="D162" i="19" s="1"/>
  <c r="C124" i="19"/>
  <c r="C164" i="19" s="1"/>
  <c r="N80" i="24"/>
  <c r="N38" i="24" s="1"/>
  <c r="B50" i="24"/>
  <c r="A50" i="24" s="1"/>
  <c r="A8" i="24"/>
  <c r="B66" i="24"/>
  <c r="A66" i="24" s="1"/>
  <c r="A24" i="24"/>
  <c r="B55" i="24"/>
  <c r="A55" i="24" s="1"/>
  <c r="A13" i="24"/>
  <c r="B54" i="24"/>
  <c r="A54" i="24" s="1"/>
  <c r="A12" i="24"/>
  <c r="B53" i="24"/>
  <c r="A53" i="24" s="1"/>
  <c r="A11" i="24"/>
  <c r="B67" i="24"/>
  <c r="A67" i="24" s="1"/>
  <c r="A25" i="24"/>
  <c r="G75" i="24"/>
  <c r="G33" i="24" s="1"/>
  <c r="R75" i="24"/>
  <c r="R33" i="24" s="1"/>
  <c r="P75" i="24"/>
  <c r="P33" i="24" s="1"/>
  <c r="K75" i="24"/>
  <c r="K33" i="24" s="1"/>
  <c r="I75" i="24"/>
  <c r="I33" i="24" s="1"/>
  <c r="F75" i="24"/>
  <c r="F33" i="24" s="1"/>
  <c r="D75" i="24"/>
  <c r="D33" i="24" s="1"/>
  <c r="M75" i="24"/>
  <c r="M33" i="24" s="1"/>
  <c r="Q75" i="24"/>
  <c r="Q33" i="24" s="1"/>
  <c r="N75" i="24"/>
  <c r="N33" i="24" s="1"/>
  <c r="L75" i="24"/>
  <c r="L33" i="24" s="1"/>
  <c r="J75" i="24"/>
  <c r="J33" i="24" s="1"/>
  <c r="O75" i="24"/>
  <c r="O33" i="24" s="1"/>
  <c r="E75" i="24"/>
  <c r="E33" i="24" s="1"/>
  <c r="C75" i="24"/>
  <c r="C33" i="24" s="1"/>
  <c r="H75" i="24"/>
  <c r="H33" i="24" s="1"/>
  <c r="K31" i="8"/>
  <c r="S31" i="8"/>
  <c r="J31" i="8"/>
  <c r="R31" i="8"/>
  <c r="I31" i="8"/>
  <c r="Q31" i="8"/>
  <c r="H31" i="8"/>
  <c r="P31" i="8"/>
  <c r="G31" i="8"/>
  <c r="O31" i="8"/>
  <c r="F31" i="8"/>
  <c r="N31" i="8"/>
  <c r="E31" i="8"/>
  <c r="M31" i="8"/>
  <c r="C31" i="8"/>
  <c r="L31" i="8"/>
  <c r="D31" i="8"/>
  <c r="B71" i="24"/>
  <c r="A71" i="24" s="1"/>
  <c r="A29" i="24"/>
  <c r="K5" i="7"/>
  <c r="S5" i="7"/>
  <c r="J5" i="7"/>
  <c r="R5" i="7"/>
  <c r="I5" i="7"/>
  <c r="Q5" i="7"/>
  <c r="H5" i="7"/>
  <c r="P5" i="7"/>
  <c r="G5" i="7"/>
  <c r="O5" i="7"/>
  <c r="F5" i="7"/>
  <c r="N5" i="7"/>
  <c r="E5" i="7"/>
  <c r="M5" i="7"/>
  <c r="C5" i="7"/>
  <c r="L5" i="7"/>
  <c r="D5" i="7"/>
  <c r="K32" i="8"/>
  <c r="S32" i="8"/>
  <c r="J32" i="8"/>
  <c r="R32" i="8"/>
  <c r="I32" i="8"/>
  <c r="Q32" i="8"/>
  <c r="H32" i="8"/>
  <c r="P32" i="8"/>
  <c r="G32" i="8"/>
  <c r="O32" i="8"/>
  <c r="F32" i="8"/>
  <c r="N32" i="8"/>
  <c r="E32" i="8"/>
  <c r="M32" i="8"/>
  <c r="L32" i="8"/>
  <c r="C32" i="8"/>
  <c r="D32" i="8"/>
  <c r="B72" i="24"/>
  <c r="A72" i="24" s="1"/>
  <c r="A30" i="24"/>
  <c r="B58" i="24"/>
  <c r="A58" i="24" s="1"/>
  <c r="A16" i="24"/>
  <c r="B68" i="24"/>
  <c r="A68" i="24" s="1"/>
  <c r="A26" i="24"/>
  <c r="B63" i="24"/>
  <c r="A63" i="24" s="1"/>
  <c r="A21" i="24"/>
  <c r="J74" i="24"/>
  <c r="J32" i="24" s="1"/>
  <c r="N74" i="24"/>
  <c r="N32" i="24" s="1"/>
  <c r="L74" i="24"/>
  <c r="L32" i="24" s="1"/>
  <c r="F74" i="24"/>
  <c r="F32" i="24" s="1"/>
  <c r="Q74" i="24"/>
  <c r="Q32" i="24" s="1"/>
  <c r="O74" i="24"/>
  <c r="O32" i="24" s="1"/>
  <c r="H74" i="24"/>
  <c r="H32" i="24" s="1"/>
  <c r="I74" i="24"/>
  <c r="I32" i="24" s="1"/>
  <c r="G74" i="24"/>
  <c r="G32" i="24" s="1"/>
  <c r="D74" i="24"/>
  <c r="D32" i="24" s="1"/>
  <c r="P74" i="24"/>
  <c r="P32" i="24" s="1"/>
  <c r="M74" i="24"/>
  <c r="M32" i="24" s="1"/>
  <c r="C74" i="24"/>
  <c r="C32" i="24" s="1"/>
  <c r="K74" i="24"/>
  <c r="K32" i="24" s="1"/>
  <c r="E74" i="24"/>
  <c r="E32" i="24" s="1"/>
  <c r="R74" i="24"/>
  <c r="R32" i="24" s="1"/>
  <c r="K6" i="7"/>
  <c r="S6" i="7"/>
  <c r="J6" i="7"/>
  <c r="R6" i="7"/>
  <c r="I6" i="7"/>
  <c r="Q6" i="7"/>
  <c r="H6" i="7"/>
  <c r="P6" i="7"/>
  <c r="G6" i="7"/>
  <c r="O6" i="7"/>
  <c r="F6" i="7"/>
  <c r="N6" i="7"/>
  <c r="E6" i="7"/>
  <c r="M6" i="7"/>
  <c r="C6" i="7"/>
  <c r="L6" i="7"/>
  <c r="D6" i="7"/>
  <c r="E76" i="24"/>
  <c r="E34" i="24" s="1"/>
  <c r="J76" i="24"/>
  <c r="J34" i="24" s="1"/>
  <c r="G76" i="24"/>
  <c r="G34" i="24" s="1"/>
  <c r="Q76" i="24"/>
  <c r="Q34" i="24" s="1"/>
  <c r="C76" i="24"/>
  <c r="C34" i="24" s="1"/>
  <c r="O76" i="24"/>
  <c r="O34" i="24" s="1"/>
  <c r="F76" i="24"/>
  <c r="F34" i="24" s="1"/>
  <c r="D76" i="24"/>
  <c r="D34" i="24" s="1"/>
  <c r="K76" i="24"/>
  <c r="K34" i="24" s="1"/>
  <c r="I76" i="24"/>
  <c r="I34" i="24" s="1"/>
  <c r="P76" i="24"/>
  <c r="P34" i="24" s="1"/>
  <c r="N76" i="24"/>
  <c r="N34" i="24" s="1"/>
  <c r="R76" i="24"/>
  <c r="R34" i="24" s="1"/>
  <c r="H76" i="24"/>
  <c r="H34" i="24" s="1"/>
  <c r="L76" i="24"/>
  <c r="L34" i="24" s="1"/>
  <c r="M76" i="24"/>
  <c r="M34" i="24" s="1"/>
  <c r="E123" i="19"/>
  <c r="E163" i="19" s="1"/>
  <c r="E118" i="19"/>
  <c r="E158" i="19" s="1"/>
  <c r="F123" i="19"/>
  <c r="F163" i="19" s="1"/>
  <c r="B65" i="24"/>
  <c r="A65" i="24" s="1"/>
  <c r="A23" i="24"/>
  <c r="B69" i="24"/>
  <c r="A69" i="24" s="1"/>
  <c r="A27" i="24"/>
  <c r="B60" i="24"/>
  <c r="A60" i="24" s="1"/>
  <c r="A18" i="24"/>
  <c r="J34" i="7"/>
  <c r="R34" i="7"/>
  <c r="I34" i="7"/>
  <c r="Q34" i="7"/>
  <c r="H34" i="7"/>
  <c r="P34" i="7"/>
  <c r="G34" i="7"/>
  <c r="O34" i="7"/>
  <c r="F34" i="7"/>
  <c r="N34" i="7"/>
  <c r="E34" i="7"/>
  <c r="M34" i="7"/>
  <c r="C34" i="7"/>
  <c r="D34" i="7"/>
  <c r="L34" i="7"/>
  <c r="S34" i="7"/>
  <c r="K34" i="7"/>
  <c r="F4" i="8"/>
  <c r="N4" i="8"/>
  <c r="C4" i="8"/>
  <c r="E4" i="8"/>
  <c r="M4" i="8"/>
  <c r="D4" i="8"/>
  <c r="L4" i="8"/>
  <c r="K4" i="8"/>
  <c r="S4" i="8"/>
  <c r="J4" i="8"/>
  <c r="R4" i="8"/>
  <c r="I4" i="8"/>
  <c r="Q4" i="8"/>
  <c r="H4" i="8"/>
  <c r="P4" i="8"/>
  <c r="O4" i="8"/>
  <c r="G4" i="8"/>
  <c r="J77" i="24"/>
  <c r="J35" i="24" s="1"/>
  <c r="G77" i="24"/>
  <c r="G35" i="24" s="1"/>
  <c r="Q77" i="24"/>
  <c r="Q35" i="24" s="1"/>
  <c r="P77" i="24"/>
  <c r="P35" i="24" s="1"/>
  <c r="I77" i="24"/>
  <c r="I35" i="24" s="1"/>
  <c r="R77" i="24"/>
  <c r="R35" i="24" s="1"/>
  <c r="O77" i="24"/>
  <c r="O35" i="24" s="1"/>
  <c r="H77" i="24"/>
  <c r="H35" i="24" s="1"/>
  <c r="K77" i="24"/>
  <c r="K35" i="24" s="1"/>
  <c r="F77" i="24"/>
  <c r="F35" i="24" s="1"/>
  <c r="L77" i="24"/>
  <c r="L35" i="24" s="1"/>
  <c r="C77" i="24"/>
  <c r="C35" i="24" s="1"/>
  <c r="M77" i="24"/>
  <c r="M35" i="24" s="1"/>
  <c r="D77" i="24"/>
  <c r="D35" i="24" s="1"/>
  <c r="N77" i="24"/>
  <c r="N35" i="24" s="1"/>
  <c r="E77" i="24"/>
  <c r="E35" i="24" s="1"/>
  <c r="I6" i="16"/>
  <c r="Q6" i="16"/>
  <c r="H6" i="16"/>
  <c r="P6" i="16"/>
  <c r="G6" i="16"/>
  <c r="O6" i="16"/>
  <c r="F6" i="16"/>
  <c r="N6" i="16"/>
  <c r="E6" i="16"/>
  <c r="M6" i="16"/>
  <c r="C6" i="16"/>
  <c r="D6" i="16"/>
  <c r="L6" i="16"/>
  <c r="K6" i="16"/>
  <c r="S6" i="16"/>
  <c r="J6" i="16"/>
  <c r="R6" i="16"/>
  <c r="B49" i="24"/>
  <c r="A49" i="24" s="1"/>
  <c r="A7" i="24"/>
  <c r="B46" i="24"/>
  <c r="A46" i="24" s="1"/>
  <c r="A4" i="24"/>
  <c r="B59" i="24"/>
  <c r="A59" i="24" s="1"/>
  <c r="A17" i="24"/>
  <c r="B70" i="24"/>
  <c r="A70" i="24" s="1"/>
  <c r="A28" i="24"/>
  <c r="Q82" i="24"/>
  <c r="Q40" i="24" s="1"/>
  <c r="O82" i="24"/>
  <c r="O40" i="24" s="1"/>
  <c r="N82" i="24"/>
  <c r="N40" i="24" s="1"/>
  <c r="H82" i="24"/>
  <c r="H40" i="24" s="1"/>
  <c r="E82" i="24"/>
  <c r="E40" i="24" s="1"/>
  <c r="F82" i="24"/>
  <c r="F40" i="24" s="1"/>
  <c r="C82" i="24"/>
  <c r="C40" i="24" s="1"/>
  <c r="P82" i="24"/>
  <c r="P40" i="24" s="1"/>
  <c r="M82" i="24"/>
  <c r="M40" i="24" s="1"/>
  <c r="J82" i="24"/>
  <c r="J40" i="24" s="1"/>
  <c r="K82" i="24"/>
  <c r="K40" i="24" s="1"/>
  <c r="D82" i="24"/>
  <c r="D40" i="24" s="1"/>
  <c r="G82" i="24"/>
  <c r="G40" i="24" s="1"/>
  <c r="L82" i="24"/>
  <c r="L40" i="24" s="1"/>
  <c r="I82" i="24"/>
  <c r="I40" i="24" s="1"/>
  <c r="R82" i="24"/>
  <c r="R40" i="24" s="1"/>
  <c r="K4" i="7"/>
  <c r="S4" i="7"/>
  <c r="J4" i="7"/>
  <c r="R4" i="7"/>
  <c r="I4" i="7"/>
  <c r="Q4" i="7"/>
  <c r="H4" i="7"/>
  <c r="P4" i="7"/>
  <c r="G4" i="7"/>
  <c r="O4" i="7"/>
  <c r="F4" i="7"/>
  <c r="N4" i="7"/>
  <c r="E4" i="7"/>
  <c r="M4" i="7"/>
  <c r="L4" i="7"/>
  <c r="D4" i="7"/>
  <c r="B64" i="24"/>
  <c r="A64" i="24" s="1"/>
  <c r="A22" i="24"/>
  <c r="B61" i="24"/>
  <c r="A61" i="24" s="1"/>
  <c r="A19" i="24"/>
  <c r="B73" i="24"/>
  <c r="A73" i="24" s="1"/>
  <c r="A31" i="24"/>
  <c r="B62" i="24"/>
  <c r="A62" i="24" s="1"/>
  <c r="A20" i="24"/>
  <c r="B52" i="24"/>
  <c r="A52" i="24" s="1"/>
  <c r="A10" i="24"/>
  <c r="M78" i="24"/>
  <c r="M36" i="24" s="1"/>
  <c r="K78" i="24"/>
  <c r="K36" i="24" s="1"/>
  <c r="J78" i="24"/>
  <c r="J36" i="24" s="1"/>
  <c r="F78" i="24"/>
  <c r="F36" i="24" s="1"/>
  <c r="R78" i="24"/>
  <c r="R36" i="24" s="1"/>
  <c r="D78" i="24"/>
  <c r="D36" i="24" s="1"/>
  <c r="C78" i="24"/>
  <c r="C36" i="24" s="1"/>
  <c r="Q78" i="24"/>
  <c r="Q36" i="24" s="1"/>
  <c r="O78" i="24"/>
  <c r="O36" i="24" s="1"/>
  <c r="H78" i="24"/>
  <c r="H36" i="24" s="1"/>
  <c r="L78" i="24"/>
  <c r="L36" i="24" s="1"/>
  <c r="I78" i="24"/>
  <c r="I36" i="24" s="1"/>
  <c r="N78" i="24"/>
  <c r="N36" i="24" s="1"/>
  <c r="E78" i="24"/>
  <c r="E36" i="24" s="1"/>
  <c r="P78" i="24"/>
  <c r="P36" i="24" s="1"/>
  <c r="G78" i="24"/>
  <c r="G36" i="24" s="1"/>
  <c r="E120" i="19"/>
  <c r="E160" i="19" s="1"/>
  <c r="N123" i="19"/>
  <c r="N163" i="19" s="1"/>
  <c r="E116" i="19"/>
  <c r="E156" i="19" s="1"/>
  <c r="F124" i="19"/>
  <c r="F164" i="19" s="1"/>
  <c r="P120" i="19"/>
  <c r="P160" i="19" s="1"/>
  <c r="H123" i="19"/>
  <c r="H163" i="19" s="1"/>
  <c r="G33" i="16"/>
  <c r="O33" i="16"/>
  <c r="F33" i="16"/>
  <c r="N33" i="16"/>
  <c r="E33" i="16"/>
  <c r="M33" i="16"/>
  <c r="D33" i="16"/>
  <c r="L33" i="16"/>
  <c r="C33" i="16"/>
  <c r="K33" i="16"/>
  <c r="S33" i="16"/>
  <c r="J33" i="16"/>
  <c r="R33" i="16"/>
  <c r="I33" i="16"/>
  <c r="Q33" i="16"/>
  <c r="H33" i="16"/>
  <c r="P33" i="16"/>
  <c r="B56" i="24"/>
  <c r="A56" i="24" s="1"/>
  <c r="A14" i="24"/>
  <c r="B51" i="24"/>
  <c r="A51" i="24" s="1"/>
  <c r="A9" i="24"/>
  <c r="B47" i="24"/>
  <c r="A47" i="24" s="1"/>
  <c r="A5" i="24"/>
  <c r="G32" i="16"/>
  <c r="O32" i="16"/>
  <c r="F32" i="16"/>
  <c r="N32" i="16"/>
  <c r="C32" i="16"/>
  <c r="E32" i="16"/>
  <c r="M32" i="16"/>
  <c r="D32" i="16"/>
  <c r="L32" i="16"/>
  <c r="K32" i="16"/>
  <c r="S32" i="16"/>
  <c r="J32" i="16"/>
  <c r="R32" i="16"/>
  <c r="I32" i="16"/>
  <c r="Q32" i="16"/>
  <c r="H32" i="16"/>
  <c r="P32" i="16"/>
  <c r="I81" i="24"/>
  <c r="I39" i="24" s="1"/>
  <c r="G81" i="24"/>
  <c r="G39" i="24" s="1"/>
  <c r="N81" i="24"/>
  <c r="N39" i="24" s="1"/>
  <c r="M81" i="24"/>
  <c r="M39" i="24" s="1"/>
  <c r="D81" i="24"/>
  <c r="D39" i="24" s="1"/>
  <c r="H81" i="24"/>
  <c r="H39" i="24" s="1"/>
  <c r="F81" i="24"/>
  <c r="F39" i="24" s="1"/>
  <c r="O81" i="24"/>
  <c r="O39" i="24" s="1"/>
  <c r="E81" i="24"/>
  <c r="E39" i="24" s="1"/>
  <c r="C81" i="24"/>
  <c r="C39" i="24" s="1"/>
  <c r="L81" i="24"/>
  <c r="L39" i="24" s="1"/>
  <c r="J81" i="24"/>
  <c r="J39" i="24" s="1"/>
  <c r="P81" i="24"/>
  <c r="P39" i="24" s="1"/>
  <c r="Q81" i="24"/>
  <c r="Q39" i="24" s="1"/>
  <c r="K81" i="24"/>
  <c r="K39" i="24" s="1"/>
  <c r="R81" i="24"/>
  <c r="R39" i="24" s="1"/>
  <c r="J32" i="7"/>
  <c r="R32" i="7"/>
  <c r="I32" i="7"/>
  <c r="Q32" i="7"/>
  <c r="H32" i="7"/>
  <c r="P32" i="7"/>
  <c r="G32" i="7"/>
  <c r="O32" i="7"/>
  <c r="F32" i="7"/>
  <c r="N32" i="7"/>
  <c r="C32" i="7"/>
  <c r="E32" i="7"/>
  <c r="M32" i="7"/>
  <c r="D32" i="7"/>
  <c r="L32" i="7"/>
  <c r="S32" i="7"/>
  <c r="K32" i="7"/>
  <c r="K79" i="24"/>
  <c r="K37" i="24" s="1"/>
  <c r="O79" i="24"/>
  <c r="O37" i="24" s="1"/>
  <c r="M79" i="24"/>
  <c r="M37" i="24" s="1"/>
  <c r="F79" i="24"/>
  <c r="F37" i="24" s="1"/>
  <c r="R79" i="24"/>
  <c r="R37" i="24" s="1"/>
  <c r="L79" i="24"/>
  <c r="L37" i="24" s="1"/>
  <c r="I79" i="24"/>
  <c r="I37" i="24" s="1"/>
  <c r="C79" i="24"/>
  <c r="C37" i="24" s="1"/>
  <c r="H79" i="24"/>
  <c r="H37" i="24" s="1"/>
  <c r="D79" i="24"/>
  <c r="D37" i="24" s="1"/>
  <c r="J79" i="24"/>
  <c r="J37" i="24" s="1"/>
  <c r="N79" i="24"/>
  <c r="N37" i="24" s="1"/>
  <c r="Q79" i="24"/>
  <c r="Q37" i="24" s="1"/>
  <c r="P79" i="24"/>
  <c r="P37" i="24" s="1"/>
  <c r="E79" i="24"/>
  <c r="E37" i="24" s="1"/>
  <c r="G79" i="24"/>
  <c r="G37" i="24" s="1"/>
  <c r="I4" i="16"/>
  <c r="Q4" i="16"/>
  <c r="H4" i="16"/>
  <c r="P4" i="16"/>
  <c r="G4" i="16"/>
  <c r="O4" i="16"/>
  <c r="F4" i="16"/>
  <c r="N4" i="16"/>
  <c r="C4" i="16"/>
  <c r="E4" i="16"/>
  <c r="M4" i="16"/>
  <c r="D4" i="16"/>
  <c r="L4" i="16"/>
  <c r="K4" i="16"/>
  <c r="S4" i="16"/>
  <c r="J4" i="16"/>
  <c r="R4" i="16"/>
  <c r="B48" i="24"/>
  <c r="A48" i="24" s="1"/>
  <c r="A6" i="24"/>
  <c r="B57" i="24"/>
  <c r="A57" i="24" s="1"/>
  <c r="A15" i="24"/>
  <c r="G34" i="16"/>
  <c r="O34" i="16"/>
  <c r="F34" i="16"/>
  <c r="N34" i="16"/>
  <c r="E34" i="16"/>
  <c r="M34" i="16"/>
  <c r="C34" i="16"/>
  <c r="D34" i="16"/>
  <c r="L34" i="16"/>
  <c r="K34" i="16"/>
  <c r="S34" i="16"/>
  <c r="J34" i="16"/>
  <c r="R34" i="16"/>
  <c r="I34" i="16"/>
  <c r="Q34" i="16"/>
  <c r="H34" i="16"/>
  <c r="P34" i="16"/>
  <c r="J33" i="7"/>
  <c r="R33" i="7"/>
  <c r="I33" i="7"/>
  <c r="Q33" i="7"/>
  <c r="H33" i="7"/>
  <c r="P33" i="7"/>
  <c r="G33" i="7"/>
  <c r="O33" i="7"/>
  <c r="F33" i="7"/>
  <c r="N33" i="7"/>
  <c r="E33" i="7"/>
  <c r="M33" i="7"/>
  <c r="D33" i="7"/>
  <c r="L33" i="7"/>
  <c r="C33" i="7"/>
  <c r="K33" i="7"/>
  <c r="S33" i="7"/>
  <c r="H5" i="8"/>
  <c r="Q5" i="8"/>
  <c r="I5" i="8"/>
  <c r="D5" i="8"/>
  <c r="L5" i="8"/>
  <c r="P5" i="8"/>
  <c r="C5" i="8"/>
  <c r="G5" i="8"/>
  <c r="K5" i="8"/>
  <c r="O5" i="8"/>
  <c r="S5" i="8"/>
  <c r="F5" i="8"/>
  <c r="J5" i="8"/>
  <c r="N5" i="8"/>
  <c r="R5" i="8"/>
  <c r="E5" i="8"/>
  <c r="M5" i="8"/>
  <c r="I5" i="16"/>
  <c r="Q5" i="16"/>
  <c r="H5" i="16"/>
  <c r="P5" i="16"/>
  <c r="G5" i="16"/>
  <c r="O5" i="16"/>
  <c r="F5" i="16"/>
  <c r="N5" i="16"/>
  <c r="E5" i="16"/>
  <c r="M5" i="16"/>
  <c r="D5" i="16"/>
  <c r="L5" i="16"/>
  <c r="C5" i="16"/>
  <c r="K5" i="16"/>
  <c r="S5" i="16"/>
  <c r="R5" i="16"/>
  <c r="J5" i="16"/>
  <c r="I121" i="19"/>
  <c r="I161" i="19" s="1"/>
  <c r="I123" i="19"/>
  <c r="I163" i="19" s="1"/>
  <c r="G122" i="19"/>
  <c r="G162" i="19" s="1"/>
  <c r="M119" i="19"/>
  <c r="M159" i="19" s="1"/>
  <c r="C119" i="19"/>
  <c r="C159" i="19" s="1"/>
  <c r="N120" i="19"/>
  <c r="N160" i="19" s="1"/>
  <c r="P122" i="19"/>
  <c r="P162" i="19" s="1"/>
  <c r="E119" i="19"/>
  <c r="E159" i="19" s="1"/>
  <c r="R118" i="19"/>
  <c r="R158" i="19" s="1"/>
  <c r="C4" i="7"/>
  <c r="D116" i="19"/>
  <c r="D156" i="19" s="1"/>
  <c r="K117" i="19"/>
  <c r="K157" i="19" s="1"/>
  <c r="N118" i="19"/>
  <c r="N158" i="19" s="1"/>
  <c r="N122" i="19"/>
  <c r="N162" i="19" s="1"/>
  <c r="N121" i="19"/>
  <c r="N161" i="19" s="1"/>
  <c r="J116" i="19"/>
  <c r="J156" i="19" s="1"/>
  <c r="R116" i="19"/>
  <c r="R156" i="19" s="1"/>
  <c r="L118" i="19"/>
  <c r="L158" i="19" s="1"/>
  <c r="H118" i="19"/>
  <c r="H158" i="19" s="1"/>
  <c r="D121" i="19"/>
  <c r="D161" i="19" s="1"/>
  <c r="K120" i="19"/>
  <c r="K160" i="19" s="1"/>
  <c r="I116" i="19"/>
  <c r="I156" i="19" s="1"/>
  <c r="F118" i="19"/>
  <c r="F158" i="19" s="1"/>
  <c r="I122" i="19"/>
  <c r="I162" i="19" s="1"/>
  <c r="D117" i="19"/>
  <c r="D157" i="19" s="1"/>
  <c r="N116" i="19"/>
  <c r="N156" i="19" s="1"/>
  <c r="J119" i="19"/>
  <c r="J159" i="19" s="1"/>
  <c r="M120" i="19"/>
  <c r="M160" i="19" s="1"/>
  <c r="J118" i="19"/>
  <c r="J158" i="19" s="1"/>
  <c r="J117" i="19"/>
  <c r="J157" i="19" s="1"/>
  <c r="N124" i="19"/>
  <c r="N164" i="19" s="1"/>
  <c r="G120" i="19"/>
  <c r="G160" i="19" s="1"/>
  <c r="H116" i="19"/>
  <c r="H156" i="19" s="1"/>
  <c r="C123" i="19"/>
  <c r="C163" i="19" s="1"/>
  <c r="Q124" i="19"/>
  <c r="Q164" i="19" s="1"/>
  <c r="Q116" i="19"/>
  <c r="Q156" i="19" s="1"/>
  <c r="P116" i="19"/>
  <c r="P156" i="19" s="1"/>
  <c r="F121" i="19"/>
  <c r="F161" i="19" s="1"/>
  <c r="P123" i="19"/>
  <c r="P163" i="19" s="1"/>
  <c r="R119" i="19"/>
  <c r="R159" i="19" s="1"/>
  <c r="L122" i="19"/>
  <c r="L162" i="19" s="1"/>
  <c r="C41" i="19"/>
  <c r="C84" i="19" s="1"/>
  <c r="D41" i="19"/>
  <c r="D84" i="19" s="1"/>
  <c r="G41" i="19"/>
  <c r="G84" i="19" s="1"/>
  <c r="K41" i="19"/>
  <c r="K84" i="19" s="1"/>
  <c r="I41" i="19"/>
  <c r="I84" i="19" s="1"/>
  <c r="O41" i="19"/>
  <c r="O84" i="19" s="1"/>
  <c r="J41" i="19"/>
  <c r="J84" i="19" s="1"/>
  <c r="P41" i="19"/>
  <c r="P84" i="19" s="1"/>
  <c r="N41" i="19"/>
  <c r="N84" i="19" s="1"/>
  <c r="Q41" i="19"/>
  <c r="Q84" i="19" s="1"/>
  <c r="F41" i="19"/>
  <c r="F84" i="19" s="1"/>
  <c r="E41" i="19"/>
  <c r="E84" i="19" s="1"/>
  <c r="H41" i="19"/>
  <c r="H84" i="19" s="1"/>
  <c r="L41" i="19"/>
  <c r="L84" i="19" s="1"/>
  <c r="R41" i="19"/>
  <c r="R84" i="19" s="1"/>
  <c r="M41" i="19"/>
  <c r="M84" i="19" s="1"/>
  <c r="H40" i="19"/>
  <c r="H83" i="19" s="1"/>
  <c r="N40" i="19"/>
  <c r="N83" i="19" s="1"/>
  <c r="I40" i="19"/>
  <c r="I83" i="19" s="1"/>
  <c r="D40" i="19"/>
  <c r="D83" i="19" s="1"/>
  <c r="R40" i="19"/>
  <c r="R83" i="19" s="1"/>
  <c r="Q40" i="19"/>
  <c r="Q83" i="19" s="1"/>
  <c r="C40" i="19"/>
  <c r="C83" i="19" s="1"/>
  <c r="L40" i="19"/>
  <c r="L83" i="19" s="1"/>
  <c r="J40" i="19"/>
  <c r="J83" i="19" s="1"/>
  <c r="M40" i="19"/>
  <c r="M83" i="19" s="1"/>
  <c r="K40" i="19"/>
  <c r="K83" i="19" s="1"/>
  <c r="E40" i="19"/>
  <c r="E83" i="19" s="1"/>
  <c r="O40" i="19"/>
  <c r="O83" i="19" s="1"/>
  <c r="F40" i="19"/>
  <c r="F83" i="19" s="1"/>
  <c r="P40" i="19"/>
  <c r="P83" i="19" s="1"/>
  <c r="G40" i="19"/>
  <c r="G83" i="19" s="1"/>
  <c r="G34" i="19"/>
  <c r="G77" i="19" s="1"/>
  <c r="P34" i="19"/>
  <c r="P77" i="19" s="1"/>
  <c r="C34" i="19"/>
  <c r="C77" i="19" s="1"/>
  <c r="I34" i="19"/>
  <c r="I77" i="19" s="1"/>
  <c r="N34" i="19"/>
  <c r="N77" i="19" s="1"/>
  <c r="O34" i="19"/>
  <c r="O77" i="19" s="1"/>
  <c r="L34" i="19"/>
  <c r="L77" i="19" s="1"/>
  <c r="Q34" i="19"/>
  <c r="Q77" i="19" s="1"/>
  <c r="F34" i="19"/>
  <c r="F77" i="19" s="1"/>
  <c r="M34" i="19"/>
  <c r="M77" i="19" s="1"/>
  <c r="H34" i="19"/>
  <c r="H77" i="19" s="1"/>
  <c r="D34" i="19"/>
  <c r="D77" i="19" s="1"/>
  <c r="R34" i="19"/>
  <c r="R77" i="19" s="1"/>
  <c r="J34" i="19"/>
  <c r="J77" i="19" s="1"/>
  <c r="E34" i="19"/>
  <c r="E77" i="19" s="1"/>
  <c r="K34" i="19"/>
  <c r="K77" i="19" s="1"/>
  <c r="G35" i="19"/>
  <c r="G78" i="19" s="1"/>
  <c r="D35" i="19"/>
  <c r="D78" i="19" s="1"/>
  <c r="J35" i="19"/>
  <c r="J78" i="19" s="1"/>
  <c r="H35" i="19"/>
  <c r="H78" i="19" s="1"/>
  <c r="K35" i="19"/>
  <c r="K78" i="19" s="1"/>
  <c r="M35" i="19"/>
  <c r="M78" i="19" s="1"/>
  <c r="O35" i="19"/>
  <c r="O78" i="19" s="1"/>
  <c r="Q35" i="19"/>
  <c r="Q78" i="19" s="1"/>
  <c r="R35" i="19"/>
  <c r="R78" i="19" s="1"/>
  <c r="E35" i="19"/>
  <c r="E78" i="19" s="1"/>
  <c r="I35" i="19"/>
  <c r="I78" i="19" s="1"/>
  <c r="F35" i="19"/>
  <c r="F78" i="19" s="1"/>
  <c r="P35" i="19"/>
  <c r="P78" i="19" s="1"/>
  <c r="L35" i="19"/>
  <c r="L78" i="19" s="1"/>
  <c r="N35" i="19"/>
  <c r="N78" i="19" s="1"/>
  <c r="C35" i="19"/>
  <c r="C78" i="19" s="1"/>
  <c r="O117" i="19"/>
  <c r="O157" i="19" s="1"/>
  <c r="M121" i="19"/>
  <c r="M161" i="19" s="1"/>
  <c r="O116" i="19"/>
  <c r="O156" i="19" s="1"/>
  <c r="Q118" i="19"/>
  <c r="Q158" i="19" s="1"/>
  <c r="P117" i="19"/>
  <c r="P157" i="19" s="1"/>
  <c r="I117" i="19"/>
  <c r="I157" i="19" s="1"/>
  <c r="L121" i="19"/>
  <c r="L161" i="19" s="1"/>
  <c r="G124" i="19"/>
  <c r="G164" i="19" s="1"/>
  <c r="O120" i="19"/>
  <c r="O160" i="19" s="1"/>
  <c r="G119" i="19"/>
  <c r="G159" i="19" s="1"/>
  <c r="Q119" i="19"/>
  <c r="Q159" i="19" s="1"/>
  <c r="C118" i="19"/>
  <c r="C158" i="19" s="1"/>
  <c r="C122" i="19"/>
  <c r="C162" i="19" s="1"/>
  <c r="H117" i="19"/>
  <c r="H157" i="19" s="1"/>
  <c r="F117" i="19"/>
  <c r="F157" i="19" s="1"/>
  <c r="C121" i="19"/>
  <c r="C161" i="19" s="1"/>
  <c r="J121" i="19"/>
  <c r="J161" i="19" s="1"/>
  <c r="L120" i="19"/>
  <c r="L160" i="19" s="1"/>
  <c r="I120" i="19"/>
  <c r="I160" i="19" s="1"/>
  <c r="L116" i="19"/>
  <c r="L156" i="19" s="1"/>
  <c r="D119" i="19"/>
  <c r="D159" i="19" s="1"/>
  <c r="H119" i="19"/>
  <c r="H159" i="19" s="1"/>
  <c r="G123" i="19"/>
  <c r="G163" i="19" s="1"/>
  <c r="D123" i="19"/>
  <c r="D163" i="19" s="1"/>
  <c r="M118" i="19"/>
  <c r="M158" i="19" s="1"/>
  <c r="P118" i="19"/>
  <c r="P158" i="19" s="1"/>
  <c r="O122" i="19"/>
  <c r="O162" i="19" s="1"/>
  <c r="H122" i="19"/>
  <c r="H162" i="19" s="1"/>
  <c r="G117" i="19"/>
  <c r="G157" i="19" s="1"/>
  <c r="N117" i="19"/>
  <c r="N157" i="19" s="1"/>
  <c r="K121" i="19"/>
  <c r="K161" i="19" s="1"/>
  <c r="R121" i="19"/>
  <c r="R161" i="19" s="1"/>
  <c r="O124" i="19"/>
  <c r="O164" i="19" s="1"/>
  <c r="M124" i="19"/>
  <c r="M164" i="19" s="1"/>
  <c r="C120" i="19"/>
  <c r="C160" i="19" s="1"/>
  <c r="Q120" i="19"/>
  <c r="Q160" i="19" s="1"/>
  <c r="K116" i="19"/>
  <c r="K156" i="19" s="1"/>
  <c r="M116" i="19"/>
  <c r="M156" i="19" s="1"/>
  <c r="O119" i="19"/>
  <c r="O159" i="19" s="1"/>
  <c r="P119" i="19"/>
  <c r="P159" i="19" s="1"/>
  <c r="R123" i="19"/>
  <c r="R163" i="19" s="1"/>
  <c r="L123" i="19"/>
  <c r="L163" i="19" s="1"/>
  <c r="O39" i="19"/>
  <c r="O82" i="19" s="1"/>
  <c r="Q39" i="19"/>
  <c r="Q82" i="19" s="1"/>
  <c r="G39" i="19"/>
  <c r="G82" i="19" s="1"/>
  <c r="H39" i="19"/>
  <c r="H82" i="19" s="1"/>
  <c r="C39" i="19"/>
  <c r="C82" i="19" s="1"/>
  <c r="N39" i="19"/>
  <c r="N82" i="19" s="1"/>
  <c r="P39" i="19"/>
  <c r="P82" i="19" s="1"/>
  <c r="K39" i="19"/>
  <c r="K82" i="19" s="1"/>
  <c r="R39" i="19"/>
  <c r="R82" i="19" s="1"/>
  <c r="M39" i="19"/>
  <c r="M82" i="19" s="1"/>
  <c r="L39" i="19"/>
  <c r="L82" i="19" s="1"/>
  <c r="D39" i="19"/>
  <c r="D82" i="19" s="1"/>
  <c r="I39" i="19"/>
  <c r="I82" i="19" s="1"/>
  <c r="E39" i="19"/>
  <c r="E82" i="19" s="1"/>
  <c r="J39" i="19"/>
  <c r="J82" i="19" s="1"/>
  <c r="F39" i="19"/>
  <c r="F82" i="19" s="1"/>
  <c r="G36" i="19"/>
  <c r="G79" i="19" s="1"/>
  <c r="C36" i="19"/>
  <c r="C79" i="19" s="1"/>
  <c r="K36" i="19"/>
  <c r="K79" i="19" s="1"/>
  <c r="D36" i="19"/>
  <c r="D79" i="19" s="1"/>
  <c r="I36" i="19"/>
  <c r="I79" i="19" s="1"/>
  <c r="R36" i="19"/>
  <c r="R79" i="19" s="1"/>
  <c r="F36" i="19"/>
  <c r="F79" i="19" s="1"/>
  <c r="M36" i="19"/>
  <c r="M79" i="19" s="1"/>
  <c r="H36" i="19"/>
  <c r="H79" i="19" s="1"/>
  <c r="N36" i="19"/>
  <c r="N79" i="19" s="1"/>
  <c r="J36" i="19"/>
  <c r="J79" i="19" s="1"/>
  <c r="O36" i="19"/>
  <c r="O79" i="19" s="1"/>
  <c r="L36" i="19"/>
  <c r="L79" i="19" s="1"/>
  <c r="P36" i="19"/>
  <c r="P79" i="19" s="1"/>
  <c r="Q36" i="19"/>
  <c r="Q79" i="19" s="1"/>
  <c r="E36" i="19"/>
  <c r="E79" i="19" s="1"/>
  <c r="I33" i="19"/>
  <c r="I76" i="19" s="1"/>
  <c r="D33" i="19"/>
  <c r="D76" i="19" s="1"/>
  <c r="P33" i="19"/>
  <c r="P76" i="19" s="1"/>
  <c r="G33" i="19"/>
  <c r="G76" i="19" s="1"/>
  <c r="E33" i="19"/>
  <c r="E76" i="19" s="1"/>
  <c r="O33" i="19"/>
  <c r="O76" i="19" s="1"/>
  <c r="M33" i="19"/>
  <c r="M76" i="19" s="1"/>
  <c r="L33" i="19"/>
  <c r="L76" i="19" s="1"/>
  <c r="H33" i="19"/>
  <c r="H76" i="19" s="1"/>
  <c r="R33" i="19"/>
  <c r="R76" i="19" s="1"/>
  <c r="Q33" i="19"/>
  <c r="Q76" i="19" s="1"/>
  <c r="J33" i="19"/>
  <c r="J76" i="19" s="1"/>
  <c r="C33" i="19"/>
  <c r="C76" i="19" s="1"/>
  <c r="N33" i="19"/>
  <c r="N76" i="19" s="1"/>
  <c r="F33" i="19"/>
  <c r="F76" i="19" s="1"/>
  <c r="K33" i="19"/>
  <c r="K76" i="19" s="1"/>
  <c r="Q38" i="19"/>
  <c r="Q81" i="19" s="1"/>
  <c r="C38" i="19"/>
  <c r="C81" i="19" s="1"/>
  <c r="H38" i="19"/>
  <c r="H81" i="19" s="1"/>
  <c r="I38" i="19"/>
  <c r="I81" i="19" s="1"/>
  <c r="D38" i="19"/>
  <c r="D81" i="19" s="1"/>
  <c r="F38" i="19"/>
  <c r="F81" i="19" s="1"/>
  <c r="E38" i="19"/>
  <c r="E81" i="19" s="1"/>
  <c r="J38" i="19"/>
  <c r="J81" i="19" s="1"/>
  <c r="L38" i="19"/>
  <c r="L81" i="19" s="1"/>
  <c r="R38" i="19"/>
  <c r="R81" i="19" s="1"/>
  <c r="M38" i="19"/>
  <c r="M81" i="19" s="1"/>
  <c r="N38" i="19"/>
  <c r="N81" i="19" s="1"/>
  <c r="K38" i="19"/>
  <c r="K81" i="19" s="1"/>
  <c r="O38" i="19"/>
  <c r="O81" i="19" s="1"/>
  <c r="P38" i="19"/>
  <c r="P81" i="19" s="1"/>
  <c r="G38" i="19"/>
  <c r="G81" i="19" s="1"/>
  <c r="E37" i="19"/>
  <c r="E80" i="19" s="1"/>
  <c r="L37" i="19"/>
  <c r="L80" i="19" s="1"/>
  <c r="R37" i="19"/>
  <c r="R80" i="19" s="1"/>
  <c r="G37" i="19"/>
  <c r="G80" i="19" s="1"/>
  <c r="I37" i="19"/>
  <c r="I80" i="19" s="1"/>
  <c r="N37" i="19"/>
  <c r="N80" i="19" s="1"/>
  <c r="C37" i="19"/>
  <c r="C80" i="19" s="1"/>
  <c r="O37" i="19"/>
  <c r="O80" i="19" s="1"/>
  <c r="M37" i="19"/>
  <c r="M80" i="19" s="1"/>
  <c r="F37" i="19"/>
  <c r="F80" i="19" s="1"/>
  <c r="P37" i="19"/>
  <c r="P80" i="19" s="1"/>
  <c r="Q37" i="19"/>
  <c r="Q80" i="19" s="1"/>
  <c r="J37" i="19"/>
  <c r="J80" i="19" s="1"/>
  <c r="D37" i="19"/>
  <c r="D80" i="19" s="1"/>
  <c r="H37" i="19"/>
  <c r="H80" i="19" s="1"/>
  <c r="K37" i="19"/>
  <c r="K80" i="19" s="1"/>
  <c r="K119" i="19"/>
  <c r="K159" i="19" s="1"/>
  <c r="Q123" i="19"/>
  <c r="Q163" i="19" s="1"/>
  <c r="K118" i="19"/>
  <c r="K158" i="19" s="1"/>
  <c r="M122" i="19"/>
  <c r="M162" i="19" s="1"/>
  <c r="R122" i="19"/>
  <c r="R162" i="19" s="1"/>
  <c r="E117" i="19"/>
  <c r="E157" i="19" s="1"/>
  <c r="M117" i="19"/>
  <c r="M157" i="19" s="1"/>
  <c r="Q121" i="19"/>
  <c r="Q161" i="19" s="1"/>
  <c r="R124" i="19"/>
  <c r="R164" i="19" s="1"/>
  <c r="G116" i="19"/>
  <c r="G156" i="19" s="1"/>
  <c r="C116" i="19"/>
  <c r="C156" i="19" s="1"/>
  <c r="K122" i="19"/>
  <c r="K162" i="19" s="1"/>
  <c r="Q117" i="19"/>
  <c r="Q157" i="19" s="1"/>
  <c r="L117" i="19"/>
  <c r="L157" i="19" s="1"/>
  <c r="E121" i="19"/>
  <c r="E161" i="19" s="1"/>
  <c r="G121" i="19"/>
  <c r="G161" i="19" s="1"/>
  <c r="H120" i="19"/>
  <c r="H160" i="19" s="1"/>
  <c r="D120" i="19"/>
  <c r="D160" i="19" s="1"/>
  <c r="M123" i="19"/>
  <c r="M163" i="19" s="1"/>
  <c r="O123" i="19"/>
  <c r="O163" i="19" s="1"/>
  <c r="Q122" i="19"/>
  <c r="Q162" i="19" s="1"/>
  <c r="C117" i="19"/>
  <c r="C157" i="19" s="1"/>
  <c r="O121" i="19"/>
  <c r="O161" i="19" s="1"/>
  <c r="J124" i="19"/>
  <c r="J164" i="19" s="1"/>
  <c r="R120" i="19"/>
  <c r="R160" i="19" s="1"/>
  <c r="L119" i="19"/>
  <c r="L159" i="19" s="1"/>
  <c r="K123" i="19"/>
  <c r="K163" i="19" s="1"/>
  <c r="B147" i="19"/>
  <c r="A147" i="19" s="1"/>
  <c r="A107" i="19"/>
  <c r="B145" i="19"/>
  <c r="A145" i="19" s="1"/>
  <c r="A105" i="19"/>
  <c r="B152" i="19"/>
  <c r="A152" i="19" s="1"/>
  <c r="A112" i="19"/>
  <c r="E32" i="19"/>
  <c r="E75" i="19" s="1"/>
  <c r="M32" i="19"/>
  <c r="M75" i="19" s="1"/>
  <c r="H32" i="19"/>
  <c r="H75" i="19" s="1"/>
  <c r="Q32" i="19"/>
  <c r="Q75" i="19" s="1"/>
  <c r="G32" i="19"/>
  <c r="G75" i="19" s="1"/>
  <c r="P32" i="19"/>
  <c r="P75" i="19" s="1"/>
  <c r="C32" i="19"/>
  <c r="C75" i="19" s="1"/>
  <c r="J32" i="19"/>
  <c r="J75" i="19" s="1"/>
  <c r="I32" i="19"/>
  <c r="I75" i="19" s="1"/>
  <c r="F32" i="19"/>
  <c r="F75" i="19" s="1"/>
  <c r="D32" i="19"/>
  <c r="D75" i="19" s="1"/>
  <c r="R32" i="19"/>
  <c r="R75" i="19" s="1"/>
  <c r="O32" i="19"/>
  <c r="O75" i="19" s="1"/>
  <c r="N32" i="19"/>
  <c r="N75" i="19" s="1"/>
  <c r="K32" i="19"/>
  <c r="K75" i="19" s="1"/>
  <c r="L32" i="19"/>
  <c r="L75" i="19" s="1"/>
  <c r="H19" i="19"/>
  <c r="H62" i="19" s="1"/>
  <c r="P19" i="19"/>
  <c r="P62" i="19" s="1"/>
  <c r="K19" i="19"/>
  <c r="K62" i="19" s="1"/>
  <c r="J19" i="19"/>
  <c r="J62" i="19" s="1"/>
  <c r="I19" i="19"/>
  <c r="I62" i="19" s="1"/>
  <c r="G19" i="19"/>
  <c r="G62" i="19" s="1"/>
  <c r="C19" i="19"/>
  <c r="C62" i="19" s="1"/>
  <c r="F19" i="19"/>
  <c r="F62" i="19" s="1"/>
  <c r="R19" i="19"/>
  <c r="R62" i="19" s="1"/>
  <c r="E19" i="19"/>
  <c r="E62" i="19" s="1"/>
  <c r="Q19" i="19"/>
  <c r="Q62" i="19" s="1"/>
  <c r="D19" i="19"/>
  <c r="D62" i="19" s="1"/>
  <c r="O19" i="19"/>
  <c r="O62" i="19" s="1"/>
  <c r="N19" i="19"/>
  <c r="N62" i="19" s="1"/>
  <c r="L19" i="19"/>
  <c r="L62" i="19" s="1"/>
  <c r="M19" i="19"/>
  <c r="M62" i="19" s="1"/>
  <c r="G26" i="19"/>
  <c r="G69" i="19" s="1"/>
  <c r="O26" i="19"/>
  <c r="O69" i="19" s="1"/>
  <c r="F26" i="19"/>
  <c r="F69" i="19" s="1"/>
  <c r="P26" i="19"/>
  <c r="P69" i="19" s="1"/>
  <c r="E26" i="19"/>
  <c r="E69" i="19" s="1"/>
  <c r="N26" i="19"/>
  <c r="N69" i="19" s="1"/>
  <c r="M26" i="19"/>
  <c r="M69" i="19" s="1"/>
  <c r="L26" i="19"/>
  <c r="L69" i="19" s="1"/>
  <c r="K26" i="19"/>
  <c r="K69" i="19" s="1"/>
  <c r="J26" i="19"/>
  <c r="J69" i="19" s="1"/>
  <c r="I26" i="19"/>
  <c r="I69" i="19" s="1"/>
  <c r="H26" i="19"/>
  <c r="H69" i="19" s="1"/>
  <c r="C26" i="19"/>
  <c r="C69" i="19" s="1"/>
  <c r="R26" i="19"/>
  <c r="R69" i="19" s="1"/>
  <c r="Q26" i="19"/>
  <c r="Q69" i="19" s="1"/>
  <c r="D26" i="19"/>
  <c r="D69" i="19" s="1"/>
  <c r="F25" i="19"/>
  <c r="F68" i="19" s="1"/>
  <c r="N25" i="19"/>
  <c r="N68" i="19" s="1"/>
  <c r="C25" i="19"/>
  <c r="C68" i="19" s="1"/>
  <c r="L25" i="19"/>
  <c r="L68" i="19" s="1"/>
  <c r="K25" i="19"/>
  <c r="K68" i="19" s="1"/>
  <c r="E25" i="19"/>
  <c r="E68" i="19" s="1"/>
  <c r="Q25" i="19"/>
  <c r="Q68" i="19" s="1"/>
  <c r="D25" i="19"/>
  <c r="D68" i="19" s="1"/>
  <c r="P25" i="19"/>
  <c r="P68" i="19" s="1"/>
  <c r="O25" i="19"/>
  <c r="O68" i="19" s="1"/>
  <c r="M25" i="19"/>
  <c r="M68" i="19" s="1"/>
  <c r="J25" i="19"/>
  <c r="J68" i="19" s="1"/>
  <c r="I25" i="19"/>
  <c r="I68" i="19" s="1"/>
  <c r="R25" i="19"/>
  <c r="R68" i="19" s="1"/>
  <c r="H25" i="19"/>
  <c r="H68" i="19" s="1"/>
  <c r="G25" i="19"/>
  <c r="G68" i="19" s="1"/>
  <c r="E24" i="19"/>
  <c r="E67" i="19" s="1"/>
  <c r="M24" i="19"/>
  <c r="M67" i="19" s="1"/>
  <c r="I24" i="19"/>
  <c r="I67" i="19" s="1"/>
  <c r="R24" i="19"/>
  <c r="R67" i="19" s="1"/>
  <c r="C24" i="19"/>
  <c r="C67" i="19" s="1"/>
  <c r="H24" i="19"/>
  <c r="H67" i="19" s="1"/>
  <c r="Q24" i="19"/>
  <c r="Q67" i="19" s="1"/>
  <c r="G24" i="19"/>
  <c r="G67" i="19" s="1"/>
  <c r="F24" i="19"/>
  <c r="F67" i="19" s="1"/>
  <c r="D24" i="19"/>
  <c r="D67" i="19" s="1"/>
  <c r="P24" i="19"/>
  <c r="P67" i="19" s="1"/>
  <c r="O24" i="19"/>
  <c r="O67" i="19" s="1"/>
  <c r="N24" i="19"/>
  <c r="N67" i="19" s="1"/>
  <c r="L24" i="19"/>
  <c r="L67" i="19" s="1"/>
  <c r="K24" i="19"/>
  <c r="K67" i="19" s="1"/>
  <c r="J24" i="19"/>
  <c r="J67" i="19" s="1"/>
  <c r="D23" i="19"/>
  <c r="D66" i="19" s="1"/>
  <c r="L23" i="19"/>
  <c r="L66" i="19" s="1"/>
  <c r="F23" i="19"/>
  <c r="F66" i="19" s="1"/>
  <c r="O23" i="19"/>
  <c r="O66" i="19" s="1"/>
  <c r="E23" i="19"/>
  <c r="E66" i="19" s="1"/>
  <c r="N23" i="19"/>
  <c r="N66" i="19" s="1"/>
  <c r="C23" i="19"/>
  <c r="C66" i="19" s="1"/>
  <c r="J23" i="19"/>
  <c r="J66" i="19" s="1"/>
  <c r="I23" i="19"/>
  <c r="I66" i="19" s="1"/>
  <c r="H23" i="19"/>
  <c r="H66" i="19" s="1"/>
  <c r="G23" i="19"/>
  <c r="G66" i="19" s="1"/>
  <c r="R23" i="19"/>
  <c r="R66" i="19" s="1"/>
  <c r="Q23" i="19"/>
  <c r="Q66" i="19" s="1"/>
  <c r="P23" i="19"/>
  <c r="P66" i="19" s="1"/>
  <c r="M23" i="19"/>
  <c r="M66" i="19" s="1"/>
  <c r="K23" i="19"/>
  <c r="K66" i="19" s="1"/>
  <c r="K22" i="19"/>
  <c r="K65" i="19" s="1"/>
  <c r="L22" i="19"/>
  <c r="L65" i="19" s="1"/>
  <c r="J22" i="19"/>
  <c r="J65" i="19" s="1"/>
  <c r="N22" i="19"/>
  <c r="N65" i="19" s="1"/>
  <c r="M22" i="19"/>
  <c r="M65" i="19" s="1"/>
  <c r="I22" i="19"/>
  <c r="I65" i="19" s="1"/>
  <c r="H22" i="19"/>
  <c r="H65" i="19" s="1"/>
  <c r="G22" i="19"/>
  <c r="G65" i="19" s="1"/>
  <c r="R22" i="19"/>
  <c r="R65" i="19" s="1"/>
  <c r="F22" i="19"/>
  <c r="F65" i="19" s="1"/>
  <c r="Q22" i="19"/>
  <c r="Q65" i="19" s="1"/>
  <c r="O22" i="19"/>
  <c r="O65" i="19" s="1"/>
  <c r="E22" i="19"/>
  <c r="E65" i="19" s="1"/>
  <c r="D22" i="19"/>
  <c r="D65" i="19" s="1"/>
  <c r="C22" i="19"/>
  <c r="C65" i="19" s="1"/>
  <c r="P22" i="19"/>
  <c r="P65" i="19" s="1"/>
  <c r="B139" i="19"/>
  <c r="A139" i="19" s="1"/>
  <c r="A99" i="19"/>
  <c r="B141" i="19"/>
  <c r="A141" i="19" s="1"/>
  <c r="A101" i="19"/>
  <c r="B142" i="19"/>
  <c r="A142" i="19" s="1"/>
  <c r="A102" i="19"/>
  <c r="B144" i="19"/>
  <c r="A144" i="19" s="1"/>
  <c r="A104" i="19"/>
  <c r="B135" i="19"/>
  <c r="A135" i="19" s="1"/>
  <c r="A95" i="19"/>
  <c r="H11" i="19"/>
  <c r="H54" i="19" s="1"/>
  <c r="P11" i="19"/>
  <c r="P54" i="19" s="1"/>
  <c r="L11" i="19"/>
  <c r="L54" i="19" s="1"/>
  <c r="K11" i="19"/>
  <c r="K54" i="19" s="1"/>
  <c r="G11" i="19"/>
  <c r="G54" i="19" s="1"/>
  <c r="F11" i="19"/>
  <c r="F54" i="19" s="1"/>
  <c r="R11" i="19"/>
  <c r="R54" i="19" s="1"/>
  <c r="E11" i="19"/>
  <c r="E54" i="19" s="1"/>
  <c r="Q11" i="19"/>
  <c r="Q54" i="19" s="1"/>
  <c r="D11" i="19"/>
  <c r="D54" i="19" s="1"/>
  <c r="O11" i="19"/>
  <c r="O54" i="19" s="1"/>
  <c r="N11" i="19"/>
  <c r="N54" i="19" s="1"/>
  <c r="M11" i="19"/>
  <c r="M54" i="19" s="1"/>
  <c r="C11" i="19"/>
  <c r="C54" i="19" s="1"/>
  <c r="J11" i="19"/>
  <c r="J54" i="19" s="1"/>
  <c r="I11" i="19"/>
  <c r="I54" i="19" s="1"/>
  <c r="G18" i="19"/>
  <c r="G61" i="19" s="1"/>
  <c r="O18" i="19"/>
  <c r="O61" i="19" s="1"/>
  <c r="H18" i="19"/>
  <c r="H61" i="19" s="1"/>
  <c r="Q18" i="19"/>
  <c r="Q61" i="19" s="1"/>
  <c r="F18" i="19"/>
  <c r="F61" i="19" s="1"/>
  <c r="P18" i="19"/>
  <c r="P61" i="19" s="1"/>
  <c r="L18" i="19"/>
  <c r="L61" i="19" s="1"/>
  <c r="K18" i="19"/>
  <c r="K61" i="19" s="1"/>
  <c r="J18" i="19"/>
  <c r="J61" i="19" s="1"/>
  <c r="C18" i="19"/>
  <c r="C61" i="19" s="1"/>
  <c r="I18" i="19"/>
  <c r="I61" i="19" s="1"/>
  <c r="E18" i="19"/>
  <c r="E61" i="19" s="1"/>
  <c r="D18" i="19"/>
  <c r="D61" i="19" s="1"/>
  <c r="R18" i="19"/>
  <c r="R61" i="19" s="1"/>
  <c r="N18" i="19"/>
  <c r="N61" i="19" s="1"/>
  <c r="M18" i="19"/>
  <c r="M61" i="19" s="1"/>
  <c r="F17" i="19"/>
  <c r="F60" i="19" s="1"/>
  <c r="N17" i="19"/>
  <c r="N60" i="19" s="1"/>
  <c r="C17" i="19"/>
  <c r="C60" i="19" s="1"/>
  <c r="D17" i="19"/>
  <c r="D60" i="19" s="1"/>
  <c r="M17" i="19"/>
  <c r="M60" i="19" s="1"/>
  <c r="L17" i="19"/>
  <c r="L60" i="19" s="1"/>
  <c r="P17" i="19"/>
  <c r="P60" i="19" s="1"/>
  <c r="O17" i="19"/>
  <c r="O60" i="19" s="1"/>
  <c r="K17" i="19"/>
  <c r="K60" i="19" s="1"/>
  <c r="J17" i="19"/>
  <c r="J60" i="19" s="1"/>
  <c r="I17" i="19"/>
  <c r="I60" i="19" s="1"/>
  <c r="H17" i="19"/>
  <c r="H60" i="19" s="1"/>
  <c r="R17" i="19"/>
  <c r="R60" i="19" s="1"/>
  <c r="Q17" i="19"/>
  <c r="Q60" i="19" s="1"/>
  <c r="G17" i="19"/>
  <c r="G60" i="19" s="1"/>
  <c r="E17" i="19"/>
  <c r="E60" i="19" s="1"/>
  <c r="E16" i="19"/>
  <c r="E59" i="19" s="1"/>
  <c r="M16" i="19"/>
  <c r="M59" i="19" s="1"/>
  <c r="J16" i="19"/>
  <c r="J59" i="19" s="1"/>
  <c r="I16" i="19"/>
  <c r="I59" i="19" s="1"/>
  <c r="R16" i="19"/>
  <c r="R59" i="19" s="1"/>
  <c r="F16" i="19"/>
  <c r="F59" i="19" s="1"/>
  <c r="Q16" i="19"/>
  <c r="Q59" i="19" s="1"/>
  <c r="D16" i="19"/>
  <c r="D59" i="19" s="1"/>
  <c r="P16" i="19"/>
  <c r="P59" i="19" s="1"/>
  <c r="O16" i="19"/>
  <c r="O59" i="19" s="1"/>
  <c r="N16" i="19"/>
  <c r="N59" i="19" s="1"/>
  <c r="C16" i="19"/>
  <c r="C59" i="19" s="1"/>
  <c r="L16" i="19"/>
  <c r="L59" i="19" s="1"/>
  <c r="K16" i="19"/>
  <c r="K59" i="19" s="1"/>
  <c r="G16" i="19"/>
  <c r="G59" i="19" s="1"/>
  <c r="H16" i="19"/>
  <c r="H59" i="19" s="1"/>
  <c r="D15" i="19"/>
  <c r="D58" i="19" s="1"/>
  <c r="L15" i="19"/>
  <c r="L58" i="19" s="1"/>
  <c r="G15" i="19"/>
  <c r="G58" i="19" s="1"/>
  <c r="P15" i="19"/>
  <c r="P58" i="19" s="1"/>
  <c r="C15" i="19"/>
  <c r="C58" i="19" s="1"/>
  <c r="F15" i="19"/>
  <c r="F58" i="19" s="1"/>
  <c r="O15" i="19"/>
  <c r="O58" i="19" s="1"/>
  <c r="I15" i="19"/>
  <c r="I58" i="19" s="1"/>
  <c r="H15" i="19"/>
  <c r="H58" i="19" s="1"/>
  <c r="E15" i="19"/>
  <c r="E58" i="19" s="1"/>
  <c r="R15" i="19"/>
  <c r="R58" i="19" s="1"/>
  <c r="Q15" i="19"/>
  <c r="Q58" i="19" s="1"/>
  <c r="N15" i="19"/>
  <c r="N58" i="19" s="1"/>
  <c r="M15" i="19"/>
  <c r="M58" i="19" s="1"/>
  <c r="K15" i="19"/>
  <c r="K58" i="19" s="1"/>
  <c r="J15" i="19"/>
  <c r="J58" i="19" s="1"/>
  <c r="K14" i="19"/>
  <c r="K57" i="19" s="1"/>
  <c r="D14" i="19"/>
  <c r="D57" i="19" s="1"/>
  <c r="M14" i="19"/>
  <c r="M57" i="19" s="1"/>
  <c r="L14" i="19"/>
  <c r="L57" i="19" s="1"/>
  <c r="C14" i="19"/>
  <c r="C57" i="19" s="1"/>
  <c r="J14" i="19"/>
  <c r="J57" i="19" s="1"/>
  <c r="I14" i="19"/>
  <c r="I57" i="19" s="1"/>
  <c r="H14" i="19"/>
  <c r="H57" i="19" s="1"/>
  <c r="G14" i="19"/>
  <c r="G57" i="19" s="1"/>
  <c r="R14" i="19"/>
  <c r="R57" i="19" s="1"/>
  <c r="F14" i="19"/>
  <c r="F57" i="19" s="1"/>
  <c r="Q14" i="19"/>
  <c r="Q57" i="19" s="1"/>
  <c r="E14" i="19"/>
  <c r="E57" i="19" s="1"/>
  <c r="P14" i="19"/>
  <c r="P57" i="19" s="1"/>
  <c r="O14" i="19"/>
  <c r="O57" i="19" s="1"/>
  <c r="N14" i="19"/>
  <c r="N57" i="19" s="1"/>
  <c r="B143" i="19"/>
  <c r="A143" i="19" s="1"/>
  <c r="A103" i="19"/>
  <c r="B129" i="19"/>
  <c r="A129" i="19" s="1"/>
  <c r="A89" i="19"/>
  <c r="B140" i="19"/>
  <c r="A140" i="19" s="1"/>
  <c r="A100" i="19"/>
  <c r="B134" i="19"/>
  <c r="A134" i="19" s="1"/>
  <c r="A94" i="19"/>
  <c r="B137" i="19"/>
  <c r="A137" i="19" s="1"/>
  <c r="A97" i="19"/>
  <c r="J21" i="19"/>
  <c r="J64" i="19" s="1"/>
  <c r="R21" i="19"/>
  <c r="R64" i="19" s="1"/>
  <c r="H21" i="19"/>
  <c r="H64" i="19" s="1"/>
  <c r="Q21" i="19"/>
  <c r="Q64" i="19" s="1"/>
  <c r="G21" i="19"/>
  <c r="G64" i="19" s="1"/>
  <c r="P21" i="19"/>
  <c r="P64" i="19" s="1"/>
  <c r="D21" i="19"/>
  <c r="D64" i="19" s="1"/>
  <c r="O21" i="19"/>
  <c r="O64" i="19" s="1"/>
  <c r="N21" i="19"/>
  <c r="N64" i="19" s="1"/>
  <c r="M21" i="19"/>
  <c r="M64" i="19" s="1"/>
  <c r="L21" i="19"/>
  <c r="L64" i="19" s="1"/>
  <c r="K21" i="19"/>
  <c r="K64" i="19" s="1"/>
  <c r="I21" i="19"/>
  <c r="I64" i="19" s="1"/>
  <c r="F21" i="19"/>
  <c r="F64" i="19" s="1"/>
  <c r="E21" i="19"/>
  <c r="E64" i="19" s="1"/>
  <c r="C21" i="19"/>
  <c r="C64" i="19" s="1"/>
  <c r="B132" i="19"/>
  <c r="A132" i="19" s="1"/>
  <c r="A92" i="19"/>
  <c r="B131" i="19"/>
  <c r="A131" i="19" s="1"/>
  <c r="A91" i="19"/>
  <c r="B148" i="19"/>
  <c r="A148" i="19" s="1"/>
  <c r="A108" i="19"/>
  <c r="I20" i="19"/>
  <c r="I63" i="19" s="1"/>
  <c r="Q20" i="19"/>
  <c r="Q63" i="19" s="1"/>
  <c r="E20" i="19"/>
  <c r="E63" i="19" s="1"/>
  <c r="N20" i="19"/>
  <c r="N63" i="19" s="1"/>
  <c r="D20" i="19"/>
  <c r="D63" i="19" s="1"/>
  <c r="M20" i="19"/>
  <c r="M63" i="19" s="1"/>
  <c r="G20" i="19"/>
  <c r="G63" i="19" s="1"/>
  <c r="C20" i="19"/>
  <c r="C63" i="19" s="1"/>
  <c r="F20" i="19"/>
  <c r="F63" i="19" s="1"/>
  <c r="R20" i="19"/>
  <c r="R63" i="19" s="1"/>
  <c r="P20" i="19"/>
  <c r="P63" i="19" s="1"/>
  <c r="O20" i="19"/>
  <c r="O63" i="19" s="1"/>
  <c r="L20" i="19"/>
  <c r="L63" i="19" s="1"/>
  <c r="K20" i="19"/>
  <c r="K63" i="19" s="1"/>
  <c r="J20" i="19"/>
  <c r="J63" i="19" s="1"/>
  <c r="H20" i="19"/>
  <c r="H63" i="19" s="1"/>
  <c r="G10" i="19"/>
  <c r="G53" i="19" s="1"/>
  <c r="O10" i="19"/>
  <c r="O53" i="19" s="1"/>
  <c r="I10" i="19"/>
  <c r="I53" i="19" s="1"/>
  <c r="R10" i="19"/>
  <c r="R53" i="19" s="1"/>
  <c r="H10" i="19"/>
  <c r="H53" i="19" s="1"/>
  <c r="Q10" i="19"/>
  <c r="Q53" i="19" s="1"/>
  <c r="K10" i="19"/>
  <c r="K53" i="19" s="1"/>
  <c r="J10" i="19"/>
  <c r="J53" i="19" s="1"/>
  <c r="F10" i="19"/>
  <c r="F53" i="19" s="1"/>
  <c r="E10" i="19"/>
  <c r="E53" i="19" s="1"/>
  <c r="D10" i="19"/>
  <c r="D53" i="19" s="1"/>
  <c r="P10" i="19"/>
  <c r="P53" i="19" s="1"/>
  <c r="N10" i="19"/>
  <c r="N53" i="19" s="1"/>
  <c r="C10" i="19"/>
  <c r="C53" i="19" s="1"/>
  <c r="M10" i="19"/>
  <c r="M53" i="19" s="1"/>
  <c r="L10" i="19"/>
  <c r="L53" i="19" s="1"/>
  <c r="F9" i="19"/>
  <c r="F52" i="19" s="1"/>
  <c r="N9" i="19"/>
  <c r="N52" i="19" s="1"/>
  <c r="C9" i="19"/>
  <c r="C52" i="19" s="1"/>
  <c r="E9" i="19"/>
  <c r="E52" i="19" s="1"/>
  <c r="O9" i="19"/>
  <c r="O52" i="19" s="1"/>
  <c r="D9" i="19"/>
  <c r="D52" i="19" s="1"/>
  <c r="M9" i="19"/>
  <c r="M52" i="19" s="1"/>
  <c r="L9" i="19"/>
  <c r="L52" i="19" s="1"/>
  <c r="K9" i="19"/>
  <c r="K52" i="19" s="1"/>
  <c r="J9" i="19"/>
  <c r="J52" i="19" s="1"/>
  <c r="I9" i="19"/>
  <c r="I52" i="19" s="1"/>
  <c r="H9" i="19"/>
  <c r="H52" i="19" s="1"/>
  <c r="G9" i="19"/>
  <c r="G52" i="19" s="1"/>
  <c r="R9" i="19"/>
  <c r="R52" i="19" s="1"/>
  <c r="P9" i="19"/>
  <c r="P52" i="19" s="1"/>
  <c r="Q9" i="19"/>
  <c r="Q52" i="19" s="1"/>
  <c r="E8" i="19"/>
  <c r="E51" i="19" s="1"/>
  <c r="M8" i="19"/>
  <c r="M51" i="19" s="1"/>
  <c r="K8" i="19"/>
  <c r="K51" i="19" s="1"/>
  <c r="J8" i="19"/>
  <c r="J51" i="19" s="1"/>
  <c r="D8" i="19"/>
  <c r="D51" i="19" s="1"/>
  <c r="P8" i="19"/>
  <c r="P51" i="19" s="1"/>
  <c r="C8" i="19"/>
  <c r="C51" i="19" s="1"/>
  <c r="O8" i="19"/>
  <c r="O51" i="19" s="1"/>
  <c r="N8" i="19"/>
  <c r="N51" i="19" s="1"/>
  <c r="L8" i="19"/>
  <c r="L51" i="19" s="1"/>
  <c r="I8" i="19"/>
  <c r="I51" i="19" s="1"/>
  <c r="H8" i="19"/>
  <c r="H51" i="19" s="1"/>
  <c r="R8" i="19"/>
  <c r="R51" i="19" s="1"/>
  <c r="Q8" i="19"/>
  <c r="Q51" i="19" s="1"/>
  <c r="G8" i="19"/>
  <c r="G51" i="19" s="1"/>
  <c r="F8" i="19"/>
  <c r="F51" i="19" s="1"/>
  <c r="D7" i="19"/>
  <c r="D50" i="19" s="1"/>
  <c r="L7" i="19"/>
  <c r="L50" i="19" s="1"/>
  <c r="H7" i="19"/>
  <c r="H50" i="19" s="1"/>
  <c r="Q7" i="19"/>
  <c r="Q50" i="19" s="1"/>
  <c r="G7" i="19"/>
  <c r="G50" i="19" s="1"/>
  <c r="P7" i="19"/>
  <c r="P50" i="19" s="1"/>
  <c r="F7" i="19"/>
  <c r="F50" i="19" s="1"/>
  <c r="E7" i="19"/>
  <c r="E50" i="19" s="1"/>
  <c r="R7" i="19"/>
  <c r="R50" i="19" s="1"/>
  <c r="C7" i="19"/>
  <c r="C50" i="19" s="1"/>
  <c r="O7" i="19"/>
  <c r="O50" i="19" s="1"/>
  <c r="N7" i="19"/>
  <c r="N50" i="19" s="1"/>
  <c r="M7" i="19"/>
  <c r="M50" i="19" s="1"/>
  <c r="K7" i="19"/>
  <c r="K50" i="19" s="1"/>
  <c r="J7" i="19"/>
  <c r="J50" i="19" s="1"/>
  <c r="I7" i="19"/>
  <c r="I50" i="19" s="1"/>
  <c r="K6" i="19"/>
  <c r="K49" i="19" s="1"/>
  <c r="E6" i="19"/>
  <c r="E49" i="19" s="1"/>
  <c r="N6" i="19"/>
  <c r="N49" i="19" s="1"/>
  <c r="C6" i="19"/>
  <c r="C49" i="19" s="1"/>
  <c r="D6" i="19"/>
  <c r="D49" i="19" s="1"/>
  <c r="M6" i="19"/>
  <c r="M49" i="19" s="1"/>
  <c r="I6" i="19"/>
  <c r="I49" i="19" s="1"/>
  <c r="H6" i="19"/>
  <c r="H49" i="19" s="1"/>
  <c r="G6" i="19"/>
  <c r="G49" i="19" s="1"/>
  <c r="R6" i="19"/>
  <c r="R49" i="19" s="1"/>
  <c r="F6" i="19"/>
  <c r="F49" i="19" s="1"/>
  <c r="Q6" i="19"/>
  <c r="Q49" i="19" s="1"/>
  <c r="P6" i="19"/>
  <c r="P49" i="19" s="1"/>
  <c r="O6" i="19"/>
  <c r="O49" i="19" s="1"/>
  <c r="J6" i="19"/>
  <c r="J49" i="19" s="1"/>
  <c r="L6" i="19"/>
  <c r="L49" i="19" s="1"/>
  <c r="J13" i="19"/>
  <c r="J56" i="19" s="1"/>
  <c r="R13" i="19"/>
  <c r="R56" i="19" s="1"/>
  <c r="I13" i="19"/>
  <c r="I56" i="19" s="1"/>
  <c r="H13" i="19"/>
  <c r="H56" i="19" s="1"/>
  <c r="Q13" i="19"/>
  <c r="Q56" i="19" s="1"/>
  <c r="N13" i="19"/>
  <c r="N56" i="19" s="1"/>
  <c r="M13" i="19"/>
  <c r="M56" i="19" s="1"/>
  <c r="L13" i="19"/>
  <c r="L56" i="19" s="1"/>
  <c r="K13" i="19"/>
  <c r="K56" i="19" s="1"/>
  <c r="G13" i="19"/>
  <c r="G56" i="19" s="1"/>
  <c r="C13" i="19"/>
  <c r="C56" i="19" s="1"/>
  <c r="F13" i="19"/>
  <c r="F56" i="19" s="1"/>
  <c r="D13" i="19"/>
  <c r="D56" i="19" s="1"/>
  <c r="P13" i="19"/>
  <c r="P56" i="19" s="1"/>
  <c r="O13" i="19"/>
  <c r="O56" i="19" s="1"/>
  <c r="E13" i="19"/>
  <c r="E56" i="19" s="1"/>
  <c r="B146" i="19"/>
  <c r="A146" i="19" s="1"/>
  <c r="A106" i="19"/>
  <c r="B133" i="19"/>
  <c r="A133" i="19" s="1"/>
  <c r="A93" i="19"/>
  <c r="B128" i="19"/>
  <c r="A128" i="19" s="1"/>
  <c r="A88" i="19"/>
  <c r="B150" i="19"/>
  <c r="A150" i="19" s="1"/>
  <c r="A110" i="19"/>
  <c r="B154" i="19"/>
  <c r="A154" i="19" s="1"/>
  <c r="A114" i="19"/>
  <c r="B153" i="19"/>
  <c r="A153" i="19" s="1"/>
  <c r="A113" i="19"/>
  <c r="B136" i="19"/>
  <c r="A136" i="19" s="1"/>
  <c r="A96" i="19"/>
  <c r="B138" i="19"/>
  <c r="A138" i="19" s="1"/>
  <c r="A98" i="19"/>
  <c r="B151" i="19"/>
  <c r="A151" i="19" s="1"/>
  <c r="A111" i="19"/>
  <c r="I12" i="19"/>
  <c r="I55" i="19" s="1"/>
  <c r="Q12" i="19"/>
  <c r="Q55" i="19" s="1"/>
  <c r="F12" i="19"/>
  <c r="F55" i="19" s="1"/>
  <c r="O12" i="19"/>
  <c r="O55" i="19" s="1"/>
  <c r="E12" i="19"/>
  <c r="E55" i="19" s="1"/>
  <c r="N12" i="19"/>
  <c r="N55" i="19" s="1"/>
  <c r="D12" i="19"/>
  <c r="D55" i="19" s="1"/>
  <c r="R12" i="19"/>
  <c r="R55" i="19" s="1"/>
  <c r="P12" i="19"/>
  <c r="P55" i="19" s="1"/>
  <c r="M12" i="19"/>
  <c r="M55" i="19" s="1"/>
  <c r="L12" i="19"/>
  <c r="L55" i="19" s="1"/>
  <c r="K12" i="19"/>
  <c r="K55" i="19" s="1"/>
  <c r="J12" i="19"/>
  <c r="J55" i="19" s="1"/>
  <c r="C12" i="19"/>
  <c r="C55" i="19" s="1"/>
  <c r="H12" i="19"/>
  <c r="H55" i="19" s="1"/>
  <c r="G12" i="19"/>
  <c r="G55" i="19" s="1"/>
  <c r="J5" i="19"/>
  <c r="J48" i="19" s="1"/>
  <c r="R5" i="19"/>
  <c r="R48" i="19" s="1"/>
  <c r="K5" i="19"/>
  <c r="K48" i="19" s="1"/>
  <c r="I5" i="19"/>
  <c r="I48" i="19" s="1"/>
  <c r="C5" i="19"/>
  <c r="C48" i="19" s="1"/>
  <c r="M5" i="19"/>
  <c r="M48" i="19" s="1"/>
  <c r="L5" i="19"/>
  <c r="L48" i="19" s="1"/>
  <c r="H5" i="19"/>
  <c r="H48" i="19" s="1"/>
  <c r="G5" i="19"/>
  <c r="G48" i="19" s="1"/>
  <c r="F5" i="19"/>
  <c r="F48" i="19" s="1"/>
  <c r="Q5" i="19"/>
  <c r="Q48" i="19" s="1"/>
  <c r="E5" i="19"/>
  <c r="E48" i="19" s="1"/>
  <c r="P5" i="19"/>
  <c r="P48" i="19" s="1"/>
  <c r="O5" i="19"/>
  <c r="O48" i="19" s="1"/>
  <c r="N5" i="19"/>
  <c r="N48" i="19" s="1"/>
  <c r="D5" i="19"/>
  <c r="D48" i="19" s="1"/>
  <c r="J29" i="19"/>
  <c r="J72" i="19" s="1"/>
  <c r="R29" i="19"/>
  <c r="R72" i="19" s="1"/>
  <c r="G29" i="19"/>
  <c r="G72" i="19" s="1"/>
  <c r="P29" i="19"/>
  <c r="P72" i="19" s="1"/>
  <c r="F29" i="19"/>
  <c r="F72" i="19" s="1"/>
  <c r="O29" i="19"/>
  <c r="O72" i="19" s="1"/>
  <c r="E29" i="19"/>
  <c r="E72" i="19" s="1"/>
  <c r="D29" i="19"/>
  <c r="D72" i="19" s="1"/>
  <c r="Q29" i="19"/>
  <c r="Q72" i="19" s="1"/>
  <c r="N29" i="19"/>
  <c r="N72" i="19" s="1"/>
  <c r="C29" i="19"/>
  <c r="C72" i="19" s="1"/>
  <c r="M29" i="19"/>
  <c r="M72" i="19" s="1"/>
  <c r="L29" i="19"/>
  <c r="L72" i="19" s="1"/>
  <c r="K29" i="19"/>
  <c r="K72" i="19" s="1"/>
  <c r="H29" i="19"/>
  <c r="H72" i="19" s="1"/>
  <c r="I29" i="19"/>
  <c r="I72" i="19" s="1"/>
  <c r="I28" i="19"/>
  <c r="I71" i="19" s="1"/>
  <c r="Q28" i="19"/>
  <c r="Q71" i="19" s="1"/>
  <c r="D28" i="19"/>
  <c r="D71" i="19" s="1"/>
  <c r="M28" i="19"/>
  <c r="M71" i="19" s="1"/>
  <c r="L28" i="19"/>
  <c r="L71" i="19" s="1"/>
  <c r="H28" i="19"/>
  <c r="H71" i="19" s="1"/>
  <c r="G28" i="19"/>
  <c r="G71" i="19" s="1"/>
  <c r="F28" i="19"/>
  <c r="F71" i="19" s="1"/>
  <c r="R28" i="19"/>
  <c r="R71" i="19" s="1"/>
  <c r="E28" i="19"/>
  <c r="E71" i="19" s="1"/>
  <c r="P28" i="19"/>
  <c r="P71" i="19" s="1"/>
  <c r="C28" i="19"/>
  <c r="C71" i="19" s="1"/>
  <c r="O28" i="19"/>
  <c r="O71" i="19" s="1"/>
  <c r="N28" i="19"/>
  <c r="N71" i="19" s="1"/>
  <c r="K28" i="19"/>
  <c r="K71" i="19" s="1"/>
  <c r="J28" i="19"/>
  <c r="J71" i="19" s="1"/>
  <c r="H27" i="19"/>
  <c r="H70" i="19" s="1"/>
  <c r="P27" i="19"/>
  <c r="P70" i="19" s="1"/>
  <c r="J27" i="19"/>
  <c r="J70" i="19" s="1"/>
  <c r="I27" i="19"/>
  <c r="I70" i="19" s="1"/>
  <c r="R27" i="19"/>
  <c r="R70" i="19" s="1"/>
  <c r="L27" i="19"/>
  <c r="L70" i="19" s="1"/>
  <c r="K27" i="19"/>
  <c r="K70" i="19" s="1"/>
  <c r="G27" i="19"/>
  <c r="G70" i="19" s="1"/>
  <c r="F27" i="19"/>
  <c r="F70" i="19" s="1"/>
  <c r="E27" i="19"/>
  <c r="E70" i="19" s="1"/>
  <c r="Q27" i="19"/>
  <c r="Q70" i="19" s="1"/>
  <c r="C27" i="19"/>
  <c r="C70" i="19" s="1"/>
  <c r="D27" i="19"/>
  <c r="D70" i="19" s="1"/>
  <c r="O27" i="19"/>
  <c r="O70" i="19" s="1"/>
  <c r="N27" i="19"/>
  <c r="N70" i="19" s="1"/>
  <c r="M27" i="19"/>
  <c r="M70" i="19" s="1"/>
  <c r="D31" i="19"/>
  <c r="D74" i="19" s="1"/>
  <c r="L31" i="19"/>
  <c r="L74" i="19" s="1"/>
  <c r="E31" i="19"/>
  <c r="E74" i="19" s="1"/>
  <c r="N31" i="19"/>
  <c r="N74" i="19" s="1"/>
  <c r="M31" i="19"/>
  <c r="M74" i="19" s="1"/>
  <c r="K31" i="19"/>
  <c r="K74" i="19" s="1"/>
  <c r="C31" i="19"/>
  <c r="C74" i="19" s="1"/>
  <c r="J31" i="19"/>
  <c r="J74" i="19" s="1"/>
  <c r="I31" i="19"/>
  <c r="I74" i="19" s="1"/>
  <c r="H31" i="19"/>
  <c r="H74" i="19" s="1"/>
  <c r="G31" i="19"/>
  <c r="G74" i="19" s="1"/>
  <c r="R31" i="19"/>
  <c r="R74" i="19" s="1"/>
  <c r="F31" i="19"/>
  <c r="F74" i="19" s="1"/>
  <c r="Q31" i="19"/>
  <c r="Q74" i="19" s="1"/>
  <c r="P31" i="19"/>
  <c r="P74" i="19" s="1"/>
  <c r="O31" i="19"/>
  <c r="O74" i="19" s="1"/>
  <c r="K30" i="19"/>
  <c r="K73" i="19" s="1"/>
  <c r="J30" i="19"/>
  <c r="J73" i="19" s="1"/>
  <c r="I30" i="19"/>
  <c r="I73" i="19" s="1"/>
  <c r="R30" i="19"/>
  <c r="R73" i="19" s="1"/>
  <c r="D30" i="19"/>
  <c r="D73" i="19" s="1"/>
  <c r="O30" i="19"/>
  <c r="O73" i="19" s="1"/>
  <c r="N30" i="19"/>
  <c r="N73" i="19" s="1"/>
  <c r="C30" i="19"/>
  <c r="C73" i="19" s="1"/>
  <c r="M30" i="19"/>
  <c r="M73" i="19" s="1"/>
  <c r="L30" i="19"/>
  <c r="L73" i="19" s="1"/>
  <c r="H30" i="19"/>
  <c r="H73" i="19" s="1"/>
  <c r="G30" i="19"/>
  <c r="G73" i="19" s="1"/>
  <c r="Q30" i="19"/>
  <c r="Q73" i="19" s="1"/>
  <c r="P30" i="19"/>
  <c r="P73" i="19" s="1"/>
  <c r="F30" i="19"/>
  <c r="F73" i="19" s="1"/>
  <c r="E30" i="19"/>
  <c r="E73" i="19" s="1"/>
  <c r="B155" i="19"/>
  <c r="A155" i="19" s="1"/>
  <c r="A115" i="19"/>
  <c r="B149" i="19"/>
  <c r="A149" i="19" s="1"/>
  <c r="A109" i="19"/>
  <c r="B130" i="19"/>
  <c r="A130" i="19" s="1"/>
  <c r="A90" i="19"/>
  <c r="E10" i="28" l="1"/>
  <c r="F11" i="28"/>
  <c r="B13" i="17"/>
  <c r="A10" i="17"/>
  <c r="B19" i="17"/>
  <c r="A14" i="17"/>
  <c r="C7" i="17"/>
  <c r="E7" i="17"/>
  <c r="D7" i="17"/>
  <c r="L7" i="17"/>
  <c r="O7" i="17"/>
  <c r="M7" i="17"/>
  <c r="K7" i="17"/>
  <c r="J7" i="17"/>
  <c r="N7" i="17"/>
  <c r="H7" i="17"/>
  <c r="I7" i="17"/>
  <c r="R7" i="17"/>
  <c r="F7" i="17"/>
  <c r="G7" i="17"/>
  <c r="P7" i="17"/>
  <c r="Q7" i="17"/>
  <c r="C11" i="17"/>
  <c r="C5" i="17" s="1"/>
  <c r="E11" i="17"/>
  <c r="E5" i="17" s="1"/>
  <c r="D11" i="17"/>
  <c r="D5" i="17" s="1"/>
  <c r="L11" i="17"/>
  <c r="L5" i="17" s="1"/>
  <c r="K11" i="17"/>
  <c r="K5" i="17" s="1"/>
  <c r="M11" i="17"/>
  <c r="M5" i="17" s="1"/>
  <c r="R11" i="17"/>
  <c r="R5" i="17" s="1"/>
  <c r="G11" i="17"/>
  <c r="G5" i="17" s="1"/>
  <c r="H11" i="17"/>
  <c r="H5" i="17" s="1"/>
  <c r="Q11" i="17"/>
  <c r="Q5" i="17" s="1"/>
  <c r="F11" i="17"/>
  <c r="F5" i="17" s="1"/>
  <c r="O11" i="17"/>
  <c r="O5" i="17" s="1"/>
  <c r="P11" i="17"/>
  <c r="P5" i="17" s="1"/>
  <c r="J11" i="17"/>
  <c r="J5" i="17" s="1"/>
  <c r="N11" i="17"/>
  <c r="N5" i="17" s="1"/>
  <c r="I11" i="17"/>
  <c r="I5" i="17" s="1"/>
  <c r="G56" i="24"/>
  <c r="G14" i="24" s="1"/>
  <c r="P56" i="24"/>
  <c r="P14" i="24" s="1"/>
  <c r="N56" i="24"/>
  <c r="N14" i="24" s="1"/>
  <c r="L56" i="24"/>
  <c r="L14" i="24" s="1"/>
  <c r="F56" i="24"/>
  <c r="F14" i="24" s="1"/>
  <c r="D56" i="24"/>
  <c r="D14" i="24" s="1"/>
  <c r="C56" i="24"/>
  <c r="C14" i="24" s="1"/>
  <c r="O56" i="24"/>
  <c r="O14" i="24" s="1"/>
  <c r="Q56" i="24"/>
  <c r="Q14" i="24" s="1"/>
  <c r="E56" i="24"/>
  <c r="E14" i="24" s="1"/>
  <c r="R56" i="24"/>
  <c r="R14" i="24" s="1"/>
  <c r="H56" i="24"/>
  <c r="H14" i="24" s="1"/>
  <c r="K56" i="24"/>
  <c r="K14" i="24" s="1"/>
  <c r="I56" i="24"/>
  <c r="I14" i="24" s="1"/>
  <c r="M56" i="24"/>
  <c r="M14" i="24" s="1"/>
  <c r="J56" i="24"/>
  <c r="J14" i="24" s="1"/>
  <c r="Q63" i="24"/>
  <c r="Q21" i="24" s="1"/>
  <c r="O63" i="24"/>
  <c r="O21" i="24" s="1"/>
  <c r="L63" i="24"/>
  <c r="L21" i="24" s="1"/>
  <c r="R63" i="24"/>
  <c r="R21" i="24" s="1"/>
  <c r="G63" i="24"/>
  <c r="G21" i="24" s="1"/>
  <c r="E63" i="24"/>
  <c r="E21" i="24" s="1"/>
  <c r="J63" i="24"/>
  <c r="J21" i="24" s="1"/>
  <c r="P63" i="24"/>
  <c r="P21" i="24" s="1"/>
  <c r="N63" i="24"/>
  <c r="N21" i="24" s="1"/>
  <c r="F63" i="24"/>
  <c r="F21" i="24" s="1"/>
  <c r="D63" i="24"/>
  <c r="D21" i="24" s="1"/>
  <c r="I63" i="24"/>
  <c r="I21" i="24" s="1"/>
  <c r="C63" i="24"/>
  <c r="C21" i="24" s="1"/>
  <c r="M63" i="24"/>
  <c r="M21" i="24" s="1"/>
  <c r="K63" i="24"/>
  <c r="K21" i="24" s="1"/>
  <c r="H63" i="24"/>
  <c r="H21" i="24" s="1"/>
  <c r="L48" i="24"/>
  <c r="L6" i="24" s="1"/>
  <c r="G48" i="24"/>
  <c r="G6" i="24" s="1"/>
  <c r="C48" i="24"/>
  <c r="C6" i="24" s="1"/>
  <c r="Q48" i="24"/>
  <c r="Q6" i="24" s="1"/>
  <c r="O48" i="24"/>
  <c r="O6" i="24" s="1"/>
  <c r="N48" i="24"/>
  <c r="N6" i="24" s="1"/>
  <c r="J48" i="24"/>
  <c r="J6" i="24" s="1"/>
  <c r="E48" i="24"/>
  <c r="E6" i="24" s="1"/>
  <c r="D48" i="24"/>
  <c r="D6" i="24" s="1"/>
  <c r="R48" i="24"/>
  <c r="R6" i="24" s="1"/>
  <c r="P48" i="24"/>
  <c r="P6" i="24" s="1"/>
  <c r="H48" i="24"/>
  <c r="H6" i="24" s="1"/>
  <c r="I48" i="24"/>
  <c r="I6" i="24" s="1"/>
  <c r="K48" i="24"/>
  <c r="K6" i="24" s="1"/>
  <c r="M48" i="24"/>
  <c r="M6" i="24" s="1"/>
  <c r="F48" i="24"/>
  <c r="F6" i="24" s="1"/>
  <c r="D61" i="24"/>
  <c r="D19" i="24" s="1"/>
  <c r="K61" i="24"/>
  <c r="K19" i="24" s="1"/>
  <c r="G61" i="24"/>
  <c r="G19" i="24" s="1"/>
  <c r="O61" i="24"/>
  <c r="O19" i="24" s="1"/>
  <c r="Q61" i="24"/>
  <c r="Q19" i="24" s="1"/>
  <c r="I61" i="24"/>
  <c r="I19" i="24" s="1"/>
  <c r="E61" i="24"/>
  <c r="E19" i="24" s="1"/>
  <c r="J61" i="24"/>
  <c r="J19" i="24" s="1"/>
  <c r="F61" i="24"/>
  <c r="F19" i="24" s="1"/>
  <c r="R61" i="24"/>
  <c r="R19" i="24" s="1"/>
  <c r="P61" i="24"/>
  <c r="P19" i="24" s="1"/>
  <c r="N61" i="24"/>
  <c r="N19" i="24" s="1"/>
  <c r="H61" i="24"/>
  <c r="H19" i="24" s="1"/>
  <c r="C61" i="24"/>
  <c r="C19" i="24" s="1"/>
  <c r="L61" i="24"/>
  <c r="L19" i="24" s="1"/>
  <c r="M61" i="24"/>
  <c r="M19" i="24" s="1"/>
  <c r="P46" i="24"/>
  <c r="P4" i="24" s="1"/>
  <c r="N46" i="24"/>
  <c r="N4" i="24" s="1"/>
  <c r="I46" i="24"/>
  <c r="I4" i="24" s="1"/>
  <c r="L46" i="24"/>
  <c r="L4" i="24" s="1"/>
  <c r="Q46" i="24"/>
  <c r="Q4" i="24" s="1"/>
  <c r="F46" i="24"/>
  <c r="F4" i="24" s="1"/>
  <c r="D46" i="24"/>
  <c r="D4" i="24" s="1"/>
  <c r="C46" i="24"/>
  <c r="C4" i="24" s="1"/>
  <c r="H46" i="24"/>
  <c r="H4" i="24" s="1"/>
  <c r="O46" i="24"/>
  <c r="O4" i="24" s="1"/>
  <c r="M46" i="24"/>
  <c r="M4" i="24" s="1"/>
  <c r="R46" i="24"/>
  <c r="R4" i="24" s="1"/>
  <c r="E46" i="24"/>
  <c r="E4" i="24" s="1"/>
  <c r="K46" i="24"/>
  <c r="K4" i="24" s="1"/>
  <c r="J46" i="24"/>
  <c r="J4" i="24" s="1"/>
  <c r="G46" i="24"/>
  <c r="G4" i="24" s="1"/>
  <c r="Q53" i="24"/>
  <c r="Q11" i="24" s="1"/>
  <c r="N53" i="24"/>
  <c r="N11" i="24" s="1"/>
  <c r="J53" i="24"/>
  <c r="J11" i="24" s="1"/>
  <c r="I53" i="24"/>
  <c r="I11" i="24" s="1"/>
  <c r="L53" i="24"/>
  <c r="L11" i="24" s="1"/>
  <c r="R53" i="24"/>
  <c r="R11" i="24" s="1"/>
  <c r="F53" i="24"/>
  <c r="F11" i="24" s="1"/>
  <c r="P53" i="24"/>
  <c r="P11" i="24" s="1"/>
  <c r="C53" i="24"/>
  <c r="C11" i="24" s="1"/>
  <c r="H53" i="24"/>
  <c r="H11" i="24" s="1"/>
  <c r="G53" i="24"/>
  <c r="G11" i="24" s="1"/>
  <c r="D53" i="24"/>
  <c r="D11" i="24" s="1"/>
  <c r="O53" i="24"/>
  <c r="O11" i="24" s="1"/>
  <c r="K53" i="24"/>
  <c r="K11" i="24" s="1"/>
  <c r="E53" i="24"/>
  <c r="E11" i="24" s="1"/>
  <c r="M53" i="24"/>
  <c r="M11" i="24" s="1"/>
  <c r="D50" i="24"/>
  <c r="D8" i="24" s="1"/>
  <c r="E50" i="24"/>
  <c r="E8" i="24" s="1"/>
  <c r="J50" i="24"/>
  <c r="J8" i="24" s="1"/>
  <c r="C50" i="24"/>
  <c r="C8" i="24" s="1"/>
  <c r="M50" i="24"/>
  <c r="M8" i="24" s="1"/>
  <c r="R50" i="24"/>
  <c r="R8" i="24" s="1"/>
  <c r="K50" i="24"/>
  <c r="K8" i="24" s="1"/>
  <c r="Q50" i="24"/>
  <c r="Q8" i="24" s="1"/>
  <c r="P50" i="24"/>
  <c r="P8" i="24" s="1"/>
  <c r="G50" i="24"/>
  <c r="G8" i="24" s="1"/>
  <c r="N50" i="24"/>
  <c r="N8" i="24" s="1"/>
  <c r="F50" i="24"/>
  <c r="F8" i="24" s="1"/>
  <c r="I50" i="24"/>
  <c r="I8" i="24" s="1"/>
  <c r="H50" i="24"/>
  <c r="H8" i="24" s="1"/>
  <c r="L50" i="24"/>
  <c r="L8" i="24" s="1"/>
  <c r="O50" i="24"/>
  <c r="O8" i="24" s="1"/>
  <c r="N51" i="24"/>
  <c r="N9" i="24" s="1"/>
  <c r="E51" i="24"/>
  <c r="E9" i="24" s="1"/>
  <c r="F51" i="24"/>
  <c r="F9" i="24" s="1"/>
  <c r="Q51" i="24"/>
  <c r="Q9" i="24" s="1"/>
  <c r="M51" i="24"/>
  <c r="M9" i="24" s="1"/>
  <c r="O51" i="24"/>
  <c r="O9" i="24" s="1"/>
  <c r="C51" i="24"/>
  <c r="C9" i="24" s="1"/>
  <c r="G51" i="24"/>
  <c r="G9" i="24" s="1"/>
  <c r="P51" i="24"/>
  <c r="P9" i="24" s="1"/>
  <c r="L51" i="24"/>
  <c r="L9" i="24" s="1"/>
  <c r="K51" i="24"/>
  <c r="K9" i="24" s="1"/>
  <c r="H51" i="24"/>
  <c r="H9" i="24" s="1"/>
  <c r="R51" i="24"/>
  <c r="R9" i="24" s="1"/>
  <c r="D51" i="24"/>
  <c r="D9" i="24" s="1"/>
  <c r="I51" i="24"/>
  <c r="I9" i="24" s="1"/>
  <c r="J51" i="24"/>
  <c r="J9" i="24" s="1"/>
  <c r="G60" i="24"/>
  <c r="G18" i="24" s="1"/>
  <c r="Q60" i="24"/>
  <c r="Q18" i="24" s="1"/>
  <c r="N60" i="24"/>
  <c r="N18" i="24" s="1"/>
  <c r="L60" i="24"/>
  <c r="L18" i="24" s="1"/>
  <c r="P60" i="24"/>
  <c r="P18" i="24" s="1"/>
  <c r="I60" i="24"/>
  <c r="I18" i="24" s="1"/>
  <c r="E60" i="24"/>
  <c r="E18" i="24" s="1"/>
  <c r="D60" i="24"/>
  <c r="D18" i="24" s="1"/>
  <c r="H60" i="24"/>
  <c r="H18" i="24" s="1"/>
  <c r="R60" i="24"/>
  <c r="R18" i="24" s="1"/>
  <c r="M60" i="24"/>
  <c r="M18" i="24" s="1"/>
  <c r="J60" i="24"/>
  <c r="J18" i="24" s="1"/>
  <c r="F60" i="24"/>
  <c r="F18" i="24" s="1"/>
  <c r="O60" i="24"/>
  <c r="O18" i="24" s="1"/>
  <c r="K60" i="24"/>
  <c r="K18" i="24" s="1"/>
  <c r="C60" i="24"/>
  <c r="C18" i="24" s="1"/>
  <c r="R72" i="24"/>
  <c r="R30" i="24" s="1"/>
  <c r="K72" i="24"/>
  <c r="K30" i="24" s="1"/>
  <c r="I72" i="24"/>
  <c r="I30" i="24" s="1"/>
  <c r="L72" i="24"/>
  <c r="L30" i="24" s="1"/>
  <c r="Q72" i="24"/>
  <c r="Q30" i="24" s="1"/>
  <c r="D72" i="24"/>
  <c r="D30" i="24" s="1"/>
  <c r="P72" i="24"/>
  <c r="P30" i="24" s="1"/>
  <c r="G72" i="24"/>
  <c r="G30" i="24" s="1"/>
  <c r="M72" i="24"/>
  <c r="M30" i="24" s="1"/>
  <c r="C72" i="24"/>
  <c r="C30" i="24" s="1"/>
  <c r="J72" i="24"/>
  <c r="J30" i="24" s="1"/>
  <c r="H72" i="24"/>
  <c r="H30" i="24" s="1"/>
  <c r="N72" i="24"/>
  <c r="N30" i="24" s="1"/>
  <c r="E72" i="24"/>
  <c r="E30" i="24" s="1"/>
  <c r="O72" i="24"/>
  <c r="O30" i="24" s="1"/>
  <c r="F72" i="24"/>
  <c r="F30" i="24" s="1"/>
  <c r="F69" i="24"/>
  <c r="F27" i="24" s="1"/>
  <c r="I69" i="24"/>
  <c r="I27" i="24" s="1"/>
  <c r="J69" i="24"/>
  <c r="J27" i="24" s="1"/>
  <c r="O69" i="24"/>
  <c r="O27" i="24" s="1"/>
  <c r="M69" i="24"/>
  <c r="M27" i="24" s="1"/>
  <c r="Q69" i="24"/>
  <c r="Q27" i="24" s="1"/>
  <c r="P69" i="24"/>
  <c r="P27" i="24" s="1"/>
  <c r="C69" i="24"/>
  <c r="C27" i="24" s="1"/>
  <c r="D69" i="24"/>
  <c r="D27" i="24" s="1"/>
  <c r="E69" i="24"/>
  <c r="E27" i="24" s="1"/>
  <c r="K69" i="24"/>
  <c r="K27" i="24" s="1"/>
  <c r="R69" i="24"/>
  <c r="R27" i="24" s="1"/>
  <c r="L69" i="24"/>
  <c r="L27" i="24" s="1"/>
  <c r="N69" i="24"/>
  <c r="N27" i="24" s="1"/>
  <c r="H69" i="24"/>
  <c r="H27" i="24" s="1"/>
  <c r="G69" i="24"/>
  <c r="G27" i="24" s="1"/>
  <c r="E57" i="24"/>
  <c r="E15" i="24" s="1"/>
  <c r="C57" i="24"/>
  <c r="C15" i="24" s="1"/>
  <c r="O57" i="24"/>
  <c r="O15" i="24" s="1"/>
  <c r="M57" i="24"/>
  <c r="M15" i="24" s="1"/>
  <c r="K57" i="24"/>
  <c r="K15" i="24" s="1"/>
  <c r="I57" i="24"/>
  <c r="I15" i="24" s="1"/>
  <c r="Q57" i="24"/>
  <c r="Q15" i="24" s="1"/>
  <c r="R57" i="24"/>
  <c r="R15" i="24" s="1"/>
  <c r="L57" i="24"/>
  <c r="L15" i="24" s="1"/>
  <c r="J57" i="24"/>
  <c r="J15" i="24" s="1"/>
  <c r="H57" i="24"/>
  <c r="H15" i="24" s="1"/>
  <c r="N57" i="24"/>
  <c r="N15" i="24" s="1"/>
  <c r="P57" i="24"/>
  <c r="P15" i="24" s="1"/>
  <c r="D57" i="24"/>
  <c r="D15" i="24" s="1"/>
  <c r="F57" i="24"/>
  <c r="F15" i="24" s="1"/>
  <c r="G57" i="24"/>
  <c r="G15" i="24" s="1"/>
  <c r="O73" i="24"/>
  <c r="O31" i="24" s="1"/>
  <c r="L73" i="24"/>
  <c r="L31" i="24" s="1"/>
  <c r="F73" i="24"/>
  <c r="F31" i="24" s="1"/>
  <c r="C73" i="24"/>
  <c r="C31" i="24" s="1"/>
  <c r="R73" i="24"/>
  <c r="R31" i="24" s="1"/>
  <c r="P73" i="24"/>
  <c r="P31" i="24" s="1"/>
  <c r="I73" i="24"/>
  <c r="I31" i="24" s="1"/>
  <c r="M73" i="24"/>
  <c r="M31" i="24" s="1"/>
  <c r="E73" i="24"/>
  <c r="E31" i="24" s="1"/>
  <c r="N73" i="24"/>
  <c r="N31" i="24" s="1"/>
  <c r="K73" i="24"/>
  <c r="K31" i="24" s="1"/>
  <c r="D73" i="24"/>
  <c r="D31" i="24" s="1"/>
  <c r="J73" i="24"/>
  <c r="J31" i="24" s="1"/>
  <c r="G73" i="24"/>
  <c r="G31" i="24" s="1"/>
  <c r="Q73" i="24"/>
  <c r="Q31" i="24" s="1"/>
  <c r="H73" i="24"/>
  <c r="H31" i="24" s="1"/>
  <c r="F59" i="24"/>
  <c r="F17" i="24" s="1"/>
  <c r="L59" i="24"/>
  <c r="L17" i="24" s="1"/>
  <c r="N59" i="24"/>
  <c r="N17" i="24" s="1"/>
  <c r="Q59" i="24"/>
  <c r="Q17" i="24" s="1"/>
  <c r="I59" i="24"/>
  <c r="I17" i="24" s="1"/>
  <c r="E59" i="24"/>
  <c r="E17" i="24" s="1"/>
  <c r="J59" i="24"/>
  <c r="J17" i="24" s="1"/>
  <c r="O59" i="24"/>
  <c r="O17" i="24" s="1"/>
  <c r="K59" i="24"/>
  <c r="K17" i="24" s="1"/>
  <c r="D59" i="24"/>
  <c r="D17" i="24" s="1"/>
  <c r="P59" i="24"/>
  <c r="P17" i="24" s="1"/>
  <c r="R59" i="24"/>
  <c r="R17" i="24" s="1"/>
  <c r="H59" i="24"/>
  <c r="H17" i="24" s="1"/>
  <c r="C59" i="24"/>
  <c r="C17" i="24" s="1"/>
  <c r="G59" i="24"/>
  <c r="G17" i="24" s="1"/>
  <c r="M59" i="24"/>
  <c r="M17" i="24" s="1"/>
  <c r="E67" i="24"/>
  <c r="E25" i="24" s="1"/>
  <c r="M67" i="24"/>
  <c r="M25" i="24" s="1"/>
  <c r="K67" i="24"/>
  <c r="K25" i="24" s="1"/>
  <c r="C67" i="24"/>
  <c r="C25" i="24" s="1"/>
  <c r="D67" i="24"/>
  <c r="D25" i="24" s="1"/>
  <c r="J67" i="24"/>
  <c r="J25" i="24" s="1"/>
  <c r="Q67" i="24"/>
  <c r="Q25" i="24" s="1"/>
  <c r="H67" i="24"/>
  <c r="H25" i="24" s="1"/>
  <c r="R67" i="24"/>
  <c r="R25" i="24" s="1"/>
  <c r="I67" i="24"/>
  <c r="I25" i="24" s="1"/>
  <c r="O67" i="24"/>
  <c r="O25" i="24" s="1"/>
  <c r="G67" i="24"/>
  <c r="G25" i="24" s="1"/>
  <c r="L67" i="24"/>
  <c r="L25" i="24" s="1"/>
  <c r="N67" i="24"/>
  <c r="N25" i="24" s="1"/>
  <c r="P67" i="24"/>
  <c r="P25" i="24" s="1"/>
  <c r="F67" i="24"/>
  <c r="F25" i="24" s="1"/>
  <c r="N66" i="24"/>
  <c r="N24" i="24" s="1"/>
  <c r="I66" i="24"/>
  <c r="I24" i="24" s="1"/>
  <c r="G66" i="24"/>
  <c r="G24" i="24" s="1"/>
  <c r="M66" i="24"/>
  <c r="M24" i="24" s="1"/>
  <c r="K66" i="24"/>
  <c r="K24" i="24" s="1"/>
  <c r="D66" i="24"/>
  <c r="D24" i="24" s="1"/>
  <c r="F66" i="24"/>
  <c r="F24" i="24" s="1"/>
  <c r="J66" i="24"/>
  <c r="J24" i="24" s="1"/>
  <c r="H66" i="24"/>
  <c r="H24" i="24" s="1"/>
  <c r="O66" i="24"/>
  <c r="O24" i="24" s="1"/>
  <c r="L66" i="24"/>
  <c r="L24" i="24" s="1"/>
  <c r="E66" i="24"/>
  <c r="E24" i="24" s="1"/>
  <c r="P66" i="24"/>
  <c r="P24" i="24" s="1"/>
  <c r="C66" i="24"/>
  <c r="C24" i="24" s="1"/>
  <c r="Q66" i="24"/>
  <c r="Q24" i="24" s="1"/>
  <c r="R66" i="24"/>
  <c r="R24" i="24" s="1"/>
  <c r="J47" i="24"/>
  <c r="J5" i="24" s="1"/>
  <c r="G47" i="24"/>
  <c r="G5" i="24" s="1"/>
  <c r="L47" i="24"/>
  <c r="L5" i="24" s="1"/>
  <c r="Q47" i="24"/>
  <c r="Q5" i="24" s="1"/>
  <c r="O47" i="24"/>
  <c r="O5" i="24" s="1"/>
  <c r="E47" i="24"/>
  <c r="E5" i="24" s="1"/>
  <c r="K47" i="24"/>
  <c r="K5" i="24" s="1"/>
  <c r="R47" i="24"/>
  <c r="R5" i="24" s="1"/>
  <c r="F47" i="24"/>
  <c r="F5" i="24" s="1"/>
  <c r="C47" i="24"/>
  <c r="C5" i="24" s="1"/>
  <c r="M47" i="24"/>
  <c r="M5" i="24" s="1"/>
  <c r="D47" i="24"/>
  <c r="D5" i="24" s="1"/>
  <c r="N47" i="24"/>
  <c r="N5" i="24" s="1"/>
  <c r="H47" i="24"/>
  <c r="H5" i="24" s="1"/>
  <c r="P47" i="24"/>
  <c r="P5" i="24" s="1"/>
  <c r="I47" i="24"/>
  <c r="I5" i="24" s="1"/>
  <c r="F58" i="24"/>
  <c r="F16" i="24" s="1"/>
  <c r="C58" i="24"/>
  <c r="C16" i="24" s="1"/>
  <c r="H58" i="24"/>
  <c r="H16" i="24" s="1"/>
  <c r="D58" i="24"/>
  <c r="D16" i="24" s="1"/>
  <c r="J58" i="24"/>
  <c r="J16" i="24" s="1"/>
  <c r="M58" i="24"/>
  <c r="M16" i="24" s="1"/>
  <c r="Q58" i="24"/>
  <c r="Q16" i="24" s="1"/>
  <c r="L58" i="24"/>
  <c r="L16" i="24" s="1"/>
  <c r="E58" i="24"/>
  <c r="E16" i="24" s="1"/>
  <c r="G58" i="24"/>
  <c r="G16" i="24" s="1"/>
  <c r="N58" i="24"/>
  <c r="N16" i="24" s="1"/>
  <c r="I58" i="24"/>
  <c r="I16" i="24" s="1"/>
  <c r="P58" i="24"/>
  <c r="P16" i="24" s="1"/>
  <c r="K58" i="24"/>
  <c r="K16" i="24" s="1"/>
  <c r="O58" i="24"/>
  <c r="O16" i="24" s="1"/>
  <c r="R58" i="24"/>
  <c r="R16" i="24" s="1"/>
  <c r="J62" i="24"/>
  <c r="J20" i="24" s="1"/>
  <c r="Q62" i="24"/>
  <c r="Q20" i="24" s="1"/>
  <c r="L62" i="24"/>
  <c r="L20" i="24" s="1"/>
  <c r="H62" i="24"/>
  <c r="H20" i="24" s="1"/>
  <c r="C62" i="24"/>
  <c r="C20" i="24" s="1"/>
  <c r="I62" i="24"/>
  <c r="I20" i="24" s="1"/>
  <c r="N62" i="24"/>
  <c r="N20" i="24" s="1"/>
  <c r="D62" i="24"/>
  <c r="D20" i="24" s="1"/>
  <c r="O62" i="24"/>
  <c r="O20" i="24" s="1"/>
  <c r="E62" i="24"/>
  <c r="E20" i="24" s="1"/>
  <c r="G62" i="24"/>
  <c r="G20" i="24" s="1"/>
  <c r="P62" i="24"/>
  <c r="P20" i="24" s="1"/>
  <c r="F62" i="24"/>
  <c r="F20" i="24" s="1"/>
  <c r="R62" i="24"/>
  <c r="R20" i="24" s="1"/>
  <c r="M62" i="24"/>
  <c r="M20" i="24" s="1"/>
  <c r="K62" i="24"/>
  <c r="K20" i="24" s="1"/>
  <c r="R70" i="24"/>
  <c r="R28" i="24" s="1"/>
  <c r="P70" i="24"/>
  <c r="P28" i="24" s="1"/>
  <c r="D70" i="24"/>
  <c r="D28" i="24" s="1"/>
  <c r="J70" i="24"/>
  <c r="J28" i="24" s="1"/>
  <c r="M70" i="24"/>
  <c r="M28" i="24" s="1"/>
  <c r="K70" i="24"/>
  <c r="K28" i="24" s="1"/>
  <c r="I70" i="24"/>
  <c r="I28" i="24" s="1"/>
  <c r="G70" i="24"/>
  <c r="G28" i="24" s="1"/>
  <c r="Q70" i="24"/>
  <c r="Q28" i="24" s="1"/>
  <c r="N70" i="24"/>
  <c r="N28" i="24" s="1"/>
  <c r="L70" i="24"/>
  <c r="L28" i="24" s="1"/>
  <c r="E70" i="24"/>
  <c r="E28" i="24" s="1"/>
  <c r="C70" i="24"/>
  <c r="C28" i="24" s="1"/>
  <c r="F70" i="24"/>
  <c r="F28" i="24" s="1"/>
  <c r="O70" i="24"/>
  <c r="O28" i="24" s="1"/>
  <c r="H70" i="24"/>
  <c r="H28" i="24" s="1"/>
  <c r="R55" i="24"/>
  <c r="R13" i="24" s="1"/>
  <c r="H55" i="24"/>
  <c r="H13" i="24" s="1"/>
  <c r="F55" i="24"/>
  <c r="F13" i="24" s="1"/>
  <c r="N55" i="24"/>
  <c r="N13" i="24" s="1"/>
  <c r="L55" i="24"/>
  <c r="L13" i="24" s="1"/>
  <c r="D55" i="24"/>
  <c r="D13" i="24" s="1"/>
  <c r="C55" i="24"/>
  <c r="C13" i="24" s="1"/>
  <c r="J55" i="24"/>
  <c r="J13" i="24" s="1"/>
  <c r="I55" i="24"/>
  <c r="I13" i="24" s="1"/>
  <c r="G55" i="24"/>
  <c r="G13" i="24" s="1"/>
  <c r="O55" i="24"/>
  <c r="O13" i="24" s="1"/>
  <c r="M55" i="24"/>
  <c r="M13" i="24" s="1"/>
  <c r="E55" i="24"/>
  <c r="E13" i="24" s="1"/>
  <c r="K55" i="24"/>
  <c r="K13" i="24" s="1"/>
  <c r="Q55" i="24"/>
  <c r="Q13" i="24" s="1"/>
  <c r="P55" i="24"/>
  <c r="P13" i="24" s="1"/>
  <c r="M65" i="24"/>
  <c r="M23" i="24" s="1"/>
  <c r="O65" i="24"/>
  <c r="O23" i="24" s="1"/>
  <c r="L65" i="24"/>
  <c r="L23" i="24" s="1"/>
  <c r="J65" i="24"/>
  <c r="J23" i="24" s="1"/>
  <c r="H65" i="24"/>
  <c r="H23" i="24" s="1"/>
  <c r="Q65" i="24"/>
  <c r="Q23" i="24" s="1"/>
  <c r="F65" i="24"/>
  <c r="F23" i="24" s="1"/>
  <c r="E65" i="24"/>
  <c r="E23" i="24" s="1"/>
  <c r="R65" i="24"/>
  <c r="R23" i="24" s="1"/>
  <c r="P65" i="24"/>
  <c r="P23" i="24" s="1"/>
  <c r="N65" i="24"/>
  <c r="N23" i="24" s="1"/>
  <c r="G65" i="24"/>
  <c r="G23" i="24" s="1"/>
  <c r="K65" i="24"/>
  <c r="K23" i="24" s="1"/>
  <c r="D65" i="24"/>
  <c r="D23" i="24" s="1"/>
  <c r="I65" i="24"/>
  <c r="I23" i="24" s="1"/>
  <c r="C65" i="24"/>
  <c r="C23" i="24" s="1"/>
  <c r="Q68" i="24"/>
  <c r="Q26" i="24" s="1"/>
  <c r="N68" i="24"/>
  <c r="N26" i="24" s="1"/>
  <c r="L68" i="24"/>
  <c r="L26" i="24" s="1"/>
  <c r="G68" i="24"/>
  <c r="G26" i="24" s="1"/>
  <c r="E68" i="24"/>
  <c r="E26" i="24" s="1"/>
  <c r="J68" i="24"/>
  <c r="J26" i="24" s="1"/>
  <c r="P68" i="24"/>
  <c r="P26" i="24" s="1"/>
  <c r="O68" i="24"/>
  <c r="O26" i="24" s="1"/>
  <c r="M68" i="24"/>
  <c r="M26" i="24" s="1"/>
  <c r="H68" i="24"/>
  <c r="H26" i="24" s="1"/>
  <c r="F68" i="24"/>
  <c r="F26" i="24" s="1"/>
  <c r="D68" i="24"/>
  <c r="D26" i="24" s="1"/>
  <c r="K68" i="24"/>
  <c r="K26" i="24" s="1"/>
  <c r="R68" i="24"/>
  <c r="R26" i="24" s="1"/>
  <c r="C68" i="24"/>
  <c r="C26" i="24" s="1"/>
  <c r="I68" i="24"/>
  <c r="I26" i="24" s="1"/>
  <c r="G71" i="24"/>
  <c r="G29" i="24" s="1"/>
  <c r="E71" i="24"/>
  <c r="E29" i="24" s="1"/>
  <c r="M71" i="24"/>
  <c r="M29" i="24" s="1"/>
  <c r="J71" i="24"/>
  <c r="J29" i="24" s="1"/>
  <c r="D71" i="24"/>
  <c r="D29" i="24" s="1"/>
  <c r="Q71" i="24"/>
  <c r="Q29" i="24" s="1"/>
  <c r="C71" i="24"/>
  <c r="C29" i="24" s="1"/>
  <c r="H71" i="24"/>
  <c r="H29" i="24" s="1"/>
  <c r="F71" i="24"/>
  <c r="F29" i="24" s="1"/>
  <c r="L71" i="24"/>
  <c r="L29" i="24" s="1"/>
  <c r="I71" i="24"/>
  <c r="I29" i="24" s="1"/>
  <c r="R71" i="24"/>
  <c r="R29" i="24" s="1"/>
  <c r="O71" i="24"/>
  <c r="O29" i="24" s="1"/>
  <c r="K71" i="24"/>
  <c r="K29" i="24" s="1"/>
  <c r="P71" i="24"/>
  <c r="P29" i="24" s="1"/>
  <c r="N71" i="24"/>
  <c r="N29" i="24" s="1"/>
  <c r="L52" i="24"/>
  <c r="L10" i="24" s="1"/>
  <c r="J52" i="24"/>
  <c r="J10" i="24" s="1"/>
  <c r="C52" i="24"/>
  <c r="C10" i="24" s="1"/>
  <c r="H52" i="24"/>
  <c r="H10" i="24" s="1"/>
  <c r="P52" i="24"/>
  <c r="P10" i="24" s="1"/>
  <c r="Q52" i="24"/>
  <c r="Q10" i="24" s="1"/>
  <c r="M52" i="24"/>
  <c r="M10" i="24" s="1"/>
  <c r="E52" i="24"/>
  <c r="E10" i="24" s="1"/>
  <c r="K52" i="24"/>
  <c r="K10" i="24" s="1"/>
  <c r="I52" i="24"/>
  <c r="I10" i="24" s="1"/>
  <c r="R52" i="24"/>
  <c r="R10" i="24" s="1"/>
  <c r="F52" i="24"/>
  <c r="F10" i="24" s="1"/>
  <c r="N52" i="24"/>
  <c r="N10" i="24" s="1"/>
  <c r="D52" i="24"/>
  <c r="D10" i="24" s="1"/>
  <c r="O52" i="24"/>
  <c r="O10" i="24" s="1"/>
  <c r="G52" i="24"/>
  <c r="G10" i="24" s="1"/>
  <c r="R64" i="24"/>
  <c r="R22" i="24" s="1"/>
  <c r="G64" i="24"/>
  <c r="G22" i="24" s="1"/>
  <c r="E64" i="24"/>
  <c r="E22" i="24" s="1"/>
  <c r="P64" i="24"/>
  <c r="P22" i="24" s="1"/>
  <c r="N64" i="24"/>
  <c r="N22" i="24" s="1"/>
  <c r="C64" i="24"/>
  <c r="C22" i="24" s="1"/>
  <c r="K64" i="24"/>
  <c r="K22" i="24" s="1"/>
  <c r="L64" i="24"/>
  <c r="L22" i="24" s="1"/>
  <c r="D64" i="24"/>
  <c r="D22" i="24" s="1"/>
  <c r="F64" i="24"/>
  <c r="F22" i="24" s="1"/>
  <c r="I64" i="24"/>
  <c r="I22" i="24" s="1"/>
  <c r="H64" i="24"/>
  <c r="H22" i="24" s="1"/>
  <c r="O64" i="24"/>
  <c r="O22" i="24" s="1"/>
  <c r="Q64" i="24"/>
  <c r="Q22" i="24" s="1"/>
  <c r="M64" i="24"/>
  <c r="M22" i="24" s="1"/>
  <c r="J64" i="24"/>
  <c r="J22" i="24" s="1"/>
  <c r="M49" i="24"/>
  <c r="M7" i="24" s="1"/>
  <c r="N49" i="24"/>
  <c r="N7" i="24" s="1"/>
  <c r="J49" i="24"/>
  <c r="J7" i="24" s="1"/>
  <c r="Q49" i="24"/>
  <c r="Q7" i="24" s="1"/>
  <c r="I49" i="24"/>
  <c r="I7" i="24" s="1"/>
  <c r="G49" i="24"/>
  <c r="G7" i="24" s="1"/>
  <c r="E49" i="24"/>
  <c r="E7" i="24" s="1"/>
  <c r="L49" i="24"/>
  <c r="L7" i="24" s="1"/>
  <c r="O49" i="24"/>
  <c r="O7" i="24" s="1"/>
  <c r="K49" i="24"/>
  <c r="K7" i="24" s="1"/>
  <c r="R49" i="24"/>
  <c r="R7" i="24" s="1"/>
  <c r="P49" i="24"/>
  <c r="P7" i="24" s="1"/>
  <c r="H49" i="24"/>
  <c r="H7" i="24" s="1"/>
  <c r="D49" i="24"/>
  <c r="D7" i="24" s="1"/>
  <c r="C49" i="24"/>
  <c r="C7" i="24" s="1"/>
  <c r="F49" i="24"/>
  <c r="F7" i="24" s="1"/>
  <c r="C54" i="24"/>
  <c r="C12" i="24" s="1"/>
  <c r="Q54" i="24"/>
  <c r="Q12" i="24" s="1"/>
  <c r="M54" i="24"/>
  <c r="M12" i="24" s="1"/>
  <c r="K54" i="24"/>
  <c r="K12" i="24" s="1"/>
  <c r="G54" i="24"/>
  <c r="G12" i="24" s="1"/>
  <c r="E54" i="24"/>
  <c r="E12" i="24" s="1"/>
  <c r="O54" i="24"/>
  <c r="O12" i="24" s="1"/>
  <c r="I54" i="24"/>
  <c r="I12" i="24" s="1"/>
  <c r="P54" i="24"/>
  <c r="P12" i="24" s="1"/>
  <c r="N54" i="24"/>
  <c r="N12" i="24" s="1"/>
  <c r="L54" i="24"/>
  <c r="L12" i="24" s="1"/>
  <c r="R54" i="24"/>
  <c r="R12" i="24" s="1"/>
  <c r="J54" i="24"/>
  <c r="J12" i="24" s="1"/>
  <c r="F54" i="24"/>
  <c r="F12" i="24" s="1"/>
  <c r="D54" i="24"/>
  <c r="D12" i="24" s="1"/>
  <c r="H54" i="24"/>
  <c r="H12" i="24" s="1"/>
  <c r="G110" i="19"/>
  <c r="G150" i="19" s="1"/>
  <c r="O110" i="19"/>
  <c r="O150" i="19" s="1"/>
  <c r="I110" i="19"/>
  <c r="I150" i="19" s="1"/>
  <c r="R110" i="19"/>
  <c r="R150" i="19" s="1"/>
  <c r="H110" i="19"/>
  <c r="H150" i="19" s="1"/>
  <c r="Q110" i="19"/>
  <c r="Q150" i="19" s="1"/>
  <c r="F110" i="19"/>
  <c r="F150" i="19" s="1"/>
  <c r="P110" i="19"/>
  <c r="P150" i="19" s="1"/>
  <c r="D110" i="19"/>
  <c r="D150" i="19" s="1"/>
  <c r="C110" i="19"/>
  <c r="C150" i="19" s="1"/>
  <c r="N110" i="19"/>
  <c r="N150" i="19" s="1"/>
  <c r="M110" i="19"/>
  <c r="M150" i="19" s="1"/>
  <c r="L110" i="19"/>
  <c r="L150" i="19" s="1"/>
  <c r="K110" i="19"/>
  <c r="K150" i="19" s="1"/>
  <c r="J110" i="19"/>
  <c r="J150" i="19" s="1"/>
  <c r="E110" i="19"/>
  <c r="E150" i="19" s="1"/>
  <c r="D99" i="19"/>
  <c r="D139" i="19" s="1"/>
  <c r="L99" i="19"/>
  <c r="L139" i="19" s="1"/>
  <c r="C99" i="19"/>
  <c r="C139" i="19" s="1"/>
  <c r="I99" i="19"/>
  <c r="I139" i="19" s="1"/>
  <c r="R99" i="19"/>
  <c r="R139" i="19" s="1"/>
  <c r="H99" i="19"/>
  <c r="H139" i="19" s="1"/>
  <c r="Q99" i="19"/>
  <c r="Q139" i="19" s="1"/>
  <c r="G99" i="19"/>
  <c r="G139" i="19" s="1"/>
  <c r="P99" i="19"/>
  <c r="P139" i="19" s="1"/>
  <c r="J99" i="19"/>
  <c r="J139" i="19" s="1"/>
  <c r="F99" i="19"/>
  <c r="F139" i="19" s="1"/>
  <c r="E99" i="19"/>
  <c r="E139" i="19" s="1"/>
  <c r="O99" i="19"/>
  <c r="O139" i="19" s="1"/>
  <c r="N99" i="19"/>
  <c r="N139" i="19" s="1"/>
  <c r="K99" i="19"/>
  <c r="K139" i="19" s="1"/>
  <c r="M99" i="19"/>
  <c r="M139" i="19" s="1"/>
  <c r="H111" i="19"/>
  <c r="H151" i="19" s="1"/>
  <c r="P111" i="19"/>
  <c r="P151" i="19" s="1"/>
  <c r="L111" i="19"/>
  <c r="L151" i="19" s="1"/>
  <c r="K111" i="19"/>
  <c r="K151" i="19" s="1"/>
  <c r="E111" i="19"/>
  <c r="E151" i="19" s="1"/>
  <c r="Q111" i="19"/>
  <c r="Q151" i="19" s="1"/>
  <c r="C111" i="19"/>
  <c r="C151" i="19" s="1"/>
  <c r="D111" i="19"/>
  <c r="D151" i="19" s="1"/>
  <c r="O111" i="19"/>
  <c r="O151" i="19" s="1"/>
  <c r="N111" i="19"/>
  <c r="N151" i="19" s="1"/>
  <c r="M111" i="19"/>
  <c r="M151" i="19" s="1"/>
  <c r="J111" i="19"/>
  <c r="J151" i="19" s="1"/>
  <c r="I111" i="19"/>
  <c r="I151" i="19" s="1"/>
  <c r="F111" i="19"/>
  <c r="F151" i="19" s="1"/>
  <c r="R111" i="19"/>
  <c r="R151" i="19" s="1"/>
  <c r="G111" i="19"/>
  <c r="G151" i="19" s="1"/>
  <c r="K114" i="19"/>
  <c r="K154" i="19" s="1"/>
  <c r="D114" i="19"/>
  <c r="D154" i="19" s="1"/>
  <c r="M114" i="19"/>
  <c r="M154" i="19" s="1"/>
  <c r="L114" i="19"/>
  <c r="L154" i="19" s="1"/>
  <c r="C114" i="19"/>
  <c r="C154" i="19" s="1"/>
  <c r="H114" i="19"/>
  <c r="H154" i="19" s="1"/>
  <c r="G114" i="19"/>
  <c r="G154" i="19" s="1"/>
  <c r="R114" i="19"/>
  <c r="R154" i="19" s="1"/>
  <c r="F114" i="19"/>
  <c r="F154" i="19" s="1"/>
  <c r="Q114" i="19"/>
  <c r="Q154" i="19" s="1"/>
  <c r="E114" i="19"/>
  <c r="E154" i="19" s="1"/>
  <c r="P114" i="19"/>
  <c r="P154" i="19" s="1"/>
  <c r="O114" i="19"/>
  <c r="O154" i="19" s="1"/>
  <c r="N114" i="19"/>
  <c r="N154" i="19" s="1"/>
  <c r="I114" i="19"/>
  <c r="I154" i="19" s="1"/>
  <c r="J114" i="19"/>
  <c r="J154" i="19" s="1"/>
  <c r="K106" i="19"/>
  <c r="K146" i="19" s="1"/>
  <c r="E106" i="19"/>
  <c r="E146" i="19" s="1"/>
  <c r="N106" i="19"/>
  <c r="N146" i="19" s="1"/>
  <c r="C106" i="19"/>
  <c r="C146" i="19" s="1"/>
  <c r="D106" i="19"/>
  <c r="D146" i="19" s="1"/>
  <c r="M106" i="19"/>
  <c r="M146" i="19" s="1"/>
  <c r="L106" i="19"/>
  <c r="L146" i="19" s="1"/>
  <c r="G106" i="19"/>
  <c r="G146" i="19" s="1"/>
  <c r="F106" i="19"/>
  <c r="F146" i="19" s="1"/>
  <c r="R106" i="19"/>
  <c r="R146" i="19" s="1"/>
  <c r="Q106" i="19"/>
  <c r="Q146" i="19" s="1"/>
  <c r="P106" i="19"/>
  <c r="P146" i="19" s="1"/>
  <c r="O106" i="19"/>
  <c r="O146" i="19" s="1"/>
  <c r="J106" i="19"/>
  <c r="J146" i="19" s="1"/>
  <c r="I106" i="19"/>
  <c r="I146" i="19" s="1"/>
  <c r="H106" i="19"/>
  <c r="H146" i="19" s="1"/>
  <c r="J97" i="19"/>
  <c r="J137" i="19" s="1"/>
  <c r="R97" i="19"/>
  <c r="R137" i="19" s="1"/>
  <c r="L97" i="19"/>
  <c r="L137" i="19" s="1"/>
  <c r="C97" i="19"/>
  <c r="C137" i="19" s="1"/>
  <c r="K97" i="19"/>
  <c r="K137" i="19" s="1"/>
  <c r="I97" i="19"/>
  <c r="I137" i="19" s="1"/>
  <c r="H97" i="19"/>
  <c r="H137" i="19" s="1"/>
  <c r="G97" i="19"/>
  <c r="G137" i="19" s="1"/>
  <c r="F97" i="19"/>
  <c r="F137" i="19" s="1"/>
  <c r="E97" i="19"/>
  <c r="E137" i="19" s="1"/>
  <c r="Q97" i="19"/>
  <c r="Q137" i="19" s="1"/>
  <c r="D97" i="19"/>
  <c r="D137" i="19" s="1"/>
  <c r="P97" i="19"/>
  <c r="P137" i="19" s="1"/>
  <c r="O97" i="19"/>
  <c r="O137" i="19" s="1"/>
  <c r="N97" i="19"/>
  <c r="N137" i="19" s="1"/>
  <c r="M97" i="19"/>
  <c r="M137" i="19" s="1"/>
  <c r="H103" i="19"/>
  <c r="H143" i="19" s="1"/>
  <c r="P103" i="19"/>
  <c r="P143" i="19" s="1"/>
  <c r="D103" i="19"/>
  <c r="D143" i="19" s="1"/>
  <c r="M103" i="19"/>
  <c r="M143" i="19" s="1"/>
  <c r="L103" i="19"/>
  <c r="L143" i="19" s="1"/>
  <c r="K103" i="19"/>
  <c r="K143" i="19" s="1"/>
  <c r="G103" i="19"/>
  <c r="G143" i="19" s="1"/>
  <c r="F103" i="19"/>
  <c r="F143" i="19" s="1"/>
  <c r="E103" i="19"/>
  <c r="E143" i="19" s="1"/>
  <c r="R103" i="19"/>
  <c r="R143" i="19" s="1"/>
  <c r="Q103" i="19"/>
  <c r="Q143" i="19" s="1"/>
  <c r="O103" i="19"/>
  <c r="O143" i="19" s="1"/>
  <c r="N103" i="19"/>
  <c r="N143" i="19" s="1"/>
  <c r="C103" i="19"/>
  <c r="C143" i="19" s="1"/>
  <c r="I103" i="19"/>
  <c r="I143" i="19" s="1"/>
  <c r="J103" i="19"/>
  <c r="J143" i="19" s="1"/>
  <c r="F101" i="19"/>
  <c r="F141" i="19" s="1"/>
  <c r="N101" i="19"/>
  <c r="N141" i="19" s="1"/>
  <c r="G101" i="19"/>
  <c r="G141" i="19" s="1"/>
  <c r="P101" i="19"/>
  <c r="P141" i="19" s="1"/>
  <c r="E101" i="19"/>
  <c r="E141" i="19" s="1"/>
  <c r="O101" i="19"/>
  <c r="O141" i="19" s="1"/>
  <c r="D101" i="19"/>
  <c r="D141" i="19" s="1"/>
  <c r="M101" i="19"/>
  <c r="M141" i="19" s="1"/>
  <c r="I101" i="19"/>
  <c r="I141" i="19" s="1"/>
  <c r="H101" i="19"/>
  <c r="H141" i="19" s="1"/>
  <c r="R101" i="19"/>
  <c r="R141" i="19" s="1"/>
  <c r="Q101" i="19"/>
  <c r="Q141" i="19" s="1"/>
  <c r="L101" i="19"/>
  <c r="L141" i="19" s="1"/>
  <c r="K101" i="19"/>
  <c r="K141" i="19" s="1"/>
  <c r="J101" i="19"/>
  <c r="J141" i="19" s="1"/>
  <c r="C101" i="19"/>
  <c r="C141" i="19" s="1"/>
  <c r="D107" i="19"/>
  <c r="D147" i="19" s="1"/>
  <c r="L107" i="19"/>
  <c r="L147" i="19" s="1"/>
  <c r="C107" i="19"/>
  <c r="C147" i="19" s="1"/>
  <c r="H107" i="19"/>
  <c r="H147" i="19" s="1"/>
  <c r="Q107" i="19"/>
  <c r="Q147" i="19" s="1"/>
  <c r="G107" i="19"/>
  <c r="G147" i="19" s="1"/>
  <c r="P107" i="19"/>
  <c r="P147" i="19" s="1"/>
  <c r="F107" i="19"/>
  <c r="F147" i="19" s="1"/>
  <c r="O107" i="19"/>
  <c r="O147" i="19" s="1"/>
  <c r="E107" i="19"/>
  <c r="E147" i="19" s="1"/>
  <c r="R107" i="19"/>
  <c r="R147" i="19" s="1"/>
  <c r="N107" i="19"/>
  <c r="N147" i="19" s="1"/>
  <c r="M107" i="19"/>
  <c r="M147" i="19" s="1"/>
  <c r="K107" i="19"/>
  <c r="K147" i="19" s="1"/>
  <c r="I107" i="19"/>
  <c r="I147" i="19" s="1"/>
  <c r="J107" i="19"/>
  <c r="J147" i="19" s="1"/>
  <c r="K90" i="19"/>
  <c r="K130" i="19" s="1"/>
  <c r="G90" i="19"/>
  <c r="G130" i="19" s="1"/>
  <c r="P90" i="19"/>
  <c r="P130" i="19" s="1"/>
  <c r="F90" i="19"/>
  <c r="F130" i="19" s="1"/>
  <c r="O90" i="19"/>
  <c r="O130" i="19" s="1"/>
  <c r="E90" i="19"/>
  <c r="E130" i="19" s="1"/>
  <c r="N90" i="19"/>
  <c r="N130" i="19" s="1"/>
  <c r="L90" i="19"/>
  <c r="L130" i="19" s="1"/>
  <c r="J90" i="19"/>
  <c r="J130" i="19" s="1"/>
  <c r="I90" i="19"/>
  <c r="I130" i="19" s="1"/>
  <c r="H90" i="19"/>
  <c r="H130" i="19" s="1"/>
  <c r="D90" i="19"/>
  <c r="D130" i="19" s="1"/>
  <c r="R90" i="19"/>
  <c r="R130" i="19" s="1"/>
  <c r="Q90" i="19"/>
  <c r="Q130" i="19" s="1"/>
  <c r="M90" i="19"/>
  <c r="M130" i="19" s="1"/>
  <c r="C90" i="19"/>
  <c r="C130" i="19" s="1"/>
  <c r="K98" i="19"/>
  <c r="K138" i="19" s="1"/>
  <c r="F98" i="19"/>
  <c r="F138" i="19" s="1"/>
  <c r="O98" i="19"/>
  <c r="O138" i="19" s="1"/>
  <c r="E98" i="19"/>
  <c r="E138" i="19" s="1"/>
  <c r="N98" i="19"/>
  <c r="N138" i="19" s="1"/>
  <c r="D98" i="19"/>
  <c r="D138" i="19" s="1"/>
  <c r="M98" i="19"/>
  <c r="M138" i="19" s="1"/>
  <c r="I98" i="19"/>
  <c r="I138" i="19" s="1"/>
  <c r="H98" i="19"/>
  <c r="H138" i="19" s="1"/>
  <c r="C98" i="19"/>
  <c r="C138" i="19" s="1"/>
  <c r="G98" i="19"/>
  <c r="G138" i="19" s="1"/>
  <c r="R98" i="19"/>
  <c r="R138" i="19" s="1"/>
  <c r="Q98" i="19"/>
  <c r="Q138" i="19" s="1"/>
  <c r="P98" i="19"/>
  <c r="P138" i="19" s="1"/>
  <c r="L98" i="19"/>
  <c r="L138" i="19" s="1"/>
  <c r="J98" i="19"/>
  <c r="J138" i="19" s="1"/>
  <c r="E108" i="19"/>
  <c r="E148" i="19" s="1"/>
  <c r="M108" i="19"/>
  <c r="M148" i="19" s="1"/>
  <c r="K108" i="19"/>
  <c r="K148" i="19" s="1"/>
  <c r="J108" i="19"/>
  <c r="J148" i="19" s="1"/>
  <c r="I108" i="19"/>
  <c r="I148" i="19" s="1"/>
  <c r="R108" i="19"/>
  <c r="R148" i="19" s="1"/>
  <c r="F108" i="19"/>
  <c r="F148" i="19" s="1"/>
  <c r="D108" i="19"/>
  <c r="D148" i="19" s="1"/>
  <c r="Q108" i="19"/>
  <c r="Q148" i="19" s="1"/>
  <c r="P108" i="19"/>
  <c r="P148" i="19" s="1"/>
  <c r="O108" i="19"/>
  <c r="O148" i="19" s="1"/>
  <c r="C108" i="19"/>
  <c r="C148" i="19" s="1"/>
  <c r="N108" i="19"/>
  <c r="N148" i="19" s="1"/>
  <c r="L108" i="19"/>
  <c r="L148" i="19" s="1"/>
  <c r="H108" i="19"/>
  <c r="H148" i="19" s="1"/>
  <c r="G108" i="19"/>
  <c r="G148" i="19" s="1"/>
  <c r="G94" i="19"/>
  <c r="G134" i="19" s="1"/>
  <c r="O94" i="19"/>
  <c r="O134" i="19" s="1"/>
  <c r="K94" i="19"/>
  <c r="K134" i="19" s="1"/>
  <c r="J94" i="19"/>
  <c r="J134" i="19" s="1"/>
  <c r="I94" i="19"/>
  <c r="I134" i="19" s="1"/>
  <c r="R94" i="19"/>
  <c r="R134" i="19" s="1"/>
  <c r="L94" i="19"/>
  <c r="L134" i="19" s="1"/>
  <c r="H94" i="19"/>
  <c r="H134" i="19" s="1"/>
  <c r="F94" i="19"/>
  <c r="F134" i="19" s="1"/>
  <c r="E94" i="19"/>
  <c r="E134" i="19" s="1"/>
  <c r="C94" i="19"/>
  <c r="C134" i="19" s="1"/>
  <c r="D94" i="19"/>
  <c r="D134" i="19" s="1"/>
  <c r="Q94" i="19"/>
  <c r="Q134" i="19" s="1"/>
  <c r="P94" i="19"/>
  <c r="P134" i="19" s="1"/>
  <c r="N94" i="19"/>
  <c r="N134" i="19" s="1"/>
  <c r="M94" i="19"/>
  <c r="M134" i="19" s="1"/>
  <c r="H95" i="19"/>
  <c r="H135" i="19" s="1"/>
  <c r="P95" i="19"/>
  <c r="P135" i="19" s="1"/>
  <c r="E95" i="19"/>
  <c r="E135" i="19" s="1"/>
  <c r="N95" i="19"/>
  <c r="N135" i="19" s="1"/>
  <c r="D95" i="19"/>
  <c r="D135" i="19" s="1"/>
  <c r="M95" i="19"/>
  <c r="M135" i="19" s="1"/>
  <c r="L95" i="19"/>
  <c r="L135" i="19" s="1"/>
  <c r="J95" i="19"/>
  <c r="J135" i="19" s="1"/>
  <c r="I95" i="19"/>
  <c r="I135" i="19" s="1"/>
  <c r="G95" i="19"/>
  <c r="G135" i="19" s="1"/>
  <c r="C95" i="19"/>
  <c r="C135" i="19" s="1"/>
  <c r="F95" i="19"/>
  <c r="F135" i="19" s="1"/>
  <c r="R95" i="19"/>
  <c r="R135" i="19" s="1"/>
  <c r="Q95" i="19"/>
  <c r="Q135" i="19" s="1"/>
  <c r="O95" i="19"/>
  <c r="O135" i="19" s="1"/>
  <c r="K95" i="19"/>
  <c r="K135" i="19" s="1"/>
  <c r="D115" i="19"/>
  <c r="D155" i="19" s="1"/>
  <c r="L115" i="19"/>
  <c r="L155" i="19" s="1"/>
  <c r="C115" i="19"/>
  <c r="C155" i="19" s="1"/>
  <c r="G115" i="19"/>
  <c r="G155" i="19" s="1"/>
  <c r="P115" i="19"/>
  <c r="P155" i="19" s="1"/>
  <c r="F115" i="19"/>
  <c r="F155" i="19" s="1"/>
  <c r="O115" i="19"/>
  <c r="O155" i="19" s="1"/>
  <c r="E115" i="19"/>
  <c r="E155" i="19" s="1"/>
  <c r="R115" i="19"/>
  <c r="R155" i="19" s="1"/>
  <c r="Q115" i="19"/>
  <c r="Q155" i="19" s="1"/>
  <c r="N115" i="19"/>
  <c r="N155" i="19" s="1"/>
  <c r="M115" i="19"/>
  <c r="M155" i="19" s="1"/>
  <c r="K115" i="19"/>
  <c r="K155" i="19" s="1"/>
  <c r="J115" i="19"/>
  <c r="J155" i="19" s="1"/>
  <c r="I115" i="19"/>
  <c r="I155" i="19" s="1"/>
  <c r="H115" i="19"/>
  <c r="H155" i="19" s="1"/>
  <c r="J113" i="19"/>
  <c r="J153" i="19" s="1"/>
  <c r="R113" i="19"/>
  <c r="R153" i="19" s="1"/>
  <c r="I113" i="19"/>
  <c r="I153" i="19" s="1"/>
  <c r="H113" i="19"/>
  <c r="H153" i="19" s="1"/>
  <c r="Q113" i="19"/>
  <c r="Q153" i="19" s="1"/>
  <c r="L113" i="19"/>
  <c r="L153" i="19" s="1"/>
  <c r="K113" i="19"/>
  <c r="K153" i="19" s="1"/>
  <c r="G113" i="19"/>
  <c r="G153" i="19" s="1"/>
  <c r="F113" i="19"/>
  <c r="F153" i="19" s="1"/>
  <c r="E113" i="19"/>
  <c r="E153" i="19" s="1"/>
  <c r="P113" i="19"/>
  <c r="P153" i="19" s="1"/>
  <c r="D113" i="19"/>
  <c r="D153" i="19" s="1"/>
  <c r="O113" i="19"/>
  <c r="O153" i="19" s="1"/>
  <c r="N113" i="19"/>
  <c r="N153" i="19" s="1"/>
  <c r="C113" i="19"/>
  <c r="C153" i="19" s="1"/>
  <c r="M113" i="19"/>
  <c r="M153" i="19" s="1"/>
  <c r="F93" i="19"/>
  <c r="F133" i="19" s="1"/>
  <c r="N93" i="19"/>
  <c r="N133" i="19" s="1"/>
  <c r="H93" i="19"/>
  <c r="H133" i="19" s="1"/>
  <c r="Q93" i="19"/>
  <c r="Q133" i="19" s="1"/>
  <c r="G93" i="19"/>
  <c r="G133" i="19" s="1"/>
  <c r="P93" i="19"/>
  <c r="P133" i="19" s="1"/>
  <c r="E93" i="19"/>
  <c r="E133" i="19" s="1"/>
  <c r="O93" i="19"/>
  <c r="O133" i="19" s="1"/>
  <c r="K93" i="19"/>
  <c r="K133" i="19" s="1"/>
  <c r="J93" i="19"/>
  <c r="J133" i="19" s="1"/>
  <c r="I93" i="19"/>
  <c r="I133" i="19" s="1"/>
  <c r="D93" i="19"/>
  <c r="D133" i="19" s="1"/>
  <c r="C93" i="19"/>
  <c r="C133" i="19" s="1"/>
  <c r="R93" i="19"/>
  <c r="R133" i="19" s="1"/>
  <c r="M93" i="19"/>
  <c r="M133" i="19" s="1"/>
  <c r="L93" i="19"/>
  <c r="L133" i="19" s="1"/>
  <c r="E92" i="19"/>
  <c r="E132" i="19" s="1"/>
  <c r="M92" i="19"/>
  <c r="M132" i="19" s="1"/>
  <c r="D92" i="19"/>
  <c r="D132" i="19" s="1"/>
  <c r="N92" i="19"/>
  <c r="N132" i="19" s="1"/>
  <c r="L92" i="19"/>
  <c r="L132" i="19" s="1"/>
  <c r="K92" i="19"/>
  <c r="K132" i="19" s="1"/>
  <c r="J92" i="19"/>
  <c r="J132" i="19" s="1"/>
  <c r="I92" i="19"/>
  <c r="I132" i="19" s="1"/>
  <c r="H92" i="19"/>
  <c r="H132" i="19" s="1"/>
  <c r="G92" i="19"/>
  <c r="G132" i="19" s="1"/>
  <c r="F92" i="19"/>
  <c r="F132" i="19" s="1"/>
  <c r="R92" i="19"/>
  <c r="R132" i="19" s="1"/>
  <c r="Q92" i="19"/>
  <c r="Q132" i="19" s="1"/>
  <c r="C92" i="19"/>
  <c r="C132" i="19" s="1"/>
  <c r="P92" i="19"/>
  <c r="P132" i="19" s="1"/>
  <c r="O92" i="19"/>
  <c r="O132" i="19" s="1"/>
  <c r="J89" i="19"/>
  <c r="J129" i="19" s="1"/>
  <c r="R89" i="19"/>
  <c r="R129" i="19" s="1"/>
  <c r="D89" i="19"/>
  <c r="D129" i="19" s="1"/>
  <c r="M89" i="19"/>
  <c r="M129" i="19" s="1"/>
  <c r="L89" i="19"/>
  <c r="L129" i="19" s="1"/>
  <c r="K89" i="19"/>
  <c r="K129" i="19" s="1"/>
  <c r="N89" i="19"/>
  <c r="N129" i="19" s="1"/>
  <c r="I89" i="19"/>
  <c r="I129" i="19" s="1"/>
  <c r="H89" i="19"/>
  <c r="H129" i="19" s="1"/>
  <c r="G89" i="19"/>
  <c r="G129" i="19" s="1"/>
  <c r="F89" i="19"/>
  <c r="F129" i="19" s="1"/>
  <c r="E89" i="19"/>
  <c r="E129" i="19" s="1"/>
  <c r="Q89" i="19"/>
  <c r="Q129" i="19" s="1"/>
  <c r="P89" i="19"/>
  <c r="P129" i="19" s="1"/>
  <c r="O89" i="19"/>
  <c r="O129" i="19" s="1"/>
  <c r="C89" i="19"/>
  <c r="C129" i="19" s="1"/>
  <c r="G102" i="19"/>
  <c r="G142" i="19" s="1"/>
  <c r="O102" i="19"/>
  <c r="O142" i="19" s="1"/>
  <c r="J102" i="19"/>
  <c r="J142" i="19" s="1"/>
  <c r="I102" i="19"/>
  <c r="I142" i="19" s="1"/>
  <c r="R102" i="19"/>
  <c r="R142" i="19" s="1"/>
  <c r="H102" i="19"/>
  <c r="H142" i="19" s="1"/>
  <c r="Q102" i="19"/>
  <c r="Q142" i="19" s="1"/>
  <c r="F102" i="19"/>
  <c r="F142" i="19" s="1"/>
  <c r="E102" i="19"/>
  <c r="E142" i="19" s="1"/>
  <c r="D102" i="19"/>
  <c r="D142" i="19" s="1"/>
  <c r="P102" i="19"/>
  <c r="P142" i="19" s="1"/>
  <c r="N102" i="19"/>
  <c r="N142" i="19" s="1"/>
  <c r="M102" i="19"/>
  <c r="M142" i="19" s="1"/>
  <c r="L102" i="19"/>
  <c r="L142" i="19" s="1"/>
  <c r="K102" i="19"/>
  <c r="K142" i="19" s="1"/>
  <c r="C102" i="19"/>
  <c r="C142" i="19" s="1"/>
  <c r="J105" i="19"/>
  <c r="J145" i="19" s="1"/>
  <c r="R105" i="19"/>
  <c r="R145" i="19" s="1"/>
  <c r="K105" i="19"/>
  <c r="K145" i="19" s="1"/>
  <c r="I105" i="19"/>
  <c r="I145" i="19" s="1"/>
  <c r="C105" i="19"/>
  <c r="C145" i="19" s="1"/>
  <c r="H105" i="19"/>
  <c r="H145" i="19" s="1"/>
  <c r="Q105" i="19"/>
  <c r="Q145" i="19" s="1"/>
  <c r="F105" i="19"/>
  <c r="F145" i="19" s="1"/>
  <c r="E105" i="19"/>
  <c r="E145" i="19" s="1"/>
  <c r="D105" i="19"/>
  <c r="D145" i="19" s="1"/>
  <c r="P105" i="19"/>
  <c r="P145" i="19" s="1"/>
  <c r="O105" i="19"/>
  <c r="O145" i="19" s="1"/>
  <c r="N105" i="19"/>
  <c r="N145" i="19" s="1"/>
  <c r="M105" i="19"/>
  <c r="M145" i="19" s="1"/>
  <c r="L105" i="19"/>
  <c r="L145" i="19" s="1"/>
  <c r="G105" i="19"/>
  <c r="G145" i="19" s="1"/>
  <c r="F109" i="19"/>
  <c r="F149" i="19" s="1"/>
  <c r="N109" i="19"/>
  <c r="N149" i="19" s="1"/>
  <c r="E109" i="19"/>
  <c r="E149" i="19" s="1"/>
  <c r="O109" i="19"/>
  <c r="O149" i="19" s="1"/>
  <c r="D109" i="19"/>
  <c r="D149" i="19" s="1"/>
  <c r="M109" i="19"/>
  <c r="M149" i="19" s="1"/>
  <c r="L109" i="19"/>
  <c r="L149" i="19" s="1"/>
  <c r="G109" i="19"/>
  <c r="G149" i="19" s="1"/>
  <c r="R109" i="19"/>
  <c r="R149" i="19" s="1"/>
  <c r="Q109" i="19"/>
  <c r="Q149" i="19" s="1"/>
  <c r="C109" i="19"/>
  <c r="C149" i="19" s="1"/>
  <c r="P109" i="19"/>
  <c r="P149" i="19" s="1"/>
  <c r="K109" i="19"/>
  <c r="K149" i="19" s="1"/>
  <c r="J109" i="19"/>
  <c r="J149" i="19" s="1"/>
  <c r="I109" i="19"/>
  <c r="I149" i="19" s="1"/>
  <c r="H109" i="19"/>
  <c r="H149" i="19" s="1"/>
  <c r="I96" i="19"/>
  <c r="I136" i="19" s="1"/>
  <c r="Q96" i="19"/>
  <c r="Q136" i="19" s="1"/>
  <c r="H96" i="19"/>
  <c r="H136" i="19" s="1"/>
  <c r="R96" i="19"/>
  <c r="R136" i="19" s="1"/>
  <c r="G96" i="19"/>
  <c r="G136" i="19" s="1"/>
  <c r="P96" i="19"/>
  <c r="P136" i="19" s="1"/>
  <c r="C96" i="19"/>
  <c r="C136" i="19" s="1"/>
  <c r="F96" i="19"/>
  <c r="F136" i="19" s="1"/>
  <c r="O96" i="19"/>
  <c r="O136" i="19" s="1"/>
  <c r="K96" i="19"/>
  <c r="K136" i="19" s="1"/>
  <c r="J96" i="19"/>
  <c r="J136" i="19" s="1"/>
  <c r="E96" i="19"/>
  <c r="E136" i="19" s="1"/>
  <c r="D96" i="19"/>
  <c r="D136" i="19" s="1"/>
  <c r="N96" i="19"/>
  <c r="N136" i="19" s="1"/>
  <c r="M96" i="19"/>
  <c r="M136" i="19" s="1"/>
  <c r="L96" i="19"/>
  <c r="L136" i="19" s="1"/>
  <c r="I88" i="19"/>
  <c r="I128" i="19" s="1"/>
  <c r="Q88" i="19"/>
  <c r="Q128" i="19" s="1"/>
  <c r="J88" i="19"/>
  <c r="J128" i="19" s="1"/>
  <c r="C88" i="19"/>
  <c r="C128" i="19" s="1"/>
  <c r="H88" i="19"/>
  <c r="H128" i="19" s="1"/>
  <c r="R88" i="19"/>
  <c r="R128" i="19" s="1"/>
  <c r="G88" i="19"/>
  <c r="G128" i="19" s="1"/>
  <c r="P88" i="19"/>
  <c r="P128" i="19" s="1"/>
  <c r="M88" i="19"/>
  <c r="M128" i="19" s="1"/>
  <c r="L88" i="19"/>
  <c r="L128" i="19" s="1"/>
  <c r="K88" i="19"/>
  <c r="K128" i="19" s="1"/>
  <c r="F88" i="19"/>
  <c r="F128" i="19" s="1"/>
  <c r="E88" i="19"/>
  <c r="E128" i="19" s="1"/>
  <c r="D88" i="19"/>
  <c r="D128" i="19" s="1"/>
  <c r="O88" i="19"/>
  <c r="O128" i="19" s="1"/>
  <c r="N88" i="19"/>
  <c r="N128" i="19" s="1"/>
  <c r="D91" i="19"/>
  <c r="D131" i="19" s="1"/>
  <c r="L91" i="19"/>
  <c r="L131" i="19" s="1"/>
  <c r="C91" i="19"/>
  <c r="C131" i="19" s="1"/>
  <c r="J91" i="19"/>
  <c r="J131" i="19" s="1"/>
  <c r="I91" i="19"/>
  <c r="I131" i="19" s="1"/>
  <c r="R91" i="19"/>
  <c r="R131" i="19" s="1"/>
  <c r="H91" i="19"/>
  <c r="H131" i="19" s="1"/>
  <c r="Q91" i="19"/>
  <c r="Q131" i="19" s="1"/>
  <c r="M91" i="19"/>
  <c r="M131" i="19" s="1"/>
  <c r="K91" i="19"/>
  <c r="K131" i="19" s="1"/>
  <c r="G91" i="19"/>
  <c r="G131" i="19" s="1"/>
  <c r="F91" i="19"/>
  <c r="F131" i="19" s="1"/>
  <c r="E91" i="19"/>
  <c r="E131" i="19" s="1"/>
  <c r="P91" i="19"/>
  <c r="P131" i="19" s="1"/>
  <c r="O91" i="19"/>
  <c r="O131" i="19" s="1"/>
  <c r="N91" i="19"/>
  <c r="N131" i="19" s="1"/>
  <c r="E100" i="19"/>
  <c r="E140" i="19" s="1"/>
  <c r="M100" i="19"/>
  <c r="M140" i="19" s="1"/>
  <c r="L100" i="19"/>
  <c r="L140" i="19" s="1"/>
  <c r="K100" i="19"/>
  <c r="K140" i="19" s="1"/>
  <c r="J100" i="19"/>
  <c r="J140" i="19" s="1"/>
  <c r="H100" i="19"/>
  <c r="H140" i="19" s="1"/>
  <c r="C100" i="19"/>
  <c r="C140" i="19" s="1"/>
  <c r="G100" i="19"/>
  <c r="G140" i="19" s="1"/>
  <c r="F100" i="19"/>
  <c r="F140" i="19" s="1"/>
  <c r="R100" i="19"/>
  <c r="R140" i="19" s="1"/>
  <c r="D100" i="19"/>
  <c r="D140" i="19" s="1"/>
  <c r="Q100" i="19"/>
  <c r="Q140" i="19" s="1"/>
  <c r="P100" i="19"/>
  <c r="P140" i="19" s="1"/>
  <c r="O100" i="19"/>
  <c r="O140" i="19" s="1"/>
  <c r="N100" i="19"/>
  <c r="N140" i="19" s="1"/>
  <c r="I100" i="19"/>
  <c r="I140" i="19" s="1"/>
  <c r="I104" i="19"/>
  <c r="I144" i="19" s="1"/>
  <c r="Q104" i="19"/>
  <c r="Q144" i="19" s="1"/>
  <c r="G104" i="19"/>
  <c r="G144" i="19" s="1"/>
  <c r="P104" i="19"/>
  <c r="P144" i="19" s="1"/>
  <c r="F104" i="19"/>
  <c r="F144" i="19" s="1"/>
  <c r="O104" i="19"/>
  <c r="O144" i="19" s="1"/>
  <c r="E104" i="19"/>
  <c r="E144" i="19" s="1"/>
  <c r="N104" i="19"/>
  <c r="N144" i="19" s="1"/>
  <c r="H104" i="19"/>
  <c r="H144" i="19" s="1"/>
  <c r="D104" i="19"/>
  <c r="D144" i="19" s="1"/>
  <c r="R104" i="19"/>
  <c r="R144" i="19" s="1"/>
  <c r="M104" i="19"/>
  <c r="M144" i="19" s="1"/>
  <c r="C104" i="19"/>
  <c r="C144" i="19" s="1"/>
  <c r="L104" i="19"/>
  <c r="L144" i="19" s="1"/>
  <c r="K104" i="19"/>
  <c r="K144" i="19" s="1"/>
  <c r="J104" i="19"/>
  <c r="J144" i="19" s="1"/>
  <c r="I112" i="19"/>
  <c r="I152" i="19" s="1"/>
  <c r="Q112" i="19"/>
  <c r="Q152" i="19" s="1"/>
  <c r="F112" i="19"/>
  <c r="F152" i="19" s="1"/>
  <c r="O112" i="19"/>
  <c r="O152" i="19" s="1"/>
  <c r="E112" i="19"/>
  <c r="E152" i="19" s="1"/>
  <c r="N112" i="19"/>
  <c r="N152" i="19" s="1"/>
  <c r="M112" i="19"/>
  <c r="M152" i="19" s="1"/>
  <c r="L112" i="19"/>
  <c r="L152" i="19" s="1"/>
  <c r="K112" i="19"/>
  <c r="K152" i="19" s="1"/>
  <c r="J112" i="19"/>
  <c r="J152" i="19" s="1"/>
  <c r="H112" i="19"/>
  <c r="H152" i="19" s="1"/>
  <c r="G112" i="19"/>
  <c r="G152" i="19" s="1"/>
  <c r="C112" i="19"/>
  <c r="C152" i="19" s="1"/>
  <c r="R112" i="19"/>
  <c r="R152" i="19" s="1"/>
  <c r="P112" i="19"/>
  <c r="P152" i="19" s="1"/>
  <c r="D112" i="19"/>
  <c r="D152" i="19" s="1"/>
  <c r="F10" i="28" l="1"/>
  <c r="G11" i="28"/>
  <c r="B18" i="17"/>
  <c r="A13" i="17"/>
  <c r="R13" i="17" s="1"/>
  <c r="D10" i="17"/>
  <c r="D4" i="17" s="1"/>
  <c r="C10" i="17"/>
  <c r="C4" i="17" s="1"/>
  <c r="K10" i="17"/>
  <c r="K4" i="17" s="1"/>
  <c r="H10" i="17"/>
  <c r="H4" i="17" s="1"/>
  <c r="F10" i="17"/>
  <c r="F4" i="17" s="1"/>
  <c r="G10" i="17"/>
  <c r="G4" i="17" s="1"/>
  <c r="P10" i="17"/>
  <c r="P4" i="17" s="1"/>
  <c r="L10" i="17"/>
  <c r="L4" i="17" s="1"/>
  <c r="Q10" i="17"/>
  <c r="Q4" i="17" s="1"/>
  <c r="E10" i="17"/>
  <c r="E4" i="17" s="1"/>
  <c r="O10" i="17"/>
  <c r="M10" i="17"/>
  <c r="M4" i="17" s="1"/>
  <c r="J10" i="17"/>
  <c r="J4" i="17" s="1"/>
  <c r="R10" i="17"/>
  <c r="R4" i="17" s="1"/>
  <c r="I10" i="17"/>
  <c r="I4" i="17" s="1"/>
  <c r="N10" i="17"/>
  <c r="N4" i="17" s="1"/>
  <c r="O4" i="17"/>
  <c r="B22" i="17"/>
  <c r="A19" i="17"/>
  <c r="C14" i="17"/>
  <c r="C124" i="24" s="1"/>
  <c r="P14" i="17"/>
  <c r="P124" i="24" s="1"/>
  <c r="D14" i="17"/>
  <c r="D124" i="24" s="1"/>
  <c r="E14" i="17"/>
  <c r="E124" i="24" s="1"/>
  <c r="F14" i="17"/>
  <c r="F124" i="24" s="1"/>
  <c r="O14" i="17"/>
  <c r="O124" i="24" s="1"/>
  <c r="L14" i="17"/>
  <c r="L124" i="24" s="1"/>
  <c r="M14" i="17"/>
  <c r="M124" i="24" s="1"/>
  <c r="N14" i="17"/>
  <c r="N124" i="24" s="1"/>
  <c r="Q14" i="17"/>
  <c r="Q124" i="24" s="1"/>
  <c r="R14" i="17"/>
  <c r="R124" i="24" s="1"/>
  <c r="I14" i="17"/>
  <c r="I124" i="24" s="1"/>
  <c r="J14" i="17"/>
  <c r="J124" i="24" s="1"/>
  <c r="K14" i="17"/>
  <c r="K124" i="24" s="1"/>
  <c r="H14" i="17"/>
  <c r="H124" i="24" s="1"/>
  <c r="G14" i="17"/>
  <c r="G124" i="24" s="1"/>
  <c r="G10" i="28" l="1"/>
  <c r="H11" i="28"/>
  <c r="B21" i="17"/>
  <c r="A18" i="17"/>
  <c r="B25" i="17"/>
  <c r="A25" i="17" s="1"/>
  <c r="A22" i="17"/>
  <c r="R42" i="24"/>
  <c r="J13" i="17"/>
  <c r="J42" i="24" s="1"/>
  <c r="O13" i="17"/>
  <c r="O42" i="24" s="1"/>
  <c r="C13" i="17"/>
  <c r="C42" i="24" s="1"/>
  <c r="P13" i="17"/>
  <c r="P42" i="24" s="1"/>
  <c r="F13" i="17"/>
  <c r="F42" i="24" s="1"/>
  <c r="Q13" i="17"/>
  <c r="Q42" i="24" s="1"/>
  <c r="G13" i="17"/>
  <c r="G42" i="24" s="1"/>
  <c r="D13" i="17"/>
  <c r="D42" i="24" s="1"/>
  <c r="E13" i="17"/>
  <c r="E42" i="24" s="1"/>
  <c r="N13" i="17"/>
  <c r="N42" i="24" s="1"/>
  <c r="I13" i="17"/>
  <c r="I42" i="24" s="1"/>
  <c r="H13" i="17"/>
  <c r="H42" i="24" s="1"/>
  <c r="K13" i="17"/>
  <c r="K42" i="24" s="1"/>
  <c r="L13" i="17"/>
  <c r="L42" i="24" s="1"/>
  <c r="M13" i="17"/>
  <c r="M42" i="24" s="1"/>
  <c r="C19" i="17"/>
  <c r="E19" i="17"/>
  <c r="D19" i="17"/>
  <c r="K19" i="17"/>
  <c r="R19" i="17"/>
  <c r="L19" i="17"/>
  <c r="F19" i="17"/>
  <c r="H19" i="17"/>
  <c r="Q19" i="17"/>
  <c r="M19" i="17"/>
  <c r="J19" i="17"/>
  <c r="N19" i="17"/>
  <c r="G19" i="17"/>
  <c r="P19" i="17"/>
  <c r="O19" i="17"/>
  <c r="I19" i="17"/>
  <c r="H10" i="28" l="1"/>
  <c r="I11" i="28"/>
  <c r="C18" i="17"/>
  <c r="D18" i="17"/>
  <c r="I18" i="17"/>
  <c r="H18" i="17"/>
  <c r="R18" i="17"/>
  <c r="E18" i="17"/>
  <c r="G18" i="17"/>
  <c r="P18" i="17"/>
  <c r="M18" i="17"/>
  <c r="O18" i="17"/>
  <c r="K18" i="17"/>
  <c r="J18" i="17"/>
  <c r="N18" i="17"/>
  <c r="L18" i="17"/>
  <c r="Q18" i="17"/>
  <c r="F18" i="17"/>
  <c r="P25" i="17"/>
  <c r="N25" i="17"/>
  <c r="H25" i="17"/>
  <c r="O25" i="17"/>
  <c r="E25" i="17"/>
  <c r="I25" i="17"/>
  <c r="J25" i="17"/>
  <c r="L25" i="17"/>
  <c r="M25" i="17"/>
  <c r="R25" i="17"/>
  <c r="K25" i="17"/>
  <c r="C25" i="17"/>
  <c r="G25" i="17"/>
  <c r="Q25" i="17"/>
  <c r="F25" i="17"/>
  <c r="D25" i="17"/>
  <c r="B24" i="17"/>
  <c r="A24" i="17" s="1"/>
  <c r="A21" i="17"/>
  <c r="E22" i="17"/>
  <c r="D22" i="17"/>
  <c r="G22" i="17"/>
  <c r="H22" i="17"/>
  <c r="J22" i="17"/>
  <c r="C22" i="17"/>
  <c r="M22" i="17"/>
  <c r="P22" i="17"/>
  <c r="I22" i="17"/>
  <c r="R22" i="17"/>
  <c r="Q22" i="17"/>
  <c r="N22" i="17"/>
  <c r="F22" i="17"/>
  <c r="L22" i="17"/>
  <c r="O22" i="17"/>
  <c r="K22" i="17"/>
  <c r="I10" i="28" l="1"/>
  <c r="J11" i="28"/>
  <c r="E24" i="17"/>
  <c r="F24" i="17"/>
  <c r="N24" i="17"/>
  <c r="D24" i="17"/>
  <c r="O24" i="17"/>
  <c r="I24" i="17"/>
  <c r="K24" i="17"/>
  <c r="L24" i="17"/>
  <c r="G24" i="17"/>
  <c r="J24" i="17"/>
  <c r="R24" i="17"/>
  <c r="P24" i="17"/>
  <c r="M24" i="17"/>
  <c r="C24" i="17"/>
  <c r="H24" i="17"/>
  <c r="Q24" i="17"/>
  <c r="E21" i="17"/>
  <c r="C21" i="17"/>
  <c r="D21" i="17"/>
  <c r="L21" i="17"/>
  <c r="P21" i="17"/>
  <c r="N21" i="17"/>
  <c r="F21" i="17"/>
  <c r="K21" i="17"/>
  <c r="J21" i="17"/>
  <c r="G21" i="17"/>
  <c r="I21" i="17"/>
  <c r="R21" i="17"/>
  <c r="M21" i="17"/>
  <c r="O21" i="17"/>
  <c r="H21" i="17"/>
  <c r="Q21" i="17"/>
  <c r="J10" i="28" l="1"/>
  <c r="K11" i="28"/>
  <c r="K10" i="28" l="1"/>
  <c r="L11" i="28"/>
  <c r="L10" i="28" l="1"/>
  <c r="M11" i="28"/>
  <c r="M10" i="28" l="1"/>
  <c r="N11" i="28"/>
  <c r="N10" i="28" l="1"/>
  <c r="O11" i="28"/>
  <c r="O10" i="28" l="1"/>
  <c r="P11" i="28"/>
  <c r="P10" i="28" l="1"/>
  <c r="Q11" i="28"/>
  <c r="B13" i="28" l="1"/>
  <c r="Q10" i="28"/>
  <c r="B12" i="28" s="1"/>
  <c r="R11" i="28"/>
  <c r="R10" i="28" s="1"/>
  <c r="B14" i="28" l="1"/>
</calcChain>
</file>

<file path=xl/comments1.xml><?xml version="1.0" encoding="utf-8"?>
<comments xmlns="http://schemas.openxmlformats.org/spreadsheetml/2006/main">
  <authors>
    <author>Ivan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delXGDPEXP(HOU)
delXGDPEXP(INV)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delbudg_def()</t>
        </r>
      </text>
    </comment>
  </commentList>
</comments>
</file>

<file path=xl/comments2.xml><?xml version="1.0" encoding="utf-8"?>
<comments xmlns="http://schemas.openxmlformats.org/spreadsheetml/2006/main">
  <authors>
    <author>Ivan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pgdpexp()
munxhoutot()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L4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Starting Rate Should be below 6.85
</t>
        </r>
      </text>
    </comment>
  </commentList>
</comments>
</file>

<file path=xl/sharedStrings.xml><?xml version="1.0" encoding="utf-8"?>
<sst xmlns="http://schemas.openxmlformats.org/spreadsheetml/2006/main" count="4287" uniqueCount="2209">
  <si>
    <t>C_EMPLOY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</si>
  <si>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</si>
  <si>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</si>
  <si>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</si>
  <si>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</si>
  <si>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</si>
  <si>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</si>
  <si>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</si>
  <si>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</si>
  <si>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</si>
  <si>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</si>
  <si>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</si>
  <si>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</si>
  <si>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</si>
  <si>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</si>
  <si>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</si>
  <si>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</si>
  <si>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2009 dollars</t>
  </si>
  <si>
    <t>GDPEXPSUM</t>
  </si>
  <si>
    <t>Total</t>
  </si>
  <si>
    <t>Deviation $m</t>
  </si>
  <si>
    <t>Real GDP</t>
  </si>
  <si>
    <t>Real consumption</t>
  </si>
  <si>
    <t>Real investment</t>
  </si>
  <si>
    <t>Employment FTEs</t>
  </si>
  <si>
    <t>Control</t>
  </si>
  <si>
    <t>Deviation</t>
  </si>
  <si>
    <t>Employment</t>
  </si>
  <si>
    <t>Real wage</t>
  </si>
  <si>
    <t xml:space="preserve"> LABOUR MARKET</t>
  </si>
  <si>
    <t>LABOUR MARKET</t>
  </si>
  <si>
    <t>NatMacro(RealHou)</t>
  </si>
  <si>
    <t>NatMacro(RealInv)</t>
  </si>
  <si>
    <t>NatMacro(RealGov)</t>
  </si>
  <si>
    <t>NatMacro(ExpVol)</t>
  </si>
  <si>
    <t>NatMacro(ImpVolUsed)</t>
  </si>
  <si>
    <t>NatMacro(ImpsLanded)</t>
  </si>
  <si>
    <t>NatMacro(RealGDP)</t>
  </si>
  <si>
    <t>NatMacro(AggEmploy)</t>
  </si>
  <si>
    <t>NatMacro(averealwage)</t>
  </si>
  <si>
    <t>NatMacro(AggCapStock)</t>
  </si>
  <si>
    <t>NatMacro(CPI)</t>
  </si>
  <si>
    <t>NatMacro(ExportPI)</t>
  </si>
  <si>
    <t>NatMacro(ImpsLandedPI)</t>
  </si>
  <si>
    <t>NatMacro(Population)</t>
  </si>
  <si>
    <t>aggregate consumption and investment</t>
  </si>
  <si>
    <t xml:space="preserve"> K, L, GDP</t>
  </si>
  <si>
    <t>Aggregate employment</t>
  </si>
  <si>
    <t>Capital stocks</t>
  </si>
  <si>
    <t>THIS IS OKAY FOR UP TO 35 SECTORS: BEYOND THAT RE-EDITING IS REQUIRED</t>
  </si>
  <si>
    <t>SECTORAL OUTPUTS</t>
  </si>
  <si>
    <t xml:space="preserve"> $M VALUE-ADDED BASE YEAR </t>
  </si>
  <si>
    <t>paste additional sectors if needed</t>
  </si>
  <si>
    <t>paste in set names manually</t>
  </si>
  <si>
    <t>natxtot(OwnerDwellng)</t>
  </si>
  <si>
    <t>LABS</t>
  </si>
  <si>
    <t>C_LABSUP</t>
  </si>
  <si>
    <t>BASE EMPLOYMENT NUMBERS</t>
  </si>
  <si>
    <t>% change</t>
  </si>
  <si>
    <t>natxtot(Mining)</t>
  </si>
  <si>
    <t>natxtot(OthManuf)</t>
  </si>
  <si>
    <t>natxtot(Defence)</t>
  </si>
  <si>
    <t>1 HOU</t>
  </si>
  <si>
    <t>2 INV</t>
  </si>
  <si>
    <t>3 GOV</t>
  </si>
  <si>
    <t>4 STOCKS</t>
  </si>
  <si>
    <t>5 EXP</t>
  </si>
  <si>
    <t>6 Imports</t>
  </si>
  <si>
    <t>7 RExports</t>
  </si>
  <si>
    <t>8 RImports</t>
  </si>
  <si>
    <t>9 NetMar</t>
  </si>
  <si>
    <t>1 ACT</t>
  </si>
  <si>
    <t>1 Livestock</t>
  </si>
  <si>
    <t>2 Crops</t>
  </si>
  <si>
    <t>3 ForestFish</t>
  </si>
  <si>
    <t>4 Mining</t>
  </si>
  <si>
    <t>5 MeatDairy</t>
  </si>
  <si>
    <t>6 OthFood</t>
  </si>
  <si>
    <t>7 TCFs</t>
  </si>
  <si>
    <t>8 WoodPapProds</t>
  </si>
  <si>
    <t>9 PrintMedia</t>
  </si>
  <si>
    <t>10 OthManuf</t>
  </si>
  <si>
    <t>11 Utilities</t>
  </si>
  <si>
    <t>12 Construction</t>
  </si>
  <si>
    <t>13 Trade</t>
  </si>
  <si>
    <t>14 HotelsCafes</t>
  </si>
  <si>
    <t>15 Transport</t>
  </si>
  <si>
    <t>16 Communicatn</t>
  </si>
  <si>
    <t>17 BankFinInsur</t>
  </si>
  <si>
    <t>18 OwnerDwellng</t>
  </si>
  <si>
    <t>19 BusSrvces</t>
  </si>
  <si>
    <t>20 TechServ</t>
  </si>
  <si>
    <t>21 FedGovAdmSrv</t>
  </si>
  <si>
    <t>22 StaLocGov</t>
  </si>
  <si>
    <t>23 Defence</t>
  </si>
  <si>
    <t>24 Education</t>
  </si>
  <si>
    <t>25 Health</t>
  </si>
  <si>
    <t>26 ChildComCare</t>
  </si>
  <si>
    <t>27 OtherService</t>
  </si>
  <si>
    <t>28 HrDresBeauty</t>
  </si>
  <si>
    <t>2028</t>
  </si>
  <si>
    <t>PRIM</t>
  </si>
  <si>
    <t>Labour Supply</t>
  </si>
  <si>
    <t>Industry employment (% deviations from basecase values)</t>
  </si>
  <si>
    <t>LAB</t>
  </si>
  <si>
    <t>Other</t>
  </si>
  <si>
    <t>mainmacro</t>
  </si>
  <si>
    <t>StateMacro</t>
  </si>
  <si>
    <t>NatMacro</t>
  </si>
  <si>
    <t>pgdpexp</t>
  </si>
  <si>
    <t>xtot</t>
  </si>
  <si>
    <t>ptot</t>
  </si>
  <si>
    <t>xlab_o</t>
  </si>
  <si>
    <t>xcap</t>
  </si>
  <si>
    <t>natxtot</t>
  </si>
  <si>
    <t>delNFL</t>
  </si>
  <si>
    <t>delXGDPEXP</t>
  </si>
  <si>
    <t>labsup_st</t>
  </si>
  <si>
    <t>delb_tot</t>
  </si>
  <si>
    <t>munxhoutot</t>
  </si>
  <si>
    <t>delbudg_def</t>
  </si>
  <si>
    <t>ashock t_prol=</t>
  </si>
  <si>
    <t>file MP3payroll.har header "tprl";</t>
  </si>
  <si>
    <t>t_prol</t>
  </si>
  <si>
    <t>2 NSW</t>
  </si>
  <si>
    <t>3 RoA</t>
  </si>
  <si>
    <t xml:space="preserve">Base year </t>
  </si>
  <si>
    <t>LAB_O_ROLTX</t>
  </si>
  <si>
    <t xml:space="preserve">(Base Payroll Taxes </t>
  </si>
  <si>
    <t xml:space="preserve">Original </t>
  </si>
  <si>
    <t>With Ed, Hth</t>
  </si>
  <si>
    <t>Plus Smalls</t>
  </si>
  <si>
    <t>New</t>
  </si>
  <si>
    <t>Implied Effective Rates</t>
  </si>
  <si>
    <t>Original</t>
  </si>
  <si>
    <t>New Scenario Effective Rates</t>
  </si>
  <si>
    <t>Large Firm Tax and Threshold Cut</t>
  </si>
  <si>
    <t>New Scenario Revenue (Rates adjusted for 5.45 stat rate)</t>
  </si>
  <si>
    <t>Large Firms</t>
  </si>
  <si>
    <t xml:space="preserve"> Industry employment (absolute deviations from basecase values)</t>
  </si>
  <si>
    <t>baseyear 2009 LAB_O</t>
  </si>
  <si>
    <t>Shiting payroll tax to and from industries to replicate ACT Payroll Data</t>
  </si>
  <si>
    <t>Changes to Initial  ABS Driven Database</t>
  </si>
  <si>
    <t>Changes to payroll collections and effective rates based on payroll tax scenarios</t>
  </si>
  <si>
    <t>Discount rate</t>
  </si>
  <si>
    <t>contNPV</t>
  </si>
  <si>
    <t>Sum of contNPV</t>
  </si>
  <si>
    <t>less Terminal NFL NPV</t>
  </si>
  <si>
    <t>Welfare gain</t>
  </si>
  <si>
    <t>(mils)</t>
  </si>
  <si>
    <t>Budget Balance (GG Sector Net Lending/Borrowing)</t>
  </si>
  <si>
    <t>Scenario</t>
  </si>
  <si>
    <t>the fifth reform option is a revenue neutral shift from payroll tax to a Commonwealth income tax surcharge.  Payroll tax revenue would reduce to zero, with a revenue transfer from the Commonwealth.</t>
  </si>
  <si>
    <t>!Payroll Tax Shock</t>
  </si>
  <si>
    <t>!Commonwealth Government Income Tax Surcharge on ACT Taxpayers</t>
  </si>
  <si>
    <t>!ashock t_prol=</t>
  </si>
  <si>
    <t>file MP4payroll.har header "tprl";</t>
  </si>
  <si>
    <t>1 ROA</t>
  </si>
  <si>
    <t>2 SA</t>
  </si>
  <si>
    <t>1 Agriculture</t>
  </si>
  <si>
    <t>2 Mining</t>
  </si>
  <si>
    <t>3 FoodDrinkTob</t>
  </si>
  <si>
    <t>4 TextileCloth</t>
  </si>
  <si>
    <t>5 OthManuf</t>
  </si>
  <si>
    <t>6 SawmillProds</t>
  </si>
  <si>
    <t>7 PetroChems</t>
  </si>
  <si>
    <t>8 Paints</t>
  </si>
  <si>
    <t>9 IronSteel</t>
  </si>
  <si>
    <t>10 BasNonFeMet</t>
  </si>
  <si>
    <t>11 MetalProds</t>
  </si>
  <si>
    <t>12 MVPOthTrnEq</t>
  </si>
  <si>
    <t>13 ShipsBoats</t>
  </si>
  <si>
    <t>14 ShipsBtAWD</t>
  </si>
  <si>
    <t>15 Aircraft</t>
  </si>
  <si>
    <t>16 Equipment</t>
  </si>
  <si>
    <t>17 EquipmtAWD</t>
  </si>
  <si>
    <t>18 ElecGen</t>
  </si>
  <si>
    <t>19 ElecDist</t>
  </si>
  <si>
    <t>20 GasSupply</t>
  </si>
  <si>
    <t>21 WaterDrains</t>
  </si>
  <si>
    <t>22 ResidBuildng</t>
  </si>
  <si>
    <t>23 OthConstrn</t>
  </si>
  <si>
    <t>24 WsaleTrad</t>
  </si>
  <si>
    <t>25 RetailTrade</t>
  </si>
  <si>
    <t>26 RoadTrans</t>
  </si>
  <si>
    <t>27 RailTrans</t>
  </si>
  <si>
    <t>28 OthTrans</t>
  </si>
  <si>
    <t>29 WaterTrans</t>
  </si>
  <si>
    <t>30 AirTrans</t>
  </si>
  <si>
    <t>31 OthServ</t>
  </si>
  <si>
    <t>32 BankFinIns</t>
  </si>
  <si>
    <t>33 OwnerDwellng</t>
  </si>
  <si>
    <t>34 BusinessSrv</t>
  </si>
  <si>
    <t>35 PrfSciTchSrv</t>
  </si>
  <si>
    <t>36 GovAdmin</t>
  </si>
  <si>
    <t>37 Defence</t>
  </si>
  <si>
    <t>Obtained from Summary File 2012</t>
  </si>
  <si>
    <t>st1b-st1r-2012</t>
  </si>
  <si>
    <t>st1b-st1r-2013</t>
  </si>
  <si>
    <t>st1b-st1r-2014</t>
  </si>
  <si>
    <t>st1b-st1r-2015</t>
  </si>
  <si>
    <t>st1b-st1r-2016</t>
  </si>
  <si>
    <t>st1b-st1r-2017</t>
  </si>
  <si>
    <t>st1b-st1r-2018</t>
  </si>
  <si>
    <t>st1b-st1r-2019</t>
  </si>
  <si>
    <t>st1b-st1r-2020</t>
  </si>
  <si>
    <t>st1b-st1r-2021</t>
  </si>
  <si>
    <t>st1b-st1r-2022</t>
  </si>
  <si>
    <t>st1b-st1r-2023</t>
  </si>
  <si>
    <t>st1b-st1r-2024</t>
  </si>
  <si>
    <t>st1b-st1r-2025</t>
  </si>
  <si>
    <t>st1b-st1r-2026</t>
  </si>
  <si>
    <t>st1b-st1r-2027</t>
  </si>
  <si>
    <t>st1b-st1r-2028</t>
  </si>
  <si>
    <t>st1b-st1r-2029</t>
  </si>
  <si>
    <t>st1b-st1r-2030</t>
  </si>
  <si>
    <t>st1b-st1r-2031</t>
  </si>
  <si>
    <t>st1b-st1r-2032</t>
  </si>
  <si>
    <t>st1b-st1r-2033</t>
  </si>
  <si>
    <t>st1b-st1r-2034</t>
  </si>
  <si>
    <t>st1b-st1r-2035</t>
  </si>
  <si>
    <t>st1b-st1r-st1p-2012</t>
  </si>
  <si>
    <t>st1b-st1r-st1p-2013</t>
  </si>
  <si>
    <t>st1b-st1r-st1p-2014</t>
  </si>
  <si>
    <t>st1b-st1r-st1p-2015</t>
  </si>
  <si>
    <t>st1b-st1r-st1p-2016</t>
  </si>
  <si>
    <t>st1b-st1r-st1p-2017</t>
  </si>
  <si>
    <t>st1b-st1r-st1p-2018</t>
  </si>
  <si>
    <t>st1b-st1r-st1p-2019</t>
  </si>
  <si>
    <t>st1b-st1r-st1p-2020</t>
  </si>
  <si>
    <t>st1b-st1r-st1p-2021</t>
  </si>
  <si>
    <t>st1b-st1r-st1p-2022</t>
  </si>
  <si>
    <t>st1b-st1r-st1p-2023</t>
  </si>
  <si>
    <t>st1b-st1r-st1p-2024</t>
  </si>
  <si>
    <t>st1b-st1r-st1p-2025</t>
  </si>
  <si>
    <t>st1b-st1r-st1p-2026</t>
  </si>
  <si>
    <t>st1b-st1r-st1p-2027</t>
  </si>
  <si>
    <t>st1b-st1r-st1p-2028</t>
  </si>
  <si>
    <t>st1b-st1r-st1p-2029</t>
  </si>
  <si>
    <t>st1b-st1r-st1p-2030</t>
  </si>
  <si>
    <t>st1b-st1r-st1p-2031</t>
  </si>
  <si>
    <t>st1b-st1r-st1p-2032</t>
  </si>
  <si>
    <t>st1b-st1r-st1p-2033</t>
  </si>
  <si>
    <t>st1b-st1r-st1p-2034</t>
  </si>
  <si>
    <t>st1b-st1r-st1p-2035</t>
  </si>
  <si>
    <t>MainMacro(RealHou:ROA)</t>
  </si>
  <si>
    <t>MainMacro(RealInv:ROA)</t>
  </si>
  <si>
    <t>MainMacro(RealGov:ROA)</t>
  </si>
  <si>
    <t>MainMacro(ExpVol:ROA)</t>
  </si>
  <si>
    <t>MainMacro(ImpVolUsed:ROA)</t>
  </si>
  <si>
    <t>MainMacro(ImpsLanded:ROA)</t>
  </si>
  <si>
    <t>MainMacro(RealGDP:ROA)</t>
  </si>
  <si>
    <t>MainMacro(AggEmploy:ROA)</t>
  </si>
  <si>
    <t>MainMacro(averealwage:ROA)</t>
  </si>
  <si>
    <t>MainMacro(aveRlPrdWage:ROA)</t>
  </si>
  <si>
    <t>MainMacro(AggCapStock:ROA)</t>
  </si>
  <si>
    <t>MainMacro(CPI:ROA)</t>
  </si>
  <si>
    <t>MainMacro(ExportPI:ROA)</t>
  </si>
  <si>
    <t>MainMacro(ImpsLandedPI:ROA)</t>
  </si>
  <si>
    <t>MainMacro(Population:ROA)</t>
  </si>
  <si>
    <t>MainMacro(pexport:ROA)</t>
  </si>
  <si>
    <t>MainMacro(pimport:ROA)</t>
  </si>
  <si>
    <t>MainMacro(GDPPI:ROA)</t>
  </si>
  <si>
    <t>MainMacro(RealHou:SA)</t>
  </si>
  <si>
    <t>MainMacro(RealInv:SA)</t>
  </si>
  <si>
    <t>MainMacro(RealGov:SA)</t>
  </si>
  <si>
    <t>MainMacro(ExpVol:SA)</t>
  </si>
  <si>
    <t>MainMacro(ImpVolUsed:SA)</t>
  </si>
  <si>
    <t>MainMacro(ImpsLanded:SA)</t>
  </si>
  <si>
    <t>MainMacro(RealGDP:SA)</t>
  </si>
  <si>
    <t>MainMacro(AggEmploy:SA)</t>
  </si>
  <si>
    <t>MainMacro(averealwage:SA)</t>
  </si>
  <si>
    <t>MainMacro(aveRlPrdWage:SA)</t>
  </si>
  <si>
    <t>MainMacro(AggCapStock:SA)</t>
  </si>
  <si>
    <t>MainMacro(CPI:SA)</t>
  </si>
  <si>
    <t>MainMacro(ExportPI:SA)</t>
  </si>
  <si>
    <t>MainMacro(ImpsLandedPI:SA)</t>
  </si>
  <si>
    <t>MainMacro(Population:SA)</t>
  </si>
  <si>
    <t>MainMacro(pexport:SA)</t>
  </si>
  <si>
    <t>MainMacro(pimport:SA)</t>
  </si>
  <si>
    <t>MainMacro(GDPPI:SA)</t>
  </si>
  <si>
    <t>labsup_st(ROA)</t>
  </si>
  <si>
    <t>labsup_st(SA)</t>
  </si>
  <si>
    <t>NatMacro(aveRlPrdWage)</t>
  </si>
  <si>
    <t>NatMacro(pexport)</t>
  </si>
  <si>
    <t>NatMacro(pimport)</t>
  </si>
  <si>
    <t>NatMacro(GDPPI)</t>
  </si>
  <si>
    <t>xtot(Agriculture:ROA)</t>
  </si>
  <si>
    <t>xtot(Mining:ROA)</t>
  </si>
  <si>
    <t>xtot(FoodDrinkTob:ROA)</t>
  </si>
  <si>
    <t>xtot(TextileCloth:ROA)</t>
  </si>
  <si>
    <t>xtot(OthManuf:ROA)</t>
  </si>
  <si>
    <t>xtot(SawmillProds:ROA)</t>
  </si>
  <si>
    <t>xtot(PetroChems:ROA)</t>
  </si>
  <si>
    <t>xtot(Paints:ROA)</t>
  </si>
  <si>
    <t>xtot(IronSteel:ROA)</t>
  </si>
  <si>
    <t>xtot(BasNonFeMet:ROA)</t>
  </si>
  <si>
    <t>xtot(MetalProds:ROA)</t>
  </si>
  <si>
    <t>xtot(MVPOthTrnEq:ROA)</t>
  </si>
  <si>
    <t>xtot(ShipsBoats:ROA)</t>
  </si>
  <si>
    <t>xtot(ShipsBtAWD:ROA)</t>
  </si>
  <si>
    <t>xtot(Aircraft:ROA)</t>
  </si>
  <si>
    <t>xtot(Equipment:ROA)</t>
  </si>
  <si>
    <t>xtot(EquipmtAWD:ROA)</t>
  </si>
  <si>
    <t>xtot(ElecGen:ROA)</t>
  </si>
  <si>
    <t>xtot(ElecDist:ROA)</t>
  </si>
  <si>
    <t>xtot(GasSupply:ROA)</t>
  </si>
  <si>
    <t>xtot(WaterDrains:ROA)</t>
  </si>
  <si>
    <t>xtot(ResidBuildng:ROA)</t>
  </si>
  <si>
    <t>xtot(OthConstrn:ROA)</t>
  </si>
  <si>
    <t>xtot(WsaleTrad:ROA)</t>
  </si>
  <si>
    <t>xtot(RetailTrade:ROA)</t>
  </si>
  <si>
    <t>xtot(RoadTrans:ROA)</t>
  </si>
  <si>
    <t>xtot(RailTrans:ROA)</t>
  </si>
  <si>
    <t>xtot(OthTrans:ROA)</t>
  </si>
  <si>
    <t>xtot(WaterTrans:ROA)</t>
  </si>
  <si>
    <t>xtot(AirTrans:ROA)</t>
  </si>
  <si>
    <t>xtot(OthServ:ROA)</t>
  </si>
  <si>
    <t>xtot(BankFinIns:ROA)</t>
  </si>
  <si>
    <t>xtot(OwnerDwellng:ROA)</t>
  </si>
  <si>
    <t>xtot(BusinessSrv:ROA)</t>
  </si>
  <si>
    <t>xtot(PrfSciTchSrv:ROA)</t>
  </si>
  <si>
    <t>xtot(GovAdmin:ROA)</t>
  </si>
  <si>
    <t>xtot(Defence:ROA)</t>
  </si>
  <si>
    <t>xtot(Agriculture:SA)</t>
  </si>
  <si>
    <t>xtot(Mining:SA)</t>
  </si>
  <si>
    <t>xtot(FoodDrinkTob:SA)</t>
  </si>
  <si>
    <t>xtot(TextileCloth:SA)</t>
  </si>
  <si>
    <t>xtot(OthManuf:SA)</t>
  </si>
  <si>
    <t>xtot(SawmillProds:SA)</t>
  </si>
  <si>
    <t>xtot(PetroChems:SA)</t>
  </si>
  <si>
    <t>xtot(Paints:SA)</t>
  </si>
  <si>
    <t>xtot(IronSteel:SA)</t>
  </si>
  <si>
    <t>xtot(BasNonFeMet:SA)</t>
  </si>
  <si>
    <t>xtot(MetalProds:SA)</t>
  </si>
  <si>
    <t>xtot(MVPOthTrnEq:SA)</t>
  </si>
  <si>
    <t>xtot(ShipsBoats:SA)</t>
  </si>
  <si>
    <t>xtot(ShipsBtAWD:SA)</t>
  </si>
  <si>
    <t>xtot(Aircraft:SA)</t>
  </si>
  <si>
    <t>xtot(Equipment:SA)</t>
  </si>
  <si>
    <t>xtot(EquipmtAWD:SA)</t>
  </si>
  <si>
    <t>xtot(ElecGen:SA)</t>
  </si>
  <si>
    <t>xtot(ElecDist:SA)</t>
  </si>
  <si>
    <t>xtot(GasSupply:SA)</t>
  </si>
  <si>
    <t>xtot(WaterDrains:SA)</t>
  </si>
  <si>
    <t>xtot(ResidBuildng:SA)</t>
  </si>
  <si>
    <t>xtot(OthConstrn:SA)</t>
  </si>
  <si>
    <t>xtot(WsaleTrad:SA)</t>
  </si>
  <si>
    <t>xtot(RetailTrade:SA)</t>
  </si>
  <si>
    <t>xtot(RoadTrans:SA)</t>
  </si>
  <si>
    <t>xtot(RailTrans:SA)</t>
  </si>
  <si>
    <t>xtot(OthTrans:SA)</t>
  </si>
  <si>
    <t>xtot(WaterTrans:SA)</t>
  </si>
  <si>
    <t>xtot(AirTrans:SA)</t>
  </si>
  <si>
    <t>xtot(OthServ:SA)</t>
  </si>
  <si>
    <t>xtot(BankFinIns:SA)</t>
  </si>
  <si>
    <t>xtot(OwnerDwellng:SA)</t>
  </si>
  <si>
    <t>xtot(BusinessSrv:SA)</t>
  </si>
  <si>
    <t>xtot(PrfSciTchSrv:SA)</t>
  </si>
  <si>
    <t>xtot(GovAdmin:SA)</t>
  </si>
  <si>
    <t>xtot(Defence:SA)</t>
  </si>
  <si>
    <t>xlab_o(Agriculture:ROA)</t>
  </si>
  <si>
    <t>xlab_o(Mining:ROA)</t>
  </si>
  <si>
    <t>xlab_o(FoodDrinkTob:ROA)</t>
  </si>
  <si>
    <t>xlab_o(TextileCloth:ROA)</t>
  </si>
  <si>
    <t>xlab_o(OthManuf:ROA)</t>
  </si>
  <si>
    <t>xlab_o(SawmillProds:ROA)</t>
  </si>
  <si>
    <t>xlab_o(PetroChems:ROA)</t>
  </si>
  <si>
    <t>xlab_o(Paints:ROA)</t>
  </si>
  <si>
    <t>xlab_o(IronSteel:ROA)</t>
  </si>
  <si>
    <t>xlab_o(BasNonFeMet:ROA)</t>
  </si>
  <si>
    <t>xlab_o(MetalProds:ROA)</t>
  </si>
  <si>
    <t>xlab_o(MVPOthTrnEq:ROA)</t>
  </si>
  <si>
    <t>xlab_o(ShipsBoats:ROA)</t>
  </si>
  <si>
    <t>xlab_o(ShipsBtAWD:ROA)</t>
  </si>
  <si>
    <t>xlab_o(Aircraft:ROA)</t>
  </si>
  <si>
    <t>xlab_o(Equipment:ROA)</t>
  </si>
  <si>
    <t>xlab_o(EquipmtAWD:ROA)</t>
  </si>
  <si>
    <t>xlab_o(ElecGen:ROA)</t>
  </si>
  <si>
    <t>xlab_o(ElecDist:ROA)</t>
  </si>
  <si>
    <t>xlab_o(GasSupply:ROA)</t>
  </si>
  <si>
    <t>xlab_o(WaterDrains:ROA)</t>
  </si>
  <si>
    <t>xlab_o(ResidBuildng:ROA)</t>
  </si>
  <si>
    <t>xlab_o(OthConstrn:ROA)</t>
  </si>
  <si>
    <t>xlab_o(WsaleTrad:ROA)</t>
  </si>
  <si>
    <t>xlab_o(RetailTrade:ROA)</t>
  </si>
  <si>
    <t>xlab_o(RoadTrans:ROA)</t>
  </si>
  <si>
    <t>xlab_o(RailTrans:ROA)</t>
  </si>
  <si>
    <t>xlab_o(OthTrans:ROA)</t>
  </si>
  <si>
    <t>xlab_o(WaterTrans:ROA)</t>
  </si>
  <si>
    <t>xlab_o(AirTrans:ROA)</t>
  </si>
  <si>
    <t>xlab_o(OthServ:ROA)</t>
  </si>
  <si>
    <t>xlab_o(BankFinIns:ROA)</t>
  </si>
  <si>
    <t>xlab_o(OwnerDwellng:ROA)</t>
  </si>
  <si>
    <t>xlab_o(BusinessSrv:ROA)</t>
  </si>
  <si>
    <t>xlab_o(PrfSciTchSrv:ROA)</t>
  </si>
  <si>
    <t>xlab_o(GovAdmin:ROA)</t>
  </si>
  <si>
    <t>xlab_o(Defence:ROA)</t>
  </si>
  <si>
    <t>xlab_o(Agriculture:SA)</t>
  </si>
  <si>
    <t>xlab_o(Mining:SA)</t>
  </si>
  <si>
    <t>xlab_o(FoodDrinkTob:SA)</t>
  </si>
  <si>
    <t>xlab_o(TextileCloth:SA)</t>
  </si>
  <si>
    <t>xlab_o(OthManuf:SA)</t>
  </si>
  <si>
    <t>xlab_o(SawmillProds:SA)</t>
  </si>
  <si>
    <t>xlab_o(PetroChems:SA)</t>
  </si>
  <si>
    <t>xlab_o(Paints:SA)</t>
  </si>
  <si>
    <t>xlab_o(IronSteel:SA)</t>
  </si>
  <si>
    <t>xlab_o(BasNonFeMet:SA)</t>
  </si>
  <si>
    <t>xlab_o(MetalProds:SA)</t>
  </si>
  <si>
    <t>xlab_o(MVPOthTrnEq:SA)</t>
  </si>
  <si>
    <t>xlab_o(ShipsBoats:SA)</t>
  </si>
  <si>
    <t>xlab_o(ShipsBtAWD:SA)</t>
  </si>
  <si>
    <t>xlab_o(Aircraft:SA)</t>
  </si>
  <si>
    <t>xlab_o(Equipment:SA)</t>
  </si>
  <si>
    <t>xlab_o(EquipmtAWD:SA)</t>
  </si>
  <si>
    <t>xlab_o(ElecGen:SA)</t>
  </si>
  <si>
    <t>xlab_o(ElecDist:SA)</t>
  </si>
  <si>
    <t>xlab_o(GasSupply:SA)</t>
  </si>
  <si>
    <t>xlab_o(WaterDrains:SA)</t>
  </si>
  <si>
    <t>xlab_o(ResidBuildng:SA)</t>
  </si>
  <si>
    <t>xlab_o(OthConstrn:SA)</t>
  </si>
  <si>
    <t>xlab_o(WsaleTrad:SA)</t>
  </si>
  <si>
    <t>xlab_o(RetailTrade:SA)</t>
  </si>
  <si>
    <t>xlab_o(RoadTrans:SA)</t>
  </si>
  <si>
    <t>xlab_o(RailTrans:SA)</t>
  </si>
  <si>
    <t>xlab_o(OthTrans:SA)</t>
  </si>
  <si>
    <t>xlab_o(WaterTrans:SA)</t>
  </si>
  <si>
    <t>xlab_o(AirTrans:SA)</t>
  </si>
  <si>
    <t>xlab_o(OthServ:SA)</t>
  </si>
  <si>
    <t>xlab_o(BankFinIns:SA)</t>
  </si>
  <si>
    <t>xlab_o(OwnerDwellng:SA)</t>
  </si>
  <si>
    <t>xlab_o(BusinessSrv:SA)</t>
  </si>
  <si>
    <t>xlab_o(PrfSciTchSrv:SA)</t>
  </si>
  <si>
    <t>xlab_o(GovAdmin:SA)</t>
  </si>
  <si>
    <t>xlab_o(Defence:SA)</t>
  </si>
  <si>
    <t>natxtot(Agriculture)</t>
  </si>
  <si>
    <t>natxtot(FoodDrinkTob)</t>
  </si>
  <si>
    <t>natxtot(TextileCloth)</t>
  </si>
  <si>
    <t>natxtot(SawmillProds)</t>
  </si>
  <si>
    <t>natxtot(PetroChems)</t>
  </si>
  <si>
    <t>natxtot(Paints)</t>
  </si>
  <si>
    <t>natxtot(IronSteel)</t>
  </si>
  <si>
    <t>natxtot(BasNonFeMet)</t>
  </si>
  <si>
    <t>natxtot(MetalProds)</t>
  </si>
  <si>
    <t>natxtot(MVPOthTrnEq)</t>
  </si>
  <si>
    <t>natxtot(ShipsBoats)</t>
  </si>
  <si>
    <t>natxtot(ShipsBtAWD)</t>
  </si>
  <si>
    <t>natxtot(Aircraft)</t>
  </si>
  <si>
    <t>natxtot(Equipment)</t>
  </si>
  <si>
    <t>natxtot(EquipmtAWD)</t>
  </si>
  <si>
    <t>natxtot(ElecGen)</t>
  </si>
  <si>
    <t>natxtot(ElecDist)</t>
  </si>
  <si>
    <t>natxtot(GasSupply)</t>
  </si>
  <si>
    <t>natxtot(WaterDrains)</t>
  </si>
  <si>
    <t>natxtot(ResidBuildng)</t>
  </si>
  <si>
    <t>natxtot(OthConstrn)</t>
  </si>
  <si>
    <t>natxtot(WsaleTrad)</t>
  </si>
  <si>
    <t>natxtot(RetailTrade)</t>
  </si>
  <si>
    <t>natxtot(RoadTrans)</t>
  </si>
  <si>
    <t>natxtot(RailTrans)</t>
  </si>
  <si>
    <t>natxtot(OthTrans)</t>
  </si>
  <si>
    <t>natxtot(WaterTrans)</t>
  </si>
  <si>
    <t>natxtot(AirTrans)</t>
  </si>
  <si>
    <t>natxtot(OthServ)</t>
  </si>
  <si>
    <t>natxtot(BankFinIns)</t>
  </si>
  <si>
    <t>natxtot(BusinessSrv)</t>
  </si>
  <si>
    <t>natxtot(PrfSciTchSrv)</t>
  </si>
  <si>
    <t>natxtot(GovAdmin)</t>
  </si>
  <si>
    <t>delNFL(ROA)</t>
  </si>
  <si>
    <t>delNFL(SA)</t>
  </si>
  <si>
    <t>delb_tot(ROA)</t>
  </si>
  <si>
    <t>delb_tot(SA)</t>
  </si>
  <si>
    <t>delXGDPEXP(ROA:HOU)</t>
  </si>
  <si>
    <t>delXGDPEXP(SA:HOU)</t>
  </si>
  <si>
    <t>delXGDPEXP(ROA:INV)</t>
  </si>
  <si>
    <t>delXGDPEXP(SA:INV)</t>
  </si>
  <si>
    <t>delXGDPEXP(ROA:GOV)</t>
  </si>
  <si>
    <t>delXGDPEXP(SA:GOV)</t>
  </si>
  <si>
    <t>delXGDPEXP(ROA:STOCKS)</t>
  </si>
  <si>
    <t>delXGDPEXP(SA:STOCKS)</t>
  </si>
  <si>
    <t>delXGDPEXP(ROA:EXP)</t>
  </si>
  <si>
    <t>delXGDPEXP(SA:EXP)</t>
  </si>
  <si>
    <t>delXGDPEXP(ROA:Imports)</t>
  </si>
  <si>
    <t>delXGDPEXP(SA:Imports)</t>
  </si>
  <si>
    <t>delXGDPEXP(ROA:RExports)</t>
  </si>
  <si>
    <t>delXGDPEXP(SA:RExports)</t>
  </si>
  <si>
    <t>delXGDPEXP(ROA:RImports)</t>
  </si>
  <si>
    <t>delXGDPEXP(SA:RImports)</t>
  </si>
  <si>
    <t>delXGDPEXP(ROA:NetMar)</t>
  </si>
  <si>
    <t>delXGDPEXP(SA:NetMar)</t>
  </si>
  <si>
    <t>pgdpexp(ROA)</t>
  </si>
  <si>
    <t>pgdpexp(SA)</t>
  </si>
  <si>
    <t>ptot(Agriculture:ROA)</t>
  </si>
  <si>
    <t>ptot(Mining:ROA)</t>
  </si>
  <si>
    <t>ptot(FoodDrinkTob:ROA)</t>
  </si>
  <si>
    <t>ptot(TextileCloth:ROA)</t>
  </si>
  <si>
    <t>ptot(OthManuf:ROA)</t>
  </si>
  <si>
    <t>ptot(SawmillProds:ROA)</t>
  </si>
  <si>
    <t>ptot(PetroChems:ROA)</t>
  </si>
  <si>
    <t>ptot(Paints:ROA)</t>
  </si>
  <si>
    <t>ptot(IronSteel:ROA)</t>
  </si>
  <si>
    <t>ptot(BasNonFeMet:ROA)</t>
  </si>
  <si>
    <t>ptot(MetalProds:ROA)</t>
  </si>
  <si>
    <t>ptot(MVPOthTrnEq:ROA)</t>
  </si>
  <si>
    <t>ptot(ShipsBoats:ROA)</t>
  </si>
  <si>
    <t>ptot(ShipsBtAWD:ROA)</t>
  </si>
  <si>
    <t>ptot(Aircraft:ROA)</t>
  </si>
  <si>
    <t>ptot(Equipment:ROA)</t>
  </si>
  <si>
    <t>ptot(EquipmtAWD:ROA)</t>
  </si>
  <si>
    <t>ptot(ElecGen:ROA)</t>
  </si>
  <si>
    <t>ptot(ElecDist:ROA)</t>
  </si>
  <si>
    <t>ptot(GasSupply:ROA)</t>
  </si>
  <si>
    <t>ptot(WaterDrains:ROA)</t>
  </si>
  <si>
    <t>ptot(ResidBuildng:ROA)</t>
  </si>
  <si>
    <t>ptot(OthConstrn:ROA)</t>
  </si>
  <si>
    <t>ptot(WsaleTrad:ROA)</t>
  </si>
  <si>
    <t>ptot(RetailTrade:ROA)</t>
  </si>
  <si>
    <t>ptot(RoadTrans:ROA)</t>
  </si>
  <si>
    <t>ptot(RailTrans:ROA)</t>
  </si>
  <si>
    <t>ptot(OthTrans:ROA)</t>
  </si>
  <si>
    <t>ptot(WaterTrans:ROA)</t>
  </si>
  <si>
    <t>ptot(AirTrans:ROA)</t>
  </si>
  <si>
    <t>ptot(OthServ:ROA)</t>
  </si>
  <si>
    <t>ptot(BankFinIns:ROA)</t>
  </si>
  <si>
    <t>ptot(OwnerDwellng:ROA)</t>
  </si>
  <si>
    <t>ptot(BusinessSrv:ROA)</t>
  </si>
  <si>
    <t>ptot(PrfSciTchSrv:ROA)</t>
  </si>
  <si>
    <t>ptot(GovAdmin:ROA)</t>
  </si>
  <si>
    <t>ptot(Defence:ROA)</t>
  </si>
  <si>
    <t>ptot(Agriculture:SA)</t>
  </si>
  <si>
    <t>ptot(Mining:SA)</t>
  </si>
  <si>
    <t>ptot(FoodDrinkTob:SA)</t>
  </si>
  <si>
    <t>ptot(TextileCloth:SA)</t>
  </si>
  <si>
    <t>ptot(OthManuf:SA)</t>
  </si>
  <si>
    <t>ptot(SawmillProds:SA)</t>
  </si>
  <si>
    <t>ptot(PetroChems:SA)</t>
  </si>
  <si>
    <t>ptot(Paints:SA)</t>
  </si>
  <si>
    <t>ptot(IronSteel:SA)</t>
  </si>
  <si>
    <t>ptot(BasNonFeMet:SA)</t>
  </si>
  <si>
    <t>ptot(MetalProds:SA)</t>
  </si>
  <si>
    <t>ptot(MVPOthTrnEq:SA)</t>
  </si>
  <si>
    <t>ptot(ShipsBoats:SA)</t>
  </si>
  <si>
    <t>ptot(ShipsBtAWD:SA)</t>
  </si>
  <si>
    <t>ptot(Aircraft:SA)</t>
  </si>
  <si>
    <t>ptot(Equipment:SA)</t>
  </si>
  <si>
    <t>ptot(EquipmtAWD:SA)</t>
  </si>
  <si>
    <t>ptot(ElecGen:SA)</t>
  </si>
  <si>
    <t>ptot(ElecDist:SA)</t>
  </si>
  <si>
    <t>ptot(GasSupply:SA)</t>
  </si>
  <si>
    <t>ptot(WaterDrains:SA)</t>
  </si>
  <si>
    <t>ptot(ResidBuildng:SA)</t>
  </si>
  <si>
    <t>ptot(OthConstrn:SA)</t>
  </si>
  <si>
    <t>ptot(WsaleTrad:SA)</t>
  </si>
  <si>
    <t>ptot(RetailTrade:SA)</t>
  </si>
  <si>
    <t>ptot(RoadTrans:SA)</t>
  </si>
  <si>
    <t>ptot(RailTrans:SA)</t>
  </si>
  <si>
    <t>ptot(OthTrans:SA)</t>
  </si>
  <si>
    <t>ptot(WaterTrans:SA)</t>
  </si>
  <si>
    <t>ptot(AirTrans:SA)</t>
  </si>
  <si>
    <t>ptot(OthServ:SA)</t>
  </si>
  <si>
    <t>ptot(BankFinIns:SA)</t>
  </si>
  <si>
    <t>ptot(OwnerDwellng:SA)</t>
  </si>
  <si>
    <t>ptot(BusinessSrv:SA)</t>
  </si>
  <si>
    <t>ptot(PrfSciTchSrv:SA)</t>
  </si>
  <si>
    <t>ptot(GovAdmin:SA)</t>
  </si>
  <si>
    <t>ptot(Defence:SA)</t>
  </si>
  <si>
    <t>StateMacro(RealHou:ROA)</t>
  </si>
  <si>
    <t>StateMacro(RealInv:ROA)</t>
  </si>
  <si>
    <t>StateMacro(RealGov:ROA)</t>
  </si>
  <si>
    <t>StateMacro(ExpVol:ROA)</t>
  </si>
  <si>
    <t>StateMacro(ImpVolUsed:ROA)</t>
  </si>
  <si>
    <t>StateMacro(ImpsLanded:ROA)</t>
  </si>
  <si>
    <t>StateMacro(RealGDP:ROA)</t>
  </si>
  <si>
    <t>StateMacro(AggEmploy:ROA)</t>
  </si>
  <si>
    <t>StateMacro(averealwage:ROA)</t>
  </si>
  <si>
    <t>StateMacro(aveRlPrdWage:ROA)</t>
  </si>
  <si>
    <t>StateMacro(AggCapStock:ROA)</t>
  </si>
  <si>
    <t>StateMacro(CPI:ROA)</t>
  </si>
  <si>
    <t>StateMacro(ExportPI:ROA)</t>
  </si>
  <si>
    <t>StateMacro(ImpsLandedPI:ROA)</t>
  </si>
  <si>
    <t>StateMacro(Population:ROA)</t>
  </si>
  <si>
    <t>StateMacro(pexport:ROA)</t>
  </si>
  <si>
    <t>StateMacro(pimport:ROA)</t>
  </si>
  <si>
    <t>StateMacro(GDPPI:ROA)</t>
  </si>
  <si>
    <t>StateMacro(RealHou:SA)</t>
  </si>
  <si>
    <t>StateMacro(RealInv:SA)</t>
  </si>
  <si>
    <t>StateMacro(RealGov:SA)</t>
  </si>
  <si>
    <t>StateMacro(ExpVol:SA)</t>
  </si>
  <si>
    <t>StateMacro(ImpVolUsed:SA)</t>
  </si>
  <si>
    <t>StateMacro(ImpsLanded:SA)</t>
  </si>
  <si>
    <t>StateMacro(RealGDP:SA)</t>
  </si>
  <si>
    <t>StateMacro(AggEmploy:SA)</t>
  </si>
  <si>
    <t>StateMacro(averealwage:SA)</t>
  </si>
  <si>
    <t>StateMacro(aveRlPrdWage:SA)</t>
  </si>
  <si>
    <t>StateMacro(AggCapStock:SA)</t>
  </si>
  <si>
    <t>StateMacro(CPI:SA)</t>
  </si>
  <si>
    <t>StateMacro(ExportPI:SA)</t>
  </si>
  <si>
    <t>StateMacro(ImpsLandedPI:SA)</t>
  </si>
  <si>
    <t>StateMacro(Population:SA)</t>
  </si>
  <si>
    <t>StateMacro(pexport:SA)</t>
  </si>
  <si>
    <t>StateMacro(pimport:SA)</t>
  </si>
  <si>
    <t>StateMacro(GDPPI:SA)</t>
  </si>
  <si>
    <t>ROA</t>
  </si>
  <si>
    <t>SA</t>
  </si>
  <si>
    <t>1 year2011</t>
  </si>
  <si>
    <t>2 year2012</t>
  </si>
  <si>
    <t>3 year2013</t>
  </si>
  <si>
    <t>4 year2014</t>
  </si>
  <si>
    <t>5 year2015</t>
  </si>
  <si>
    <t>6 year2016</t>
  </si>
  <si>
    <t>7 year2017</t>
  </si>
  <si>
    <t>8 year2018</t>
  </si>
  <si>
    <t>9 year2019</t>
  </si>
  <si>
    <t>10 year2020</t>
  </si>
  <si>
    <t>11 year2021</t>
  </si>
  <si>
    <t>12 year2022</t>
  </si>
  <si>
    <t>13 year2023</t>
  </si>
  <si>
    <t>14 year2024</t>
  </si>
  <si>
    <t>15 year2025</t>
  </si>
  <si>
    <t>16 year2026</t>
  </si>
  <si>
    <t>17 year2027</t>
  </si>
  <si>
    <t>18 year2028</t>
  </si>
  <si>
    <t>19 year2029</t>
  </si>
  <si>
    <t>20 year2030</t>
  </si>
  <si>
    <t>21 year2031</t>
  </si>
  <si>
    <t>22 year2032</t>
  </si>
  <si>
    <t>23 year2033</t>
  </si>
  <si>
    <t>24 year2034</t>
  </si>
  <si>
    <t>25 year2035</t>
  </si>
  <si>
    <t>xcap(Agriculture:ROA)</t>
  </si>
  <si>
    <t>xcap(Mining:ROA)</t>
  </si>
  <si>
    <t>xcap(FoodDrinkTob:ROA)</t>
  </si>
  <si>
    <t>xcap(TextileCloth:ROA)</t>
  </si>
  <si>
    <t>xcap(OthManuf:ROA)</t>
  </si>
  <si>
    <t>xcap(SawmillProds:ROA)</t>
  </si>
  <si>
    <t>xcap(PetroChems:ROA)</t>
  </si>
  <si>
    <t>xcap(Paints:ROA)</t>
  </si>
  <si>
    <t>xcap(IronSteel:ROA)</t>
  </si>
  <si>
    <t>xcap(BasNonFeMet:ROA)</t>
  </si>
  <si>
    <t>xcap(MetalProds:ROA)</t>
  </si>
  <si>
    <t>xcap(MVPOthTrnEq:ROA)</t>
  </si>
  <si>
    <t>xcap(ShipsBoats:ROA)</t>
  </si>
  <si>
    <t>xcap(ShipsBtAWD:ROA)</t>
  </si>
  <si>
    <t>xcap(Aircraft:ROA)</t>
  </si>
  <si>
    <t>xcap(Equipment:ROA)</t>
  </si>
  <si>
    <t>xcap(EquipmtAWD:ROA)</t>
  </si>
  <si>
    <t>xcap(ElecGen:ROA)</t>
  </si>
  <si>
    <t>xcap(ElecDist:ROA)</t>
  </si>
  <si>
    <t>xcap(GasSupply:ROA)</t>
  </si>
  <si>
    <t>xcap(WaterDrains:ROA)</t>
  </si>
  <si>
    <t>xcap(ResidBuildng:ROA)</t>
  </si>
  <si>
    <t>xcap(OthConstrn:ROA)</t>
  </si>
  <si>
    <t>xcap(WsaleTrad:ROA)</t>
  </si>
  <si>
    <t>xcap(RetailTrade:ROA)</t>
  </si>
  <si>
    <t>xcap(RoadTrans:ROA)</t>
  </si>
  <si>
    <t>xcap(RailTrans:ROA)</t>
  </si>
  <si>
    <t>xcap(OthTrans:ROA)</t>
  </si>
  <si>
    <t>xcap(WaterTrans:ROA)</t>
  </si>
  <si>
    <t>xcap(AirTrans:ROA)</t>
  </si>
  <si>
    <t>xcap(OthServ:ROA)</t>
  </si>
  <si>
    <t>xcap(BankFinIns:ROA)</t>
  </si>
  <si>
    <t>xcap(OwnerDwellng:ROA)</t>
  </si>
  <si>
    <t>xcap(BusinessSrv:ROA)</t>
  </si>
  <si>
    <t>xcap(PrfSciTchSrv:ROA)</t>
  </si>
  <si>
    <t>xcap(GovAdmin:ROA)</t>
  </si>
  <si>
    <t>xcap(Defence:ROA)</t>
  </si>
  <si>
    <t>xcap(Agriculture:SA)</t>
  </si>
  <si>
    <t>xcap(Mining:SA)</t>
  </si>
  <si>
    <t>xcap(FoodDrinkTob:SA)</t>
  </si>
  <si>
    <t>xcap(TextileCloth:SA)</t>
  </si>
  <si>
    <t>xcap(OthManuf:SA)</t>
  </si>
  <si>
    <t>xcap(SawmillProds:SA)</t>
  </si>
  <si>
    <t>xcap(PetroChems:SA)</t>
  </si>
  <si>
    <t>xcap(Paints:SA)</t>
  </si>
  <si>
    <t>xcap(IronSteel:SA)</t>
  </si>
  <si>
    <t>xcap(BasNonFeMet:SA)</t>
  </si>
  <si>
    <t>xcap(MetalProds:SA)</t>
  </si>
  <si>
    <t>xcap(MVPOthTrnEq:SA)</t>
  </si>
  <si>
    <t>xcap(ShipsBoats:SA)</t>
  </si>
  <si>
    <t>xcap(ShipsBtAWD:SA)</t>
  </si>
  <si>
    <t>xcap(Aircraft:SA)</t>
  </si>
  <si>
    <t>xcap(Equipment:SA)</t>
  </si>
  <si>
    <t>xcap(EquipmtAWD:SA)</t>
  </si>
  <si>
    <t>xcap(ElecGen:SA)</t>
  </si>
  <si>
    <t>xcap(ElecDist:SA)</t>
  </si>
  <si>
    <t>xcap(GasSupply:SA)</t>
  </si>
  <si>
    <t>xcap(WaterDrains:SA)</t>
  </si>
  <si>
    <t>xcap(ResidBuildng:SA)</t>
  </si>
  <si>
    <t>xcap(OthConstrn:SA)</t>
  </si>
  <si>
    <t>xcap(WsaleTrad:SA)</t>
  </si>
  <si>
    <t>xcap(RetailTrade:SA)</t>
  </si>
  <si>
    <t>xcap(RoadTrans:SA)</t>
  </si>
  <si>
    <t>xcap(RailTrans:SA)</t>
  </si>
  <si>
    <t>xcap(OthTrans:SA)</t>
  </si>
  <si>
    <t>xcap(WaterTrans:SA)</t>
  </si>
  <si>
    <t>xcap(AirTrans:SA)</t>
  </si>
  <si>
    <t>xcap(OthServ:SA)</t>
  </si>
  <si>
    <t>xcap(BankFinIns:SA)</t>
  </si>
  <si>
    <t>xcap(OwnerDwellng:SA)</t>
  </si>
  <si>
    <t>xcap(BusinessSrv:SA)</t>
  </si>
  <si>
    <t>xcap(PrfSciTchSrv:SA)</t>
  </si>
  <si>
    <t>xcap(GovAdmin:SA)</t>
  </si>
  <si>
    <t>xcap(Defence:SA)</t>
  </si>
  <si>
    <t>munxhoutot(BotanyBay)</t>
  </si>
  <si>
    <t>munxhoutot(Leichhardt)</t>
  </si>
  <si>
    <t>munxhoutot(Marrickville)</t>
  </si>
  <si>
    <t>munxhoutot(SydneyInner)</t>
  </si>
  <si>
    <t>munxhoutot(SydneyEast)</t>
  </si>
  <si>
    <t>munxhoutot(SydneySouth)</t>
  </si>
  <si>
    <t>munxhoutot(SydneyWest)</t>
  </si>
  <si>
    <t>munxhoutot(Randwick)</t>
  </si>
  <si>
    <t>munxhoutot(Waverley)</t>
  </si>
  <si>
    <t>munxhoutot(Woollahra)</t>
  </si>
  <si>
    <t>munxhoutot(Hurstville)</t>
  </si>
  <si>
    <t>munxhoutot(Kogarah)</t>
  </si>
  <si>
    <t>munxhoutot(Rockdale)</t>
  </si>
  <si>
    <t>munxhoutot(SutherlandSh)</t>
  </si>
  <si>
    <t>munxhoutot(SutherlandS2)</t>
  </si>
  <si>
    <t>munxhoutot(BankstownNor)</t>
  </si>
  <si>
    <t>munxhoutot(BankstownNo2)</t>
  </si>
  <si>
    <t>munxhoutot(BankstownSou)</t>
  </si>
  <si>
    <t>munxhoutot(Canterbury)</t>
  </si>
  <si>
    <t>munxhoutot(FairfieldEas)</t>
  </si>
  <si>
    <t>munxhoutot(FairfieldWes)</t>
  </si>
  <si>
    <t>munxhoutot(LiverpoolEas)</t>
  </si>
  <si>
    <t>munxhoutot(LiverpoolWes)</t>
  </si>
  <si>
    <t>munxhoutot(Camden)</t>
  </si>
  <si>
    <t>munxhoutot(Campbelltown)</t>
  </si>
  <si>
    <t>munxhoutot(Campbelltow2)</t>
  </si>
  <si>
    <t>munxhoutot(Wollondilly)</t>
  </si>
  <si>
    <t>munxhoutot(Ashfield)</t>
  </si>
  <si>
    <t>munxhoutot(Burwood)</t>
  </si>
  <si>
    <t>munxhoutot(CanadaBayCon)</t>
  </si>
  <si>
    <t>munxhoutot(CanadaBayDru)</t>
  </si>
  <si>
    <t>munxhoutot(Strathfield)</t>
  </si>
  <si>
    <t>munxhoutot(Auburn)</t>
  </si>
  <si>
    <t>munxhoutot(Holroyd)</t>
  </si>
  <si>
    <t>munxhoutot(ParramattaIn)</t>
  </si>
  <si>
    <t>munxhoutot(ParramattaNo)</t>
  </si>
  <si>
    <t>munxhoutot(ParramattaN2)</t>
  </si>
  <si>
    <t>munxhoutot(ParramattaSo)</t>
  </si>
  <si>
    <t>munxhoutot(BlueMountain)</t>
  </si>
  <si>
    <t>munxhoutot(Hawkesbury)</t>
  </si>
  <si>
    <t>munxhoutot(PenrithEast)</t>
  </si>
  <si>
    <t>munxhoutot(PenrithWest)</t>
  </si>
  <si>
    <t>munxhoutot(BlacktownNor)</t>
  </si>
  <si>
    <t>munxhoutot(BlacktownSou)</t>
  </si>
  <si>
    <t>munxhoutot(BlacktownSo2)</t>
  </si>
  <si>
    <t>munxhoutot(HuntersHill)</t>
  </si>
  <si>
    <t>munxhoutot(LaneCove)</t>
  </si>
  <si>
    <t>munxhoutot(Mosman)</t>
  </si>
  <si>
    <t>munxhoutot(NorthSydney)</t>
  </si>
  <si>
    <t>munxhoutot(Ryde)</t>
  </si>
  <si>
    <t>munxhoutot(Willoughby)</t>
  </si>
  <si>
    <t>munxhoutot(BaulkhamHill)</t>
  </si>
  <si>
    <t>munxhoutot(BaulkhamHil2)</t>
  </si>
  <si>
    <t>munxhoutot(BaulkhamHil3)</t>
  </si>
  <si>
    <t>munxhoutot(HornsbyNorth)</t>
  </si>
  <si>
    <t>munxhoutot(HornsbySouth)</t>
  </si>
  <si>
    <t>munxhoutot(Kuringgai)</t>
  </si>
  <si>
    <t>munxhoutot(Manly)</t>
  </si>
  <si>
    <t>munxhoutot(Pittwater)</t>
  </si>
  <si>
    <t>munxhoutot(Warringah)</t>
  </si>
  <si>
    <t>munxhoutot(GosfordEast)</t>
  </si>
  <si>
    <t>munxhoutot(GosfordWest)</t>
  </si>
  <si>
    <t>munxhoutot(WyongNorthEa)</t>
  </si>
  <si>
    <t>munxhoutot(WyongSouthan)</t>
  </si>
  <si>
    <t>munxhoutot(Cessnock)</t>
  </si>
  <si>
    <t>munxhoutot(LakeMacquari)</t>
  </si>
  <si>
    <t>munxhoutot(LakeMacquar2)</t>
  </si>
  <si>
    <t>munxhoutot(LakeMacquar3)</t>
  </si>
  <si>
    <t>munxhoutot(Maitland)</t>
  </si>
  <si>
    <t>munxhoutot(NewcastleInn)</t>
  </si>
  <si>
    <t>munxhoutot(NewcastleOut)</t>
  </si>
  <si>
    <t>munxhoutot(NewcastleThr)</t>
  </si>
  <si>
    <t>munxhoutot(PortStephens)</t>
  </si>
  <si>
    <t>munxhoutot(Dungog)</t>
  </si>
  <si>
    <t>munxhoutot(Gloucester)</t>
  </si>
  <si>
    <t>munxhoutot(GreatLakes)</t>
  </si>
  <si>
    <t>munxhoutot(Muswellbrook)</t>
  </si>
  <si>
    <t>munxhoutot(Singleton)</t>
  </si>
  <si>
    <t>munxhoutot(UpperHunterS)</t>
  </si>
  <si>
    <t>munxhoutot(Kiama)</t>
  </si>
  <si>
    <t>munxhoutot(Shellharbour)</t>
  </si>
  <si>
    <t>munxhoutot(WollongongIn)</t>
  </si>
  <si>
    <t>munxhoutot(WollongongBa)</t>
  </si>
  <si>
    <t>munxhoutot(ShoalhavenPt)</t>
  </si>
  <si>
    <t>munxhoutot(ShoalhavenP2)</t>
  </si>
  <si>
    <t>munxhoutot(Wingecarribe)</t>
  </si>
  <si>
    <t>munxhoutot(TweedTweedHe)</t>
  </si>
  <si>
    <t>munxhoutot(TweedTweedCo)</t>
  </si>
  <si>
    <t>munxhoutot(LismorePtA)</t>
  </si>
  <si>
    <t>munxhoutot(Ballina)</t>
  </si>
  <si>
    <t>munxhoutot(Byron)</t>
  </si>
  <si>
    <t>munxhoutot(Kyogle)</t>
  </si>
  <si>
    <t>munxhoutot(LismorePtB)</t>
  </si>
  <si>
    <t>munxhoutot(RichmondVall)</t>
  </si>
  <si>
    <t>munxhoutot(RichmondVal2)</t>
  </si>
  <si>
    <t>munxhoutot(TweedPtB)</t>
  </si>
  <si>
    <t>munxhoutot(CoffsHarbour)</t>
  </si>
  <si>
    <t>munxhoutot(HastingsPtA)</t>
  </si>
  <si>
    <t>munxhoutot(Bellingen)</t>
  </si>
  <si>
    <t>munxhoutot(ClarenceVall)</t>
  </si>
  <si>
    <t>munxhoutot(ClarenceVal2)</t>
  </si>
  <si>
    <t>munxhoutot(ClarenceVal3)</t>
  </si>
  <si>
    <t>munxhoutot(CoffsHarbou2)</t>
  </si>
  <si>
    <t>munxhoutot(Nambucca)</t>
  </si>
  <si>
    <t>munxhoutot(GreaterTaree)</t>
  </si>
  <si>
    <t>munxhoutot(HastingsPtB)</t>
  </si>
  <si>
    <t>munxhoutot(Kempsey)</t>
  </si>
  <si>
    <t>munxhoutot(LordHoweIsla)</t>
  </si>
  <si>
    <t>munxhoutot(TamworthRegi)</t>
  </si>
  <si>
    <t>munxhoutot(Gunnedah)</t>
  </si>
  <si>
    <t>munxhoutot(Gwydir)</t>
  </si>
  <si>
    <t>munxhoutot(InverellPtA)</t>
  </si>
  <si>
    <t>munxhoutot(LiverpoolPla)</t>
  </si>
  <si>
    <t>munxhoutot(TamworthReg2)</t>
  </si>
  <si>
    <t>munxhoutot(ArmidaleDuma)</t>
  </si>
  <si>
    <t>munxhoutot(ArmidaleDum2)</t>
  </si>
  <si>
    <t>munxhoutot(GlenInnesSev)</t>
  </si>
  <si>
    <t>munxhoutot(Guyra)</t>
  </si>
  <si>
    <t>munxhoutot(InverellPtB)</t>
  </si>
  <si>
    <t>munxhoutot(Tenterfield)</t>
  </si>
  <si>
    <t>munxhoutot(Uralla)</t>
  </si>
  <si>
    <t>munxhoutot(Walcha)</t>
  </si>
  <si>
    <t>munxhoutot(MoreePlains)</t>
  </si>
  <si>
    <t>munxhoutot(Narrabri)</t>
  </si>
  <si>
    <t>munxhoutot(DubboPtA)</t>
  </si>
  <si>
    <t>munxhoutot(DubboPtB)</t>
  </si>
  <si>
    <t>munxhoutot(Gilgandra)</t>
  </si>
  <si>
    <t>munxhoutot(MidWesternRe)</t>
  </si>
  <si>
    <t>munxhoutot(Narromine)</t>
  </si>
  <si>
    <t>munxhoutot(Warrumbungle)</t>
  </si>
  <si>
    <t>munxhoutot(Wellington)</t>
  </si>
  <si>
    <t>munxhoutot(Bogan)</t>
  </si>
  <si>
    <t>munxhoutot(Coonamble)</t>
  </si>
  <si>
    <t>munxhoutot(Walgett)</t>
  </si>
  <si>
    <t>munxhoutot(Warren)</t>
  </si>
  <si>
    <t>munxhoutot(Bourke)</t>
  </si>
  <si>
    <t>munxhoutot(Brewarrina)</t>
  </si>
  <si>
    <t>munxhoutot(Cobar)</t>
  </si>
  <si>
    <t>munxhoutot(BathurstRegi)</t>
  </si>
  <si>
    <t>munxhoutot(BathurstReg2)</t>
  </si>
  <si>
    <t>munxhoutot(Blayney)</t>
  </si>
  <si>
    <t>munxhoutot(Cabonne)</t>
  </si>
  <si>
    <t>munxhoutot(Lithgow)</t>
  </si>
  <si>
    <t>munxhoutot(MidWesternR2)</t>
  </si>
  <si>
    <t>munxhoutot(Oberon)</t>
  </si>
  <si>
    <t>munxhoutot(Bland)</t>
  </si>
  <si>
    <t>munxhoutot(Cowra)</t>
  </si>
  <si>
    <t>munxhoutot(Forbes)</t>
  </si>
  <si>
    <t>munxhoutot(Lachlan)</t>
  </si>
  <si>
    <t>munxhoutot(Parkes)</t>
  </si>
  <si>
    <t>munxhoutot(Weddin)</t>
  </si>
  <si>
    <t>munxhoutot(Orange)</t>
  </si>
  <si>
    <t>munxhoutot(PalerangPtA)</t>
  </si>
  <si>
    <t>munxhoutot(Queanbeyan)</t>
  </si>
  <si>
    <t>munxhoutot(Boorowa)</t>
  </si>
  <si>
    <t>munxhoutot(GoulburnMulw)</t>
  </si>
  <si>
    <t>munxhoutot(GoulburnMul2)</t>
  </si>
  <si>
    <t>munxhoutot(Harden)</t>
  </si>
  <si>
    <t>munxhoutot(PalerangPtB)</t>
  </si>
  <si>
    <t>munxhoutot(UpperLachlan)</t>
  </si>
  <si>
    <t>munxhoutot(YassValley)</t>
  </si>
  <si>
    <t>munxhoutot(Young)</t>
  </si>
  <si>
    <t>munxhoutot(BegaValley)</t>
  </si>
  <si>
    <t>munxhoutot(Eurobodalla)</t>
  </si>
  <si>
    <t>munxhoutot(Bombala)</t>
  </si>
  <si>
    <t>munxhoutot(CoomaMonaro)</t>
  </si>
  <si>
    <t>munxhoutot(SnowyRiver)</t>
  </si>
  <si>
    <t>munxhoutot(WaggaWaggaPt)</t>
  </si>
  <si>
    <t>munxhoutot(Coolamon)</t>
  </si>
  <si>
    <t>munxhoutot(Cootamundra)</t>
  </si>
  <si>
    <t>munxhoutot(Gundagai)</t>
  </si>
  <si>
    <t>munxhoutot(Junee)</t>
  </si>
  <si>
    <t>munxhoutot(Lockhart)</t>
  </si>
  <si>
    <t>munxhoutot(Narrandera)</t>
  </si>
  <si>
    <t>munxhoutot(Temora)</t>
  </si>
  <si>
    <t>munxhoutot(TumutShire)</t>
  </si>
  <si>
    <t>munxhoutot(WaggaWaggaB)</t>
  </si>
  <si>
    <t>munxhoutot(Carrathool)</t>
  </si>
  <si>
    <t>munxhoutot(Griffith)</t>
  </si>
  <si>
    <t>munxhoutot(Hay)</t>
  </si>
  <si>
    <t>munxhoutot(Leeton)</t>
  </si>
  <si>
    <t>munxhoutot(Murrumbidgee)</t>
  </si>
  <si>
    <t>munxhoutot(Albury)</t>
  </si>
  <si>
    <t>munxhoutot(GreaterHumeS)</t>
  </si>
  <si>
    <t>munxhoutot(CorowaShire)</t>
  </si>
  <si>
    <t>munxhoutot(GreaterHumeB)</t>
  </si>
  <si>
    <t>munxhoutot(Tumbarumba)</t>
  </si>
  <si>
    <t>munxhoutot(Urana)</t>
  </si>
  <si>
    <t>munxhoutot(Berrigan)</t>
  </si>
  <si>
    <t>munxhoutot(Conargo)</t>
  </si>
  <si>
    <t>munxhoutot(Deniliquin)</t>
  </si>
  <si>
    <t>munxhoutot(Jerilderie)</t>
  </si>
  <si>
    <t>munxhoutot(Murray)</t>
  </si>
  <si>
    <t>munxhoutot(Wakool)</t>
  </si>
  <si>
    <t>munxhoutot(Balranald)</t>
  </si>
  <si>
    <t>munxhoutot(Wentworth)</t>
  </si>
  <si>
    <t>munxhoutot(BrokenHill)</t>
  </si>
  <si>
    <t>munxhoutot(CentralDarli)</t>
  </si>
  <si>
    <t>munxhoutot(UnincorpFarW)</t>
  </si>
  <si>
    <t>munxhoutot(MelbourneInn)</t>
  </si>
  <si>
    <t>munxhoutot(MelbourneSb)</t>
  </si>
  <si>
    <t>munxhoutot(MelbourneRem)</t>
  </si>
  <si>
    <t>munxhoutot(PortPhillipS)</t>
  </si>
  <si>
    <t>munxhoutot(PortPhillipW)</t>
  </si>
  <si>
    <t>munxhoutot(StonningtonP)</t>
  </si>
  <si>
    <t>munxhoutot(YarraNorth)</t>
  </si>
  <si>
    <t>munxhoutot(YarraRichmon)</t>
  </si>
  <si>
    <t>munxhoutot(BrimbankKeil)</t>
  </si>
  <si>
    <t>munxhoutot(BrimbankSuns)</t>
  </si>
  <si>
    <t>munxhoutot(HobsonsBayAl)</t>
  </si>
  <si>
    <t>munxhoutot(HobsonsBayWi)</t>
  </si>
  <si>
    <t>munxhoutot(Maribyrnong)</t>
  </si>
  <si>
    <t>munxhoutot(MooneeValley)</t>
  </si>
  <si>
    <t>munxhoutot(MooneeValle2)</t>
  </si>
  <si>
    <t>munxhoutot(MeltonSEast)</t>
  </si>
  <si>
    <t>munxhoutot(MeltonSBal)</t>
  </si>
  <si>
    <t>munxhoutot(WyndhamNorth)</t>
  </si>
  <si>
    <t>munxhoutot(WyndhamSouth)</t>
  </si>
  <si>
    <t>munxhoutot(WyndhamWest)</t>
  </si>
  <si>
    <t>munxhoutot(MorelandBrun)</t>
  </si>
  <si>
    <t>munxhoutot(MorelandCobu)</t>
  </si>
  <si>
    <t>munxhoutot(MorelandNort)</t>
  </si>
  <si>
    <t>munxhoutot(BanyuleHeide)</t>
  </si>
  <si>
    <t>munxhoutot(BanyuleNorth)</t>
  </si>
  <si>
    <t>munxhoutot(DarebinNorth)</t>
  </si>
  <si>
    <t>munxhoutot(DarebinPrest)</t>
  </si>
  <si>
    <t>munxhoutot(HumeBroadmea)</t>
  </si>
  <si>
    <t>munxhoutot(HumeCraigieb)</t>
  </si>
  <si>
    <t>munxhoutot(HumeSunbury)</t>
  </si>
  <si>
    <t>munxhoutot(NillumbikSSo)</t>
  </si>
  <si>
    <t>munxhoutot(NillumbikSS2)</t>
  </si>
  <si>
    <t>munxhoutot(NillumbikSBa)</t>
  </si>
  <si>
    <t>munxhoutot(WhittleseaNo)</t>
  </si>
  <si>
    <t>munxhoutot(WhittleseaSo)</t>
  </si>
  <si>
    <t>munxhoutot(WhittleseaS2)</t>
  </si>
  <si>
    <t>munxhoutot(BoroondaraCa)</t>
  </si>
  <si>
    <t>munxhoutot(BoroondaraC2)</t>
  </si>
  <si>
    <t>munxhoutot(BoroondaraHa)</t>
  </si>
  <si>
    <t>munxhoutot(BoroondaraKe)</t>
  </si>
  <si>
    <t>munxhoutot(ManninghamEa)</t>
  </si>
  <si>
    <t>munxhoutot(ManninghamWe)</t>
  </si>
  <si>
    <t>munxhoutot(MonashSouthW)</t>
  </si>
  <si>
    <t>munxhoutot(MonashWaverl)</t>
  </si>
  <si>
    <t>munxhoutot(MonashWaver2)</t>
  </si>
  <si>
    <t>munxhoutot(WhitehorseBo)</t>
  </si>
  <si>
    <t>munxhoutot(WhitehorseNu)</t>
  </si>
  <si>
    <t>munxhoutot(WhitehorseN2)</t>
  </si>
  <si>
    <t>munxhoutot(KnoxNorthEas)</t>
  </si>
  <si>
    <t>munxhoutot(KnoxNorthWes)</t>
  </si>
  <si>
    <t>munxhoutot(KnoxSouth)</t>
  </si>
  <si>
    <t>munxhoutot(MaroondahCro)</t>
  </si>
  <si>
    <t>munxhoutot(MaroondahRin)</t>
  </si>
  <si>
    <t>munxhoutot(YarraRangesS)</t>
  </si>
  <si>
    <t>munxhoutot(YarraRanges2)</t>
  </si>
  <si>
    <t>munxhoutot(YarraRanges3)</t>
  </si>
  <si>
    <t>munxhoutot(YarraRanges4)</t>
  </si>
  <si>
    <t>munxhoutot(YarraRanges5)</t>
  </si>
  <si>
    <t>munxhoutot(BaysideBrigh)</t>
  </si>
  <si>
    <t>munxhoutot(BaysideSouth)</t>
  </si>
  <si>
    <t>munxhoutot(GlenEiraCaul)</t>
  </si>
  <si>
    <t>munxhoutot(GlenEiraSout)</t>
  </si>
  <si>
    <t>munxhoutot(KingstonNort)</t>
  </si>
  <si>
    <t>munxhoutot(KingstonSout)</t>
  </si>
  <si>
    <t>munxhoutot(StonningtonM)</t>
  </si>
  <si>
    <t>munxhoutot(GrDandenongD)</t>
  </si>
  <si>
    <t>munxhoutot(GrDandenongB)</t>
  </si>
  <si>
    <t>munxhoutot(CardiniaSNor)</t>
  </si>
  <si>
    <t>munxhoutot(CardiniaSPak)</t>
  </si>
  <si>
    <t>munxhoutot(CardiniaSSou)</t>
  </si>
  <si>
    <t>munxhoutot(CaseyBerwick)</t>
  </si>
  <si>
    <t>munxhoutot(CaseyCranbou)</t>
  </si>
  <si>
    <t>munxhoutot(CaseyHallam)</t>
  </si>
  <si>
    <t>munxhoutot(CaseySouth)</t>
  </si>
  <si>
    <t>munxhoutot(FrankstonEas)</t>
  </si>
  <si>
    <t>munxhoutot(FrankstonWes)</t>
  </si>
  <si>
    <t>munxhoutot(MorningtonP)</t>
  </si>
  <si>
    <t>munxhoutot(MorningtonP2)</t>
  </si>
  <si>
    <t>munxhoutot(MorningtonP3)</t>
  </si>
  <si>
    <t>munxhoutot(BellarineInn)</t>
  </si>
  <si>
    <t>munxhoutot(CorioInner)</t>
  </si>
  <si>
    <t>munxhoutot(Geelong)</t>
  </si>
  <si>
    <t>munxhoutot(GeelongWest)</t>
  </si>
  <si>
    <t>munxhoutot(Newtown)</t>
  </si>
  <si>
    <t>munxhoutot(SouthBarwonI)</t>
  </si>
  <si>
    <t>munxhoutot(GreaterGeelo)</t>
  </si>
  <si>
    <t>munxhoutot(Queenscliffe)</t>
  </si>
  <si>
    <t>munxhoutot(SurfCoastSEa)</t>
  </si>
  <si>
    <t>munxhoutot(SurfCoastSWe)</t>
  </si>
  <si>
    <t>munxhoutot(ColacOtwaySC)</t>
  </si>
  <si>
    <t>munxhoutot(ColacOtwaySN)</t>
  </si>
  <si>
    <t>munxhoutot(ColacOtwaySS)</t>
  </si>
  <si>
    <t>munxhoutot(GoldenPlains)</t>
  </si>
  <si>
    <t>munxhoutot(GoldenPlain2)</t>
  </si>
  <si>
    <t>munxhoutot(GreaterGeel2)</t>
  </si>
  <si>
    <t>munxhoutot(Warrnambool)</t>
  </si>
  <si>
    <t>munxhoutot(CorangamiteS)</t>
  </si>
  <si>
    <t>munxhoutot(Corangamite2)</t>
  </si>
  <si>
    <t>munxhoutot(MoyneSNorthE)</t>
  </si>
  <si>
    <t>munxhoutot(MoyneSNorthW)</t>
  </si>
  <si>
    <t>munxhoutot(MoyneSSouth)</t>
  </si>
  <si>
    <t>munxhoutot(LadyJuliaPer)</t>
  </si>
  <si>
    <t>munxhoutot(GlenelgSHeyw)</t>
  </si>
  <si>
    <t>munxhoutot(GlenelgSNort)</t>
  </si>
  <si>
    <t>munxhoutot(GlenelgSPort)</t>
  </si>
  <si>
    <t>munxhoutot(SGrampiansSH)</t>
  </si>
  <si>
    <t>munxhoutot(SGrampiansSW)</t>
  </si>
  <si>
    <t>munxhoutot(SGrampiansSB)</t>
  </si>
  <si>
    <t>munxhoutot(BallaratCent)</t>
  </si>
  <si>
    <t>munxhoutot(BallaratInne)</t>
  </si>
  <si>
    <t>munxhoutot(BallaratNort)</t>
  </si>
  <si>
    <t>munxhoutot(BallaratSout)</t>
  </si>
  <si>
    <t>munxhoutot(HepburnSEast)</t>
  </si>
  <si>
    <t>munxhoutot(HepburnSWest)</t>
  </si>
  <si>
    <t>munxhoutot(MooraboolSBa)</t>
  </si>
  <si>
    <t>munxhoutot(MooraboolSB2)</t>
  </si>
  <si>
    <t>munxhoutot(MooraboolSWe)</t>
  </si>
  <si>
    <t>munxhoutot(AraratRC)</t>
  </si>
  <si>
    <t>munxhoutot(PyreneesSNor)</t>
  </si>
  <si>
    <t>munxhoutot(PyreneesSSou)</t>
  </si>
  <si>
    <t>munxhoutot(HorshamRCCen)</t>
  </si>
  <si>
    <t>munxhoutot(HorshamRCBal)</t>
  </si>
  <si>
    <t>munxhoutot(NGrampiansSS)</t>
  </si>
  <si>
    <t>munxhoutot(NGrampiansS2)</t>
  </si>
  <si>
    <t>munxhoutot(WestWimmeraS)</t>
  </si>
  <si>
    <t>munxhoutot(HindmarshS)</t>
  </si>
  <si>
    <t>munxhoutot(Yarriambiack)</t>
  </si>
  <si>
    <t>munxhoutot(Yarriambiac2)</t>
  </si>
  <si>
    <t>munxhoutot(MilduraRCPtA)</t>
  </si>
  <si>
    <t>munxhoutot(BulokeSNorth)</t>
  </si>
  <si>
    <t>munxhoutot(BulokeSSouth)</t>
  </si>
  <si>
    <t>munxhoutot(MilduraRCPtB)</t>
  </si>
  <si>
    <t>munxhoutot(GannawarraS)</t>
  </si>
  <si>
    <t>munxhoutot(SwanHillRCCe)</t>
  </si>
  <si>
    <t>munxhoutot(SwanHillRCRo)</t>
  </si>
  <si>
    <t>munxhoutot(SwanHillRCBa)</t>
  </si>
  <si>
    <t>munxhoutot(GrBendigoCen)</t>
  </si>
  <si>
    <t>munxhoutot(GrBendigoEag)</t>
  </si>
  <si>
    <t>munxhoutot(GrBendigoInn)</t>
  </si>
  <si>
    <t>munxhoutot(GrBendigoIn2)</t>
  </si>
  <si>
    <t>munxhoutot(GrBendigoIn3)</t>
  </si>
  <si>
    <t>munxhoutot(GrBendigoSs)</t>
  </si>
  <si>
    <t>munxhoutot(CGoldfieldsS)</t>
  </si>
  <si>
    <t>munxhoutot(CGoldfields2)</t>
  </si>
  <si>
    <t>munxhoutot(GrBendigoPtB)</t>
  </si>
  <si>
    <t>munxhoutot(LoddonSNorth)</t>
  </si>
  <si>
    <t>munxhoutot(LoddonSSouth)</t>
  </si>
  <si>
    <t>munxhoutot(MountAlexand)</t>
  </si>
  <si>
    <t>munxhoutot(MountAlexan2)</t>
  </si>
  <si>
    <t>munxhoutot(MacedonRange)</t>
  </si>
  <si>
    <t>munxhoutot(MacedonRang2)</t>
  </si>
  <si>
    <t>munxhoutot(MacedonRang3)</t>
  </si>
  <si>
    <t>munxhoutot(GrShepparton)</t>
  </si>
  <si>
    <t>munxhoutot(CampaspeSEch)</t>
  </si>
  <si>
    <t>munxhoutot(CampaspeSKya)</t>
  </si>
  <si>
    <t>munxhoutot(CampaspeSRoc)</t>
  </si>
  <si>
    <t>munxhoutot(CampaspeSSou)</t>
  </si>
  <si>
    <t>munxhoutot(GrShepparto2)</t>
  </si>
  <si>
    <t>munxhoutot(GrShepparto5)</t>
  </si>
  <si>
    <t>munxhoutot(MoiraSEast)</t>
  </si>
  <si>
    <t>munxhoutot(MoiraSWest)</t>
  </si>
  <si>
    <t>munxhoutot(BenallaRCBen)</t>
  </si>
  <si>
    <t>munxhoutot(BenallaRCBal)</t>
  </si>
  <si>
    <t>munxhoutot(MansfieldS)</t>
  </si>
  <si>
    <t>munxhoutot(StrathbogieS)</t>
  </si>
  <si>
    <t>munxhoutot(MountBullerA)</t>
  </si>
  <si>
    <t>munxhoutot(MountStirlin)</t>
  </si>
  <si>
    <t>munxhoutot(MitchellSNor)</t>
  </si>
  <si>
    <t>munxhoutot(MitchellSSou)</t>
  </si>
  <si>
    <t>munxhoutot(MurrindindiS)</t>
  </si>
  <si>
    <t>munxhoutot(Murrindindi2)</t>
  </si>
  <si>
    <t>munxhoutot(LakeMountain)</t>
  </si>
  <si>
    <t>munxhoutot(IndigoSPtA)</t>
  </si>
  <si>
    <t>munxhoutot(TowongSPtA)</t>
  </si>
  <si>
    <t>munxhoutot(WodongaRC)</t>
  </si>
  <si>
    <t>munxhoutot(IndigoSPtB)</t>
  </si>
  <si>
    <t>munxhoutot(WangarattaRC)</t>
  </si>
  <si>
    <t>munxhoutot(WangarattaR2)</t>
  </si>
  <si>
    <t>munxhoutot(WangarattaR3)</t>
  </si>
  <si>
    <t>munxhoutot(AlpineSEast)</t>
  </si>
  <si>
    <t>munxhoutot(AlpineSWest)</t>
  </si>
  <si>
    <t>munxhoutot(TowongSPtB)</t>
  </si>
  <si>
    <t>munxhoutot(FallsCreekAl)</t>
  </si>
  <si>
    <t>munxhoutot(MountHothamA)</t>
  </si>
  <si>
    <t>munxhoutot(EGippslandSB)</t>
  </si>
  <si>
    <t>munxhoutot(EGippslandSO)</t>
  </si>
  <si>
    <t>munxhoutot(EGippslandSS)</t>
  </si>
  <si>
    <t>munxhoutot(EGippslandS2)</t>
  </si>
  <si>
    <t>munxhoutot(WellingtonSA)</t>
  </si>
  <si>
    <t>munxhoutot(WellingtonS2)</t>
  </si>
  <si>
    <t>munxhoutot(WellingtonSM)</t>
  </si>
  <si>
    <t>munxhoutot(WellingtonSR)</t>
  </si>
  <si>
    <t>munxhoutot(WellingtonSS)</t>
  </si>
  <si>
    <t>munxhoutot(BawBawSPtA)</t>
  </si>
  <si>
    <t>munxhoutot(LatrobeMoe)</t>
  </si>
  <si>
    <t>munxhoutot(LatrobeMorwe)</t>
  </si>
  <si>
    <t>munxhoutot(LatrobeTrara)</t>
  </si>
  <si>
    <t>munxhoutot(LatrobeBal)</t>
  </si>
  <si>
    <t>munxhoutot(BawBawSPtBEa)</t>
  </si>
  <si>
    <t>munxhoutot(BawBawSPtBWe)</t>
  </si>
  <si>
    <t>munxhoutot(YarraRanges7)</t>
  </si>
  <si>
    <t>munxhoutot(MountBawBawA)</t>
  </si>
  <si>
    <t>munxhoutot(BassCoastSPh)</t>
  </si>
  <si>
    <t>munxhoutot(BassCoastSBa)</t>
  </si>
  <si>
    <t>munxhoutot(SouthGippsla)</t>
  </si>
  <si>
    <t>munxhoutot(SouthGippsl2)</t>
  </si>
  <si>
    <t>munxhoutot(SouthGippsl3)</t>
  </si>
  <si>
    <t>munxhoutot(FrenchIsland)</t>
  </si>
  <si>
    <t>munxhoutot(BassStraitIs)</t>
  </si>
  <si>
    <t>munxhoutot(BowenHills)</t>
  </si>
  <si>
    <t>munxhoutot(CityInner)</t>
  </si>
  <si>
    <t>munxhoutot(CityRemainde)</t>
  </si>
  <si>
    <t>munxhoutot(DuttonPark)</t>
  </si>
  <si>
    <t>munxhoutot(FortitudeVal)</t>
  </si>
  <si>
    <t>munxhoutot(Herston)</t>
  </si>
  <si>
    <t>munxhoutot(HighgateHill)</t>
  </si>
  <si>
    <t>munxhoutot(KangarooPoin)</t>
  </si>
  <si>
    <t>munxhoutot(KelvinGrove)</t>
  </si>
  <si>
    <t>munxhoutot(Milton)</t>
  </si>
  <si>
    <t>munxhoutot(NewFarm)</t>
  </si>
  <si>
    <t>munxhoutot(Newstead)</t>
  </si>
  <si>
    <t>munxhoutot(Paddington)</t>
  </si>
  <si>
    <t>munxhoutot(RedHill)</t>
  </si>
  <si>
    <t>munxhoutot(SouthBrisban)</t>
  </si>
  <si>
    <t>munxhoutot(SpringHill)</t>
  </si>
  <si>
    <t>munxhoutot(WestEnd)</t>
  </si>
  <si>
    <t>munxhoutot(Woolloongabb)</t>
  </si>
  <si>
    <t>munxhoutot(Albion)</t>
  </si>
  <si>
    <t>munxhoutot(Alderley)</t>
  </si>
  <si>
    <t>munxhoutot(Ascot)</t>
  </si>
  <si>
    <t>munxhoutot(Ashgrove)</t>
  </si>
  <si>
    <t>munxhoutot(Bardon)</t>
  </si>
  <si>
    <t>munxhoutot(Chelmer)</t>
  </si>
  <si>
    <t>munxhoutot(Clayfield)</t>
  </si>
  <si>
    <t>munxhoutot(Corinda)</t>
  </si>
  <si>
    <t>munxhoutot(Enoggera)</t>
  </si>
  <si>
    <t>munxhoutot(Graceville)</t>
  </si>
  <si>
    <t>munxhoutot(Grange)</t>
  </si>
  <si>
    <t>munxhoutot(Hamilton)</t>
  </si>
  <si>
    <t>munxhoutot(Hendra)</t>
  </si>
  <si>
    <t>munxhoutot(Indooroopill)</t>
  </si>
  <si>
    <t>munxhoutot(Kedron)</t>
  </si>
  <si>
    <t>munxhoutot(Lutwyche)</t>
  </si>
  <si>
    <t>munxhoutot(Newmarket)</t>
  </si>
  <si>
    <t>munxhoutot(Nundah)</t>
  </si>
  <si>
    <t>munxhoutot(StLucia)</t>
  </si>
  <si>
    <t>munxhoutot(Sherwood)</t>
  </si>
  <si>
    <t>munxhoutot(Stafford)</t>
  </si>
  <si>
    <t>munxhoutot(StaffordHeig)</t>
  </si>
  <si>
    <t>munxhoutot(Taringa)</t>
  </si>
  <si>
    <t>munxhoutot(Toowong)</t>
  </si>
  <si>
    <t>munxhoutot(Wilston)</t>
  </si>
  <si>
    <t>munxhoutot(Windsor)</t>
  </si>
  <si>
    <t>munxhoutot(Wooloowin)</t>
  </si>
  <si>
    <t>munxhoutot(Anstead)</t>
  </si>
  <si>
    <t>munxhoutot(Aspley)</t>
  </si>
  <si>
    <t>munxhoutot(BaldHills)</t>
  </si>
  <si>
    <t>munxhoutot(Banyo)</t>
  </si>
  <si>
    <t>munxhoutot(Bellbowrie)</t>
  </si>
  <si>
    <t>munxhoutot(Boondall)</t>
  </si>
  <si>
    <t>munxhoutot(BrackenRidge)</t>
  </si>
  <si>
    <t>munxhoutot(BridgemanDow)</t>
  </si>
  <si>
    <t>munxhoutot(BrightonQ)</t>
  </si>
  <si>
    <t>munxhoutot(Brookfieldin)</t>
  </si>
  <si>
    <t>munxhoutot(Carseldine)</t>
  </si>
  <si>
    <t>munxhoutot(ChapelHill)</t>
  </si>
  <si>
    <t>munxhoutot(Chermside)</t>
  </si>
  <si>
    <t>munxhoutot(ChermsideWes)</t>
  </si>
  <si>
    <t>munxhoutot(DarraSumner)</t>
  </si>
  <si>
    <t>munxhoutot(Deagon)</t>
  </si>
  <si>
    <t>munxhoutot(DoolandellaF)</t>
  </si>
  <si>
    <t>munxhoutot(Durack)</t>
  </si>
  <si>
    <t>munxhoutot(EllenGrove)</t>
  </si>
  <si>
    <t>munxhoutot(EvertonPark)</t>
  </si>
  <si>
    <t>munxhoutot(FernyGrove)</t>
  </si>
  <si>
    <t>munxhoutot(FigTreePocke)</t>
  </si>
  <si>
    <t>munxhoutot(Geebung)</t>
  </si>
  <si>
    <t>munxhoutot(Inala)</t>
  </si>
  <si>
    <t>munxhoutot(JamboreeHeig)</t>
  </si>
  <si>
    <t>munxhoutot(Jindalee)</t>
  </si>
  <si>
    <t>munxhoutot(KaranaDownsL)</t>
  </si>
  <si>
    <t>munxhoutot(Kenmore)</t>
  </si>
  <si>
    <t>munxhoutot(KenmoreHills)</t>
  </si>
  <si>
    <t>munxhoutot(Keperra)</t>
  </si>
  <si>
    <t>munxhoutot(McDowall)</t>
  </si>
  <si>
    <t>munxhoutot(MiddlePark)</t>
  </si>
  <si>
    <t>munxhoutot(Mitchelton)</t>
  </si>
  <si>
    <t>munxhoutot(Moggill)</t>
  </si>
  <si>
    <t>munxhoutot(MountOmmaney)</t>
  </si>
  <si>
    <t>munxhoutot(Northgate)</t>
  </si>
  <si>
    <t>munxhoutot(Nudgee)</t>
  </si>
  <si>
    <t>munxhoutot(Oxley)</t>
  </si>
  <si>
    <t>munxhoutot(PinjarraHill)</t>
  </si>
  <si>
    <t>munxhoutot(PinkenbaEagl)</t>
  </si>
  <si>
    <t>munxhoutot(Pullenvale)</t>
  </si>
  <si>
    <t>munxhoutot(Richlands)</t>
  </si>
  <si>
    <t>munxhoutot(Riverhills)</t>
  </si>
  <si>
    <t>munxhoutot(Sandgate)</t>
  </si>
  <si>
    <t>munxhoutot(SeventeenMil)</t>
  </si>
  <si>
    <t>munxhoutot(TaigumFitzgi)</t>
  </si>
  <si>
    <t>munxhoutot(TheGap)</t>
  </si>
  <si>
    <t>munxhoutot(UpperKedron)</t>
  </si>
  <si>
    <t>munxhoutot(Virginia)</t>
  </si>
  <si>
    <t>munxhoutot(Wacol)</t>
  </si>
  <si>
    <t>munxhoutot(WavellHeight)</t>
  </si>
  <si>
    <t>munxhoutot(Westlake)</t>
  </si>
  <si>
    <t>munxhoutot(Zillmere)</t>
  </si>
  <si>
    <t>munxhoutot(Annerley)</t>
  </si>
  <si>
    <t>munxhoutot(Balmoral)</t>
  </si>
  <si>
    <t>munxhoutot(Bulimba)</t>
  </si>
  <si>
    <t>munxhoutot(CampHill)</t>
  </si>
  <si>
    <t>munxhoutot(CannonHill)</t>
  </si>
  <si>
    <t>munxhoutot(Carindale)</t>
  </si>
  <si>
    <t>munxhoutot(Carina)</t>
  </si>
  <si>
    <t>munxhoutot(CarinaHeight)</t>
  </si>
  <si>
    <t>munxhoutot(Coorparoo)</t>
  </si>
  <si>
    <t>munxhoutot(EastBrisbane)</t>
  </si>
  <si>
    <t>munxhoutot(Fairfield)</t>
  </si>
  <si>
    <t>munxhoutot(Greenslopes)</t>
  </si>
  <si>
    <t>munxhoutot(Hawthorne)</t>
  </si>
  <si>
    <t>munxhoutot(HollandPark)</t>
  </si>
  <si>
    <t>munxhoutot(HollandParkW)</t>
  </si>
  <si>
    <t>munxhoutot(Moorooka)</t>
  </si>
  <si>
    <t>munxhoutot(Morningside)</t>
  </si>
  <si>
    <t>munxhoutot(NormanPark)</t>
  </si>
  <si>
    <t>munxhoutot(Tarragindi)</t>
  </si>
  <si>
    <t>munxhoutot(Yeerongpilly)</t>
  </si>
  <si>
    <t>munxhoutot(Yeronga)</t>
  </si>
  <si>
    <t>munxhoutot(AcaciaRidge)</t>
  </si>
  <si>
    <t>munxhoutot(Algester)</t>
  </si>
  <si>
    <t>munxhoutot(Archerfield)</t>
  </si>
  <si>
    <t>munxhoutot(BelmontMacke)</t>
  </si>
  <si>
    <t>munxhoutot(Burbank)</t>
  </si>
  <si>
    <t>munxhoutot(Calamvale)</t>
  </si>
  <si>
    <t>munxhoutot(ChandlerCapa)</t>
  </si>
  <si>
    <t>munxhoutot(CoopersPlain)</t>
  </si>
  <si>
    <t>munxhoutot(EightMilePla)</t>
  </si>
  <si>
    <t>munxhoutot(GumdaleRanso)</t>
  </si>
  <si>
    <t>munxhoutot(HemmantLytto)</t>
  </si>
  <si>
    <t>munxhoutot(Kuraby)</t>
  </si>
  <si>
    <t>munxhoutot(Lota)</t>
  </si>
  <si>
    <t>munxhoutot(MacGregor)</t>
  </si>
  <si>
    <t>munxhoutot(Manl2)</t>
  </si>
  <si>
    <t>munxhoutot(ManlyWest)</t>
  </si>
  <si>
    <t>munxhoutot(Mansfield)</t>
  </si>
  <si>
    <t>munxhoutot(MoretonIslan)</t>
  </si>
  <si>
    <t>munxhoutot(MountGravatt)</t>
  </si>
  <si>
    <t>munxhoutot(MountGravat2)</t>
  </si>
  <si>
    <t>munxhoutot(Murarrie)</t>
  </si>
  <si>
    <t>munxhoutot(Nathan)</t>
  </si>
  <si>
    <t>munxhoutot(PallaraHeath)</t>
  </si>
  <si>
    <t>munxhoutot(ParkinsonDre)</t>
  </si>
  <si>
    <t>munxhoutot(Robertson)</t>
  </si>
  <si>
    <t>munxhoutot(Rochedale)</t>
  </si>
  <si>
    <t>munxhoutot(Rocklea)</t>
  </si>
  <si>
    <t>munxhoutot(Runcorn)</t>
  </si>
  <si>
    <t>munxhoutot(Salisbury)</t>
  </si>
  <si>
    <t>munxhoutot(StrettonKara)</t>
  </si>
  <si>
    <t>munxhoutot(Sunnybank)</t>
  </si>
  <si>
    <t>munxhoutot(SunnybankHil)</t>
  </si>
  <si>
    <t>munxhoutot(Tingalpa)</t>
  </si>
  <si>
    <t>munxhoutot(UpperMountGr)</t>
  </si>
  <si>
    <t>munxhoutot(Wakerley)</t>
  </si>
  <si>
    <t>munxhoutot(Willawong)</t>
  </si>
  <si>
    <t>munxhoutot(Wishart)</t>
  </si>
  <si>
    <t>munxhoutot(Wynnum)</t>
  </si>
  <si>
    <t>munxhoutot(WynnumWest)</t>
  </si>
  <si>
    <t>munxhoutot(BribieIsland)</t>
  </si>
  <si>
    <t>munxhoutot(BurpengaryNa)</t>
  </si>
  <si>
    <t>munxhoutot(CabooltureSC)</t>
  </si>
  <si>
    <t>munxhoutot(CabooltureSE)</t>
  </si>
  <si>
    <t>munxhoutot(CabooltureSH)</t>
  </si>
  <si>
    <t>munxhoutot(CabooltureSM)</t>
  </si>
  <si>
    <t>munxhoutot(DeceptionBay)</t>
  </si>
  <si>
    <t>munxhoutot(Morayfield)</t>
  </si>
  <si>
    <t>munxhoutot(IpswichCentr)</t>
  </si>
  <si>
    <t>munxhoutot(IpswichEast)</t>
  </si>
  <si>
    <t>munxhoutot(IpswichNorth)</t>
  </si>
  <si>
    <t>munxhoutot(IpswichSouth)</t>
  </si>
  <si>
    <t>munxhoutot(IpswichWest)</t>
  </si>
  <si>
    <t>munxhoutot(Beenleigh)</t>
  </si>
  <si>
    <t>munxhoutot(BethaniaWate)</t>
  </si>
  <si>
    <t>munxhoutot(BrownsPlains)</t>
  </si>
  <si>
    <t>munxhoutot(CarbrookCorn)</t>
  </si>
  <si>
    <t>munxhoutot(DaisyHillPri)</t>
  </si>
  <si>
    <t>munxhoutot(Eagleby)</t>
  </si>
  <si>
    <t>munxhoutot(EdensLanding)</t>
  </si>
  <si>
    <t>munxhoutot(GreenbankBor)</t>
  </si>
  <si>
    <t>munxhoutot(Jimboomba)</t>
  </si>
  <si>
    <t>munxhoutot(Kingston)</t>
  </si>
  <si>
    <t>munxhoutot(Loganholme)</t>
  </si>
  <si>
    <t>munxhoutot(Loganlea)</t>
  </si>
  <si>
    <t>munxhoutot(Marsden)</t>
  </si>
  <si>
    <t>munxhoutot(MtWarrenPark)</t>
  </si>
  <si>
    <t>munxhoutot(ParkRidge)</t>
  </si>
  <si>
    <t>munxhoutot(RochedaleSou)</t>
  </si>
  <si>
    <t>munxhoutot(ShailerPark)</t>
  </si>
  <si>
    <t>munxhoutot(SlacksCreek)</t>
  </si>
  <si>
    <t>munxhoutot(Springwood)</t>
  </si>
  <si>
    <t>munxhoutot(TanahMerah)</t>
  </si>
  <si>
    <t>munxhoutot(Underwood)</t>
  </si>
  <si>
    <t>munxhoutot(WaterfordWes)</t>
  </si>
  <si>
    <t>munxhoutot(WolffdeneBah)</t>
  </si>
  <si>
    <t>munxhoutot(Woodridge)</t>
  </si>
  <si>
    <t>munxhoutot(AlbanyCreek)</t>
  </si>
  <si>
    <t>munxhoutot(BrayPark)</t>
  </si>
  <si>
    <t>munxhoutot(CentralPineW)</t>
  </si>
  <si>
    <t>munxhoutot(DakabinKalla)</t>
  </si>
  <si>
    <t>munxhoutot(GriffinMango)</t>
  </si>
  <si>
    <t>munxhoutot(HillsDistric)</t>
  </si>
  <si>
    <t>munxhoutot(Lawnton)</t>
  </si>
  <si>
    <t>munxhoutot(Petrie)</t>
  </si>
  <si>
    <t>munxhoutot(StrathpineBr)</t>
  </si>
  <si>
    <t>munxhoutot(MortonBayBal)</t>
  </si>
  <si>
    <t>munxhoutot(Clontarf)</t>
  </si>
  <si>
    <t>munxhoutot(MargateWoody)</t>
  </si>
  <si>
    <t>munxhoutot(RedcliffeSca)</t>
  </si>
  <si>
    <t>munxhoutot(RothwellKipp)</t>
  </si>
  <si>
    <t>munxhoutot(AlexandraHil)</t>
  </si>
  <si>
    <t>munxhoutot(Birkdale)</t>
  </si>
  <si>
    <t>munxhoutot(Capalaba)</t>
  </si>
  <si>
    <t>munxhoutot(Cleveland)</t>
  </si>
  <si>
    <t>munxhoutot(Ormiston)</t>
  </si>
  <si>
    <t>munxhoutot(RedlandBay)</t>
  </si>
  <si>
    <t>munxhoutot(SheldonMtCot)</t>
  </si>
  <si>
    <t>munxhoutot(Thorneside)</t>
  </si>
  <si>
    <t>munxhoutot(Thornlands)</t>
  </si>
  <si>
    <t>munxhoutot(VictoriaPoin)</t>
  </si>
  <si>
    <t>munxhoutot(WellingtonPo)</t>
  </si>
  <si>
    <t>munxhoutot(RedlandSBal)</t>
  </si>
  <si>
    <t>munxhoutot(BiggeraWater)</t>
  </si>
  <si>
    <t>munxhoutot(BilingaTugun)</t>
  </si>
  <si>
    <t>munxhoutot(BroadbeachMe)</t>
  </si>
  <si>
    <t>munxhoutot(BroadbeachWa)</t>
  </si>
  <si>
    <t>munxhoutot(Bundall)</t>
  </si>
  <si>
    <t>munxhoutot(BurleighHead)</t>
  </si>
  <si>
    <t>munxhoutot(BurleighWate)</t>
  </si>
  <si>
    <t>munxhoutot(Coolangatta)</t>
  </si>
  <si>
    <t>munxhoutot(Currumbin)</t>
  </si>
  <si>
    <t>munxhoutot(MainBeachSou)</t>
  </si>
  <si>
    <t>munxhoutot(MermaidWtrsC)</t>
  </si>
  <si>
    <t>munxhoutot(Miami)</t>
  </si>
  <si>
    <t>munxhoutot(PalmBeach)</t>
  </si>
  <si>
    <t>munxhoutot(ParadisePoin)</t>
  </si>
  <si>
    <t>munxhoutot(Southport)</t>
  </si>
  <si>
    <t>munxhoutot(SurfersParad)</t>
  </si>
  <si>
    <t>munxhoutot(AshmoreBenow)</t>
  </si>
  <si>
    <t>munxhoutot(CarraraMerri)</t>
  </si>
  <si>
    <t>munxhoutot(Coombabah)</t>
  </si>
  <si>
    <t>munxhoutot(CurrumbinVal)</t>
  </si>
  <si>
    <t>munxhoutot(CurrumbinWat)</t>
  </si>
  <si>
    <t>munxhoutot(Elanora)</t>
  </si>
  <si>
    <t>munxhoutot(Helensvale)</t>
  </si>
  <si>
    <t>munxhoutot(HopeIsland)</t>
  </si>
  <si>
    <t>munxhoutot(JacobsWellAl)</t>
  </si>
  <si>
    <t>munxhoutot(KingsholmeUp)</t>
  </si>
  <si>
    <t>munxhoutot(Molendinar)</t>
  </si>
  <si>
    <t>munxhoutot(MudgeerabaRe)</t>
  </si>
  <si>
    <t>munxhoutot(Nerang)</t>
  </si>
  <si>
    <t>munxhoutot(OxenfordMaud)</t>
  </si>
  <si>
    <t>munxhoutot(PacificPines)</t>
  </si>
  <si>
    <t>munxhoutot(OrmeauYatala)</t>
  </si>
  <si>
    <t>munxhoutot(ParkwoodArun)</t>
  </si>
  <si>
    <t>munxhoutot(PimpamaCoome)</t>
  </si>
  <si>
    <t>munxhoutot(Robina)</t>
  </si>
  <si>
    <t>munxhoutot(VarsityLakes)</t>
  </si>
  <si>
    <t>munxhoutot(WorongaryTal)</t>
  </si>
  <si>
    <t>munxhoutot(GuanabaSprin)</t>
  </si>
  <si>
    <t>munxhoutot(Buderim)</t>
  </si>
  <si>
    <t>munxhoutot(CaloundraCal)</t>
  </si>
  <si>
    <t>munxhoutot(CaloundraCa2)</t>
  </si>
  <si>
    <t>munxhoutot(MaroochySCoa)</t>
  </si>
  <si>
    <t>munxhoutot(Kawana)</t>
  </si>
  <si>
    <t>munxhoutot(MaroochySMar)</t>
  </si>
  <si>
    <t>munxhoutot(MaroochySMoo)</t>
  </si>
  <si>
    <t>munxhoutot(MaroochySNam)</t>
  </si>
  <si>
    <t>munxhoutot(NoosaSNoosaN)</t>
  </si>
  <si>
    <t>munxhoutot(MaroochySPay)</t>
  </si>
  <si>
    <t>munxhoutot(NoosaSSunshi)</t>
  </si>
  <si>
    <t>munxhoutot(NoosaSTewant)</t>
  </si>
  <si>
    <t>munxhoutot(CaloundraHin)</t>
  </si>
  <si>
    <t>munxhoutot(GlassHouse)</t>
  </si>
  <si>
    <t>munxhoutot(MaroochySBal)</t>
  </si>
  <si>
    <t>munxhoutot(NoosaSBal)</t>
  </si>
  <si>
    <t>munxhoutot(EskS)</t>
  </si>
  <si>
    <t>munxhoutot(KilcoyS)</t>
  </si>
  <si>
    <t>munxhoutot(GattonS)</t>
  </si>
  <si>
    <t>munxhoutot(LaidleyS)</t>
  </si>
  <si>
    <t>munxhoutot(BeaudesertSP)</t>
  </si>
  <si>
    <t>munxhoutot(BoonahS)</t>
  </si>
  <si>
    <t>munxhoutot(BeaudesertS4)</t>
  </si>
  <si>
    <t>munxhoutot(Bundaberg)</t>
  </si>
  <si>
    <t>munxhoutot(BurnettSPtA)</t>
  </si>
  <si>
    <t>munxhoutot(HerveyBayPtB)</t>
  </si>
  <si>
    <t>munxhoutot(BurnettSPtB)</t>
  </si>
  <si>
    <t>munxhoutot(IsisS)</t>
  </si>
  <si>
    <t>munxhoutot(KolanS)</t>
  </si>
  <si>
    <t>munxhoutot(CherbourgS)</t>
  </si>
  <si>
    <t>munxhoutot(HerveyBayPtA)</t>
  </si>
  <si>
    <t>munxhoutot(Maryborough)</t>
  </si>
  <si>
    <t>munxhoutot(WoocooS)</t>
  </si>
  <si>
    <t>munxhoutot(CooloolaSexc)</t>
  </si>
  <si>
    <t>munxhoutot(CooloolaSGym)</t>
  </si>
  <si>
    <t>munxhoutot(KilkivanS)</t>
  </si>
  <si>
    <t>munxhoutot(BiggendenS)</t>
  </si>
  <si>
    <t>munxhoutot(EidsvoldS)</t>
  </si>
  <si>
    <t>munxhoutot(GayndahS)</t>
  </si>
  <si>
    <t>munxhoutot(MontoS)</t>
  </si>
  <si>
    <t>munxhoutot(MundubberaS)</t>
  </si>
  <si>
    <t>munxhoutot(PerryS)</t>
  </si>
  <si>
    <t>munxhoutot(KingaroyS)</t>
  </si>
  <si>
    <t>munxhoutot(MurgonS)</t>
  </si>
  <si>
    <t>munxhoutot(NanangoS)</t>
  </si>
  <si>
    <t>munxhoutot(WondaiS)</t>
  </si>
  <si>
    <t>munxhoutot(CambooyaSPtA)</t>
  </si>
  <si>
    <t>munxhoutot(Gowrie)</t>
  </si>
  <si>
    <t>munxhoutot(Highfields)</t>
  </si>
  <si>
    <t>munxhoutot(ToowoombaCen)</t>
  </si>
  <si>
    <t>munxhoutot(ToowoombaNor)</t>
  </si>
  <si>
    <t>munxhoutot(ToowoombaNo2)</t>
  </si>
  <si>
    <t>munxhoutot(ToowoombaSou)</t>
  </si>
  <si>
    <t>munxhoutot(ToowoombaWes)</t>
  </si>
  <si>
    <t>munxhoutot(Westbrook)</t>
  </si>
  <si>
    <t>munxhoutot(GoondiwindiT)</t>
  </si>
  <si>
    <t>munxhoutot(InglewoodS)</t>
  </si>
  <si>
    <t>munxhoutot(WaggambaS)</t>
  </si>
  <si>
    <t>munxhoutot(WarwickSEast)</t>
  </si>
  <si>
    <t>munxhoutot(WarwickSNort)</t>
  </si>
  <si>
    <t>munxhoutot(StanthorpeS)</t>
  </si>
  <si>
    <t>munxhoutot(WarwickSCent)</t>
  </si>
  <si>
    <t>munxhoutot(WarwickSWest)</t>
  </si>
  <si>
    <t>munxhoutot(CliftonS)</t>
  </si>
  <si>
    <t>munxhoutot(CrowsNestSP)</t>
  </si>
  <si>
    <t>munxhoutot(Greenmount)</t>
  </si>
  <si>
    <t>munxhoutot(Jondaryan)</t>
  </si>
  <si>
    <t>munxhoutot(MillmerranS)</t>
  </si>
  <si>
    <t>munxhoutot(PittsworthS)</t>
  </si>
  <si>
    <t>munxhoutot(RosalieSPtA)</t>
  </si>
  <si>
    <t>munxhoutot(Chinchilla)</t>
  </si>
  <si>
    <t>munxhoutot(Dalby)</t>
  </si>
  <si>
    <t>munxhoutot(MurillaWandn)</t>
  </si>
  <si>
    <t>munxhoutot(Tara)</t>
  </si>
  <si>
    <t>munxhoutot(Wambo)</t>
  </si>
  <si>
    <t>munxhoutot(BalonneS)</t>
  </si>
  <si>
    <t>munxhoutot(BullooS)</t>
  </si>
  <si>
    <t>munxhoutot(BendemereS)</t>
  </si>
  <si>
    <t>munxhoutot(BooringaS)</t>
  </si>
  <si>
    <t>munxhoutot(BungilS)</t>
  </si>
  <si>
    <t>munxhoutot(RomaT)</t>
  </si>
  <si>
    <t>munxhoutot(WarrooS)</t>
  </si>
  <si>
    <t>munxhoutot(MurwehS)</t>
  </si>
  <si>
    <t>munxhoutot(ParooS)</t>
  </si>
  <si>
    <t>munxhoutot(QuilpieS)</t>
  </si>
  <si>
    <t>munxhoutot(FitzroySPtA)</t>
  </si>
  <si>
    <t>munxhoutot(LivingstoneS)</t>
  </si>
  <si>
    <t>munxhoutot(Rockhampton)</t>
  </si>
  <si>
    <t>munxhoutot(CalliopeSPtA)</t>
  </si>
  <si>
    <t>munxhoutot(Gladstone)</t>
  </si>
  <si>
    <t>munxhoutot(BananaS)</t>
  </si>
  <si>
    <t>munxhoutot(BauhiniaS)</t>
  </si>
  <si>
    <t>munxhoutot(DuaringaS)</t>
  </si>
  <si>
    <t>munxhoutot(EmeraldS)</t>
  </si>
  <si>
    <t>munxhoutot(PeakDownsS)</t>
  </si>
  <si>
    <t>munxhoutot(CalliopeSPtB)</t>
  </si>
  <si>
    <t>munxhoutot(MiriamValeS)</t>
  </si>
  <si>
    <t>munxhoutot(FitzroySPtB)</t>
  </si>
  <si>
    <t>munxhoutot(Livingstone3)</t>
  </si>
  <si>
    <t>munxhoutot(MountMorganS)</t>
  </si>
  <si>
    <t>munxhoutot(WoorabindaS)</t>
  </si>
  <si>
    <t>munxhoutot(Aramac)</t>
  </si>
  <si>
    <t>munxhoutot(Barcaldine)</t>
  </si>
  <si>
    <t>munxhoutot(BarcaldineRJ)</t>
  </si>
  <si>
    <t>munxhoutot(BarcooS)</t>
  </si>
  <si>
    <t>munxhoutot(TamboBlackal)</t>
  </si>
  <si>
    <t>munxhoutot(TamboRTambo)</t>
  </si>
  <si>
    <t>munxhoutot(BouliaS)</t>
  </si>
  <si>
    <t>munxhoutot(DiamantinaS)</t>
  </si>
  <si>
    <t>munxhoutot(IlfracombeS)</t>
  </si>
  <si>
    <t>munxhoutot(IsisfordS)</t>
  </si>
  <si>
    <t>munxhoutot(LongreachS)</t>
  </si>
  <si>
    <t>munxhoutot(WintonS)</t>
  </si>
  <si>
    <t>munxhoutot(MackayPtA)</t>
  </si>
  <si>
    <t>munxhoutot(BelyandoS)</t>
  </si>
  <si>
    <t>munxhoutot(BroadsoundS)</t>
  </si>
  <si>
    <t>munxhoutot(NeboS)</t>
  </si>
  <si>
    <t>munxhoutot(MackayPtB)</t>
  </si>
  <si>
    <t>munxhoutot(MiraniS)</t>
  </si>
  <si>
    <t>munxhoutot(SarinaS)</t>
  </si>
  <si>
    <t>munxhoutot(WhitBowen)</t>
  </si>
  <si>
    <t>munxhoutot(Whitsunday)</t>
  </si>
  <si>
    <t>munxhoutot(Aitkenvale)</t>
  </si>
  <si>
    <t>munxhoutot(City)</t>
  </si>
  <si>
    <t>munxhoutot(Cranbrook)</t>
  </si>
  <si>
    <t>munxhoutot(Currajong)</t>
  </si>
  <si>
    <t>munxhoutot(Douglas)</t>
  </si>
  <si>
    <t>munxhoutot(Garbutt)</t>
  </si>
  <si>
    <t>munxhoutot(Gulliver)</t>
  </si>
  <si>
    <t>munxhoutot(Heatley)</t>
  </si>
  <si>
    <t>munxhoutot(HermitPark)</t>
  </si>
  <si>
    <t>munxhoutot(HydeParkMyst)</t>
  </si>
  <si>
    <t>munxhoutot(MagneticIs)</t>
  </si>
  <si>
    <t>munxhoutot(MtLouisaMtSt)</t>
  </si>
  <si>
    <t>munxhoutot(Mundingburra)</t>
  </si>
  <si>
    <t>munxhoutot(Murrax)</t>
  </si>
  <si>
    <t>munxhoutot(NthWrdCslHil)</t>
  </si>
  <si>
    <t>munxhoutot(OonoonbaIdal)</t>
  </si>
  <si>
    <t>munxhoutot(PallarendaSh)</t>
  </si>
  <si>
    <t>munxhoutot(Pimlico)</t>
  </si>
  <si>
    <t>munxhoutot(RailwyEstate)</t>
  </si>
  <si>
    <t>munxhoutot(Rosslea)</t>
  </si>
  <si>
    <t>munxhoutot(RwesByBlgGrd)</t>
  </si>
  <si>
    <t>munxhoutot(SthTwnsvll)</t>
  </si>
  <si>
    <t>munxhoutot(StuartRsnth)</t>
  </si>
  <si>
    <t>munxhoutot(Vincent)</t>
  </si>
  <si>
    <t>munxhoutot(WestEndx)</t>
  </si>
  <si>
    <t>munxhoutot(Wulguru)</t>
  </si>
  <si>
    <t>munxhoutot(CondonRas)</t>
  </si>
  <si>
    <t>munxhoutot(Kelso)</t>
  </si>
  <si>
    <t>munxhoutot(Kirwan)</t>
  </si>
  <si>
    <t>munxhoutot(BurdekinS)</t>
  </si>
  <si>
    <t>munxhoutot(ChartersTowe)</t>
  </si>
  <si>
    <t>munxhoutot(DalrympleS)</t>
  </si>
  <si>
    <t>munxhoutot(Hinchinbrook)</t>
  </si>
  <si>
    <t>munxhoutot(PalmIslandS)</t>
  </si>
  <si>
    <t>munxhoutot(Pinnacles)</t>
  </si>
  <si>
    <t>munxhoutot(Woodstock)</t>
  </si>
  <si>
    <t>munxhoutot(CairnsBarron)</t>
  </si>
  <si>
    <t>munxhoutot(CairnsCentra)</t>
  </si>
  <si>
    <t>munxhoutot(CairnsCity)</t>
  </si>
  <si>
    <t>munxhoutot(CairnsMtWhit)</t>
  </si>
  <si>
    <t>munxhoutot(CairnsNorthe)</t>
  </si>
  <si>
    <t>munxhoutot(CairnsTrinit)</t>
  </si>
  <si>
    <t>munxhoutot(CairnsWester)</t>
  </si>
  <si>
    <t>munxhoutot(AurukunS)</t>
  </si>
  <si>
    <t>munxhoutot(DouglasS)</t>
  </si>
  <si>
    <t>munxhoutot(CairnsPtB)</t>
  </si>
  <si>
    <t>munxhoutot(CardwellS)</t>
  </si>
  <si>
    <t>munxhoutot(JohnstoneS)</t>
  </si>
  <si>
    <t>munxhoutot(CookS)</t>
  </si>
  <si>
    <t>munxhoutot(CroydonS)</t>
  </si>
  <si>
    <t>munxhoutot(EtheridgeS)</t>
  </si>
  <si>
    <t>munxhoutot(HopeValeS)</t>
  </si>
  <si>
    <t>munxhoutot(KowanyamaS)</t>
  </si>
  <si>
    <t>munxhoutot(LockhartRive)</t>
  </si>
  <si>
    <t>munxhoutot(MapoonS)</t>
  </si>
  <si>
    <t>munxhoutot(NapranumS)</t>
  </si>
  <si>
    <t>munxhoutot(BamagaIC)</t>
  </si>
  <si>
    <t>munxhoutot(InjinooS)</t>
  </si>
  <si>
    <t>munxhoutot(NewMapoonS)</t>
  </si>
  <si>
    <t>munxhoutot(SeisiaIC)</t>
  </si>
  <si>
    <t>munxhoutot(UmagicoS)</t>
  </si>
  <si>
    <t>munxhoutot(PormpuraawS)</t>
  </si>
  <si>
    <t>munxhoutot(AthertonS)</t>
  </si>
  <si>
    <t>munxhoutot(EachamS)</t>
  </si>
  <si>
    <t>munxhoutot(HerbertonS)</t>
  </si>
  <si>
    <t>munxhoutot(MareebaS)</t>
  </si>
  <si>
    <t>munxhoutot(TorresS)</t>
  </si>
  <si>
    <t>munxhoutot(BaduIC)</t>
  </si>
  <si>
    <t>munxhoutot(BoiguIC)</t>
  </si>
  <si>
    <t>munxhoutot(DauanIC)</t>
  </si>
  <si>
    <t>munxhoutot(ErubIC)</t>
  </si>
  <si>
    <t>munxhoutot(HammondIC)</t>
  </si>
  <si>
    <t>munxhoutot(IamaIC)</t>
  </si>
  <si>
    <t>munxhoutot(KubinIC)</t>
  </si>
  <si>
    <t>munxhoutot(MabuiagIC)</t>
  </si>
  <si>
    <t>munxhoutot(MerIC)</t>
  </si>
  <si>
    <t>munxhoutot(PorumaIC)</t>
  </si>
  <si>
    <t>munxhoutot(SaibaiIC)</t>
  </si>
  <si>
    <t>munxhoutot(StPaulsIC)</t>
  </si>
  <si>
    <t>munxhoutot(UgarIC)</t>
  </si>
  <si>
    <t>munxhoutot(WarraberIC)</t>
  </si>
  <si>
    <t>munxhoutot(YorkeIC)</t>
  </si>
  <si>
    <t>munxhoutot(WeipaT)</t>
  </si>
  <si>
    <t>munxhoutot(WujalWujalS)</t>
  </si>
  <si>
    <t>munxhoutot(YarrabahS)</t>
  </si>
  <si>
    <t>munxhoutot(BurkeS)</t>
  </si>
  <si>
    <t>munxhoutot(CarpentariaS)</t>
  </si>
  <si>
    <t>munxhoutot(CloncurryS)</t>
  </si>
  <si>
    <t>munxhoutot(DoomadgeeS)</t>
  </si>
  <si>
    <t>munxhoutot(FlindersS)</t>
  </si>
  <si>
    <t>munxhoutot(McKinlayS)</t>
  </si>
  <si>
    <t>munxhoutot(MorningtonS)</t>
  </si>
  <si>
    <t>munxhoutot(MountIsa)</t>
  </si>
  <si>
    <t>munxhoutot(RichmondS)</t>
  </si>
  <si>
    <t>munxhoutot(GawlerT)</t>
  </si>
  <si>
    <t>munxhoutot(PlayfordWes2)</t>
  </si>
  <si>
    <t>munxhoutot(PlayfordWes3)</t>
  </si>
  <si>
    <t>munxhoutot(PlayfordWes4)</t>
  </si>
  <si>
    <t>munxhoutot(PlayfordWes5)</t>
  </si>
  <si>
    <t>munxhoutot(PlayfordWes6)</t>
  </si>
  <si>
    <t>munxhoutot(PortAdelEnfi)</t>
  </si>
  <si>
    <t>munxhoutot(PortAdelEnf2)</t>
  </si>
  <si>
    <t>munxhoutot(SalisburyCen)</t>
  </si>
  <si>
    <t>munxhoutot(SalisburyInn)</t>
  </si>
  <si>
    <t>munxhoutot(SalisburyNor)</t>
  </si>
  <si>
    <t>munxhoutot(SalisburySou)</t>
  </si>
  <si>
    <t>munxhoutot(SalisburyBal)</t>
  </si>
  <si>
    <t>munxhoutot(TeaTreeGully)</t>
  </si>
  <si>
    <t>munxhoutot(TeaTreeGull2)</t>
  </si>
  <si>
    <t>munxhoutot(TeaTreeGull3)</t>
  </si>
  <si>
    <t>munxhoutot(TeaTreeGull4)</t>
  </si>
  <si>
    <t>munxhoutot(CharlesSturt)</t>
  </si>
  <si>
    <t>munxhoutot(CharlesStur2)</t>
  </si>
  <si>
    <t>munxhoutot(CharlesStur3)</t>
  </si>
  <si>
    <t>munxhoutot(CharlesStur4)</t>
  </si>
  <si>
    <t>munxhoutot(PortAdelEnf3)</t>
  </si>
  <si>
    <t>munxhoutot(PortAdelEnf4)</t>
  </si>
  <si>
    <t>munxhoutot(PortAdelEnf5)</t>
  </si>
  <si>
    <t>munxhoutot(WestTorrensE)</t>
  </si>
  <si>
    <t>munxhoutot(WestTorrensW)</t>
  </si>
  <si>
    <t>munxhoutot(UnincorpWest)</t>
  </si>
  <si>
    <t>munxhoutot(Adelaide)</t>
  </si>
  <si>
    <t>munxhoutot(AdelaideHill)</t>
  </si>
  <si>
    <t>munxhoutot(AdelaideHil2)</t>
  </si>
  <si>
    <t>munxhoutot(BurnsideNort)</t>
  </si>
  <si>
    <t>munxhoutot(BurnsideSout)</t>
  </si>
  <si>
    <t>munxhoutot(Campbelltow5)</t>
  </si>
  <si>
    <t>munxhoutot(Campbelltow6)</t>
  </si>
  <si>
    <t>munxhoutot(NorwPahamSt)</t>
  </si>
  <si>
    <t>munxhoutot(NorwPhamStP)</t>
  </si>
  <si>
    <t>munxhoutot(Prospect)</t>
  </si>
  <si>
    <t>munxhoutot(UnleyEast)</t>
  </si>
  <si>
    <t>munxhoutot(UnleyWest)</t>
  </si>
  <si>
    <t>munxhoutot(WalkervilleM)</t>
  </si>
  <si>
    <t>munxhoutot(HoldfastBayN)</t>
  </si>
  <si>
    <t>munxhoutot(HoldfastBayS)</t>
  </si>
  <si>
    <t>munxhoutot(MarionCentra)</t>
  </si>
  <si>
    <t>munxhoutot(MarionNorth)</t>
  </si>
  <si>
    <t>munxhoutot(MarionSouth)</t>
  </si>
  <si>
    <t>munxhoutot(MitchamHills)</t>
  </si>
  <si>
    <t>munxhoutot(MitchamNorth)</t>
  </si>
  <si>
    <t>munxhoutot(MitchamWest)</t>
  </si>
  <si>
    <t>munxhoutot(Onkaparinga2)</t>
  </si>
  <si>
    <t>munxhoutot(OnkaparingaH)</t>
  </si>
  <si>
    <t>munxhoutot(OnkaparingaM)</t>
  </si>
  <si>
    <t>munxhoutot(OnkaparingaN)</t>
  </si>
  <si>
    <t>munxhoutot(OnkaparingaR)</t>
  </si>
  <si>
    <t>munxhoutot(OnkaparingaS)</t>
  </si>
  <si>
    <t>munxhoutot(OnkaparingaW)</t>
  </si>
  <si>
    <t>munxhoutot(BarossaDCAng)</t>
  </si>
  <si>
    <t>munxhoutot(BarossaDCBar)</t>
  </si>
  <si>
    <t>munxhoutot(BarossaDCTan)</t>
  </si>
  <si>
    <t>munxhoutot(LightRegC)</t>
  </si>
  <si>
    <t>munxhoutot(MallalaDC)</t>
  </si>
  <si>
    <t>munxhoutot(KangarooIsla)</t>
  </si>
  <si>
    <t>munxhoutot(AdelaideHil6)</t>
  </si>
  <si>
    <t>munxhoutot(AdelaideHil7)</t>
  </si>
  <si>
    <t>munxhoutot(MountBarkerD)</t>
  </si>
  <si>
    <t>munxhoutot(MountBarker2)</t>
  </si>
  <si>
    <t>munxhoutot(AlexandrinaD)</t>
  </si>
  <si>
    <t>munxhoutot(Alexandrina2)</t>
  </si>
  <si>
    <t>munxhoutot(VictorHarbor)</t>
  </si>
  <si>
    <t>munxhoutot(YankalillaDC)</t>
  </si>
  <si>
    <t>munxhoutot(BarungaWestD)</t>
  </si>
  <si>
    <t>munxhoutot(CopperCoastD)</t>
  </si>
  <si>
    <t>munxhoutot(UnincorpYork)</t>
  </si>
  <si>
    <t>munxhoutot(YorkePenins2)</t>
  </si>
  <si>
    <t>munxhoutot(YorkePeninsu)</t>
  </si>
  <si>
    <t>munxhoutot(ClareandGilb)</t>
  </si>
  <si>
    <t>munxhoutot(GoyderDC)</t>
  </si>
  <si>
    <t>munxhoutot(WakefieldDC)</t>
  </si>
  <si>
    <t>munxhoutot(BerriBarmera)</t>
  </si>
  <si>
    <t>munxhoutot(BerriBarmer2)</t>
  </si>
  <si>
    <t>munxhoutot(LoxtonWaiker)</t>
  </si>
  <si>
    <t>munxhoutot(LoxtonWaike2)</t>
  </si>
  <si>
    <t>munxhoutot(MidMurrayDC)</t>
  </si>
  <si>
    <t>munxhoutot(RenmarkParin)</t>
  </si>
  <si>
    <t>munxhoutot(RenmarkPari2)</t>
  </si>
  <si>
    <t>munxhoutot(UnincorpRive)</t>
  </si>
  <si>
    <t>munxhoutot(KaroondaEast)</t>
  </si>
  <si>
    <t>munxhoutot(MurrayBridge)</t>
  </si>
  <si>
    <t>munxhoutot(SouthernMall)</t>
  </si>
  <si>
    <t>munxhoutot(TheCoorongDC)</t>
  </si>
  <si>
    <t>munxhoutot(UnincorpMurr)</t>
  </si>
  <si>
    <t>munxhoutot(KingstonDC)</t>
  </si>
  <si>
    <t>munxhoutot(Naracoortean)</t>
  </si>
  <si>
    <t>munxhoutot(RobeDC)</t>
  </si>
  <si>
    <t>munxhoutot(TatiaraDC)</t>
  </si>
  <si>
    <t>munxhoutot(GrantDC)</t>
  </si>
  <si>
    <t>munxhoutot(MountGambier)</t>
  </si>
  <si>
    <t>munxhoutot(WattleRangeD)</t>
  </si>
  <si>
    <t>munxhoutot(WattleRange2)</t>
  </si>
  <si>
    <t>munxhoutot(CleveDC)</t>
  </si>
  <si>
    <t>munxhoutot(EllistonDC)</t>
  </si>
  <si>
    <t>munxhoutot(FranklinHarb)</t>
  </si>
  <si>
    <t>munxhoutot(KimbaDC)</t>
  </si>
  <si>
    <t>munxhoutot(LowerEyrePen)</t>
  </si>
  <si>
    <t>munxhoutot(PortLincoln)</t>
  </si>
  <si>
    <t>munxhoutot(TumbyBayDC)</t>
  </si>
  <si>
    <t>munxhoutot(LeHunteDC)</t>
  </si>
  <si>
    <t>munxhoutot(UnincorpLinc)</t>
  </si>
  <si>
    <t>munxhoutot(CedunaDC)</t>
  </si>
  <si>
    <t>munxhoutot(StreakyBayDC)</t>
  </si>
  <si>
    <t>munxhoutot(UnincorpWes7)</t>
  </si>
  <si>
    <t>munxhoutot(Whyalla)</t>
  </si>
  <si>
    <t>munxhoutot(UnincorpWhya)</t>
  </si>
  <si>
    <t>munxhoutot(NorthernArea)</t>
  </si>
  <si>
    <t>munxhoutot(OrrorooCarr)</t>
  </si>
  <si>
    <t>munxhoutot(Peterborough)</t>
  </si>
  <si>
    <t>munxhoutot(PortPirieCDi)</t>
  </si>
  <si>
    <t>munxhoutot(PortPirieCD2)</t>
  </si>
  <si>
    <t>munxhoutot(UnincorpPiri)</t>
  </si>
  <si>
    <t>munxhoutot(FlindersRang)</t>
  </si>
  <si>
    <t>munxhoutot(MountRemarka)</t>
  </si>
  <si>
    <t>munxhoutot(PortAugusta)</t>
  </si>
  <si>
    <t>munxhoutot(UnincorpFlin)</t>
  </si>
  <si>
    <t>munxhoutot(AnanguPitjan)</t>
  </si>
  <si>
    <t>munxhoutot(CooberPedyDC)</t>
  </si>
  <si>
    <t>munxhoutot(MaralingaTja)</t>
  </si>
  <si>
    <t>munxhoutot(RoxbyDownsM)</t>
  </si>
  <si>
    <t>munxhoutot(UnincorpFarN)</t>
  </si>
  <si>
    <t>munxhoutot(Cambridge)</t>
  </si>
  <si>
    <t>munxhoutot(Claremont)</t>
  </si>
  <si>
    <t>munxhoutot(Cottesloe)</t>
  </si>
  <si>
    <t>munxhoutot(MosmanPark)</t>
  </si>
  <si>
    <t>munxhoutot(Nedlands)</t>
  </si>
  <si>
    <t>munxhoutot(PerthInner)</t>
  </si>
  <si>
    <t>munxhoutot(PerthRemaind)</t>
  </si>
  <si>
    <t>munxhoutot(PpprmintGrov)</t>
  </si>
  <si>
    <t>munxhoutot(Subiaco)</t>
  </si>
  <si>
    <t>munxhoutot(VincentT)</t>
  </si>
  <si>
    <t>munxhoutot(BassendeanT)</t>
  </si>
  <si>
    <t>munxhoutot(Bayswater)</t>
  </si>
  <si>
    <t>munxhoutot(KalamundaS)</t>
  </si>
  <si>
    <t>munxhoutot(MundaringS)</t>
  </si>
  <si>
    <t>munxhoutot(Swan)</t>
  </si>
  <si>
    <t>munxhoutot(JoondalupNor)</t>
  </si>
  <si>
    <t>munxhoutot(JoondalupSou)</t>
  </si>
  <si>
    <t>munxhoutot(StirlingCent)</t>
  </si>
  <si>
    <t>munxhoutot(StirlingCoas)</t>
  </si>
  <si>
    <t>munxhoutot(StirlingSout)</t>
  </si>
  <si>
    <t>munxhoutot(WannerooNort)</t>
  </si>
  <si>
    <t>munxhoutot(WannerooNor2)</t>
  </si>
  <si>
    <t>munxhoutot(WannerooSout)</t>
  </si>
  <si>
    <t>munxhoutot(Cockburn)</t>
  </si>
  <si>
    <t>munxhoutot(EastFremantl)</t>
  </si>
  <si>
    <t>munxhoutot(FremantleInn)</t>
  </si>
  <si>
    <t>munxhoutot(FremantleRem)</t>
  </si>
  <si>
    <t>munxhoutot(KwinanaT)</t>
  </si>
  <si>
    <t>munxhoutot(Melville)</t>
  </si>
  <si>
    <t>munxhoutot(Rockingham)</t>
  </si>
  <si>
    <t>munxhoutot(Armadale)</t>
  </si>
  <si>
    <t>munxhoutot(Belmont)</t>
  </si>
  <si>
    <t>munxhoutot(Canning)</t>
  </si>
  <si>
    <t>munxhoutot(Gosnells)</t>
  </si>
  <si>
    <t>munxhoutot(SerpentineJa)</t>
  </si>
  <si>
    <t>munxhoutot(SouthPerth)</t>
  </si>
  <si>
    <t>munxhoutot(VictoriaPark)</t>
  </si>
  <si>
    <t>munxhoutot(Mandurah)</t>
  </si>
  <si>
    <t>munxhoutot(MurrayS)</t>
  </si>
  <si>
    <t>munxhoutot(Bunbury)</t>
  </si>
  <si>
    <t>munxhoutot(CapelSPtA)</t>
  </si>
  <si>
    <t>munxhoutot(DardanupSPtA)</t>
  </si>
  <si>
    <t>munxhoutot(HarveySPtA)</t>
  </si>
  <si>
    <t>munxhoutot(BoddingtonS)</t>
  </si>
  <si>
    <t>munxhoutot(CapelSPtB)</t>
  </si>
  <si>
    <t>munxhoutot(CollieS)</t>
  </si>
  <si>
    <t>munxhoutot(DardanupSPtB)</t>
  </si>
  <si>
    <t>munxhoutot(DonnybrookBa)</t>
  </si>
  <si>
    <t>munxhoutot(HarveySPtB)</t>
  </si>
  <si>
    <t>munxhoutot(WaroonaS)</t>
  </si>
  <si>
    <t>munxhoutot(AugustaMarga)</t>
  </si>
  <si>
    <t>munxhoutot(BusseltonS)</t>
  </si>
  <si>
    <t>munxhoutot(BoyupBrookS)</t>
  </si>
  <si>
    <t>munxhoutot(BridgetownGr)</t>
  </si>
  <si>
    <t>munxhoutot(ManjimupS)</t>
  </si>
  <si>
    <t>munxhoutot(NannupS)</t>
  </si>
  <si>
    <t>munxhoutot(BroomehillS)</t>
  </si>
  <si>
    <t>munxhoutot(GnowangerupS)</t>
  </si>
  <si>
    <t>munxhoutot(JerramungupS)</t>
  </si>
  <si>
    <t>munxhoutot(KatanningS)</t>
  </si>
  <si>
    <t>munxhoutot(KentS)</t>
  </si>
  <si>
    <t>munxhoutot(KojonupS)</t>
  </si>
  <si>
    <t>munxhoutot(Woodanilling)</t>
  </si>
  <si>
    <t>munxhoutot(AlbanyBal)</t>
  </si>
  <si>
    <t>munxhoutot(AlbanyCentra)</t>
  </si>
  <si>
    <t>munxhoutot(CranbrookS)</t>
  </si>
  <si>
    <t>munxhoutot(DenmarkS)</t>
  </si>
  <si>
    <t>munxhoutot(PlantagenetS)</t>
  </si>
  <si>
    <t>munxhoutot(BrooktonS)</t>
  </si>
  <si>
    <t>munxhoutot(CuballingS)</t>
  </si>
  <si>
    <t>munxhoutot(DumbleyungS)</t>
  </si>
  <si>
    <t>munxhoutot(NarroginS)</t>
  </si>
  <si>
    <t>munxhoutot(NarroginT)</t>
  </si>
  <si>
    <t>munxhoutot(PingellyS)</t>
  </si>
  <si>
    <t>munxhoutot(WaginS)</t>
  </si>
  <si>
    <t>munxhoutot(WanderingS)</t>
  </si>
  <si>
    <t>munxhoutot(WestArthurS)</t>
  </si>
  <si>
    <t>munxhoutot(WickepinS)</t>
  </si>
  <si>
    <t>munxhoutot(WilliamsS)</t>
  </si>
  <si>
    <t>munxhoutot(CorriginS)</t>
  </si>
  <si>
    <t>munxhoutot(KondininS)</t>
  </si>
  <si>
    <t>munxhoutot(KulinS)</t>
  </si>
  <si>
    <t>munxhoutot(LakeGraceS)</t>
  </si>
  <si>
    <t>munxhoutot(ChitteringS)</t>
  </si>
  <si>
    <t>munxhoutot(DandaraganS)</t>
  </si>
  <si>
    <t>munxhoutot(GinginS)</t>
  </si>
  <si>
    <t>munxhoutot(MooraS)</t>
  </si>
  <si>
    <t>munxhoutot(VictoriaPlai)</t>
  </si>
  <si>
    <t>munxhoutot(BeverleyS)</t>
  </si>
  <si>
    <t>munxhoutot(CunderdinS)</t>
  </si>
  <si>
    <t>munxhoutot(DalwallinuS)</t>
  </si>
  <si>
    <t>munxhoutot(DowerinS)</t>
  </si>
  <si>
    <t>munxhoutot(GoomallingS)</t>
  </si>
  <si>
    <t>munxhoutot(KoordaS)</t>
  </si>
  <si>
    <t>munxhoutot(NorthamptonS)</t>
  </si>
  <si>
    <t>munxhoutot(NorthamS)</t>
  </si>
  <si>
    <t>munxhoutot(QuairadingS)</t>
  </si>
  <si>
    <t>munxhoutot(TamminS)</t>
  </si>
  <si>
    <t>munxhoutot(ToodyayS)</t>
  </si>
  <si>
    <t>munxhoutot(WonganBallid)</t>
  </si>
  <si>
    <t>munxhoutot(WyalkatchemS)</t>
  </si>
  <si>
    <t>munxhoutot(YorkS)</t>
  </si>
  <si>
    <t>munxhoutot(BruceRockS)</t>
  </si>
  <si>
    <t>munxhoutot(Kellerberrin)</t>
  </si>
  <si>
    <t>munxhoutot(MerredinS)</t>
  </si>
  <si>
    <t>munxhoutot(MountMarshal)</t>
  </si>
  <si>
    <t>munxhoutot(MukinbudinS)</t>
  </si>
  <si>
    <t>munxhoutot(NarembeenS)</t>
  </si>
  <si>
    <t>munxhoutot(NungarinS)</t>
  </si>
  <si>
    <t>munxhoutot(TrayningS)</t>
  </si>
  <si>
    <t>munxhoutot(WestoniaS)</t>
  </si>
  <si>
    <t>munxhoutot(YilgarnS)</t>
  </si>
  <si>
    <t>munxhoutot(Kalgoorlie2)</t>
  </si>
  <si>
    <t>munxhoutot(CoolgardieS)</t>
  </si>
  <si>
    <t>munxhoutot(KalgoorlieB)</t>
  </si>
  <si>
    <t>munxhoutot(LavertonS)</t>
  </si>
  <si>
    <t>munxhoutot(LeonoraS)</t>
  </si>
  <si>
    <t>munxhoutot(MenziesS)</t>
  </si>
  <si>
    <t>munxhoutot(Ngaanyatjarr)</t>
  </si>
  <si>
    <t>munxhoutot(DundasS)</t>
  </si>
  <si>
    <t>munxhoutot(EsperanceS)</t>
  </si>
  <si>
    <t>munxhoutot(Ravensthorpe)</t>
  </si>
  <si>
    <t>munxhoutot(Geraldton)</t>
  </si>
  <si>
    <t>munxhoutot(GreenoughSPt)</t>
  </si>
  <si>
    <t>munxhoutot(CarnarvonS)</t>
  </si>
  <si>
    <t>munxhoutot(ExmouthS)</t>
  </si>
  <si>
    <t>munxhoutot(SharkBayS)</t>
  </si>
  <si>
    <t>munxhoutot(UpperGascoyn)</t>
  </si>
  <si>
    <t>munxhoutot(CueS)</t>
  </si>
  <si>
    <t>munxhoutot(MeekatharraS)</t>
  </si>
  <si>
    <t>munxhoutot(MountMagnetS)</t>
  </si>
  <si>
    <t>munxhoutot(MurchisonS)</t>
  </si>
  <si>
    <t>munxhoutot(SandstoneS)</t>
  </si>
  <si>
    <t>munxhoutot(WilunaS)</t>
  </si>
  <si>
    <t>munxhoutot(YalgooS)</t>
  </si>
  <si>
    <t>munxhoutot(CarnamahS)</t>
  </si>
  <si>
    <t>munxhoutot(ChapmanValle)</t>
  </si>
  <si>
    <t>munxhoutot(CoorowS)</t>
  </si>
  <si>
    <t>munxhoutot(GreenoughSP3)</t>
  </si>
  <si>
    <t>munxhoutot(IrwinS)</t>
  </si>
  <si>
    <t>munxhoutot(MingenewS)</t>
  </si>
  <si>
    <t>munxhoutot(MorawaS)</t>
  </si>
  <si>
    <t>munxhoutot(MullewaS)</t>
  </si>
  <si>
    <t>munxhoutot(NorthamT)</t>
  </si>
  <si>
    <t>munxhoutot(PerenjoriS)</t>
  </si>
  <si>
    <t>munxhoutot(ThreeSprings)</t>
  </si>
  <si>
    <t>munxhoutot(EastPilbaraS)</t>
  </si>
  <si>
    <t>munxhoutot(PortHedlandT)</t>
  </si>
  <si>
    <t>munxhoutot(AshburtonS)</t>
  </si>
  <si>
    <t>munxhoutot(RoebourneS)</t>
  </si>
  <si>
    <t>munxhoutot(HallsCreekS)</t>
  </si>
  <si>
    <t>munxhoutot(WyndhamEastK)</t>
  </si>
  <si>
    <t>munxhoutot(BroomeS)</t>
  </si>
  <si>
    <t>munxhoutot(DerbyWestKim)</t>
  </si>
  <si>
    <t>munxhoutot(BrightonTAS)</t>
  </si>
  <si>
    <t>munxhoutot(Clarence)</t>
  </si>
  <si>
    <t>munxhoutot(DerwenVall)</t>
  </si>
  <si>
    <t>munxhoutot(Glenorchy)</t>
  </si>
  <si>
    <t>munxhoutot(HobartInn)</t>
  </si>
  <si>
    <t>munxhoutot(HobartOut)</t>
  </si>
  <si>
    <t>munxhoutot(KingboroughA)</t>
  </si>
  <si>
    <t>munxhoutot(SorellMPtA)</t>
  </si>
  <si>
    <t>munxhoutot(CentralHighl)</t>
  </si>
  <si>
    <t>munxhoutot(DerwentVall4)</t>
  </si>
  <si>
    <t>munxhoutot(GlamorganSp)</t>
  </si>
  <si>
    <t>munxhoutot(HuonValleyM)</t>
  </si>
  <si>
    <t>munxhoutot(Kingborough4)</t>
  </si>
  <si>
    <t>munxhoutot(SorellMPtB)</t>
  </si>
  <si>
    <t>munxhoutot(SouthernMidl)</t>
  </si>
  <si>
    <t>munxhoutot(TasmanM)</t>
  </si>
  <si>
    <t>munxhoutot(GeorgeTownMP)</t>
  </si>
  <si>
    <t>munxhoutot(LauncestonIn)</t>
  </si>
  <si>
    <t>munxhoutot(LauncestonPt)</t>
  </si>
  <si>
    <t>munxhoutot(MeanderValle)</t>
  </si>
  <si>
    <t>munxhoutot(NorthernMidl)</t>
  </si>
  <si>
    <t>munxhoutot(WestTamarMPt)</t>
  </si>
  <si>
    <t>munxhoutot(GeorgeTownM2)</t>
  </si>
  <si>
    <t>munxhoutot(LauncestonP2)</t>
  </si>
  <si>
    <t>munxhoutot(MeanderVall2)</t>
  </si>
  <si>
    <t>munxhoutot(NorthernMid2)</t>
  </si>
  <si>
    <t>munxhoutot(WestTamarMP2)</t>
  </si>
  <si>
    <t>munxhoutot(BreakODayM)</t>
  </si>
  <si>
    <t>munxhoutot(DorsetM)</t>
  </si>
  <si>
    <t>munxhoutot(FlindersM)</t>
  </si>
  <si>
    <t>munxhoutot(BurniePtA)</t>
  </si>
  <si>
    <t>munxhoutot(CentralCoast)</t>
  </si>
  <si>
    <t>munxhoutot(Devonport)</t>
  </si>
  <si>
    <t>munxhoutot(LatrobeMPtA)</t>
  </si>
  <si>
    <t>munxhoutot(WaratahWyny)</t>
  </si>
  <si>
    <t>munxhoutot(BurniePtB)</t>
  </si>
  <si>
    <t>munxhoutot(CentralCoas4)</t>
  </si>
  <si>
    <t>munxhoutot(CircularHead)</t>
  </si>
  <si>
    <t>munxhoutot(KentishM)</t>
  </si>
  <si>
    <t>munxhoutot(KingIslandM)</t>
  </si>
  <si>
    <t>munxhoutot(LatrobeMPtB)</t>
  </si>
  <si>
    <t>munxhoutot(WaratahWyn4)</t>
  </si>
  <si>
    <t>munxhoutot(WestCoastM)</t>
  </si>
  <si>
    <t>munxhoutot(Alawa)</t>
  </si>
  <si>
    <t>munxhoutot(Anula)</t>
  </si>
  <si>
    <t>munxhoutot(BayviewWooln)</t>
  </si>
  <si>
    <t>munxhoutot(Brinkin)</t>
  </si>
  <si>
    <t>munxhoutot(CityInne2)</t>
  </si>
  <si>
    <t>munxhoutot(CoconutGrove)</t>
  </si>
  <si>
    <t>munxhoutot(DarwinWaterf)</t>
  </si>
  <si>
    <t>munxhoutot(FannieBay)</t>
  </si>
  <si>
    <t>munxhoutot(Jingili)</t>
  </si>
  <si>
    <t>munxhoutot(Karama)</t>
  </si>
  <si>
    <t>munxhoutot(Larrakeyah)</t>
  </si>
  <si>
    <t>munxhoutot(Leanyer)</t>
  </si>
  <si>
    <t>munxhoutot(LeePointLean)</t>
  </si>
  <si>
    <t>munxhoutot(Ludmilla)</t>
  </si>
  <si>
    <t>munxhoutot(Malak)</t>
  </si>
  <si>
    <t>munxhoutot(Marrara)</t>
  </si>
  <si>
    <t>munxhoutot(Millner)</t>
  </si>
  <si>
    <t>munxhoutot(Moil)</t>
  </si>
  <si>
    <t>munxhoutot(Nakara)</t>
  </si>
  <si>
    <t>munxhoutot(Narrows)</t>
  </si>
  <si>
    <t>munxhoutot(Nightcliff)</t>
  </si>
  <si>
    <t>munxhoutot(Parap)</t>
  </si>
  <si>
    <t>munxhoutot(RapidCreek)</t>
  </si>
  <si>
    <t>munxhoutot(StuartPark)</t>
  </si>
  <si>
    <t>munxhoutot(TheGardens)</t>
  </si>
  <si>
    <t>munxhoutot(Tiwi)</t>
  </si>
  <si>
    <t>munxhoutot(Wagaman)</t>
  </si>
  <si>
    <t>munxhoutot(Wanguri)</t>
  </si>
  <si>
    <t>munxhoutot(Winnellie)</t>
  </si>
  <si>
    <t>munxhoutot(Wulagi)</t>
  </si>
  <si>
    <t>munxhoutot(CityRemaindx)</t>
  </si>
  <si>
    <t>munxhoutot(EastArm)</t>
  </si>
  <si>
    <t>munxhoutot(Bakewell)</t>
  </si>
  <si>
    <t>munxhoutot(Driver)</t>
  </si>
  <si>
    <t>munxhoutot(Durac2)</t>
  </si>
  <si>
    <t>munxhoutot(Gray)</t>
  </si>
  <si>
    <t>munxhoutot(GunnPalmerst)</t>
  </si>
  <si>
    <t>munxhoutot(Moulden)</t>
  </si>
  <si>
    <t>munxhoutot(PalmerstonCB)</t>
  </si>
  <si>
    <t>munxhoutot(Woodroffe)</t>
  </si>
  <si>
    <t>munxhoutot(LitchfieldMP)</t>
  </si>
  <si>
    <t>munxhoutot(LitchfieldM2)</t>
  </si>
  <si>
    <t>munxhoutot(BelyuenS)</t>
  </si>
  <si>
    <t>munxhoutot(CoomalieS)</t>
  </si>
  <si>
    <t>munxhoutot(FinnissMary)</t>
  </si>
  <si>
    <t>munxhoutot(WagaitS)</t>
  </si>
  <si>
    <t>munxhoutot(TiwiIslandsS)</t>
  </si>
  <si>
    <t>munxhoutot(WestArnhemSJ)</t>
  </si>
  <si>
    <t>munxhoutot(WestArnhemSB)</t>
  </si>
  <si>
    <t>munxhoutot(Alyangula)</t>
  </si>
  <si>
    <t>munxhoutot(EastArnhemS)</t>
  </si>
  <si>
    <t>munxhoutot(Nhulunbuy)</t>
  </si>
  <si>
    <t>munxhoutot(KatherineT)</t>
  </si>
  <si>
    <t>munxhoutot(RoperGulfS)</t>
  </si>
  <si>
    <t>munxhoutot(VictoriaDaly)</t>
  </si>
  <si>
    <t>munxhoutot(VicDalyBal)</t>
  </si>
  <si>
    <t>munxhoutot(BarklySTenna)</t>
  </si>
  <si>
    <t>munxhoutot(BarklySBal)</t>
  </si>
  <si>
    <t>munxhoutot(AlcsprnTChar)</t>
  </si>
  <si>
    <t>munxhoutot(AlcsprnTHeav)</t>
  </si>
  <si>
    <t>munxhoutot(AlcsprnTLara)</t>
  </si>
  <si>
    <t>munxhoutot(AlcsprnTRoss)</t>
  </si>
  <si>
    <t>munxhoutot(AlcsprnTStua)</t>
  </si>
  <si>
    <t>munxhoutot(CentralDeser)</t>
  </si>
  <si>
    <t>munxhoutot(MacDonnellS)</t>
  </si>
  <si>
    <t>munxhoutot(Yulara)</t>
  </si>
  <si>
    <t>munxhoutot(Acton)</t>
  </si>
  <si>
    <t>munxhoutot(Ainslie)</t>
  </si>
  <si>
    <t>munxhoutot(Braddon)</t>
  </si>
  <si>
    <t>munxhoutot(Campbell)</t>
  </si>
  <si>
    <t>munxhoutot(Cit7)</t>
  </si>
  <si>
    <t>munxhoutot(Dickson)</t>
  </si>
  <si>
    <t>munxhoutot(Downer)</t>
  </si>
  <si>
    <t>munxhoutot(Duntroon)</t>
  </si>
  <si>
    <t>munxhoutot(Hackett)</t>
  </si>
  <si>
    <t>munxhoutot(Kowen)</t>
  </si>
  <si>
    <t>munxhoutot(Lyneham)</t>
  </si>
  <si>
    <t>munxhoutot(Majura)</t>
  </si>
  <si>
    <t>munxhoutot(OConnor)</t>
  </si>
  <si>
    <t>munxhoutot(Reid)</t>
  </si>
  <si>
    <t>munxhoutot(Russell)</t>
  </si>
  <si>
    <t>munxhoutot(Turner)</t>
  </si>
  <si>
    <t>munxhoutot(Watson)</t>
  </si>
  <si>
    <t>munxhoutot(Aranda)</t>
  </si>
  <si>
    <t>munxhoutot(BelconnenTow)</t>
  </si>
  <si>
    <t>munxhoutot(BelconnenSSD)</t>
  </si>
  <si>
    <t>munxhoutot(Bruce)</t>
  </si>
  <si>
    <t>munxhoutot(Charnwood)</t>
  </si>
  <si>
    <t>munxhoutot(Cook)</t>
  </si>
  <si>
    <t>munxhoutot(Dunlop)</t>
  </si>
  <si>
    <t>munxhoutot(Evatt)</t>
  </si>
  <si>
    <t>munxhoutot(Florey)</t>
  </si>
  <si>
    <t>munxhoutot(Flynn)</t>
  </si>
  <si>
    <t>munxhoutot(Fraser)</t>
  </si>
  <si>
    <t>munxhoutot(Giralang)</t>
  </si>
  <si>
    <t>munxhoutot(Hawker)</t>
  </si>
  <si>
    <t>munxhoutot(Higgins)</t>
  </si>
  <si>
    <t>munxhoutot(Holt)</t>
  </si>
  <si>
    <t>munxhoutot(Kaleen)</t>
  </si>
  <si>
    <t>munxhoutot(Latham)</t>
  </si>
  <si>
    <t>munxhoutot(McKellar)</t>
  </si>
  <si>
    <t>munxhoutot(Macgrego7)</t>
  </si>
  <si>
    <t>munxhoutot(Macquarie)</t>
  </si>
  <si>
    <t>munxhoutot(Melba)</t>
  </si>
  <si>
    <t>munxhoutot(Page)</t>
  </si>
  <si>
    <t>munxhoutot(Scullin)</t>
  </si>
  <si>
    <t>munxhoutot(Spence)</t>
  </si>
  <si>
    <t>munxhoutot(Weetangera)</t>
  </si>
  <si>
    <t>munxhoutot(Chifley)</t>
  </si>
  <si>
    <t>munxhoutot(Curtin)</t>
  </si>
  <si>
    <t>munxhoutot(Farrer)</t>
  </si>
  <si>
    <t>munxhoutot(Garran)</t>
  </si>
  <si>
    <t>munxhoutot(Hughes)</t>
  </si>
  <si>
    <t>munxhoutot(Isaacs)</t>
  </si>
  <si>
    <t>munxhoutot(Lyons)</t>
  </si>
  <si>
    <t>munxhoutot(Mawson)</t>
  </si>
  <si>
    <t>munxhoutot(OMalley)</t>
  </si>
  <si>
    <t>munxhoutot(Pearce)</t>
  </si>
  <si>
    <t>munxhoutot(Phillip)</t>
  </si>
  <si>
    <t>munxhoutot(Torrens)</t>
  </si>
  <si>
    <t>munxhoutot(Chapman)</t>
  </si>
  <si>
    <t>munxhoutot(Duffy)</t>
  </si>
  <si>
    <t>munxhoutot(Fisher)</t>
  </si>
  <si>
    <t>munxhoutot(Holder)</t>
  </si>
  <si>
    <t>munxhoutot(Rivett)</t>
  </si>
  <si>
    <t>munxhoutot(Stirling)</t>
  </si>
  <si>
    <t>munxhoutot(Stromlo)</t>
  </si>
  <si>
    <t>munxhoutot(Waramanga)</t>
  </si>
  <si>
    <t>munxhoutot(Weston)</t>
  </si>
  <si>
    <t>munxhoutot(WestonCreekS)</t>
  </si>
  <si>
    <t>munxhoutot(Banks)</t>
  </si>
  <si>
    <t>munxhoutot(Bonython)</t>
  </si>
  <si>
    <t>munxhoutot(Calwell)</t>
  </si>
  <si>
    <t>munxhoutot(Chisholm)</t>
  </si>
  <si>
    <t>munxhoutot(Conder)</t>
  </si>
  <si>
    <t>munxhoutot(Fadden)</t>
  </si>
  <si>
    <t>munxhoutot(Gilmore)</t>
  </si>
  <si>
    <t>munxhoutot(Gordon)</t>
  </si>
  <si>
    <t>munxhoutot(Gowri2)</t>
  </si>
  <si>
    <t>munxhoutot(Greenway)</t>
  </si>
  <si>
    <t>munxhoutot(IsabellaPlai)</t>
  </si>
  <si>
    <t>munxhoutot(Kambah)</t>
  </si>
  <si>
    <t>munxhoutot(Macarthur)</t>
  </si>
  <si>
    <t>munxhoutot(Monash)</t>
  </si>
  <si>
    <t>munxhoutot(Oxle7)</t>
  </si>
  <si>
    <t>munxhoutot(Richardson)</t>
  </si>
  <si>
    <t>munxhoutot(Theodore)</t>
  </si>
  <si>
    <t>munxhoutot(TuggeranongS)</t>
  </si>
  <si>
    <t>munxhoutot(Wanniassa)</t>
  </si>
  <si>
    <t>munxhoutot(Barton)</t>
  </si>
  <si>
    <t>munxhoutot(Deakin)</t>
  </si>
  <si>
    <t>munxhoutot(Forrest)</t>
  </si>
  <si>
    <t>munxhoutot(Fyshwick)</t>
  </si>
  <si>
    <t>munxhoutot(Griffit7)</t>
  </si>
  <si>
    <t>munxhoutot(Harman)</t>
  </si>
  <si>
    <t>munxhoutot(Hume)</t>
  </si>
  <si>
    <t>munxhoutot(Jerrabomberr)</t>
  </si>
  <si>
    <t>munxhoutot(Kingsto7)</t>
  </si>
  <si>
    <t>munxhoutot(Narrabundah)</t>
  </si>
  <si>
    <t>munxhoutot(OaksEstate)</t>
  </si>
  <si>
    <t>munxhoutot(Parke7)</t>
  </si>
  <si>
    <t>munxhoutot(Pialligo)</t>
  </si>
  <si>
    <t>munxhoutot(RedHill7)</t>
  </si>
  <si>
    <t>munxhoutot(Symonston)</t>
  </si>
  <si>
    <t>munxhoutot(Yarralumla)</t>
  </si>
  <si>
    <t>munxhoutot(Amaroo)</t>
  </si>
  <si>
    <t>munxhoutot(Bonner)</t>
  </si>
  <si>
    <t>munxhoutot(Casey)</t>
  </si>
  <si>
    <t>munxhoutot(Crace)</t>
  </si>
  <si>
    <t>munxhoutot(Forde)</t>
  </si>
  <si>
    <t>munxhoutot(Franklin)</t>
  </si>
  <si>
    <t>munxhoutot(Gungahlin)</t>
  </si>
  <si>
    <t>munxhoutot(GungahlinHal)</t>
  </si>
  <si>
    <t>munxhoutot(Hall)</t>
  </si>
  <si>
    <t>munxhoutot(Harrison)</t>
  </si>
  <si>
    <t>munxhoutot(Mitchell)</t>
  </si>
  <si>
    <t>munxhoutot(Ngunnawal)</t>
  </si>
  <si>
    <t>munxhoutot(Nicholls)</t>
  </si>
  <si>
    <t>munxhoutot(Palmerston)</t>
  </si>
  <si>
    <t>munxhoutot(RemACT)</t>
  </si>
  <si>
    <t>delbudg_def(ROA)</t>
  </si>
  <si>
    <t>delbudg_def(SA)</t>
  </si>
  <si>
    <t>delbudg_def(Federal)</t>
  </si>
  <si>
    <t>BASE EMPLOYMENT 2012</t>
  </si>
  <si>
    <t>Year</t>
  </si>
  <si>
    <t>delXGDPEXP(</t>
  </si>
  <si>
    <t>Mapping File for Results</t>
  </si>
  <si>
    <t>CGE Results - Project 1</t>
  </si>
  <si>
    <t>CGE Model - Results CSV File</t>
  </si>
  <si>
    <t>Main Menu</t>
  </si>
  <si>
    <t>Summay</t>
  </si>
  <si>
    <t>Figures</t>
  </si>
  <si>
    <t xml:space="preserve">  Detailed Reports</t>
  </si>
  <si>
    <r>
      <t xml:space="preserve">Paste results </t>
    </r>
    <r>
      <rPr>
        <b/>
        <sz val="10"/>
        <color theme="5" tint="-0.249977111117893"/>
        <rFont val="Cambria"/>
        <family val="1"/>
        <scheme val="major"/>
      </rPr>
      <t>".csv" file</t>
    </r>
    <r>
      <rPr>
        <sz val="10"/>
        <rFont val="Cambria"/>
        <family val="1"/>
        <scheme val="major"/>
      </rPr>
      <t xml:space="preserve">, which is generated from CGE model, into </t>
    </r>
    <r>
      <rPr>
        <b/>
        <sz val="10"/>
        <color theme="0" tint="-0.499984740745262"/>
        <rFont val="Cambria"/>
        <family val="1"/>
        <scheme val="major"/>
      </rPr>
      <t>grey cells</t>
    </r>
    <r>
      <rPr>
        <sz val="10"/>
        <rFont val="Cambria"/>
        <family val="1"/>
        <scheme val="major"/>
      </rPr>
      <t xml:space="preserve"> of sheet - </t>
    </r>
    <r>
      <rPr>
        <b/>
        <sz val="10"/>
        <color theme="5" tint="-0.249977111117893"/>
        <rFont val="Cambria"/>
        <family val="1"/>
        <scheme val="major"/>
      </rPr>
      <t>"Results csv file"</t>
    </r>
    <r>
      <rPr>
        <sz val="10"/>
        <rFont val="Cambria"/>
        <family val="1"/>
        <scheme val="major"/>
      </rPr>
      <t xml:space="preserve"> in this workbook based on following categories.</t>
    </r>
  </si>
  <si>
    <t>Step 2</t>
  </si>
  <si>
    <t>Step 1</t>
  </si>
  <si>
    <t>Category:</t>
  </si>
  <si>
    <t>Base year:</t>
  </si>
  <si>
    <t>Base Year:</t>
  </si>
  <si>
    <r>
      <t>Get from SUMMARY file header</t>
    </r>
    <r>
      <rPr>
        <sz val="10"/>
        <color theme="5" tint="-0.249977111117893"/>
        <rFont val="Cambria"/>
        <family val="1"/>
        <scheme val="major"/>
      </rPr>
      <t xml:space="preserve"> </t>
    </r>
    <r>
      <rPr>
        <b/>
        <sz val="10"/>
        <color theme="5" tint="-0.249977111117893"/>
        <rFont val="Cambria"/>
        <family val="1"/>
        <scheme val="major"/>
      </rPr>
      <t>"GESM"</t>
    </r>
    <r>
      <rPr>
        <b/>
        <sz val="10"/>
        <color theme="1"/>
        <rFont val="Cambria"/>
        <family val="1"/>
        <scheme val="major"/>
      </rPr>
      <t xml:space="preserve"> </t>
    </r>
    <r>
      <rPr>
        <sz val="10"/>
        <color theme="1"/>
        <rFont val="Cambria"/>
        <family val="1"/>
        <scheme val="major"/>
      </rPr>
      <t>and paste into the right table</t>
    </r>
    <r>
      <rPr>
        <i/>
        <u/>
        <sz val="10"/>
        <color theme="1"/>
        <rFont val="Cambria"/>
        <family val="1"/>
        <scheme val="major"/>
      </rPr>
      <t xml:space="preserve"> (cells in gray)</t>
    </r>
  </si>
  <si>
    <t>Step 3</t>
  </si>
  <si>
    <t>Step 4</t>
  </si>
  <si>
    <t>Step 5</t>
  </si>
  <si>
    <t>Regions:</t>
  </si>
  <si>
    <r>
      <t xml:space="preserve">Paste in </t>
    </r>
    <r>
      <rPr>
        <b/>
        <sz val="10"/>
        <color theme="5" tint="-0.249977111117893"/>
        <rFont val="Cambria"/>
        <family val="1"/>
        <scheme val="major"/>
      </rPr>
      <t>region</t>
    </r>
    <r>
      <rPr>
        <sz val="10"/>
        <rFont val="Cambria"/>
        <family val="1"/>
        <scheme val="major"/>
      </rPr>
      <t xml:space="preserve"> dimension of CGE Model into the right table </t>
    </r>
    <r>
      <rPr>
        <i/>
        <u/>
        <sz val="10"/>
        <rFont val="Cambria"/>
        <family val="1"/>
        <scheme val="major"/>
      </rPr>
      <t>(cells in gray)</t>
    </r>
  </si>
  <si>
    <r>
      <t xml:space="preserve">Paste </t>
    </r>
    <r>
      <rPr>
        <b/>
        <sz val="10"/>
        <color theme="5" tint="-0.249977111117893"/>
        <rFont val="Cambria"/>
        <family val="1"/>
        <scheme val="major"/>
      </rPr>
      <t>PRIM</t>
    </r>
    <r>
      <rPr>
        <sz val="10"/>
        <rFont val="Cambria"/>
        <family val="1"/>
        <scheme val="major"/>
      </rPr>
      <t xml:space="preserve"> from base year SUMMARY onto </t>
    </r>
    <r>
      <rPr>
        <b/>
        <sz val="10"/>
        <color theme="5" tint="-0.249977111117893"/>
        <rFont val="Cambria"/>
        <family val="1"/>
        <scheme val="major"/>
      </rPr>
      <t>PRIM</t>
    </r>
    <r>
      <rPr>
        <sz val="10"/>
        <rFont val="Cambria"/>
        <family val="1"/>
        <scheme val="major"/>
      </rPr>
      <t xml:space="preserve"> page</t>
    </r>
  </si>
  <si>
    <t>Step 6, 7</t>
  </si>
  <si>
    <t>7.  Employ split based on division of aggregate FTE change</t>
  </si>
  <si>
    <t>-  by change in industry employment demand by wage bill of industry</t>
  </si>
  <si>
    <t>www.macroeconomics.com.au</t>
  </si>
  <si>
    <t>CGE Model - Summary table</t>
  </si>
  <si>
    <t>6.  Do edits as required in "sectoral"</t>
  </si>
  <si>
    <t>-  natxtot on PRIM will need aligning</t>
  </si>
  <si>
    <r>
      <t xml:space="preserve">Get from WDATA file header </t>
    </r>
    <r>
      <rPr>
        <b/>
        <sz val="10"/>
        <color theme="5" tint="-0.249977111117893"/>
        <rFont val="Cambria"/>
        <family val="1"/>
        <scheme val="major"/>
      </rPr>
      <t>"REM2"</t>
    </r>
    <r>
      <rPr>
        <sz val="10"/>
        <color theme="1"/>
        <rFont val="Cambria"/>
        <family val="1"/>
        <scheme val="major"/>
      </rPr>
      <t xml:space="preserve"> and paste into the right table </t>
    </r>
    <r>
      <rPr>
        <i/>
        <u/>
        <sz val="10"/>
        <color theme="1"/>
        <rFont val="Cambria"/>
        <family val="1"/>
        <scheme val="major"/>
      </rPr>
      <t>(cells in gray)</t>
    </r>
  </si>
  <si>
    <r>
      <t xml:space="preserve">   (see </t>
    </r>
    <r>
      <rPr>
        <b/>
        <u/>
        <sz val="10"/>
        <color theme="5" tint="-0.249977111117893"/>
        <rFont val="Cambria"/>
        <family val="1"/>
        <scheme val="major"/>
      </rPr>
      <t>LAB</t>
    </r>
    <r>
      <rPr>
        <sz val="10"/>
        <rFont val="Cambria"/>
        <family val="1"/>
        <scheme val="major"/>
      </rPr>
      <t xml:space="preserve"> in Summary page)</t>
    </r>
    <r>
      <rPr>
        <i/>
        <u/>
        <sz val="10"/>
        <rFont val="Cambria"/>
        <family val="1"/>
        <scheme val="major"/>
      </rPr>
      <t>(cells in gray)</t>
    </r>
    <r>
      <rPr>
        <sz val="10"/>
        <rFont val="Cambria"/>
        <family val="1"/>
        <scheme val="major"/>
      </rPr>
      <t>.</t>
    </r>
  </si>
  <si>
    <t>CGE Model - PRIM data</t>
  </si>
  <si>
    <t>PRIM table</t>
  </si>
  <si>
    <t>CGE Model - Employment data</t>
  </si>
  <si>
    <t>CGE Model - Sectoral data</t>
  </si>
  <si>
    <t>CGE Model - Welfare, Budget</t>
  </si>
  <si>
    <t>CGE Model - Figure 1, 2, 3</t>
  </si>
  <si>
    <t>CGE Model - Figure 4, 5, 6</t>
  </si>
  <si>
    <t>CGE Model - Figure 7, 8, 9</t>
  </si>
  <si>
    <t>CGE Model - Shocks Statement</t>
  </si>
  <si>
    <t>Model  Instructions</t>
  </si>
  <si>
    <t>Input cells</t>
  </si>
  <si>
    <t>Output cells</t>
  </si>
  <si>
    <t>Year =</t>
  </si>
  <si>
    <t>Shocks details</t>
  </si>
  <si>
    <r>
      <t>ashock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indexed="17"/>
        <rFont val="Cambria"/>
        <family val="1"/>
        <scheme val="major"/>
      </rPr>
      <t>t_prol</t>
    </r>
    <r>
      <rPr>
        <sz val="10"/>
        <color indexed="8"/>
        <rFont val="Cambria"/>
        <family val="1"/>
        <scheme val="major"/>
      </rPr>
      <t>=</t>
    </r>
  </si>
  <si>
    <r>
      <t>file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indexed="17"/>
        <rFont val="Cambria"/>
        <family val="1"/>
        <scheme val="major"/>
      </rPr>
      <t>MP4payroll</t>
    </r>
    <r>
      <rPr>
        <sz val="10"/>
        <color indexed="8"/>
        <rFont val="Cambria"/>
        <family val="1"/>
        <scheme val="major"/>
      </rPr>
      <t>.</t>
    </r>
    <r>
      <rPr>
        <sz val="10"/>
        <color indexed="17"/>
        <rFont val="Cambria"/>
        <family val="1"/>
        <scheme val="major"/>
      </rPr>
      <t>har</t>
    </r>
    <r>
      <rPr>
        <sz val="10"/>
        <color indexed="8"/>
        <rFont val="Cambria"/>
        <family val="1"/>
        <scheme val="major"/>
      </rPr>
      <t xml:space="preserve"> </t>
    </r>
    <r>
      <rPr>
        <b/>
        <sz val="10"/>
        <color indexed="8"/>
        <rFont val="Cambria"/>
        <family val="1"/>
        <scheme val="major"/>
      </rPr>
      <t>header</t>
    </r>
    <r>
      <rPr>
        <sz val="10"/>
        <color indexed="8"/>
        <rFont val="Cambria"/>
        <family val="1"/>
        <scheme val="major"/>
      </rPr>
      <t xml:space="preserve"> </t>
    </r>
    <r>
      <rPr>
        <i/>
        <sz val="10"/>
        <color indexed="16"/>
        <rFont val="Cambria"/>
        <family val="1"/>
        <scheme val="major"/>
      </rPr>
      <t>"tprl"</t>
    </r>
    <r>
      <rPr>
        <sz val="10"/>
        <color indexed="8"/>
        <rFont val="Cambria"/>
        <family val="1"/>
        <scheme val="major"/>
      </rPr>
      <t>;</t>
    </r>
  </si>
  <si>
    <r>
      <t>ashock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indexed="17"/>
        <rFont val="Cambria"/>
        <family val="1"/>
        <scheme val="major"/>
      </rPr>
      <t>f_com_st</t>
    </r>
    <r>
      <rPr>
        <sz val="10"/>
        <color indexed="8"/>
        <rFont val="Cambria"/>
        <family val="1"/>
        <scheme val="major"/>
      </rPr>
      <t>(</t>
    </r>
    <r>
      <rPr>
        <i/>
        <sz val="10"/>
        <color indexed="16"/>
        <rFont val="Cambria"/>
        <family val="1"/>
        <scheme val="major"/>
      </rPr>
      <t>"ACT"</t>
    </r>
    <r>
      <rPr>
        <sz val="10"/>
        <color indexed="8"/>
        <rFont val="Cambria"/>
        <family val="1"/>
        <scheme val="major"/>
      </rPr>
      <t>)= 18.5;</t>
    </r>
  </si>
  <si>
    <r>
      <t>ashock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indexed="17"/>
        <rFont val="Cambria"/>
        <family val="1"/>
        <scheme val="major"/>
      </rPr>
      <t>f_com_st</t>
    </r>
    <r>
      <rPr>
        <sz val="10"/>
        <color indexed="8"/>
        <rFont val="Cambria"/>
        <family val="1"/>
        <scheme val="major"/>
      </rPr>
      <t>(</t>
    </r>
    <r>
      <rPr>
        <i/>
        <sz val="10"/>
        <color indexed="16"/>
        <rFont val="Cambria"/>
        <family val="1"/>
        <scheme val="major"/>
      </rPr>
      <t>"ACT"</t>
    </r>
    <r>
      <rPr>
        <sz val="10"/>
        <color indexed="8"/>
        <rFont val="Cambria"/>
        <family val="1"/>
        <scheme val="major"/>
      </rPr>
      <t>)= 1;</t>
    </r>
  </si>
  <si>
    <r>
      <t>ashock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indexed="17"/>
        <rFont val="Cambria"/>
        <family val="1"/>
        <scheme val="major"/>
      </rPr>
      <t>f_com_st</t>
    </r>
    <r>
      <rPr>
        <sz val="10"/>
        <color indexed="8"/>
        <rFont val="Cambria"/>
        <family val="1"/>
        <scheme val="major"/>
      </rPr>
      <t>(</t>
    </r>
    <r>
      <rPr>
        <i/>
        <sz val="10"/>
        <color indexed="16"/>
        <rFont val="Cambria"/>
        <family val="1"/>
        <scheme val="major"/>
      </rPr>
      <t>"ACT"</t>
    </r>
    <r>
      <rPr>
        <sz val="10"/>
        <color indexed="8"/>
        <rFont val="Cambria"/>
        <family val="1"/>
        <scheme val="major"/>
      </rPr>
      <t>)= 0.75;</t>
    </r>
  </si>
  <si>
    <r>
      <t>ashock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indexed="17"/>
        <rFont val="Cambria"/>
        <family val="1"/>
        <scheme val="major"/>
      </rPr>
      <t>f_com_st</t>
    </r>
    <r>
      <rPr>
        <sz val="10"/>
        <color indexed="8"/>
        <rFont val="Cambria"/>
        <family val="1"/>
        <scheme val="major"/>
      </rPr>
      <t>(</t>
    </r>
    <r>
      <rPr>
        <i/>
        <sz val="10"/>
        <color indexed="16"/>
        <rFont val="Cambria"/>
        <family val="1"/>
        <scheme val="major"/>
      </rPr>
      <t>"ACT"</t>
    </r>
    <r>
      <rPr>
        <sz val="10"/>
        <color indexed="8"/>
        <rFont val="Cambria"/>
        <family val="1"/>
        <scheme val="major"/>
      </rPr>
      <t>)= 0.25;</t>
    </r>
  </si>
  <si>
    <r>
      <t>ashock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indexed="17"/>
        <rFont val="Cambria"/>
        <family val="1"/>
        <scheme val="major"/>
      </rPr>
      <t>f_com_st</t>
    </r>
    <r>
      <rPr>
        <sz val="10"/>
        <color indexed="8"/>
        <rFont val="Cambria"/>
        <family val="1"/>
        <scheme val="major"/>
      </rPr>
      <t>(</t>
    </r>
    <r>
      <rPr>
        <i/>
        <sz val="10"/>
        <color indexed="16"/>
        <rFont val="Cambria"/>
        <family val="1"/>
        <scheme val="major"/>
      </rPr>
      <t>"ACT"</t>
    </r>
    <r>
      <rPr>
        <sz val="10"/>
        <color indexed="8"/>
        <rFont val="Cambria"/>
        <family val="1"/>
        <scheme val="major"/>
      </rPr>
      <t>)= 0.375;</t>
    </r>
  </si>
  <si>
    <r>
      <t>ashock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indexed="17"/>
        <rFont val="Cambria"/>
        <family val="1"/>
        <scheme val="major"/>
      </rPr>
      <t>f_com_st</t>
    </r>
    <r>
      <rPr>
        <sz val="10"/>
        <color indexed="8"/>
        <rFont val="Cambria"/>
        <family val="1"/>
        <scheme val="major"/>
      </rPr>
      <t>(</t>
    </r>
    <r>
      <rPr>
        <i/>
        <sz val="10"/>
        <color indexed="16"/>
        <rFont val="Cambria"/>
        <family val="1"/>
        <scheme val="major"/>
      </rPr>
      <t>"ACT"</t>
    </r>
    <r>
      <rPr>
        <sz val="10"/>
        <color indexed="8"/>
        <rFont val="Cambria"/>
        <family val="1"/>
        <scheme val="major"/>
      </rPr>
      <t>)= 0.2;</t>
    </r>
  </si>
  <si>
    <r>
      <t>ashock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indexed="17"/>
        <rFont val="Cambria"/>
        <family val="1"/>
        <scheme val="major"/>
      </rPr>
      <t>f_com_st</t>
    </r>
    <r>
      <rPr>
        <sz val="10"/>
        <color indexed="8"/>
        <rFont val="Cambria"/>
        <family val="1"/>
        <scheme val="major"/>
      </rPr>
      <t>(</t>
    </r>
    <r>
      <rPr>
        <i/>
        <sz val="10"/>
        <color indexed="16"/>
        <rFont val="Cambria"/>
        <family val="1"/>
        <scheme val="major"/>
      </rPr>
      <t>"ACT"</t>
    </r>
    <r>
      <rPr>
        <sz val="10"/>
        <color indexed="8"/>
        <rFont val="Cambria"/>
        <family val="1"/>
        <scheme val="major"/>
      </rPr>
      <t>)= 0.0;</t>
    </r>
  </si>
  <si>
    <t>CGE Model - Notes</t>
  </si>
  <si>
    <t>CGE Model - Baseline %</t>
  </si>
  <si>
    <t>National Macro $M</t>
  </si>
  <si>
    <t>Real Household Consumption</t>
  </si>
  <si>
    <t>Real Investment</t>
  </si>
  <si>
    <t>Real Export</t>
  </si>
  <si>
    <t>Real Import</t>
  </si>
  <si>
    <t>Population</t>
  </si>
  <si>
    <t>Real GDP/GRP $M</t>
  </si>
  <si>
    <t>GrtHobartTAS</t>
  </si>
  <si>
    <t>SouthernTAS</t>
  </si>
  <si>
    <t>NorthernTAS</t>
  </si>
  <si>
    <t>MerseyLylTAS</t>
  </si>
  <si>
    <t>RoA</t>
  </si>
  <si>
    <t>Real Output $M</t>
  </si>
  <si>
    <t>Real Investment $M</t>
  </si>
  <si>
    <t>Real Exports $M</t>
  </si>
  <si>
    <t>Real Imports $M</t>
  </si>
  <si>
    <t>Sheep</t>
  </si>
  <si>
    <t>Grains</t>
  </si>
  <si>
    <t>BeefCattle</t>
  </si>
  <si>
    <t>DairyCattle</t>
  </si>
  <si>
    <t>OthLivestock</t>
  </si>
  <si>
    <t>OtherCrops</t>
  </si>
  <si>
    <t>Vegetables</t>
  </si>
  <si>
    <t>ForestryLogs</t>
  </si>
  <si>
    <t>SeaFishing</t>
  </si>
  <si>
    <t>Aquaculture</t>
  </si>
  <si>
    <t>Coal</t>
  </si>
  <si>
    <t>OthMining</t>
  </si>
  <si>
    <t>IronOres</t>
  </si>
  <si>
    <t>MeatProds</t>
  </si>
  <si>
    <t>DairyProds</t>
  </si>
  <si>
    <t>FruitVeg</t>
  </si>
  <si>
    <t>OthManufact</t>
  </si>
  <si>
    <t>SawmillProds</t>
  </si>
  <si>
    <t>OthWoodProds</t>
  </si>
  <si>
    <t>PulpPaper</t>
  </si>
  <si>
    <t>PetrolProds</t>
  </si>
  <si>
    <t>Alumina</t>
  </si>
  <si>
    <t>Aluminium</t>
  </si>
  <si>
    <t>OthNonFeMtl</t>
  </si>
  <si>
    <t>Electricity</t>
  </si>
  <si>
    <t>GasWater</t>
  </si>
  <si>
    <t>ResidBuildng</t>
  </si>
  <si>
    <t>OthConstrctn</t>
  </si>
  <si>
    <t>WholesalTrad</t>
  </si>
  <si>
    <t>RetailTrad</t>
  </si>
  <si>
    <t>RoadFreight</t>
  </si>
  <si>
    <t>RoadPassngr</t>
  </si>
  <si>
    <t>RailTrans</t>
  </si>
  <si>
    <t>OthTransport</t>
  </si>
  <si>
    <t>OtherServ</t>
  </si>
  <si>
    <t>BankingFin</t>
  </si>
  <si>
    <t>OwnerDwellng</t>
  </si>
  <si>
    <t>GovAdminDef</t>
  </si>
  <si>
    <t>Real Investment $M (SouthernTAS)</t>
  </si>
  <si>
    <t>Real Investment $M (NorthernTAS)</t>
  </si>
  <si>
    <t>Real Investment $M (MerseyLylTAS)</t>
  </si>
  <si>
    <t>Real Investment $M (RoA)</t>
  </si>
  <si>
    <t>CGE Model - Baseline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</si>
</sst>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0.0000"/>
    <numFmt numFmtId="165" formatCode="0.000"/>
    <numFmt numFmtId="166" formatCode="0.0"/>
    <numFmt numFmtId="167" formatCode="0.00000"/>
  </numFmts>
  <fonts count="7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1F497D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4"/>
      <name val="Cambria"/>
      <family val="1"/>
      <scheme val="major"/>
    </font>
    <font>
      <sz val="11"/>
      <name val="Cambria"/>
      <family val="1"/>
      <scheme val="major"/>
    </font>
    <font>
      <b/>
      <sz val="10"/>
      <color indexed="10"/>
      <name val="Cambria"/>
      <family val="1"/>
      <scheme val="major"/>
    </font>
    <font>
      <sz val="10"/>
      <name val="Arial"/>
      <family val="2"/>
    </font>
    <font>
      <b/>
      <sz val="10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sz val="10"/>
      <color theme="5" tint="-0.249977111117893"/>
      <name val="Cambria"/>
      <family val="1"/>
      <scheme val="major"/>
    </font>
    <font>
      <b/>
      <sz val="10"/>
      <color theme="5" tint="-0.249977111117893"/>
      <name val="Cambria"/>
      <family val="1"/>
      <scheme val="major"/>
    </font>
    <font>
      <sz val="10"/>
      <color rgb="FF3F3F3F"/>
      <name val="Cambria"/>
      <family val="1"/>
      <scheme val="major"/>
    </font>
    <font>
      <b/>
      <sz val="10"/>
      <color rgb="FF3F3F3F"/>
      <name val="Cambria"/>
      <family val="1"/>
      <scheme val="major"/>
    </font>
    <font>
      <sz val="10"/>
      <color indexed="63"/>
      <name val="Cambria"/>
      <family val="1"/>
      <scheme val="major"/>
    </font>
    <font>
      <b/>
      <sz val="14"/>
      <color theme="5" tint="-0.249977111117893"/>
      <name val="Cambria"/>
      <family val="1"/>
      <scheme val="major"/>
    </font>
    <font>
      <sz val="14"/>
      <color theme="5" tint="-0.249977111117893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6"/>
      <color theme="0"/>
      <name val="Cambria"/>
      <family val="1"/>
      <scheme val="major"/>
    </font>
    <font>
      <b/>
      <sz val="10"/>
      <color theme="0" tint="-0.499984740745262"/>
      <name val="Cambria"/>
      <family val="1"/>
      <scheme val="major"/>
    </font>
    <font>
      <i/>
      <u/>
      <sz val="10"/>
      <color theme="1"/>
      <name val="Cambria"/>
      <family val="1"/>
      <scheme val="major"/>
    </font>
    <font>
      <i/>
      <u/>
      <sz val="10"/>
      <name val="Cambria"/>
      <family val="1"/>
      <scheme val="major"/>
    </font>
    <font>
      <u/>
      <sz val="10"/>
      <color theme="10"/>
      <name val="Arial"/>
      <family val="2"/>
    </font>
    <font>
      <u/>
      <sz val="8"/>
      <color theme="10"/>
      <name val="Cambria"/>
      <family val="1"/>
      <scheme val="major"/>
    </font>
    <font>
      <sz val="8"/>
      <name val="Cambria"/>
      <family val="1"/>
      <scheme val="major"/>
    </font>
    <font>
      <b/>
      <u/>
      <sz val="10"/>
      <color theme="5" tint="-0.249977111117893"/>
      <name val="Cambria"/>
      <family val="1"/>
      <scheme val="major"/>
    </font>
    <font>
      <b/>
      <sz val="12"/>
      <color theme="5" tint="-0.249977111117893"/>
      <name val="Cambria"/>
      <family val="1"/>
      <scheme val="major"/>
    </font>
    <font>
      <b/>
      <sz val="16"/>
      <color theme="5" tint="-0.249977111117893"/>
      <name val="Cambria"/>
      <family val="1"/>
      <scheme val="major"/>
    </font>
    <font>
      <i/>
      <sz val="10"/>
      <color rgb="FF0000F0"/>
      <name val="Cambria"/>
      <family val="1"/>
      <scheme val="major"/>
    </font>
    <font>
      <b/>
      <sz val="10"/>
      <color rgb="FF000000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7"/>
      <name val="Cambria"/>
      <family val="1"/>
      <scheme val="major"/>
    </font>
    <font>
      <b/>
      <sz val="10"/>
      <color indexed="8"/>
      <name val="Cambria"/>
      <family val="1"/>
      <scheme val="major"/>
    </font>
    <font>
      <i/>
      <sz val="10"/>
      <color indexed="16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0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/>
      <diagonal/>
    </border>
  </borders>
  <cellStyleXfs count="103">
    <xf numFmtId="0" fontId="0" fillId="0" borderId="0"/>
    <xf numFmtId="0" fontId="3" fillId="2" borderId="0" applyNumberFormat="0" applyBorder="0" applyAlignment="0" applyProtection="0"/>
    <xf numFmtId="0" fontId="23" fillId="24" borderId="0" applyNumberFormat="0" applyBorder="0" applyAlignment="0" applyProtection="0"/>
    <xf numFmtId="0" fontId="3" fillId="3" borderId="0" applyNumberFormat="0" applyBorder="0" applyAlignment="0" applyProtection="0"/>
    <xf numFmtId="0" fontId="23" fillId="25" borderId="0" applyNumberFormat="0" applyBorder="0" applyAlignment="0" applyProtection="0"/>
    <xf numFmtId="0" fontId="3" fillId="4" borderId="0" applyNumberFormat="0" applyBorder="0" applyAlignment="0" applyProtection="0"/>
    <xf numFmtId="0" fontId="23" fillId="26" borderId="0" applyNumberFormat="0" applyBorder="0" applyAlignment="0" applyProtection="0"/>
    <xf numFmtId="0" fontId="3" fillId="5" borderId="0" applyNumberFormat="0" applyBorder="0" applyAlignment="0" applyProtection="0"/>
    <xf numFmtId="0" fontId="23" fillId="27" borderId="0" applyNumberFormat="0" applyBorder="0" applyAlignment="0" applyProtection="0"/>
    <xf numFmtId="0" fontId="3" fillId="6" borderId="0" applyNumberFormat="0" applyBorder="0" applyAlignment="0" applyProtection="0"/>
    <xf numFmtId="0" fontId="23" fillId="28" borderId="0" applyNumberFormat="0" applyBorder="0" applyAlignment="0" applyProtection="0"/>
    <xf numFmtId="0" fontId="3" fillId="7" borderId="0" applyNumberFormat="0" applyBorder="0" applyAlignment="0" applyProtection="0"/>
    <xf numFmtId="0" fontId="23" fillId="29" borderId="0" applyNumberFormat="0" applyBorder="0" applyAlignment="0" applyProtection="0"/>
    <xf numFmtId="0" fontId="3" fillId="8" borderId="0" applyNumberFormat="0" applyBorder="0" applyAlignment="0" applyProtection="0"/>
    <xf numFmtId="0" fontId="23" fillId="30" borderId="0" applyNumberFormat="0" applyBorder="0" applyAlignment="0" applyProtection="0"/>
    <xf numFmtId="0" fontId="3" fillId="9" borderId="0" applyNumberFormat="0" applyBorder="0" applyAlignment="0" applyProtection="0"/>
    <xf numFmtId="0" fontId="23" fillId="31" borderId="0" applyNumberFormat="0" applyBorder="0" applyAlignment="0" applyProtection="0"/>
    <xf numFmtId="0" fontId="3" fillId="10" borderId="0" applyNumberFormat="0" applyBorder="0" applyAlignment="0" applyProtection="0"/>
    <xf numFmtId="0" fontId="23" fillId="32" borderId="0" applyNumberFormat="0" applyBorder="0" applyAlignment="0" applyProtection="0"/>
    <xf numFmtId="0" fontId="3" fillId="5" borderId="0" applyNumberFormat="0" applyBorder="0" applyAlignment="0" applyProtection="0"/>
    <xf numFmtId="0" fontId="23" fillId="33" borderId="0" applyNumberFormat="0" applyBorder="0" applyAlignment="0" applyProtection="0"/>
    <xf numFmtId="0" fontId="3" fillId="8" borderId="0" applyNumberFormat="0" applyBorder="0" applyAlignment="0" applyProtection="0"/>
    <xf numFmtId="0" fontId="23" fillId="34" borderId="0" applyNumberFormat="0" applyBorder="0" applyAlignment="0" applyProtection="0"/>
    <xf numFmtId="0" fontId="3" fillId="11" borderId="0" applyNumberFormat="0" applyBorder="0" applyAlignment="0" applyProtection="0"/>
    <xf numFmtId="0" fontId="23" fillId="35" borderId="0" applyNumberFormat="0" applyBorder="0" applyAlignment="0" applyProtection="0"/>
    <xf numFmtId="0" fontId="4" fillId="12" borderId="0" applyNumberFormat="0" applyBorder="0" applyAlignment="0" applyProtection="0"/>
    <xf numFmtId="0" fontId="24" fillId="36" borderId="0" applyNumberFormat="0" applyBorder="0" applyAlignment="0" applyProtection="0"/>
    <xf numFmtId="0" fontId="4" fillId="9" borderId="0" applyNumberFormat="0" applyBorder="0" applyAlignment="0" applyProtection="0"/>
    <xf numFmtId="0" fontId="24" fillId="37" borderId="0" applyNumberFormat="0" applyBorder="0" applyAlignment="0" applyProtection="0"/>
    <xf numFmtId="0" fontId="4" fillId="10" borderId="0" applyNumberFormat="0" applyBorder="0" applyAlignment="0" applyProtection="0"/>
    <xf numFmtId="0" fontId="24" fillId="38" borderId="0" applyNumberFormat="0" applyBorder="0" applyAlignment="0" applyProtection="0"/>
    <xf numFmtId="0" fontId="4" fillId="13" borderId="0" applyNumberFormat="0" applyBorder="0" applyAlignment="0" applyProtection="0"/>
    <xf numFmtId="0" fontId="24" fillId="39" borderId="0" applyNumberFormat="0" applyBorder="0" applyAlignment="0" applyProtection="0"/>
    <xf numFmtId="0" fontId="4" fillId="14" borderId="0" applyNumberFormat="0" applyBorder="0" applyAlignment="0" applyProtection="0"/>
    <xf numFmtId="0" fontId="24" fillId="40" borderId="0" applyNumberFormat="0" applyBorder="0" applyAlignment="0" applyProtection="0"/>
    <xf numFmtId="0" fontId="4" fillId="15" borderId="0" applyNumberFormat="0" applyBorder="0" applyAlignment="0" applyProtection="0"/>
    <xf numFmtId="0" fontId="24" fillId="41" borderId="0" applyNumberFormat="0" applyBorder="0" applyAlignment="0" applyProtection="0"/>
    <xf numFmtId="0" fontId="4" fillId="16" borderId="0" applyNumberFormat="0" applyBorder="0" applyAlignment="0" applyProtection="0"/>
    <xf numFmtId="0" fontId="24" fillId="42" borderId="0" applyNumberFormat="0" applyBorder="0" applyAlignment="0" applyProtection="0"/>
    <xf numFmtId="0" fontId="4" fillId="17" borderId="0" applyNumberFormat="0" applyBorder="0" applyAlignment="0" applyProtection="0"/>
    <xf numFmtId="0" fontId="24" fillId="43" borderId="0" applyNumberFormat="0" applyBorder="0" applyAlignment="0" applyProtection="0"/>
    <xf numFmtId="0" fontId="4" fillId="18" borderId="0" applyNumberFormat="0" applyBorder="0" applyAlignment="0" applyProtection="0"/>
    <xf numFmtId="0" fontId="24" fillId="44" borderId="0" applyNumberFormat="0" applyBorder="0" applyAlignment="0" applyProtection="0"/>
    <xf numFmtId="0" fontId="4" fillId="13" borderId="0" applyNumberFormat="0" applyBorder="0" applyAlignment="0" applyProtection="0"/>
    <xf numFmtId="0" fontId="24" fillId="45" borderId="0" applyNumberFormat="0" applyBorder="0" applyAlignment="0" applyProtection="0"/>
    <xf numFmtId="0" fontId="4" fillId="14" borderId="0" applyNumberFormat="0" applyBorder="0" applyAlignment="0" applyProtection="0"/>
    <xf numFmtId="0" fontId="24" fillId="46" borderId="0" applyNumberFormat="0" applyBorder="0" applyAlignment="0" applyProtection="0"/>
    <xf numFmtId="0" fontId="4" fillId="19" borderId="0" applyNumberFormat="0" applyBorder="0" applyAlignment="0" applyProtection="0"/>
    <xf numFmtId="0" fontId="24" fillId="47" borderId="0" applyNumberFormat="0" applyBorder="0" applyAlignment="0" applyProtection="0"/>
    <xf numFmtId="0" fontId="5" fillId="3" borderId="0" applyNumberFormat="0" applyBorder="0" applyAlignment="0" applyProtection="0"/>
    <xf numFmtId="0" fontId="25" fillId="48" borderId="0" applyNumberFormat="0" applyBorder="0" applyAlignment="0" applyProtection="0"/>
    <xf numFmtId="0" fontId="6" fillId="20" borderId="1" applyNumberFormat="0" applyAlignment="0" applyProtection="0"/>
    <xf numFmtId="0" fontId="26" fillId="49" borderId="10" applyNumberFormat="0" applyAlignment="0" applyProtection="0"/>
    <xf numFmtId="0" fontId="7" fillId="21" borderId="2" applyNumberFormat="0" applyAlignment="0" applyProtection="0"/>
    <xf numFmtId="0" fontId="27" fillId="50" borderId="11" applyNumberFormat="0" applyAlignment="0" applyProtection="0"/>
    <xf numFmtId="0" fontId="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29" fillId="51" borderId="0" applyNumberFormat="0" applyBorder="0" applyAlignment="0" applyProtection="0"/>
    <xf numFmtId="0" fontId="10" fillId="0" borderId="3" applyNumberFormat="0" applyFill="0" applyAlignment="0" applyProtection="0"/>
    <xf numFmtId="0" fontId="30" fillId="0" borderId="12" applyNumberFormat="0" applyFill="0" applyAlignment="0" applyProtection="0"/>
    <xf numFmtId="0" fontId="11" fillId="0" borderId="4" applyNumberFormat="0" applyFill="0" applyAlignment="0" applyProtection="0"/>
    <xf numFmtId="0" fontId="31" fillId="0" borderId="13" applyNumberFormat="0" applyFill="0" applyAlignment="0" applyProtection="0"/>
    <xf numFmtId="0" fontId="12" fillId="0" borderId="5" applyNumberFormat="0" applyFill="0" applyAlignment="0" applyProtection="0"/>
    <xf numFmtId="0" fontId="3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3" fillId="7" borderId="1" applyNumberFormat="0" applyAlignment="0" applyProtection="0"/>
    <xf numFmtId="0" fontId="33" fillId="52" borderId="10" applyNumberFormat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15" fillId="22" borderId="0" applyNumberFormat="0" applyBorder="0" applyAlignment="0" applyProtection="0"/>
    <xf numFmtId="0" fontId="35" fillId="53" borderId="0" applyNumberFormat="0" applyBorder="0" applyAlignment="0" applyProtection="0"/>
    <xf numFmtId="0" fontId="23" fillId="0" borderId="0"/>
    <xf numFmtId="0" fontId="20" fillId="0" borderId="0"/>
    <xf numFmtId="0" fontId="3" fillId="23" borderId="7" applyNumberFormat="0" applyFont="0" applyAlignment="0" applyProtection="0"/>
    <xf numFmtId="0" fontId="23" fillId="54" borderId="16" applyNumberFormat="0" applyFont="0" applyAlignment="0" applyProtection="0"/>
    <xf numFmtId="0" fontId="16" fillId="20" borderId="8" applyNumberFormat="0" applyAlignment="0" applyProtection="0"/>
    <xf numFmtId="0" fontId="36" fillId="49" borderId="17" applyNumberFormat="0" applyAlignment="0" applyProtection="0"/>
    <xf numFmtId="9" fontId="2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4" fontId="48" fillId="0" borderId="0" applyFont="0" applyFill="0" applyBorder="0" applyAlignment="0" applyProtection="0"/>
    <xf numFmtId="0" fontId="1" fillId="0" borderId="0"/>
    <xf numFmtId="0" fontId="1" fillId="54" borderId="16" applyNumberFormat="0" applyFont="0" applyAlignment="0" applyProtection="0"/>
    <xf numFmtId="0" fontId="1" fillId="24" borderId="0" applyNumberFormat="0" applyBorder="0" applyAlignment="0" applyProtection="0"/>
    <xf numFmtId="0" fontId="1" fillId="30" borderId="0" applyNumberFormat="0" applyBorder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33" borderId="0" applyNumberFormat="0" applyBorder="0" applyAlignment="0" applyProtection="0"/>
    <xf numFmtId="0" fontId="1" fillId="28" borderId="0" applyNumberFormat="0" applyBorder="0" applyAlignment="0" applyProtection="0"/>
    <xf numFmtId="0" fontId="1" fillId="34" borderId="0" applyNumberFormat="0" applyBorder="0" applyAlignment="0" applyProtection="0"/>
    <xf numFmtId="0" fontId="1" fillId="29" borderId="0" applyNumberFormat="0" applyBorder="0" applyAlignment="0" applyProtection="0"/>
    <xf numFmtId="0" fontId="1" fillId="35" borderId="0" applyNumberFormat="0" applyBorder="0" applyAlignment="0" applyProtection="0"/>
    <xf numFmtId="9" fontId="48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</cellStyleXfs>
  <cellXfs count="263">
    <xf numFmtId="0" fontId="0" fillId="0" borderId="0" xfId="0"/>
    <xf numFmtId="0" fontId="40" fillId="0" borderId="0" xfId="0" applyFont="1"/>
    <xf numFmtId="0" fontId="56" fillId="0" borderId="0" xfId="0" applyFont="1" applyAlignment="1">
      <alignment vertical="top"/>
    </xf>
    <xf numFmtId="0" fontId="40" fillId="58" borderId="64" xfId="0" applyFont="1" applyFill="1" applyBorder="1"/>
    <xf numFmtId="0" fontId="40" fillId="58" borderId="24" xfId="0" applyFont="1" applyFill="1" applyBorder="1"/>
    <xf numFmtId="0" fontId="40" fillId="58" borderId="67" xfId="0" applyFont="1" applyFill="1" applyBorder="1"/>
    <xf numFmtId="0" fontId="40" fillId="58" borderId="26" xfId="0" applyFont="1" applyFill="1" applyBorder="1"/>
    <xf numFmtId="0" fontId="40" fillId="58" borderId="50" xfId="0" applyFont="1" applyFill="1" applyBorder="1"/>
    <xf numFmtId="0" fontId="40" fillId="58" borderId="52" xfId="0" applyFont="1" applyFill="1" applyBorder="1"/>
    <xf numFmtId="0" fontId="40" fillId="58" borderId="54" xfId="0" applyFont="1" applyFill="1" applyBorder="1"/>
    <xf numFmtId="0" fontId="40" fillId="58" borderId="69" xfId="0" applyFont="1" applyFill="1" applyBorder="1"/>
    <xf numFmtId="0" fontId="40" fillId="58" borderId="0" xfId="0" applyFont="1" applyFill="1" applyBorder="1"/>
    <xf numFmtId="0" fontId="40" fillId="58" borderId="71" xfId="0" applyFont="1" applyFill="1" applyBorder="1"/>
    <xf numFmtId="0" fontId="52" fillId="58" borderId="0" xfId="0" applyFont="1" applyFill="1" applyBorder="1"/>
    <xf numFmtId="0" fontId="40" fillId="58" borderId="0" xfId="0" applyFont="1" applyFill="1" applyBorder="1" applyAlignment="1">
      <alignment horizontal="left" vertical="center" wrapText="1"/>
    </xf>
    <xf numFmtId="0" fontId="40" fillId="58" borderId="0" xfId="0" applyFont="1" applyFill="1" applyBorder="1" applyAlignment="1">
      <alignment vertical="center" wrapText="1"/>
    </xf>
    <xf numFmtId="0" fontId="40" fillId="58" borderId="87" xfId="0" applyFont="1" applyFill="1" applyBorder="1"/>
    <xf numFmtId="0" fontId="40" fillId="58" borderId="51" xfId="0" applyFont="1" applyFill="1" applyBorder="1"/>
    <xf numFmtId="0" fontId="40" fillId="58" borderId="27" xfId="0" applyFont="1" applyFill="1" applyBorder="1"/>
    <xf numFmtId="0" fontId="42" fillId="58" borderId="89" xfId="0" applyFont="1" applyFill="1" applyBorder="1" applyAlignment="1">
      <alignment vertical="center" wrapText="1"/>
    </xf>
    <xf numFmtId="0" fontId="40" fillId="58" borderId="0" xfId="0" applyFont="1" applyFill="1" applyBorder="1" applyAlignment="1">
      <alignment horizontal="right"/>
    </xf>
    <xf numFmtId="0" fontId="52" fillId="58" borderId="0" xfId="0" applyFont="1" applyFill="1" applyBorder="1" applyAlignment="1">
      <alignment horizontal="left" vertical="center"/>
    </xf>
    <xf numFmtId="0" fontId="46" fillId="58" borderId="0" xfId="0" applyFont="1" applyFill="1" applyBorder="1" applyAlignment="1">
      <alignment vertical="center" wrapText="1"/>
    </xf>
    <xf numFmtId="0" fontId="52" fillId="58" borderId="51" xfId="0" applyFont="1" applyFill="1" applyBorder="1" applyAlignment="1">
      <alignment horizontal="left" vertical="center" indent="1"/>
    </xf>
    <xf numFmtId="0" fontId="52" fillId="58" borderId="86" xfId="0" applyFont="1" applyFill="1" applyBorder="1" applyAlignment="1">
      <alignment horizontal="left" vertical="center" indent="1"/>
    </xf>
    <xf numFmtId="0" fontId="40" fillId="58" borderId="0" xfId="0" quotePrefix="1" applyFont="1" applyFill="1" applyBorder="1" applyAlignment="1">
      <alignment horizontal="left" indent="3"/>
    </xf>
    <xf numFmtId="0" fontId="40" fillId="58" borderId="51" xfId="0" applyFont="1" applyFill="1" applyBorder="1" applyAlignment="1">
      <alignment horizontal="left" indent="3"/>
    </xf>
    <xf numFmtId="0" fontId="64" fillId="0" borderId="0" xfId="102" applyFont="1" applyAlignment="1" applyProtection="1"/>
    <xf numFmtId="0" fontId="40" fillId="59" borderId="88" xfId="0" applyFont="1" applyFill="1" applyBorder="1" applyAlignment="1">
      <alignment horizontal="left"/>
    </xf>
    <xf numFmtId="0" fontId="40" fillId="58" borderId="88" xfId="0" applyFont="1" applyFill="1" applyBorder="1" applyAlignment="1">
      <alignment horizontal="left"/>
    </xf>
    <xf numFmtId="0" fontId="40" fillId="0" borderId="0" xfId="0" applyFont="1" applyAlignment="1">
      <alignment vertical="top"/>
    </xf>
    <xf numFmtId="0" fontId="65" fillId="0" borderId="0" xfId="0" applyFont="1" applyAlignment="1">
      <alignment horizontal="right" vertical="top"/>
    </xf>
    <xf numFmtId="0" fontId="40" fillId="57" borderId="78" xfId="0" applyFont="1" applyFill="1" applyBorder="1" applyProtection="1">
      <protection locked="0"/>
    </xf>
    <xf numFmtId="0" fontId="40" fillId="57" borderId="79" xfId="0" applyFont="1" applyFill="1" applyBorder="1" applyProtection="1">
      <protection locked="0"/>
    </xf>
    <xf numFmtId="0" fontId="40" fillId="57" borderId="80" xfId="0" applyFont="1" applyFill="1" applyBorder="1" applyProtection="1">
      <protection locked="0"/>
    </xf>
    <xf numFmtId="0" fontId="40" fillId="57" borderId="81" xfId="0" applyFont="1" applyFill="1" applyBorder="1" applyProtection="1">
      <protection locked="0"/>
    </xf>
    <xf numFmtId="0" fontId="40" fillId="57" borderId="82" xfId="0" applyFont="1" applyFill="1" applyBorder="1" applyProtection="1">
      <protection locked="0"/>
    </xf>
    <xf numFmtId="0" fontId="40" fillId="57" borderId="83" xfId="0" applyFont="1" applyFill="1" applyBorder="1" applyProtection="1">
      <protection locked="0"/>
    </xf>
    <xf numFmtId="0" fontId="52" fillId="57" borderId="72" xfId="0" applyFont="1" applyFill="1" applyBorder="1" applyProtection="1">
      <protection locked="0"/>
    </xf>
    <xf numFmtId="0" fontId="40" fillId="57" borderId="73" xfId="0" applyFont="1" applyFill="1" applyBorder="1" applyProtection="1">
      <protection locked="0"/>
    </xf>
    <xf numFmtId="0" fontId="40" fillId="57" borderId="74" xfId="0" applyFont="1" applyFill="1" applyBorder="1" applyProtection="1">
      <protection locked="0"/>
    </xf>
    <xf numFmtId="0" fontId="40" fillId="57" borderId="75" xfId="0" applyFont="1" applyFill="1" applyBorder="1" applyProtection="1">
      <protection locked="0"/>
    </xf>
    <xf numFmtId="0" fontId="40" fillId="57" borderId="76" xfId="0" applyFont="1" applyFill="1" applyBorder="1" applyProtection="1">
      <protection locked="0"/>
    </xf>
    <xf numFmtId="0" fontId="40" fillId="57" borderId="77" xfId="0" applyFont="1" applyFill="1" applyBorder="1" applyProtection="1">
      <protection locked="0"/>
    </xf>
    <xf numFmtId="0" fontId="40" fillId="57" borderId="49" xfId="0" applyFont="1" applyFill="1" applyBorder="1" applyProtection="1">
      <protection locked="0"/>
    </xf>
    <xf numFmtId="0" fontId="40" fillId="57" borderId="49" xfId="0" applyFont="1" applyFill="1" applyBorder="1" applyAlignment="1" applyProtection="1">
      <alignment horizontal="center"/>
      <protection locked="0"/>
    </xf>
    <xf numFmtId="0" fontId="40" fillId="58" borderId="0" xfId="0" applyFont="1" applyFill="1" applyBorder="1" applyAlignment="1" applyProtection="1">
      <alignment horizontal="right"/>
      <protection locked="0"/>
    </xf>
    <xf numFmtId="0" fontId="40" fillId="0" borderId="72" xfId="0" applyFont="1" applyBorder="1" applyAlignment="1" applyProtection="1">
      <alignment horizontal="center"/>
      <protection locked="0"/>
    </xf>
    <xf numFmtId="0" fontId="40" fillId="57" borderId="84" xfId="0" applyFont="1" applyFill="1" applyBorder="1" applyAlignment="1" applyProtection="1">
      <alignment horizontal="center"/>
      <protection locked="0"/>
    </xf>
    <xf numFmtId="0" fontId="40" fillId="57" borderId="73" xfId="0" applyFont="1" applyFill="1" applyBorder="1" applyAlignment="1" applyProtection="1">
      <alignment horizontal="center"/>
      <protection locked="0"/>
    </xf>
    <xf numFmtId="0" fontId="40" fillId="58" borderId="0" xfId="0" applyFont="1" applyFill="1" applyBorder="1" applyAlignment="1" applyProtection="1">
      <alignment horizontal="left"/>
      <protection locked="0"/>
    </xf>
    <xf numFmtId="0" fontId="40" fillId="57" borderId="29" xfId="0" applyFont="1" applyFill="1" applyBorder="1" applyProtection="1">
      <protection locked="0"/>
    </xf>
    <xf numFmtId="0" fontId="40" fillId="57" borderId="85" xfId="0" applyFont="1" applyFill="1" applyBorder="1" applyProtection="1">
      <protection locked="0"/>
    </xf>
    <xf numFmtId="0" fontId="40" fillId="58" borderId="71" xfId="0" applyFont="1" applyFill="1" applyBorder="1" applyAlignment="1" applyProtection="1">
      <alignment horizontal="left"/>
      <protection locked="0"/>
    </xf>
    <xf numFmtId="0" fontId="40" fillId="58" borderId="71" xfId="0" applyFont="1" applyFill="1" applyBorder="1" applyProtection="1">
      <protection locked="0"/>
    </xf>
    <xf numFmtId="0" fontId="49" fillId="55" borderId="91" xfId="78" applyFont="1" applyFill="1" applyBorder="1" applyProtection="1">
      <protection locked="0" hidden="1"/>
    </xf>
    <xf numFmtId="0" fontId="49" fillId="55" borderId="92" xfId="78" applyFont="1" applyFill="1" applyBorder="1" applyProtection="1">
      <protection locked="0" hidden="1"/>
    </xf>
    <xf numFmtId="0" fontId="49" fillId="55" borderId="93" xfId="78" applyFont="1" applyFill="1" applyBorder="1" applyProtection="1">
      <protection locked="0" hidden="1"/>
    </xf>
    <xf numFmtId="0" fontId="40" fillId="0" borderId="0" xfId="0" applyFont="1" applyProtection="1">
      <protection locked="0" hidden="1"/>
    </xf>
    <xf numFmtId="0" fontId="53" fillId="58" borderId="94" xfId="78" applyFont="1" applyFill="1" applyBorder="1" applyProtection="1">
      <protection locked="0" hidden="1"/>
    </xf>
    <xf numFmtId="0" fontId="53" fillId="58" borderId="95" xfId="78" applyFont="1" applyFill="1" applyBorder="1" applyProtection="1">
      <protection locked="0" hidden="1"/>
    </xf>
    <xf numFmtId="0" fontId="53" fillId="58" borderId="96" xfId="78" applyFont="1" applyFill="1" applyBorder="1" applyProtection="1">
      <protection locked="0" hidden="1"/>
    </xf>
    <xf numFmtId="0" fontId="53" fillId="58" borderId="97" xfId="78" applyFont="1" applyFill="1" applyBorder="1" applyProtection="1">
      <protection locked="0" hidden="1"/>
    </xf>
    <xf numFmtId="0" fontId="53" fillId="58" borderId="98" xfId="78" applyFont="1" applyFill="1" applyBorder="1" applyProtection="1">
      <protection locked="0" hidden="1"/>
    </xf>
    <xf numFmtId="0" fontId="53" fillId="58" borderId="99" xfId="78" applyFont="1" applyFill="1" applyBorder="1" applyProtection="1">
      <protection locked="0" hidden="1"/>
    </xf>
    <xf numFmtId="165" fontId="40" fillId="0" borderId="0" xfId="0" applyNumberFormat="1" applyFont="1" applyProtection="1">
      <protection locked="0" hidden="1"/>
    </xf>
    <xf numFmtId="0" fontId="49" fillId="55" borderId="100" xfId="78" applyFont="1" applyFill="1" applyBorder="1" applyProtection="1">
      <protection locked="0" hidden="1"/>
    </xf>
    <xf numFmtId="0" fontId="40" fillId="0" borderId="0" xfId="0" applyFont="1" applyProtection="1">
      <protection hidden="1"/>
    </xf>
    <xf numFmtId="0" fontId="56" fillId="0" borderId="0" xfId="0" applyFont="1" applyAlignment="1" applyProtection="1">
      <alignment vertical="top"/>
      <protection hidden="1"/>
    </xf>
    <xf numFmtId="0" fontId="67" fillId="0" borderId="0" xfId="0" applyFont="1" applyProtection="1">
      <protection hidden="1"/>
    </xf>
    <xf numFmtId="0" fontId="41" fillId="0" borderId="0" xfId="0" applyFont="1" applyProtection="1">
      <protection hidden="1"/>
    </xf>
    <xf numFmtId="0" fontId="49" fillId="55" borderId="20" xfId="0" applyFont="1" applyFill="1" applyBorder="1" applyProtection="1">
      <protection hidden="1"/>
    </xf>
    <xf numFmtId="0" fontId="49" fillId="55" borderId="21" xfId="0" quotePrefix="1" applyFont="1" applyFill="1" applyBorder="1" applyAlignment="1" applyProtection="1">
      <alignment horizontal="center"/>
      <protection hidden="1"/>
    </xf>
    <xf numFmtId="0" fontId="49" fillId="55" borderId="22" xfId="0" quotePrefix="1" applyFont="1" applyFill="1" applyBorder="1" applyAlignment="1" applyProtection="1">
      <alignment horizontal="center"/>
      <protection hidden="1"/>
    </xf>
    <xf numFmtId="0" fontId="41" fillId="0" borderId="0" xfId="0" quotePrefix="1" applyFont="1" applyProtection="1">
      <protection hidden="1"/>
    </xf>
    <xf numFmtId="0" fontId="41" fillId="0" borderId="23" xfId="0" applyFont="1" applyBorder="1" applyAlignment="1" applyProtection="1">
      <alignment horizontal="left" indent="2"/>
      <protection hidden="1"/>
    </xf>
    <xf numFmtId="165" fontId="55" fillId="58" borderId="16" xfId="76" applyNumberFormat="1" applyFont="1" applyFill="1" applyBorder="1" applyProtection="1">
      <protection hidden="1"/>
    </xf>
    <xf numFmtId="165" fontId="55" fillId="58" borderId="35" xfId="76" applyNumberFormat="1" applyFont="1" applyFill="1" applyBorder="1" applyProtection="1">
      <protection hidden="1"/>
    </xf>
    <xf numFmtId="166" fontId="40" fillId="0" borderId="0" xfId="0" applyNumberFormat="1" applyFont="1" applyProtection="1">
      <protection hidden="1"/>
    </xf>
    <xf numFmtId="0" fontId="41" fillId="0" borderId="25" xfId="0" applyFont="1" applyBorder="1" applyAlignment="1" applyProtection="1">
      <alignment horizontal="left" indent="2"/>
      <protection hidden="1"/>
    </xf>
    <xf numFmtId="165" fontId="55" fillId="58" borderId="36" xfId="76" applyNumberFormat="1" applyFont="1" applyFill="1" applyBorder="1" applyProtection="1">
      <protection hidden="1"/>
    </xf>
    <xf numFmtId="165" fontId="55" fillId="58" borderId="37" xfId="76" applyNumberFormat="1" applyFont="1" applyFill="1" applyBorder="1" applyProtection="1">
      <protection hidden="1"/>
    </xf>
    <xf numFmtId="0" fontId="49" fillId="55" borderId="21" xfId="0" quotePrefix="1" applyFont="1" applyFill="1" applyBorder="1" applyProtection="1">
      <protection hidden="1"/>
    </xf>
    <xf numFmtId="0" fontId="49" fillId="55" borderId="22" xfId="0" quotePrefix="1" applyFont="1" applyFill="1" applyBorder="1" applyProtection="1">
      <protection hidden="1"/>
    </xf>
    <xf numFmtId="1" fontId="40" fillId="0" borderId="0" xfId="0" applyNumberFormat="1" applyFont="1" applyProtection="1">
      <protection hidden="1"/>
    </xf>
    <xf numFmtId="165" fontId="40" fillId="0" borderId="0" xfId="0" applyNumberFormat="1" applyFont="1" applyProtection="1">
      <protection hidden="1"/>
    </xf>
    <xf numFmtId="1" fontId="41" fillId="0" borderId="0" xfId="0" applyNumberFormat="1" applyFont="1" applyProtection="1">
      <protection hidden="1"/>
    </xf>
    <xf numFmtId="0" fontId="49" fillId="60" borderId="20" xfId="0" applyFont="1" applyFill="1" applyBorder="1" applyProtection="1">
      <protection hidden="1"/>
    </xf>
    <xf numFmtId="0" fontId="54" fillId="57" borderId="90" xfId="78" applyFont="1" applyFill="1" applyBorder="1" applyAlignment="1" applyProtection="1">
      <alignment horizontal="left" indent="2"/>
      <protection hidden="1"/>
    </xf>
    <xf numFmtId="0" fontId="54" fillId="57" borderId="23" xfId="78" applyFont="1" applyFill="1" applyBorder="1" applyAlignment="1" applyProtection="1">
      <alignment horizontal="left" indent="2"/>
      <protection hidden="1"/>
    </xf>
    <xf numFmtId="0" fontId="54" fillId="57" borderId="25" xfId="78" applyFont="1" applyFill="1" applyBorder="1" applyAlignment="1" applyProtection="1">
      <alignment horizontal="left" indent="2"/>
      <protection hidden="1"/>
    </xf>
    <xf numFmtId="0" fontId="40" fillId="0" borderId="23" xfId="0" applyFont="1" applyBorder="1" applyProtection="1">
      <protection hidden="1"/>
    </xf>
    <xf numFmtId="0" fontId="40" fillId="0" borderId="25" xfId="0" applyFont="1" applyBorder="1" applyProtection="1">
      <protection hidden="1"/>
    </xf>
    <xf numFmtId="0" fontId="56" fillId="0" borderId="0" xfId="0" applyFont="1" applyAlignment="1" applyProtection="1">
      <alignment vertical="top"/>
      <protection locked="0" hidden="1"/>
    </xf>
    <xf numFmtId="0" fontId="52" fillId="0" borderId="0" xfId="0" applyFont="1" applyProtection="1">
      <protection locked="0" hidden="1"/>
    </xf>
    <xf numFmtId="0" fontId="49" fillId="55" borderId="48" xfId="87" applyFont="1" applyFill="1" applyBorder="1" applyProtection="1">
      <protection locked="0" hidden="1"/>
    </xf>
    <xf numFmtId="0" fontId="49" fillId="55" borderId="38" xfId="87" applyFont="1" applyFill="1" applyBorder="1" applyAlignment="1" applyProtection="1">
      <alignment horizontal="center"/>
      <protection locked="0" hidden="1"/>
    </xf>
    <xf numFmtId="0" fontId="49" fillId="55" borderId="39" xfId="87" applyFont="1" applyFill="1" applyBorder="1" applyAlignment="1" applyProtection="1">
      <alignment horizontal="center"/>
      <protection locked="0" hidden="1"/>
    </xf>
    <xf numFmtId="0" fontId="49" fillId="56" borderId="30" xfId="87" applyFont="1" applyFill="1" applyBorder="1" applyProtection="1">
      <protection locked="0" hidden="1"/>
    </xf>
    <xf numFmtId="0" fontId="49" fillId="56" borderId="29" xfId="87" applyFont="1" applyFill="1" applyBorder="1" applyProtection="1">
      <protection locked="0" hidden="1"/>
    </xf>
    <xf numFmtId="0" fontId="49" fillId="56" borderId="31" xfId="87" applyFont="1" applyFill="1" applyBorder="1" applyProtection="1">
      <protection locked="0" hidden="1"/>
    </xf>
    <xf numFmtId="0" fontId="53" fillId="57" borderId="30" xfId="78" applyFont="1" applyFill="1" applyBorder="1" applyProtection="1">
      <protection locked="0" hidden="1"/>
    </xf>
    <xf numFmtId="165" fontId="53" fillId="57" borderId="29" xfId="78" applyNumberFormat="1" applyFont="1" applyFill="1" applyBorder="1" applyProtection="1">
      <protection locked="0" hidden="1"/>
    </xf>
    <xf numFmtId="165" fontId="53" fillId="57" borderId="31" xfId="78" applyNumberFormat="1" applyFont="1" applyFill="1" applyBorder="1" applyProtection="1">
      <protection locked="0" hidden="1"/>
    </xf>
    <xf numFmtId="0" fontId="53" fillId="57" borderId="32" xfId="78" applyFont="1" applyFill="1" applyBorder="1" applyProtection="1">
      <protection locked="0" hidden="1"/>
    </xf>
    <xf numFmtId="165" fontId="53" fillId="57" borderId="33" xfId="78" applyNumberFormat="1" applyFont="1" applyFill="1" applyBorder="1" applyProtection="1">
      <protection locked="0" hidden="1"/>
    </xf>
    <xf numFmtId="165" fontId="53" fillId="57" borderId="34" xfId="78" applyNumberFormat="1" applyFont="1" applyFill="1" applyBorder="1" applyProtection="1">
      <protection locked="0" hidden="1"/>
    </xf>
    <xf numFmtId="0" fontId="40" fillId="0" borderId="20" xfId="0" applyFont="1" applyBorder="1" applyProtection="1">
      <protection hidden="1"/>
    </xf>
    <xf numFmtId="0" fontId="40" fillId="0" borderId="21" xfId="0" applyFont="1" applyBorder="1" applyProtection="1">
      <protection hidden="1"/>
    </xf>
    <xf numFmtId="0" fontId="40" fillId="0" borderId="22" xfId="0" applyFont="1" applyBorder="1" applyProtection="1">
      <protection hidden="1"/>
    </xf>
    <xf numFmtId="0" fontId="67" fillId="0" borderId="20" xfId="0" applyFont="1" applyBorder="1" applyProtection="1">
      <protection hidden="1"/>
    </xf>
    <xf numFmtId="0" fontId="49" fillId="60" borderId="20" xfId="0" applyFont="1" applyFill="1" applyBorder="1" applyProtection="1">
      <protection locked="0" hidden="1"/>
    </xf>
    <xf numFmtId="0" fontId="49" fillId="55" borderId="21" xfId="0" applyFont="1" applyFill="1" applyBorder="1" applyAlignment="1" applyProtection="1">
      <alignment horizontal="center"/>
      <protection locked="0" hidden="1"/>
    </xf>
    <xf numFmtId="0" fontId="49" fillId="55" borderId="22" xfId="0" applyFont="1" applyFill="1" applyBorder="1" applyAlignment="1" applyProtection="1">
      <alignment horizontal="center"/>
      <protection locked="0" hidden="1"/>
    </xf>
    <xf numFmtId="0" fontId="40" fillId="0" borderId="23" xfId="0" applyFont="1" applyBorder="1" applyProtection="1">
      <protection locked="0" hidden="1"/>
    </xf>
    <xf numFmtId="0" fontId="41" fillId="0" borderId="25" xfId="0" applyFont="1" applyBorder="1" applyProtection="1">
      <protection locked="0" hidden="1"/>
    </xf>
    <xf numFmtId="0" fontId="54" fillId="58" borderId="98" xfId="78" applyFont="1" applyFill="1" applyBorder="1" applyProtection="1">
      <protection locked="0" hidden="1"/>
    </xf>
    <xf numFmtId="0" fontId="54" fillId="58" borderId="99" xfId="78" applyFont="1" applyFill="1" applyBorder="1" applyProtection="1">
      <protection locked="0" hidden="1"/>
    </xf>
    <xf numFmtId="0" fontId="52" fillId="0" borderId="0" xfId="0" applyFont="1" applyProtection="1">
      <protection hidden="1"/>
    </xf>
    <xf numFmtId="0" fontId="45" fillId="0" borderId="0" xfId="0" applyFont="1" applyProtection="1">
      <protection hidden="1"/>
    </xf>
    <xf numFmtId="0" fontId="56" fillId="0" borderId="0" xfId="0" applyFont="1" applyProtection="1">
      <protection hidden="1"/>
    </xf>
    <xf numFmtId="0" fontId="57" fillId="0" borderId="0" xfId="0" applyFont="1" applyProtection="1">
      <protection hidden="1"/>
    </xf>
    <xf numFmtId="0" fontId="50" fillId="55" borderId="20" xfId="0" applyFont="1" applyFill="1" applyBorder="1" applyProtection="1">
      <protection hidden="1"/>
    </xf>
    <xf numFmtId="0" fontId="49" fillId="55" borderId="21" xfId="0" applyFont="1" applyFill="1" applyBorder="1" applyAlignment="1" applyProtection="1">
      <alignment horizontal="center"/>
      <protection hidden="1"/>
    </xf>
    <xf numFmtId="0" fontId="49" fillId="55" borderId="22" xfId="0" applyFont="1" applyFill="1" applyBorder="1" applyAlignment="1" applyProtection="1">
      <alignment horizontal="center"/>
      <protection hidden="1"/>
    </xf>
    <xf numFmtId="0" fontId="41" fillId="0" borderId="25" xfId="0" applyFont="1" applyBorder="1" applyProtection="1">
      <protection hidden="1"/>
    </xf>
    <xf numFmtId="2" fontId="41" fillId="0" borderId="27" xfId="0" applyNumberFormat="1" applyFont="1" applyBorder="1" applyProtection="1">
      <protection hidden="1"/>
    </xf>
    <xf numFmtId="2" fontId="41" fillId="0" borderId="26" xfId="0" applyNumberFormat="1" applyFont="1" applyBorder="1" applyProtection="1">
      <protection hidden="1"/>
    </xf>
    <xf numFmtId="0" fontId="51" fillId="0" borderId="0" xfId="0" applyFont="1" applyProtection="1">
      <protection hidden="1"/>
    </xf>
    <xf numFmtId="0" fontId="40" fillId="0" borderId="0" xfId="0" quotePrefix="1" applyFont="1" applyProtection="1">
      <protection hidden="1"/>
    </xf>
    <xf numFmtId="2" fontId="40" fillId="0" borderId="0" xfId="0" applyNumberFormat="1" applyFont="1" applyProtection="1">
      <protection hidden="1"/>
    </xf>
    <xf numFmtId="167" fontId="40" fillId="0" borderId="0" xfId="0" applyNumberFormat="1" applyFont="1" applyBorder="1" applyProtection="1">
      <protection hidden="1"/>
    </xf>
    <xf numFmtId="0" fontId="40" fillId="0" borderId="0" xfId="0" applyFont="1" applyBorder="1" applyProtection="1">
      <protection hidden="1"/>
    </xf>
    <xf numFmtId="0" fontId="41" fillId="0" borderId="23" xfId="0" applyFont="1" applyBorder="1" applyProtection="1">
      <protection hidden="1"/>
    </xf>
    <xf numFmtId="0" fontId="56" fillId="0" borderId="23" xfId="0" applyFont="1" applyBorder="1" applyProtection="1">
      <protection hidden="1"/>
    </xf>
    <xf numFmtId="0" fontId="56" fillId="0" borderId="0" xfId="0" applyFont="1" applyBorder="1" applyProtection="1">
      <protection hidden="1"/>
    </xf>
    <xf numFmtId="0" fontId="57" fillId="0" borderId="0" xfId="0" applyFont="1" applyBorder="1" applyProtection="1">
      <protection hidden="1"/>
    </xf>
    <xf numFmtId="0" fontId="57" fillId="0" borderId="27" xfId="0" applyFont="1" applyBorder="1" applyProtection="1">
      <protection hidden="1"/>
    </xf>
    <xf numFmtId="0" fontId="50" fillId="55" borderId="20" xfId="74" applyFont="1" applyFill="1" applyBorder="1" applyProtection="1">
      <protection hidden="1"/>
    </xf>
    <xf numFmtId="0" fontId="49" fillId="55" borderId="21" xfId="74" quotePrefix="1" applyFont="1" applyFill="1" applyBorder="1" applyAlignment="1" applyProtection="1">
      <alignment horizontal="center"/>
      <protection hidden="1"/>
    </xf>
    <xf numFmtId="0" fontId="49" fillId="55" borderId="22" xfId="74" quotePrefix="1" applyFont="1" applyFill="1" applyBorder="1" applyAlignment="1" applyProtection="1">
      <alignment horizontal="center"/>
      <protection hidden="1"/>
    </xf>
    <xf numFmtId="0" fontId="41" fillId="0" borderId="0" xfId="74" quotePrefix="1" applyFont="1" applyProtection="1">
      <protection hidden="1"/>
    </xf>
    <xf numFmtId="0" fontId="40" fillId="0" borderId="0" xfId="74" applyFont="1" applyProtection="1">
      <protection hidden="1"/>
    </xf>
    <xf numFmtId="0" fontId="40" fillId="0" borderId="23" xfId="74" applyFont="1" applyBorder="1" applyProtection="1">
      <protection hidden="1"/>
    </xf>
    <xf numFmtId="0" fontId="40" fillId="0" borderId="25" xfId="74" applyFont="1" applyBorder="1" applyProtection="1">
      <protection hidden="1"/>
    </xf>
    <xf numFmtId="166" fontId="40" fillId="0" borderId="0" xfId="74" applyNumberFormat="1" applyFont="1" applyProtection="1">
      <protection hidden="1"/>
    </xf>
    <xf numFmtId="0" fontId="52" fillId="0" borderId="28" xfId="74" applyFont="1" applyBorder="1" applyProtection="1">
      <protection hidden="1"/>
    </xf>
    <xf numFmtId="10" fontId="53" fillId="58" borderId="42" xfId="78" applyNumberFormat="1" applyFont="1" applyFill="1" applyBorder="1" applyProtection="1">
      <protection hidden="1"/>
    </xf>
    <xf numFmtId="165" fontId="55" fillId="58" borderId="46" xfId="76" applyNumberFormat="1" applyFont="1" applyFill="1" applyBorder="1" applyProtection="1">
      <protection hidden="1"/>
    </xf>
    <xf numFmtId="165" fontId="55" fillId="58" borderId="47" xfId="76" applyNumberFormat="1" applyFont="1" applyFill="1" applyBorder="1" applyProtection="1">
      <protection hidden="1"/>
    </xf>
    <xf numFmtId="0" fontId="40" fillId="0" borderId="0" xfId="74" applyFont="1" applyBorder="1" applyProtection="1">
      <protection hidden="1"/>
    </xf>
    <xf numFmtId="0" fontId="40" fillId="0" borderId="27" xfId="74" applyFont="1" applyBorder="1" applyProtection="1">
      <protection hidden="1"/>
    </xf>
    <xf numFmtId="0" fontId="40" fillId="0" borderId="26" xfId="74" applyFont="1" applyBorder="1" applyProtection="1">
      <protection hidden="1"/>
    </xf>
    <xf numFmtId="0" fontId="47" fillId="0" borderId="20" xfId="74" applyFont="1" applyBorder="1" applyProtection="1">
      <protection hidden="1"/>
    </xf>
    <xf numFmtId="44" fontId="55" fillId="58" borderId="43" xfId="86" applyFont="1" applyFill="1" applyBorder="1" applyProtection="1">
      <protection hidden="1"/>
    </xf>
    <xf numFmtId="0" fontId="47" fillId="0" borderId="23" xfId="74" applyFont="1" applyBorder="1" applyProtection="1">
      <protection hidden="1"/>
    </xf>
    <xf numFmtId="44" fontId="55" fillId="58" borderId="44" xfId="86" applyFont="1" applyFill="1" applyBorder="1" applyProtection="1">
      <protection hidden="1"/>
    </xf>
    <xf numFmtId="0" fontId="47" fillId="0" borderId="25" xfId="74" applyFont="1" applyBorder="1" applyProtection="1">
      <protection hidden="1"/>
    </xf>
    <xf numFmtId="44" fontId="55" fillId="58" borderId="45" xfId="86" applyFont="1" applyFill="1" applyBorder="1" applyProtection="1">
      <protection hidden="1"/>
    </xf>
    <xf numFmtId="0" fontId="52" fillId="0" borderId="0" xfId="74" applyFont="1" applyProtection="1">
      <protection hidden="1"/>
    </xf>
    <xf numFmtId="0" fontId="40" fillId="0" borderId="20" xfId="74" applyFont="1" applyBorder="1" applyProtection="1">
      <protection hidden="1"/>
    </xf>
    <xf numFmtId="165" fontId="55" fillId="58" borderId="40" xfId="76" applyNumberFormat="1" applyFont="1" applyFill="1" applyBorder="1" applyProtection="1">
      <protection hidden="1"/>
    </xf>
    <xf numFmtId="165" fontId="55" fillId="58" borderId="41" xfId="76" applyNumberFormat="1" applyFont="1" applyFill="1" applyBorder="1" applyProtection="1">
      <protection hidden="1"/>
    </xf>
    <xf numFmtId="0" fontId="41" fillId="0" borderId="0" xfId="0" quotePrefix="1" applyFont="1" applyAlignment="1" applyProtection="1">
      <alignment textRotation="90"/>
      <protection hidden="1"/>
    </xf>
    <xf numFmtId="11" fontId="40" fillId="0" borderId="0" xfId="0" applyNumberFormat="1" applyFont="1" applyProtection="1">
      <protection hidden="1"/>
    </xf>
    <xf numFmtId="164" fontId="40" fillId="0" borderId="0" xfId="0" applyNumberFormat="1" applyFont="1" applyProtection="1">
      <protection hidden="1"/>
    </xf>
    <xf numFmtId="0" fontId="46" fillId="0" borderId="0" xfId="0" applyFont="1" applyProtection="1">
      <protection hidden="1"/>
    </xf>
    <xf numFmtId="0" fontId="52" fillId="0" borderId="0" xfId="0" applyFont="1" applyAlignment="1" applyProtection="1">
      <alignment horizontal="right" indent="1"/>
      <protection hidden="1"/>
    </xf>
    <xf numFmtId="0" fontId="40" fillId="58" borderId="19" xfId="0" applyFont="1" applyFill="1" applyBorder="1" applyAlignment="1" applyProtection="1">
      <alignment horizontal="center"/>
      <protection locked="0" hidden="1"/>
    </xf>
    <xf numFmtId="0" fontId="49" fillId="60" borderId="101" xfId="0" applyFont="1" applyFill="1" applyBorder="1" applyProtection="1">
      <protection locked="0" hidden="1"/>
    </xf>
    <xf numFmtId="0" fontId="49" fillId="55" borderId="92" xfId="0" applyFont="1" applyFill="1" applyBorder="1" applyAlignment="1" applyProtection="1">
      <alignment horizontal="center"/>
      <protection locked="0" hidden="1"/>
    </xf>
    <xf numFmtId="0" fontId="49" fillId="55" borderId="93" xfId="0" applyFont="1" applyFill="1" applyBorder="1" applyAlignment="1" applyProtection="1">
      <alignment horizontal="center"/>
      <protection locked="0" hidden="1"/>
    </xf>
    <xf numFmtId="0" fontId="49" fillId="55" borderId="20" xfId="0" applyFont="1" applyFill="1" applyBorder="1" applyAlignment="1" applyProtection="1">
      <alignment horizontal="right"/>
      <protection locked="0" hidden="1"/>
    </xf>
    <xf numFmtId="0" fontId="49" fillId="55" borderId="21" xfId="0" applyFont="1" applyFill="1" applyBorder="1" applyAlignment="1" applyProtection="1">
      <alignment horizontal="right"/>
      <protection locked="0" hidden="1"/>
    </xf>
    <xf numFmtId="0" fontId="49" fillId="55" borderId="22" xfId="0" applyFont="1" applyFill="1" applyBorder="1" applyAlignment="1" applyProtection="1">
      <alignment horizontal="right"/>
      <protection locked="0" hidden="1"/>
    </xf>
    <xf numFmtId="0" fontId="40" fillId="0" borderId="102" xfId="0" applyFont="1" applyBorder="1" applyProtection="1">
      <protection locked="0" hidden="1"/>
    </xf>
    <xf numFmtId="166" fontId="40" fillId="58" borderId="95" xfId="0" applyNumberFormat="1" applyFont="1" applyFill="1" applyBorder="1" applyAlignment="1" applyProtection="1">
      <alignment horizontal="center"/>
      <protection locked="0" hidden="1"/>
    </xf>
    <xf numFmtId="0" fontId="40" fillId="58" borderId="95" xfId="0" applyFont="1" applyFill="1" applyBorder="1" applyAlignment="1" applyProtection="1">
      <alignment horizontal="center"/>
      <protection locked="0" hidden="1"/>
    </xf>
    <xf numFmtId="166" fontId="40" fillId="57" borderId="96" xfId="0" applyNumberFormat="1" applyFont="1" applyFill="1" applyBorder="1" applyAlignment="1" applyProtection="1">
      <alignment horizontal="center"/>
      <protection locked="0" hidden="1"/>
    </xf>
    <xf numFmtId="0" fontId="69" fillId="0" borderId="23" xfId="0" applyFont="1" applyBorder="1" applyProtection="1">
      <protection locked="0" hidden="1"/>
    </xf>
    <xf numFmtId="0" fontId="40" fillId="0" borderId="0" xfId="0" applyFont="1" applyBorder="1" applyProtection="1">
      <protection locked="0" hidden="1"/>
    </xf>
    <xf numFmtId="0" fontId="40" fillId="0" borderId="24" xfId="0" applyFont="1" applyBorder="1" applyProtection="1">
      <protection locked="0" hidden="1"/>
    </xf>
    <xf numFmtId="0" fontId="70" fillId="0" borderId="23" xfId="0" applyFont="1" applyBorder="1" applyProtection="1">
      <protection locked="0" hidden="1"/>
    </xf>
    <xf numFmtId="0" fontId="70" fillId="0" borderId="0" xfId="0" applyFont="1" applyBorder="1" applyProtection="1">
      <protection locked="0" hidden="1"/>
    </xf>
    <xf numFmtId="0" fontId="70" fillId="0" borderId="25" xfId="0" applyFont="1" applyBorder="1" applyProtection="1">
      <protection locked="0" hidden="1"/>
    </xf>
    <xf numFmtId="0" fontId="40" fillId="0" borderId="27" xfId="0" applyFont="1" applyBorder="1" applyProtection="1">
      <protection locked="0" hidden="1"/>
    </xf>
    <xf numFmtId="0" fontId="40" fillId="0" borderId="26" xfId="0" applyFont="1" applyBorder="1" applyProtection="1">
      <protection locked="0" hidden="1"/>
    </xf>
    <xf numFmtId="0" fontId="40" fillId="0" borderId="103" xfId="0" applyFont="1" applyBorder="1" applyProtection="1">
      <protection locked="0" hidden="1"/>
    </xf>
    <xf numFmtId="166" fontId="40" fillId="0" borderId="98" xfId="0" applyNumberFormat="1" applyFont="1" applyBorder="1" applyAlignment="1" applyProtection="1">
      <alignment horizontal="center"/>
      <protection locked="0" hidden="1"/>
    </xf>
    <xf numFmtId="0" fontId="40" fillId="0" borderId="98" xfId="0" applyFont="1" applyBorder="1" applyAlignment="1" applyProtection="1">
      <alignment horizontal="center"/>
      <protection locked="0" hidden="1"/>
    </xf>
    <xf numFmtId="166" fontId="40" fillId="0" borderId="99" xfId="0" applyNumberFormat="1" applyFont="1" applyBorder="1" applyAlignment="1" applyProtection="1">
      <alignment horizontal="center"/>
      <protection locked="0" hidden="1"/>
    </xf>
    <xf numFmtId="0" fontId="40" fillId="0" borderId="25" xfId="0" applyFont="1" applyBorder="1" applyProtection="1">
      <protection locked="0" hidden="1"/>
    </xf>
    <xf numFmtId="0" fontId="52" fillId="0" borderId="0" xfId="0" applyFont="1" applyFill="1" applyProtection="1">
      <protection hidden="1"/>
    </xf>
    <xf numFmtId="0" fontId="41" fillId="0" borderId="0" xfId="0" applyFont="1" applyFill="1" applyProtection="1">
      <protection hidden="1"/>
    </xf>
    <xf numFmtId="0" fontId="40" fillId="0" borderId="0" xfId="0" applyFont="1" applyFill="1" applyProtection="1">
      <protection hidden="1"/>
    </xf>
    <xf numFmtId="0" fontId="40" fillId="58" borderId="88" xfId="0" applyFont="1" applyFill="1" applyBorder="1" applyAlignment="1" applyProtection="1">
      <alignment horizontal="center"/>
      <protection locked="0" hidden="1"/>
    </xf>
    <xf numFmtId="0" fontId="49" fillId="60" borderId="101" xfId="0" applyFont="1" applyFill="1" applyBorder="1" applyProtection="1">
      <protection hidden="1"/>
    </xf>
    <xf numFmtId="0" fontId="49" fillId="55" borderId="92" xfId="0" applyFont="1" applyFill="1" applyBorder="1" applyAlignment="1" applyProtection="1">
      <alignment horizontal="center"/>
      <protection hidden="1"/>
    </xf>
    <xf numFmtId="0" fontId="49" fillId="55" borderId="93" xfId="0" applyFont="1" applyFill="1" applyBorder="1" applyAlignment="1" applyProtection="1">
      <alignment horizontal="center"/>
      <protection hidden="1"/>
    </xf>
    <xf numFmtId="0" fontId="40" fillId="0" borderId="102" xfId="0" applyFont="1" applyBorder="1" applyProtection="1">
      <protection hidden="1"/>
    </xf>
    <xf numFmtId="0" fontId="40" fillId="0" borderId="96" xfId="0" applyFont="1" applyBorder="1" applyProtection="1">
      <protection hidden="1"/>
    </xf>
    <xf numFmtId="0" fontId="40" fillId="0" borderId="103" xfId="0" applyFont="1" applyBorder="1" applyProtection="1">
      <protection hidden="1"/>
    </xf>
    <xf numFmtId="0" fontId="40" fillId="0" borderId="98" xfId="0" applyFont="1" applyBorder="1" applyProtection="1">
      <protection hidden="1"/>
    </xf>
    <xf numFmtId="0" fontId="40" fillId="0" borderId="99" xfId="0" applyFont="1" applyBorder="1" applyProtection="1">
      <protection hidden="1"/>
    </xf>
    <xf numFmtId="0" fontId="43" fillId="0" borderId="0" xfId="0" applyFont="1" applyProtection="1">
      <protection hidden="1"/>
    </xf>
    <xf numFmtId="166" fontId="40" fillId="58" borderId="96" xfId="0" applyNumberFormat="1" applyFont="1" applyFill="1" applyBorder="1" applyAlignment="1" applyProtection="1">
      <alignment horizontal="center"/>
      <protection locked="0" hidden="1"/>
    </xf>
    <xf numFmtId="0" fontId="52" fillId="0" borderId="0" xfId="0" applyFont="1" applyAlignment="1" applyProtection="1">
      <alignment vertical="top"/>
      <protection hidden="1"/>
    </xf>
    <xf numFmtId="0" fontId="49" fillId="60" borderId="101" xfId="0" applyFont="1" applyFill="1" applyBorder="1" applyAlignment="1" applyProtection="1">
      <alignment horizontal="center"/>
      <protection locked="0" hidden="1"/>
    </xf>
    <xf numFmtId="0" fontId="49" fillId="55" borderId="92" xfId="0" applyFont="1" applyFill="1" applyBorder="1" applyProtection="1">
      <protection locked="0" hidden="1"/>
    </xf>
    <xf numFmtId="0" fontId="49" fillId="55" borderId="93" xfId="0" applyFont="1" applyFill="1" applyBorder="1" applyProtection="1">
      <protection locked="0" hidden="1"/>
    </xf>
    <xf numFmtId="0" fontId="44" fillId="0" borderId="107" xfId="0" applyFont="1" applyBorder="1" applyProtection="1">
      <protection locked="0" hidden="1"/>
    </xf>
    <xf numFmtId="3" fontId="42" fillId="0" borderId="95" xfId="0" applyNumberFormat="1" applyFont="1" applyBorder="1" applyProtection="1">
      <protection locked="0" hidden="1"/>
    </xf>
    <xf numFmtId="3" fontId="42" fillId="58" borderId="95" xfId="101" applyNumberFormat="1" applyFont="1" applyFill="1" applyBorder="1" applyProtection="1">
      <protection locked="0" hidden="1"/>
    </xf>
    <xf numFmtId="3" fontId="42" fillId="58" borderId="96" xfId="101" applyNumberFormat="1" applyFont="1" applyFill="1" applyBorder="1" applyProtection="1">
      <protection locked="0" hidden="1"/>
    </xf>
    <xf numFmtId="0" fontId="44" fillId="0" borderId="108" xfId="0" applyFont="1" applyBorder="1" applyProtection="1">
      <protection locked="0" hidden="1"/>
    </xf>
    <xf numFmtId="0" fontId="44" fillId="0" borderId="106" xfId="0" applyFont="1" applyBorder="1" applyProtection="1">
      <protection locked="0" hidden="1"/>
    </xf>
    <xf numFmtId="3" fontId="42" fillId="0" borderId="98" xfId="0" applyNumberFormat="1" applyFont="1" applyBorder="1" applyProtection="1">
      <protection locked="0" hidden="1"/>
    </xf>
    <xf numFmtId="3" fontId="42" fillId="58" borderId="98" xfId="101" applyNumberFormat="1" applyFont="1" applyFill="1" applyBorder="1" applyProtection="1">
      <protection locked="0" hidden="1"/>
    </xf>
    <xf numFmtId="3" fontId="42" fillId="58" borderId="99" xfId="101" applyNumberFormat="1" applyFont="1" applyFill="1" applyBorder="1" applyProtection="1">
      <protection locked="0" hidden="1"/>
    </xf>
    <xf numFmtId="3" fontId="40" fillId="0" borderId="0" xfId="0" applyNumberFormat="1" applyFont="1" applyBorder="1" applyProtection="1">
      <protection locked="0" hidden="1"/>
    </xf>
    <xf numFmtId="10" fontId="42" fillId="0" borderId="0" xfId="101" applyNumberFormat="1" applyFont="1" applyBorder="1" applyProtection="1">
      <protection locked="0" hidden="1"/>
    </xf>
    <xf numFmtId="0" fontId="40" fillId="58" borderId="86" xfId="0" applyFont="1" applyFill="1" applyBorder="1" applyAlignment="1">
      <alignment horizontal="center" vertical="center" wrapText="1"/>
    </xf>
    <xf numFmtId="0" fontId="40" fillId="58" borderId="87" xfId="0" applyFont="1" applyFill="1" applyBorder="1" applyAlignment="1">
      <alignment horizontal="center" vertical="center" wrapText="1"/>
    </xf>
    <xf numFmtId="0" fontId="40" fillId="58" borderId="51" xfId="0" applyFont="1" applyFill="1" applyBorder="1" applyAlignment="1">
      <alignment horizontal="center" vertical="center" wrapText="1"/>
    </xf>
    <xf numFmtId="0" fontId="40" fillId="58" borderId="0" xfId="0" applyFont="1" applyFill="1" applyBorder="1" applyAlignment="1">
      <alignment horizontal="center" vertical="center" wrapText="1"/>
    </xf>
    <xf numFmtId="0" fontId="40" fillId="58" borderId="89" xfId="0" applyFont="1" applyFill="1" applyBorder="1" applyAlignment="1">
      <alignment horizontal="center" vertical="center" wrapText="1"/>
    </xf>
    <xf numFmtId="0" fontId="40" fillId="58" borderId="27" xfId="0" applyFont="1" applyFill="1" applyBorder="1" applyAlignment="1">
      <alignment horizontal="center" vertical="center" wrapText="1"/>
    </xf>
    <xf numFmtId="0" fontId="58" fillId="56" borderId="65" xfId="0" applyFont="1" applyFill="1" applyBorder="1" applyAlignment="1">
      <alignment horizontal="center" vertical="center" textRotation="90"/>
    </xf>
    <xf numFmtId="0" fontId="40" fillId="58" borderId="51" xfId="0" applyFont="1" applyFill="1" applyBorder="1" applyAlignment="1">
      <alignment horizontal="left" vertical="center" wrapText="1"/>
    </xf>
    <xf numFmtId="0" fontId="40" fillId="58" borderId="0" xfId="0" applyFont="1" applyFill="1" applyBorder="1" applyAlignment="1">
      <alignment horizontal="left" vertical="center" wrapText="1"/>
    </xf>
    <xf numFmtId="0" fontId="58" fillId="56" borderId="56" xfId="0" applyFont="1" applyFill="1" applyBorder="1" applyAlignment="1">
      <alignment horizontal="center" vertical="center" textRotation="90"/>
    </xf>
    <xf numFmtId="0" fontId="40" fillId="57" borderId="78" xfId="0" applyFont="1" applyFill="1" applyBorder="1" applyAlignment="1" applyProtection="1">
      <alignment horizontal="left"/>
      <protection locked="0"/>
    </xf>
    <xf numFmtId="0" fontId="40" fillId="57" borderId="79" xfId="0" applyFont="1" applyFill="1" applyBorder="1" applyAlignment="1" applyProtection="1">
      <alignment horizontal="left"/>
      <protection locked="0"/>
    </xf>
    <xf numFmtId="0" fontId="40" fillId="57" borderId="80" xfId="0" applyFont="1" applyFill="1" applyBorder="1" applyAlignment="1" applyProtection="1">
      <alignment horizontal="left"/>
      <protection locked="0"/>
    </xf>
    <xf numFmtId="0" fontId="40" fillId="57" borderId="81" xfId="0" applyFont="1" applyFill="1" applyBorder="1" applyAlignment="1" applyProtection="1">
      <alignment horizontal="left"/>
      <protection locked="0"/>
    </xf>
    <xf numFmtId="0" fontId="58" fillId="56" borderId="63" xfId="0" applyFont="1" applyFill="1" applyBorder="1" applyAlignment="1">
      <alignment horizontal="center" vertical="center" textRotation="90"/>
    </xf>
    <xf numFmtId="0" fontId="58" fillId="56" borderId="68" xfId="0" applyFont="1" applyFill="1" applyBorder="1" applyAlignment="1">
      <alignment horizontal="center" vertical="center" textRotation="90"/>
    </xf>
    <xf numFmtId="0" fontId="58" fillId="56" borderId="55" xfId="0" applyFont="1" applyFill="1" applyBorder="1" applyAlignment="1">
      <alignment horizontal="center" vertical="center" textRotation="90"/>
    </xf>
    <xf numFmtId="0" fontId="58" fillId="56" borderId="70" xfId="0" applyFont="1" applyFill="1" applyBorder="1" applyAlignment="1">
      <alignment horizontal="center" vertical="center" textRotation="90"/>
    </xf>
    <xf numFmtId="0" fontId="59" fillId="55" borderId="60" xfId="0" applyFont="1" applyFill="1" applyBorder="1" applyAlignment="1">
      <alignment horizontal="center"/>
    </xf>
    <xf numFmtId="0" fontId="59" fillId="55" borderId="61" xfId="0" applyFont="1" applyFill="1" applyBorder="1" applyAlignment="1">
      <alignment horizontal="center"/>
    </xf>
    <xf numFmtId="0" fontId="59" fillId="55" borderId="62" xfId="0" applyFont="1" applyFill="1" applyBorder="1" applyAlignment="1">
      <alignment horizontal="center"/>
    </xf>
    <xf numFmtId="0" fontId="58" fillId="56" borderId="66" xfId="0" applyFont="1" applyFill="1" applyBorder="1" applyAlignment="1">
      <alignment horizontal="center" vertical="center" textRotation="90"/>
    </xf>
    <xf numFmtId="0" fontId="58" fillId="56" borderId="55" xfId="0" applyFont="1" applyFill="1" applyBorder="1" applyAlignment="1">
      <alignment horizontal="center" textRotation="90"/>
    </xf>
    <xf numFmtId="0" fontId="58" fillId="56" borderId="56" xfId="0" applyFont="1" applyFill="1" applyBorder="1" applyAlignment="1">
      <alignment horizontal="center" textRotation="90"/>
    </xf>
    <xf numFmtId="0" fontId="58" fillId="56" borderId="57" xfId="0" applyFont="1" applyFill="1" applyBorder="1" applyAlignment="1">
      <alignment horizontal="center" textRotation="90"/>
    </xf>
    <xf numFmtId="0" fontId="40" fillId="58" borderId="53" xfId="0" applyFont="1" applyFill="1" applyBorder="1" applyAlignment="1">
      <alignment horizontal="left" vertical="center" wrapText="1"/>
    </xf>
    <xf numFmtId="0" fontId="40" fillId="58" borderId="71" xfId="0" applyFont="1" applyFill="1" applyBorder="1" applyAlignment="1">
      <alignment horizontal="left" vertical="center" wrapText="1"/>
    </xf>
    <xf numFmtId="0" fontId="58" fillId="56" borderId="57" xfId="0" applyFont="1" applyFill="1" applyBorder="1" applyAlignment="1">
      <alignment horizontal="center" vertical="center" textRotation="90"/>
    </xf>
    <xf numFmtId="0" fontId="42" fillId="58" borderId="86" xfId="0" applyFont="1" applyFill="1" applyBorder="1" applyAlignment="1">
      <alignment horizontal="left" vertical="center" wrapText="1"/>
    </xf>
    <xf numFmtId="0" fontId="42" fillId="58" borderId="51" xfId="0" applyFont="1" applyFill="1" applyBorder="1" applyAlignment="1">
      <alignment horizontal="left" vertical="center" wrapText="1"/>
    </xf>
    <xf numFmtId="0" fontId="42" fillId="58" borderId="53" xfId="0" applyFont="1" applyFill="1" applyBorder="1" applyAlignment="1">
      <alignment horizontal="left" vertical="center" wrapText="1"/>
    </xf>
    <xf numFmtId="0" fontId="40" fillId="57" borderId="82" xfId="0" applyFont="1" applyFill="1" applyBorder="1" applyAlignment="1" applyProtection="1">
      <alignment horizontal="left"/>
      <protection locked="0"/>
    </xf>
    <xf numFmtId="0" fontId="40" fillId="57" borderId="83" xfId="0" applyFont="1" applyFill="1" applyBorder="1" applyAlignment="1" applyProtection="1">
      <alignment horizontal="left"/>
      <protection locked="0"/>
    </xf>
    <xf numFmtId="0" fontId="40" fillId="57" borderId="58" xfId="0" applyFont="1" applyFill="1" applyBorder="1" applyAlignment="1" applyProtection="1">
      <alignment horizontal="center"/>
      <protection locked="0"/>
    </xf>
    <xf numFmtId="0" fontId="40" fillId="57" borderId="59" xfId="0" applyFont="1" applyFill="1" applyBorder="1" applyAlignment="1" applyProtection="1">
      <alignment horizontal="center"/>
      <protection locked="0"/>
    </xf>
    <xf numFmtId="0" fontId="40" fillId="58" borderId="28" xfId="0" applyFont="1" applyFill="1" applyBorder="1" applyAlignment="1" applyProtection="1">
      <alignment horizontal="left"/>
      <protection locked="0" hidden="1"/>
    </xf>
    <xf numFmtId="0" fontId="40" fillId="58" borderId="104" xfId="0" applyFont="1" applyFill="1" applyBorder="1" applyAlignment="1" applyProtection="1">
      <alignment horizontal="left"/>
      <protection locked="0" hidden="1"/>
    </xf>
    <xf numFmtId="0" fontId="40" fillId="58" borderId="105" xfId="0" applyFont="1" applyFill="1" applyBorder="1" applyAlignment="1" applyProtection="1">
      <alignment horizontal="left"/>
      <protection locked="0" hidden="1"/>
    </xf>
    <xf numFmtId="0" fontId="68" fillId="0" borderId="0" xfId="0" applyFont="1" applyAlignment="1" applyProtection="1">
      <alignment horizontal="center" vertical="center"/>
      <protection hidden="1"/>
    </xf>
    <xf numFmtId="0" fontId="68" fillId="0" borderId="27" xfId="0" applyFont="1" applyBorder="1" applyAlignment="1" applyProtection="1">
      <alignment horizontal="center" vertical="center"/>
      <protection hidden="1"/>
    </xf>
    <xf numFmtId="0" fontId="49" fillId="55" borderId="20" xfId="0" applyFont="1" applyFill="1" applyBorder="1" applyAlignment="1" applyProtection="1">
      <alignment horizontal="left"/>
      <protection hidden="1"/>
    </xf>
    <xf numFmtId="0" fontId="49" fillId="55" borderId="22" xfId="0" applyFont="1" applyFill="1" applyBorder="1" applyAlignment="1" applyProtection="1">
      <alignment horizontal="left"/>
      <protection hidden="1"/>
    </xf>
  </cellXfs>
  <cellStyles count="103">
    <cellStyle name="20% - Accent1" xfId="1" builtinId="30" customBuiltin="1"/>
    <cellStyle name="20% - Accent1 2" xfId="2"/>
    <cellStyle name="20% - Accent1 3" xfId="89"/>
    <cellStyle name="20% - Accent2" xfId="3" builtinId="34" customBuiltin="1"/>
    <cellStyle name="20% - Accent2 2" xfId="4"/>
    <cellStyle name="20% - Accent2 3" xfId="91"/>
    <cellStyle name="20% - Accent3" xfId="5" builtinId="38" customBuiltin="1"/>
    <cellStyle name="20% - Accent3 2" xfId="6"/>
    <cellStyle name="20% - Accent3 3" xfId="93"/>
    <cellStyle name="20% - Accent4" xfId="7" builtinId="42" customBuiltin="1"/>
    <cellStyle name="20% - Accent4 2" xfId="8"/>
    <cellStyle name="20% - Accent4 3" xfId="95"/>
    <cellStyle name="20% - Accent5" xfId="9" builtinId="46" customBuiltin="1"/>
    <cellStyle name="20% - Accent5 2" xfId="10"/>
    <cellStyle name="20% - Accent5 3" xfId="97"/>
    <cellStyle name="20% - Accent6" xfId="11" builtinId="50" customBuiltin="1"/>
    <cellStyle name="20% - Accent6 2" xfId="12"/>
    <cellStyle name="20% - Accent6 3" xfId="99"/>
    <cellStyle name="40% - Accent1" xfId="13" builtinId="31" customBuiltin="1"/>
    <cellStyle name="40% - Accent1 2" xfId="14"/>
    <cellStyle name="40% - Accent1 3" xfId="90"/>
    <cellStyle name="40% - Accent2" xfId="15" builtinId="35" customBuiltin="1"/>
    <cellStyle name="40% - Accent2 2" xfId="16"/>
    <cellStyle name="40% - Accent2 3" xfId="92"/>
    <cellStyle name="40% - Accent3" xfId="17" builtinId="39" customBuiltin="1"/>
    <cellStyle name="40% - Accent3 2" xfId="18"/>
    <cellStyle name="40% - Accent3 3" xfId="94"/>
    <cellStyle name="40% - Accent4" xfId="19" builtinId="43" customBuiltin="1"/>
    <cellStyle name="40% - Accent4 2" xfId="20"/>
    <cellStyle name="40% - Accent4 3" xfId="96"/>
    <cellStyle name="40% - Accent5" xfId="21" builtinId="47" customBuiltin="1"/>
    <cellStyle name="40% - Accent5 2" xfId="22"/>
    <cellStyle name="40% - Accent5 3" xfId="98"/>
    <cellStyle name="40% - Accent6" xfId="23" builtinId="51" customBuiltin="1"/>
    <cellStyle name="40% - Accent6 2" xfId="24"/>
    <cellStyle name="40% - Accent6 3" xfId="100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Currency" xfId="86" builtinId="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102" builtinId="8"/>
    <cellStyle name="Input" xfId="67" builtinId="20" customBuiltin="1"/>
    <cellStyle name="Input 2" xfId="68"/>
    <cellStyle name="Linked Cell" xfId="69" builtinId="24" customBuiltin="1"/>
    <cellStyle name="Linked Cell 2" xfId="70"/>
    <cellStyle name="Neutral" xfId="71" builtinId="28" customBuiltin="1"/>
    <cellStyle name="Neutral 2" xfId="72"/>
    <cellStyle name="Normal" xfId="0" builtinId="0"/>
    <cellStyle name="Normal 2" xfId="73"/>
    <cellStyle name="Normal 3" xfId="74"/>
    <cellStyle name="Normal 4" xfId="87"/>
    <cellStyle name="Note" xfId="75" builtinId="10" customBuiltin="1"/>
    <cellStyle name="Note 2" xfId="76"/>
    <cellStyle name="Note 3" xfId="88"/>
    <cellStyle name="Output" xfId="77" builtinId="21" customBuiltin="1"/>
    <cellStyle name="Output 2" xfId="78"/>
    <cellStyle name="Percent" xfId="101" builtinId="5"/>
    <cellStyle name="Percent 2" xfId="79"/>
    <cellStyle name="Title" xfId="80" builtinId="15" customBuiltin="1"/>
    <cellStyle name="Title 2" xfId="81"/>
    <cellStyle name="Total" xfId="82" builtinId="25" customBuiltin="1"/>
    <cellStyle name="Total 2" xfId="83"/>
    <cellStyle name="Warning Text" xfId="84" builtinId="11" customBuiltin="1"/>
    <cellStyle name="Warning Text 2" xfId="85"/>
  </cellStyles>
  <dxfs count="2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numFmt numFmtId="0" formatCode="General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06127032178436E-2"/>
          <c:y val="6.1503485264233874E-2"/>
          <c:w val="0.89509572246230173"/>
          <c:h val="0.87927204859238062"/>
        </c:manualLayout>
      </c:layout>
      <c:lineChart>
        <c:grouping val="standard"/>
        <c:varyColors val="0"/>
        <c:ser>
          <c:idx val="0"/>
          <c:order val="0"/>
          <c:tx>
            <c:strRef>
              <c:f>'Fig1,2,3'!$B$32</c:f>
              <c:strCache>
                <c:ptCount val="1"/>
                <c:pt idx="0">
                  <c:v>Employment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'Fig1,2,3'!$C$31:$P$31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'Fig1,2,3'!$C$32:$P$32</c:f>
              <c:numCache>
                <c:formatCode>0.000</c:formatCode>
                <c:ptCount val="14"/>
                <c:pt idx="0">
                  <c:v>9.8444650000000002E-3</c:v>
                </c:pt>
                <c:pt idx="1">
                  <c:v>4.5885279999999997E-3</c:v>
                </c:pt>
                <c:pt idx="2">
                  <c:v>3.4206319999999998E-3</c:v>
                </c:pt>
                <c:pt idx="3">
                  <c:v>3.7076549999999998E-3</c:v>
                </c:pt>
                <c:pt idx="4">
                  <c:v>4.7170370000000003E-3</c:v>
                </c:pt>
                <c:pt idx="5">
                  <c:v>6.3247219999999996E-3</c:v>
                </c:pt>
                <c:pt idx="6">
                  <c:v>7.7295039999999999E-3</c:v>
                </c:pt>
                <c:pt idx="7">
                  <c:v>9.154232E-3</c:v>
                </c:pt>
                <c:pt idx="8">
                  <c:v>1.0549279999999999E-2</c:v>
                </c:pt>
                <c:pt idx="9">
                  <c:v>1.1877459999999999E-2</c:v>
                </c:pt>
                <c:pt idx="10">
                  <c:v>1.217326E-2</c:v>
                </c:pt>
                <c:pt idx="11">
                  <c:v>1.215361E-2</c:v>
                </c:pt>
                <c:pt idx="12">
                  <c:v>1.2389000000000001E-2</c:v>
                </c:pt>
                <c:pt idx="13">
                  <c:v>1.2713749999999999E-2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'Fig1,2,3'!$B$33</c:f>
              <c:strCache>
                <c:ptCount val="1"/>
                <c:pt idx="0">
                  <c:v>Real wage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'Fig1,2,3'!$C$31:$P$31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'Fig1,2,3'!$C$33:$P$33</c:f>
              <c:numCache>
                <c:formatCode>0.000</c:formatCode>
                <c:ptCount val="14"/>
                <c:pt idx="0">
                  <c:v>3.7340020000000002E-3</c:v>
                </c:pt>
                <c:pt idx="1">
                  <c:v>3.0147279999999999E-3</c:v>
                </c:pt>
                <c:pt idx="2">
                  <c:v>6.6981750000000002E-4</c:v>
                </c:pt>
                <c:pt idx="3">
                  <c:v>-2.3843079999999999E-3</c:v>
                </c:pt>
                <c:pt idx="4">
                  <c:v>-5.6551420000000002E-3</c:v>
                </c:pt>
                <c:pt idx="5">
                  <c:v>-8.3359149999999993E-3</c:v>
                </c:pt>
                <c:pt idx="6">
                  <c:v>-1.0879689999999999E-2</c:v>
                </c:pt>
                <c:pt idx="7">
                  <c:v>-1.3237489999999999E-2</c:v>
                </c:pt>
                <c:pt idx="8">
                  <c:v>-1.5389730000000001E-2</c:v>
                </c:pt>
                <c:pt idx="9">
                  <c:v>-1.5497489999999999E-2</c:v>
                </c:pt>
                <c:pt idx="10">
                  <c:v>-1.507695E-2</c:v>
                </c:pt>
                <c:pt idx="11">
                  <c:v>-1.4470500000000001E-2</c:v>
                </c:pt>
                <c:pt idx="12">
                  <c:v>-1.4411709999999999E-2</c:v>
                </c:pt>
                <c:pt idx="13">
                  <c:v>-1.4910639999999999E-2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1184"/>
        <c:axId val="1340708800"/>
      </c:lineChart>
      <c:lineChart>
        <c:grouping val="standard"/>
        <c:varyColors val="0"/>
        <c:ser>
          <c:idx val="1"/>
          <c:order val="2"/>
          <c:tx>
            <c:strRef>
              <c:f>'Fig1,2,3'!$B$34</c:f>
              <c:strCache>
                <c:ptCount val="1"/>
                <c:pt idx="0">
                  <c:v>Labour Supply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'Fig1,2,3'!$C$31:$P$31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'Fig1,2,3'!$C$34:$P$34</c:f>
              <c:numCache>
                <c:formatCode>0.000</c:formatCode>
                <c:ptCount val="14"/>
                <c:pt idx="0">
                  <c:v>6.4817739999999997E-5</c:v>
                </c:pt>
                <c:pt idx="1">
                  <c:v>1.4323330000000001E-4</c:v>
                </c:pt>
                <c:pt idx="2">
                  <c:v>2.1249220000000001E-4</c:v>
                </c:pt>
                <c:pt idx="3">
                  <c:v>2.7182969999999998E-4</c:v>
                </c:pt>
                <c:pt idx="4">
                  <c:v>3.2125319999999998E-4</c:v>
                </c:pt>
                <c:pt idx="5">
                  <c:v>3.4100450000000001E-4</c:v>
                </c:pt>
                <c:pt idx="6">
                  <c:v>3.6069770000000001E-4</c:v>
                </c:pt>
                <c:pt idx="7">
                  <c:v>3.706049E-4</c:v>
                </c:pt>
                <c:pt idx="8">
                  <c:v>3.803934E-4</c:v>
                </c:pt>
                <c:pt idx="9">
                  <c:v>3.4127769999999999E-4</c:v>
                </c:pt>
                <c:pt idx="10">
                  <c:v>3.1165369999999997E-4</c:v>
                </c:pt>
                <c:pt idx="11">
                  <c:v>2.9188489999999999E-4</c:v>
                </c:pt>
                <c:pt idx="12">
                  <c:v>3.1177439999999999E-4</c:v>
                </c:pt>
                <c:pt idx="13">
                  <c:v>3.445066E-4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3360"/>
        <c:axId val="1340706080"/>
      </c:lineChart>
      <c:catAx>
        <c:axId val="13407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88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07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1184"/>
        <c:crosses val="autoZero"/>
        <c:crossBetween val="between"/>
      </c:valAx>
      <c:valAx>
        <c:axId val="1340706080"/>
        <c:scaling>
          <c:orientation val="minMax"/>
          <c:max val="1.5000000000000006E-2"/>
          <c:min val="-2.0000000000000011E-2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3360"/>
        <c:crosses val="max"/>
        <c:crossBetween val="between"/>
      </c:valAx>
      <c:catAx>
        <c:axId val="134070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4070608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38116591928294E-2"/>
          <c:y val="5.5303030303030423E-2"/>
          <c:w val="0.91609971399315082"/>
          <c:h val="0.87954545454545563"/>
        </c:manualLayout>
      </c:layout>
      <c:lineChart>
        <c:grouping val="standard"/>
        <c:varyColors val="0"/>
        <c:ser>
          <c:idx val="0"/>
          <c:order val="0"/>
          <c:tx>
            <c:strRef>
              <c:f>'Fig1,2,3'!$B$4</c:f>
              <c:strCache>
                <c:ptCount val="1"/>
                <c:pt idx="0">
                  <c:v>Employment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'Fig1,2,3'!$C$3:$P$3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'Fig1,2,3'!$C$4:$P$4</c:f>
              <c:numCache>
                <c:formatCode>0.000</c:formatCode>
                <c:ptCount val="14"/>
                <c:pt idx="0">
                  <c:v>9.2235159999999993E-3</c:v>
                </c:pt>
                <c:pt idx="1">
                  <c:v>3.8687919999999998E-3</c:v>
                </c:pt>
                <c:pt idx="2">
                  <c:v>2.7818500000000002E-3</c:v>
                </c:pt>
                <c:pt idx="3">
                  <c:v>3.1869210000000001E-3</c:v>
                </c:pt>
                <c:pt idx="4">
                  <c:v>4.3034409999999999E-3</c:v>
                </c:pt>
                <c:pt idx="5">
                  <c:v>6.0923590000000003E-3</c:v>
                </c:pt>
                <c:pt idx="6">
                  <c:v>7.5351029999999996E-3</c:v>
                </c:pt>
                <c:pt idx="7">
                  <c:v>8.9876299999999999E-3</c:v>
                </c:pt>
                <c:pt idx="8">
                  <c:v>1.040072E-2</c:v>
                </c:pt>
                <c:pt idx="9">
                  <c:v>1.208211E-2</c:v>
                </c:pt>
                <c:pt idx="10">
                  <c:v>1.238858E-2</c:v>
                </c:pt>
                <c:pt idx="11">
                  <c:v>1.2358890000000001E-2</c:v>
                </c:pt>
                <c:pt idx="12">
                  <c:v>1.24478E-2</c:v>
                </c:pt>
                <c:pt idx="13">
                  <c:v>1.2744119999999999E-2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'Fig1,2,3'!$B$5</c:f>
              <c:strCache>
                <c:ptCount val="1"/>
                <c:pt idx="0">
                  <c:v>Real wage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'Fig1,2,3'!$C$3:$P$3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'Fig1,2,3'!$C$5:$P$5</c:f>
              <c:numCache>
                <c:formatCode>0.000</c:formatCode>
                <c:ptCount val="14"/>
                <c:pt idx="0">
                  <c:v>3.3891799999999999E-3</c:v>
                </c:pt>
                <c:pt idx="1">
                  <c:v>2.2561259999999998E-3</c:v>
                </c:pt>
                <c:pt idx="2">
                  <c:v>-4.9267810000000001E-4</c:v>
                </c:pt>
                <c:pt idx="3">
                  <c:v>-3.8621139999999998E-3</c:v>
                </c:pt>
                <c:pt idx="4">
                  <c:v>-7.3694320000000004E-3</c:v>
                </c:pt>
                <c:pt idx="5">
                  <c:v>-1.016773E-2</c:v>
                </c:pt>
                <c:pt idx="6">
                  <c:v>-1.278983E-2</c:v>
                </c:pt>
                <c:pt idx="7">
                  <c:v>-1.5215930000000001E-2</c:v>
                </c:pt>
                <c:pt idx="8">
                  <c:v>-1.739752E-2</c:v>
                </c:pt>
                <c:pt idx="9">
                  <c:v>-1.729E-2</c:v>
                </c:pt>
                <c:pt idx="10">
                  <c:v>-1.6712709999999999E-2</c:v>
                </c:pt>
                <c:pt idx="11">
                  <c:v>-1.5988949999999998E-2</c:v>
                </c:pt>
                <c:pt idx="12">
                  <c:v>-1.6037929999999999E-2</c:v>
                </c:pt>
                <c:pt idx="13">
                  <c:v>-1.6712959999999999E-2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2272"/>
        <c:axId val="1340698464"/>
      </c:lineChart>
      <c:lineChart>
        <c:grouping val="standard"/>
        <c:varyColors val="0"/>
        <c:ser>
          <c:idx val="1"/>
          <c:order val="2"/>
          <c:tx>
            <c:strRef>
              <c:f>'Fig1,2,3'!$B$6</c:f>
              <c:strCache>
                <c:ptCount val="1"/>
                <c:pt idx="0">
                  <c:v>Labour Supply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'Fig1,2,3'!$C$3:$P$3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'Fig1,2,3'!$C$6:$P$6</c:f>
              <c:numCache>
                <c:formatCode>0.000</c:formatCode>
                <c:ptCount val="14"/>
                <c:pt idx="0">
                  <c:v>0</c:v>
                </c:pt>
                <c:pt idx="1">
                  <c:v>-9.8921449999999995E-6</c:v>
                </c:pt>
                <c:pt idx="2">
                  <c:v>-9.8921449999999995E-6</c:v>
                </c:pt>
                <c:pt idx="3">
                  <c:v>-1.9786029999999999E-5</c:v>
                </c:pt>
                <c:pt idx="4">
                  <c:v>-2.9679969999999998E-5</c:v>
                </c:pt>
                <c:pt idx="5">
                  <c:v>-2.9679969999999998E-5</c:v>
                </c:pt>
                <c:pt idx="6">
                  <c:v>-2.9679969999999998E-5</c:v>
                </c:pt>
                <c:pt idx="7">
                  <c:v>-2.9679969999999998E-5</c:v>
                </c:pt>
                <c:pt idx="8">
                  <c:v>-2.9679969999999998E-5</c:v>
                </c:pt>
                <c:pt idx="9">
                  <c:v>-2.9679969999999998E-5</c:v>
                </c:pt>
                <c:pt idx="10">
                  <c:v>-2.9679969999999998E-5</c:v>
                </c:pt>
                <c:pt idx="11">
                  <c:v>-2.9679969999999998E-5</c:v>
                </c:pt>
                <c:pt idx="12">
                  <c:v>-2.9679969999999998E-5</c:v>
                </c:pt>
                <c:pt idx="13">
                  <c:v>-2.9679969999999998E-5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4992"/>
        <c:axId val="1340701728"/>
      </c:lineChart>
      <c:catAx>
        <c:axId val="13407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984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06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2272"/>
        <c:crosses val="autoZero"/>
        <c:crossBetween val="between"/>
      </c:valAx>
      <c:valAx>
        <c:axId val="1340701728"/>
        <c:scaling>
          <c:orientation val="minMax"/>
          <c:max val="1.5000000000000006E-2"/>
          <c:min val="-2.0000000000000011E-2"/>
        </c:scaling>
        <c:delete val="0"/>
        <c:axPos val="r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4992"/>
        <c:crosses val="max"/>
        <c:crossBetween val="between"/>
      </c:valAx>
      <c:catAx>
        <c:axId val="134070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4070172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48068669527794E-2"/>
          <c:y val="6.0475161987041094E-2"/>
          <c:w val="0.92954220314735336"/>
          <c:h val="0.8524127140694886"/>
        </c:manualLayout>
      </c:layout>
      <c:lineChart>
        <c:grouping val="standard"/>
        <c:varyColors val="0"/>
        <c:ser>
          <c:idx val="0"/>
          <c:order val="0"/>
          <c:tx>
            <c:strRef>
              <c:f>'Fig4,5,6'!$B$4</c:f>
              <c:strCache>
                <c:ptCount val="1"/>
                <c:pt idx="0">
                  <c:v>Real consumption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'Fig4,5,6'!$C$3:$P$3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'Fig4,5,6'!$C$4:$P$4</c:f>
              <c:numCache>
                <c:formatCode>0.000</c:formatCode>
                <c:ptCount val="14"/>
                <c:pt idx="0">
                  <c:v>1.2589619999999999E-2</c:v>
                </c:pt>
                <c:pt idx="1">
                  <c:v>6.1101740000000003E-3</c:v>
                </c:pt>
                <c:pt idx="2">
                  <c:v>2.287046E-3</c:v>
                </c:pt>
                <c:pt idx="3">
                  <c:v>-6.8335879999999996E-4</c:v>
                </c:pt>
                <c:pt idx="4">
                  <c:v>-3.065426E-3</c:v>
                </c:pt>
                <c:pt idx="5">
                  <c:v>-4.0752239999999997E-3</c:v>
                </c:pt>
                <c:pt idx="6">
                  <c:v>-5.2692579999999998E-3</c:v>
                </c:pt>
                <c:pt idx="7">
                  <c:v>-6.249643E-3</c:v>
                </c:pt>
                <c:pt idx="8">
                  <c:v>-7.0263560000000001E-3</c:v>
                </c:pt>
                <c:pt idx="9">
                  <c:v>-5.2581449999999997E-3</c:v>
                </c:pt>
                <c:pt idx="10">
                  <c:v>-4.3745340000000002E-3</c:v>
                </c:pt>
                <c:pt idx="11">
                  <c:v>-3.6851879999999998E-3</c:v>
                </c:pt>
                <c:pt idx="12">
                  <c:v>-3.6463149999999998E-3</c:v>
                </c:pt>
                <c:pt idx="13">
                  <c:v>-4.0248660000000002E-3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9344"/>
        <c:axId val="1340706624"/>
      </c:lineChart>
      <c:lineChart>
        <c:grouping val="standard"/>
        <c:varyColors val="0"/>
        <c:ser>
          <c:idx val="1"/>
          <c:order val="1"/>
          <c:tx>
            <c:strRef>
              <c:f>'Fig4,5,6'!$B$5</c:f>
              <c:strCache>
                <c:ptCount val="1"/>
                <c:pt idx="0">
                  <c:v>Real investment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'Fig4,5,6'!$C$3:$P$3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'Fig4,5,6'!$C$5:$P$5</c:f>
              <c:numCache>
                <c:formatCode>0.000</c:formatCode>
                <c:ptCount val="14"/>
                <c:pt idx="0">
                  <c:v>-1.160343E-2</c:v>
                </c:pt>
                <c:pt idx="1">
                  <c:v>-2.5197689999999998E-2</c:v>
                </c:pt>
                <c:pt idx="2">
                  <c:v>-2.969786E-2</c:v>
                </c:pt>
                <c:pt idx="3">
                  <c:v>-3.1348910000000001E-2</c:v>
                </c:pt>
                <c:pt idx="4">
                  <c:v>-3.1467559999999999E-2</c:v>
                </c:pt>
                <c:pt idx="5">
                  <c:v>-3.0362299999999998E-2</c:v>
                </c:pt>
                <c:pt idx="6">
                  <c:v>-2.9634509999999999E-2</c:v>
                </c:pt>
                <c:pt idx="7">
                  <c:v>-2.8771720000000001E-2</c:v>
                </c:pt>
                <c:pt idx="8">
                  <c:v>-2.780227E-2</c:v>
                </c:pt>
                <c:pt idx="9">
                  <c:v>-2.6089049999999999E-2</c:v>
                </c:pt>
                <c:pt idx="10">
                  <c:v>-2.5543059999999999E-2</c:v>
                </c:pt>
                <c:pt idx="11">
                  <c:v>-2.560024E-2</c:v>
                </c:pt>
                <c:pt idx="12">
                  <c:v>-2.7190720000000002E-2</c:v>
                </c:pt>
                <c:pt idx="13">
                  <c:v>-2.8186050000000001E-2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0096"/>
        <c:axId val="1340709888"/>
      </c:lineChart>
      <c:catAx>
        <c:axId val="13407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66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0706624"/>
        <c:scaling>
          <c:orientation val="minMax"/>
          <c:max val="1.5000000000000006E-2"/>
          <c:min val="-4.000000000000002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9344"/>
        <c:crosses val="autoZero"/>
        <c:crossBetween val="between"/>
      </c:valAx>
      <c:valAx>
        <c:axId val="1340709888"/>
        <c:scaling>
          <c:orientation val="minMax"/>
          <c:max val="1.5000000000000006E-2"/>
          <c:min val="-4.0000000000000022E-2"/>
        </c:scaling>
        <c:delete val="0"/>
        <c:axPos val="r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0096"/>
        <c:crosses val="max"/>
        <c:crossBetween val="between"/>
      </c:valAx>
      <c:catAx>
        <c:axId val="134070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4070988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91060291060287E-2"/>
          <c:y val="6.0475225764403485E-2"/>
          <c:w val="0.91233541233541315"/>
          <c:h val="0.88121043256702269"/>
        </c:manualLayout>
      </c:layout>
      <c:lineChart>
        <c:grouping val="standard"/>
        <c:varyColors val="0"/>
        <c:ser>
          <c:idx val="0"/>
          <c:order val="0"/>
          <c:tx>
            <c:strRef>
              <c:f>'Fig4,5,6'!$B$31</c:f>
              <c:strCache>
                <c:ptCount val="1"/>
                <c:pt idx="0">
                  <c:v>Real consumption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'Fig4,5,6'!$C$30:$P$30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'Fig4,5,6'!$C$31:$P$31</c:f>
              <c:numCache>
                <c:formatCode>0.000</c:formatCode>
                <c:ptCount val="14"/>
                <c:pt idx="0">
                  <c:v>1.356363E-2</c:v>
                </c:pt>
                <c:pt idx="1">
                  <c:v>7.6075869999999999E-3</c:v>
                </c:pt>
                <c:pt idx="2">
                  <c:v>4.0917460000000003E-3</c:v>
                </c:pt>
                <c:pt idx="3">
                  <c:v>1.3230469999999999E-3</c:v>
                </c:pt>
                <c:pt idx="4">
                  <c:v>-9.3494309999999996E-4</c:v>
                </c:pt>
                <c:pt idx="5">
                  <c:v>-2.0106030000000001E-3</c:v>
                </c:pt>
                <c:pt idx="6">
                  <c:v>-3.1476339999999998E-3</c:v>
                </c:pt>
                <c:pt idx="7">
                  <c:v>-4.0808959999999997E-3</c:v>
                </c:pt>
                <c:pt idx="8">
                  <c:v>-4.8391249999999997E-3</c:v>
                </c:pt>
                <c:pt idx="9">
                  <c:v>-3.620692E-3</c:v>
                </c:pt>
                <c:pt idx="10">
                  <c:v>-2.9230879999999999E-3</c:v>
                </c:pt>
                <c:pt idx="11">
                  <c:v>-2.3411E-3</c:v>
                </c:pt>
                <c:pt idx="12">
                  <c:v>-2.048458E-3</c:v>
                </c:pt>
                <c:pt idx="13">
                  <c:v>-2.2143089999999998E-3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3904"/>
        <c:axId val="1340707712"/>
      </c:lineChart>
      <c:lineChart>
        <c:grouping val="standard"/>
        <c:varyColors val="0"/>
        <c:ser>
          <c:idx val="1"/>
          <c:order val="1"/>
          <c:tx>
            <c:strRef>
              <c:f>'Fig4,5,6'!$B$32</c:f>
              <c:strCache>
                <c:ptCount val="1"/>
                <c:pt idx="0">
                  <c:v>Real investment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'Fig4,5,6'!$C$30:$P$30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'Fig4,5,6'!$C$32:$P$32</c:f>
              <c:numCache>
                <c:formatCode>0.000</c:formatCode>
                <c:ptCount val="14"/>
                <c:pt idx="0">
                  <c:v>-6.5126380000000003E-3</c:v>
                </c:pt>
                <c:pt idx="1">
                  <c:v>-2.0977820000000001E-2</c:v>
                </c:pt>
                <c:pt idx="2">
                  <c:v>-2.6235339999999999E-2</c:v>
                </c:pt>
                <c:pt idx="3">
                  <c:v>-2.8823890000000001E-2</c:v>
                </c:pt>
                <c:pt idx="4">
                  <c:v>-2.9912370000000001E-2</c:v>
                </c:pt>
                <c:pt idx="5">
                  <c:v>-2.972926E-2</c:v>
                </c:pt>
                <c:pt idx="6">
                  <c:v>-2.9651449999999999E-2</c:v>
                </c:pt>
                <c:pt idx="7">
                  <c:v>-2.936014E-2</c:v>
                </c:pt>
                <c:pt idx="8">
                  <c:v>-2.8913629999999999E-2</c:v>
                </c:pt>
                <c:pt idx="9">
                  <c:v>-2.768996E-2</c:v>
                </c:pt>
                <c:pt idx="10">
                  <c:v>-2.7281380000000001E-2</c:v>
                </c:pt>
                <c:pt idx="11">
                  <c:v>-2.7394890000000002E-2</c:v>
                </c:pt>
                <c:pt idx="12">
                  <c:v>-2.8286530000000001E-2</c:v>
                </c:pt>
                <c:pt idx="13">
                  <c:v>-2.915893E-2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4448"/>
        <c:axId val="1340697920"/>
      </c:lineChart>
      <c:catAx>
        <c:axId val="13407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7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0707712"/>
        <c:scaling>
          <c:orientation val="minMax"/>
          <c:min val="-3.500000000000001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3904"/>
        <c:crosses val="autoZero"/>
        <c:crossBetween val="between"/>
      </c:valAx>
      <c:valAx>
        <c:axId val="1340697920"/>
        <c:scaling>
          <c:orientation val="minMax"/>
          <c:max val="2.5000000000000012E-2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4448"/>
        <c:crosses val="max"/>
        <c:crossBetween val="between"/>
      </c:valAx>
      <c:catAx>
        <c:axId val="134070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4069792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252488551451834E-2"/>
          <c:y val="6.1224625373408663E-2"/>
          <c:w val="0.91811193503724586"/>
          <c:h val="0.87982054240305874"/>
        </c:manualLayout>
      </c:layout>
      <c:lineChart>
        <c:grouping val="standard"/>
        <c:varyColors val="0"/>
        <c:ser>
          <c:idx val="1"/>
          <c:order val="1"/>
          <c:tx>
            <c:strRef>
              <c:f>'Fig7,8,9'!$B$5</c:f>
              <c:strCache>
                <c:ptCount val="1"/>
                <c:pt idx="0">
                  <c:v>Aggregate employment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'Fig7,8,9'!$C$3:$P$3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'Fig7,8,9'!$C$5:$P$5</c:f>
              <c:numCache>
                <c:formatCode>0.000</c:formatCode>
                <c:ptCount val="14"/>
                <c:pt idx="0">
                  <c:v>9.2235159999999993E-3</c:v>
                </c:pt>
                <c:pt idx="1">
                  <c:v>3.8687919999999998E-3</c:v>
                </c:pt>
                <c:pt idx="2">
                  <c:v>2.7818500000000002E-3</c:v>
                </c:pt>
                <c:pt idx="3">
                  <c:v>3.1869210000000001E-3</c:v>
                </c:pt>
                <c:pt idx="4">
                  <c:v>4.3034409999999999E-3</c:v>
                </c:pt>
                <c:pt idx="5">
                  <c:v>6.0923590000000003E-3</c:v>
                </c:pt>
                <c:pt idx="6">
                  <c:v>7.5351029999999996E-3</c:v>
                </c:pt>
                <c:pt idx="7">
                  <c:v>8.9876299999999999E-3</c:v>
                </c:pt>
                <c:pt idx="8">
                  <c:v>1.040072E-2</c:v>
                </c:pt>
                <c:pt idx="9">
                  <c:v>1.208211E-2</c:v>
                </c:pt>
                <c:pt idx="10">
                  <c:v>1.238858E-2</c:v>
                </c:pt>
                <c:pt idx="11">
                  <c:v>1.2358890000000001E-2</c:v>
                </c:pt>
                <c:pt idx="12">
                  <c:v>1.24478E-2</c:v>
                </c:pt>
                <c:pt idx="13">
                  <c:v>1.2744119999999999E-2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'Fig7,8,9'!$B$6</c:f>
              <c:strCache>
                <c:ptCount val="1"/>
                <c:pt idx="0">
                  <c:v>Capital stocks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'Fig7,8,9'!$C$3:$P$3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'Fig7,8,9'!$C$6:$P$6</c:f>
              <c:numCache>
                <c:formatCode>0.000</c:formatCode>
                <c:ptCount val="14"/>
                <c:pt idx="0">
                  <c:v>-2.0956759999999999E-3</c:v>
                </c:pt>
                <c:pt idx="1">
                  <c:v>-7.3821410000000001E-3</c:v>
                </c:pt>
                <c:pt idx="2">
                  <c:v>-1.160079E-2</c:v>
                </c:pt>
                <c:pt idx="3">
                  <c:v>-1.4903039999999999E-2</c:v>
                </c:pt>
                <c:pt idx="4">
                  <c:v>-1.749216E-2</c:v>
                </c:pt>
                <c:pt idx="5">
                  <c:v>-1.9524400000000001E-2</c:v>
                </c:pt>
                <c:pt idx="6">
                  <c:v>-2.1068739999999999E-2</c:v>
                </c:pt>
                <c:pt idx="7">
                  <c:v>-2.2267789999999999E-2</c:v>
                </c:pt>
                <c:pt idx="8">
                  <c:v>-2.320069E-2</c:v>
                </c:pt>
                <c:pt idx="9">
                  <c:v>-2.401497E-2</c:v>
                </c:pt>
                <c:pt idx="10">
                  <c:v>-2.4369200000000001E-2</c:v>
                </c:pt>
                <c:pt idx="11">
                  <c:v>-2.4526039999999999E-2</c:v>
                </c:pt>
                <c:pt idx="12">
                  <c:v>-2.45848E-2</c:v>
                </c:pt>
                <c:pt idx="13">
                  <c:v>-2.4945439999999999E-2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5536"/>
        <c:axId val="1340710432"/>
      </c:lineChart>
      <c:lineChart>
        <c:grouping val="standard"/>
        <c:varyColors val="0"/>
        <c:ser>
          <c:idx val="0"/>
          <c:order val="0"/>
          <c:tx>
            <c:strRef>
              <c:f>'Fig7,8,9'!$B$4</c:f>
              <c:strCache>
                <c:ptCount val="1"/>
                <c:pt idx="0">
                  <c:v>Real GDP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'Fig7,8,9'!$C$3:$P$3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'Fig7,8,9'!$C$4:$P$4</c:f>
              <c:numCache>
                <c:formatCode>0.000</c:formatCode>
                <c:ptCount val="14"/>
                <c:pt idx="0">
                  <c:v>5.2604180000000002E-3</c:v>
                </c:pt>
                <c:pt idx="1">
                  <c:v>-5.9290530000000001E-4</c:v>
                </c:pt>
                <c:pt idx="2">
                  <c:v>-3.3498429999999999E-3</c:v>
                </c:pt>
                <c:pt idx="3">
                  <c:v>-4.8058110000000001E-3</c:v>
                </c:pt>
                <c:pt idx="4">
                  <c:v>-5.5047409999999996E-3</c:v>
                </c:pt>
                <c:pt idx="5">
                  <c:v>-5.291329E-3</c:v>
                </c:pt>
                <c:pt idx="6">
                  <c:v>-5.2040740000000004E-3</c:v>
                </c:pt>
                <c:pt idx="7">
                  <c:v>-4.9807280000000002E-3</c:v>
                </c:pt>
                <c:pt idx="8">
                  <c:v>-4.6506860000000002E-3</c:v>
                </c:pt>
                <c:pt idx="9">
                  <c:v>-3.669458E-3</c:v>
                </c:pt>
                <c:pt idx="10">
                  <c:v>-3.5335649999999998E-3</c:v>
                </c:pt>
                <c:pt idx="11">
                  <c:v>-3.553011E-3</c:v>
                </c:pt>
                <c:pt idx="12">
                  <c:v>-3.6402629999999999E-3</c:v>
                </c:pt>
                <c:pt idx="13">
                  <c:v>-3.7080720000000002E-3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10976"/>
        <c:axId val="1340700640"/>
      </c:lineChart>
      <c:catAx>
        <c:axId val="1340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10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0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5536"/>
        <c:crosses val="autoZero"/>
        <c:crossBetween val="between"/>
      </c:valAx>
      <c:valAx>
        <c:axId val="1340700640"/>
        <c:scaling>
          <c:orientation val="minMax"/>
          <c:max val="1.5000000000000006E-2"/>
          <c:min val="-3.0000000000000002E-2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10976"/>
        <c:crosses val="max"/>
        <c:crossBetween val="between"/>
      </c:valAx>
      <c:catAx>
        <c:axId val="134071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4070064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00032885338674E-2"/>
          <c:y val="6.2500068119668281E-2"/>
          <c:w val="0.92097735089148325"/>
          <c:h val="0.87723309896534396"/>
        </c:manualLayout>
      </c:layout>
      <c:lineChart>
        <c:grouping val="standard"/>
        <c:varyColors val="0"/>
        <c:ser>
          <c:idx val="1"/>
          <c:order val="1"/>
          <c:tx>
            <c:strRef>
              <c:f>'Fig7,8,9'!$B$33</c:f>
              <c:strCache>
                <c:ptCount val="1"/>
                <c:pt idx="0">
                  <c:v>Aggregate employment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'Fig7,8,9'!$C$31:$P$31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'Fig7,8,9'!$C$33:$P$33</c:f>
              <c:numCache>
                <c:formatCode>0.000</c:formatCode>
                <c:ptCount val="14"/>
                <c:pt idx="0">
                  <c:v>9.8444650000000002E-3</c:v>
                </c:pt>
                <c:pt idx="1">
                  <c:v>4.5885279999999997E-3</c:v>
                </c:pt>
                <c:pt idx="2">
                  <c:v>3.4206319999999998E-3</c:v>
                </c:pt>
                <c:pt idx="3">
                  <c:v>3.7076549999999998E-3</c:v>
                </c:pt>
                <c:pt idx="4">
                  <c:v>4.7170370000000003E-3</c:v>
                </c:pt>
                <c:pt idx="5">
                  <c:v>6.3247219999999996E-3</c:v>
                </c:pt>
                <c:pt idx="6">
                  <c:v>7.7295039999999999E-3</c:v>
                </c:pt>
                <c:pt idx="7">
                  <c:v>9.154232E-3</c:v>
                </c:pt>
                <c:pt idx="8">
                  <c:v>1.0549279999999999E-2</c:v>
                </c:pt>
                <c:pt idx="9">
                  <c:v>1.1877459999999999E-2</c:v>
                </c:pt>
                <c:pt idx="10">
                  <c:v>1.217326E-2</c:v>
                </c:pt>
                <c:pt idx="11">
                  <c:v>1.215361E-2</c:v>
                </c:pt>
                <c:pt idx="12">
                  <c:v>1.2389000000000001E-2</c:v>
                </c:pt>
                <c:pt idx="13">
                  <c:v>1.2713749999999999E-2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'Fig7,8,9'!$B$34</c:f>
              <c:strCache>
                <c:ptCount val="1"/>
                <c:pt idx="0">
                  <c:v>Capital stocks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'Fig7,8,9'!$C$31:$P$31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'Fig7,8,9'!$C$34:$P$34</c:f>
              <c:numCache>
                <c:formatCode>0.000</c:formatCode>
                <c:ptCount val="14"/>
                <c:pt idx="0">
                  <c:v>-2.2906049999999998E-3</c:v>
                </c:pt>
                <c:pt idx="1">
                  <c:v>-6.6780989999999998E-3</c:v>
                </c:pt>
                <c:pt idx="2">
                  <c:v>-1.014192E-2</c:v>
                </c:pt>
                <c:pt idx="3">
                  <c:v>-1.288389E-2</c:v>
                </c:pt>
                <c:pt idx="4">
                  <c:v>-1.5097559999999999E-2</c:v>
                </c:pt>
                <c:pt idx="5">
                  <c:v>-1.6929699999999999E-2</c:v>
                </c:pt>
                <c:pt idx="6">
                  <c:v>-1.83871E-2</c:v>
                </c:pt>
                <c:pt idx="7">
                  <c:v>-1.958735E-2</c:v>
                </c:pt>
                <c:pt idx="8">
                  <c:v>-2.058016E-2</c:v>
                </c:pt>
                <c:pt idx="9">
                  <c:v>-2.1493399999999999E-2</c:v>
                </c:pt>
                <c:pt idx="10">
                  <c:v>-2.197358E-2</c:v>
                </c:pt>
                <c:pt idx="11">
                  <c:v>-2.2246869999999998E-2</c:v>
                </c:pt>
                <c:pt idx="12">
                  <c:v>-2.2412379999999999E-2</c:v>
                </c:pt>
                <c:pt idx="13">
                  <c:v>-2.274282E-2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12064"/>
        <c:axId val="1340695744"/>
      </c:lineChart>
      <c:lineChart>
        <c:grouping val="standard"/>
        <c:varyColors val="0"/>
        <c:ser>
          <c:idx val="0"/>
          <c:order val="0"/>
          <c:tx>
            <c:strRef>
              <c:f>'Fig7,8,9'!$B$32</c:f>
              <c:strCache>
                <c:ptCount val="1"/>
                <c:pt idx="0">
                  <c:v>Real GDP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'Fig7,8,9'!$C$31:$P$31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'Fig7,8,9'!$C$32:$P$32</c:f>
              <c:numCache>
                <c:formatCode>0.000</c:formatCode>
                <c:ptCount val="14"/>
                <c:pt idx="0">
                  <c:v>5.2098470000000001E-3</c:v>
                </c:pt>
                <c:pt idx="1">
                  <c:v>-1.4664720000000001E-4</c:v>
                </c:pt>
                <c:pt idx="2">
                  <c:v>-2.5593510000000001E-3</c:v>
                </c:pt>
                <c:pt idx="3">
                  <c:v>-3.785091E-3</c:v>
                </c:pt>
                <c:pt idx="4">
                  <c:v>-4.3298690000000001E-3</c:v>
                </c:pt>
                <c:pt idx="5">
                  <c:v>-4.0968690000000004E-3</c:v>
                </c:pt>
                <c:pt idx="6">
                  <c:v>-3.9705920000000002E-3</c:v>
                </c:pt>
                <c:pt idx="7">
                  <c:v>-3.727747E-3</c:v>
                </c:pt>
                <c:pt idx="8">
                  <c:v>-3.4070490000000001E-3</c:v>
                </c:pt>
                <c:pt idx="9">
                  <c:v>-2.7325980000000001E-3</c:v>
                </c:pt>
                <c:pt idx="10">
                  <c:v>-2.6843330000000001E-3</c:v>
                </c:pt>
                <c:pt idx="11">
                  <c:v>-2.7811559999999999E-3</c:v>
                </c:pt>
                <c:pt idx="12">
                  <c:v>-2.819897E-3</c:v>
                </c:pt>
                <c:pt idx="13">
                  <c:v>-2.8686390000000001E-3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18048"/>
        <c:axId val="1340714240"/>
      </c:lineChart>
      <c:catAx>
        <c:axId val="13407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957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06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12064"/>
        <c:crosses val="autoZero"/>
        <c:crossBetween val="between"/>
      </c:valAx>
      <c:valAx>
        <c:axId val="1340714240"/>
        <c:scaling>
          <c:orientation val="minMax"/>
          <c:max val="1.5000000000000006E-2"/>
          <c:min val="-2.5000000000000012E-2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18048"/>
        <c:crosses val="max"/>
        <c:crossBetween val="between"/>
      </c:valAx>
      <c:catAx>
        <c:axId val="134071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4071424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hocks Statement'!A1"/><Relationship Id="rId13" Type="http://schemas.openxmlformats.org/officeDocument/2006/relationships/hyperlink" Target="#PRIM!A1"/><Relationship Id="rId3" Type="http://schemas.openxmlformats.org/officeDocument/2006/relationships/hyperlink" Target="#Employ!A1"/><Relationship Id="rId7" Type="http://schemas.openxmlformats.org/officeDocument/2006/relationships/hyperlink" Target="#'Results csv file'!A1"/><Relationship Id="rId12" Type="http://schemas.openxmlformats.org/officeDocument/2006/relationships/hyperlink" Target="#Summary!A1"/><Relationship Id="rId2" Type="http://schemas.openxmlformats.org/officeDocument/2006/relationships/hyperlink" Target="#'Changes to database'!A1"/><Relationship Id="rId1" Type="http://schemas.openxmlformats.org/officeDocument/2006/relationships/image" Target="../media/image1.jpeg"/><Relationship Id="rId6" Type="http://schemas.openxmlformats.org/officeDocument/2006/relationships/hyperlink" Target="#'Welfare, Budget'!A1"/><Relationship Id="rId11" Type="http://schemas.openxmlformats.org/officeDocument/2006/relationships/hyperlink" Target="#'Fig7,8,9'!A1"/><Relationship Id="rId5" Type="http://schemas.openxmlformats.org/officeDocument/2006/relationships/hyperlink" Target="#'Reg consume'!A1"/><Relationship Id="rId15" Type="http://schemas.openxmlformats.org/officeDocument/2006/relationships/hyperlink" Target="#Baseline_level!A1"/><Relationship Id="rId10" Type="http://schemas.openxmlformats.org/officeDocument/2006/relationships/hyperlink" Target="#'Fig4,5,6'!A1"/><Relationship Id="rId4" Type="http://schemas.openxmlformats.org/officeDocument/2006/relationships/hyperlink" Target="#Sectoral!A1"/><Relationship Id="rId9" Type="http://schemas.openxmlformats.org/officeDocument/2006/relationships/hyperlink" Target="#'Fig1,2,3'!A1"/><Relationship Id="rId14" Type="http://schemas.openxmlformats.org/officeDocument/2006/relationships/hyperlink" Target="#'Baseline%'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hyperlink" Target="#Index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dex!A1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825688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3</xdr:col>
      <xdr:colOff>176212</xdr:colOff>
      <xdr:row>14</xdr:row>
      <xdr:rowOff>76200</xdr:rowOff>
    </xdr:from>
    <xdr:to>
      <xdr:col>3</xdr:col>
      <xdr:colOff>1328212</xdr:colOff>
      <xdr:row>15</xdr:row>
      <xdr:rowOff>130275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290762" y="289560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Notes</a:t>
          </a:r>
        </a:p>
      </xdr:txBody>
    </xdr:sp>
    <xdr:clientData/>
  </xdr:twoCellAnchor>
  <xdr:twoCellAnchor editAs="absolute">
    <xdr:from>
      <xdr:col>3</xdr:col>
      <xdr:colOff>180975</xdr:colOff>
      <xdr:row>3</xdr:row>
      <xdr:rowOff>104775</xdr:rowOff>
    </xdr:from>
    <xdr:to>
      <xdr:col>3</xdr:col>
      <xdr:colOff>1332975</xdr:colOff>
      <xdr:row>4</xdr:row>
      <xdr:rowOff>139800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2295525" y="112395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Employment</a:t>
          </a:r>
        </a:p>
      </xdr:txBody>
    </xdr:sp>
    <xdr:clientData/>
  </xdr:twoCellAnchor>
  <xdr:twoCellAnchor editAs="absolute">
    <xdr:from>
      <xdr:col>3</xdr:col>
      <xdr:colOff>180975</xdr:colOff>
      <xdr:row>5</xdr:row>
      <xdr:rowOff>57150</xdr:rowOff>
    </xdr:from>
    <xdr:to>
      <xdr:col>3</xdr:col>
      <xdr:colOff>1332975</xdr:colOff>
      <xdr:row>6</xdr:row>
      <xdr:rowOff>111225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2295525" y="1419225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Sectoral</a:t>
          </a:r>
          <a:r>
            <a:rPr lang="en-AU" sz="1000" b="0" baseline="0">
              <a:latin typeface="Cambria" pitchFamily="18" charset="0"/>
            </a:rPr>
            <a:t> data</a:t>
          </a:r>
          <a:endParaRPr lang="en-AU" sz="1000" b="0">
            <a:latin typeface="Cambria" pitchFamily="18" charset="0"/>
          </a:endParaRPr>
        </a:p>
      </xdr:txBody>
    </xdr:sp>
    <xdr:clientData/>
  </xdr:twoCellAnchor>
  <xdr:twoCellAnchor editAs="absolute">
    <xdr:from>
      <xdr:col>3</xdr:col>
      <xdr:colOff>180975</xdr:colOff>
      <xdr:row>9</xdr:row>
      <xdr:rowOff>0</xdr:rowOff>
    </xdr:from>
    <xdr:to>
      <xdr:col>3</xdr:col>
      <xdr:colOff>1332975</xdr:colOff>
      <xdr:row>10</xdr:row>
      <xdr:rowOff>54075</xdr:rowOff>
    </xdr:to>
    <xdr:sp macro="" textlink="">
      <xdr:nvSpPr>
        <xdr:cNvPr id="7" name="Rectangle 6">
          <a:hlinkClick xmlns:r="http://schemas.openxmlformats.org/officeDocument/2006/relationships" r:id="rId5"/>
        </xdr:cNvPr>
        <xdr:cNvSpPr/>
      </xdr:nvSpPr>
      <xdr:spPr>
        <a:xfrm>
          <a:off x="2295525" y="2009775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Region consume</a:t>
          </a:r>
        </a:p>
      </xdr:txBody>
    </xdr:sp>
    <xdr:clientData/>
  </xdr:twoCellAnchor>
  <xdr:twoCellAnchor editAs="absolute">
    <xdr:from>
      <xdr:col>3</xdr:col>
      <xdr:colOff>180975</xdr:colOff>
      <xdr:row>7</xdr:row>
      <xdr:rowOff>28575</xdr:rowOff>
    </xdr:from>
    <xdr:to>
      <xdr:col>3</xdr:col>
      <xdr:colOff>1332975</xdr:colOff>
      <xdr:row>8</xdr:row>
      <xdr:rowOff>82650</xdr:rowOff>
    </xdr:to>
    <xdr:sp macro="" textlink="">
      <xdr:nvSpPr>
        <xdr:cNvPr id="8" name="Rectangle 7">
          <a:hlinkClick xmlns:r="http://schemas.openxmlformats.org/officeDocument/2006/relationships" r:id="rId6"/>
        </xdr:cNvPr>
        <xdr:cNvSpPr/>
      </xdr:nvSpPr>
      <xdr:spPr>
        <a:xfrm>
          <a:off x="2295525" y="171450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Welfare,</a:t>
          </a:r>
          <a:r>
            <a:rPr lang="en-AU" sz="1000" b="0" baseline="0">
              <a:latin typeface="Cambria" pitchFamily="18" charset="0"/>
            </a:rPr>
            <a:t> Budget</a:t>
          </a:r>
          <a:endParaRPr lang="en-AU" sz="1000" b="0">
            <a:latin typeface="Cambria" pitchFamily="18" charset="0"/>
          </a:endParaRPr>
        </a:p>
      </xdr:txBody>
    </xdr:sp>
    <xdr:clientData/>
  </xdr:twoCellAnchor>
  <xdr:twoCellAnchor editAs="absolute">
    <xdr:from>
      <xdr:col>1</xdr:col>
      <xdr:colOff>171450</xdr:colOff>
      <xdr:row>5</xdr:row>
      <xdr:rowOff>57150</xdr:rowOff>
    </xdr:from>
    <xdr:to>
      <xdr:col>1</xdr:col>
      <xdr:colOff>1323450</xdr:colOff>
      <xdr:row>6</xdr:row>
      <xdr:rowOff>111225</xdr:rowOff>
    </xdr:to>
    <xdr:sp macro="" textlink="">
      <xdr:nvSpPr>
        <xdr:cNvPr id="9" name="Rectangle 8">
          <a:hlinkClick xmlns:r="http://schemas.openxmlformats.org/officeDocument/2006/relationships" r:id="rId7"/>
        </xdr:cNvPr>
        <xdr:cNvSpPr/>
      </xdr:nvSpPr>
      <xdr:spPr>
        <a:xfrm>
          <a:off x="447675" y="1419225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Results csv file</a:t>
          </a:r>
        </a:p>
      </xdr:txBody>
    </xdr:sp>
    <xdr:clientData/>
  </xdr:twoCellAnchor>
  <xdr:twoCellAnchor editAs="absolute">
    <xdr:from>
      <xdr:col>3</xdr:col>
      <xdr:colOff>176212</xdr:colOff>
      <xdr:row>12</xdr:row>
      <xdr:rowOff>104775</xdr:rowOff>
    </xdr:from>
    <xdr:to>
      <xdr:col>3</xdr:col>
      <xdr:colOff>1328212</xdr:colOff>
      <xdr:row>13</xdr:row>
      <xdr:rowOff>158850</xdr:rowOff>
    </xdr:to>
    <xdr:sp macro="" textlink="">
      <xdr:nvSpPr>
        <xdr:cNvPr id="10" name="Rectangle 9">
          <a:hlinkClick xmlns:r="http://schemas.openxmlformats.org/officeDocument/2006/relationships" r:id="rId8"/>
        </xdr:cNvPr>
        <xdr:cNvSpPr/>
      </xdr:nvSpPr>
      <xdr:spPr>
        <a:xfrm>
          <a:off x="2290762" y="2600325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Shocks statement</a:t>
          </a:r>
        </a:p>
      </xdr:txBody>
    </xdr:sp>
    <xdr:clientData/>
  </xdr:twoCellAnchor>
  <xdr:twoCellAnchor editAs="absolute">
    <xdr:from>
      <xdr:col>1</xdr:col>
      <xdr:colOff>161925</xdr:colOff>
      <xdr:row>12</xdr:row>
      <xdr:rowOff>104775</xdr:rowOff>
    </xdr:from>
    <xdr:to>
      <xdr:col>1</xdr:col>
      <xdr:colOff>1313925</xdr:colOff>
      <xdr:row>13</xdr:row>
      <xdr:rowOff>158850</xdr:rowOff>
    </xdr:to>
    <xdr:sp macro="" textlink="">
      <xdr:nvSpPr>
        <xdr:cNvPr id="11" name="Rectangle 10">
          <a:hlinkClick xmlns:r="http://schemas.openxmlformats.org/officeDocument/2006/relationships" r:id="rId9"/>
        </xdr:cNvPr>
        <xdr:cNvSpPr/>
      </xdr:nvSpPr>
      <xdr:spPr>
        <a:xfrm>
          <a:off x="438150" y="2600325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Figure 1, 2, 3</a:t>
          </a:r>
        </a:p>
      </xdr:txBody>
    </xdr:sp>
    <xdr:clientData/>
  </xdr:twoCellAnchor>
  <xdr:twoCellAnchor editAs="absolute">
    <xdr:from>
      <xdr:col>1</xdr:col>
      <xdr:colOff>161925</xdr:colOff>
      <xdr:row>14</xdr:row>
      <xdr:rowOff>80963</xdr:rowOff>
    </xdr:from>
    <xdr:to>
      <xdr:col>1</xdr:col>
      <xdr:colOff>1313925</xdr:colOff>
      <xdr:row>15</xdr:row>
      <xdr:rowOff>135038</xdr:rowOff>
    </xdr:to>
    <xdr:sp macro="" textlink="">
      <xdr:nvSpPr>
        <xdr:cNvPr id="12" name="Rectangle 11">
          <a:hlinkClick xmlns:r="http://schemas.openxmlformats.org/officeDocument/2006/relationships" r:id="rId10"/>
        </xdr:cNvPr>
        <xdr:cNvSpPr/>
      </xdr:nvSpPr>
      <xdr:spPr>
        <a:xfrm>
          <a:off x="438150" y="2900363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Figure 4, 5, 6</a:t>
          </a:r>
        </a:p>
      </xdr:txBody>
    </xdr:sp>
    <xdr:clientData/>
  </xdr:twoCellAnchor>
  <xdr:twoCellAnchor editAs="absolute">
    <xdr:from>
      <xdr:col>1</xdr:col>
      <xdr:colOff>161925</xdr:colOff>
      <xdr:row>16</xdr:row>
      <xdr:rowOff>57150</xdr:rowOff>
    </xdr:from>
    <xdr:to>
      <xdr:col>1</xdr:col>
      <xdr:colOff>1313925</xdr:colOff>
      <xdr:row>17</xdr:row>
      <xdr:rowOff>111225</xdr:rowOff>
    </xdr:to>
    <xdr:sp macro="" textlink="">
      <xdr:nvSpPr>
        <xdr:cNvPr id="13" name="Rectangle 12">
          <a:hlinkClick xmlns:r="http://schemas.openxmlformats.org/officeDocument/2006/relationships" r:id="rId11"/>
        </xdr:cNvPr>
        <xdr:cNvSpPr/>
      </xdr:nvSpPr>
      <xdr:spPr>
        <a:xfrm>
          <a:off x="438150" y="320040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Figure 7, 8, 9</a:t>
          </a:r>
        </a:p>
      </xdr:txBody>
    </xdr:sp>
    <xdr:clientData/>
  </xdr:twoCellAnchor>
  <xdr:twoCellAnchor editAs="absolute">
    <xdr:from>
      <xdr:col>1</xdr:col>
      <xdr:colOff>171450</xdr:colOff>
      <xdr:row>3</xdr:row>
      <xdr:rowOff>104775</xdr:rowOff>
    </xdr:from>
    <xdr:to>
      <xdr:col>1</xdr:col>
      <xdr:colOff>1323450</xdr:colOff>
      <xdr:row>4</xdr:row>
      <xdr:rowOff>139800</xdr:rowOff>
    </xdr:to>
    <xdr:sp macro="" textlink="">
      <xdr:nvSpPr>
        <xdr:cNvPr id="14" name="Rectangle 13">
          <a:hlinkClick xmlns:r="http://schemas.openxmlformats.org/officeDocument/2006/relationships" r:id="rId12"/>
        </xdr:cNvPr>
        <xdr:cNvSpPr/>
      </xdr:nvSpPr>
      <xdr:spPr>
        <a:xfrm>
          <a:off x="447675" y="112395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Summary table</a:t>
          </a:r>
        </a:p>
      </xdr:txBody>
    </xdr:sp>
    <xdr:clientData/>
  </xdr:twoCellAnchor>
  <xdr:twoCellAnchor editAs="absolute">
    <xdr:from>
      <xdr:col>1</xdr:col>
      <xdr:colOff>171450</xdr:colOff>
      <xdr:row>7</xdr:row>
      <xdr:rowOff>28575</xdr:rowOff>
    </xdr:from>
    <xdr:to>
      <xdr:col>1</xdr:col>
      <xdr:colOff>1323450</xdr:colOff>
      <xdr:row>8</xdr:row>
      <xdr:rowOff>82650</xdr:rowOff>
    </xdr:to>
    <xdr:sp macro="" textlink="">
      <xdr:nvSpPr>
        <xdr:cNvPr id="15" name="Rectangle 14">
          <a:hlinkClick xmlns:r="http://schemas.openxmlformats.org/officeDocument/2006/relationships" r:id="rId13"/>
        </xdr:cNvPr>
        <xdr:cNvSpPr/>
      </xdr:nvSpPr>
      <xdr:spPr>
        <a:xfrm>
          <a:off x="447675" y="171450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PRIM data</a:t>
          </a:r>
        </a:p>
      </xdr:txBody>
    </xdr:sp>
    <xdr:clientData/>
  </xdr:twoCellAnchor>
  <xdr:twoCellAnchor editAs="absolute">
    <xdr:from>
      <xdr:col>12</xdr:col>
      <xdr:colOff>0</xdr:colOff>
      <xdr:row>14</xdr:row>
      <xdr:rowOff>0</xdr:rowOff>
    </xdr:from>
    <xdr:to>
      <xdr:col>13</xdr:col>
      <xdr:colOff>418575</xdr:colOff>
      <xdr:row>15</xdr:row>
      <xdr:rowOff>54075</xdr:rowOff>
    </xdr:to>
    <xdr:sp macro="" textlink="">
      <xdr:nvSpPr>
        <xdr:cNvPr id="25" name="Rectangle 24">
          <a:hlinkClick xmlns:r="http://schemas.openxmlformats.org/officeDocument/2006/relationships" r:id="rId7"/>
        </xdr:cNvPr>
        <xdr:cNvSpPr/>
      </xdr:nvSpPr>
      <xdr:spPr>
        <a:xfrm>
          <a:off x="6696075" y="281940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Go to Results csv </a:t>
          </a:r>
        </a:p>
      </xdr:txBody>
    </xdr:sp>
    <xdr:clientData/>
  </xdr:twoCellAnchor>
  <xdr:twoCellAnchor editAs="absolute">
    <xdr:from>
      <xdr:col>12</xdr:col>
      <xdr:colOff>0</xdr:colOff>
      <xdr:row>34</xdr:row>
      <xdr:rowOff>0</xdr:rowOff>
    </xdr:from>
    <xdr:to>
      <xdr:col>13</xdr:col>
      <xdr:colOff>418575</xdr:colOff>
      <xdr:row>35</xdr:row>
      <xdr:rowOff>54075</xdr:rowOff>
    </xdr:to>
    <xdr:sp macro="" textlink="">
      <xdr:nvSpPr>
        <xdr:cNvPr id="26" name="Rectangle 25">
          <a:hlinkClick xmlns:r="http://schemas.openxmlformats.org/officeDocument/2006/relationships" r:id="rId13"/>
        </xdr:cNvPr>
        <xdr:cNvSpPr/>
      </xdr:nvSpPr>
      <xdr:spPr>
        <a:xfrm>
          <a:off x="6696075" y="609600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Go to PRIM page</a:t>
          </a:r>
        </a:p>
      </xdr:txBody>
    </xdr:sp>
    <xdr:clientData/>
  </xdr:twoCellAnchor>
  <xdr:twoCellAnchor editAs="absolute">
    <xdr:from>
      <xdr:col>20</xdr:col>
      <xdr:colOff>0</xdr:colOff>
      <xdr:row>34</xdr:row>
      <xdr:rowOff>0</xdr:rowOff>
    </xdr:from>
    <xdr:to>
      <xdr:col>21</xdr:col>
      <xdr:colOff>542400</xdr:colOff>
      <xdr:row>35</xdr:row>
      <xdr:rowOff>54075</xdr:rowOff>
    </xdr:to>
    <xdr:sp macro="" textlink="">
      <xdr:nvSpPr>
        <xdr:cNvPr id="27" name="Rectangle 26">
          <a:hlinkClick xmlns:r="http://schemas.openxmlformats.org/officeDocument/2006/relationships" r:id="rId12"/>
        </xdr:cNvPr>
        <xdr:cNvSpPr/>
      </xdr:nvSpPr>
      <xdr:spPr>
        <a:xfrm>
          <a:off x="11534775" y="609600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Go to Summary</a:t>
          </a:r>
        </a:p>
      </xdr:txBody>
    </xdr:sp>
    <xdr:clientData/>
  </xdr:twoCellAnchor>
  <xdr:twoCellAnchor editAs="absolute">
    <xdr:from>
      <xdr:col>3</xdr:col>
      <xdr:colOff>171450</xdr:colOff>
      <xdr:row>16</xdr:row>
      <xdr:rowOff>47625</xdr:rowOff>
    </xdr:from>
    <xdr:to>
      <xdr:col>3</xdr:col>
      <xdr:colOff>1323450</xdr:colOff>
      <xdr:row>17</xdr:row>
      <xdr:rowOff>101700</xdr:rowOff>
    </xdr:to>
    <xdr:sp macro="" textlink="">
      <xdr:nvSpPr>
        <xdr:cNvPr id="28" name="Rectangle 27">
          <a:hlinkClick xmlns:r="http://schemas.openxmlformats.org/officeDocument/2006/relationships" r:id="rId14"/>
        </xdr:cNvPr>
        <xdr:cNvSpPr/>
      </xdr:nvSpPr>
      <xdr:spPr>
        <a:xfrm>
          <a:off x="2286000" y="3190875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Baseline %</a:t>
          </a:r>
        </a:p>
      </xdr:txBody>
    </xdr:sp>
    <xdr:clientData/>
  </xdr:twoCellAnchor>
  <xdr:twoCellAnchor editAs="absolute">
    <xdr:from>
      <xdr:col>3</xdr:col>
      <xdr:colOff>171450</xdr:colOff>
      <xdr:row>18</xdr:row>
      <xdr:rowOff>19050</xdr:rowOff>
    </xdr:from>
    <xdr:to>
      <xdr:col>3</xdr:col>
      <xdr:colOff>1323450</xdr:colOff>
      <xdr:row>19</xdr:row>
      <xdr:rowOff>73125</xdr:rowOff>
    </xdr:to>
    <xdr:sp macro="" textlink="">
      <xdr:nvSpPr>
        <xdr:cNvPr id="29" name="Rectangle 28">
          <a:hlinkClick xmlns:r="http://schemas.openxmlformats.org/officeDocument/2006/relationships" r:id="rId15"/>
        </xdr:cNvPr>
        <xdr:cNvSpPr/>
      </xdr:nvSpPr>
      <xdr:spPr>
        <a:xfrm>
          <a:off x="2286000" y="3486150"/>
          <a:ext cx="1152000" cy="216000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 b="0">
              <a:latin typeface="Cambria" pitchFamily="18" charset="0"/>
            </a:rPr>
            <a:t>Baseline level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0.49184</cdr:x>
      <cdr:y>0.29184</cdr:y>
    </cdr:from>
    <cdr:to>
      <cdr:x>0.57144</cdr:x>
      <cdr:y>0.34193</cdr:y>
    </cdr:to>
    <cdr:sp macro="" textlink="">
      <cdr:nvSpPr>
        <cdr:cNvPr id="512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82016" y="1226280"/>
          <a:ext cx="676285" cy="2099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r>
            <a:rPr lang="en-A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a4</a:t>
          </a:r>
        </a:p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0.58159</cdr:x>
      <cdr:y>0.3215</cdr:y>
    </cdr:from>
    <cdr:to>
      <cdr:x>0.68714</cdr:x>
      <cdr:y>0.39636</cdr:y>
    </cdr:to>
    <cdr:sp macro="" textlink="">
      <cdr:nvSpPr>
        <cdr:cNvPr id="5125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35832" y="1344362"/>
          <a:ext cx="895779" cy="312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+mj-lt"/>
              <a:cs typeface="Arial"/>
            </a:rPr>
            <a:t>Labour supply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0.49209</cdr:x>
      <cdr:y>0.29207</cdr:y>
    </cdr:from>
    <cdr:to>
      <cdr:x>0.57169</cdr:x>
      <cdr:y>0.34192</cdr:y>
    </cdr:to>
    <cdr:sp macro="" textlink="">
      <cdr:nvSpPr>
        <cdr:cNvPr id="113665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88803" y="1230040"/>
          <a:ext cx="677051" cy="209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r>
            <a:rPr lang="en-A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a4</a:t>
          </a:r>
        </a:p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152400</xdr:rowOff>
    </xdr:from>
    <xdr:to>
      <xdr:col>9</xdr:col>
      <xdr:colOff>98250</xdr:colOff>
      <xdr:row>25</xdr:row>
      <xdr:rowOff>153900</xdr:rowOff>
    </xdr:to>
    <xdr:graphicFrame macro="">
      <xdr:nvGraphicFramePr>
        <xdr:cNvPr id="261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152400</xdr:rowOff>
    </xdr:from>
    <xdr:to>
      <xdr:col>9</xdr:col>
      <xdr:colOff>98250</xdr:colOff>
      <xdr:row>52</xdr:row>
      <xdr:rowOff>153900</xdr:rowOff>
    </xdr:to>
    <xdr:graphicFrame macro="">
      <xdr:nvGraphicFramePr>
        <xdr:cNvPr id="261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2</xdr:col>
      <xdr:colOff>206563</xdr:colOff>
      <xdr:row>0</xdr:row>
      <xdr:rowOff>576000</xdr:rowOff>
    </xdr:to>
    <xdr:pic>
      <xdr:nvPicPr>
        <xdr:cNvPr id="4" name="Picture 20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9525</xdr:colOff>
      <xdr:row>0</xdr:row>
      <xdr:rowOff>390524</xdr:rowOff>
    </xdr:from>
    <xdr:to>
      <xdr:col>3</xdr:col>
      <xdr:colOff>549525</xdr:colOff>
      <xdr:row>0</xdr:row>
      <xdr:rowOff>570524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2200275" y="390524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152400</xdr:rowOff>
    </xdr:from>
    <xdr:to>
      <xdr:col>9</xdr:col>
      <xdr:colOff>555450</xdr:colOff>
      <xdr:row>26</xdr:row>
      <xdr:rowOff>153900</xdr:rowOff>
    </xdr:to>
    <xdr:graphicFrame macro="">
      <xdr:nvGraphicFramePr>
        <xdr:cNvPr id="363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9</xdr:col>
      <xdr:colOff>555450</xdr:colOff>
      <xdr:row>54</xdr:row>
      <xdr:rowOff>125325</xdr:rowOff>
    </xdr:to>
    <xdr:graphicFrame macro="">
      <xdr:nvGraphicFramePr>
        <xdr:cNvPr id="363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1</xdr:col>
      <xdr:colOff>1101913</xdr:colOff>
      <xdr:row>0</xdr:row>
      <xdr:rowOff>576000</xdr:rowOff>
    </xdr:to>
    <xdr:pic>
      <xdr:nvPicPr>
        <xdr:cNvPr id="4" name="Picture 20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9525</xdr:colOff>
      <xdr:row>0</xdr:row>
      <xdr:rowOff>390524</xdr:rowOff>
    </xdr:from>
    <xdr:to>
      <xdr:col>3</xdr:col>
      <xdr:colOff>549525</xdr:colOff>
      <xdr:row>0</xdr:row>
      <xdr:rowOff>570524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2276475" y="390524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0.4545</cdr:x>
      <cdr:y>0.29182</cdr:y>
    </cdr:from>
    <cdr:to>
      <cdr:x>0.5277</cdr:x>
      <cdr:y>0.34191</cdr:y>
    </cdr:to>
    <cdr:sp macro="" textlink="">
      <cdr:nvSpPr>
        <cdr:cNvPr id="645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0553" y="1231748"/>
          <a:ext cx="647053" cy="210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r>
            <a:rPr lang="en-A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a4</a:t>
          </a:r>
        </a:p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0.45054</cdr:x>
      <cdr:y>0.29248</cdr:y>
    </cdr:from>
    <cdr:to>
      <cdr:x>0.52473</cdr:x>
      <cdr:y>0.34234</cdr:y>
    </cdr:to>
    <cdr:sp macro="" textlink="">
      <cdr:nvSpPr>
        <cdr:cNvPr id="901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9864" y="1254019"/>
          <a:ext cx="656510" cy="213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r>
            <a:rPr lang="en-A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a4</a:t>
          </a:r>
        </a:p>
        <a:p xmlns:a="http://schemas.openxmlformats.org/drawingml/2006/main">
          <a:pPr algn="ctr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44638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9525</xdr:colOff>
      <xdr:row>0</xdr:row>
      <xdr:rowOff>390524</xdr:rowOff>
    </xdr:from>
    <xdr:to>
      <xdr:col>3</xdr:col>
      <xdr:colOff>549525</xdr:colOff>
      <xdr:row>0</xdr:row>
      <xdr:rowOff>570524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276475" y="390524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1101913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9525</xdr:colOff>
      <xdr:row>0</xdr:row>
      <xdr:rowOff>390524</xdr:rowOff>
    </xdr:from>
    <xdr:to>
      <xdr:col>3</xdr:col>
      <xdr:colOff>549525</xdr:colOff>
      <xdr:row>0</xdr:row>
      <xdr:rowOff>570524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162175" y="390524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1101913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</xdr:colOff>
      <xdr:row>0</xdr:row>
      <xdr:rowOff>390524</xdr:rowOff>
    </xdr:from>
    <xdr:to>
      <xdr:col>2</xdr:col>
      <xdr:colOff>549525</xdr:colOff>
      <xdr:row>0</xdr:row>
      <xdr:rowOff>570524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838450" y="390524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1101913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</xdr:colOff>
      <xdr:row>0</xdr:row>
      <xdr:rowOff>390524</xdr:rowOff>
    </xdr:from>
    <xdr:to>
      <xdr:col>2</xdr:col>
      <xdr:colOff>549525</xdr:colOff>
      <xdr:row>0</xdr:row>
      <xdr:rowOff>570524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590800" y="390524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1101913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0</xdr:colOff>
      <xdr:row>0</xdr:row>
      <xdr:rowOff>400050</xdr:rowOff>
    </xdr:from>
    <xdr:to>
      <xdr:col>3</xdr:col>
      <xdr:colOff>540000</xdr:colOff>
      <xdr:row>0</xdr:row>
      <xdr:rowOff>580050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1876425" y="400050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1101913</xdr:colOff>
      <xdr:row>0</xdr:row>
      <xdr:rowOff>576000</xdr:rowOff>
    </xdr:to>
    <xdr:pic>
      <xdr:nvPicPr>
        <xdr:cNvPr id="3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0</xdr:row>
      <xdr:rowOff>380999</xdr:rowOff>
    </xdr:from>
    <xdr:to>
      <xdr:col>1</xdr:col>
      <xdr:colOff>549525</xdr:colOff>
      <xdr:row>0</xdr:row>
      <xdr:rowOff>560999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1466850" y="380999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35113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</xdr:colOff>
      <xdr:row>0</xdr:row>
      <xdr:rowOff>380999</xdr:rowOff>
    </xdr:from>
    <xdr:to>
      <xdr:col>2</xdr:col>
      <xdr:colOff>549525</xdr:colOff>
      <xdr:row>0</xdr:row>
      <xdr:rowOff>560999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1838325" y="380999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1101913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9525</xdr:colOff>
      <xdr:row>0</xdr:row>
      <xdr:rowOff>380999</xdr:rowOff>
    </xdr:from>
    <xdr:to>
      <xdr:col>3</xdr:col>
      <xdr:colOff>549525</xdr:colOff>
      <xdr:row>0</xdr:row>
      <xdr:rowOff>560999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1685925" y="380999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1101913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9525</xdr:colOff>
      <xdr:row>0</xdr:row>
      <xdr:rowOff>380999</xdr:rowOff>
    </xdr:from>
    <xdr:to>
      <xdr:col>3</xdr:col>
      <xdr:colOff>549525</xdr:colOff>
      <xdr:row>0</xdr:row>
      <xdr:rowOff>560999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124075" y="380999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1101913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</xdr:colOff>
      <xdr:row>0</xdr:row>
      <xdr:rowOff>380999</xdr:rowOff>
    </xdr:from>
    <xdr:to>
      <xdr:col>2</xdr:col>
      <xdr:colOff>549525</xdr:colOff>
      <xdr:row>0</xdr:row>
      <xdr:rowOff>560999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1981200" y="380999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1101913</xdr:colOff>
      <xdr:row>0</xdr:row>
      <xdr:rowOff>576000</xdr:rowOff>
    </xdr:to>
    <xdr:pic>
      <xdr:nvPicPr>
        <xdr:cNvPr id="2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</xdr:colOff>
      <xdr:row>0</xdr:row>
      <xdr:rowOff>380999</xdr:rowOff>
    </xdr:from>
    <xdr:to>
      <xdr:col>2</xdr:col>
      <xdr:colOff>549525</xdr:colOff>
      <xdr:row>0</xdr:row>
      <xdr:rowOff>560999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143125" y="380999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9</xdr:col>
      <xdr:colOff>574500</xdr:colOff>
      <xdr:row>55</xdr:row>
      <xdr:rowOff>1500</xdr:rowOff>
    </xdr:to>
    <xdr:graphicFrame macro="">
      <xdr:nvGraphicFramePr>
        <xdr:cNvPr id="1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9525</xdr:rowOff>
    </xdr:from>
    <xdr:to>
      <xdr:col>9</xdr:col>
      <xdr:colOff>574500</xdr:colOff>
      <xdr:row>27</xdr:row>
      <xdr:rowOff>11025</xdr:rowOff>
    </xdr:to>
    <xdr:graphicFrame macro="">
      <xdr:nvGraphicFramePr>
        <xdr:cNvPr id="158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2</xdr:col>
      <xdr:colOff>44638</xdr:colOff>
      <xdr:row>0</xdr:row>
      <xdr:rowOff>576000</xdr:rowOff>
    </xdr:to>
    <xdr:pic>
      <xdr:nvPicPr>
        <xdr:cNvPr id="4" name="Picture 20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101913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9525</xdr:colOff>
      <xdr:row>0</xdr:row>
      <xdr:rowOff>390524</xdr:rowOff>
    </xdr:from>
    <xdr:to>
      <xdr:col>3</xdr:col>
      <xdr:colOff>549525</xdr:colOff>
      <xdr:row>0</xdr:row>
      <xdr:rowOff>570524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2257425" y="390524"/>
          <a:ext cx="540000" cy="180000"/>
        </a:xfrm>
        <a:prstGeom prst="rect">
          <a:avLst/>
        </a:prstGeom>
        <a:solidFill>
          <a:schemeClr val="accent2"/>
        </a:solidFill>
        <a:effectLst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000">
              <a:latin typeface="+mj-lt"/>
            </a:rPr>
            <a:t>Index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TTreasury/Population/Populationbase/Cross-border%20fiscal%20calculations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 fiscal impact"/>
      <sheetName val="Sheet2"/>
    </sheetNames>
    <sheetDataSet>
      <sheetData sheetId="0">
        <row r="1">
          <cell r="K1">
            <v>1000000</v>
          </cell>
        </row>
        <row r="5">
          <cell r="H5">
            <v>360923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5" tint="-0.249977111117893"/>
  </sheetPr>
  <dimension ref="A1:Y37"/>
  <sheetViews>
    <sheetView showGridLines="0" workbookViewId="0">
      <pane ySplit="1" topLeftCell="A2" activePane="bottomLeft" state="frozen"/>
      <selection pane="bottomLeft"/>
    </sheetView>
  </sheetViews>
  <sheetFormatPr defaultColWidth="9.109375" defaultRowHeight="13.2" x14ac:dyDescent="0.25"/>
  <cols>
    <col min="1" max="1" width="4.109375" style="1" bestFit="1" customWidth="1"/>
    <col min="2" max="2" width="23.5546875" style="1" customWidth="1"/>
    <col min="3" max="3" width="4" style="1" customWidth="1"/>
    <col min="4" max="4" width="23.5546875" style="1" customWidth="1"/>
    <col min="5" max="5" width="2.5546875" style="1" customWidth="1"/>
    <col min="6" max="6" width="4" style="1" customWidth="1"/>
    <col min="7" max="8" width="9.109375" style="1"/>
    <col min="9" max="9" width="4" style="1" customWidth="1"/>
    <col min="10" max="10" width="2.33203125" style="1" customWidth="1"/>
    <col min="11" max="11" width="11" style="1" customWidth="1"/>
    <col min="12" max="12" width="3" style="1" customWidth="1"/>
    <col min="13" max="13" width="11" style="1" customWidth="1"/>
    <col min="14" max="14" width="8.109375" style="1" customWidth="1"/>
    <col min="15" max="15" width="4.109375" style="1" bestFit="1" customWidth="1"/>
    <col min="16" max="16" width="12" style="1" customWidth="1"/>
    <col min="17" max="17" width="9.88671875" style="1" bestFit="1" customWidth="1"/>
    <col min="18" max="22" width="9.109375" style="1"/>
    <col min="23" max="24" width="2.5546875" style="1" customWidth="1"/>
    <col min="25" max="25" width="10.5546875" style="1" bestFit="1" customWidth="1"/>
    <col min="26" max="16384" width="9.109375" style="1"/>
  </cols>
  <sheetData>
    <row r="1" spans="1:25" ht="45.75" customHeight="1" x14ac:dyDescent="0.25">
      <c r="C1" s="2" t="s">
        <v>2097</v>
      </c>
    </row>
    <row r="2" spans="1:25" ht="13.8" thickBot="1" x14ac:dyDescent="0.3"/>
    <row r="3" spans="1:25" ht="21" thickBot="1" x14ac:dyDescent="0.4">
      <c r="A3" s="239" t="s">
        <v>2099</v>
      </c>
      <c r="B3" s="240"/>
      <c r="C3" s="240"/>
      <c r="D3" s="241"/>
      <c r="F3" s="239" t="s">
        <v>2134</v>
      </c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1"/>
    </row>
    <row r="4" spans="1:25" ht="14.25" customHeight="1" thickBot="1" x14ac:dyDescent="0.3">
      <c r="A4" s="235" t="s">
        <v>2100</v>
      </c>
      <c r="B4" s="7"/>
      <c r="C4" s="243" t="s">
        <v>2102</v>
      </c>
      <c r="D4" s="3"/>
      <c r="F4" s="227" t="s">
        <v>2105</v>
      </c>
      <c r="G4" s="228" t="s">
        <v>2103</v>
      </c>
      <c r="H4" s="229"/>
      <c r="I4" s="11"/>
      <c r="J4" s="11"/>
      <c r="K4" s="11"/>
      <c r="L4" s="11"/>
      <c r="M4" s="11"/>
      <c r="N4" s="8"/>
      <c r="O4" s="230" t="s">
        <v>2104</v>
      </c>
      <c r="P4" s="249" t="s">
        <v>2109</v>
      </c>
      <c r="Q4" s="14" t="s">
        <v>2108</v>
      </c>
      <c r="R4" s="45">
        <v>2012</v>
      </c>
      <c r="S4" s="16"/>
      <c r="T4" s="16"/>
      <c r="U4" s="16"/>
      <c r="V4" s="16"/>
      <c r="W4" s="3"/>
      <c r="Y4" s="28" t="s">
        <v>2135</v>
      </c>
    </row>
    <row r="5" spans="1:25" ht="12.75" customHeight="1" thickBot="1" x14ac:dyDescent="0.3">
      <c r="A5" s="227"/>
      <c r="B5" s="8"/>
      <c r="C5" s="244"/>
      <c r="D5" s="4"/>
      <c r="F5" s="227"/>
      <c r="G5" s="228"/>
      <c r="H5" s="229"/>
      <c r="I5" s="11"/>
      <c r="J5" s="13" t="s">
        <v>2106</v>
      </c>
      <c r="K5" s="11"/>
      <c r="L5" s="11"/>
      <c r="M5" s="13" t="s">
        <v>2107</v>
      </c>
      <c r="N5" s="8"/>
      <c r="O5" s="230"/>
      <c r="P5" s="250"/>
      <c r="Q5" s="20"/>
      <c r="R5" s="11"/>
      <c r="S5" s="11"/>
      <c r="T5" s="11"/>
      <c r="U5" s="11"/>
      <c r="V5" s="11"/>
      <c r="W5" s="4"/>
      <c r="Y5" s="29" t="s">
        <v>2136</v>
      </c>
    </row>
    <row r="6" spans="1:25" ht="12.75" customHeight="1" x14ac:dyDescent="0.25">
      <c r="A6" s="227"/>
      <c r="B6" s="8"/>
      <c r="C6" s="244"/>
      <c r="D6" s="4"/>
      <c r="F6" s="227"/>
      <c r="G6" s="228"/>
      <c r="H6" s="229"/>
      <c r="I6" s="11"/>
      <c r="J6" s="32" t="s">
        <v>18</v>
      </c>
      <c r="K6" s="33"/>
      <c r="L6" s="11"/>
      <c r="M6" s="44" t="s">
        <v>17</v>
      </c>
      <c r="N6" s="8"/>
      <c r="O6" s="230"/>
      <c r="P6" s="250"/>
      <c r="Q6" s="46"/>
      <c r="R6" s="47" t="s">
        <v>157</v>
      </c>
      <c r="S6" s="48" t="s">
        <v>158</v>
      </c>
      <c r="T6" s="48" t="s">
        <v>19</v>
      </c>
      <c r="U6" s="48"/>
      <c r="V6" s="49"/>
      <c r="W6" s="4"/>
    </row>
    <row r="7" spans="1:25" ht="12.75" customHeight="1" x14ac:dyDescent="0.25">
      <c r="A7" s="227"/>
      <c r="B7" s="8"/>
      <c r="C7" s="244"/>
      <c r="D7" s="4"/>
      <c r="F7" s="227"/>
      <c r="G7" s="228"/>
      <c r="H7" s="229"/>
      <c r="I7" s="11"/>
      <c r="J7" s="34" t="s">
        <v>62</v>
      </c>
      <c r="K7" s="35"/>
      <c r="L7" s="11"/>
      <c r="M7" s="11"/>
      <c r="N7" s="8"/>
      <c r="O7" s="230"/>
      <c r="P7" s="250"/>
      <c r="Q7" s="50" t="str">
        <f t="shared" ref="Q7:Q15" si="0">J7</f>
        <v>1 HOU</v>
      </c>
      <c r="R7" s="40">
        <v>704147.6</v>
      </c>
      <c r="S7" s="51">
        <v>52232.1</v>
      </c>
      <c r="T7" s="51">
        <v>756379.7</v>
      </c>
      <c r="U7" s="51"/>
      <c r="V7" s="41"/>
      <c r="W7" s="4"/>
    </row>
    <row r="8" spans="1:25" ht="12.75" customHeight="1" x14ac:dyDescent="0.25">
      <c r="A8" s="227"/>
      <c r="B8" s="8"/>
      <c r="C8" s="244"/>
      <c r="D8" s="4"/>
      <c r="F8" s="227"/>
      <c r="G8" s="228"/>
      <c r="H8" s="229"/>
      <c r="I8" s="11"/>
      <c r="J8" s="34" t="s">
        <v>63</v>
      </c>
      <c r="K8" s="35"/>
      <c r="L8" s="11"/>
      <c r="M8" s="11"/>
      <c r="N8" s="8"/>
      <c r="O8" s="230"/>
      <c r="P8" s="250"/>
      <c r="Q8" s="50" t="str">
        <f t="shared" si="0"/>
        <v>2 INV</v>
      </c>
      <c r="R8" s="40">
        <v>347813.6</v>
      </c>
      <c r="S8" s="51">
        <v>23871.8</v>
      </c>
      <c r="T8" s="51">
        <v>371685.4</v>
      </c>
      <c r="U8" s="51"/>
      <c r="V8" s="41"/>
      <c r="W8" s="4"/>
    </row>
    <row r="9" spans="1:25" ht="12.75" customHeight="1" x14ac:dyDescent="0.25">
      <c r="A9" s="227"/>
      <c r="B9" s="8"/>
      <c r="C9" s="244"/>
      <c r="D9" s="4"/>
      <c r="F9" s="227"/>
      <c r="G9" s="228"/>
      <c r="H9" s="229"/>
      <c r="I9" s="11"/>
      <c r="J9" s="34" t="s">
        <v>64</v>
      </c>
      <c r="K9" s="35"/>
      <c r="L9" s="11"/>
      <c r="M9" s="11"/>
      <c r="N9" s="8"/>
      <c r="O9" s="230"/>
      <c r="P9" s="250"/>
      <c r="Q9" s="50" t="str">
        <f t="shared" si="0"/>
        <v>3 GOV</v>
      </c>
      <c r="R9" s="40">
        <v>232331.2</v>
      </c>
      <c r="S9" s="51">
        <v>16705.099999999999</v>
      </c>
      <c r="T9" s="51">
        <v>249036.3</v>
      </c>
      <c r="U9" s="51"/>
      <c r="V9" s="41"/>
      <c r="W9" s="4"/>
    </row>
    <row r="10" spans="1:25" ht="12.75" customHeight="1" x14ac:dyDescent="0.25">
      <c r="A10" s="227"/>
      <c r="B10" s="8"/>
      <c r="C10" s="244"/>
      <c r="D10" s="4"/>
      <c r="F10" s="227"/>
      <c r="G10" s="228"/>
      <c r="H10" s="229"/>
      <c r="I10" s="11"/>
      <c r="J10" s="34" t="s">
        <v>65</v>
      </c>
      <c r="K10" s="35"/>
      <c r="L10" s="11"/>
      <c r="M10" s="11"/>
      <c r="N10" s="8"/>
      <c r="O10" s="230"/>
      <c r="P10" s="250"/>
      <c r="Q10" s="50" t="str">
        <f t="shared" si="0"/>
        <v>4 STOCKS</v>
      </c>
      <c r="R10" s="40">
        <v>452.7</v>
      </c>
      <c r="S10" s="51">
        <v>294.89999999999998</v>
      </c>
      <c r="T10" s="51">
        <v>747.6</v>
      </c>
      <c r="U10" s="51"/>
      <c r="V10" s="41"/>
      <c r="W10" s="4"/>
    </row>
    <row r="11" spans="1:25" ht="12.75" customHeight="1" x14ac:dyDescent="0.25">
      <c r="A11" s="227"/>
      <c r="B11" s="8"/>
      <c r="C11" s="244"/>
      <c r="D11" s="4"/>
      <c r="F11" s="227"/>
      <c r="G11" s="228"/>
      <c r="H11" s="229"/>
      <c r="I11" s="11"/>
      <c r="J11" s="34" t="s">
        <v>66</v>
      </c>
      <c r="K11" s="35"/>
      <c r="L11" s="11"/>
      <c r="M11" s="11"/>
      <c r="N11" s="8"/>
      <c r="O11" s="230"/>
      <c r="P11" s="250"/>
      <c r="Q11" s="50" t="str">
        <f t="shared" si="0"/>
        <v>5 EXP</v>
      </c>
      <c r="R11" s="40">
        <v>277874.90000000002</v>
      </c>
      <c r="S11" s="51">
        <v>17008.099999999999</v>
      </c>
      <c r="T11" s="51">
        <v>294883</v>
      </c>
      <c r="U11" s="51"/>
      <c r="V11" s="41"/>
      <c r="W11" s="4"/>
    </row>
    <row r="12" spans="1:25" ht="12.75" customHeight="1" x14ac:dyDescent="0.25">
      <c r="A12" s="242"/>
      <c r="B12" s="9"/>
      <c r="C12" s="245"/>
      <c r="D12" s="5"/>
      <c r="F12" s="227"/>
      <c r="G12" s="228"/>
      <c r="H12" s="229"/>
      <c r="I12" s="11"/>
      <c r="J12" s="34" t="s">
        <v>67</v>
      </c>
      <c r="K12" s="35"/>
      <c r="L12" s="11"/>
      <c r="M12" s="11"/>
      <c r="N12" s="8"/>
      <c r="O12" s="230"/>
      <c r="P12" s="250"/>
      <c r="Q12" s="50" t="str">
        <f t="shared" si="0"/>
        <v>6 Imports</v>
      </c>
      <c r="R12" s="40">
        <v>-239362.7</v>
      </c>
      <c r="S12" s="51">
        <v>-16547.900000000001</v>
      </c>
      <c r="T12" s="51">
        <v>-255910.6</v>
      </c>
      <c r="U12" s="51"/>
      <c r="V12" s="41"/>
      <c r="W12" s="4"/>
    </row>
    <row r="13" spans="1:25" ht="12.75" customHeight="1" x14ac:dyDescent="0.25">
      <c r="A13" s="235" t="s">
        <v>2101</v>
      </c>
      <c r="B13" s="7"/>
      <c r="C13" s="237" t="s">
        <v>105</v>
      </c>
      <c r="D13" s="3"/>
      <c r="F13" s="227"/>
      <c r="G13" s="228"/>
      <c r="H13" s="229"/>
      <c r="I13" s="11"/>
      <c r="J13" s="34" t="s">
        <v>68</v>
      </c>
      <c r="K13" s="35"/>
      <c r="L13" s="11"/>
      <c r="M13" s="11"/>
      <c r="N13" s="8"/>
      <c r="O13" s="230"/>
      <c r="P13" s="250"/>
      <c r="Q13" s="50" t="str">
        <f t="shared" si="0"/>
        <v>7 RExports</v>
      </c>
      <c r="R13" s="40">
        <v>37174.300000000003</v>
      </c>
      <c r="S13" s="51">
        <v>35500.400000000001</v>
      </c>
      <c r="T13" s="51">
        <v>72674.7</v>
      </c>
      <c r="U13" s="51"/>
      <c r="V13" s="41"/>
      <c r="W13" s="4"/>
    </row>
    <row r="14" spans="1:25" ht="12.75" customHeight="1" x14ac:dyDescent="0.25">
      <c r="A14" s="227"/>
      <c r="B14" s="8"/>
      <c r="C14" s="230"/>
      <c r="D14" s="4"/>
      <c r="F14" s="227"/>
      <c r="G14" s="228"/>
      <c r="H14" s="229"/>
      <c r="I14" s="11"/>
      <c r="J14" s="34" t="s">
        <v>69</v>
      </c>
      <c r="K14" s="35"/>
      <c r="L14" s="11"/>
      <c r="M14" s="11"/>
      <c r="N14" s="8"/>
      <c r="O14" s="230"/>
      <c r="P14" s="250"/>
      <c r="Q14" s="50" t="str">
        <f t="shared" si="0"/>
        <v>8 RImports</v>
      </c>
      <c r="R14" s="40">
        <v>-35500.400000000001</v>
      </c>
      <c r="S14" s="51">
        <v>-37174.300000000003</v>
      </c>
      <c r="T14" s="51">
        <v>-72674.7</v>
      </c>
      <c r="U14" s="51"/>
      <c r="V14" s="41"/>
      <c r="W14" s="4"/>
    </row>
    <row r="15" spans="1:25" ht="12.75" customHeight="1" x14ac:dyDescent="0.25">
      <c r="A15" s="227"/>
      <c r="B15" s="8"/>
      <c r="C15" s="230"/>
      <c r="D15" s="4"/>
      <c r="F15" s="227"/>
      <c r="G15" s="228"/>
      <c r="H15" s="229"/>
      <c r="I15" s="11"/>
      <c r="J15" s="36" t="s">
        <v>70</v>
      </c>
      <c r="K15" s="37"/>
      <c r="L15" s="11"/>
      <c r="M15" s="11"/>
      <c r="N15" s="8"/>
      <c r="O15" s="230"/>
      <c r="P15" s="250"/>
      <c r="Q15" s="50" t="str">
        <f t="shared" si="0"/>
        <v>9 NetMar</v>
      </c>
      <c r="R15" s="42">
        <v>-161.6</v>
      </c>
      <c r="S15" s="52">
        <v>161.6</v>
      </c>
      <c r="T15" s="52">
        <v>0</v>
      </c>
      <c r="U15" s="52"/>
      <c r="V15" s="43"/>
      <c r="W15" s="4"/>
    </row>
    <row r="16" spans="1:25" ht="12.75" customHeight="1" x14ac:dyDescent="0.25">
      <c r="A16" s="227"/>
      <c r="B16" s="8"/>
      <c r="C16" s="230"/>
      <c r="D16" s="4"/>
      <c r="F16" s="242"/>
      <c r="G16" s="246"/>
      <c r="H16" s="247"/>
      <c r="I16" s="12"/>
      <c r="J16" s="12"/>
      <c r="K16" s="12"/>
      <c r="L16" s="12"/>
      <c r="M16" s="12"/>
      <c r="N16" s="9"/>
      <c r="O16" s="248"/>
      <c r="P16" s="251"/>
      <c r="Q16" s="53" t="s">
        <v>19</v>
      </c>
      <c r="R16" s="54">
        <f>SUM(R7:R15)</f>
        <v>1324769.6000000001</v>
      </c>
      <c r="S16" s="54">
        <f>SUM(S7:S15)</f>
        <v>92051.8</v>
      </c>
      <c r="T16" s="54">
        <f t="shared" ref="T16:V16" si="1">SUM(T7:T15)</f>
        <v>1416821.4000000001</v>
      </c>
      <c r="U16" s="54">
        <f t="shared" si="1"/>
        <v>0</v>
      </c>
      <c r="V16" s="54">
        <f t="shared" si="1"/>
        <v>0</v>
      </c>
      <c r="W16" s="5"/>
    </row>
    <row r="17" spans="1:23" ht="12.75" customHeight="1" x14ac:dyDescent="0.25">
      <c r="A17" s="227"/>
      <c r="B17" s="8"/>
      <c r="C17" s="230"/>
      <c r="D17" s="4"/>
      <c r="F17" s="227" t="s">
        <v>2110</v>
      </c>
      <c r="G17" s="228" t="s">
        <v>2114</v>
      </c>
      <c r="H17" s="229"/>
      <c r="I17" s="11"/>
      <c r="J17" s="11"/>
      <c r="K17" s="11"/>
      <c r="L17" s="11"/>
      <c r="M17" s="11"/>
      <c r="N17" s="11"/>
      <c r="O17" s="230" t="s">
        <v>2111</v>
      </c>
      <c r="P17" s="249" t="s">
        <v>2123</v>
      </c>
      <c r="Q17" s="15"/>
      <c r="R17" s="11"/>
      <c r="S17" s="11"/>
      <c r="T17" s="11"/>
      <c r="U17" s="11"/>
      <c r="V17" s="11"/>
      <c r="W17" s="4"/>
    </row>
    <row r="18" spans="1:23" x14ac:dyDescent="0.25">
      <c r="A18" s="227"/>
      <c r="B18" s="8"/>
      <c r="C18" s="230"/>
      <c r="D18" s="4"/>
      <c r="F18" s="227"/>
      <c r="G18" s="228"/>
      <c r="H18" s="229"/>
      <c r="I18" s="11"/>
      <c r="J18" s="13" t="s">
        <v>2113</v>
      </c>
      <c r="K18" s="13"/>
      <c r="L18" s="11"/>
      <c r="M18" s="11"/>
      <c r="N18" s="11"/>
      <c r="O18" s="230"/>
      <c r="P18" s="250"/>
      <c r="Q18" s="13" t="s">
        <v>2093</v>
      </c>
      <c r="R18" s="11"/>
      <c r="S18" s="11"/>
      <c r="T18" s="11"/>
      <c r="U18" s="11"/>
      <c r="V18" s="11"/>
      <c r="W18" s="4"/>
    </row>
    <row r="19" spans="1:23" x14ac:dyDescent="0.25">
      <c r="A19" s="227"/>
      <c r="B19" s="8"/>
      <c r="C19" s="230"/>
      <c r="D19" s="4"/>
      <c r="F19" s="227"/>
      <c r="G19" s="228"/>
      <c r="H19" s="229"/>
      <c r="I19" s="11"/>
      <c r="J19" s="231" t="s">
        <v>602</v>
      </c>
      <c r="K19" s="232"/>
      <c r="L19" s="11"/>
      <c r="M19" s="11"/>
      <c r="N19" s="11"/>
      <c r="O19" s="230"/>
      <c r="P19" s="250"/>
      <c r="Q19" s="11"/>
      <c r="R19" s="38" t="s">
        <v>55</v>
      </c>
      <c r="S19" s="39" t="s">
        <v>56</v>
      </c>
      <c r="T19" s="11"/>
      <c r="U19" s="11"/>
      <c r="V19" s="11"/>
      <c r="W19" s="4"/>
    </row>
    <row r="20" spans="1:23" x14ac:dyDescent="0.25">
      <c r="A20" s="227"/>
      <c r="B20" s="8"/>
      <c r="C20" s="230"/>
      <c r="D20" s="4"/>
      <c r="F20" s="227"/>
      <c r="G20" s="228"/>
      <c r="H20" s="229"/>
      <c r="I20" s="11"/>
      <c r="J20" s="233" t="s">
        <v>603</v>
      </c>
      <c r="K20" s="234"/>
      <c r="L20" s="11"/>
      <c r="M20" s="11"/>
      <c r="N20" s="11"/>
      <c r="O20" s="230"/>
      <c r="P20" s="250"/>
      <c r="Q20" s="11"/>
      <c r="R20" s="40" t="s">
        <v>157</v>
      </c>
      <c r="S20" s="41">
        <v>9986264</v>
      </c>
      <c r="T20" s="11"/>
      <c r="U20" s="11"/>
      <c r="V20" s="11"/>
      <c r="W20" s="4"/>
    </row>
    <row r="21" spans="1:23" ht="13.8" thickBot="1" x14ac:dyDescent="0.3">
      <c r="A21" s="236"/>
      <c r="B21" s="10"/>
      <c r="C21" s="238"/>
      <c r="D21" s="6"/>
      <c r="F21" s="227"/>
      <c r="G21" s="228"/>
      <c r="H21" s="229"/>
      <c r="I21" s="11"/>
      <c r="J21" s="233"/>
      <c r="K21" s="234"/>
      <c r="L21" s="11"/>
      <c r="M21" s="11"/>
      <c r="N21" s="11"/>
      <c r="O21" s="230"/>
      <c r="P21" s="250"/>
      <c r="Q21" s="11"/>
      <c r="R21" s="40" t="s">
        <v>158</v>
      </c>
      <c r="S21" s="41">
        <v>784941.6</v>
      </c>
      <c r="T21" s="11"/>
      <c r="U21" s="11"/>
      <c r="V21" s="11"/>
      <c r="W21" s="4"/>
    </row>
    <row r="22" spans="1:23" x14ac:dyDescent="0.25">
      <c r="A22" s="27"/>
      <c r="F22" s="227"/>
      <c r="G22" s="228"/>
      <c r="H22" s="229"/>
      <c r="I22" s="11"/>
      <c r="J22" s="233"/>
      <c r="K22" s="234"/>
      <c r="L22" s="11"/>
      <c r="M22" s="11"/>
      <c r="N22" s="11"/>
      <c r="O22" s="230"/>
      <c r="P22" s="250"/>
      <c r="Q22" s="11"/>
      <c r="R22" s="40"/>
      <c r="S22" s="41"/>
      <c r="T22" s="11"/>
      <c r="U22" s="11"/>
      <c r="V22" s="11"/>
      <c r="W22" s="4"/>
    </row>
    <row r="23" spans="1:23" x14ac:dyDescent="0.25">
      <c r="F23" s="227"/>
      <c r="G23" s="228"/>
      <c r="H23" s="229"/>
      <c r="I23" s="11"/>
      <c r="J23" s="233"/>
      <c r="K23" s="234"/>
      <c r="L23" s="11"/>
      <c r="M23" s="11"/>
      <c r="N23" s="11"/>
      <c r="O23" s="230"/>
      <c r="P23" s="250"/>
      <c r="Q23" s="11"/>
      <c r="R23" s="40"/>
      <c r="S23" s="41"/>
      <c r="T23" s="11"/>
      <c r="U23" s="11"/>
      <c r="V23" s="11"/>
      <c r="W23" s="4"/>
    </row>
    <row r="24" spans="1:23" x14ac:dyDescent="0.25">
      <c r="F24" s="227"/>
      <c r="G24" s="228"/>
      <c r="H24" s="229"/>
      <c r="I24" s="11"/>
      <c r="J24" s="233"/>
      <c r="K24" s="234"/>
      <c r="L24" s="11"/>
      <c r="M24" s="11"/>
      <c r="N24" s="11"/>
      <c r="O24" s="230"/>
      <c r="P24" s="250"/>
      <c r="Q24" s="11"/>
      <c r="R24" s="40"/>
      <c r="S24" s="41"/>
      <c r="T24" s="11"/>
      <c r="U24" s="11"/>
      <c r="V24" s="11"/>
      <c r="W24" s="4"/>
    </row>
    <row r="25" spans="1:23" x14ac:dyDescent="0.25">
      <c r="F25" s="227"/>
      <c r="G25" s="228"/>
      <c r="H25" s="229"/>
      <c r="I25" s="11"/>
      <c r="J25" s="233"/>
      <c r="K25" s="234"/>
      <c r="L25" s="11"/>
      <c r="M25" s="11"/>
      <c r="N25" s="11"/>
      <c r="O25" s="230"/>
      <c r="P25" s="250"/>
      <c r="Q25" s="11"/>
      <c r="R25" s="40"/>
      <c r="S25" s="41"/>
      <c r="T25" s="11"/>
      <c r="U25" s="11"/>
      <c r="V25" s="11"/>
      <c r="W25" s="4"/>
    </row>
    <row r="26" spans="1:23" x14ac:dyDescent="0.25">
      <c r="F26" s="227"/>
      <c r="G26" s="228"/>
      <c r="H26" s="229"/>
      <c r="I26" s="11"/>
      <c r="J26" s="233"/>
      <c r="K26" s="234"/>
      <c r="L26" s="11"/>
      <c r="M26" s="11"/>
      <c r="N26" s="11"/>
      <c r="O26" s="230"/>
      <c r="P26" s="250"/>
      <c r="Q26" s="11"/>
      <c r="R26" s="40"/>
      <c r="S26" s="41"/>
      <c r="T26" s="11"/>
      <c r="U26" s="11"/>
      <c r="V26" s="11"/>
      <c r="W26" s="4"/>
    </row>
    <row r="27" spans="1:23" x14ac:dyDescent="0.25">
      <c r="F27" s="227"/>
      <c r="G27" s="228"/>
      <c r="H27" s="229"/>
      <c r="I27" s="11"/>
      <c r="J27" s="233"/>
      <c r="K27" s="234"/>
      <c r="L27" s="11"/>
      <c r="M27" s="11"/>
      <c r="N27" s="11"/>
      <c r="O27" s="230"/>
      <c r="P27" s="250"/>
      <c r="Q27" s="11"/>
      <c r="R27" s="40"/>
      <c r="S27" s="41"/>
      <c r="T27" s="11"/>
      <c r="U27" s="11"/>
      <c r="V27" s="11"/>
      <c r="W27" s="4"/>
    </row>
    <row r="28" spans="1:23" x14ac:dyDescent="0.25">
      <c r="F28" s="227"/>
      <c r="G28" s="228"/>
      <c r="H28" s="229"/>
      <c r="I28" s="11"/>
      <c r="J28" s="252"/>
      <c r="K28" s="253"/>
      <c r="L28" s="11"/>
      <c r="M28" s="11"/>
      <c r="N28" s="11"/>
      <c r="O28" s="230"/>
      <c r="P28" s="250"/>
      <c r="Q28" s="11"/>
      <c r="R28" s="42" t="s">
        <v>19</v>
      </c>
      <c r="S28" s="43">
        <f>SUM(S20:S27)</f>
        <v>10771205.6</v>
      </c>
      <c r="T28" s="11"/>
      <c r="U28" s="11"/>
      <c r="V28" s="11"/>
      <c r="W28" s="4"/>
    </row>
    <row r="29" spans="1:23" ht="13.8" x14ac:dyDescent="0.25">
      <c r="F29" s="227"/>
      <c r="G29" s="228"/>
      <c r="H29" s="229"/>
      <c r="I29" s="11"/>
      <c r="J29" s="11"/>
      <c r="K29" s="11"/>
      <c r="L29" s="11"/>
      <c r="M29" s="11"/>
      <c r="N29" s="11"/>
      <c r="O29" s="230"/>
      <c r="P29" s="250"/>
      <c r="Q29" s="22"/>
      <c r="R29" s="11"/>
      <c r="S29" s="11"/>
      <c r="T29" s="11"/>
      <c r="U29" s="11"/>
      <c r="V29" s="11"/>
      <c r="W29" s="4"/>
    </row>
    <row r="30" spans="1:23" ht="12.75" customHeight="1" x14ac:dyDescent="0.25">
      <c r="F30" s="235" t="s">
        <v>2112</v>
      </c>
      <c r="G30" s="221" t="s">
        <v>2115</v>
      </c>
      <c r="H30" s="222"/>
      <c r="I30" s="16"/>
      <c r="J30" s="16"/>
      <c r="K30" s="16"/>
      <c r="L30" s="16"/>
      <c r="M30" s="16"/>
      <c r="N30" s="7"/>
      <c r="O30" s="237" t="s">
        <v>2116</v>
      </c>
      <c r="P30" s="24" t="s">
        <v>2121</v>
      </c>
      <c r="Q30" s="16"/>
      <c r="R30" s="16"/>
      <c r="S30" s="16"/>
      <c r="T30" s="16"/>
      <c r="U30" s="16"/>
      <c r="V30" s="16"/>
      <c r="W30" s="3"/>
    </row>
    <row r="31" spans="1:23" x14ac:dyDescent="0.25">
      <c r="F31" s="227"/>
      <c r="G31" s="223"/>
      <c r="H31" s="224"/>
      <c r="I31" s="11"/>
      <c r="J31" s="21" t="s">
        <v>2108</v>
      </c>
      <c r="K31" s="11"/>
      <c r="L31" s="11"/>
      <c r="M31" s="11"/>
      <c r="N31" s="8"/>
      <c r="O31" s="230"/>
      <c r="P31" s="25" t="s">
        <v>2122</v>
      </c>
      <c r="Q31" s="11"/>
      <c r="R31" s="11"/>
      <c r="S31" s="11"/>
      <c r="T31" s="11"/>
      <c r="U31" s="11"/>
      <c r="V31" s="11"/>
      <c r="W31" s="4"/>
    </row>
    <row r="32" spans="1:23" x14ac:dyDescent="0.25">
      <c r="F32" s="227"/>
      <c r="G32" s="223"/>
      <c r="H32" s="224"/>
      <c r="I32" s="11"/>
      <c r="J32" s="254">
        <v>2012</v>
      </c>
      <c r="K32" s="255"/>
      <c r="L32" s="11"/>
      <c r="M32" s="11"/>
      <c r="N32" s="8"/>
      <c r="O32" s="230"/>
      <c r="P32" s="23" t="s">
        <v>2117</v>
      </c>
      <c r="Q32" s="11"/>
      <c r="R32" s="11"/>
      <c r="S32" s="11"/>
      <c r="T32" s="11"/>
      <c r="U32" s="11"/>
      <c r="V32" s="11"/>
      <c r="W32" s="4"/>
    </row>
    <row r="33" spans="6:23" ht="13.5" customHeight="1" x14ac:dyDescent="0.25">
      <c r="F33" s="227"/>
      <c r="G33" s="223"/>
      <c r="H33" s="224"/>
      <c r="I33" s="11"/>
      <c r="J33" s="11"/>
      <c r="K33" s="11"/>
      <c r="L33" s="11"/>
      <c r="M33" s="11"/>
      <c r="N33" s="8"/>
      <c r="O33" s="230"/>
      <c r="P33" s="25" t="s">
        <v>2118</v>
      </c>
      <c r="Q33" s="11"/>
      <c r="R33" s="11"/>
      <c r="S33" s="11"/>
      <c r="T33" s="11"/>
      <c r="U33" s="11"/>
      <c r="V33" s="11"/>
      <c r="W33" s="4"/>
    </row>
    <row r="34" spans="6:23" x14ac:dyDescent="0.25">
      <c r="F34" s="227"/>
      <c r="G34" s="223"/>
      <c r="H34" s="224"/>
      <c r="I34" s="11"/>
      <c r="J34" s="11"/>
      <c r="K34" s="11"/>
      <c r="L34" s="11"/>
      <c r="M34" s="11"/>
      <c r="N34" s="8"/>
      <c r="O34" s="230"/>
      <c r="P34" s="26" t="s">
        <v>2124</v>
      </c>
      <c r="Q34" s="11"/>
      <c r="R34" s="11"/>
      <c r="S34" s="11"/>
      <c r="T34" s="11"/>
      <c r="U34" s="11"/>
      <c r="V34" s="11"/>
      <c r="W34" s="4"/>
    </row>
    <row r="35" spans="6:23" x14ac:dyDescent="0.25">
      <c r="F35" s="227"/>
      <c r="G35" s="223"/>
      <c r="H35" s="224"/>
      <c r="I35" s="11"/>
      <c r="J35" s="11"/>
      <c r="K35" s="11"/>
      <c r="L35" s="11"/>
      <c r="M35" s="11"/>
      <c r="N35" s="8"/>
      <c r="O35" s="230"/>
      <c r="P35" s="17"/>
      <c r="Q35" s="11"/>
      <c r="R35" s="11"/>
      <c r="S35" s="11"/>
      <c r="T35" s="11"/>
      <c r="U35" s="11"/>
      <c r="V35" s="11"/>
      <c r="W35" s="4"/>
    </row>
    <row r="36" spans="6:23" ht="13.8" thickBot="1" x14ac:dyDescent="0.3">
      <c r="F36" s="236"/>
      <c r="G36" s="225"/>
      <c r="H36" s="226"/>
      <c r="I36" s="18"/>
      <c r="J36" s="18"/>
      <c r="K36" s="18"/>
      <c r="L36" s="18"/>
      <c r="M36" s="18"/>
      <c r="N36" s="10"/>
      <c r="O36" s="238"/>
      <c r="P36" s="19"/>
      <c r="Q36" s="18"/>
      <c r="R36" s="18"/>
      <c r="S36" s="18"/>
      <c r="T36" s="18"/>
      <c r="U36" s="18"/>
      <c r="V36" s="18"/>
      <c r="W36" s="6"/>
    </row>
    <row r="37" spans="6:23" x14ac:dyDescent="0.25">
      <c r="U37" s="30"/>
      <c r="W37" s="31" t="s">
        <v>2119</v>
      </c>
    </row>
  </sheetData>
  <sheetProtection sheet="1" objects="1" scenarios="1"/>
  <mergeCells count="28">
    <mergeCell ref="P17:P29"/>
    <mergeCell ref="J32:K32"/>
    <mergeCell ref="F4:F16"/>
    <mergeCell ref="G4:H16"/>
    <mergeCell ref="O4:O16"/>
    <mergeCell ref="F3:W3"/>
    <mergeCell ref="P4:P16"/>
    <mergeCell ref="A3:D3"/>
    <mergeCell ref="A4:A12"/>
    <mergeCell ref="A13:A21"/>
    <mergeCell ref="C4:C12"/>
    <mergeCell ref="C13:C21"/>
    <mergeCell ref="G30:H36"/>
    <mergeCell ref="F17:F29"/>
    <mergeCell ref="G17:H29"/>
    <mergeCell ref="O17:O29"/>
    <mergeCell ref="J19:K19"/>
    <mergeCell ref="J20:K20"/>
    <mergeCell ref="J21:K21"/>
    <mergeCell ref="J22:K22"/>
    <mergeCell ref="J23:K23"/>
    <mergeCell ref="J24:K24"/>
    <mergeCell ref="J25:K25"/>
    <mergeCell ref="J26:K26"/>
    <mergeCell ref="F30:F36"/>
    <mergeCell ref="O30:O36"/>
    <mergeCell ref="J27:K27"/>
    <mergeCell ref="J28:K28"/>
  </mergeCells>
  <conditionalFormatting sqref="S6:V15 R4 J19:K28 R20:S27 J32:K32">
    <cfRule type="cellIs" dxfId="21" priority="10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-0.249977111117893"/>
  </sheetPr>
  <dimension ref="A1:Y32"/>
  <sheetViews>
    <sheetView showGridLines="0" topLeftCell="B1" workbookViewId="0">
      <pane ySplit="1" topLeftCell="A2" activePane="bottomLeft" state="frozen"/>
      <selection activeCell="B1" sqref="B1"/>
      <selection pane="bottomLeft" activeCell="N23" sqref="N23"/>
    </sheetView>
  </sheetViews>
  <sheetFormatPr defaultColWidth="9.109375" defaultRowHeight="13.2" x14ac:dyDescent="0.25"/>
  <cols>
    <col min="1" max="1" width="0" style="67" hidden="1" customWidth="1"/>
    <col min="2" max="2" width="13.44140625" style="67" customWidth="1"/>
    <col min="3" max="3" width="19.44140625" style="67" customWidth="1"/>
    <col min="4" max="4" width="13.33203125" style="67" bestFit="1" customWidth="1"/>
    <col min="5" max="7" width="10.109375" style="67" bestFit="1" customWidth="1"/>
    <col min="8" max="21" width="9.5546875" style="67" bestFit="1" customWidth="1"/>
    <col min="22" max="16384" width="9.109375" style="67"/>
  </cols>
  <sheetData>
    <row r="1" spans="1:25" ht="45.75" customHeight="1" x14ac:dyDescent="0.25">
      <c r="A1" s="58"/>
      <c r="B1" s="93"/>
      <c r="C1" s="93"/>
      <c r="D1" s="93" t="s">
        <v>2131</v>
      </c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8" thickBot="1" x14ac:dyDescent="0.35">
      <c r="B2" s="120" t="str">
        <f>Index!J19</f>
        <v>ROA</v>
      </c>
      <c r="C2" s="120" t="s">
        <v>45</v>
      </c>
    </row>
    <row r="3" spans="1:25" x14ac:dyDescent="0.25">
      <c r="B3" s="71" t="str">
        <f>B2</f>
        <v>ROA</v>
      </c>
      <c r="C3" s="72" t="s">
        <v>1</v>
      </c>
      <c r="D3" s="72" t="str">
        <f>Summary!C3</f>
        <v>2013</v>
      </c>
      <c r="E3" s="72" t="str">
        <f>Summary!D3</f>
        <v>2014</v>
      </c>
      <c r="F3" s="72" t="str">
        <f>Summary!E3</f>
        <v>2015</v>
      </c>
      <c r="G3" s="72" t="str">
        <f>Summary!F3</f>
        <v>2016</v>
      </c>
      <c r="H3" s="72" t="str">
        <f>Summary!G3</f>
        <v>2017</v>
      </c>
      <c r="I3" s="72" t="str">
        <f>Summary!H3</f>
        <v>2018</v>
      </c>
      <c r="J3" s="72" t="str">
        <f>Summary!I3</f>
        <v>2019</v>
      </c>
      <c r="K3" s="72" t="str">
        <f>Summary!J3</f>
        <v>2020</v>
      </c>
      <c r="L3" s="72" t="str">
        <f>Summary!K3</f>
        <v>2021</v>
      </c>
      <c r="M3" s="72" t="str">
        <f>Summary!L3</f>
        <v>2022</v>
      </c>
      <c r="N3" s="72" t="str">
        <f>Summary!M3</f>
        <v>2023</v>
      </c>
      <c r="O3" s="72" t="str">
        <f>Summary!N3</f>
        <v>2024</v>
      </c>
      <c r="P3" s="72" t="str">
        <f>Summary!O3</f>
        <v>2025</v>
      </c>
      <c r="Q3" s="72" t="str">
        <f>Summary!P3</f>
        <v>2026</v>
      </c>
      <c r="R3" s="72" t="str">
        <f>Summary!Q3</f>
        <v>2027</v>
      </c>
      <c r="S3" s="73" t="str">
        <f>Summary!R3</f>
        <v>2028</v>
      </c>
      <c r="T3" s="129"/>
      <c r="U3" s="129"/>
    </row>
    <row r="4" spans="1:25" x14ac:dyDescent="0.25">
      <c r="A4" s="67" t="str">
        <f>"MainMacro(RealHou:"&amp;$B$2&amp;")"</f>
        <v>MainMacro(RealHou:ROA)</v>
      </c>
      <c r="B4" s="91" t="s">
        <v>22</v>
      </c>
      <c r="C4" s="76">
        <f>VLOOKUP($A4,'Results csv file'!$A:$Y,MATCH(C$3,'Results csv file'!$A$2:$Y$2,0),FALSE)</f>
        <v>1.2589619999999999E-2</v>
      </c>
      <c r="D4" s="76">
        <f>VLOOKUP($A4,'Results csv file'!$A:$Y,MATCH(D$3,'Results csv file'!$A$2:$Y$2,0),FALSE)</f>
        <v>6.1101740000000003E-3</v>
      </c>
      <c r="E4" s="76">
        <f>VLOOKUP($A4,'Results csv file'!$A:$Y,MATCH(E$3,'Results csv file'!$A$2:$Y$2,0),FALSE)</f>
        <v>2.287046E-3</v>
      </c>
      <c r="F4" s="76">
        <f>VLOOKUP($A4,'Results csv file'!$A:$Y,MATCH(F$3,'Results csv file'!$A$2:$Y$2,0),FALSE)</f>
        <v>-6.8335879999999996E-4</v>
      </c>
      <c r="G4" s="76">
        <f>VLOOKUP($A4,'Results csv file'!$A:$Y,MATCH(G$3,'Results csv file'!$A$2:$Y$2,0),FALSE)</f>
        <v>-3.065426E-3</v>
      </c>
      <c r="H4" s="76">
        <f>VLOOKUP($A4,'Results csv file'!$A:$Y,MATCH(H$3,'Results csv file'!$A$2:$Y$2,0),FALSE)</f>
        <v>-4.0752239999999997E-3</v>
      </c>
      <c r="I4" s="76">
        <f>VLOOKUP($A4,'Results csv file'!$A:$Y,MATCH(I$3,'Results csv file'!$A$2:$Y$2,0),FALSE)</f>
        <v>-5.2692579999999998E-3</v>
      </c>
      <c r="J4" s="76">
        <f>VLOOKUP($A4,'Results csv file'!$A:$Y,MATCH(J$3,'Results csv file'!$A$2:$Y$2,0),FALSE)</f>
        <v>-6.249643E-3</v>
      </c>
      <c r="K4" s="76">
        <f>VLOOKUP($A4,'Results csv file'!$A:$Y,MATCH(K$3,'Results csv file'!$A$2:$Y$2,0),FALSE)</f>
        <v>-7.0263560000000001E-3</v>
      </c>
      <c r="L4" s="76">
        <f>VLOOKUP($A4,'Results csv file'!$A:$Y,MATCH(L$3,'Results csv file'!$A$2:$Y$2,0),FALSE)</f>
        <v>-5.2581449999999997E-3</v>
      </c>
      <c r="M4" s="76">
        <f>VLOOKUP($A4,'Results csv file'!$A:$Y,MATCH(M$3,'Results csv file'!$A$2:$Y$2,0),FALSE)</f>
        <v>-4.3745340000000002E-3</v>
      </c>
      <c r="N4" s="76">
        <f>VLOOKUP($A4,'Results csv file'!$A:$Y,MATCH(N$3,'Results csv file'!$A$2:$Y$2,0),FALSE)</f>
        <v>-3.6851879999999998E-3</v>
      </c>
      <c r="O4" s="76">
        <f>VLOOKUP($A4,'Results csv file'!$A:$Y,MATCH(O$3,'Results csv file'!$A$2:$Y$2,0),FALSE)</f>
        <v>-3.6463149999999998E-3</v>
      </c>
      <c r="P4" s="76">
        <f>VLOOKUP($A4,'Results csv file'!$A:$Y,MATCH(P$3,'Results csv file'!$A$2:$Y$2,0),FALSE)</f>
        <v>-4.0248660000000002E-3</v>
      </c>
      <c r="Q4" s="76">
        <f>VLOOKUP($A4,'Results csv file'!$A:$Y,MATCH(Q$3,'Results csv file'!$A$2:$Y$2,0),FALSE)</f>
        <v>-4.5490310000000003E-3</v>
      </c>
      <c r="R4" s="76">
        <f>VLOOKUP($A4,'Results csv file'!$A:$Y,MATCH(R$3,'Results csv file'!$A$2:$Y$2,0),FALSE)</f>
        <v>-4.9954889999999997E-3</v>
      </c>
      <c r="S4" s="77">
        <f>VLOOKUP($A4,'Results csv file'!$A:$Y,MATCH(S$3,'Results csv file'!$A$2:$Y$2,0),FALSE)</f>
        <v>-5.335256E-3</v>
      </c>
    </row>
    <row r="5" spans="1:25" ht="13.8" thickBot="1" x14ac:dyDescent="0.3">
      <c r="A5" s="67" t="str">
        <f>"MainMacro(RealInv:"&amp;$B$2&amp;")"</f>
        <v>MainMacro(RealInv:ROA)</v>
      </c>
      <c r="B5" s="92" t="s">
        <v>23</v>
      </c>
      <c r="C5" s="80">
        <f>VLOOKUP($A5,'Results csv file'!$A:$Y,MATCH(C$3,'Results csv file'!$A$2:$Y$2,0),FALSE)</f>
        <v>-1.160343E-2</v>
      </c>
      <c r="D5" s="80">
        <f>VLOOKUP($A5,'Results csv file'!$A:$Y,MATCH(D$3,'Results csv file'!$A$2:$Y$2,0),FALSE)</f>
        <v>-2.5197689999999998E-2</v>
      </c>
      <c r="E5" s="80">
        <f>VLOOKUP($A5,'Results csv file'!$A:$Y,MATCH(E$3,'Results csv file'!$A$2:$Y$2,0),FALSE)</f>
        <v>-2.969786E-2</v>
      </c>
      <c r="F5" s="80">
        <f>VLOOKUP($A5,'Results csv file'!$A:$Y,MATCH(F$3,'Results csv file'!$A$2:$Y$2,0),FALSE)</f>
        <v>-3.1348910000000001E-2</v>
      </c>
      <c r="G5" s="80">
        <f>VLOOKUP($A5,'Results csv file'!$A:$Y,MATCH(G$3,'Results csv file'!$A$2:$Y$2,0),FALSE)</f>
        <v>-3.1467559999999999E-2</v>
      </c>
      <c r="H5" s="80">
        <f>VLOOKUP($A5,'Results csv file'!$A:$Y,MATCH(H$3,'Results csv file'!$A$2:$Y$2,0),FALSE)</f>
        <v>-3.0362299999999998E-2</v>
      </c>
      <c r="I5" s="80">
        <f>VLOOKUP($A5,'Results csv file'!$A:$Y,MATCH(I$3,'Results csv file'!$A$2:$Y$2,0),FALSE)</f>
        <v>-2.9634509999999999E-2</v>
      </c>
      <c r="J5" s="80">
        <f>VLOOKUP($A5,'Results csv file'!$A:$Y,MATCH(J$3,'Results csv file'!$A$2:$Y$2,0),FALSE)</f>
        <v>-2.8771720000000001E-2</v>
      </c>
      <c r="K5" s="80">
        <f>VLOOKUP($A5,'Results csv file'!$A:$Y,MATCH(K$3,'Results csv file'!$A$2:$Y$2,0),FALSE)</f>
        <v>-2.780227E-2</v>
      </c>
      <c r="L5" s="80">
        <f>VLOOKUP($A5,'Results csv file'!$A:$Y,MATCH(L$3,'Results csv file'!$A$2:$Y$2,0),FALSE)</f>
        <v>-2.6089049999999999E-2</v>
      </c>
      <c r="M5" s="80">
        <f>VLOOKUP($A5,'Results csv file'!$A:$Y,MATCH(M$3,'Results csv file'!$A$2:$Y$2,0),FALSE)</f>
        <v>-2.5543059999999999E-2</v>
      </c>
      <c r="N5" s="80">
        <f>VLOOKUP($A5,'Results csv file'!$A:$Y,MATCH(N$3,'Results csv file'!$A$2:$Y$2,0),FALSE)</f>
        <v>-2.560024E-2</v>
      </c>
      <c r="O5" s="80">
        <f>VLOOKUP($A5,'Results csv file'!$A:$Y,MATCH(O$3,'Results csv file'!$A$2:$Y$2,0),FALSE)</f>
        <v>-2.7190720000000002E-2</v>
      </c>
      <c r="P5" s="80">
        <f>VLOOKUP($A5,'Results csv file'!$A:$Y,MATCH(P$3,'Results csv file'!$A$2:$Y$2,0),FALSE)</f>
        <v>-2.8186050000000001E-2</v>
      </c>
      <c r="Q5" s="80">
        <f>VLOOKUP($A5,'Results csv file'!$A:$Y,MATCH(Q$3,'Results csv file'!$A$2:$Y$2,0),FALSE)</f>
        <v>-2.841196E-2</v>
      </c>
      <c r="R5" s="80">
        <f>VLOOKUP($A5,'Results csv file'!$A:$Y,MATCH(R$3,'Results csv file'!$A$2:$Y$2,0),FALSE)</f>
        <v>-2.8212190000000002E-2</v>
      </c>
      <c r="S5" s="81">
        <f>VLOOKUP($A5,'Results csv file'!$A:$Y,MATCH(S$3,'Results csv file'!$A$2:$Y$2,0),FALSE)</f>
        <v>-2.7820540000000001E-2</v>
      </c>
    </row>
    <row r="6" spans="1:25" x14ac:dyDescent="0.25">
      <c r="U6" s="85"/>
    </row>
    <row r="29" spans="1:21" ht="18" thickBot="1" x14ac:dyDescent="0.35">
      <c r="B29" s="120" t="str">
        <f>Index!J20</f>
        <v>SA</v>
      </c>
      <c r="C29" s="120" t="s">
        <v>45</v>
      </c>
    </row>
    <row r="30" spans="1:21" x14ac:dyDescent="0.25">
      <c r="B30" s="71" t="str">
        <f>B29</f>
        <v>SA</v>
      </c>
      <c r="C30" s="72" t="str">
        <f>C3</f>
        <v>2012</v>
      </c>
      <c r="D30" s="72" t="str">
        <f t="shared" ref="D30:S30" si="0">D3</f>
        <v>2013</v>
      </c>
      <c r="E30" s="72" t="str">
        <f t="shared" si="0"/>
        <v>2014</v>
      </c>
      <c r="F30" s="72" t="str">
        <f t="shared" si="0"/>
        <v>2015</v>
      </c>
      <c r="G30" s="72" t="str">
        <f t="shared" si="0"/>
        <v>2016</v>
      </c>
      <c r="H30" s="72" t="str">
        <f t="shared" si="0"/>
        <v>2017</v>
      </c>
      <c r="I30" s="72" t="str">
        <f t="shared" si="0"/>
        <v>2018</v>
      </c>
      <c r="J30" s="72" t="str">
        <f t="shared" si="0"/>
        <v>2019</v>
      </c>
      <c r="K30" s="72" t="str">
        <f t="shared" si="0"/>
        <v>2020</v>
      </c>
      <c r="L30" s="72" t="str">
        <f t="shared" si="0"/>
        <v>2021</v>
      </c>
      <c r="M30" s="72" t="str">
        <f t="shared" si="0"/>
        <v>2022</v>
      </c>
      <c r="N30" s="72" t="str">
        <f t="shared" si="0"/>
        <v>2023</v>
      </c>
      <c r="O30" s="72" t="str">
        <f t="shared" si="0"/>
        <v>2024</v>
      </c>
      <c r="P30" s="72" t="str">
        <f t="shared" si="0"/>
        <v>2025</v>
      </c>
      <c r="Q30" s="72" t="str">
        <f t="shared" si="0"/>
        <v>2026</v>
      </c>
      <c r="R30" s="72" t="str">
        <f t="shared" si="0"/>
        <v>2027</v>
      </c>
      <c r="S30" s="73" t="str">
        <f t="shared" si="0"/>
        <v>2028</v>
      </c>
      <c r="T30" s="129"/>
      <c r="U30" s="129"/>
    </row>
    <row r="31" spans="1:21" x14ac:dyDescent="0.25">
      <c r="A31" s="67" t="str">
        <f>"MainMacro(RealHou:"&amp;$B$29&amp;")"</f>
        <v>MainMacro(RealHou:SA)</v>
      </c>
      <c r="B31" s="91" t="s">
        <v>22</v>
      </c>
      <c r="C31" s="76">
        <f>VLOOKUP($A31,'Results csv file'!$A:$Y,MATCH(C$3,'Results csv file'!$A$2:$Y$2,0),FALSE)</f>
        <v>1.356363E-2</v>
      </c>
      <c r="D31" s="76">
        <f>VLOOKUP($A31,'Results csv file'!$A:$Y,MATCH(D$3,'Results csv file'!$A$2:$Y$2,0),FALSE)</f>
        <v>7.6075869999999999E-3</v>
      </c>
      <c r="E31" s="76">
        <f>VLOOKUP($A31,'Results csv file'!$A:$Y,MATCH(E$3,'Results csv file'!$A$2:$Y$2,0),FALSE)</f>
        <v>4.0917460000000003E-3</v>
      </c>
      <c r="F31" s="76">
        <f>VLOOKUP($A31,'Results csv file'!$A:$Y,MATCH(F$3,'Results csv file'!$A$2:$Y$2,0),FALSE)</f>
        <v>1.3230469999999999E-3</v>
      </c>
      <c r="G31" s="76">
        <f>VLOOKUP($A31,'Results csv file'!$A:$Y,MATCH(G$3,'Results csv file'!$A$2:$Y$2,0),FALSE)</f>
        <v>-9.3494309999999996E-4</v>
      </c>
      <c r="H31" s="76">
        <f>VLOOKUP($A31,'Results csv file'!$A:$Y,MATCH(H$3,'Results csv file'!$A$2:$Y$2,0),FALSE)</f>
        <v>-2.0106030000000001E-3</v>
      </c>
      <c r="I31" s="76">
        <f>VLOOKUP($A31,'Results csv file'!$A:$Y,MATCH(I$3,'Results csv file'!$A$2:$Y$2,0),FALSE)</f>
        <v>-3.1476339999999998E-3</v>
      </c>
      <c r="J31" s="76">
        <f>VLOOKUP($A31,'Results csv file'!$A:$Y,MATCH(J$3,'Results csv file'!$A$2:$Y$2,0),FALSE)</f>
        <v>-4.0808959999999997E-3</v>
      </c>
      <c r="K31" s="76">
        <f>VLOOKUP($A31,'Results csv file'!$A:$Y,MATCH(K$3,'Results csv file'!$A$2:$Y$2,0),FALSE)</f>
        <v>-4.8391249999999997E-3</v>
      </c>
      <c r="L31" s="76">
        <f>VLOOKUP($A31,'Results csv file'!$A:$Y,MATCH(L$3,'Results csv file'!$A$2:$Y$2,0),FALSE)</f>
        <v>-3.620692E-3</v>
      </c>
      <c r="M31" s="76">
        <f>VLOOKUP($A31,'Results csv file'!$A:$Y,MATCH(M$3,'Results csv file'!$A$2:$Y$2,0),FALSE)</f>
        <v>-2.9230879999999999E-3</v>
      </c>
      <c r="N31" s="76">
        <f>VLOOKUP($A31,'Results csv file'!$A:$Y,MATCH(N$3,'Results csv file'!$A$2:$Y$2,0),FALSE)</f>
        <v>-2.3411E-3</v>
      </c>
      <c r="O31" s="76">
        <f>VLOOKUP($A31,'Results csv file'!$A:$Y,MATCH(O$3,'Results csv file'!$A$2:$Y$2,0),FALSE)</f>
        <v>-2.048458E-3</v>
      </c>
      <c r="P31" s="76">
        <f>VLOOKUP($A31,'Results csv file'!$A:$Y,MATCH(P$3,'Results csv file'!$A$2:$Y$2,0),FALSE)</f>
        <v>-2.2143089999999998E-3</v>
      </c>
      <c r="Q31" s="76">
        <f>VLOOKUP($A31,'Results csv file'!$A:$Y,MATCH(Q$3,'Results csv file'!$A$2:$Y$2,0),FALSE)</f>
        <v>-2.632877E-3</v>
      </c>
      <c r="R31" s="76">
        <f>VLOOKUP($A31,'Results csv file'!$A:$Y,MATCH(R$3,'Results csv file'!$A$2:$Y$2,0),FALSE)</f>
        <v>-3.0410120000000001E-3</v>
      </c>
      <c r="S31" s="77">
        <f>VLOOKUP($A31,'Results csv file'!$A:$Y,MATCH(S$3,'Results csv file'!$A$2:$Y$2,0),FALSE)</f>
        <v>-3.3713910000000001E-3</v>
      </c>
    </row>
    <row r="32" spans="1:21" ht="13.8" thickBot="1" x14ac:dyDescent="0.3">
      <c r="A32" s="67" t="str">
        <f>"MainMacro(RealInv:"&amp;$B$29&amp;")"</f>
        <v>MainMacro(RealInv:SA)</v>
      </c>
      <c r="B32" s="92" t="s">
        <v>23</v>
      </c>
      <c r="C32" s="80">
        <f>VLOOKUP($A32,'Results csv file'!$A:$Y,MATCH(C$3,'Results csv file'!$A$2:$Y$2,0),FALSE)</f>
        <v>-6.5126380000000003E-3</v>
      </c>
      <c r="D32" s="80">
        <f>VLOOKUP($A32,'Results csv file'!$A:$Y,MATCH(D$3,'Results csv file'!$A$2:$Y$2,0),FALSE)</f>
        <v>-2.0977820000000001E-2</v>
      </c>
      <c r="E32" s="80">
        <f>VLOOKUP($A32,'Results csv file'!$A:$Y,MATCH(E$3,'Results csv file'!$A$2:$Y$2,0),FALSE)</f>
        <v>-2.6235339999999999E-2</v>
      </c>
      <c r="F32" s="80">
        <f>VLOOKUP($A32,'Results csv file'!$A:$Y,MATCH(F$3,'Results csv file'!$A$2:$Y$2,0),FALSE)</f>
        <v>-2.8823890000000001E-2</v>
      </c>
      <c r="G32" s="80">
        <f>VLOOKUP($A32,'Results csv file'!$A:$Y,MATCH(G$3,'Results csv file'!$A$2:$Y$2,0),FALSE)</f>
        <v>-2.9912370000000001E-2</v>
      </c>
      <c r="H32" s="80">
        <f>VLOOKUP($A32,'Results csv file'!$A:$Y,MATCH(H$3,'Results csv file'!$A$2:$Y$2,0),FALSE)</f>
        <v>-2.972926E-2</v>
      </c>
      <c r="I32" s="80">
        <f>VLOOKUP($A32,'Results csv file'!$A:$Y,MATCH(I$3,'Results csv file'!$A$2:$Y$2,0),FALSE)</f>
        <v>-2.9651449999999999E-2</v>
      </c>
      <c r="J32" s="80">
        <f>VLOOKUP($A32,'Results csv file'!$A:$Y,MATCH(J$3,'Results csv file'!$A$2:$Y$2,0),FALSE)</f>
        <v>-2.936014E-2</v>
      </c>
      <c r="K32" s="80">
        <f>VLOOKUP($A32,'Results csv file'!$A:$Y,MATCH(K$3,'Results csv file'!$A$2:$Y$2,0),FALSE)</f>
        <v>-2.8913629999999999E-2</v>
      </c>
      <c r="L32" s="80">
        <f>VLOOKUP($A32,'Results csv file'!$A:$Y,MATCH(L$3,'Results csv file'!$A$2:$Y$2,0),FALSE)</f>
        <v>-2.768996E-2</v>
      </c>
      <c r="M32" s="80">
        <f>VLOOKUP($A32,'Results csv file'!$A:$Y,MATCH(M$3,'Results csv file'!$A$2:$Y$2,0),FALSE)</f>
        <v>-2.7281380000000001E-2</v>
      </c>
      <c r="N32" s="80">
        <f>VLOOKUP($A32,'Results csv file'!$A:$Y,MATCH(N$3,'Results csv file'!$A$2:$Y$2,0),FALSE)</f>
        <v>-2.7394890000000002E-2</v>
      </c>
      <c r="O32" s="80">
        <f>VLOOKUP($A32,'Results csv file'!$A:$Y,MATCH(O$3,'Results csv file'!$A$2:$Y$2,0),FALSE)</f>
        <v>-2.8286530000000001E-2</v>
      </c>
      <c r="P32" s="80">
        <f>VLOOKUP($A32,'Results csv file'!$A:$Y,MATCH(P$3,'Results csv file'!$A$2:$Y$2,0),FALSE)</f>
        <v>-2.915893E-2</v>
      </c>
      <c r="Q32" s="80">
        <f>VLOOKUP($A32,'Results csv file'!$A:$Y,MATCH(Q$3,'Results csv file'!$A$2:$Y$2,0),FALSE)</f>
        <v>-2.9710159999999999E-2</v>
      </c>
      <c r="R32" s="80">
        <f>VLOOKUP($A32,'Results csv file'!$A:$Y,MATCH(R$3,'Results csv file'!$A$2:$Y$2,0),FALSE)</f>
        <v>-2.9901130000000001E-2</v>
      </c>
      <c r="S32" s="81">
        <f>VLOOKUP($A32,'Results csv file'!$A:$Y,MATCH(S$3,'Results csv file'!$A$2:$Y$2,0),FALSE)</f>
        <v>-2.9853319999999999E-2</v>
      </c>
    </row>
  </sheetData>
  <phoneticPr fontId="2" type="noConversion"/>
  <printOptions gridLinesSet="0"/>
  <pageMargins left="0.75" right="0.75" top="1" bottom="1" header="0.5" footer="0.5"/>
  <pageSetup paperSize="9" fitToWidth="0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-0.249977111117893"/>
  </sheetPr>
  <dimension ref="A1:Y45"/>
  <sheetViews>
    <sheetView showGridLines="0" tabSelected="1" topLeftCell="B1" workbookViewId="0">
      <pane ySplit="1" topLeftCell="A2" activePane="bottomLeft" state="frozen"/>
      <selection activeCell="B1" sqref="B1"/>
      <selection pane="bottomLeft" activeCell="D3" sqref="D3"/>
    </sheetView>
  </sheetViews>
  <sheetFormatPr defaultColWidth="9.109375" defaultRowHeight="13.2" x14ac:dyDescent="0.25"/>
  <cols>
    <col min="1" max="1" width="26" style="67" hidden="1" customWidth="1"/>
    <col min="2" max="2" width="24.88671875" style="67" customWidth="1"/>
    <col min="3" max="16384" width="9.109375" style="67"/>
  </cols>
  <sheetData>
    <row r="1" spans="1:25" ht="45.75" customHeight="1" x14ac:dyDescent="0.25">
      <c r="A1" s="58"/>
      <c r="B1" s="93"/>
      <c r="C1" s="93"/>
      <c r="D1" s="93" t="s">
        <v>2132</v>
      </c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8" thickBot="1" x14ac:dyDescent="0.35">
      <c r="B2" s="120" t="str">
        <f>Index!J19</f>
        <v>ROA</v>
      </c>
      <c r="C2" s="120" t="s">
        <v>46</v>
      </c>
    </row>
    <row r="3" spans="1:25" x14ac:dyDescent="0.25">
      <c r="B3" s="71" t="str">
        <f>B2</f>
        <v>ROA</v>
      </c>
      <c r="C3" s="72" t="s">
        <v>1</v>
      </c>
      <c r="D3" s="72" t="str">
        <f>Summary!C3</f>
        <v>2013</v>
      </c>
      <c r="E3" s="72" t="str">
        <f>Summary!D3</f>
        <v>2014</v>
      </c>
      <c r="F3" s="72" t="str">
        <f>Summary!E3</f>
        <v>2015</v>
      </c>
      <c r="G3" s="72" t="str">
        <f>Summary!F3</f>
        <v>2016</v>
      </c>
      <c r="H3" s="72" t="str">
        <f>Summary!G3</f>
        <v>2017</v>
      </c>
      <c r="I3" s="72" t="str">
        <f>Summary!H3</f>
        <v>2018</v>
      </c>
      <c r="J3" s="72" t="str">
        <f>Summary!I3</f>
        <v>2019</v>
      </c>
      <c r="K3" s="72" t="str">
        <f>Summary!J3</f>
        <v>2020</v>
      </c>
      <c r="L3" s="72" t="str">
        <f>Summary!K3</f>
        <v>2021</v>
      </c>
      <c r="M3" s="72" t="str">
        <f>Summary!L3</f>
        <v>2022</v>
      </c>
      <c r="N3" s="72" t="str">
        <f>Summary!M3</f>
        <v>2023</v>
      </c>
      <c r="O3" s="72" t="str">
        <f>Summary!N3</f>
        <v>2024</v>
      </c>
      <c r="P3" s="72" t="str">
        <f>Summary!O3</f>
        <v>2025</v>
      </c>
      <c r="Q3" s="72" t="str">
        <f>Summary!P3</f>
        <v>2026</v>
      </c>
      <c r="R3" s="72" t="str">
        <f>Summary!Q3</f>
        <v>2027</v>
      </c>
      <c r="S3" s="73" t="str">
        <f>Summary!R3</f>
        <v>2028</v>
      </c>
      <c r="T3" s="129"/>
      <c r="U3" s="129"/>
    </row>
    <row r="4" spans="1:25" x14ac:dyDescent="0.25">
      <c r="A4" s="67" t="str">
        <f>"MainMacro(RealGDP:"&amp;$B$3&amp;")"</f>
        <v>MainMacro(RealGDP:ROA)</v>
      </c>
      <c r="B4" s="91" t="s">
        <v>21</v>
      </c>
      <c r="C4" s="76">
        <f>VLOOKUP($A4,'Results csv file'!$A:$Y,MATCH(C$3,'Results csv file'!$A$2:$Y$2,0),FALSE)</f>
        <v>5.2604180000000002E-3</v>
      </c>
      <c r="D4" s="76">
        <f>VLOOKUP($A4,'Results csv file'!$A:$Y,MATCH(D$3,'Results csv file'!$A$2:$Y$2,0),FALSE)</f>
        <v>-5.9290530000000001E-4</v>
      </c>
      <c r="E4" s="76">
        <f>VLOOKUP($A4,'Results csv file'!$A:$Y,MATCH(E$3,'Results csv file'!$A$2:$Y$2,0),FALSE)</f>
        <v>-3.3498429999999999E-3</v>
      </c>
      <c r="F4" s="76">
        <f>VLOOKUP($A4,'Results csv file'!$A:$Y,MATCH(F$3,'Results csv file'!$A$2:$Y$2,0),FALSE)</f>
        <v>-4.8058110000000001E-3</v>
      </c>
      <c r="G4" s="76">
        <f>VLOOKUP($A4,'Results csv file'!$A:$Y,MATCH(G$3,'Results csv file'!$A$2:$Y$2,0),FALSE)</f>
        <v>-5.5047409999999996E-3</v>
      </c>
      <c r="H4" s="76">
        <f>VLOOKUP($A4,'Results csv file'!$A:$Y,MATCH(H$3,'Results csv file'!$A$2:$Y$2,0),FALSE)</f>
        <v>-5.291329E-3</v>
      </c>
      <c r="I4" s="76">
        <f>VLOOKUP($A4,'Results csv file'!$A:$Y,MATCH(I$3,'Results csv file'!$A$2:$Y$2,0),FALSE)</f>
        <v>-5.2040740000000004E-3</v>
      </c>
      <c r="J4" s="76">
        <f>VLOOKUP($A4,'Results csv file'!$A:$Y,MATCH(J$3,'Results csv file'!$A$2:$Y$2,0),FALSE)</f>
        <v>-4.9807280000000002E-3</v>
      </c>
      <c r="K4" s="76">
        <f>VLOOKUP($A4,'Results csv file'!$A:$Y,MATCH(K$3,'Results csv file'!$A$2:$Y$2,0),FALSE)</f>
        <v>-4.6506860000000002E-3</v>
      </c>
      <c r="L4" s="76">
        <f>VLOOKUP($A4,'Results csv file'!$A:$Y,MATCH(L$3,'Results csv file'!$A$2:$Y$2,0),FALSE)</f>
        <v>-3.669458E-3</v>
      </c>
      <c r="M4" s="76">
        <f>VLOOKUP($A4,'Results csv file'!$A:$Y,MATCH(M$3,'Results csv file'!$A$2:$Y$2,0),FALSE)</f>
        <v>-3.5335649999999998E-3</v>
      </c>
      <c r="N4" s="76">
        <f>VLOOKUP($A4,'Results csv file'!$A:$Y,MATCH(N$3,'Results csv file'!$A$2:$Y$2,0),FALSE)</f>
        <v>-3.553011E-3</v>
      </c>
      <c r="O4" s="76">
        <f>VLOOKUP($A4,'Results csv file'!$A:$Y,MATCH(O$3,'Results csv file'!$A$2:$Y$2,0),FALSE)</f>
        <v>-3.6402629999999999E-3</v>
      </c>
      <c r="P4" s="76">
        <f>VLOOKUP($A4,'Results csv file'!$A:$Y,MATCH(P$3,'Results csv file'!$A$2:$Y$2,0),FALSE)</f>
        <v>-3.7080720000000002E-3</v>
      </c>
      <c r="Q4" s="76">
        <f>VLOOKUP($A4,'Results csv file'!$A:$Y,MATCH(Q$3,'Results csv file'!$A$2:$Y$2,0),FALSE)</f>
        <v>-3.7080720000000002E-3</v>
      </c>
      <c r="R4" s="76">
        <f>VLOOKUP($A4,'Results csv file'!$A:$Y,MATCH(R$3,'Results csv file'!$A$2:$Y$2,0),FALSE)</f>
        <v>-3.6303049999999999E-3</v>
      </c>
      <c r="S4" s="77">
        <f>VLOOKUP($A4,'Results csv file'!$A:$Y,MATCH(S$3,'Results csv file'!$A$2:$Y$2,0),FALSE)</f>
        <v>-3.484722E-3</v>
      </c>
      <c r="T4" s="165"/>
      <c r="U4" s="165"/>
    </row>
    <row r="5" spans="1:25" x14ac:dyDescent="0.25">
      <c r="A5" s="67" t="str">
        <f>"MainMacro(AggEmploy:"&amp;$B$3&amp;")"</f>
        <v>MainMacro(AggEmploy:ROA)</v>
      </c>
      <c r="B5" s="91" t="s">
        <v>47</v>
      </c>
      <c r="C5" s="76">
        <f>VLOOKUP($A5,'Results csv file'!$A:$Y,MATCH(C$3,'Results csv file'!$A$2:$Y$2,0),FALSE)</f>
        <v>9.2235159999999993E-3</v>
      </c>
      <c r="D5" s="76">
        <f>VLOOKUP($A5,'Results csv file'!$A:$Y,MATCH(D$3,'Results csv file'!$A$2:$Y$2,0),FALSE)</f>
        <v>3.8687919999999998E-3</v>
      </c>
      <c r="E5" s="76">
        <f>VLOOKUP($A5,'Results csv file'!$A:$Y,MATCH(E$3,'Results csv file'!$A$2:$Y$2,0),FALSE)</f>
        <v>2.7818500000000002E-3</v>
      </c>
      <c r="F5" s="76">
        <f>VLOOKUP($A5,'Results csv file'!$A:$Y,MATCH(F$3,'Results csv file'!$A$2:$Y$2,0),FALSE)</f>
        <v>3.1869210000000001E-3</v>
      </c>
      <c r="G5" s="76">
        <f>VLOOKUP($A5,'Results csv file'!$A:$Y,MATCH(G$3,'Results csv file'!$A$2:$Y$2,0),FALSE)</f>
        <v>4.3034409999999999E-3</v>
      </c>
      <c r="H5" s="76">
        <f>VLOOKUP($A5,'Results csv file'!$A:$Y,MATCH(H$3,'Results csv file'!$A$2:$Y$2,0),FALSE)</f>
        <v>6.0923590000000003E-3</v>
      </c>
      <c r="I5" s="76">
        <f>VLOOKUP($A5,'Results csv file'!$A:$Y,MATCH(I$3,'Results csv file'!$A$2:$Y$2,0),FALSE)</f>
        <v>7.5351029999999996E-3</v>
      </c>
      <c r="J5" s="76">
        <f>VLOOKUP($A5,'Results csv file'!$A:$Y,MATCH(J$3,'Results csv file'!$A$2:$Y$2,0),FALSE)</f>
        <v>8.9876299999999999E-3</v>
      </c>
      <c r="K5" s="76">
        <f>VLOOKUP($A5,'Results csv file'!$A:$Y,MATCH(K$3,'Results csv file'!$A$2:$Y$2,0),FALSE)</f>
        <v>1.040072E-2</v>
      </c>
      <c r="L5" s="76">
        <f>VLOOKUP($A5,'Results csv file'!$A:$Y,MATCH(L$3,'Results csv file'!$A$2:$Y$2,0),FALSE)</f>
        <v>1.208211E-2</v>
      </c>
      <c r="M5" s="76">
        <f>VLOOKUP($A5,'Results csv file'!$A:$Y,MATCH(M$3,'Results csv file'!$A$2:$Y$2,0),FALSE)</f>
        <v>1.238858E-2</v>
      </c>
      <c r="N5" s="76">
        <f>VLOOKUP($A5,'Results csv file'!$A:$Y,MATCH(N$3,'Results csv file'!$A$2:$Y$2,0),FALSE)</f>
        <v>1.2358890000000001E-2</v>
      </c>
      <c r="O5" s="76">
        <f>VLOOKUP($A5,'Results csv file'!$A:$Y,MATCH(O$3,'Results csv file'!$A$2:$Y$2,0),FALSE)</f>
        <v>1.24478E-2</v>
      </c>
      <c r="P5" s="76">
        <f>VLOOKUP($A5,'Results csv file'!$A:$Y,MATCH(P$3,'Results csv file'!$A$2:$Y$2,0),FALSE)</f>
        <v>1.2744119999999999E-2</v>
      </c>
      <c r="Q5" s="76">
        <f>VLOOKUP($A5,'Results csv file'!$A:$Y,MATCH(Q$3,'Results csv file'!$A$2:$Y$2,0),FALSE)</f>
        <v>1.322835E-2</v>
      </c>
      <c r="R5" s="76">
        <f>VLOOKUP($A5,'Results csv file'!$A:$Y,MATCH(R$3,'Results csv file'!$A$2:$Y$2,0),FALSE)</f>
        <v>1.382125E-2</v>
      </c>
      <c r="S5" s="77">
        <f>VLOOKUP($A5,'Results csv file'!$A:$Y,MATCH(S$3,'Results csv file'!$A$2:$Y$2,0),FALSE)</f>
        <v>1.4483309999999999E-2</v>
      </c>
      <c r="T5" s="165"/>
      <c r="U5" s="165"/>
    </row>
    <row r="6" spans="1:25" ht="13.8" thickBot="1" x14ac:dyDescent="0.3">
      <c r="A6" s="67" t="str">
        <f>"MainMacro(AggCapStock:"&amp;$B$3&amp;")"</f>
        <v>MainMacro(AggCapStock:ROA)</v>
      </c>
      <c r="B6" s="92" t="s">
        <v>48</v>
      </c>
      <c r="C6" s="80">
        <f>VLOOKUP($A6,'Results csv file'!$A:$Y,MATCH(C$3,'Results csv file'!$A$2:$Y$2,0),FALSE)</f>
        <v>-2.0956759999999999E-3</v>
      </c>
      <c r="D6" s="80">
        <f>VLOOKUP($A6,'Results csv file'!$A:$Y,MATCH(D$3,'Results csv file'!$A$2:$Y$2,0),FALSE)</f>
        <v>-7.3821410000000001E-3</v>
      </c>
      <c r="E6" s="80">
        <f>VLOOKUP($A6,'Results csv file'!$A:$Y,MATCH(E$3,'Results csv file'!$A$2:$Y$2,0),FALSE)</f>
        <v>-1.160079E-2</v>
      </c>
      <c r="F6" s="80">
        <f>VLOOKUP($A6,'Results csv file'!$A:$Y,MATCH(F$3,'Results csv file'!$A$2:$Y$2,0),FALSE)</f>
        <v>-1.4903039999999999E-2</v>
      </c>
      <c r="G6" s="80">
        <f>VLOOKUP($A6,'Results csv file'!$A:$Y,MATCH(G$3,'Results csv file'!$A$2:$Y$2,0),FALSE)</f>
        <v>-1.749216E-2</v>
      </c>
      <c r="H6" s="80">
        <f>VLOOKUP($A6,'Results csv file'!$A:$Y,MATCH(H$3,'Results csv file'!$A$2:$Y$2,0),FALSE)</f>
        <v>-1.9524400000000001E-2</v>
      </c>
      <c r="I6" s="80">
        <f>VLOOKUP($A6,'Results csv file'!$A:$Y,MATCH(I$3,'Results csv file'!$A$2:$Y$2,0),FALSE)</f>
        <v>-2.1068739999999999E-2</v>
      </c>
      <c r="J6" s="80">
        <f>VLOOKUP($A6,'Results csv file'!$A:$Y,MATCH(J$3,'Results csv file'!$A$2:$Y$2,0),FALSE)</f>
        <v>-2.2267789999999999E-2</v>
      </c>
      <c r="K6" s="80">
        <f>VLOOKUP($A6,'Results csv file'!$A:$Y,MATCH(K$3,'Results csv file'!$A$2:$Y$2,0),FALSE)</f>
        <v>-2.320069E-2</v>
      </c>
      <c r="L6" s="80">
        <f>VLOOKUP($A6,'Results csv file'!$A:$Y,MATCH(L$3,'Results csv file'!$A$2:$Y$2,0),FALSE)</f>
        <v>-2.401497E-2</v>
      </c>
      <c r="M6" s="80">
        <f>VLOOKUP($A6,'Results csv file'!$A:$Y,MATCH(M$3,'Results csv file'!$A$2:$Y$2,0),FALSE)</f>
        <v>-2.4369200000000001E-2</v>
      </c>
      <c r="N6" s="80">
        <f>VLOOKUP($A6,'Results csv file'!$A:$Y,MATCH(N$3,'Results csv file'!$A$2:$Y$2,0),FALSE)</f>
        <v>-2.4526039999999999E-2</v>
      </c>
      <c r="O6" s="80">
        <f>VLOOKUP($A6,'Results csv file'!$A:$Y,MATCH(O$3,'Results csv file'!$A$2:$Y$2,0),FALSE)</f>
        <v>-2.45848E-2</v>
      </c>
      <c r="P6" s="80">
        <f>VLOOKUP($A6,'Results csv file'!$A:$Y,MATCH(P$3,'Results csv file'!$A$2:$Y$2,0),FALSE)</f>
        <v>-2.4945439999999999E-2</v>
      </c>
      <c r="Q6" s="80">
        <f>VLOOKUP($A6,'Results csv file'!$A:$Y,MATCH(Q$3,'Results csv file'!$A$2:$Y$2,0),FALSE)</f>
        <v>-2.5508099999999999E-2</v>
      </c>
      <c r="R6" s="80">
        <f>VLOOKUP($A6,'Results csv file'!$A:$Y,MATCH(R$3,'Results csv file'!$A$2:$Y$2,0),FALSE)</f>
        <v>-2.607835E-2</v>
      </c>
      <c r="S6" s="81">
        <f>VLOOKUP($A6,'Results csv file'!$A:$Y,MATCH(S$3,'Results csv file'!$A$2:$Y$2,0),FALSE)</f>
        <v>-2.6570650000000001E-2</v>
      </c>
      <c r="T6" s="165"/>
      <c r="U6" s="165"/>
    </row>
    <row r="30" spans="1:21" ht="18" thickBot="1" x14ac:dyDescent="0.35">
      <c r="B30" s="120" t="str">
        <f>Index!J20</f>
        <v>SA</v>
      </c>
      <c r="C30" s="120" t="s">
        <v>46</v>
      </c>
    </row>
    <row r="31" spans="1:21" x14ac:dyDescent="0.25">
      <c r="B31" s="71" t="str">
        <f>B30</f>
        <v>SA</v>
      </c>
      <c r="C31" s="72" t="str">
        <f>C3</f>
        <v>2012</v>
      </c>
      <c r="D31" s="72" t="str">
        <f t="shared" ref="D31:S31" si="0">D3</f>
        <v>2013</v>
      </c>
      <c r="E31" s="72" t="str">
        <f t="shared" si="0"/>
        <v>2014</v>
      </c>
      <c r="F31" s="72" t="str">
        <f t="shared" si="0"/>
        <v>2015</v>
      </c>
      <c r="G31" s="72" t="str">
        <f t="shared" si="0"/>
        <v>2016</v>
      </c>
      <c r="H31" s="72" t="str">
        <f t="shared" si="0"/>
        <v>2017</v>
      </c>
      <c r="I31" s="72" t="str">
        <f t="shared" si="0"/>
        <v>2018</v>
      </c>
      <c r="J31" s="72" t="str">
        <f t="shared" si="0"/>
        <v>2019</v>
      </c>
      <c r="K31" s="72" t="str">
        <f t="shared" si="0"/>
        <v>2020</v>
      </c>
      <c r="L31" s="72" t="str">
        <f t="shared" si="0"/>
        <v>2021</v>
      </c>
      <c r="M31" s="72" t="str">
        <f t="shared" si="0"/>
        <v>2022</v>
      </c>
      <c r="N31" s="72" t="str">
        <f t="shared" si="0"/>
        <v>2023</v>
      </c>
      <c r="O31" s="72" t="str">
        <f t="shared" si="0"/>
        <v>2024</v>
      </c>
      <c r="P31" s="72" t="str">
        <f t="shared" si="0"/>
        <v>2025</v>
      </c>
      <c r="Q31" s="72" t="str">
        <f t="shared" si="0"/>
        <v>2026</v>
      </c>
      <c r="R31" s="72" t="str">
        <f t="shared" si="0"/>
        <v>2027</v>
      </c>
      <c r="S31" s="73" t="str">
        <f t="shared" si="0"/>
        <v>2028</v>
      </c>
      <c r="T31" s="129"/>
      <c r="U31" s="129"/>
    </row>
    <row r="32" spans="1:21" x14ac:dyDescent="0.25">
      <c r="A32" s="67" t="str">
        <f>"MainMacro(RealGDP:"&amp;$B$31&amp;")"</f>
        <v>MainMacro(RealGDP:SA)</v>
      </c>
      <c r="B32" s="91" t="s">
        <v>21</v>
      </c>
      <c r="C32" s="76">
        <f>VLOOKUP($A32,'Results csv file'!$A:$Y,MATCH(C$3,'Results csv file'!$A$2:$Y$2,0),FALSE)</f>
        <v>5.2098470000000001E-3</v>
      </c>
      <c r="D32" s="76">
        <f>VLOOKUP($A32,'Results csv file'!$A:$Y,MATCH(D$3,'Results csv file'!$A$2:$Y$2,0),FALSE)</f>
        <v>-1.4664720000000001E-4</v>
      </c>
      <c r="E32" s="76">
        <f>VLOOKUP($A32,'Results csv file'!$A:$Y,MATCH(E$3,'Results csv file'!$A$2:$Y$2,0),FALSE)</f>
        <v>-2.5593510000000001E-3</v>
      </c>
      <c r="F32" s="76">
        <f>VLOOKUP($A32,'Results csv file'!$A:$Y,MATCH(F$3,'Results csv file'!$A$2:$Y$2,0),FALSE)</f>
        <v>-3.785091E-3</v>
      </c>
      <c r="G32" s="76">
        <f>VLOOKUP($A32,'Results csv file'!$A:$Y,MATCH(G$3,'Results csv file'!$A$2:$Y$2,0),FALSE)</f>
        <v>-4.3298690000000001E-3</v>
      </c>
      <c r="H32" s="76">
        <f>VLOOKUP($A32,'Results csv file'!$A:$Y,MATCH(H$3,'Results csv file'!$A$2:$Y$2,0),FALSE)</f>
        <v>-4.0968690000000004E-3</v>
      </c>
      <c r="I32" s="76">
        <f>VLOOKUP($A32,'Results csv file'!$A:$Y,MATCH(I$3,'Results csv file'!$A$2:$Y$2,0),FALSE)</f>
        <v>-3.9705920000000002E-3</v>
      </c>
      <c r="J32" s="76">
        <f>VLOOKUP($A32,'Results csv file'!$A:$Y,MATCH(J$3,'Results csv file'!$A$2:$Y$2,0),FALSE)</f>
        <v>-3.727747E-3</v>
      </c>
      <c r="K32" s="76">
        <f>VLOOKUP($A32,'Results csv file'!$A:$Y,MATCH(K$3,'Results csv file'!$A$2:$Y$2,0),FALSE)</f>
        <v>-3.4070490000000001E-3</v>
      </c>
      <c r="L32" s="76">
        <f>VLOOKUP($A32,'Results csv file'!$A:$Y,MATCH(L$3,'Results csv file'!$A$2:$Y$2,0),FALSE)</f>
        <v>-2.7325980000000001E-3</v>
      </c>
      <c r="M32" s="76">
        <f>VLOOKUP($A32,'Results csv file'!$A:$Y,MATCH(M$3,'Results csv file'!$A$2:$Y$2,0),FALSE)</f>
        <v>-2.6843330000000001E-3</v>
      </c>
      <c r="N32" s="76">
        <f>VLOOKUP($A32,'Results csv file'!$A:$Y,MATCH(N$3,'Results csv file'!$A$2:$Y$2,0),FALSE)</f>
        <v>-2.7811559999999999E-3</v>
      </c>
      <c r="O32" s="76">
        <f>VLOOKUP($A32,'Results csv file'!$A:$Y,MATCH(O$3,'Results csv file'!$A$2:$Y$2,0),FALSE)</f>
        <v>-2.819897E-3</v>
      </c>
      <c r="P32" s="76">
        <f>VLOOKUP($A32,'Results csv file'!$A:$Y,MATCH(P$3,'Results csv file'!$A$2:$Y$2,0),FALSE)</f>
        <v>-2.8686390000000001E-3</v>
      </c>
      <c r="Q32" s="76">
        <f>VLOOKUP($A32,'Results csv file'!$A:$Y,MATCH(Q$3,'Results csv file'!$A$2:$Y$2,0),FALSE)</f>
        <v>-2.8978649999999999E-3</v>
      </c>
      <c r="R32" s="76">
        <f>VLOOKUP($A32,'Results csv file'!$A:$Y,MATCH(R$3,'Results csv file'!$A$2:$Y$2,0),FALSE)</f>
        <v>-2.8491900000000001E-3</v>
      </c>
      <c r="S32" s="77">
        <f>VLOOKUP($A32,'Results csv file'!$A:$Y,MATCH(S$3,'Results csv file'!$A$2:$Y$2,0),FALSE)</f>
        <v>-2.7326239999999999E-3</v>
      </c>
      <c r="T32" s="164"/>
      <c r="U32" s="164"/>
    </row>
    <row r="33" spans="1:21" x14ac:dyDescent="0.25">
      <c r="A33" s="67" t="str">
        <f>"MainMacro(AggEmploy:"&amp;$B$31&amp;")"</f>
        <v>MainMacro(AggEmploy:SA)</v>
      </c>
      <c r="B33" s="91" t="s">
        <v>47</v>
      </c>
      <c r="C33" s="76">
        <f>VLOOKUP($A33,'Results csv file'!$A:$Y,MATCH(C$3,'Results csv file'!$A$2:$Y$2,0),FALSE)</f>
        <v>9.8444650000000002E-3</v>
      </c>
      <c r="D33" s="76">
        <f>VLOOKUP($A33,'Results csv file'!$A:$Y,MATCH(D$3,'Results csv file'!$A$2:$Y$2,0),FALSE)</f>
        <v>4.5885279999999997E-3</v>
      </c>
      <c r="E33" s="76">
        <f>VLOOKUP($A33,'Results csv file'!$A:$Y,MATCH(E$3,'Results csv file'!$A$2:$Y$2,0),FALSE)</f>
        <v>3.4206319999999998E-3</v>
      </c>
      <c r="F33" s="76">
        <f>VLOOKUP($A33,'Results csv file'!$A:$Y,MATCH(F$3,'Results csv file'!$A$2:$Y$2,0),FALSE)</f>
        <v>3.7076549999999998E-3</v>
      </c>
      <c r="G33" s="76">
        <f>VLOOKUP($A33,'Results csv file'!$A:$Y,MATCH(G$3,'Results csv file'!$A$2:$Y$2,0),FALSE)</f>
        <v>4.7170370000000003E-3</v>
      </c>
      <c r="H33" s="76">
        <f>VLOOKUP($A33,'Results csv file'!$A:$Y,MATCH(H$3,'Results csv file'!$A$2:$Y$2,0),FALSE)</f>
        <v>6.3247219999999996E-3</v>
      </c>
      <c r="I33" s="76">
        <f>VLOOKUP($A33,'Results csv file'!$A:$Y,MATCH(I$3,'Results csv file'!$A$2:$Y$2,0),FALSE)</f>
        <v>7.7295039999999999E-3</v>
      </c>
      <c r="J33" s="76">
        <f>VLOOKUP($A33,'Results csv file'!$A:$Y,MATCH(J$3,'Results csv file'!$A$2:$Y$2,0),FALSE)</f>
        <v>9.154232E-3</v>
      </c>
      <c r="K33" s="76">
        <f>VLOOKUP($A33,'Results csv file'!$A:$Y,MATCH(K$3,'Results csv file'!$A$2:$Y$2,0),FALSE)</f>
        <v>1.0549279999999999E-2</v>
      </c>
      <c r="L33" s="76">
        <f>VLOOKUP($A33,'Results csv file'!$A:$Y,MATCH(L$3,'Results csv file'!$A$2:$Y$2,0),FALSE)</f>
        <v>1.1877459999999999E-2</v>
      </c>
      <c r="M33" s="76">
        <f>VLOOKUP($A33,'Results csv file'!$A:$Y,MATCH(M$3,'Results csv file'!$A$2:$Y$2,0),FALSE)</f>
        <v>1.217326E-2</v>
      </c>
      <c r="N33" s="76">
        <f>VLOOKUP($A33,'Results csv file'!$A:$Y,MATCH(N$3,'Results csv file'!$A$2:$Y$2,0),FALSE)</f>
        <v>1.215361E-2</v>
      </c>
      <c r="O33" s="76">
        <f>VLOOKUP($A33,'Results csv file'!$A:$Y,MATCH(O$3,'Results csv file'!$A$2:$Y$2,0),FALSE)</f>
        <v>1.2389000000000001E-2</v>
      </c>
      <c r="P33" s="76">
        <f>VLOOKUP($A33,'Results csv file'!$A:$Y,MATCH(P$3,'Results csv file'!$A$2:$Y$2,0),FALSE)</f>
        <v>1.2713749999999999E-2</v>
      </c>
      <c r="Q33" s="76">
        <f>VLOOKUP($A33,'Results csv file'!$A:$Y,MATCH(Q$3,'Results csv file'!$A$2:$Y$2,0),FALSE)</f>
        <v>1.3132039999999999E-2</v>
      </c>
      <c r="R33" s="76">
        <f>VLOOKUP($A33,'Results csv file'!$A:$Y,MATCH(R$3,'Results csv file'!$A$2:$Y$2,0),FALSE)</f>
        <v>1.368611E-2</v>
      </c>
      <c r="S33" s="77">
        <f>VLOOKUP($A33,'Results csv file'!$A:$Y,MATCH(S$3,'Results csv file'!$A$2:$Y$2,0),FALSE)</f>
        <v>1.432903E-2</v>
      </c>
      <c r="T33" s="164"/>
      <c r="U33" s="164"/>
    </row>
    <row r="34" spans="1:21" ht="13.8" thickBot="1" x14ac:dyDescent="0.3">
      <c r="A34" s="67" t="str">
        <f>"MainMacro(AggCapStock:"&amp;$B$31&amp;")"</f>
        <v>MainMacro(AggCapStock:SA)</v>
      </c>
      <c r="B34" s="92" t="s">
        <v>48</v>
      </c>
      <c r="C34" s="80">
        <f>VLOOKUP($A34,'Results csv file'!$A:$Y,MATCH(C$3,'Results csv file'!$A$2:$Y$2,0),FALSE)</f>
        <v>-2.2906049999999998E-3</v>
      </c>
      <c r="D34" s="80">
        <f>VLOOKUP($A34,'Results csv file'!$A:$Y,MATCH(D$3,'Results csv file'!$A$2:$Y$2,0),FALSE)</f>
        <v>-6.6780989999999998E-3</v>
      </c>
      <c r="E34" s="80">
        <f>VLOOKUP($A34,'Results csv file'!$A:$Y,MATCH(E$3,'Results csv file'!$A$2:$Y$2,0),FALSE)</f>
        <v>-1.014192E-2</v>
      </c>
      <c r="F34" s="80">
        <f>VLOOKUP($A34,'Results csv file'!$A:$Y,MATCH(F$3,'Results csv file'!$A$2:$Y$2,0),FALSE)</f>
        <v>-1.288389E-2</v>
      </c>
      <c r="G34" s="80">
        <f>VLOOKUP($A34,'Results csv file'!$A:$Y,MATCH(G$3,'Results csv file'!$A$2:$Y$2,0),FALSE)</f>
        <v>-1.5097559999999999E-2</v>
      </c>
      <c r="H34" s="80">
        <f>VLOOKUP($A34,'Results csv file'!$A:$Y,MATCH(H$3,'Results csv file'!$A$2:$Y$2,0),FALSE)</f>
        <v>-1.6929699999999999E-2</v>
      </c>
      <c r="I34" s="80">
        <f>VLOOKUP($A34,'Results csv file'!$A:$Y,MATCH(I$3,'Results csv file'!$A$2:$Y$2,0),FALSE)</f>
        <v>-1.83871E-2</v>
      </c>
      <c r="J34" s="80">
        <f>VLOOKUP($A34,'Results csv file'!$A:$Y,MATCH(J$3,'Results csv file'!$A$2:$Y$2,0),FALSE)</f>
        <v>-1.958735E-2</v>
      </c>
      <c r="K34" s="80">
        <f>VLOOKUP($A34,'Results csv file'!$A:$Y,MATCH(K$3,'Results csv file'!$A$2:$Y$2,0),FALSE)</f>
        <v>-2.058016E-2</v>
      </c>
      <c r="L34" s="80">
        <f>VLOOKUP($A34,'Results csv file'!$A:$Y,MATCH(L$3,'Results csv file'!$A$2:$Y$2,0),FALSE)</f>
        <v>-2.1493399999999999E-2</v>
      </c>
      <c r="M34" s="80">
        <f>VLOOKUP($A34,'Results csv file'!$A:$Y,MATCH(M$3,'Results csv file'!$A$2:$Y$2,0),FALSE)</f>
        <v>-2.197358E-2</v>
      </c>
      <c r="N34" s="80">
        <f>VLOOKUP($A34,'Results csv file'!$A:$Y,MATCH(N$3,'Results csv file'!$A$2:$Y$2,0),FALSE)</f>
        <v>-2.2246869999999998E-2</v>
      </c>
      <c r="O34" s="80">
        <f>VLOOKUP($A34,'Results csv file'!$A:$Y,MATCH(O$3,'Results csv file'!$A$2:$Y$2,0),FALSE)</f>
        <v>-2.2412379999999999E-2</v>
      </c>
      <c r="P34" s="80">
        <f>VLOOKUP($A34,'Results csv file'!$A:$Y,MATCH(P$3,'Results csv file'!$A$2:$Y$2,0),FALSE)</f>
        <v>-2.274282E-2</v>
      </c>
      <c r="Q34" s="80">
        <f>VLOOKUP($A34,'Results csv file'!$A:$Y,MATCH(Q$3,'Results csv file'!$A$2:$Y$2,0),FALSE)</f>
        <v>-2.3227540000000001E-2</v>
      </c>
      <c r="R34" s="80">
        <f>VLOOKUP($A34,'Results csv file'!$A:$Y,MATCH(R$3,'Results csv file'!$A$2:$Y$2,0),FALSE)</f>
        <v>-2.375967E-2</v>
      </c>
      <c r="S34" s="81">
        <f>VLOOKUP($A34,'Results csv file'!$A:$Y,MATCH(S$3,'Results csv file'!$A$2:$Y$2,0),FALSE)</f>
        <v>-2.4252389999999999E-2</v>
      </c>
      <c r="T34" s="164"/>
      <c r="U34" s="164"/>
    </row>
    <row r="44" spans="1:21" ht="13.8" x14ac:dyDescent="0.25">
      <c r="P44" s="166"/>
    </row>
    <row r="45" spans="1:21" ht="13.8" x14ac:dyDescent="0.25">
      <c r="P45" s="16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</sheetPr>
  <dimension ref="A1:Y52"/>
  <sheetViews>
    <sheetView showGridLines="0" zoomScaleNormal="100" workbookViewId="0">
      <pane ySplit="1" topLeftCell="A2" activePane="bottomLeft" state="frozen"/>
      <selection pane="bottomLeft" activeCell="U10" sqref="U10"/>
    </sheetView>
  </sheetViews>
  <sheetFormatPr defaultColWidth="9.109375" defaultRowHeight="13.2" x14ac:dyDescent="0.25"/>
  <cols>
    <col min="1" max="1" width="15.88671875" style="67" bestFit="1" customWidth="1"/>
    <col min="2" max="11" width="9.109375" style="67"/>
    <col min="12" max="12" width="10.44140625" style="67" customWidth="1"/>
    <col min="13" max="17" width="9.109375" style="67"/>
    <col min="18" max="18" width="10.33203125" style="67" customWidth="1"/>
    <col min="19" max="16384" width="9.109375" style="67"/>
  </cols>
  <sheetData>
    <row r="1" spans="1:25" ht="45.75" customHeight="1" x14ac:dyDescent="0.25">
      <c r="A1" s="58"/>
      <c r="B1" s="93"/>
      <c r="C1" s="93"/>
      <c r="D1" s="93" t="s">
        <v>2133</v>
      </c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3.8" thickBot="1" x14ac:dyDescent="0.3"/>
    <row r="3" spans="1:25" ht="13.8" thickBot="1" x14ac:dyDescent="0.3">
      <c r="A3" s="167" t="s">
        <v>121</v>
      </c>
      <c r="B3" s="256" t="s">
        <v>122</v>
      </c>
      <c r="C3" s="257"/>
      <c r="D3" s="257"/>
      <c r="E3" s="258"/>
      <c r="G3" s="259" t="s">
        <v>2138</v>
      </c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</row>
    <row r="4" spans="1:25" ht="13.5" customHeight="1" thickBot="1" x14ac:dyDescent="0.3">
      <c r="A4" s="167" t="s">
        <v>2137</v>
      </c>
      <c r="B4" s="168">
        <v>2013</v>
      </c>
      <c r="C4" s="58"/>
      <c r="D4" s="58"/>
      <c r="E4" s="58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</row>
    <row r="5" spans="1:25" ht="13.5" customHeight="1" x14ac:dyDescent="0.25">
      <c r="A5" s="169" t="s">
        <v>123</v>
      </c>
      <c r="B5" s="170" t="s">
        <v>71</v>
      </c>
      <c r="C5" s="170" t="s">
        <v>124</v>
      </c>
      <c r="D5" s="170" t="s">
        <v>125</v>
      </c>
      <c r="E5" s="171" t="s">
        <v>19</v>
      </c>
      <c r="G5" s="172">
        <v>2013</v>
      </c>
      <c r="H5" s="173"/>
      <c r="I5" s="173"/>
      <c r="J5" s="173"/>
      <c r="K5" s="173"/>
      <c r="L5" s="174"/>
      <c r="M5" s="172">
        <v>2021</v>
      </c>
      <c r="N5" s="173"/>
      <c r="O5" s="173"/>
      <c r="P5" s="173"/>
      <c r="Q5" s="173"/>
      <c r="R5" s="174"/>
    </row>
    <row r="6" spans="1:25" x14ac:dyDescent="0.25">
      <c r="A6" s="175" t="s">
        <v>72</v>
      </c>
      <c r="B6" s="176">
        <v>0</v>
      </c>
      <c r="C6" s="177">
        <v>0</v>
      </c>
      <c r="D6" s="177">
        <v>0</v>
      </c>
      <c r="E6" s="178">
        <f>B6</f>
        <v>0</v>
      </c>
      <c r="G6" s="179" t="s">
        <v>153</v>
      </c>
      <c r="H6" s="180"/>
      <c r="I6" s="180"/>
      <c r="J6" s="180"/>
      <c r="K6" s="180"/>
      <c r="L6" s="181"/>
      <c r="M6" s="179" t="s">
        <v>153</v>
      </c>
      <c r="N6" s="180"/>
      <c r="O6" s="180"/>
      <c r="P6" s="180"/>
      <c r="Q6" s="180"/>
      <c r="R6" s="181"/>
    </row>
    <row r="7" spans="1:25" x14ac:dyDescent="0.25">
      <c r="A7" s="175" t="s">
        <v>73</v>
      </c>
      <c r="B7" s="176">
        <v>-0.56922945118105994</v>
      </c>
      <c r="C7" s="177">
        <v>0</v>
      </c>
      <c r="D7" s="177">
        <v>0</v>
      </c>
      <c r="E7" s="178">
        <f t="shared" ref="E7:E33" si="0">B7</f>
        <v>-0.56922945118105994</v>
      </c>
      <c r="G7" s="182" t="s">
        <v>2139</v>
      </c>
      <c r="H7" s="183" t="s">
        <v>2140</v>
      </c>
      <c r="I7" s="180"/>
      <c r="J7" s="180"/>
      <c r="K7" s="180"/>
      <c r="L7" s="181"/>
      <c r="M7" s="182" t="s">
        <v>155</v>
      </c>
      <c r="N7" s="183" t="s">
        <v>156</v>
      </c>
      <c r="O7" s="180"/>
      <c r="P7" s="180"/>
      <c r="Q7" s="180"/>
      <c r="R7" s="181"/>
    </row>
    <row r="8" spans="1:25" x14ac:dyDescent="0.25">
      <c r="A8" s="175" t="s">
        <v>74</v>
      </c>
      <c r="B8" s="176">
        <v>0</v>
      </c>
      <c r="C8" s="177">
        <v>0</v>
      </c>
      <c r="D8" s="177">
        <v>0</v>
      </c>
      <c r="E8" s="178">
        <f t="shared" si="0"/>
        <v>0</v>
      </c>
      <c r="G8" s="114"/>
      <c r="H8" s="180"/>
      <c r="I8" s="180"/>
      <c r="J8" s="180"/>
      <c r="K8" s="180"/>
      <c r="L8" s="181"/>
      <c r="M8" s="114"/>
      <c r="N8" s="180"/>
      <c r="O8" s="180"/>
      <c r="P8" s="180"/>
      <c r="Q8" s="180"/>
      <c r="R8" s="181"/>
    </row>
    <row r="9" spans="1:25" x14ac:dyDescent="0.25">
      <c r="A9" s="175" t="s">
        <v>75</v>
      </c>
      <c r="B9" s="176">
        <v>-188.36632686198016</v>
      </c>
      <c r="C9" s="177">
        <v>0</v>
      </c>
      <c r="D9" s="177">
        <v>0</v>
      </c>
      <c r="E9" s="178">
        <f t="shared" si="0"/>
        <v>-188.36632686198016</v>
      </c>
      <c r="G9" s="179" t="s">
        <v>154</v>
      </c>
      <c r="H9" s="180"/>
      <c r="I9" s="180"/>
      <c r="J9" s="180"/>
      <c r="K9" s="180"/>
      <c r="L9" s="181"/>
      <c r="M9" s="179" t="s">
        <v>154</v>
      </c>
      <c r="N9" s="180"/>
      <c r="O9" s="180"/>
      <c r="P9" s="180"/>
      <c r="Q9" s="180"/>
      <c r="R9" s="181"/>
    </row>
    <row r="10" spans="1:25" ht="13.8" thickBot="1" x14ac:dyDescent="0.3">
      <c r="A10" s="175" t="s">
        <v>76</v>
      </c>
      <c r="B10" s="176">
        <v>-71.454094500000011</v>
      </c>
      <c r="C10" s="177">
        <v>0</v>
      </c>
      <c r="D10" s="177">
        <v>0</v>
      </c>
      <c r="E10" s="178">
        <f t="shared" si="0"/>
        <v>-71.454094500000011</v>
      </c>
      <c r="G10" s="184" t="s">
        <v>2141</v>
      </c>
      <c r="H10" s="185"/>
      <c r="I10" s="185"/>
      <c r="J10" s="185"/>
      <c r="K10" s="185"/>
      <c r="L10" s="186"/>
      <c r="M10" s="184" t="s">
        <v>2145</v>
      </c>
      <c r="N10" s="185"/>
      <c r="O10" s="185"/>
      <c r="P10" s="185"/>
      <c r="Q10" s="185"/>
      <c r="R10" s="186"/>
    </row>
    <row r="11" spans="1:25" x14ac:dyDescent="0.25">
      <c r="A11" s="175" t="s">
        <v>77</v>
      </c>
      <c r="B11" s="176">
        <v>-47.959840423793281</v>
      </c>
      <c r="C11" s="177">
        <v>0</v>
      </c>
      <c r="D11" s="177">
        <v>0</v>
      </c>
      <c r="E11" s="178">
        <f t="shared" si="0"/>
        <v>-47.959840423793281</v>
      </c>
      <c r="G11" s="172">
        <v>2014</v>
      </c>
      <c r="H11" s="173"/>
      <c r="I11" s="173"/>
      <c r="J11" s="173"/>
      <c r="K11" s="173"/>
      <c r="L11" s="174"/>
      <c r="M11" s="172">
        <v>2022</v>
      </c>
      <c r="N11" s="173"/>
      <c r="O11" s="173"/>
      <c r="P11" s="173"/>
      <c r="Q11" s="173"/>
      <c r="R11" s="174"/>
    </row>
    <row r="12" spans="1:25" x14ac:dyDescent="0.25">
      <c r="A12" s="175" t="s">
        <v>78</v>
      </c>
      <c r="B12" s="176">
        <v>-11.158964083620978</v>
      </c>
      <c r="C12" s="177">
        <v>0</v>
      </c>
      <c r="D12" s="177">
        <v>0</v>
      </c>
      <c r="E12" s="178">
        <f t="shared" si="0"/>
        <v>-11.158964083620978</v>
      </c>
      <c r="G12" s="179" t="s">
        <v>153</v>
      </c>
      <c r="H12" s="180"/>
      <c r="I12" s="180"/>
      <c r="J12" s="180"/>
      <c r="K12" s="180"/>
      <c r="L12" s="181"/>
      <c r="M12" s="179" t="s">
        <v>153</v>
      </c>
      <c r="N12" s="180"/>
      <c r="O12" s="180"/>
      <c r="P12" s="180"/>
      <c r="Q12" s="180"/>
      <c r="R12" s="181"/>
    </row>
    <row r="13" spans="1:25" x14ac:dyDescent="0.25">
      <c r="A13" s="175" t="s">
        <v>79</v>
      </c>
      <c r="B13" s="176">
        <v>-5.435572606009405</v>
      </c>
      <c r="C13" s="177">
        <v>0</v>
      </c>
      <c r="D13" s="177">
        <v>0</v>
      </c>
      <c r="E13" s="178">
        <f t="shared" si="0"/>
        <v>-5.435572606009405</v>
      </c>
      <c r="G13" s="182" t="s">
        <v>155</v>
      </c>
      <c r="H13" s="183" t="s">
        <v>156</v>
      </c>
      <c r="I13" s="180"/>
      <c r="J13" s="180"/>
      <c r="K13" s="180"/>
      <c r="L13" s="181"/>
      <c r="M13" s="182" t="s">
        <v>155</v>
      </c>
      <c r="N13" s="183" t="s">
        <v>156</v>
      </c>
      <c r="O13" s="180"/>
      <c r="P13" s="180"/>
      <c r="Q13" s="180"/>
      <c r="R13" s="181"/>
    </row>
    <row r="14" spans="1:25" x14ac:dyDescent="0.25">
      <c r="A14" s="175" t="s">
        <v>80</v>
      </c>
      <c r="B14" s="176">
        <v>-100.20647341617681</v>
      </c>
      <c r="C14" s="177">
        <v>0</v>
      </c>
      <c r="D14" s="177">
        <v>0</v>
      </c>
      <c r="E14" s="178">
        <f t="shared" si="0"/>
        <v>-100.20647341617681</v>
      </c>
      <c r="G14" s="114"/>
      <c r="H14" s="180"/>
      <c r="I14" s="180"/>
      <c r="J14" s="180"/>
      <c r="K14" s="180"/>
      <c r="L14" s="181"/>
      <c r="M14" s="114"/>
      <c r="N14" s="180"/>
      <c r="O14" s="180"/>
      <c r="P14" s="180"/>
      <c r="Q14" s="180"/>
      <c r="R14" s="181"/>
    </row>
    <row r="15" spans="1:25" x14ac:dyDescent="0.25">
      <c r="A15" s="175" t="s">
        <v>81</v>
      </c>
      <c r="B15" s="176">
        <v>-66.835839095491096</v>
      </c>
      <c r="C15" s="177">
        <v>0</v>
      </c>
      <c r="D15" s="177">
        <v>0</v>
      </c>
      <c r="E15" s="178">
        <f t="shared" si="0"/>
        <v>-66.835839095491096</v>
      </c>
      <c r="G15" s="179" t="s">
        <v>154</v>
      </c>
      <c r="H15" s="180"/>
      <c r="I15" s="180"/>
      <c r="J15" s="180"/>
      <c r="K15" s="180"/>
      <c r="L15" s="181"/>
      <c r="M15" s="179" t="s">
        <v>154</v>
      </c>
      <c r="N15" s="180"/>
      <c r="O15" s="180"/>
      <c r="P15" s="180"/>
      <c r="Q15" s="180"/>
      <c r="R15" s="181"/>
    </row>
    <row r="16" spans="1:25" ht="13.8" thickBot="1" x14ac:dyDescent="0.3">
      <c r="A16" s="175" t="s">
        <v>82</v>
      </c>
      <c r="B16" s="176">
        <v>-166.79397477681925</v>
      </c>
      <c r="C16" s="177">
        <v>0</v>
      </c>
      <c r="D16" s="177">
        <v>0</v>
      </c>
      <c r="E16" s="178">
        <f t="shared" si="0"/>
        <v>-166.79397477681925</v>
      </c>
      <c r="G16" s="184" t="s">
        <v>2142</v>
      </c>
      <c r="H16" s="185"/>
      <c r="I16" s="185"/>
      <c r="J16" s="185"/>
      <c r="K16" s="185"/>
      <c r="L16" s="186"/>
      <c r="M16" s="184" t="s">
        <v>2145</v>
      </c>
      <c r="N16" s="185"/>
      <c r="O16" s="185"/>
      <c r="P16" s="185"/>
      <c r="Q16" s="185"/>
      <c r="R16" s="186"/>
    </row>
    <row r="17" spans="1:18" x14ac:dyDescent="0.25">
      <c r="A17" s="175" t="s">
        <v>83</v>
      </c>
      <c r="B17" s="176">
        <v>-101.70747093705346</v>
      </c>
      <c r="C17" s="177">
        <v>0</v>
      </c>
      <c r="D17" s="177">
        <v>0</v>
      </c>
      <c r="E17" s="178">
        <f t="shared" si="0"/>
        <v>-101.70747093705346</v>
      </c>
      <c r="G17" s="172">
        <v>2015</v>
      </c>
      <c r="H17" s="173"/>
      <c r="I17" s="173"/>
      <c r="J17" s="173"/>
      <c r="K17" s="173"/>
      <c r="L17" s="174"/>
      <c r="M17" s="172">
        <v>2023</v>
      </c>
      <c r="N17" s="173"/>
      <c r="O17" s="173"/>
      <c r="P17" s="173"/>
      <c r="Q17" s="173"/>
      <c r="R17" s="174"/>
    </row>
    <row r="18" spans="1:18" x14ac:dyDescent="0.25">
      <c r="A18" s="175" t="s">
        <v>84</v>
      </c>
      <c r="B18" s="176">
        <v>-97.449154153046464</v>
      </c>
      <c r="C18" s="177">
        <v>0</v>
      </c>
      <c r="D18" s="177">
        <v>0</v>
      </c>
      <c r="E18" s="178">
        <f t="shared" si="0"/>
        <v>-97.449154153046464</v>
      </c>
      <c r="G18" s="179" t="s">
        <v>153</v>
      </c>
      <c r="H18" s="180"/>
      <c r="I18" s="180"/>
      <c r="J18" s="180"/>
      <c r="K18" s="180"/>
      <c r="L18" s="181"/>
      <c r="M18" s="179" t="s">
        <v>153</v>
      </c>
      <c r="N18" s="180"/>
      <c r="O18" s="180"/>
      <c r="P18" s="180"/>
      <c r="Q18" s="180"/>
      <c r="R18" s="181"/>
    </row>
    <row r="19" spans="1:18" x14ac:dyDescent="0.25">
      <c r="A19" s="175" t="s">
        <v>85</v>
      </c>
      <c r="B19" s="176">
        <v>-96.72901989003455</v>
      </c>
      <c r="C19" s="177">
        <v>0</v>
      </c>
      <c r="D19" s="177">
        <v>0</v>
      </c>
      <c r="E19" s="178">
        <f t="shared" si="0"/>
        <v>-96.72901989003455</v>
      </c>
      <c r="G19" s="182" t="s">
        <v>155</v>
      </c>
      <c r="H19" s="183" t="s">
        <v>156</v>
      </c>
      <c r="I19" s="180"/>
      <c r="J19" s="180"/>
      <c r="K19" s="180"/>
      <c r="L19" s="181"/>
      <c r="M19" s="182" t="s">
        <v>155</v>
      </c>
      <c r="N19" s="183" t="s">
        <v>156</v>
      </c>
      <c r="O19" s="180"/>
      <c r="P19" s="180"/>
      <c r="Q19" s="180"/>
      <c r="R19" s="181"/>
    </row>
    <row r="20" spans="1:18" x14ac:dyDescent="0.25">
      <c r="A20" s="175" t="s">
        <v>86</v>
      </c>
      <c r="B20" s="176">
        <v>-100.172450277602</v>
      </c>
      <c r="C20" s="177">
        <v>0</v>
      </c>
      <c r="D20" s="177">
        <v>0</v>
      </c>
      <c r="E20" s="178">
        <f t="shared" si="0"/>
        <v>-100.172450277602</v>
      </c>
      <c r="G20" s="114"/>
      <c r="H20" s="180"/>
      <c r="I20" s="180"/>
      <c r="J20" s="180"/>
      <c r="K20" s="180"/>
      <c r="L20" s="181"/>
      <c r="M20" s="114"/>
      <c r="N20" s="180"/>
      <c r="O20" s="180"/>
      <c r="P20" s="180"/>
      <c r="Q20" s="180"/>
      <c r="R20" s="181"/>
    </row>
    <row r="21" spans="1:18" x14ac:dyDescent="0.25">
      <c r="A21" s="175" t="s">
        <v>87</v>
      </c>
      <c r="B21" s="176">
        <v>-113.57870270702644</v>
      </c>
      <c r="C21" s="177">
        <v>0</v>
      </c>
      <c r="D21" s="177">
        <v>0</v>
      </c>
      <c r="E21" s="178">
        <f t="shared" si="0"/>
        <v>-113.57870270702644</v>
      </c>
      <c r="G21" s="179" t="s">
        <v>154</v>
      </c>
      <c r="H21" s="180"/>
      <c r="I21" s="180"/>
      <c r="J21" s="180"/>
      <c r="K21" s="180"/>
      <c r="L21" s="181"/>
      <c r="M21" s="179" t="s">
        <v>154</v>
      </c>
      <c r="N21" s="180"/>
      <c r="O21" s="180"/>
      <c r="P21" s="180"/>
      <c r="Q21" s="180"/>
      <c r="R21" s="181"/>
    </row>
    <row r="22" spans="1:18" ht="13.8" thickBot="1" x14ac:dyDescent="0.3">
      <c r="A22" s="175" t="s">
        <v>88</v>
      </c>
      <c r="B22" s="176">
        <v>-91.178330570328797</v>
      </c>
      <c r="C22" s="177">
        <v>0</v>
      </c>
      <c r="D22" s="177">
        <v>0</v>
      </c>
      <c r="E22" s="178">
        <f t="shared" si="0"/>
        <v>-91.178330570328797</v>
      </c>
      <c r="G22" s="184" t="s">
        <v>2143</v>
      </c>
      <c r="H22" s="185"/>
      <c r="I22" s="185"/>
      <c r="J22" s="185"/>
      <c r="K22" s="185"/>
      <c r="L22" s="186"/>
      <c r="M22" s="184" t="s">
        <v>2145</v>
      </c>
      <c r="N22" s="185"/>
      <c r="O22" s="185"/>
      <c r="P22" s="185"/>
      <c r="Q22" s="185"/>
      <c r="R22" s="186"/>
    </row>
    <row r="23" spans="1:18" x14ac:dyDescent="0.25">
      <c r="A23" s="175" t="s">
        <v>89</v>
      </c>
      <c r="B23" s="176">
        <v>0</v>
      </c>
      <c r="C23" s="177">
        <v>0</v>
      </c>
      <c r="D23" s="177">
        <v>0</v>
      </c>
      <c r="E23" s="178">
        <f t="shared" si="0"/>
        <v>0</v>
      </c>
      <c r="G23" s="172">
        <v>2016</v>
      </c>
      <c r="H23" s="173"/>
      <c r="I23" s="173"/>
      <c r="J23" s="173"/>
      <c r="K23" s="173"/>
      <c r="L23" s="174"/>
      <c r="M23" s="172">
        <v>2024</v>
      </c>
      <c r="N23" s="173"/>
      <c r="O23" s="173"/>
      <c r="P23" s="173"/>
      <c r="Q23" s="173"/>
      <c r="R23" s="174"/>
    </row>
    <row r="24" spans="1:18" x14ac:dyDescent="0.25">
      <c r="A24" s="175" t="s">
        <v>90</v>
      </c>
      <c r="B24" s="176">
        <v>-99.535940210171375</v>
      </c>
      <c r="C24" s="177">
        <v>0</v>
      </c>
      <c r="D24" s="177">
        <v>0</v>
      </c>
      <c r="E24" s="178">
        <f t="shared" si="0"/>
        <v>-99.535940210171375</v>
      </c>
      <c r="G24" s="179" t="s">
        <v>153</v>
      </c>
      <c r="H24" s="180"/>
      <c r="I24" s="180"/>
      <c r="J24" s="180"/>
      <c r="K24" s="180"/>
      <c r="L24" s="181"/>
      <c r="M24" s="179" t="s">
        <v>153</v>
      </c>
      <c r="N24" s="180"/>
      <c r="O24" s="180"/>
      <c r="P24" s="180"/>
      <c r="Q24" s="180"/>
      <c r="R24" s="181"/>
    </row>
    <row r="25" spans="1:18" x14ac:dyDescent="0.25">
      <c r="A25" s="175" t="s">
        <v>91</v>
      </c>
      <c r="B25" s="176">
        <v>-168.88416898016473</v>
      </c>
      <c r="C25" s="177">
        <v>0</v>
      </c>
      <c r="D25" s="177">
        <v>0</v>
      </c>
      <c r="E25" s="178">
        <f t="shared" si="0"/>
        <v>-168.88416898016473</v>
      </c>
      <c r="G25" s="182" t="s">
        <v>155</v>
      </c>
      <c r="H25" s="183" t="s">
        <v>156</v>
      </c>
      <c r="I25" s="180"/>
      <c r="J25" s="180"/>
      <c r="K25" s="180"/>
      <c r="L25" s="181"/>
      <c r="M25" s="182" t="s">
        <v>155</v>
      </c>
      <c r="N25" s="183" t="s">
        <v>156</v>
      </c>
      <c r="O25" s="180"/>
      <c r="P25" s="180"/>
      <c r="Q25" s="180"/>
      <c r="R25" s="181"/>
    </row>
    <row r="26" spans="1:18" x14ac:dyDescent="0.25">
      <c r="A26" s="175" t="s">
        <v>92</v>
      </c>
      <c r="B26" s="176">
        <v>-12.441250980195916</v>
      </c>
      <c r="C26" s="177">
        <v>0</v>
      </c>
      <c r="D26" s="177">
        <v>0</v>
      </c>
      <c r="E26" s="178">
        <f t="shared" si="0"/>
        <v>-12.441250980195916</v>
      </c>
      <c r="G26" s="114"/>
      <c r="H26" s="180"/>
      <c r="I26" s="180"/>
      <c r="J26" s="180"/>
      <c r="K26" s="180"/>
      <c r="L26" s="181"/>
      <c r="M26" s="114"/>
      <c r="N26" s="180"/>
      <c r="O26" s="180"/>
      <c r="P26" s="180"/>
      <c r="Q26" s="180"/>
      <c r="R26" s="181"/>
    </row>
    <row r="27" spans="1:18" x14ac:dyDescent="0.25">
      <c r="A27" s="175" t="s">
        <v>93</v>
      </c>
      <c r="B27" s="176">
        <v>-106.90799452166667</v>
      </c>
      <c r="C27" s="177">
        <v>0</v>
      </c>
      <c r="D27" s="177">
        <v>0</v>
      </c>
      <c r="E27" s="178">
        <f t="shared" si="0"/>
        <v>-106.90799452166667</v>
      </c>
      <c r="G27" s="179" t="s">
        <v>154</v>
      </c>
      <c r="H27" s="180"/>
      <c r="I27" s="180"/>
      <c r="J27" s="180"/>
      <c r="K27" s="180"/>
      <c r="L27" s="181"/>
      <c r="M27" s="179" t="s">
        <v>154</v>
      </c>
      <c r="N27" s="180"/>
      <c r="O27" s="180"/>
      <c r="P27" s="180"/>
      <c r="Q27" s="180"/>
      <c r="R27" s="181"/>
    </row>
    <row r="28" spans="1:18" ht="13.8" thickBot="1" x14ac:dyDescent="0.3">
      <c r="A28" s="175" t="s">
        <v>94</v>
      </c>
      <c r="B28" s="176">
        <v>-118.26264247944127</v>
      </c>
      <c r="C28" s="177">
        <v>0</v>
      </c>
      <c r="D28" s="177">
        <v>0</v>
      </c>
      <c r="E28" s="178">
        <f t="shared" si="0"/>
        <v>-118.26264247944127</v>
      </c>
      <c r="G28" s="184" t="s">
        <v>2144</v>
      </c>
      <c r="H28" s="185"/>
      <c r="I28" s="185"/>
      <c r="J28" s="185"/>
      <c r="K28" s="185"/>
      <c r="L28" s="186"/>
      <c r="M28" s="184" t="s">
        <v>2146</v>
      </c>
      <c r="N28" s="185"/>
      <c r="O28" s="185"/>
      <c r="P28" s="185"/>
      <c r="Q28" s="185"/>
      <c r="R28" s="186"/>
    </row>
    <row r="29" spans="1:18" x14ac:dyDescent="0.25">
      <c r="A29" s="175" t="s">
        <v>95</v>
      </c>
      <c r="B29" s="176">
        <v>-91.705742100842642</v>
      </c>
      <c r="C29" s="177">
        <v>0</v>
      </c>
      <c r="D29" s="177">
        <v>0</v>
      </c>
      <c r="E29" s="178">
        <f t="shared" si="0"/>
        <v>-91.705742100842642</v>
      </c>
      <c r="G29" s="172">
        <v>2017</v>
      </c>
      <c r="H29" s="173"/>
      <c r="I29" s="173"/>
      <c r="J29" s="173"/>
      <c r="K29" s="173"/>
      <c r="L29" s="174"/>
      <c r="M29" s="172">
        <v>2025</v>
      </c>
      <c r="N29" s="173"/>
      <c r="O29" s="173"/>
      <c r="P29" s="173"/>
      <c r="Q29" s="173"/>
      <c r="R29" s="174"/>
    </row>
    <row r="30" spans="1:18" x14ac:dyDescent="0.25">
      <c r="A30" s="175" t="s">
        <v>96</v>
      </c>
      <c r="B30" s="176">
        <v>-58.745219480380406</v>
      </c>
      <c r="C30" s="177">
        <v>0</v>
      </c>
      <c r="D30" s="177">
        <v>0</v>
      </c>
      <c r="E30" s="178">
        <f t="shared" si="0"/>
        <v>-58.745219480380406</v>
      </c>
      <c r="G30" s="179" t="s">
        <v>153</v>
      </c>
      <c r="H30" s="180"/>
      <c r="I30" s="180"/>
      <c r="J30" s="180"/>
      <c r="K30" s="180"/>
      <c r="L30" s="181"/>
      <c r="M30" s="179" t="s">
        <v>153</v>
      </c>
      <c r="N30" s="180"/>
      <c r="O30" s="180"/>
      <c r="P30" s="180"/>
      <c r="Q30" s="180"/>
      <c r="R30" s="181"/>
    </row>
    <row r="31" spans="1:18" x14ac:dyDescent="0.25">
      <c r="A31" s="175" t="s">
        <v>97</v>
      </c>
      <c r="B31" s="176">
        <v>-107.47837896327228</v>
      </c>
      <c r="C31" s="177">
        <v>0</v>
      </c>
      <c r="D31" s="177">
        <v>0</v>
      </c>
      <c r="E31" s="178">
        <f t="shared" si="0"/>
        <v>-107.47837896327228</v>
      </c>
      <c r="G31" s="182" t="s">
        <v>155</v>
      </c>
      <c r="H31" s="183" t="s">
        <v>156</v>
      </c>
      <c r="I31" s="180"/>
      <c r="J31" s="180"/>
      <c r="K31" s="180"/>
      <c r="L31" s="181"/>
      <c r="M31" s="182" t="s">
        <v>155</v>
      </c>
      <c r="N31" s="183" t="s">
        <v>156</v>
      </c>
      <c r="O31" s="180"/>
      <c r="P31" s="180"/>
      <c r="Q31" s="180"/>
      <c r="R31" s="181"/>
    </row>
    <row r="32" spans="1:18" x14ac:dyDescent="0.25">
      <c r="A32" s="175" t="s">
        <v>98</v>
      </c>
      <c r="B32" s="176">
        <v>-34.773641004123853</v>
      </c>
      <c r="C32" s="177">
        <v>0</v>
      </c>
      <c r="D32" s="177">
        <v>0</v>
      </c>
      <c r="E32" s="178">
        <f t="shared" si="0"/>
        <v>-34.773641004123853</v>
      </c>
      <c r="G32" s="114"/>
      <c r="H32" s="180"/>
      <c r="I32" s="180"/>
      <c r="J32" s="180"/>
      <c r="K32" s="180"/>
      <c r="L32" s="181"/>
      <c r="M32" s="114"/>
      <c r="N32" s="180"/>
      <c r="O32" s="180"/>
      <c r="P32" s="180"/>
      <c r="Q32" s="180"/>
      <c r="R32" s="181"/>
    </row>
    <row r="33" spans="1:18" x14ac:dyDescent="0.25">
      <c r="A33" s="175" t="s">
        <v>99</v>
      </c>
      <c r="B33" s="176">
        <v>-22.866226279572231</v>
      </c>
      <c r="C33" s="177">
        <v>0</v>
      </c>
      <c r="D33" s="177">
        <v>0</v>
      </c>
      <c r="E33" s="178">
        <f t="shared" si="0"/>
        <v>-22.866226279572231</v>
      </c>
      <c r="G33" s="179" t="s">
        <v>154</v>
      </c>
      <c r="H33" s="180"/>
      <c r="I33" s="180"/>
      <c r="J33" s="180"/>
      <c r="K33" s="180"/>
      <c r="L33" s="181"/>
      <c r="M33" s="179" t="s">
        <v>154</v>
      </c>
      <c r="N33" s="180"/>
      <c r="O33" s="180"/>
      <c r="P33" s="180"/>
      <c r="Q33" s="180"/>
      <c r="R33" s="181"/>
    </row>
    <row r="34" spans="1:18" ht="13.8" thickBot="1" x14ac:dyDescent="0.3">
      <c r="A34" s="187" t="s">
        <v>19</v>
      </c>
      <c r="B34" s="188">
        <f>SUM(B6:B33)</f>
        <v>-2081.1966487499953</v>
      </c>
      <c r="C34" s="189">
        <v>0</v>
      </c>
      <c r="D34" s="189">
        <v>0</v>
      </c>
      <c r="E34" s="190">
        <f>SUM(E6:E33)</f>
        <v>-2081.1966487499953</v>
      </c>
      <c r="G34" s="184" t="s">
        <v>2144</v>
      </c>
      <c r="H34" s="185"/>
      <c r="I34" s="185"/>
      <c r="J34" s="185"/>
      <c r="K34" s="185"/>
      <c r="L34" s="186"/>
      <c r="M34" s="184" t="s">
        <v>2146</v>
      </c>
      <c r="N34" s="185"/>
      <c r="O34" s="185"/>
      <c r="P34" s="185"/>
      <c r="Q34" s="185"/>
      <c r="R34" s="186"/>
    </row>
    <row r="35" spans="1:18" ht="13.8" thickBot="1" x14ac:dyDescent="0.3">
      <c r="G35" s="172">
        <v>2018</v>
      </c>
      <c r="H35" s="173"/>
      <c r="I35" s="173"/>
      <c r="J35" s="173"/>
      <c r="K35" s="173"/>
      <c r="L35" s="174"/>
      <c r="M35" s="172">
        <v>2026</v>
      </c>
      <c r="N35" s="173"/>
      <c r="O35" s="173"/>
      <c r="P35" s="173"/>
      <c r="Q35" s="173"/>
      <c r="R35" s="174"/>
    </row>
    <row r="36" spans="1:18" x14ac:dyDescent="0.25">
      <c r="A36" s="261" t="s">
        <v>2096</v>
      </c>
      <c r="B36" s="262"/>
      <c r="G36" s="179" t="s">
        <v>153</v>
      </c>
      <c r="H36" s="180"/>
      <c r="I36" s="180"/>
      <c r="J36" s="180"/>
      <c r="K36" s="180"/>
      <c r="L36" s="181"/>
      <c r="M36" s="179" t="s">
        <v>153</v>
      </c>
      <c r="N36" s="180"/>
      <c r="O36" s="180"/>
      <c r="P36" s="180"/>
      <c r="Q36" s="180"/>
      <c r="R36" s="181"/>
    </row>
    <row r="37" spans="1:18" x14ac:dyDescent="0.25">
      <c r="A37" s="114" t="s">
        <v>106</v>
      </c>
      <c r="B37" s="181"/>
      <c r="G37" s="182" t="s">
        <v>155</v>
      </c>
      <c r="H37" s="183" t="s">
        <v>156</v>
      </c>
      <c r="I37" s="180"/>
      <c r="J37" s="180"/>
      <c r="K37" s="180"/>
      <c r="L37" s="181"/>
      <c r="M37" s="182" t="s">
        <v>155</v>
      </c>
      <c r="N37" s="183" t="s">
        <v>156</v>
      </c>
      <c r="O37" s="180"/>
      <c r="P37" s="180"/>
      <c r="Q37" s="180"/>
      <c r="R37" s="181"/>
    </row>
    <row r="38" spans="1:18" x14ac:dyDescent="0.25">
      <c r="A38" s="114" t="s">
        <v>107</v>
      </c>
      <c r="B38" s="181"/>
      <c r="G38" s="114"/>
      <c r="H38" s="180"/>
      <c r="I38" s="180"/>
      <c r="J38" s="180"/>
      <c r="K38" s="180"/>
      <c r="L38" s="181"/>
      <c r="M38" s="114"/>
      <c r="N38" s="180"/>
      <c r="O38" s="180"/>
      <c r="P38" s="180"/>
      <c r="Q38" s="180"/>
      <c r="R38" s="181"/>
    </row>
    <row r="39" spans="1:18" x14ac:dyDescent="0.25">
      <c r="A39" s="114" t="s">
        <v>108</v>
      </c>
      <c r="B39" s="181"/>
      <c r="G39" s="179" t="s">
        <v>154</v>
      </c>
      <c r="H39" s="180"/>
      <c r="I39" s="180"/>
      <c r="J39" s="180"/>
      <c r="K39" s="180"/>
      <c r="L39" s="181"/>
      <c r="M39" s="179" t="s">
        <v>154</v>
      </c>
      <c r="N39" s="180"/>
      <c r="O39" s="180"/>
      <c r="P39" s="180"/>
      <c r="Q39" s="180"/>
      <c r="R39" s="181"/>
    </row>
    <row r="40" spans="1:18" ht="13.8" thickBot="1" x14ac:dyDescent="0.3">
      <c r="A40" s="114" t="s">
        <v>109</v>
      </c>
      <c r="B40" s="181"/>
      <c r="G40" s="184" t="s">
        <v>2145</v>
      </c>
      <c r="H40" s="185"/>
      <c r="I40" s="185"/>
      <c r="J40" s="185"/>
      <c r="K40" s="185"/>
      <c r="L40" s="186"/>
      <c r="M40" s="184" t="s">
        <v>2146</v>
      </c>
      <c r="N40" s="185"/>
      <c r="O40" s="185"/>
      <c r="P40" s="185"/>
      <c r="Q40" s="185"/>
      <c r="R40" s="186"/>
    </row>
    <row r="41" spans="1:18" x14ac:dyDescent="0.25">
      <c r="A41" s="114" t="s">
        <v>110</v>
      </c>
      <c r="B41" s="181"/>
      <c r="G41" s="172">
        <v>2019</v>
      </c>
      <c r="H41" s="173"/>
      <c r="I41" s="173"/>
      <c r="J41" s="173"/>
      <c r="K41" s="173"/>
      <c r="L41" s="174"/>
      <c r="M41" s="172">
        <v>2027</v>
      </c>
      <c r="N41" s="173"/>
      <c r="O41" s="173"/>
      <c r="P41" s="173"/>
      <c r="Q41" s="173"/>
      <c r="R41" s="174"/>
    </row>
    <row r="42" spans="1:18" x14ac:dyDescent="0.25">
      <c r="A42" s="114" t="s">
        <v>111</v>
      </c>
      <c r="B42" s="181"/>
      <c r="G42" s="179" t="s">
        <v>153</v>
      </c>
      <c r="H42" s="180"/>
      <c r="I42" s="180"/>
      <c r="J42" s="180"/>
      <c r="K42" s="180"/>
      <c r="L42" s="181"/>
      <c r="M42" s="179" t="s">
        <v>153</v>
      </c>
      <c r="N42" s="180"/>
      <c r="O42" s="180"/>
      <c r="P42" s="180"/>
      <c r="Q42" s="180"/>
      <c r="R42" s="181"/>
    </row>
    <row r="43" spans="1:18" x14ac:dyDescent="0.25">
      <c r="A43" s="114" t="s">
        <v>112</v>
      </c>
      <c r="B43" s="181"/>
      <c r="G43" s="182" t="s">
        <v>155</v>
      </c>
      <c r="H43" s="183" t="s">
        <v>156</v>
      </c>
      <c r="I43" s="180"/>
      <c r="J43" s="180"/>
      <c r="K43" s="180"/>
      <c r="L43" s="181"/>
      <c r="M43" s="182" t="s">
        <v>155</v>
      </c>
      <c r="N43" s="183" t="s">
        <v>156</v>
      </c>
      <c r="O43" s="180"/>
      <c r="P43" s="180"/>
      <c r="Q43" s="180"/>
      <c r="R43" s="181"/>
    </row>
    <row r="44" spans="1:18" x14ac:dyDescent="0.25">
      <c r="A44" s="114" t="s">
        <v>113</v>
      </c>
      <c r="B44" s="181"/>
      <c r="G44" s="114"/>
      <c r="H44" s="180"/>
      <c r="I44" s="180"/>
      <c r="J44" s="180"/>
      <c r="K44" s="180"/>
      <c r="L44" s="181"/>
      <c r="M44" s="114"/>
      <c r="N44" s="180"/>
      <c r="O44" s="180"/>
      <c r="P44" s="180"/>
      <c r="Q44" s="180"/>
      <c r="R44" s="181"/>
    </row>
    <row r="45" spans="1:18" x14ac:dyDescent="0.25">
      <c r="A45" s="114" t="s">
        <v>114</v>
      </c>
      <c r="B45" s="181"/>
      <c r="G45" s="179" t="s">
        <v>154</v>
      </c>
      <c r="H45" s="180"/>
      <c r="I45" s="180"/>
      <c r="J45" s="180"/>
      <c r="K45" s="180"/>
      <c r="L45" s="181"/>
      <c r="M45" s="179" t="s">
        <v>154</v>
      </c>
      <c r="N45" s="180"/>
      <c r="O45" s="180"/>
      <c r="P45" s="180"/>
      <c r="Q45" s="180"/>
      <c r="R45" s="181"/>
    </row>
    <row r="46" spans="1:18" ht="13.8" thickBot="1" x14ac:dyDescent="0.3">
      <c r="A46" s="114" t="s">
        <v>115</v>
      </c>
      <c r="B46" s="181"/>
      <c r="G46" s="184" t="s">
        <v>2145</v>
      </c>
      <c r="H46" s="185"/>
      <c r="I46" s="185"/>
      <c r="J46" s="185"/>
      <c r="K46" s="185"/>
      <c r="L46" s="186"/>
      <c r="M46" s="184" t="s">
        <v>2146</v>
      </c>
      <c r="N46" s="185"/>
      <c r="O46" s="185"/>
      <c r="P46" s="185"/>
      <c r="Q46" s="185"/>
      <c r="R46" s="186"/>
    </row>
    <row r="47" spans="1:18" x14ac:dyDescent="0.25">
      <c r="A47" s="114" t="s">
        <v>116</v>
      </c>
      <c r="B47" s="181"/>
      <c r="G47" s="172">
        <v>2020</v>
      </c>
      <c r="H47" s="173"/>
      <c r="I47" s="173"/>
      <c r="J47" s="173"/>
      <c r="K47" s="173"/>
      <c r="L47" s="174"/>
      <c r="M47" s="172">
        <v>2028</v>
      </c>
      <c r="N47" s="173"/>
      <c r="O47" s="173"/>
      <c r="P47" s="173"/>
      <c r="Q47" s="173"/>
      <c r="R47" s="174"/>
    </row>
    <row r="48" spans="1:18" x14ac:dyDescent="0.25">
      <c r="A48" s="114" t="s">
        <v>109</v>
      </c>
      <c r="B48" s="181"/>
      <c r="G48" s="179" t="s">
        <v>153</v>
      </c>
      <c r="H48" s="180"/>
      <c r="I48" s="180"/>
      <c r="J48" s="180"/>
      <c r="K48" s="180"/>
      <c r="L48" s="181"/>
      <c r="M48" s="179" t="s">
        <v>153</v>
      </c>
      <c r="N48" s="180"/>
      <c r="O48" s="180"/>
      <c r="P48" s="180"/>
      <c r="Q48" s="180"/>
      <c r="R48" s="181"/>
    </row>
    <row r="49" spans="1:18" x14ac:dyDescent="0.25">
      <c r="A49" s="114" t="s">
        <v>117</v>
      </c>
      <c r="B49" s="181"/>
      <c r="G49" s="182" t="s">
        <v>155</v>
      </c>
      <c r="H49" s="183" t="s">
        <v>156</v>
      </c>
      <c r="I49" s="180"/>
      <c r="J49" s="180"/>
      <c r="K49" s="180"/>
      <c r="L49" s="181"/>
      <c r="M49" s="182" t="s">
        <v>155</v>
      </c>
      <c r="N49" s="183" t="s">
        <v>156</v>
      </c>
      <c r="O49" s="180"/>
      <c r="P49" s="180"/>
      <c r="Q49" s="180"/>
      <c r="R49" s="181"/>
    </row>
    <row r="50" spans="1:18" x14ac:dyDescent="0.25">
      <c r="A50" s="114" t="s">
        <v>118</v>
      </c>
      <c r="B50" s="181"/>
      <c r="G50" s="114"/>
      <c r="H50" s="180"/>
      <c r="I50" s="180"/>
      <c r="J50" s="180"/>
      <c r="K50" s="180"/>
      <c r="L50" s="181"/>
      <c r="M50" s="114"/>
      <c r="N50" s="180"/>
      <c r="O50" s="180"/>
      <c r="P50" s="180"/>
      <c r="Q50" s="180"/>
      <c r="R50" s="181"/>
    </row>
    <row r="51" spans="1:18" x14ac:dyDescent="0.25">
      <c r="A51" s="114" t="s">
        <v>119</v>
      </c>
      <c r="B51" s="181"/>
      <c r="G51" s="179" t="s">
        <v>154</v>
      </c>
      <c r="H51" s="180"/>
      <c r="I51" s="180"/>
      <c r="J51" s="180"/>
      <c r="K51" s="180"/>
      <c r="L51" s="181"/>
      <c r="M51" s="179" t="s">
        <v>154</v>
      </c>
      <c r="N51" s="180"/>
      <c r="O51" s="180"/>
      <c r="P51" s="180"/>
      <c r="Q51" s="180"/>
      <c r="R51" s="181"/>
    </row>
    <row r="52" spans="1:18" ht="13.8" thickBot="1" x14ac:dyDescent="0.3">
      <c r="A52" s="191" t="s">
        <v>120</v>
      </c>
      <c r="B52" s="186"/>
      <c r="G52" s="184" t="s">
        <v>2145</v>
      </c>
      <c r="H52" s="185"/>
      <c r="I52" s="185"/>
      <c r="J52" s="185"/>
      <c r="K52" s="185"/>
      <c r="L52" s="186"/>
      <c r="M52" s="184" t="s">
        <v>2147</v>
      </c>
      <c r="N52" s="185"/>
      <c r="O52" s="185"/>
      <c r="P52" s="185"/>
      <c r="Q52" s="185"/>
      <c r="R52" s="186"/>
    </row>
  </sheetData>
  <sheetProtection sheet="1" objects="1" scenarios="1"/>
  <mergeCells count="3">
    <mergeCell ref="B3:E3"/>
    <mergeCell ref="G3:R4"/>
    <mergeCell ref="A36:B36"/>
  </mergeCells>
  <conditionalFormatting sqref="B4 B6:E33 B3:E3">
    <cfRule type="cellIs" dxfId="1" priority="2" operator="equal">
      <formula>""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/>
  </sheetPr>
  <dimension ref="A1:Y72"/>
  <sheetViews>
    <sheetView showGridLines="0" workbookViewId="0">
      <pane ySplit="1" topLeftCell="A2" activePane="bottomLeft" state="frozen"/>
      <selection pane="bottomLeft" activeCell="O21" sqref="O21"/>
    </sheetView>
  </sheetViews>
  <sheetFormatPr defaultColWidth="9.109375" defaultRowHeight="13.2" x14ac:dyDescent="0.25"/>
  <cols>
    <col min="1" max="1" width="16.6640625" style="67" customWidth="1"/>
    <col min="2" max="2" width="8.44140625" style="67" bestFit="1" customWidth="1"/>
    <col min="3" max="3" width="17.33203125" style="67" bestFit="1" customWidth="1"/>
    <col min="4" max="4" width="12.5546875" style="67" bestFit="1" customWidth="1"/>
    <col min="5" max="5" width="12.5546875" style="67" customWidth="1"/>
    <col min="6" max="7" width="12.5546875" style="67" bestFit="1" customWidth="1"/>
    <col min="8" max="16384" width="9.109375" style="67"/>
  </cols>
  <sheetData>
    <row r="1" spans="1:25" ht="45.75" customHeight="1" x14ac:dyDescent="0.25">
      <c r="A1" s="58"/>
      <c r="B1" s="93"/>
      <c r="C1" s="93"/>
      <c r="D1" s="93" t="s">
        <v>2148</v>
      </c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3" spans="1:25" ht="13.8" thickBot="1" x14ac:dyDescent="0.3">
      <c r="A3" s="192" t="s">
        <v>142</v>
      </c>
      <c r="B3" s="193"/>
      <c r="C3" s="193"/>
      <c r="D3" s="194"/>
      <c r="E3" s="194"/>
      <c r="F3" s="194" t="s">
        <v>141</v>
      </c>
      <c r="G3" s="194"/>
      <c r="H3" s="194"/>
      <c r="I3" s="194"/>
      <c r="J3" s="194"/>
      <c r="K3" s="194"/>
    </row>
    <row r="4" spans="1:25" ht="13.8" thickBot="1" x14ac:dyDescent="0.3">
      <c r="A4" s="118" t="s">
        <v>126</v>
      </c>
      <c r="B4" s="195">
        <v>2009</v>
      </c>
    </row>
    <row r="5" spans="1:25" ht="13.8" thickBot="1" x14ac:dyDescent="0.3">
      <c r="A5" s="118" t="s">
        <v>140</v>
      </c>
      <c r="B5" s="118"/>
      <c r="C5" s="118"/>
      <c r="D5" s="118" t="s">
        <v>129</v>
      </c>
      <c r="E5" s="118" t="s">
        <v>130</v>
      </c>
    </row>
    <row r="6" spans="1:25" x14ac:dyDescent="0.25">
      <c r="A6" s="196" t="s">
        <v>104</v>
      </c>
      <c r="B6" s="197" t="s">
        <v>71</v>
      </c>
      <c r="C6" s="196" t="s">
        <v>127</v>
      </c>
      <c r="D6" s="197" t="s">
        <v>71</v>
      </c>
      <c r="E6" s="198"/>
    </row>
    <row r="7" spans="1:25" x14ac:dyDescent="0.25">
      <c r="A7" s="199" t="s">
        <v>72</v>
      </c>
      <c r="B7" s="176">
        <v>0.8</v>
      </c>
      <c r="C7" s="199" t="s">
        <v>72</v>
      </c>
      <c r="D7" s="177">
        <v>0</v>
      </c>
      <c r="E7" s="200">
        <v>0</v>
      </c>
    </row>
    <row r="8" spans="1:25" x14ac:dyDescent="0.25">
      <c r="A8" s="199" t="s">
        <v>73</v>
      </c>
      <c r="B8" s="176">
        <v>12.4</v>
      </c>
      <c r="C8" s="199" t="s">
        <v>73</v>
      </c>
      <c r="D8" s="177">
        <v>0.6</v>
      </c>
      <c r="E8" s="200">
        <v>0.6</v>
      </c>
    </row>
    <row r="9" spans="1:25" x14ac:dyDescent="0.25">
      <c r="A9" s="199" t="s">
        <v>74</v>
      </c>
      <c r="B9" s="176">
        <v>5.0999999999999996</v>
      </c>
      <c r="C9" s="199" t="s">
        <v>74</v>
      </c>
      <c r="D9" s="177">
        <v>0.3</v>
      </c>
      <c r="E9" s="200">
        <v>0.3</v>
      </c>
    </row>
    <row r="10" spans="1:25" x14ac:dyDescent="0.25">
      <c r="A10" s="199" t="s">
        <v>75</v>
      </c>
      <c r="B10" s="176">
        <v>9</v>
      </c>
      <c r="C10" s="199" t="s">
        <v>75</v>
      </c>
      <c r="D10" s="177">
        <v>0.3</v>
      </c>
      <c r="E10" s="200">
        <v>0.3</v>
      </c>
    </row>
    <row r="11" spans="1:25" x14ac:dyDescent="0.25">
      <c r="A11" s="199" t="s">
        <v>76</v>
      </c>
      <c r="B11" s="176">
        <v>6.3</v>
      </c>
      <c r="C11" s="199" t="s">
        <v>76</v>
      </c>
      <c r="D11" s="177">
        <v>0.3</v>
      </c>
      <c r="E11" s="200">
        <v>0.3</v>
      </c>
    </row>
    <row r="12" spans="1:25" x14ac:dyDescent="0.25">
      <c r="A12" s="199" t="s">
        <v>77</v>
      </c>
      <c r="B12" s="176">
        <v>27.6</v>
      </c>
      <c r="C12" s="199" t="s">
        <v>77</v>
      </c>
      <c r="D12" s="177">
        <v>1.2</v>
      </c>
      <c r="E12" s="200">
        <v>1.2</v>
      </c>
    </row>
    <row r="13" spans="1:25" x14ac:dyDescent="0.25">
      <c r="A13" s="199" t="s">
        <v>78</v>
      </c>
      <c r="B13" s="176">
        <v>9.1</v>
      </c>
      <c r="C13" s="199" t="s">
        <v>78</v>
      </c>
      <c r="D13" s="177">
        <v>0.4</v>
      </c>
      <c r="E13" s="200">
        <v>0.4</v>
      </c>
    </row>
    <row r="14" spans="1:25" x14ac:dyDescent="0.25">
      <c r="A14" s="199" t="s">
        <v>79</v>
      </c>
      <c r="B14" s="176">
        <v>28.9</v>
      </c>
      <c r="C14" s="199" t="s">
        <v>79</v>
      </c>
      <c r="D14" s="177">
        <v>1.3</v>
      </c>
      <c r="E14" s="200">
        <v>1.3</v>
      </c>
    </row>
    <row r="15" spans="1:25" x14ac:dyDescent="0.25">
      <c r="A15" s="199" t="s">
        <v>80</v>
      </c>
      <c r="B15" s="176">
        <v>91.9</v>
      </c>
      <c r="C15" s="199" t="s">
        <v>80</v>
      </c>
      <c r="D15" s="177">
        <v>5.2</v>
      </c>
      <c r="E15" s="200">
        <v>5.2</v>
      </c>
    </row>
    <row r="16" spans="1:25" x14ac:dyDescent="0.25">
      <c r="A16" s="199" t="s">
        <v>81</v>
      </c>
      <c r="B16" s="176">
        <v>203</v>
      </c>
      <c r="C16" s="199" t="s">
        <v>81</v>
      </c>
      <c r="D16" s="177">
        <v>10.4</v>
      </c>
      <c r="E16" s="200">
        <v>10.4</v>
      </c>
    </row>
    <row r="17" spans="1:5" x14ac:dyDescent="0.25">
      <c r="A17" s="199" t="s">
        <v>82</v>
      </c>
      <c r="B17" s="176">
        <v>68.400000000000006</v>
      </c>
      <c r="C17" s="199" t="s">
        <v>82</v>
      </c>
      <c r="D17" s="177">
        <v>1.6</v>
      </c>
      <c r="E17" s="200">
        <v>4.9000000000000004</v>
      </c>
    </row>
    <row r="18" spans="1:5" x14ac:dyDescent="0.25">
      <c r="A18" s="199" t="s">
        <v>83</v>
      </c>
      <c r="B18" s="176">
        <v>778.7</v>
      </c>
      <c r="C18" s="199" t="s">
        <v>83</v>
      </c>
      <c r="D18" s="177">
        <v>12.6</v>
      </c>
      <c r="E18" s="200">
        <v>12.6</v>
      </c>
    </row>
    <row r="19" spans="1:5" x14ac:dyDescent="0.25">
      <c r="A19" s="199" t="s">
        <v>84</v>
      </c>
      <c r="B19" s="176">
        <v>968.7</v>
      </c>
      <c r="C19" s="199" t="s">
        <v>84</v>
      </c>
      <c r="D19" s="177">
        <v>66.400000000000006</v>
      </c>
      <c r="E19" s="200">
        <v>31</v>
      </c>
    </row>
    <row r="20" spans="1:5" x14ac:dyDescent="0.25">
      <c r="A20" s="199" t="s">
        <v>85</v>
      </c>
      <c r="B20" s="176">
        <v>207.8</v>
      </c>
      <c r="C20" s="199" t="s">
        <v>85</v>
      </c>
      <c r="D20" s="177">
        <v>4.4000000000000004</v>
      </c>
      <c r="E20" s="200">
        <v>9.4</v>
      </c>
    </row>
    <row r="21" spans="1:5" x14ac:dyDescent="0.25">
      <c r="A21" s="199" t="s">
        <v>86</v>
      </c>
      <c r="B21" s="176">
        <v>327.2</v>
      </c>
      <c r="C21" s="199" t="s">
        <v>86</v>
      </c>
      <c r="D21" s="177">
        <v>22.4</v>
      </c>
      <c r="E21" s="200">
        <v>14.525</v>
      </c>
    </row>
    <row r="22" spans="1:5" x14ac:dyDescent="0.25">
      <c r="A22" s="199" t="s">
        <v>87</v>
      </c>
      <c r="B22" s="176">
        <v>136.1</v>
      </c>
      <c r="C22" s="199" t="s">
        <v>87</v>
      </c>
      <c r="D22" s="177">
        <v>9.1999999999999993</v>
      </c>
      <c r="E22" s="200">
        <v>9.1999999999999993</v>
      </c>
    </row>
    <row r="23" spans="1:5" x14ac:dyDescent="0.25">
      <c r="A23" s="199" t="s">
        <v>88</v>
      </c>
      <c r="B23" s="176">
        <v>438.2</v>
      </c>
      <c r="C23" s="199" t="s">
        <v>88</v>
      </c>
      <c r="D23" s="177">
        <v>12.2</v>
      </c>
      <c r="E23" s="200">
        <v>12.2</v>
      </c>
    </row>
    <row r="24" spans="1:5" x14ac:dyDescent="0.25">
      <c r="A24" s="199" t="s">
        <v>89</v>
      </c>
      <c r="B24" s="176">
        <v>0.9</v>
      </c>
      <c r="C24" s="199" t="s">
        <v>89</v>
      </c>
      <c r="D24" s="177">
        <v>0</v>
      </c>
      <c r="E24" s="200">
        <v>0</v>
      </c>
    </row>
    <row r="25" spans="1:5" x14ac:dyDescent="0.25">
      <c r="A25" s="199" t="s">
        <v>90</v>
      </c>
      <c r="B25" s="176">
        <v>1144.5999999999999</v>
      </c>
      <c r="C25" s="199" t="s">
        <v>90</v>
      </c>
      <c r="D25" s="177">
        <v>31.8</v>
      </c>
      <c r="E25" s="200">
        <v>49.755000000000003</v>
      </c>
    </row>
    <row r="26" spans="1:5" x14ac:dyDescent="0.25">
      <c r="A26" s="199" t="s">
        <v>91</v>
      </c>
      <c r="B26" s="176">
        <v>470.5</v>
      </c>
      <c r="C26" s="199" t="s">
        <v>91</v>
      </c>
      <c r="D26" s="177">
        <v>8.8000000000000007</v>
      </c>
      <c r="E26" s="200">
        <v>24.145</v>
      </c>
    </row>
    <row r="27" spans="1:5" x14ac:dyDescent="0.25">
      <c r="A27" s="199" t="s">
        <v>92</v>
      </c>
      <c r="B27" s="176">
        <v>1617.8</v>
      </c>
      <c r="C27" s="199" t="s">
        <v>92</v>
      </c>
      <c r="D27" s="177">
        <v>41</v>
      </c>
      <c r="E27" s="200">
        <v>4.2249999999999996</v>
      </c>
    </row>
    <row r="28" spans="1:5" x14ac:dyDescent="0.25">
      <c r="A28" s="199" t="s">
        <v>93</v>
      </c>
      <c r="B28" s="176">
        <v>382.9</v>
      </c>
      <c r="C28" s="199" t="s">
        <v>93</v>
      </c>
      <c r="D28" s="177">
        <v>9.6999999999999993</v>
      </c>
      <c r="E28" s="200">
        <v>1.2</v>
      </c>
    </row>
    <row r="29" spans="1:5" x14ac:dyDescent="0.25">
      <c r="A29" s="199" t="s">
        <v>94</v>
      </c>
      <c r="B29" s="176">
        <v>66.8</v>
      </c>
      <c r="C29" s="199" t="s">
        <v>94</v>
      </c>
      <c r="D29" s="177">
        <v>4.5999999999999996</v>
      </c>
      <c r="E29" s="200">
        <v>0.3</v>
      </c>
    </row>
    <row r="30" spans="1:5" x14ac:dyDescent="0.25">
      <c r="A30" s="199" t="s">
        <v>95</v>
      </c>
      <c r="B30" s="176">
        <v>910.9</v>
      </c>
      <c r="C30" s="199" t="s">
        <v>95</v>
      </c>
      <c r="D30" s="177">
        <v>0</v>
      </c>
      <c r="E30" s="200">
        <v>39</v>
      </c>
    </row>
    <row r="31" spans="1:5" x14ac:dyDescent="0.25">
      <c r="A31" s="199" t="s">
        <v>96</v>
      </c>
      <c r="B31" s="176">
        <v>743.6</v>
      </c>
      <c r="C31" s="199" t="s">
        <v>96</v>
      </c>
      <c r="D31" s="177">
        <v>0</v>
      </c>
      <c r="E31" s="200">
        <v>9</v>
      </c>
    </row>
    <row r="32" spans="1:5" x14ac:dyDescent="0.25">
      <c r="A32" s="199" t="s">
        <v>97</v>
      </c>
      <c r="B32" s="176">
        <v>154.80000000000001</v>
      </c>
      <c r="C32" s="199" t="s">
        <v>97</v>
      </c>
      <c r="D32" s="177">
        <v>2.1</v>
      </c>
      <c r="E32" s="200">
        <v>2.1</v>
      </c>
    </row>
    <row r="33" spans="1:23" x14ac:dyDescent="0.25">
      <c r="A33" s="199" t="s">
        <v>98</v>
      </c>
      <c r="B33" s="176">
        <v>421.9</v>
      </c>
      <c r="C33" s="199" t="s">
        <v>98</v>
      </c>
      <c r="D33" s="177">
        <v>9</v>
      </c>
      <c r="E33" s="200">
        <v>12</v>
      </c>
    </row>
    <row r="34" spans="1:23" x14ac:dyDescent="0.25">
      <c r="A34" s="199" t="s">
        <v>99</v>
      </c>
      <c r="B34" s="176">
        <v>46.7</v>
      </c>
      <c r="C34" s="199" t="s">
        <v>99</v>
      </c>
      <c r="D34" s="177">
        <v>1</v>
      </c>
      <c r="E34" s="200">
        <v>1</v>
      </c>
    </row>
    <row r="35" spans="1:23" ht="13.8" thickBot="1" x14ac:dyDescent="0.3">
      <c r="A35" s="201" t="s">
        <v>19</v>
      </c>
      <c r="B35" s="202">
        <v>9280.7000000000007</v>
      </c>
      <c r="C35" s="201" t="s">
        <v>19</v>
      </c>
      <c r="D35" s="202">
        <v>256.5</v>
      </c>
      <c r="E35" s="203">
        <v>256.55</v>
      </c>
    </row>
    <row r="37" spans="1:23" x14ac:dyDescent="0.25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</row>
    <row r="38" spans="1:23" ht="13.8" thickBot="1" x14ac:dyDescent="0.3">
      <c r="A38" s="192" t="s">
        <v>143</v>
      </c>
      <c r="B38" s="193"/>
      <c r="C38" s="193"/>
      <c r="D38" s="194"/>
      <c r="E38" s="194"/>
      <c r="F38" s="193"/>
      <c r="G38" s="193" t="s">
        <v>151</v>
      </c>
      <c r="H38" s="204" t="s">
        <v>152</v>
      </c>
      <c r="K38" s="193"/>
      <c r="L38" s="193"/>
      <c r="M38" s="193"/>
      <c r="N38" s="70"/>
      <c r="O38" s="70"/>
      <c r="P38" s="70"/>
      <c r="Q38" s="70"/>
      <c r="R38" s="70"/>
      <c r="S38" s="70"/>
      <c r="T38" s="70"/>
    </row>
    <row r="39" spans="1:23" ht="13.8" thickBot="1" x14ac:dyDescent="0.3">
      <c r="A39" s="118" t="s">
        <v>126</v>
      </c>
      <c r="B39" s="195">
        <v>2009</v>
      </c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</row>
    <row r="40" spans="1:23" x14ac:dyDescent="0.25">
      <c r="A40" s="118" t="s">
        <v>127</v>
      </c>
      <c r="B40" s="118" t="s">
        <v>128</v>
      </c>
      <c r="C40" s="118"/>
      <c r="D40" s="118"/>
      <c r="E40" s="194"/>
      <c r="F40" s="194"/>
      <c r="G40" s="194"/>
      <c r="H40" s="118" t="s">
        <v>133</v>
      </c>
      <c r="J40" s="194"/>
      <c r="K40" s="194"/>
      <c r="L40" s="194"/>
      <c r="M40" s="194"/>
    </row>
    <row r="41" spans="1:23" ht="13.8" thickBot="1" x14ac:dyDescent="0.3">
      <c r="A41" s="194"/>
      <c r="B41" s="118" t="s">
        <v>129</v>
      </c>
      <c r="C41" s="118" t="s">
        <v>130</v>
      </c>
      <c r="D41" s="118" t="s">
        <v>136</v>
      </c>
      <c r="E41" s="118" t="s">
        <v>131</v>
      </c>
      <c r="F41" s="118" t="s">
        <v>137</v>
      </c>
      <c r="G41" s="118"/>
      <c r="H41" s="118" t="s">
        <v>134</v>
      </c>
      <c r="I41" s="118" t="s">
        <v>130</v>
      </c>
      <c r="J41" s="118" t="s">
        <v>138</v>
      </c>
      <c r="K41" s="118" t="s">
        <v>131</v>
      </c>
      <c r="L41" s="118" t="s">
        <v>135</v>
      </c>
      <c r="M41" s="193"/>
    </row>
    <row r="42" spans="1:23" x14ac:dyDescent="0.25">
      <c r="A42" s="196"/>
      <c r="B42" s="197" t="s">
        <v>71</v>
      </c>
      <c r="C42" s="197"/>
      <c r="D42" s="197"/>
      <c r="E42" s="197"/>
      <c r="F42" s="197"/>
      <c r="G42" s="197"/>
      <c r="H42" s="197"/>
      <c r="I42" s="197"/>
      <c r="J42" s="197"/>
      <c r="K42" s="197"/>
      <c r="L42" s="198"/>
    </row>
    <row r="43" spans="1:23" x14ac:dyDescent="0.25">
      <c r="A43" s="199" t="s">
        <v>72</v>
      </c>
      <c r="B43" s="176">
        <v>0</v>
      </c>
      <c r="C43" s="176">
        <v>0</v>
      </c>
      <c r="D43" s="176">
        <v>-5.2741551371066009E-2</v>
      </c>
      <c r="E43" s="176">
        <v>-5.2741551371066009E-2</v>
      </c>
      <c r="F43" s="176">
        <v>-5.2741551371066009E-2</v>
      </c>
      <c r="G43" s="176"/>
      <c r="H43" s="176">
        <v>0</v>
      </c>
      <c r="I43" s="176">
        <v>0</v>
      </c>
      <c r="J43" s="176">
        <v>-6.5926939213832512</v>
      </c>
      <c r="K43" s="176">
        <v>-6.5926939213832512</v>
      </c>
      <c r="L43" s="205">
        <v>-6.5926939213832512</v>
      </c>
      <c r="W43" s="78"/>
    </row>
    <row r="44" spans="1:23" x14ac:dyDescent="0.25">
      <c r="A44" s="199" t="s">
        <v>73</v>
      </c>
      <c r="B44" s="176">
        <v>0.6</v>
      </c>
      <c r="C44" s="176">
        <v>0.6</v>
      </c>
      <c r="D44" s="176">
        <v>0.59658462329291362</v>
      </c>
      <c r="E44" s="176">
        <v>0.59658462329291362</v>
      </c>
      <c r="F44" s="176">
        <v>0.59658462329291362</v>
      </c>
      <c r="G44" s="176"/>
      <c r="H44" s="176">
        <v>4.838709677419355</v>
      </c>
      <c r="I44" s="176">
        <v>4.838709677419355</v>
      </c>
      <c r="J44" s="176">
        <v>4.8111663168783352</v>
      </c>
      <c r="K44" s="176">
        <v>4.8111663168783352</v>
      </c>
      <c r="L44" s="205">
        <v>4.8111663168783352</v>
      </c>
      <c r="W44" s="78"/>
    </row>
    <row r="45" spans="1:23" x14ac:dyDescent="0.25">
      <c r="A45" s="199" t="s">
        <v>74</v>
      </c>
      <c r="B45" s="176">
        <v>0.3</v>
      </c>
      <c r="C45" s="176">
        <v>0.3</v>
      </c>
      <c r="D45" s="176">
        <v>0.3</v>
      </c>
      <c r="E45" s="176">
        <v>0.3</v>
      </c>
      <c r="F45" s="176">
        <v>0.3</v>
      </c>
      <c r="G45" s="176"/>
      <c r="H45" s="176">
        <v>5.882352941176471</v>
      </c>
      <c r="I45" s="176">
        <v>5.882352941176471</v>
      </c>
      <c r="J45" s="176">
        <v>5.882352941176471</v>
      </c>
      <c r="K45" s="176">
        <v>5.882352941176471</v>
      </c>
      <c r="L45" s="205">
        <v>5.882352941176471</v>
      </c>
      <c r="W45" s="78"/>
    </row>
    <row r="46" spans="1:23" x14ac:dyDescent="0.25">
      <c r="A46" s="199" t="s">
        <v>75</v>
      </c>
      <c r="B46" s="176">
        <v>0.3</v>
      </c>
      <c r="C46" s="176">
        <v>0.3</v>
      </c>
      <c r="D46" s="176">
        <v>-0.26509898058594045</v>
      </c>
      <c r="E46" s="176">
        <v>-0.26509898058594045</v>
      </c>
      <c r="F46" s="176">
        <v>-0.26509898058594045</v>
      </c>
      <c r="G46" s="176"/>
      <c r="H46" s="176">
        <v>3.3333333333333335</v>
      </c>
      <c r="I46" s="176">
        <v>3.3333333333333335</v>
      </c>
      <c r="J46" s="176">
        <v>-2.9455442287326714</v>
      </c>
      <c r="K46" s="176">
        <v>-2.9455442287326714</v>
      </c>
      <c r="L46" s="205">
        <v>-2.9455442287326714</v>
      </c>
      <c r="W46" s="78"/>
    </row>
    <row r="47" spans="1:23" x14ac:dyDescent="0.25">
      <c r="A47" s="199" t="s">
        <v>76</v>
      </c>
      <c r="B47" s="176">
        <v>0.3</v>
      </c>
      <c r="C47" s="176">
        <v>0.3</v>
      </c>
      <c r="D47" s="176">
        <v>8.5637716499999961E-2</v>
      </c>
      <c r="E47" s="176">
        <v>8.5637716499999961E-2</v>
      </c>
      <c r="F47" s="176">
        <v>8.5637716499999961E-2</v>
      </c>
      <c r="G47" s="176"/>
      <c r="H47" s="176">
        <v>4.7619047619047619</v>
      </c>
      <c r="I47" s="176">
        <v>4.7619047619047619</v>
      </c>
      <c r="J47" s="176">
        <v>1.3593288333333327</v>
      </c>
      <c r="K47" s="176">
        <v>1.3593288333333327</v>
      </c>
      <c r="L47" s="205">
        <v>1.3593288333333327</v>
      </c>
      <c r="W47" s="78"/>
    </row>
    <row r="48" spans="1:23" x14ac:dyDescent="0.25">
      <c r="A48" s="199" t="s">
        <v>77</v>
      </c>
      <c r="B48" s="176">
        <v>1.2</v>
      </c>
      <c r="C48" s="176">
        <v>1.2</v>
      </c>
      <c r="D48" s="176">
        <v>0.62448191491448057</v>
      </c>
      <c r="E48" s="176">
        <v>0.62448191491448057</v>
      </c>
      <c r="F48" s="176">
        <v>0.62448191491448057</v>
      </c>
      <c r="G48" s="176"/>
      <c r="H48" s="176">
        <v>4.3478260869565215</v>
      </c>
      <c r="I48" s="176">
        <v>4.3478260869565215</v>
      </c>
      <c r="J48" s="176">
        <v>2.2626156337481178</v>
      </c>
      <c r="K48" s="176">
        <v>2.2626156337481178</v>
      </c>
      <c r="L48" s="205">
        <v>2.2626156337481178</v>
      </c>
      <c r="W48" s="78"/>
    </row>
    <row r="49" spans="1:23" x14ac:dyDescent="0.25">
      <c r="A49" s="199" t="s">
        <v>78</v>
      </c>
      <c r="B49" s="176">
        <v>0.4</v>
      </c>
      <c r="C49" s="176">
        <v>0.4</v>
      </c>
      <c r="D49" s="176">
        <v>0.35536414366551611</v>
      </c>
      <c r="E49" s="176">
        <v>0.35536414366551611</v>
      </c>
      <c r="F49" s="176">
        <v>0.35536414366551611</v>
      </c>
      <c r="G49" s="176"/>
      <c r="H49" s="176">
        <v>4.395604395604396</v>
      </c>
      <c r="I49" s="176">
        <v>4.395604395604396</v>
      </c>
      <c r="J49" s="176">
        <v>3.9051004798408364</v>
      </c>
      <c r="K49" s="176">
        <v>3.9051004798408364</v>
      </c>
      <c r="L49" s="205">
        <v>3.9051004798408364</v>
      </c>
      <c r="W49" s="78"/>
    </row>
    <row r="50" spans="1:23" x14ac:dyDescent="0.25">
      <c r="A50" s="199" t="s">
        <v>79</v>
      </c>
      <c r="B50" s="176">
        <v>1.3</v>
      </c>
      <c r="C50" s="176">
        <v>1.3</v>
      </c>
      <c r="D50" s="176">
        <v>1.2293375561218778</v>
      </c>
      <c r="E50" s="176">
        <v>1.2293375561218778</v>
      </c>
      <c r="F50" s="176">
        <v>1.2293375561218778</v>
      </c>
      <c r="G50" s="176"/>
      <c r="H50" s="176">
        <v>4.4982698961937722</v>
      </c>
      <c r="I50" s="176">
        <v>4.4982698961937722</v>
      </c>
      <c r="J50" s="176">
        <v>4.2537631699718954</v>
      </c>
      <c r="K50" s="176">
        <v>4.2537631699718954</v>
      </c>
      <c r="L50" s="205">
        <v>4.2537631699718954</v>
      </c>
      <c r="W50" s="78"/>
    </row>
    <row r="51" spans="1:23" x14ac:dyDescent="0.25">
      <c r="A51" s="199" t="s">
        <v>80</v>
      </c>
      <c r="B51" s="176">
        <v>5.2</v>
      </c>
      <c r="C51" s="176">
        <v>5.2</v>
      </c>
      <c r="D51" s="176">
        <v>-1.0736617641194712E-2</v>
      </c>
      <c r="E51" s="176">
        <v>-1.0736617641194712E-2</v>
      </c>
      <c r="F51" s="176">
        <v>-1.0736617641194712E-2</v>
      </c>
      <c r="G51" s="176"/>
      <c r="H51" s="176">
        <v>5.6583242655059847</v>
      </c>
      <c r="I51" s="176">
        <v>5.6583242655059847</v>
      </c>
      <c r="J51" s="176">
        <v>-1.1682935409352243E-2</v>
      </c>
      <c r="K51" s="176">
        <v>-1.1682935409352243E-2</v>
      </c>
      <c r="L51" s="205">
        <v>-1.1682935409352243E-2</v>
      </c>
      <c r="W51" s="78"/>
    </row>
    <row r="52" spans="1:23" x14ac:dyDescent="0.25">
      <c r="A52" s="199" t="s">
        <v>81</v>
      </c>
      <c r="B52" s="176">
        <v>10.4</v>
      </c>
      <c r="C52" s="176">
        <v>10.4</v>
      </c>
      <c r="D52" s="176">
        <v>3.4490727340689258</v>
      </c>
      <c r="E52" s="176">
        <v>3.4490727340689258</v>
      </c>
      <c r="F52" s="176">
        <v>3.4490727340689258</v>
      </c>
      <c r="G52" s="176"/>
      <c r="H52" s="176">
        <v>5.1231527093596059</v>
      </c>
      <c r="I52" s="176">
        <v>5.1231527093596059</v>
      </c>
      <c r="J52" s="176">
        <v>1.6990506079157268</v>
      </c>
      <c r="K52" s="176">
        <v>1.6990506079157268</v>
      </c>
      <c r="L52" s="205">
        <v>1.6990506079157268</v>
      </c>
      <c r="W52" s="78"/>
    </row>
    <row r="53" spans="1:23" x14ac:dyDescent="0.25">
      <c r="A53" s="199" t="s">
        <v>82</v>
      </c>
      <c r="B53" s="176">
        <v>1.6</v>
      </c>
      <c r="C53" s="176">
        <v>4.9000000000000004</v>
      </c>
      <c r="D53" s="176">
        <v>-3.272904764064144</v>
      </c>
      <c r="E53" s="176">
        <v>-3.272904764064144</v>
      </c>
      <c r="F53" s="176">
        <v>-3.272904764064144</v>
      </c>
      <c r="G53" s="176"/>
      <c r="H53" s="176">
        <v>2.3391812865497075</v>
      </c>
      <c r="I53" s="176">
        <v>7.1637426900584797</v>
      </c>
      <c r="J53" s="176">
        <v>-4.7849484854738948</v>
      </c>
      <c r="K53" s="176">
        <v>-4.7849484854738948</v>
      </c>
      <c r="L53" s="205">
        <v>-4.7849484854738948</v>
      </c>
      <c r="W53" s="78"/>
    </row>
    <row r="54" spans="1:23" x14ac:dyDescent="0.25">
      <c r="A54" s="199" t="s">
        <v>83</v>
      </c>
      <c r="B54" s="176">
        <v>12.6</v>
      </c>
      <c r="C54" s="176">
        <v>12.6</v>
      </c>
      <c r="D54" s="176">
        <v>-0.21514133806873659</v>
      </c>
      <c r="E54" s="176">
        <v>-0.21514133806873659</v>
      </c>
      <c r="F54" s="176">
        <v>-0.21514133806873659</v>
      </c>
      <c r="G54" s="176"/>
      <c r="H54" s="176">
        <v>1.6180814177475278</v>
      </c>
      <c r="I54" s="176">
        <v>1.6180814177475278</v>
      </c>
      <c r="J54" s="176">
        <v>-2.7628269945901705E-2</v>
      </c>
      <c r="K54" s="176">
        <v>-2.7628269945901705E-2</v>
      </c>
      <c r="L54" s="205">
        <v>-2.7628269945901705E-2</v>
      </c>
      <c r="W54" s="78"/>
    </row>
    <row r="55" spans="1:23" x14ac:dyDescent="0.25">
      <c r="A55" s="199" t="s">
        <v>84</v>
      </c>
      <c r="B55" s="176">
        <v>66.400000000000006</v>
      </c>
      <c r="C55" s="176">
        <v>31</v>
      </c>
      <c r="D55" s="176">
        <v>0.79076221255559886</v>
      </c>
      <c r="E55" s="176">
        <v>0.79076221255559886</v>
      </c>
      <c r="F55" s="176">
        <v>0.79076221255559886</v>
      </c>
      <c r="G55" s="176"/>
      <c r="H55" s="176">
        <v>6.8545473314751737</v>
      </c>
      <c r="I55" s="176">
        <v>3.2001651698152163</v>
      </c>
      <c r="J55" s="176">
        <v>8.1631280329885286E-2</v>
      </c>
      <c r="K55" s="176">
        <v>8.1631280329885286E-2</v>
      </c>
      <c r="L55" s="205">
        <v>8.1631280329885286E-2</v>
      </c>
      <c r="W55" s="78"/>
    </row>
    <row r="56" spans="1:23" x14ac:dyDescent="0.25">
      <c r="A56" s="199" t="s">
        <v>85</v>
      </c>
      <c r="B56" s="176">
        <v>4.4000000000000004</v>
      </c>
      <c r="C56" s="176">
        <v>9.4</v>
      </c>
      <c r="D56" s="176">
        <v>0.3074721303367518</v>
      </c>
      <c r="E56" s="176">
        <v>0.3074721303367518</v>
      </c>
      <c r="F56" s="176">
        <v>0.3074721303367518</v>
      </c>
      <c r="G56" s="176"/>
      <c r="H56" s="176">
        <v>2.117420596727623</v>
      </c>
      <c r="I56" s="176">
        <v>4.5235803657362847</v>
      </c>
      <c r="J56" s="176">
        <v>0.14796541402153598</v>
      </c>
      <c r="K56" s="176">
        <v>0.14796541402153598</v>
      </c>
      <c r="L56" s="205">
        <v>0.14796541402153598</v>
      </c>
      <c r="W56" s="78"/>
    </row>
    <row r="57" spans="1:23" x14ac:dyDescent="0.25">
      <c r="A57" s="199" t="s">
        <v>86</v>
      </c>
      <c r="B57" s="176">
        <v>22.4</v>
      </c>
      <c r="C57" s="176">
        <v>14.525</v>
      </c>
      <c r="D57" s="176">
        <v>-2.504840282169063E-2</v>
      </c>
      <c r="E57" s="176">
        <v>-2.504840282169063E-2</v>
      </c>
      <c r="F57" s="176">
        <v>-2.504840282169063E-2</v>
      </c>
      <c r="G57" s="176"/>
      <c r="H57" s="176">
        <v>6.8459657701711496</v>
      </c>
      <c r="I57" s="176">
        <v>4.4391809290953548</v>
      </c>
      <c r="J57" s="176">
        <v>-7.6553798354800215E-3</v>
      </c>
      <c r="K57" s="176">
        <v>-7.6553798354800215E-3</v>
      </c>
      <c r="L57" s="205">
        <v>-7.6553798354800215E-3</v>
      </c>
      <c r="W57" s="78"/>
    </row>
    <row r="58" spans="1:23" x14ac:dyDescent="0.25">
      <c r="A58" s="199" t="s">
        <v>87</v>
      </c>
      <c r="B58" s="176">
        <v>9.1999999999999993</v>
      </c>
      <c r="C58" s="176">
        <v>9.1999999999999993</v>
      </c>
      <c r="D58" s="176">
        <v>-1.2492406490464329</v>
      </c>
      <c r="E58" s="176">
        <v>-1.2492406490464329</v>
      </c>
      <c r="F58" s="176">
        <v>-1.2492406490464329</v>
      </c>
      <c r="G58" s="176"/>
      <c r="H58" s="176">
        <v>6.759735488611315</v>
      </c>
      <c r="I58" s="176">
        <v>6.759735488611315</v>
      </c>
      <c r="J58" s="176">
        <v>-0.91788438577989206</v>
      </c>
      <c r="K58" s="176">
        <v>-0.91788438577989206</v>
      </c>
      <c r="L58" s="205">
        <v>-0.91788438577989206</v>
      </c>
      <c r="W58" s="78"/>
    </row>
    <row r="59" spans="1:23" x14ac:dyDescent="0.25">
      <c r="A59" s="199" t="s">
        <v>88</v>
      </c>
      <c r="B59" s="176">
        <v>12.2</v>
      </c>
      <c r="C59" s="176">
        <v>12.2</v>
      </c>
      <c r="D59" s="176">
        <v>1.0762436704198866</v>
      </c>
      <c r="E59" s="176">
        <v>1.0762436704198866</v>
      </c>
      <c r="F59" s="176">
        <v>1.0762436704198866</v>
      </c>
      <c r="G59" s="176"/>
      <c r="H59" s="176">
        <v>2.784116841624829</v>
      </c>
      <c r="I59" s="176">
        <v>2.784116841624829</v>
      </c>
      <c r="J59" s="176">
        <v>0.24560558430394488</v>
      </c>
      <c r="K59" s="176">
        <v>0.24560558430394488</v>
      </c>
      <c r="L59" s="205">
        <v>0.24560558430394488</v>
      </c>
      <c r="W59" s="78"/>
    </row>
    <row r="60" spans="1:23" x14ac:dyDescent="0.25">
      <c r="A60" s="199" t="s">
        <v>89</v>
      </c>
      <c r="B60" s="176">
        <v>0</v>
      </c>
      <c r="C60" s="176">
        <v>0</v>
      </c>
      <c r="D60" s="176">
        <v>0</v>
      </c>
      <c r="E60" s="176">
        <v>0</v>
      </c>
      <c r="F60" s="176">
        <v>0</v>
      </c>
      <c r="G60" s="176"/>
      <c r="H60" s="176">
        <v>0</v>
      </c>
      <c r="I60" s="176">
        <v>0</v>
      </c>
      <c r="J60" s="176">
        <v>0</v>
      </c>
      <c r="K60" s="176">
        <v>0</v>
      </c>
      <c r="L60" s="205">
        <v>0</v>
      </c>
      <c r="W60" s="78"/>
    </row>
    <row r="61" spans="1:23" x14ac:dyDescent="0.25">
      <c r="A61" s="199" t="s">
        <v>90</v>
      </c>
      <c r="B61" s="176">
        <v>31.8</v>
      </c>
      <c r="C61" s="176">
        <v>49.755000000000003</v>
      </c>
      <c r="D61" s="176">
        <v>0.23089294842922925</v>
      </c>
      <c r="E61" s="176">
        <v>0.23089294842922925</v>
      </c>
      <c r="F61" s="176">
        <v>0.23089294842922925</v>
      </c>
      <c r="G61" s="176"/>
      <c r="H61" s="176">
        <v>2.7782631486982354</v>
      </c>
      <c r="I61" s="176">
        <v>4.3469334265245507</v>
      </c>
      <c r="J61" s="176">
        <v>2.0172370123119805E-2</v>
      </c>
      <c r="K61" s="176">
        <v>2.0172370123119805E-2</v>
      </c>
      <c r="L61" s="205">
        <v>2.0172370123119805E-2</v>
      </c>
      <c r="W61" s="78"/>
    </row>
    <row r="62" spans="1:23" x14ac:dyDescent="0.25">
      <c r="A62" s="199" t="s">
        <v>91</v>
      </c>
      <c r="B62" s="176">
        <v>8.8000000000000007</v>
      </c>
      <c r="C62" s="176">
        <v>24.145</v>
      </c>
      <c r="D62" s="176">
        <v>-16.63208260026077</v>
      </c>
      <c r="E62" s="176">
        <v>-16.63208260026077</v>
      </c>
      <c r="F62" s="176">
        <v>-16.63208260026077</v>
      </c>
      <c r="G62" s="176"/>
      <c r="H62" s="176">
        <v>1.8703506907545167</v>
      </c>
      <c r="I62" s="176">
        <v>5.1317747077577049</v>
      </c>
      <c r="J62" s="176">
        <v>-3.534980361373171</v>
      </c>
      <c r="K62" s="176">
        <v>-3.534980361373171</v>
      </c>
      <c r="L62" s="205">
        <v>-3.534980361373171</v>
      </c>
      <c r="W62" s="78"/>
    </row>
    <row r="63" spans="1:23" x14ac:dyDescent="0.25">
      <c r="A63" s="199" t="s">
        <v>92</v>
      </c>
      <c r="B63" s="176">
        <v>41</v>
      </c>
      <c r="C63" s="176">
        <v>4.2249999999999996</v>
      </c>
      <c r="D63" s="176">
        <v>3.6993571460867223</v>
      </c>
      <c r="E63" s="176">
        <v>3.6993571460867223</v>
      </c>
      <c r="F63" s="176">
        <v>3.6993571460867223</v>
      </c>
      <c r="G63" s="176"/>
      <c r="H63" s="176">
        <v>2.5343058474471505</v>
      </c>
      <c r="I63" s="176">
        <v>0.26115712696254167</v>
      </c>
      <c r="J63" s="176">
        <v>0.22866591334446301</v>
      </c>
      <c r="K63" s="176">
        <v>0.22866591334446301</v>
      </c>
      <c r="L63" s="205">
        <v>0.22866591334446301</v>
      </c>
      <c r="W63" s="78"/>
    </row>
    <row r="64" spans="1:23" x14ac:dyDescent="0.25">
      <c r="A64" s="199" t="s">
        <v>93</v>
      </c>
      <c r="B64" s="176">
        <v>9.6999999999999993</v>
      </c>
      <c r="C64" s="176">
        <v>1.2</v>
      </c>
      <c r="D64" s="176">
        <v>-8.289593425999997E-2</v>
      </c>
      <c r="E64" s="176">
        <v>-8.289593425999997E-2</v>
      </c>
      <c r="F64" s="176">
        <v>-8.289593425999997E-2</v>
      </c>
      <c r="G64" s="176"/>
      <c r="H64" s="176">
        <v>2.5332985113606683</v>
      </c>
      <c r="I64" s="176">
        <v>0.31339775398276315</v>
      </c>
      <c r="J64" s="176">
        <v>-2.1649499676155644E-2</v>
      </c>
      <c r="K64" s="176">
        <v>-2.1649499676155644E-2</v>
      </c>
      <c r="L64" s="205">
        <v>-2.1649499676155644E-2</v>
      </c>
      <c r="W64" s="78"/>
    </row>
    <row r="65" spans="1:23" x14ac:dyDescent="0.25">
      <c r="A65" s="199" t="s">
        <v>94</v>
      </c>
      <c r="B65" s="176">
        <v>4.5999999999999996</v>
      </c>
      <c r="C65" s="176">
        <v>0.3</v>
      </c>
      <c r="D65" s="176">
        <v>-5.4787927438323836E-2</v>
      </c>
      <c r="E65" s="176">
        <v>-5.4787927438323836E-2</v>
      </c>
      <c r="F65" s="176">
        <v>-5.4787927438323836E-2</v>
      </c>
      <c r="G65" s="176"/>
      <c r="H65" s="176">
        <v>6.8862275449101791</v>
      </c>
      <c r="I65" s="176">
        <v>0.44910179640718567</v>
      </c>
      <c r="J65" s="176">
        <v>-8.2017855446592569E-2</v>
      </c>
      <c r="K65" s="176">
        <v>-8.2017855446592569E-2</v>
      </c>
      <c r="L65" s="205">
        <v>-8.2017855446592569E-2</v>
      </c>
      <c r="W65" s="78"/>
    </row>
    <row r="66" spans="1:23" x14ac:dyDescent="0.25">
      <c r="A66" s="199" t="s">
        <v>95</v>
      </c>
      <c r="B66" s="176">
        <v>0</v>
      </c>
      <c r="C66" s="176">
        <v>39</v>
      </c>
      <c r="D66" s="176">
        <v>3.2347605806713702</v>
      </c>
      <c r="E66" s="176">
        <v>3.2347605806713702</v>
      </c>
      <c r="F66" s="176">
        <v>3.2347605806713702</v>
      </c>
      <c r="G66" s="176"/>
      <c r="H66" s="176">
        <v>0</v>
      </c>
      <c r="I66" s="176">
        <v>4.2814798550883744</v>
      </c>
      <c r="J66" s="176">
        <v>0.35511698108149858</v>
      </c>
      <c r="K66" s="176">
        <v>0.35511698108149858</v>
      </c>
      <c r="L66" s="205">
        <v>0.35511698108149858</v>
      </c>
      <c r="W66" s="78"/>
    </row>
    <row r="67" spans="1:23" x14ac:dyDescent="0.25">
      <c r="A67" s="199" t="s">
        <v>96</v>
      </c>
      <c r="B67" s="176">
        <v>0</v>
      </c>
      <c r="C67" s="176">
        <v>9</v>
      </c>
      <c r="D67" s="176">
        <v>3.7129302467657634</v>
      </c>
      <c r="E67" s="176">
        <v>3.7129302467657634</v>
      </c>
      <c r="F67" s="176">
        <v>3.7129302467657634</v>
      </c>
      <c r="G67" s="176"/>
      <c r="H67" s="176">
        <v>0</v>
      </c>
      <c r="I67" s="176">
        <v>1.2103281334050564</v>
      </c>
      <c r="J67" s="176">
        <v>0.49931821500346468</v>
      </c>
      <c r="K67" s="176">
        <v>0.49931821500346468</v>
      </c>
      <c r="L67" s="205">
        <v>0.49931821500346468</v>
      </c>
      <c r="W67" s="78"/>
    </row>
    <row r="68" spans="1:23" x14ac:dyDescent="0.25">
      <c r="A68" s="199" t="s">
        <v>97</v>
      </c>
      <c r="B68" s="176">
        <v>2.1</v>
      </c>
      <c r="C68" s="176">
        <v>2.1</v>
      </c>
      <c r="D68" s="176">
        <v>-0.15704595822871781</v>
      </c>
      <c r="E68" s="176">
        <v>-0.15704595822871781</v>
      </c>
      <c r="F68" s="176">
        <v>-0.15704595822871781</v>
      </c>
      <c r="G68" s="176"/>
      <c r="H68" s="176">
        <v>1.3565891472868217</v>
      </c>
      <c r="I68" s="176">
        <v>1.3565891472868217</v>
      </c>
      <c r="J68" s="176">
        <v>-0.10145087740873243</v>
      </c>
      <c r="K68" s="176">
        <v>-0.10145087740873243</v>
      </c>
      <c r="L68" s="205">
        <v>-0.10145087740873243</v>
      </c>
      <c r="W68" s="78"/>
    </row>
    <row r="69" spans="1:23" x14ac:dyDescent="0.25">
      <c r="A69" s="199" t="s">
        <v>98</v>
      </c>
      <c r="B69" s="176">
        <v>9</v>
      </c>
      <c r="C69" s="176">
        <v>12</v>
      </c>
      <c r="D69" s="176">
        <v>7.8271630795051381</v>
      </c>
      <c r="E69" s="176">
        <v>7.8271630795051381</v>
      </c>
      <c r="F69" s="176">
        <v>7.8271630795051381</v>
      </c>
      <c r="G69" s="176"/>
      <c r="H69" s="176">
        <v>2.133206921071344</v>
      </c>
      <c r="I69" s="176">
        <v>2.8442758947617919</v>
      </c>
      <c r="J69" s="176">
        <v>1.8552176059504952</v>
      </c>
      <c r="K69" s="176">
        <v>1.8552176059504952</v>
      </c>
      <c r="L69" s="205">
        <v>1.8552176059504952</v>
      </c>
      <c r="W69" s="78"/>
    </row>
    <row r="70" spans="1:23" x14ac:dyDescent="0.25">
      <c r="A70" s="199" t="s">
        <v>99</v>
      </c>
      <c r="B70" s="176">
        <v>1</v>
      </c>
      <c r="C70" s="176">
        <v>1</v>
      </c>
      <c r="D70" s="176">
        <v>0.77133773720427767</v>
      </c>
      <c r="E70" s="176">
        <v>0.77133773720427767</v>
      </c>
      <c r="F70" s="176">
        <v>0.77133773720427767</v>
      </c>
      <c r="G70" s="176"/>
      <c r="H70" s="176">
        <v>2.1413276231263381</v>
      </c>
      <c r="I70" s="176">
        <v>2.1413276231263381</v>
      </c>
      <c r="J70" s="176">
        <v>1.6516868034352841</v>
      </c>
      <c r="K70" s="176">
        <v>1.6516868034352841</v>
      </c>
      <c r="L70" s="205">
        <v>1.6516868034352841</v>
      </c>
      <c r="W70" s="78"/>
    </row>
    <row r="71" spans="1:23" ht="13.8" thickBot="1" x14ac:dyDescent="0.3">
      <c r="A71" s="201" t="s">
        <v>19</v>
      </c>
      <c r="B71" s="202">
        <v>256.5</v>
      </c>
      <c r="C71" s="202">
        <v>256.55</v>
      </c>
      <c r="D71" s="202">
        <v>6.2736737167514356</v>
      </c>
      <c r="E71" s="202">
        <v>6.2736737167514356</v>
      </c>
      <c r="F71" s="202">
        <v>6.2736737167514356</v>
      </c>
      <c r="G71" s="202"/>
      <c r="H71" s="202"/>
      <c r="I71" s="202"/>
      <c r="J71" s="202"/>
      <c r="K71" s="202"/>
      <c r="L71" s="203"/>
      <c r="W71" s="78"/>
    </row>
    <row r="72" spans="1:23" x14ac:dyDescent="0.25">
      <c r="B72" s="85"/>
      <c r="C72" s="85" t="s">
        <v>132</v>
      </c>
      <c r="D72" s="85"/>
      <c r="E72" s="85">
        <f>E71-C71</f>
        <v>-250.27632628324858</v>
      </c>
      <c r="F72" s="85">
        <f>F71-D71</f>
        <v>0</v>
      </c>
    </row>
  </sheetData>
  <sheetProtection sheet="1" objects="1" scenarios="1"/>
  <conditionalFormatting sqref="B7:B34 D7:D34 B4 B39 B43:L70">
    <cfRule type="cellIs" dxfId="0" priority="7" operator="equal">
      <formula>""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O84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ColWidth="9.109375" defaultRowHeight="13.2" x14ac:dyDescent="0.25"/>
  <cols>
    <col min="1" max="1" width="27.6640625" style="58" bestFit="1" customWidth="1"/>
    <col min="2" max="2" width="11" style="58" bestFit="1" customWidth="1"/>
    <col min="3" max="41" width="10.109375" style="58" bestFit="1" customWidth="1"/>
    <col min="42" max="16384" width="9.109375" style="58"/>
  </cols>
  <sheetData>
    <row r="1" spans="1:41" s="67" customFormat="1" ht="45.75" customHeight="1" thickBot="1" x14ac:dyDescent="0.3">
      <c r="B1" s="206"/>
      <c r="C1" s="68" t="s">
        <v>2149</v>
      </c>
      <c r="G1" s="118"/>
    </row>
    <row r="2" spans="1:41" x14ac:dyDescent="0.25">
      <c r="A2" s="207" t="s">
        <v>2150</v>
      </c>
      <c r="B2" s="208">
        <v>2011</v>
      </c>
      <c r="C2" s="208">
        <v>2012</v>
      </c>
      <c r="D2" s="208">
        <v>2013</v>
      </c>
      <c r="E2" s="208">
        <v>2014</v>
      </c>
      <c r="F2" s="208">
        <v>2015</v>
      </c>
      <c r="G2" s="208">
        <v>2016</v>
      </c>
      <c r="H2" s="208">
        <v>2017</v>
      </c>
      <c r="I2" s="208">
        <v>2018</v>
      </c>
      <c r="J2" s="208">
        <v>2019</v>
      </c>
      <c r="K2" s="208">
        <v>2020</v>
      </c>
      <c r="L2" s="208">
        <v>2021</v>
      </c>
      <c r="M2" s="208">
        <v>2022</v>
      </c>
      <c r="N2" s="208">
        <v>2023</v>
      </c>
      <c r="O2" s="208">
        <v>2024</v>
      </c>
      <c r="P2" s="208">
        <v>2025</v>
      </c>
      <c r="Q2" s="208">
        <v>2026</v>
      </c>
      <c r="R2" s="208">
        <v>2027</v>
      </c>
      <c r="S2" s="208">
        <v>2028</v>
      </c>
      <c r="T2" s="208">
        <v>2029</v>
      </c>
      <c r="U2" s="208">
        <v>2030</v>
      </c>
      <c r="V2" s="208">
        <v>2031</v>
      </c>
      <c r="W2" s="208">
        <v>2032</v>
      </c>
      <c r="X2" s="208">
        <v>2033</v>
      </c>
      <c r="Y2" s="208">
        <v>2034</v>
      </c>
      <c r="Z2" s="208">
        <v>2035</v>
      </c>
      <c r="AA2" s="208">
        <v>2036</v>
      </c>
      <c r="AB2" s="208">
        <v>2037</v>
      </c>
      <c r="AC2" s="208">
        <v>2038</v>
      </c>
      <c r="AD2" s="208">
        <v>2039</v>
      </c>
      <c r="AE2" s="208">
        <v>2040</v>
      </c>
      <c r="AF2" s="208">
        <v>2041</v>
      </c>
      <c r="AG2" s="208">
        <v>2042</v>
      </c>
      <c r="AH2" s="208">
        <v>2043</v>
      </c>
      <c r="AI2" s="208">
        <v>2044</v>
      </c>
      <c r="AJ2" s="208">
        <v>2045</v>
      </c>
      <c r="AK2" s="208">
        <v>2046</v>
      </c>
      <c r="AL2" s="208">
        <v>2047</v>
      </c>
      <c r="AM2" s="208">
        <v>2048</v>
      </c>
      <c r="AN2" s="208">
        <v>2049</v>
      </c>
      <c r="AO2" s="209">
        <v>2050</v>
      </c>
    </row>
    <row r="3" spans="1:41" x14ac:dyDescent="0.25">
      <c r="A3" s="210" t="s">
        <v>2151</v>
      </c>
      <c r="B3" s="211">
        <v>756351.86620000005</v>
      </c>
      <c r="C3" s="212">
        <v>771478.90352400008</v>
      </c>
      <c r="D3" s="212">
        <v>786908.48159448011</v>
      </c>
      <c r="E3" s="212">
        <v>802646.65122636978</v>
      </c>
      <c r="F3" s="212">
        <v>818699.58425089717</v>
      </c>
      <c r="G3" s="212">
        <v>835073.57593591511</v>
      </c>
      <c r="H3" s="212">
        <v>860125.7832139926</v>
      </c>
      <c r="I3" s="212">
        <v>885929.55671041238</v>
      </c>
      <c r="J3" s="212">
        <v>912507.44341172476</v>
      </c>
      <c r="K3" s="212">
        <v>939882.66671407653</v>
      </c>
      <c r="L3" s="212">
        <v>968079.14671549888</v>
      </c>
      <c r="M3" s="212">
        <v>997121.52111696382</v>
      </c>
      <c r="N3" s="212">
        <v>1027035.1667504727</v>
      </c>
      <c r="O3" s="212">
        <v>1057846.221752987</v>
      </c>
      <c r="P3" s="212">
        <v>1089581.6084055766</v>
      </c>
      <c r="Q3" s="212">
        <v>1122269.0566577439</v>
      </c>
      <c r="R3" s="212">
        <v>1155937.1283574763</v>
      </c>
      <c r="S3" s="212">
        <v>1190615.2422082007</v>
      </c>
      <c r="T3" s="212">
        <v>1226333.6994744467</v>
      </c>
      <c r="U3" s="212">
        <v>1263123.7104586801</v>
      </c>
      <c r="V3" s="212">
        <v>1301017.4217724404</v>
      </c>
      <c r="W3" s="212">
        <v>1340047.9444256136</v>
      </c>
      <c r="X3" s="212">
        <v>1380249.382758382</v>
      </c>
      <c r="Y3" s="212">
        <v>1421656.8642411334</v>
      </c>
      <c r="Z3" s="212">
        <v>1464306.5701683676</v>
      </c>
      <c r="AA3" s="212">
        <v>1508235.7672734186</v>
      </c>
      <c r="AB3" s="212">
        <v>1553482.8402916212</v>
      </c>
      <c r="AC3" s="212">
        <v>1600087.3255003698</v>
      </c>
      <c r="AD3" s="212">
        <v>1648089.9452653809</v>
      </c>
      <c r="AE3" s="212">
        <v>1697532.6436233423</v>
      </c>
      <c r="AF3" s="212">
        <v>1748458.6229320427</v>
      </c>
      <c r="AG3" s="212">
        <v>1800912.3816200041</v>
      </c>
      <c r="AH3" s="212">
        <v>1854939.7530686043</v>
      </c>
      <c r="AI3" s="212">
        <v>1910587.9456606624</v>
      </c>
      <c r="AJ3" s="212">
        <v>1967905.5840304822</v>
      </c>
      <c r="AK3" s="212">
        <v>2026942.7515513967</v>
      </c>
      <c r="AL3" s="212">
        <v>2087751.0340979386</v>
      </c>
      <c r="AM3" s="212">
        <v>2150383.5651208768</v>
      </c>
      <c r="AN3" s="212">
        <v>2214895.0720745032</v>
      </c>
      <c r="AO3" s="213">
        <v>2281341.9242367381</v>
      </c>
    </row>
    <row r="4" spans="1:41" x14ac:dyDescent="0.25">
      <c r="A4" s="214" t="s">
        <v>2152</v>
      </c>
      <c r="B4" s="211">
        <v>371685.21309999999</v>
      </c>
      <c r="C4" s="212">
        <v>378701.6263732526</v>
      </c>
      <c r="D4" s="212">
        <v>383935.47220054414</v>
      </c>
      <c r="E4" s="212">
        <v>388768.25995686848</v>
      </c>
      <c r="F4" s="212">
        <v>393400.35602060257</v>
      </c>
      <c r="G4" s="212">
        <v>398024.4624853399</v>
      </c>
      <c r="H4" s="212">
        <v>409765.66669685621</v>
      </c>
      <c r="I4" s="212">
        <v>421626.94856789673</v>
      </c>
      <c r="J4" s="212">
        <v>433755.8909973494</v>
      </c>
      <c r="K4" s="212">
        <v>446110.16966032499</v>
      </c>
      <c r="L4" s="212">
        <v>458915.58363635675</v>
      </c>
      <c r="M4" s="212">
        <v>471990.18039727327</v>
      </c>
      <c r="N4" s="212">
        <v>485350.14564752631</v>
      </c>
      <c r="O4" s="212">
        <v>499009.11212141177</v>
      </c>
      <c r="P4" s="212">
        <v>512981.41716172255</v>
      </c>
      <c r="Q4" s="212">
        <v>527279.69690412947</v>
      </c>
      <c r="R4" s="212">
        <v>541915.76854688523</v>
      </c>
      <c r="S4" s="212">
        <v>556899.95631351403</v>
      </c>
      <c r="T4" s="212">
        <v>572240.99079007376</v>
      </c>
      <c r="U4" s="212">
        <v>587945.45809311839</v>
      </c>
      <c r="V4" s="212">
        <v>604017.24116282281</v>
      </c>
      <c r="W4" s="212">
        <v>620456.77841555141</v>
      </c>
      <c r="X4" s="212">
        <v>637262.22253300366</v>
      </c>
      <c r="Y4" s="212">
        <v>654421.7186729277</v>
      </c>
      <c r="Z4" s="212">
        <v>671915.26196128933</v>
      </c>
      <c r="AA4" s="212">
        <v>689711.87835570087</v>
      </c>
      <c r="AB4" s="212">
        <v>707765.91442591546</v>
      </c>
      <c r="AC4" s="212">
        <v>726012.26125299849</v>
      </c>
      <c r="AD4" s="212">
        <v>744359.75271447969</v>
      </c>
      <c r="AE4" s="212">
        <v>762682.54020742292</v>
      </c>
      <c r="AF4" s="212">
        <v>780807.53823894425</v>
      </c>
      <c r="AG4" s="212">
        <v>798497.43574453192</v>
      </c>
      <c r="AH4" s="212">
        <v>815427.8970248797</v>
      </c>
      <c r="AI4" s="212">
        <v>831161.17058402626</v>
      </c>
      <c r="AJ4" s="212">
        <v>845127.50419781776</v>
      </c>
      <c r="AK4" s="212">
        <v>856654.78981682472</v>
      </c>
      <c r="AL4" s="212">
        <v>865153.36215742095</v>
      </c>
      <c r="AM4" s="212">
        <v>870677.72108767461</v>
      </c>
      <c r="AN4" s="212">
        <v>875006.65235592774</v>
      </c>
      <c r="AO4" s="213">
        <v>882253.82495353359</v>
      </c>
    </row>
    <row r="5" spans="1:41" x14ac:dyDescent="0.25">
      <c r="A5" s="214" t="s">
        <v>2153</v>
      </c>
      <c r="B5" s="211">
        <v>294875.44640000002</v>
      </c>
      <c r="C5" s="212">
        <v>299554.64793365379</v>
      </c>
      <c r="D5" s="212">
        <v>310149.20685537689</v>
      </c>
      <c r="E5" s="212">
        <v>319721.65197576123</v>
      </c>
      <c r="F5" s="212">
        <v>330055.02379545267</v>
      </c>
      <c r="G5" s="212">
        <v>339995.22493609559</v>
      </c>
      <c r="H5" s="212">
        <v>347491.26965787413</v>
      </c>
      <c r="I5" s="212">
        <v>357894.70653278031</v>
      </c>
      <c r="J5" s="212">
        <v>368262.6298652697</v>
      </c>
      <c r="K5" s="212">
        <v>379295.8887348221</v>
      </c>
      <c r="L5" s="212">
        <v>390496.00324450602</v>
      </c>
      <c r="M5" s="212">
        <v>402236.49987965403</v>
      </c>
      <c r="N5" s="212">
        <v>414430.05803160579</v>
      </c>
      <c r="O5" s="212">
        <v>427124.5480251835</v>
      </c>
      <c r="P5" s="212">
        <v>440298.60673465306</v>
      </c>
      <c r="Q5" s="212">
        <v>453965.51951755735</v>
      </c>
      <c r="R5" s="212">
        <v>468123.65995061508</v>
      </c>
      <c r="S5" s="212">
        <v>482781.45436625683</v>
      </c>
      <c r="T5" s="212">
        <v>497945.66812604637</v>
      </c>
      <c r="U5" s="212">
        <v>513627.32166863955</v>
      </c>
      <c r="V5" s="212">
        <v>529838.83809700259</v>
      </c>
      <c r="W5" s="212">
        <v>546595.7861100774</v>
      </c>
      <c r="X5" s="212">
        <v>563919.64761462878</v>
      </c>
      <c r="Y5" s="212">
        <v>581837.06657828845</v>
      </c>
      <c r="Z5" s="212">
        <v>600374.686438006</v>
      </c>
      <c r="AA5" s="212">
        <v>619565.30306518497</v>
      </c>
      <c r="AB5" s="212">
        <v>639447.0916840164</v>
      </c>
      <c r="AC5" s="212">
        <v>660066.19104478578</v>
      </c>
      <c r="AD5" s="212">
        <v>681478.21022932581</v>
      </c>
      <c r="AE5" s="212">
        <v>703750.82627860876</v>
      </c>
      <c r="AF5" s="212">
        <v>726967.3549122921</v>
      </c>
      <c r="AG5" s="212">
        <v>751231.56240740605</v>
      </c>
      <c r="AH5" s="212">
        <v>776674.04759355134</v>
      </c>
      <c r="AI5" s="212">
        <v>803458.66180107684</v>
      </c>
      <c r="AJ5" s="212">
        <v>831781.54377995897</v>
      </c>
      <c r="AK5" s="212">
        <v>861836.5558358233</v>
      </c>
      <c r="AL5" s="212">
        <v>893670.90216797579</v>
      </c>
      <c r="AM5" s="212">
        <v>926745.48352303216</v>
      </c>
      <c r="AN5" s="212">
        <v>959008.92276275787</v>
      </c>
      <c r="AO5" s="213">
        <v>986201.42896591127</v>
      </c>
    </row>
    <row r="6" spans="1:41" x14ac:dyDescent="0.25">
      <c r="A6" s="214" t="s">
        <v>2154</v>
      </c>
      <c r="B6" s="211">
        <v>255885.97</v>
      </c>
      <c r="C6" s="212">
        <v>245642.44520334798</v>
      </c>
      <c r="D6" s="212">
        <v>239654.88603727185</v>
      </c>
      <c r="E6" s="212">
        <v>232307.52257565255</v>
      </c>
      <c r="F6" s="212">
        <v>225398.3251622165</v>
      </c>
      <c r="G6" s="212">
        <v>218071.70752315363</v>
      </c>
      <c r="H6" s="212">
        <v>222354.76670193288</v>
      </c>
      <c r="I6" s="212">
        <v>228664.88368426033</v>
      </c>
      <c r="J6" s="212">
        <v>234818.73590045955</v>
      </c>
      <c r="K6" s="212">
        <v>241316.85129715939</v>
      </c>
      <c r="L6" s="212">
        <v>247945.19777847896</v>
      </c>
      <c r="M6" s="212">
        <v>254834.18153711554</v>
      </c>
      <c r="N6" s="212">
        <v>261917.06826217627</v>
      </c>
      <c r="O6" s="212">
        <v>269229.79280805623</v>
      </c>
      <c r="P6" s="212">
        <v>276754.73859406216</v>
      </c>
      <c r="Q6" s="212">
        <v>284499.41552340455</v>
      </c>
      <c r="R6" s="212">
        <v>292458.74187173659</v>
      </c>
      <c r="S6" s="212">
        <v>300633.69485390635</v>
      </c>
      <c r="T6" s="212">
        <v>309022.21671467589</v>
      </c>
      <c r="U6" s="212">
        <v>317623.23207249545</v>
      </c>
      <c r="V6" s="212">
        <v>326433.97348089365</v>
      </c>
      <c r="W6" s="212">
        <v>335450.47154920409</v>
      </c>
      <c r="X6" s="212">
        <v>344670.6296651584</v>
      </c>
      <c r="Y6" s="212">
        <v>354086.96233348455</v>
      </c>
      <c r="Z6" s="212">
        <v>363683.92290839396</v>
      </c>
      <c r="AA6" s="212">
        <v>373439.67140362703</v>
      </c>
      <c r="AB6" s="212">
        <v>383321.96808401408</v>
      </c>
      <c r="AC6" s="212">
        <v>393285.0810174697</v>
      </c>
      <c r="AD6" s="212">
        <v>403264.10002066643</v>
      </c>
      <c r="AE6" s="212">
        <v>413166.93554564391</v>
      </c>
      <c r="AF6" s="212">
        <v>422862.72402209352</v>
      </c>
      <c r="AG6" s="212">
        <v>432163.92792713869</v>
      </c>
      <c r="AH6" s="212">
        <v>440799.64361694275</v>
      </c>
      <c r="AI6" s="212">
        <v>448375.97565153771</v>
      </c>
      <c r="AJ6" s="212">
        <v>454321.44108867709</v>
      </c>
      <c r="AK6" s="212">
        <v>457824.87273341621</v>
      </c>
      <c r="AL6" s="212">
        <v>457815.00753221504</v>
      </c>
      <c r="AM6" s="212">
        <v>453147.12571541657</v>
      </c>
      <c r="AN6" s="212">
        <v>443338.89212344412</v>
      </c>
      <c r="AO6" s="213">
        <v>429813.55353643128</v>
      </c>
    </row>
    <row r="7" spans="1:41" x14ac:dyDescent="0.25">
      <c r="A7" s="214" t="s">
        <v>21</v>
      </c>
      <c r="B7" s="211">
        <v>1416790.3052999999</v>
      </c>
      <c r="C7" s="212">
        <v>1459294.014459</v>
      </c>
      <c r="D7" s="212">
        <v>1503072.83489277</v>
      </c>
      <c r="E7" s="212">
        <v>1548165.0199395532</v>
      </c>
      <c r="F7" s="212">
        <v>1594609.9705377398</v>
      </c>
      <c r="G7" s="212">
        <v>1642448.2696538721</v>
      </c>
      <c r="H7" s="212">
        <v>1691721.7177434883</v>
      </c>
      <c r="I7" s="212">
        <v>1742473.369275793</v>
      </c>
      <c r="J7" s="212">
        <v>1794747.5703540668</v>
      </c>
      <c r="K7" s="212">
        <v>1848589.9974646887</v>
      </c>
      <c r="L7" s="212">
        <v>1904047.6973886294</v>
      </c>
      <c r="M7" s="212">
        <v>1961169.1283102883</v>
      </c>
      <c r="N7" s="212">
        <v>2020004.2021595971</v>
      </c>
      <c r="O7" s="212">
        <v>2080604.3282243849</v>
      </c>
      <c r="P7" s="212">
        <v>2143022.4580711164</v>
      </c>
      <c r="Q7" s="212">
        <v>2207313.13181325</v>
      </c>
      <c r="R7" s="212">
        <v>2273532.5257676477</v>
      </c>
      <c r="S7" s="212">
        <v>2341738.5015406772</v>
      </c>
      <c r="T7" s="212">
        <v>2411990.6565868976</v>
      </c>
      <c r="U7" s="212">
        <v>2484350.3762845048</v>
      </c>
      <c r="V7" s="212">
        <v>2558880.8875730401</v>
      </c>
      <c r="W7" s="212">
        <v>2635647.3142002313</v>
      </c>
      <c r="X7" s="212">
        <v>2714716.7336262385</v>
      </c>
      <c r="Y7" s="212">
        <v>2796158.2356350259</v>
      </c>
      <c r="Z7" s="212">
        <v>2880042.9827040769</v>
      </c>
      <c r="AA7" s="212">
        <v>2966444.2721851994</v>
      </c>
      <c r="AB7" s="212">
        <v>3055437.6003507553</v>
      </c>
      <c r="AC7" s="212">
        <v>3147100.7283612778</v>
      </c>
      <c r="AD7" s="212">
        <v>3241513.7502121162</v>
      </c>
      <c r="AE7" s="212">
        <v>3338759.1627184795</v>
      </c>
      <c r="AF7" s="212">
        <v>3438921.9376000338</v>
      </c>
      <c r="AG7" s="212">
        <v>3542089.5957280351</v>
      </c>
      <c r="AH7" s="212">
        <v>3648352.2835998763</v>
      </c>
      <c r="AI7" s="212">
        <v>3757802.8521078727</v>
      </c>
      <c r="AJ7" s="212">
        <v>3870536.9376711091</v>
      </c>
      <c r="AK7" s="212">
        <v>3986653.0458012423</v>
      </c>
      <c r="AL7" s="212">
        <v>4106252.6371752797</v>
      </c>
      <c r="AM7" s="212">
        <v>4229440.2162905382</v>
      </c>
      <c r="AN7" s="212">
        <v>4356323.4227792546</v>
      </c>
      <c r="AO7" s="213">
        <v>4487013.1254626326</v>
      </c>
    </row>
    <row r="8" spans="1:41" x14ac:dyDescent="0.25">
      <c r="A8" s="214" t="s">
        <v>2155</v>
      </c>
      <c r="B8" s="211">
        <v>22320817</v>
      </c>
      <c r="C8" s="212">
        <v>22649249.965501402</v>
      </c>
      <c r="D8" s="212">
        <v>22978169.168275405</v>
      </c>
      <c r="E8" s="212">
        <v>23307735.85738831</v>
      </c>
      <c r="F8" s="212">
        <v>23637973.843657304</v>
      </c>
      <c r="G8" s="212">
        <v>23968862.92911559</v>
      </c>
      <c r="H8" s="212">
        <v>24299717.128557637</v>
      </c>
      <c r="I8" s="212">
        <v>24630373.099412773</v>
      </c>
      <c r="J8" s="212">
        <v>24960587.585481983</v>
      </c>
      <c r="K8" s="212">
        <v>25290074.829786621</v>
      </c>
      <c r="L8" s="212">
        <v>25618560.024728268</v>
      </c>
      <c r="M8" s="212">
        <v>25945693.665108036</v>
      </c>
      <c r="N8" s="212">
        <v>26271680.549455184</v>
      </c>
      <c r="O8" s="212">
        <v>26596109.532560404</v>
      </c>
      <c r="P8" s="212">
        <v>26918592.679864608</v>
      </c>
      <c r="Q8" s="212">
        <v>27238773.18863599</v>
      </c>
      <c r="R8" s="212">
        <v>27555963.25466302</v>
      </c>
      <c r="S8" s="212">
        <v>27869814.65374833</v>
      </c>
      <c r="T8" s="212">
        <v>28180019.625751875</v>
      </c>
      <c r="U8" s="212">
        <v>28486381.5271152</v>
      </c>
      <c r="V8" s="212">
        <v>28788735.980643999</v>
      </c>
      <c r="W8" s="212">
        <v>29087001.679771461</v>
      </c>
      <c r="X8" s="212">
        <v>29388386.647676408</v>
      </c>
      <c r="Y8" s="212">
        <v>29692923.804312956</v>
      </c>
      <c r="Z8" s="212">
        <v>30000646.420158952</v>
      </c>
      <c r="AA8" s="212">
        <v>30311591.12004533</v>
      </c>
      <c r="AB8" s="212">
        <v>30625788.948959276</v>
      </c>
      <c r="AC8" s="212">
        <v>30943274.252677556</v>
      </c>
      <c r="AD8" s="212">
        <v>31264078.648492195</v>
      </c>
      <c r="AE8" s="212">
        <v>31588240.247959085</v>
      </c>
      <c r="AF8" s="212">
        <v>31915794.505210295</v>
      </c>
      <c r="AG8" s="212">
        <v>32246777.252126582</v>
      </c>
      <c r="AH8" s="212">
        <v>32581221.477719285</v>
      </c>
      <c r="AI8" s="212">
        <v>32919166.939374782</v>
      </c>
      <c r="AJ8" s="212">
        <v>33260647.333786994</v>
      </c>
      <c r="AK8" s="212">
        <v>33605699.941357166</v>
      </c>
      <c r="AL8" s="212">
        <v>33954365.799388729</v>
      </c>
      <c r="AM8" s="212">
        <v>34306679.694359764</v>
      </c>
      <c r="AN8" s="212">
        <v>34662680.109548137</v>
      </c>
      <c r="AO8" s="213">
        <v>35022405.937457018</v>
      </c>
    </row>
    <row r="9" spans="1:41" ht="13.8" thickBot="1" x14ac:dyDescent="0.3">
      <c r="A9" s="215" t="s">
        <v>27</v>
      </c>
      <c r="B9" s="216">
        <v>10041940</v>
      </c>
      <c r="C9" s="217">
        <v>10162443.279999999</v>
      </c>
      <c r="D9" s="217">
        <v>10284392.59936</v>
      </c>
      <c r="E9" s="217">
        <v>10407805.310552321</v>
      </c>
      <c r="F9" s="217">
        <v>10532698.974278949</v>
      </c>
      <c r="G9" s="217">
        <v>10659091.361970296</v>
      </c>
      <c r="H9" s="217">
        <v>10787000.45831394</v>
      </c>
      <c r="I9" s="217">
        <v>10916444.463813707</v>
      </c>
      <c r="J9" s="217">
        <v>11047441.797379471</v>
      </c>
      <c r="K9" s="217">
        <v>11180011.098948024</v>
      </c>
      <c r="L9" s="217">
        <v>11314171.2321354</v>
      </c>
      <c r="M9" s="217">
        <v>11449941.286921024</v>
      </c>
      <c r="N9" s="217">
        <v>11587340.582364077</v>
      </c>
      <c r="O9" s="217">
        <v>11726388.669352446</v>
      </c>
      <c r="P9" s="217">
        <v>11867105.333384676</v>
      </c>
      <c r="Q9" s="217">
        <v>12009510.597385293</v>
      </c>
      <c r="R9" s="217">
        <v>12153624.724553917</v>
      </c>
      <c r="S9" s="217">
        <v>12299468.221248563</v>
      </c>
      <c r="T9" s="217">
        <v>12447061.839903546</v>
      </c>
      <c r="U9" s="217">
        <v>12596426.581982389</v>
      </c>
      <c r="V9" s="217">
        <v>12747583.700966178</v>
      </c>
      <c r="W9" s="217">
        <v>12900554.705377772</v>
      </c>
      <c r="X9" s="217">
        <v>13055361.361842306</v>
      </c>
      <c r="Y9" s="217">
        <v>13212025.698184414</v>
      </c>
      <c r="Z9" s="217">
        <v>13370570.006562628</v>
      </c>
      <c r="AA9" s="217">
        <v>13531016.84664138</v>
      </c>
      <c r="AB9" s="217">
        <v>13693389.048801078</v>
      </c>
      <c r="AC9" s="217">
        <v>13857709.717386691</v>
      </c>
      <c r="AD9" s="217">
        <v>14024002.233995331</v>
      </c>
      <c r="AE9" s="217">
        <v>14192290.260803275</v>
      </c>
      <c r="AF9" s="217">
        <v>14362597.743932914</v>
      </c>
      <c r="AG9" s="217">
        <v>14534948.916860109</v>
      </c>
      <c r="AH9" s="217">
        <v>14709368.30386243</v>
      </c>
      <c r="AI9" s="217">
        <v>14885880.723508779</v>
      </c>
      <c r="AJ9" s="217">
        <v>15064511.292190885</v>
      </c>
      <c r="AK9" s="217">
        <v>15245285.427697176</v>
      </c>
      <c r="AL9" s="217">
        <v>15428228.852829542</v>
      </c>
      <c r="AM9" s="217">
        <v>15613367.599063497</v>
      </c>
      <c r="AN9" s="217">
        <v>15800728.01025226</v>
      </c>
      <c r="AO9" s="218">
        <v>15990336.746375287</v>
      </c>
    </row>
    <row r="10" spans="1:41" ht="13.8" thickBot="1" x14ac:dyDescent="0.3">
      <c r="A10" s="180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</row>
    <row r="11" spans="1:41" x14ac:dyDescent="0.25">
      <c r="A11" s="207" t="s">
        <v>2156</v>
      </c>
      <c r="B11" s="208">
        <v>2011</v>
      </c>
      <c r="C11" s="208">
        <v>2012</v>
      </c>
      <c r="D11" s="208">
        <v>2013</v>
      </c>
      <c r="E11" s="208">
        <v>2014</v>
      </c>
      <c r="F11" s="208">
        <v>2015</v>
      </c>
      <c r="G11" s="208">
        <v>2016</v>
      </c>
      <c r="H11" s="208">
        <v>2017</v>
      </c>
      <c r="I11" s="208">
        <v>2018</v>
      </c>
      <c r="J11" s="208">
        <v>2019</v>
      </c>
      <c r="K11" s="208">
        <v>2020</v>
      </c>
      <c r="L11" s="208">
        <v>2021</v>
      </c>
      <c r="M11" s="208">
        <v>2022</v>
      </c>
      <c r="N11" s="208">
        <v>2023</v>
      </c>
      <c r="O11" s="208">
        <v>2024</v>
      </c>
      <c r="P11" s="208">
        <v>2025</v>
      </c>
      <c r="Q11" s="208">
        <v>2026</v>
      </c>
      <c r="R11" s="208">
        <v>2027</v>
      </c>
      <c r="S11" s="208">
        <v>2028</v>
      </c>
      <c r="T11" s="208">
        <v>2029</v>
      </c>
      <c r="U11" s="208">
        <v>2030</v>
      </c>
      <c r="V11" s="208">
        <v>2031</v>
      </c>
      <c r="W11" s="208">
        <v>2032</v>
      </c>
      <c r="X11" s="208">
        <v>2033</v>
      </c>
      <c r="Y11" s="208">
        <v>2034</v>
      </c>
      <c r="Z11" s="208">
        <v>2035</v>
      </c>
      <c r="AA11" s="208">
        <v>2036</v>
      </c>
      <c r="AB11" s="208">
        <v>2037</v>
      </c>
      <c r="AC11" s="208">
        <v>2038</v>
      </c>
      <c r="AD11" s="208">
        <v>2039</v>
      </c>
      <c r="AE11" s="208">
        <v>2040</v>
      </c>
      <c r="AF11" s="208">
        <v>2041</v>
      </c>
      <c r="AG11" s="208">
        <v>2042</v>
      </c>
      <c r="AH11" s="208">
        <v>2043</v>
      </c>
      <c r="AI11" s="208">
        <v>2044</v>
      </c>
      <c r="AJ11" s="208">
        <v>2045</v>
      </c>
      <c r="AK11" s="208">
        <v>2046</v>
      </c>
      <c r="AL11" s="208">
        <v>2047</v>
      </c>
      <c r="AM11" s="208">
        <v>2048</v>
      </c>
      <c r="AN11" s="208">
        <v>2049</v>
      </c>
      <c r="AO11" s="209">
        <v>2050</v>
      </c>
    </row>
    <row r="12" spans="1:41" x14ac:dyDescent="0.25">
      <c r="A12" s="210" t="s">
        <v>2157</v>
      </c>
      <c r="B12" s="211">
        <v>6434.1112730000004</v>
      </c>
      <c r="C12" s="212">
        <v>6584.6250814204168</v>
      </c>
      <c r="D12" s="212">
        <v>6757.1271139159444</v>
      </c>
      <c r="E12" s="212">
        <v>6926.5276149491065</v>
      </c>
      <c r="F12" s="212">
        <v>7101.3046862571173</v>
      </c>
      <c r="G12" s="212">
        <v>7276.8134315779625</v>
      </c>
      <c r="H12" s="212">
        <v>7495.6279391468561</v>
      </c>
      <c r="I12" s="212">
        <v>7731.1510628739643</v>
      </c>
      <c r="J12" s="212">
        <v>7970.9157045566626</v>
      </c>
      <c r="K12" s="212">
        <v>8218.7314738113291</v>
      </c>
      <c r="L12" s="212">
        <v>8474.0734888591414</v>
      </c>
      <c r="M12" s="212">
        <v>8738.0112187798932</v>
      </c>
      <c r="N12" s="212">
        <v>9010.6992086854789</v>
      </c>
      <c r="O12" s="212">
        <v>9292.6097462682555</v>
      </c>
      <c r="P12" s="212">
        <v>9583.8642965016425</v>
      </c>
      <c r="Q12" s="212">
        <v>9884.9442685355298</v>
      </c>
      <c r="R12" s="212">
        <v>10195.922638234802</v>
      </c>
      <c r="S12" s="212">
        <v>10517.179847089361</v>
      </c>
      <c r="T12" s="212">
        <v>10848.911682108268</v>
      </c>
      <c r="U12" s="212">
        <v>11191.373852721539</v>
      </c>
      <c r="V12" s="212">
        <v>11544.837727936356</v>
      </c>
      <c r="W12" s="212">
        <v>11909.415621998176</v>
      </c>
      <c r="X12" s="212">
        <v>12285.225568541264</v>
      </c>
      <c r="Y12" s="212">
        <v>12672.48536300305</v>
      </c>
      <c r="Z12" s="212">
        <v>13071.384788265517</v>
      </c>
      <c r="AA12" s="212">
        <v>13482.102076836087</v>
      </c>
      <c r="AB12" s="212">
        <v>13904.786200098013</v>
      </c>
      <c r="AC12" s="212">
        <v>14339.55132165234</v>
      </c>
      <c r="AD12" s="212">
        <v>14786.459212098091</v>
      </c>
      <c r="AE12" s="212">
        <v>15245.495966462149</v>
      </c>
      <c r="AF12" s="212">
        <v>15716.528432589948</v>
      </c>
      <c r="AG12" s="212">
        <v>16199.239600257142</v>
      </c>
      <c r="AH12" s="212">
        <v>16693.015102208421</v>
      </c>
      <c r="AI12" s="212">
        <v>17196.746864535686</v>
      </c>
      <c r="AJ12" s="212">
        <v>17708.492816754595</v>
      </c>
      <c r="AK12" s="212">
        <v>18224.867154743311</v>
      </c>
      <c r="AL12" s="212">
        <v>18740.007604765855</v>
      </c>
      <c r="AM12" s="212">
        <v>19244.14191934546</v>
      </c>
      <c r="AN12" s="212">
        <v>19723.018920109029</v>
      </c>
      <c r="AO12" s="213">
        <v>20161.982318402544</v>
      </c>
    </row>
    <row r="13" spans="1:41" x14ac:dyDescent="0.25">
      <c r="A13" s="214" t="s">
        <v>2158</v>
      </c>
      <c r="B13" s="211">
        <v>2943.349451</v>
      </c>
      <c r="C13" s="212">
        <v>3040.8640899863553</v>
      </c>
      <c r="D13" s="212">
        <v>3144.8969158873324</v>
      </c>
      <c r="E13" s="212">
        <v>3250.1358593424366</v>
      </c>
      <c r="F13" s="212">
        <v>3361.1783760448006</v>
      </c>
      <c r="G13" s="212">
        <v>3476.2560484589594</v>
      </c>
      <c r="H13" s="212">
        <v>3592.183973290993</v>
      </c>
      <c r="I13" s="212">
        <v>3717.01164792606</v>
      </c>
      <c r="J13" s="212">
        <v>3845.222158996809</v>
      </c>
      <c r="K13" s="212">
        <v>3978.5110173051949</v>
      </c>
      <c r="L13" s="212">
        <v>4117.1589434494672</v>
      </c>
      <c r="M13" s="212">
        <v>4261.1306393952691</v>
      </c>
      <c r="N13" s="212">
        <v>4410.4964778110552</v>
      </c>
      <c r="O13" s="212">
        <v>4565.2960831892678</v>
      </c>
      <c r="P13" s="212">
        <v>4725.9511350047396</v>
      </c>
      <c r="Q13" s="212">
        <v>4892.5428028941105</v>
      </c>
      <c r="R13" s="212">
        <v>5065.3635600835796</v>
      </c>
      <c r="S13" s="212">
        <v>5244.4753221044903</v>
      </c>
      <c r="T13" s="212">
        <v>5430.2603359425093</v>
      </c>
      <c r="U13" s="212">
        <v>5622.7500322268643</v>
      </c>
      <c r="V13" s="212">
        <v>5822.1771680948832</v>
      </c>
      <c r="W13" s="212">
        <v>6028.8370933295619</v>
      </c>
      <c r="X13" s="212">
        <v>6242.831871724713</v>
      </c>
      <c r="Y13" s="212">
        <v>6464.3593849760518</v>
      </c>
      <c r="Z13" s="212">
        <v>6693.6056082813966</v>
      </c>
      <c r="AA13" s="212">
        <v>6930.7506839349544</v>
      </c>
      <c r="AB13" s="212">
        <v>7175.9613362076416</v>
      </c>
      <c r="AC13" s="212">
        <v>7429.3883043532842</v>
      </c>
      <c r="AD13" s="212">
        <v>7691.1605724406809</v>
      </c>
      <c r="AE13" s="212">
        <v>7961.3771932964692</v>
      </c>
      <c r="AF13" s="212">
        <v>8240.0938629057091</v>
      </c>
      <c r="AG13" s="212">
        <v>8527.3064545442176</v>
      </c>
      <c r="AH13" s="212">
        <v>8822.9208819426112</v>
      </c>
      <c r="AI13" s="212">
        <v>9126.7072822892169</v>
      </c>
      <c r="AJ13" s="212">
        <v>9438.2319199677786</v>
      </c>
      <c r="AK13" s="212">
        <v>9756.7514831564677</v>
      </c>
      <c r="AL13" s="212">
        <v>10081.066878131736</v>
      </c>
      <c r="AM13" s="212">
        <v>10409.351780484658</v>
      </c>
      <c r="AN13" s="212">
        <v>10739.202278769479</v>
      </c>
      <c r="AO13" s="213">
        <v>11068.614421627997</v>
      </c>
    </row>
    <row r="14" spans="1:41" x14ac:dyDescent="0.25">
      <c r="A14" s="214" t="s">
        <v>2159</v>
      </c>
      <c r="B14" s="211">
        <v>9148.5649150000008</v>
      </c>
      <c r="C14" s="212">
        <v>9441.1323615557358</v>
      </c>
      <c r="D14" s="212">
        <v>9761.5049147730588</v>
      </c>
      <c r="E14" s="212">
        <v>10088.105346211536</v>
      </c>
      <c r="F14" s="212">
        <v>10430.165760617136</v>
      </c>
      <c r="G14" s="212">
        <v>10783.244602895818</v>
      </c>
      <c r="H14" s="212">
        <v>11139.029131972684</v>
      </c>
      <c r="I14" s="212">
        <v>11517.229246381812</v>
      </c>
      <c r="J14" s="212">
        <v>11907.003380598337</v>
      </c>
      <c r="K14" s="212">
        <v>12311.784341922452</v>
      </c>
      <c r="L14" s="212">
        <v>12730.617702271877</v>
      </c>
      <c r="M14" s="212">
        <v>13164.836156984506</v>
      </c>
      <c r="N14" s="212">
        <v>13614.253384260795</v>
      </c>
      <c r="O14" s="212">
        <v>14079.9098613147</v>
      </c>
      <c r="P14" s="212">
        <v>14561.941207380754</v>
      </c>
      <c r="Q14" s="212">
        <v>15061.236678917063</v>
      </c>
      <c r="R14" s="212">
        <v>15578.278391238611</v>
      </c>
      <c r="S14" s="212">
        <v>16113.619696842168</v>
      </c>
      <c r="T14" s="212">
        <v>16668.016839321874</v>
      </c>
      <c r="U14" s="212">
        <v>17242.058338863069</v>
      </c>
      <c r="V14" s="212">
        <v>17836.207599779453</v>
      </c>
      <c r="W14" s="212">
        <v>18451.422990414845</v>
      </c>
      <c r="X14" s="212">
        <v>19088.277545213612</v>
      </c>
      <c r="Y14" s="212">
        <v>19747.590469280796</v>
      </c>
      <c r="Z14" s="212">
        <v>20430.23899993622</v>
      </c>
      <c r="AA14" s="212">
        <v>21137.194732146614</v>
      </c>
      <c r="AB14" s="212">
        <v>21869.545686628662</v>
      </c>
      <c r="AC14" s="212">
        <v>22628.53045663768</v>
      </c>
      <c r="AD14" s="212">
        <v>23415.60279153959</v>
      </c>
      <c r="AE14" s="212">
        <v>24232.495901447193</v>
      </c>
      <c r="AF14" s="212">
        <v>25081.343270127756</v>
      </c>
      <c r="AG14" s="212">
        <v>25964.816029877718</v>
      </c>
      <c r="AH14" s="212">
        <v>26886.335912075712</v>
      </c>
      <c r="AI14" s="212">
        <v>27850.326665768047</v>
      </c>
      <c r="AJ14" s="212">
        <v>28862.535648304722</v>
      </c>
      <c r="AK14" s="212">
        <v>29930.334017149406</v>
      </c>
      <c r="AL14" s="212">
        <v>31062.697323120425</v>
      </c>
      <c r="AM14" s="212">
        <v>32269.01406739407</v>
      </c>
      <c r="AN14" s="212">
        <v>33555.266648824618</v>
      </c>
      <c r="AO14" s="213">
        <v>34918.328557473185</v>
      </c>
    </row>
    <row r="15" spans="1:41" x14ac:dyDescent="0.25">
      <c r="A15" s="214" t="s">
        <v>2160</v>
      </c>
      <c r="B15" s="211">
        <v>7132.3720720000001</v>
      </c>
      <c r="C15" s="212">
        <v>7378.4346290607573</v>
      </c>
      <c r="D15" s="212">
        <v>7638.4875575620035</v>
      </c>
      <c r="E15" s="212">
        <v>7903.9861080877445</v>
      </c>
      <c r="F15" s="212">
        <v>8179.6178636420354</v>
      </c>
      <c r="G15" s="212">
        <v>8463.6886303902465</v>
      </c>
      <c r="H15" s="212">
        <v>8739.2375556544084</v>
      </c>
      <c r="I15" s="212">
        <v>9030.5110998418368</v>
      </c>
      <c r="J15" s="212">
        <v>9331.6109161883141</v>
      </c>
      <c r="K15" s="212">
        <v>9643.8326200276006</v>
      </c>
      <c r="L15" s="212">
        <v>9967.1739332616708</v>
      </c>
      <c r="M15" s="212">
        <v>10301.935423853769</v>
      </c>
      <c r="N15" s="212">
        <v>10648.506954221804</v>
      </c>
      <c r="O15" s="212">
        <v>11007.215754033807</v>
      </c>
      <c r="P15" s="212">
        <v>11378.680666971486</v>
      </c>
      <c r="Q15" s="212">
        <v>11763.065016450515</v>
      </c>
      <c r="R15" s="212">
        <v>12160.908343597894</v>
      </c>
      <c r="S15" s="212">
        <v>12572.562387573689</v>
      </c>
      <c r="T15" s="212">
        <v>12998.518286752209</v>
      </c>
      <c r="U15" s="212">
        <v>13439.022473268296</v>
      </c>
      <c r="V15" s="212">
        <v>13894.819015569417</v>
      </c>
      <c r="W15" s="212">
        <v>14366.113213312812</v>
      </c>
      <c r="X15" s="212">
        <v>14853.413210119705</v>
      </c>
      <c r="Y15" s="212">
        <v>15357.199396649978</v>
      </c>
      <c r="Z15" s="212">
        <v>15877.969706790076</v>
      </c>
      <c r="AA15" s="212">
        <v>16416.261460195732</v>
      </c>
      <c r="AB15" s="212">
        <v>16972.662734744583</v>
      </c>
      <c r="AC15" s="212">
        <v>17547.840815830976</v>
      </c>
      <c r="AD15" s="212">
        <v>18142.57223676112</v>
      </c>
      <c r="AE15" s="212">
        <v>18757.795932595807</v>
      </c>
      <c r="AF15" s="212">
        <v>19394.671874776861</v>
      </c>
      <c r="AG15" s="212">
        <v>20054.666740273955</v>
      </c>
      <c r="AH15" s="212">
        <v>20739.64792105473</v>
      </c>
      <c r="AI15" s="212">
        <v>21452.013347847118</v>
      </c>
      <c r="AJ15" s="212">
        <v>22194.847230452364</v>
      </c>
      <c r="AK15" s="212">
        <v>22972.097463554466</v>
      </c>
      <c r="AL15" s="212">
        <v>23788.659045574481</v>
      </c>
      <c r="AM15" s="212">
        <v>24649.884626733226</v>
      </c>
      <c r="AN15" s="212">
        <v>25559.81293283292</v>
      </c>
      <c r="AO15" s="213">
        <v>26518.392821178128</v>
      </c>
    </row>
    <row r="16" spans="1:41" ht="13.8" thickBot="1" x14ac:dyDescent="0.3">
      <c r="A16" s="215" t="s">
        <v>2161</v>
      </c>
      <c r="B16" s="216">
        <v>1391131.545898</v>
      </c>
      <c r="C16" s="217">
        <v>1432848.52047008</v>
      </c>
      <c r="D16" s="217">
        <v>1475771.360603838</v>
      </c>
      <c r="E16" s="217">
        <v>1519996.9815841417</v>
      </c>
      <c r="F16" s="217">
        <v>1565538.6751472715</v>
      </c>
      <c r="G16" s="217">
        <v>1612448.945670987</v>
      </c>
      <c r="H16" s="217">
        <v>1660757.7548383952</v>
      </c>
      <c r="I16" s="217">
        <v>1710482.1706244608</v>
      </c>
      <c r="J16" s="217">
        <v>1761699.9935005542</v>
      </c>
      <c r="K16" s="217">
        <v>1814446.8768359548</v>
      </c>
      <c r="L16" s="217">
        <v>1868771.0534390479</v>
      </c>
      <c r="M16" s="217">
        <v>1924718.5081140115</v>
      </c>
      <c r="N16" s="217">
        <v>1982338.6136195699</v>
      </c>
      <c r="O16" s="217">
        <v>2041680.9111875785</v>
      </c>
      <c r="P16" s="217">
        <v>2102796.9959192495</v>
      </c>
      <c r="Q16" s="217">
        <v>2165739.8081184006</v>
      </c>
      <c r="R16" s="217">
        <v>2230564.0823330581</v>
      </c>
      <c r="S16" s="217">
        <v>2297326.4267121442</v>
      </c>
      <c r="T16" s="217">
        <v>2366084.4877330679</v>
      </c>
      <c r="U16" s="217">
        <v>2436898.5571495332</v>
      </c>
      <c r="V16" s="217">
        <v>2509830.0571679045</v>
      </c>
      <c r="W16" s="217">
        <v>2584942.4942377852</v>
      </c>
      <c r="X16" s="217">
        <v>2662301.5512743406</v>
      </c>
      <c r="Y16" s="217">
        <v>2741974.6524183969</v>
      </c>
      <c r="Z16" s="217">
        <v>2824030.9858666696</v>
      </c>
      <c r="AA16" s="217">
        <v>2908541.8075373215</v>
      </c>
      <c r="AB16" s="217">
        <v>2995580.2119820565</v>
      </c>
      <c r="AC16" s="217">
        <v>3085221.4520355132</v>
      </c>
      <c r="AD16" s="217">
        <v>3177543.0017219335</v>
      </c>
      <c r="AE16" s="217">
        <v>3272623.6676995582</v>
      </c>
      <c r="AF16" s="217">
        <v>3370543.8404607968</v>
      </c>
      <c r="AG16" s="217">
        <v>3471385.7934060073</v>
      </c>
      <c r="AH16" s="217">
        <v>3575232.2994157476</v>
      </c>
      <c r="AI16" s="217">
        <v>3682166.067398353</v>
      </c>
      <c r="AJ16" s="217">
        <v>3792269.0924958782</v>
      </c>
      <c r="AK16" s="217">
        <v>3905620.3948974893</v>
      </c>
      <c r="AL16" s="217">
        <v>4022293.7740783407</v>
      </c>
      <c r="AM16" s="217">
        <v>4142356.4276289372</v>
      </c>
      <c r="AN16" s="217">
        <v>4265875.6970018335</v>
      </c>
      <c r="AO16" s="218">
        <v>4392933.9514618935</v>
      </c>
    </row>
    <row r="17" spans="1:41" ht="13.8" thickBot="1" x14ac:dyDescent="0.3"/>
    <row r="18" spans="1:41" x14ac:dyDescent="0.25">
      <c r="A18" s="207" t="s">
        <v>2162</v>
      </c>
      <c r="B18" s="208">
        <v>2011</v>
      </c>
      <c r="C18" s="208">
        <v>2012</v>
      </c>
      <c r="D18" s="208">
        <v>2013</v>
      </c>
      <c r="E18" s="208">
        <v>2014</v>
      </c>
      <c r="F18" s="208">
        <v>2015</v>
      </c>
      <c r="G18" s="208">
        <v>2016</v>
      </c>
      <c r="H18" s="208">
        <v>2017</v>
      </c>
      <c r="I18" s="208">
        <v>2018</v>
      </c>
      <c r="J18" s="208">
        <v>2019</v>
      </c>
      <c r="K18" s="208">
        <v>2020</v>
      </c>
      <c r="L18" s="208">
        <v>2021</v>
      </c>
      <c r="M18" s="208">
        <v>2022</v>
      </c>
      <c r="N18" s="208">
        <v>2023</v>
      </c>
      <c r="O18" s="208">
        <v>2024</v>
      </c>
      <c r="P18" s="208">
        <v>2025</v>
      </c>
      <c r="Q18" s="208">
        <v>2026</v>
      </c>
      <c r="R18" s="208">
        <v>2027</v>
      </c>
      <c r="S18" s="208">
        <v>2028</v>
      </c>
      <c r="T18" s="208">
        <v>2029</v>
      </c>
      <c r="U18" s="208">
        <v>2030</v>
      </c>
      <c r="V18" s="208">
        <v>2031</v>
      </c>
      <c r="W18" s="208">
        <v>2032</v>
      </c>
      <c r="X18" s="208">
        <v>2033</v>
      </c>
      <c r="Y18" s="208">
        <v>2034</v>
      </c>
      <c r="Z18" s="208">
        <v>2035</v>
      </c>
      <c r="AA18" s="208">
        <v>2036</v>
      </c>
      <c r="AB18" s="208">
        <v>2037</v>
      </c>
      <c r="AC18" s="208">
        <v>2038</v>
      </c>
      <c r="AD18" s="208">
        <v>2039</v>
      </c>
      <c r="AE18" s="208">
        <v>2040</v>
      </c>
      <c r="AF18" s="208">
        <v>2041</v>
      </c>
      <c r="AG18" s="208">
        <v>2042</v>
      </c>
      <c r="AH18" s="208">
        <v>2043</v>
      </c>
      <c r="AI18" s="208">
        <v>2044</v>
      </c>
      <c r="AJ18" s="208">
        <v>2045</v>
      </c>
      <c r="AK18" s="208">
        <v>2046</v>
      </c>
      <c r="AL18" s="208">
        <v>2047</v>
      </c>
      <c r="AM18" s="208">
        <v>2048</v>
      </c>
      <c r="AN18" s="208">
        <v>2049</v>
      </c>
      <c r="AO18" s="209">
        <v>2050</v>
      </c>
    </row>
    <row r="19" spans="1:41" x14ac:dyDescent="0.25">
      <c r="A19" s="210" t="s">
        <v>2157</v>
      </c>
      <c r="B19" s="211">
        <v>9022.9667979999995</v>
      </c>
      <c r="C19" s="212">
        <v>9023.9960152999993</v>
      </c>
      <c r="D19" s="212">
        <v>9025.0262778999986</v>
      </c>
      <c r="E19" s="212">
        <v>9026.0555760999978</v>
      </c>
      <c r="F19" s="212">
        <v>9027.0847917999981</v>
      </c>
      <c r="G19" s="212">
        <v>9028.1136007999976</v>
      </c>
      <c r="H19" s="212">
        <v>9029.1438873999978</v>
      </c>
      <c r="I19" s="212">
        <v>9030.174844899997</v>
      </c>
      <c r="J19" s="212">
        <v>9031.2055240999962</v>
      </c>
      <c r="K19" s="212">
        <v>9032.2362180999953</v>
      </c>
      <c r="L19" s="212">
        <v>9033.2668937999952</v>
      </c>
      <c r="M19" s="212">
        <v>9034.2976052999948</v>
      </c>
      <c r="N19" s="212">
        <v>9035.328356299995</v>
      </c>
      <c r="O19" s="212">
        <v>9036.3591592999946</v>
      </c>
      <c r="P19" s="212">
        <v>9037.3900010999951</v>
      </c>
      <c r="Q19" s="212">
        <v>9038.4208990999959</v>
      </c>
      <c r="R19" s="212">
        <v>9039.4518307999952</v>
      </c>
      <c r="S19" s="212">
        <v>9040.4828024999952</v>
      </c>
      <c r="T19" s="212">
        <v>9041.5138022999945</v>
      </c>
      <c r="U19" s="212">
        <v>9042.5448234999949</v>
      </c>
      <c r="V19" s="212">
        <v>9043.5758603999948</v>
      </c>
      <c r="W19" s="212">
        <v>9044.6068934999948</v>
      </c>
      <c r="X19" s="212">
        <v>9045.6379055999951</v>
      </c>
      <c r="Y19" s="212">
        <v>9046.6688874999945</v>
      </c>
      <c r="Z19" s="212">
        <v>9047.6998283999947</v>
      </c>
      <c r="AA19" s="212">
        <v>9048.7307169999949</v>
      </c>
      <c r="AB19" s="212">
        <v>9049.7615403999953</v>
      </c>
      <c r="AC19" s="212">
        <v>9050.7922841999953</v>
      </c>
      <c r="AD19" s="212">
        <v>9051.8229313999946</v>
      </c>
      <c r="AE19" s="212">
        <v>9052.853461699995</v>
      </c>
      <c r="AF19" s="212">
        <v>9053.8838495999953</v>
      </c>
      <c r="AG19" s="212">
        <v>9054.9140620999951</v>
      </c>
      <c r="AH19" s="212">
        <v>9055.9440537999944</v>
      </c>
      <c r="AI19" s="212">
        <v>9056.9737596999948</v>
      </c>
      <c r="AJ19" s="212">
        <v>9058.0030815999944</v>
      </c>
      <c r="AK19" s="212">
        <v>9059.0318635999938</v>
      </c>
      <c r="AL19" s="212">
        <v>9060.0598501999939</v>
      </c>
      <c r="AM19" s="212">
        <v>9061.0866256999943</v>
      </c>
      <c r="AN19" s="212">
        <v>9062.1115861999951</v>
      </c>
      <c r="AO19" s="213">
        <v>9063.1341059999959</v>
      </c>
    </row>
    <row r="20" spans="1:41" x14ac:dyDescent="0.25">
      <c r="A20" s="214" t="s">
        <v>2158</v>
      </c>
      <c r="B20" s="211">
        <v>5053.4203820000002</v>
      </c>
      <c r="C20" s="212">
        <v>5054.4588795</v>
      </c>
      <c r="D20" s="212">
        <v>5055.4959677999996</v>
      </c>
      <c r="E20" s="212">
        <v>5056.5322442999995</v>
      </c>
      <c r="F20" s="212">
        <v>5057.5689696999998</v>
      </c>
      <c r="G20" s="212">
        <v>5058.6058575999996</v>
      </c>
      <c r="H20" s="212">
        <v>5059.6391782999999</v>
      </c>
      <c r="I20" s="212">
        <v>5060.6732839999995</v>
      </c>
      <c r="J20" s="212">
        <v>5061.7071938999998</v>
      </c>
      <c r="K20" s="212">
        <v>5062.7411867999999</v>
      </c>
      <c r="L20" s="212">
        <v>5063.7751818999996</v>
      </c>
      <c r="M20" s="212">
        <v>5064.8092317999999</v>
      </c>
      <c r="N20" s="212">
        <v>5065.8433239999995</v>
      </c>
      <c r="O20" s="212">
        <v>5066.8774178999993</v>
      </c>
      <c r="P20" s="212">
        <v>5067.9115687999993</v>
      </c>
      <c r="Q20" s="212">
        <v>5068.9457484999994</v>
      </c>
      <c r="R20" s="212">
        <v>5069.9799746999997</v>
      </c>
      <c r="S20" s="212">
        <v>5071.0142153999996</v>
      </c>
      <c r="T20" s="212">
        <v>5072.0485003999993</v>
      </c>
      <c r="U20" s="212">
        <v>5073.0827904999996</v>
      </c>
      <c r="V20" s="212">
        <v>5074.1170843</v>
      </c>
      <c r="W20" s="212">
        <v>5075.1513886000002</v>
      </c>
      <c r="X20" s="212">
        <v>5076.1856756000006</v>
      </c>
      <c r="Y20" s="212">
        <v>5077.2199337000011</v>
      </c>
      <c r="Z20" s="212">
        <v>5078.2541488000015</v>
      </c>
      <c r="AA20" s="212">
        <v>5079.2883051000017</v>
      </c>
      <c r="AB20" s="212">
        <v>5080.3223840000019</v>
      </c>
      <c r="AC20" s="212">
        <v>5081.3563639000022</v>
      </c>
      <c r="AD20" s="212">
        <v>5082.390220000002</v>
      </c>
      <c r="AE20" s="212">
        <v>5083.4239238000018</v>
      </c>
      <c r="AF20" s="212">
        <v>5084.457442400002</v>
      </c>
      <c r="AG20" s="212">
        <v>5085.4907378000016</v>
      </c>
      <c r="AH20" s="212">
        <v>5086.523764200002</v>
      </c>
      <c r="AI20" s="212">
        <v>5087.5564627000022</v>
      </c>
      <c r="AJ20" s="212">
        <v>5088.5887508000023</v>
      </c>
      <c r="AK20" s="212">
        <v>5089.6205037000027</v>
      </c>
      <c r="AL20" s="212">
        <v>5090.6515220000028</v>
      </c>
      <c r="AM20" s="212">
        <v>5091.6814880000029</v>
      </c>
      <c r="AN20" s="212">
        <v>5092.7099538000029</v>
      </c>
      <c r="AO20" s="213">
        <v>5093.7365039000033</v>
      </c>
    </row>
    <row r="21" spans="1:41" x14ac:dyDescent="0.25">
      <c r="A21" s="214" t="s">
        <v>2159</v>
      </c>
      <c r="B21" s="211">
        <v>15175.155433</v>
      </c>
      <c r="C21" s="212">
        <v>15176.191870000001</v>
      </c>
      <c r="D21" s="212">
        <v>15177.2282806</v>
      </c>
      <c r="E21" s="212">
        <v>15178.264508</v>
      </c>
      <c r="F21" s="212">
        <v>15179.300963199999</v>
      </c>
      <c r="G21" s="212">
        <v>15180.3375115</v>
      </c>
      <c r="H21" s="212">
        <v>15181.3707177</v>
      </c>
      <c r="I21" s="212">
        <v>15182.404122800001</v>
      </c>
      <c r="J21" s="212">
        <v>15183.4375378</v>
      </c>
      <c r="K21" s="212">
        <v>15184.471006200001</v>
      </c>
      <c r="L21" s="212">
        <v>15185.504465800001</v>
      </c>
      <c r="M21" s="212">
        <v>15186.537939100001</v>
      </c>
      <c r="N21" s="212">
        <v>15187.5713949</v>
      </c>
      <c r="O21" s="212">
        <v>15188.6048627</v>
      </c>
      <c r="P21" s="212">
        <v>15189.638320599999</v>
      </c>
      <c r="Q21" s="212">
        <v>15190.671791399998</v>
      </c>
      <c r="R21" s="212">
        <v>15191.705269899998</v>
      </c>
      <c r="S21" s="212">
        <v>15192.738752799998</v>
      </c>
      <c r="T21" s="212">
        <v>15193.772247099998</v>
      </c>
      <c r="U21" s="212">
        <v>15194.805746699998</v>
      </c>
      <c r="V21" s="212">
        <v>15195.839236099999</v>
      </c>
      <c r="W21" s="212">
        <v>15196.872725799998</v>
      </c>
      <c r="X21" s="212">
        <v>15197.906201399997</v>
      </c>
      <c r="Y21" s="212">
        <v>15198.939658499998</v>
      </c>
      <c r="Z21" s="212">
        <v>15199.973092299997</v>
      </c>
      <c r="AA21" s="212">
        <v>15201.006498299997</v>
      </c>
      <c r="AB21" s="212">
        <v>15202.039872199997</v>
      </c>
      <c r="AC21" s="212">
        <v>15203.073210999997</v>
      </c>
      <c r="AD21" s="212">
        <v>15204.106514199997</v>
      </c>
      <c r="AE21" s="212">
        <v>15205.139786199998</v>
      </c>
      <c r="AF21" s="212">
        <v>15206.173039999998</v>
      </c>
      <c r="AG21" s="212">
        <v>15207.206302699999</v>
      </c>
      <c r="AH21" s="212">
        <v>15208.239622499999</v>
      </c>
      <c r="AI21" s="212">
        <v>15209.2730772</v>
      </c>
      <c r="AJ21" s="212">
        <v>15210.3067832</v>
      </c>
      <c r="AK21" s="212">
        <v>15211.340901399999</v>
      </c>
      <c r="AL21" s="212">
        <v>15212.375631499999</v>
      </c>
      <c r="AM21" s="212">
        <v>15213.411170199999</v>
      </c>
      <c r="AN21" s="212">
        <v>15214.447595199999</v>
      </c>
      <c r="AO21" s="213">
        <v>15215.4847066</v>
      </c>
    </row>
    <row r="22" spans="1:41" x14ac:dyDescent="0.25">
      <c r="A22" s="214" t="s">
        <v>2160</v>
      </c>
      <c r="B22" s="211">
        <v>12298.941505000001</v>
      </c>
      <c r="C22" s="212">
        <v>12299.9804375</v>
      </c>
      <c r="D22" s="212">
        <v>12301.018117699999</v>
      </c>
      <c r="E22" s="212">
        <v>12302.0554983</v>
      </c>
      <c r="F22" s="212">
        <v>12303.092754200001</v>
      </c>
      <c r="G22" s="212">
        <v>12304.129974000001</v>
      </c>
      <c r="H22" s="212">
        <v>12305.162268100001</v>
      </c>
      <c r="I22" s="212">
        <v>12306.194645200001</v>
      </c>
      <c r="J22" s="212">
        <v>12307.227163300002</v>
      </c>
      <c r="K22" s="212">
        <v>12308.259722100001</v>
      </c>
      <c r="L22" s="212">
        <v>12309.292321800001</v>
      </c>
      <c r="M22" s="212">
        <v>12310.324917000002</v>
      </c>
      <c r="N22" s="212">
        <v>12311.357527800003</v>
      </c>
      <c r="O22" s="212">
        <v>12312.390138400002</v>
      </c>
      <c r="P22" s="212">
        <v>12313.422774000002</v>
      </c>
      <c r="Q22" s="212">
        <v>12314.455410100003</v>
      </c>
      <c r="R22" s="212">
        <v>12315.488056900003</v>
      </c>
      <c r="S22" s="212">
        <v>12316.520704800003</v>
      </c>
      <c r="T22" s="212">
        <v>12317.553354200003</v>
      </c>
      <c r="U22" s="212">
        <v>12318.585983900002</v>
      </c>
      <c r="V22" s="212">
        <v>12319.618608200002</v>
      </c>
      <c r="W22" s="212">
        <v>12320.651198500002</v>
      </c>
      <c r="X22" s="212">
        <v>12321.683747500001</v>
      </c>
      <c r="Y22" s="212">
        <v>12322.716240600001</v>
      </c>
      <c r="Z22" s="212">
        <v>12323.748661000001</v>
      </c>
      <c r="AA22" s="212">
        <v>12324.780990000001</v>
      </c>
      <c r="AB22" s="212">
        <v>12325.813207300002</v>
      </c>
      <c r="AC22" s="212">
        <v>12326.845291800002</v>
      </c>
      <c r="AD22" s="212">
        <v>12327.877223300002</v>
      </c>
      <c r="AE22" s="212">
        <v>12328.908985800002</v>
      </c>
      <c r="AF22" s="212">
        <v>12329.940571600002</v>
      </c>
      <c r="AG22" s="212">
        <v>12330.971987400002</v>
      </c>
      <c r="AH22" s="212">
        <v>12332.003260700001</v>
      </c>
      <c r="AI22" s="212">
        <v>12333.034443900002</v>
      </c>
      <c r="AJ22" s="212">
        <v>12334.065615600002</v>
      </c>
      <c r="AK22" s="212">
        <v>12335.096875100002</v>
      </c>
      <c r="AL22" s="212">
        <v>12336.128330300002</v>
      </c>
      <c r="AM22" s="212">
        <v>12337.160070900001</v>
      </c>
      <c r="AN22" s="212">
        <v>12338.192120600001</v>
      </c>
      <c r="AO22" s="213">
        <v>12339.224401500001</v>
      </c>
    </row>
    <row r="23" spans="1:41" ht="13.8" thickBot="1" x14ac:dyDescent="0.3">
      <c r="A23" s="215" t="s">
        <v>2161</v>
      </c>
      <c r="B23" s="216">
        <v>2241037.6204220001</v>
      </c>
      <c r="C23" s="217">
        <v>2241038.6536166999</v>
      </c>
      <c r="D23" s="217">
        <v>2241039.6859134999</v>
      </c>
      <c r="E23" s="217">
        <v>2241040.7182996999</v>
      </c>
      <c r="F23" s="217">
        <v>2241041.7506283</v>
      </c>
      <c r="G23" s="217">
        <v>2241042.7830548002</v>
      </c>
      <c r="H23" s="217">
        <v>2241043.8130241004</v>
      </c>
      <c r="I23" s="217">
        <v>2241044.8426534003</v>
      </c>
      <c r="J23" s="217">
        <v>2241045.8723698002</v>
      </c>
      <c r="K23" s="217">
        <v>2241046.9020673004</v>
      </c>
      <c r="L23" s="217">
        <v>2241047.9317713003</v>
      </c>
      <c r="M23" s="217">
        <v>2241048.9614446005</v>
      </c>
      <c r="N23" s="217">
        <v>2241049.9910953003</v>
      </c>
      <c r="O23" s="217">
        <v>2241051.0207192004</v>
      </c>
      <c r="P23" s="217">
        <v>2241052.0503209005</v>
      </c>
      <c r="Q23" s="217">
        <v>2241053.0799019006</v>
      </c>
      <c r="R23" s="217">
        <v>2241054.1094653006</v>
      </c>
      <c r="S23" s="217">
        <v>2241055.1390131004</v>
      </c>
      <c r="T23" s="217">
        <v>2241056.1685471004</v>
      </c>
      <c r="U23" s="217">
        <v>2241057.1980687003</v>
      </c>
      <c r="V23" s="217">
        <v>2241058.2275787001</v>
      </c>
      <c r="W23" s="217">
        <v>2241059.2570773</v>
      </c>
      <c r="X23" s="217">
        <v>2241060.2865646998</v>
      </c>
      <c r="Y23" s="217">
        <v>2241061.3160397001</v>
      </c>
      <c r="Z23" s="217">
        <v>2241062.3455010001</v>
      </c>
      <c r="AA23" s="217">
        <v>2241063.3749462003</v>
      </c>
      <c r="AB23" s="217">
        <v>2241064.4043720001</v>
      </c>
      <c r="AC23" s="217">
        <v>2241065.4337738003</v>
      </c>
      <c r="AD23" s="217">
        <v>2241066.4631452002</v>
      </c>
      <c r="AE23" s="217">
        <v>2241067.4924779003</v>
      </c>
      <c r="AF23" s="217">
        <v>2241068.5217610002</v>
      </c>
      <c r="AG23" s="217">
        <v>2241069.5509798001</v>
      </c>
      <c r="AH23" s="217">
        <v>2241070.5801150999</v>
      </c>
      <c r="AI23" s="217">
        <v>2241071.6091407998</v>
      </c>
      <c r="AJ23" s="217">
        <v>2241072.6380213997</v>
      </c>
      <c r="AK23" s="217">
        <v>2241073.6667072996</v>
      </c>
      <c r="AL23" s="217">
        <v>2241074.6951277996</v>
      </c>
      <c r="AM23" s="217">
        <v>2241075.7231833995</v>
      </c>
      <c r="AN23" s="217">
        <v>2241076.7507477994</v>
      </c>
      <c r="AO23" s="218">
        <v>2241077.7777057993</v>
      </c>
    </row>
    <row r="24" spans="1:41" ht="13.8" thickBot="1" x14ac:dyDescent="0.3">
      <c r="A24" s="180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</row>
    <row r="25" spans="1:41" x14ac:dyDescent="0.25">
      <c r="A25" s="207" t="s">
        <v>2163</v>
      </c>
      <c r="B25" s="208">
        <v>2011</v>
      </c>
      <c r="C25" s="208">
        <v>2012</v>
      </c>
      <c r="D25" s="208">
        <v>2013</v>
      </c>
      <c r="E25" s="208">
        <v>2014</v>
      </c>
      <c r="F25" s="208">
        <v>2015</v>
      </c>
      <c r="G25" s="208">
        <v>2016</v>
      </c>
      <c r="H25" s="208">
        <v>2017</v>
      </c>
      <c r="I25" s="208">
        <v>2018</v>
      </c>
      <c r="J25" s="208">
        <v>2019</v>
      </c>
      <c r="K25" s="208">
        <v>2020</v>
      </c>
      <c r="L25" s="208">
        <v>2021</v>
      </c>
      <c r="M25" s="208">
        <v>2022</v>
      </c>
      <c r="N25" s="208">
        <v>2023</v>
      </c>
      <c r="O25" s="208">
        <v>2024</v>
      </c>
      <c r="P25" s="208">
        <v>2025</v>
      </c>
      <c r="Q25" s="208">
        <v>2026</v>
      </c>
      <c r="R25" s="208">
        <v>2027</v>
      </c>
      <c r="S25" s="208">
        <v>2028</v>
      </c>
      <c r="T25" s="208">
        <v>2029</v>
      </c>
      <c r="U25" s="208">
        <v>2030</v>
      </c>
      <c r="V25" s="208">
        <v>2031</v>
      </c>
      <c r="W25" s="208">
        <v>2032</v>
      </c>
      <c r="X25" s="208">
        <v>2033</v>
      </c>
      <c r="Y25" s="208">
        <v>2034</v>
      </c>
      <c r="Z25" s="208">
        <v>2035</v>
      </c>
      <c r="AA25" s="208">
        <v>2036</v>
      </c>
      <c r="AB25" s="208">
        <v>2037</v>
      </c>
      <c r="AC25" s="208">
        <v>2038</v>
      </c>
      <c r="AD25" s="208">
        <v>2039</v>
      </c>
      <c r="AE25" s="208">
        <v>2040</v>
      </c>
      <c r="AF25" s="208">
        <v>2041</v>
      </c>
      <c r="AG25" s="208">
        <v>2042</v>
      </c>
      <c r="AH25" s="208">
        <v>2043</v>
      </c>
      <c r="AI25" s="208">
        <v>2044</v>
      </c>
      <c r="AJ25" s="208">
        <v>2045</v>
      </c>
      <c r="AK25" s="208">
        <v>2046</v>
      </c>
      <c r="AL25" s="208">
        <v>2047</v>
      </c>
      <c r="AM25" s="208">
        <v>2048</v>
      </c>
      <c r="AN25" s="208">
        <v>2049</v>
      </c>
      <c r="AO25" s="209">
        <v>2050</v>
      </c>
    </row>
    <row r="26" spans="1:41" x14ac:dyDescent="0.25">
      <c r="A26" s="210" t="s">
        <v>2157</v>
      </c>
      <c r="B26" s="211">
        <v>1692.795349</v>
      </c>
      <c r="C26" s="212">
        <v>1644.3114895706863</v>
      </c>
      <c r="D26" s="212">
        <v>1642.0710329505719</v>
      </c>
      <c r="E26" s="212">
        <v>1637.3674025802366</v>
      </c>
      <c r="F26" s="212">
        <v>1641.83070238293</v>
      </c>
      <c r="G26" s="212">
        <v>1646.5970354217898</v>
      </c>
      <c r="H26" s="212">
        <v>1703.4306493770014</v>
      </c>
      <c r="I26" s="212">
        <v>1772.1376729042979</v>
      </c>
      <c r="J26" s="212">
        <v>1836.1935384428641</v>
      </c>
      <c r="K26" s="212">
        <v>1900.9397424212518</v>
      </c>
      <c r="L26" s="212">
        <v>1966.6896363260921</v>
      </c>
      <c r="M26" s="212">
        <v>2033.6628918636134</v>
      </c>
      <c r="N26" s="212">
        <v>2101.4546376313087</v>
      </c>
      <c r="O26" s="212">
        <v>2170.4870021865695</v>
      </c>
      <c r="P26" s="212">
        <v>2240.749356275252</v>
      </c>
      <c r="Q26" s="212">
        <v>2312.3020850945113</v>
      </c>
      <c r="R26" s="212">
        <v>2385.2404171458984</v>
      </c>
      <c r="S26" s="212">
        <v>2459.5702331211655</v>
      </c>
      <c r="T26" s="212">
        <v>2535.3304073558106</v>
      </c>
      <c r="U26" s="212">
        <v>2612.5322323919581</v>
      </c>
      <c r="V26" s="212">
        <v>2691.1569124322409</v>
      </c>
      <c r="W26" s="212">
        <v>2771.2247511223072</v>
      </c>
      <c r="X26" s="212">
        <v>2852.5757164263532</v>
      </c>
      <c r="Y26" s="212">
        <v>2935.1389564171677</v>
      </c>
      <c r="Z26" s="212">
        <v>3018.7766215219617</v>
      </c>
      <c r="AA26" s="212">
        <v>3103.2957256160093</v>
      </c>
      <c r="AB26" s="212">
        <v>3188.417265392221</v>
      </c>
      <c r="AC26" s="212">
        <v>3273.752702766631</v>
      </c>
      <c r="AD26" s="212">
        <v>3358.7615844488314</v>
      </c>
      <c r="AE26" s="212">
        <v>3442.6950211872568</v>
      </c>
      <c r="AF26" s="212">
        <v>3524.5113569047758</v>
      </c>
      <c r="AG26" s="212">
        <v>3602.7523369678402</v>
      </c>
      <c r="AH26" s="212">
        <v>3675.3578842642855</v>
      </c>
      <c r="AI26" s="212">
        <v>3739.3991577186484</v>
      </c>
      <c r="AJ26" s="212">
        <v>3790.7242808579158</v>
      </c>
      <c r="AK26" s="212">
        <v>3823.5931583030783</v>
      </c>
      <c r="AL26" s="212">
        <v>3830.6985797050847</v>
      </c>
      <c r="AM26" s="212">
        <v>3804.8153538487195</v>
      </c>
      <c r="AN26" s="212">
        <v>3744.3884178435005</v>
      </c>
      <c r="AO26" s="213">
        <v>3661.8107989929053</v>
      </c>
    </row>
    <row r="27" spans="1:41" x14ac:dyDescent="0.25">
      <c r="A27" s="214" t="s">
        <v>2158</v>
      </c>
      <c r="B27" s="211">
        <v>953.269589</v>
      </c>
      <c r="C27" s="212">
        <v>965.85436813310127</v>
      </c>
      <c r="D27" s="212">
        <v>994.88514946151474</v>
      </c>
      <c r="E27" s="212">
        <v>1020.1284698473166</v>
      </c>
      <c r="F27" s="212">
        <v>1047.8859614861683</v>
      </c>
      <c r="G27" s="212">
        <v>1074.8783511794943</v>
      </c>
      <c r="H27" s="212">
        <v>1111.1525933602541</v>
      </c>
      <c r="I27" s="212">
        <v>1154.3540950748413</v>
      </c>
      <c r="J27" s="212">
        <v>1196.1181644930111</v>
      </c>
      <c r="K27" s="212">
        <v>1238.9606052970055</v>
      </c>
      <c r="L27" s="212">
        <v>1284.74255368788</v>
      </c>
      <c r="M27" s="212">
        <v>1332.0181247557205</v>
      </c>
      <c r="N27" s="212">
        <v>1380.6660907080488</v>
      </c>
      <c r="O27" s="212">
        <v>1430.9505019980722</v>
      </c>
      <c r="P27" s="212">
        <v>1482.8821283314358</v>
      </c>
      <c r="Q27" s="212">
        <v>1536.5771419101043</v>
      </c>
      <c r="R27" s="212">
        <v>1592.0858375038924</v>
      </c>
      <c r="S27" s="212">
        <v>1649.489288418014</v>
      </c>
      <c r="T27" s="212">
        <v>1708.8410470449419</v>
      </c>
      <c r="U27" s="212">
        <v>1770.2130479449327</v>
      </c>
      <c r="V27" s="212">
        <v>1833.66527252069</v>
      </c>
      <c r="W27" s="212">
        <v>1899.2530955539007</v>
      </c>
      <c r="X27" s="212">
        <v>1967.0296515965279</v>
      </c>
      <c r="Y27" s="212">
        <v>2037.0535467577824</v>
      </c>
      <c r="Z27" s="212">
        <v>2109.3622253909793</v>
      </c>
      <c r="AA27" s="212">
        <v>2183.9838672213009</v>
      </c>
      <c r="AB27" s="212">
        <v>2260.9297684328553</v>
      </c>
      <c r="AC27" s="212">
        <v>2340.1927659756439</v>
      </c>
      <c r="AD27" s="212">
        <v>2421.7426333879798</v>
      </c>
      <c r="AE27" s="212">
        <v>2505.5218510929835</v>
      </c>
      <c r="AF27" s="212">
        <v>2591.4387008888134</v>
      </c>
      <c r="AG27" s="212">
        <v>2679.3605148448291</v>
      </c>
      <c r="AH27" s="212">
        <v>2769.1059632256083</v>
      </c>
      <c r="AI27" s="212">
        <v>2860.4465848861828</v>
      </c>
      <c r="AJ27" s="212">
        <v>2953.149654077125</v>
      </c>
      <c r="AK27" s="212">
        <v>3047.1466356766073</v>
      </c>
      <c r="AL27" s="212">
        <v>3143.0357695813964</v>
      </c>
      <c r="AM27" s="212">
        <v>3243.2901244344653</v>
      </c>
      <c r="AN27" s="212">
        <v>3354.2232955216095</v>
      </c>
      <c r="AO27" s="213">
        <v>3486.4159189767524</v>
      </c>
    </row>
    <row r="28" spans="1:41" x14ac:dyDescent="0.25">
      <c r="A28" s="214" t="s">
        <v>2159</v>
      </c>
      <c r="B28" s="211">
        <v>2534.0229009999998</v>
      </c>
      <c r="C28" s="212">
        <v>2555.8275598976088</v>
      </c>
      <c r="D28" s="212">
        <v>2624.665963813135</v>
      </c>
      <c r="E28" s="212">
        <v>2680.8343403719286</v>
      </c>
      <c r="F28" s="212">
        <v>2744.7020015300814</v>
      </c>
      <c r="G28" s="212">
        <v>2805.961554442632</v>
      </c>
      <c r="H28" s="212">
        <v>2906.5488224578248</v>
      </c>
      <c r="I28" s="212">
        <v>3026.3122947225529</v>
      </c>
      <c r="J28" s="212">
        <v>3141.3163987592225</v>
      </c>
      <c r="K28" s="212">
        <v>3259.6400494196464</v>
      </c>
      <c r="L28" s="212">
        <v>3381.8654684967155</v>
      </c>
      <c r="M28" s="212">
        <v>3508.3063164463238</v>
      </c>
      <c r="N28" s="212">
        <v>3638.6918190357883</v>
      </c>
      <c r="O28" s="212">
        <v>3773.8663091595126</v>
      </c>
      <c r="P28" s="212">
        <v>3914.0616686784797</v>
      </c>
      <c r="Q28" s="212">
        <v>4059.7418697681924</v>
      </c>
      <c r="R28" s="212">
        <v>4211.2660514186719</v>
      </c>
      <c r="S28" s="212">
        <v>4369.0815621891652</v>
      </c>
      <c r="T28" s="212">
        <v>4533.6329703414276</v>
      </c>
      <c r="U28" s="212">
        <v>4705.4399787487837</v>
      </c>
      <c r="V28" s="212">
        <v>4885.0997942093845</v>
      </c>
      <c r="W28" s="212">
        <v>5073.2679761625777</v>
      </c>
      <c r="X28" s="212">
        <v>5270.7210877752186</v>
      </c>
      <c r="Y28" s="212">
        <v>5478.4080544458038</v>
      </c>
      <c r="Z28" s="212">
        <v>5697.422755964827</v>
      </c>
      <c r="AA28" s="212">
        <v>5929.0942087792473</v>
      </c>
      <c r="AB28" s="212">
        <v>6175.0348152876722</v>
      </c>
      <c r="AC28" s="212">
        <v>6437.2200010064898</v>
      </c>
      <c r="AD28" s="212">
        <v>6718.0688287084022</v>
      </c>
      <c r="AE28" s="212">
        <v>7020.5277080938631</v>
      </c>
      <c r="AF28" s="212">
        <v>7348.1308048532719</v>
      </c>
      <c r="AG28" s="212">
        <v>7705.015556596466</v>
      </c>
      <c r="AH28" s="212">
        <v>8095.8570937141558</v>
      </c>
      <c r="AI28" s="212">
        <v>8525.6928631478495</v>
      </c>
      <c r="AJ28" s="212">
        <v>8999.6617064888287</v>
      </c>
      <c r="AK28" s="212">
        <v>9522.7616433814692</v>
      </c>
      <c r="AL28" s="212">
        <v>10099.882899121616</v>
      </c>
      <c r="AM28" s="212">
        <v>10736.509827890239</v>
      </c>
      <c r="AN28" s="212">
        <v>11440.115189300213</v>
      </c>
      <c r="AO28" s="213">
        <v>12220.28757277277</v>
      </c>
    </row>
    <row r="29" spans="1:41" x14ac:dyDescent="0.25">
      <c r="A29" s="214" t="s">
        <v>2160</v>
      </c>
      <c r="B29" s="211">
        <v>2014.6467399999999</v>
      </c>
      <c r="C29" s="212">
        <v>2055.46449027577</v>
      </c>
      <c r="D29" s="212">
        <v>2114.1395740687331</v>
      </c>
      <c r="E29" s="212">
        <v>2166.4408501637045</v>
      </c>
      <c r="F29" s="212">
        <v>2220.5058980881349</v>
      </c>
      <c r="G29" s="212">
        <v>2273.0812603383474</v>
      </c>
      <c r="H29" s="212">
        <v>2348.9785343885405</v>
      </c>
      <c r="I29" s="212">
        <v>2437.9200227167748</v>
      </c>
      <c r="J29" s="212">
        <v>2526.5671829987973</v>
      </c>
      <c r="K29" s="212">
        <v>2617.877573649092</v>
      </c>
      <c r="L29" s="212">
        <v>2713.2180570038181</v>
      </c>
      <c r="M29" s="212">
        <v>2811.8950845189902</v>
      </c>
      <c r="N29" s="212">
        <v>2913.8170020790244</v>
      </c>
      <c r="O29" s="212">
        <v>3019.4207233951729</v>
      </c>
      <c r="P29" s="212">
        <v>3128.8230925238777</v>
      </c>
      <c r="Q29" s="212">
        <v>3242.3252176752012</v>
      </c>
      <c r="R29" s="212">
        <v>3360.1380225521257</v>
      </c>
      <c r="S29" s="212">
        <v>3482.5391143548409</v>
      </c>
      <c r="T29" s="212">
        <v>3609.8102475584956</v>
      </c>
      <c r="U29" s="212">
        <v>3742.2870348146698</v>
      </c>
      <c r="V29" s="212">
        <v>3880.3070714030769</v>
      </c>
      <c r="W29" s="212">
        <v>4024.3052668228452</v>
      </c>
      <c r="X29" s="212">
        <v>4174.7941622756862</v>
      </c>
      <c r="Y29" s="212">
        <v>4332.3504764805548</v>
      </c>
      <c r="Z29" s="212">
        <v>4497.6500092055276</v>
      </c>
      <c r="AA29" s="212">
        <v>4671.5242111464031</v>
      </c>
      <c r="AB29" s="212">
        <v>4854.9983245391777</v>
      </c>
      <c r="AC29" s="212">
        <v>5049.3541029669623</v>
      </c>
      <c r="AD29" s="212">
        <v>5256.1978641825426</v>
      </c>
      <c r="AE29" s="212">
        <v>5477.5368818630559</v>
      </c>
      <c r="AF29" s="212">
        <v>5715.8513655044017</v>
      </c>
      <c r="AG29" s="212">
        <v>5974.1415433493612</v>
      </c>
      <c r="AH29" s="212">
        <v>6255.919098211285</v>
      </c>
      <c r="AI29" s="212">
        <v>6565.1147716808282</v>
      </c>
      <c r="AJ29" s="212">
        <v>6905.9013448295773</v>
      </c>
      <c r="AK29" s="212">
        <v>7282.505006407976</v>
      </c>
      <c r="AL29" s="212">
        <v>7699.2186818806485</v>
      </c>
      <c r="AM29" s="212">
        <v>8160.9462156861091</v>
      </c>
      <c r="AN29" s="212">
        <v>8674.2664682742779</v>
      </c>
      <c r="AO29" s="213">
        <v>9247.2859088885361</v>
      </c>
    </row>
    <row r="30" spans="1:41" ht="13.8" thickBot="1" x14ac:dyDescent="0.3">
      <c r="A30" s="215" t="s">
        <v>2161</v>
      </c>
      <c r="B30" s="216">
        <v>364490.78442400001</v>
      </c>
      <c r="C30" s="217">
        <v>371480.22325703618</v>
      </c>
      <c r="D30" s="217">
        <v>376560.10386600916</v>
      </c>
      <c r="E30" s="217">
        <v>381264.09268350335</v>
      </c>
      <c r="F30" s="217">
        <v>385746.50024195551</v>
      </c>
      <c r="G30" s="217">
        <v>390225.44143091491</v>
      </c>
      <c r="H30" s="217">
        <v>401697.56211590994</v>
      </c>
      <c r="I30" s="217">
        <v>413239.29714964912</v>
      </c>
      <c r="J30" s="217">
        <v>425059.71797710686</v>
      </c>
      <c r="K30" s="217">
        <v>437097.79174396471</v>
      </c>
      <c r="L30" s="217">
        <v>449575.1853070879</v>
      </c>
      <c r="M30" s="217">
        <v>462311.56039180065</v>
      </c>
      <c r="N30" s="217">
        <v>475324.0127263685</v>
      </c>
      <c r="O30" s="217">
        <v>488624.19652366883</v>
      </c>
      <c r="P30" s="217">
        <v>502226.12600713753</v>
      </c>
      <c r="Q30" s="217">
        <v>516141.45594825514</v>
      </c>
      <c r="R30" s="217">
        <v>530381.33419055713</v>
      </c>
      <c r="S30" s="217">
        <v>544955.25856771215</v>
      </c>
      <c r="T30" s="217">
        <v>559871.06546339148</v>
      </c>
      <c r="U30" s="217">
        <v>575134.38242426759</v>
      </c>
      <c r="V30" s="217">
        <v>590748.07312488335</v>
      </c>
      <c r="W30" s="217">
        <v>606711.32663167117</v>
      </c>
      <c r="X30" s="217">
        <v>623020.94051418384</v>
      </c>
      <c r="Y30" s="217">
        <v>639663.32508557499</v>
      </c>
      <c r="Z30" s="217">
        <v>656616.51408931543</v>
      </c>
      <c r="AA30" s="217">
        <v>673846.91935883602</v>
      </c>
      <c r="AB30" s="217">
        <v>691305.686577196</v>
      </c>
      <c r="AC30" s="217">
        <v>708923.40460790985</v>
      </c>
      <c r="AD30" s="217">
        <v>726603.17450308602</v>
      </c>
      <c r="AE30" s="217">
        <v>744211.23987208912</v>
      </c>
      <c r="AF30" s="217">
        <v>761563.4179831947</v>
      </c>
      <c r="AG30" s="217">
        <v>778406.61147336173</v>
      </c>
      <c r="AH30" s="217">
        <v>794393.44861914043</v>
      </c>
      <c r="AI30" s="217">
        <v>809051.91429044015</v>
      </c>
      <c r="AJ30" s="217">
        <v>821760.9062860714</v>
      </c>
      <c r="AK30" s="217">
        <v>831770.77588554204</v>
      </c>
      <c r="AL30" s="217">
        <v>838378.34629376128</v>
      </c>
      <c r="AM30" s="217">
        <v>841488.67127202696</v>
      </c>
      <c r="AN30" s="217">
        <v>842737.83595987025</v>
      </c>
      <c r="AO30" s="218">
        <v>846206.77243189677</v>
      </c>
    </row>
    <row r="31" spans="1:41" ht="13.8" thickBot="1" x14ac:dyDescent="0.3">
      <c r="A31" s="180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</row>
    <row r="32" spans="1:41" x14ac:dyDescent="0.25">
      <c r="A32" s="207" t="s">
        <v>2164</v>
      </c>
      <c r="B32" s="208">
        <v>2011</v>
      </c>
      <c r="C32" s="208">
        <v>2012</v>
      </c>
      <c r="D32" s="208">
        <v>2013</v>
      </c>
      <c r="E32" s="208">
        <v>2014</v>
      </c>
      <c r="F32" s="208">
        <v>2015</v>
      </c>
      <c r="G32" s="208">
        <v>2016</v>
      </c>
      <c r="H32" s="208">
        <v>2017</v>
      </c>
      <c r="I32" s="208">
        <v>2018</v>
      </c>
      <c r="J32" s="208">
        <v>2019</v>
      </c>
      <c r="K32" s="208">
        <v>2020</v>
      </c>
      <c r="L32" s="208">
        <v>2021</v>
      </c>
      <c r="M32" s="208">
        <v>2022</v>
      </c>
      <c r="N32" s="208">
        <v>2023</v>
      </c>
      <c r="O32" s="208">
        <v>2024</v>
      </c>
      <c r="P32" s="208">
        <v>2025</v>
      </c>
      <c r="Q32" s="208">
        <v>2026</v>
      </c>
      <c r="R32" s="208">
        <v>2027</v>
      </c>
      <c r="S32" s="208">
        <v>2028</v>
      </c>
      <c r="T32" s="208">
        <v>2029</v>
      </c>
      <c r="U32" s="208">
        <v>2030</v>
      </c>
      <c r="V32" s="208">
        <v>2031</v>
      </c>
      <c r="W32" s="208">
        <v>2032</v>
      </c>
      <c r="X32" s="208">
        <v>2033</v>
      </c>
      <c r="Y32" s="208">
        <v>2034</v>
      </c>
      <c r="Z32" s="208">
        <v>2035</v>
      </c>
      <c r="AA32" s="208">
        <v>2036</v>
      </c>
      <c r="AB32" s="208">
        <v>2037</v>
      </c>
      <c r="AC32" s="208">
        <v>2038</v>
      </c>
      <c r="AD32" s="208">
        <v>2039</v>
      </c>
      <c r="AE32" s="208">
        <v>2040</v>
      </c>
      <c r="AF32" s="208">
        <v>2041</v>
      </c>
      <c r="AG32" s="208">
        <v>2042</v>
      </c>
      <c r="AH32" s="208">
        <v>2043</v>
      </c>
      <c r="AI32" s="208">
        <v>2044</v>
      </c>
      <c r="AJ32" s="208">
        <v>2045</v>
      </c>
      <c r="AK32" s="208">
        <v>2046</v>
      </c>
      <c r="AL32" s="208">
        <v>2047</v>
      </c>
      <c r="AM32" s="208">
        <v>2048</v>
      </c>
      <c r="AN32" s="208">
        <v>2049</v>
      </c>
      <c r="AO32" s="209">
        <v>2050</v>
      </c>
    </row>
    <row r="33" spans="1:41" x14ac:dyDescent="0.25">
      <c r="A33" s="210" t="s">
        <v>2157</v>
      </c>
      <c r="B33" s="211">
        <v>521.16507999999999</v>
      </c>
      <c r="C33" s="212">
        <v>541.937104477052</v>
      </c>
      <c r="D33" s="212">
        <v>583.35231735716138</v>
      </c>
      <c r="E33" s="212">
        <v>619.26745280942623</v>
      </c>
      <c r="F33" s="212">
        <v>657.22464628169132</v>
      </c>
      <c r="G33" s="212">
        <v>692.79351269352719</v>
      </c>
      <c r="H33" s="212">
        <v>705.95852925653969</v>
      </c>
      <c r="I33" s="212">
        <v>732.19865480974067</v>
      </c>
      <c r="J33" s="212">
        <v>758.88736899742116</v>
      </c>
      <c r="K33" s="212">
        <v>788.59355972440392</v>
      </c>
      <c r="L33" s="212">
        <v>818.87602557395678</v>
      </c>
      <c r="M33" s="212">
        <v>851.34224902269511</v>
      </c>
      <c r="N33" s="212">
        <v>885.58970447948036</v>
      </c>
      <c r="O33" s="212">
        <v>921.75346853366352</v>
      </c>
      <c r="P33" s="212">
        <v>959.70261188527559</v>
      </c>
      <c r="Q33" s="212">
        <v>999.47931006982333</v>
      </c>
      <c r="R33" s="212">
        <v>1041.0333620214933</v>
      </c>
      <c r="S33" s="212">
        <v>1084.3913605163266</v>
      </c>
      <c r="T33" s="212">
        <v>1129.5576703906004</v>
      </c>
      <c r="U33" s="212">
        <v>1176.5626314631668</v>
      </c>
      <c r="V33" s="212">
        <v>1225.4462203626722</v>
      </c>
      <c r="W33" s="212">
        <v>1276.2440298122558</v>
      </c>
      <c r="X33" s="212">
        <v>1329.047095052902</v>
      </c>
      <c r="Y33" s="212">
        <v>1383.9467079317999</v>
      </c>
      <c r="Z33" s="212">
        <v>1441.0364471593778</v>
      </c>
      <c r="AA33" s="212">
        <v>1500.4339520602614</v>
      </c>
      <c r="AB33" s="212">
        <v>1562.2791387830719</v>
      </c>
      <c r="AC33" s="212">
        <v>1626.7423692912807</v>
      </c>
      <c r="AD33" s="212">
        <v>1694.0301272834608</v>
      </c>
      <c r="AE33" s="212">
        <v>1764.3935320533196</v>
      </c>
      <c r="AF33" s="212">
        <v>1838.1407707093181</v>
      </c>
      <c r="AG33" s="212">
        <v>1915.6527774271281</v>
      </c>
      <c r="AH33" s="212">
        <v>1997.4032597038308</v>
      </c>
      <c r="AI33" s="212">
        <v>2083.9735133439585</v>
      </c>
      <c r="AJ33" s="212">
        <v>2176.0267913753883</v>
      </c>
      <c r="AK33" s="212">
        <v>2274.1283896082855</v>
      </c>
      <c r="AL33" s="212">
        <v>2378.0972187372358</v>
      </c>
      <c r="AM33" s="212">
        <v>2485.1829364969735</v>
      </c>
      <c r="AN33" s="212">
        <v>2586.5197499887486</v>
      </c>
      <c r="AO33" s="213">
        <v>2665.1398629613814</v>
      </c>
    </row>
    <row r="34" spans="1:41" x14ac:dyDescent="0.25">
      <c r="A34" s="214" t="s">
        <v>2158</v>
      </c>
      <c r="B34" s="211">
        <v>524.729198</v>
      </c>
      <c r="C34" s="212">
        <v>533.45103683747675</v>
      </c>
      <c r="D34" s="212">
        <v>562.78913682022016</v>
      </c>
      <c r="E34" s="212">
        <v>587.05975601907426</v>
      </c>
      <c r="F34" s="212">
        <v>613.48613352432164</v>
      </c>
      <c r="G34" s="212">
        <v>637.95324885015202</v>
      </c>
      <c r="H34" s="212">
        <v>654.15196635898042</v>
      </c>
      <c r="I34" s="212">
        <v>681.93072585600441</v>
      </c>
      <c r="J34" s="212">
        <v>709.96305678298495</v>
      </c>
      <c r="K34" s="212">
        <v>740.75529049655381</v>
      </c>
      <c r="L34" s="212">
        <v>772.03005293684737</v>
      </c>
      <c r="M34" s="212">
        <v>805.46420403337288</v>
      </c>
      <c r="N34" s="212">
        <v>840.7357231672554</v>
      </c>
      <c r="O34" s="212">
        <v>877.94399592032403</v>
      </c>
      <c r="P34" s="212">
        <v>917.09178208161018</v>
      </c>
      <c r="Q34" s="212">
        <v>958.19638600957717</v>
      </c>
      <c r="R34" s="212">
        <v>1001.2931848631299</v>
      </c>
      <c r="S34" s="212">
        <v>1046.3808162016057</v>
      </c>
      <c r="T34" s="212">
        <v>1093.5549071765045</v>
      </c>
      <c r="U34" s="212">
        <v>1142.8168218575379</v>
      </c>
      <c r="V34" s="212">
        <v>1194.2344363065522</v>
      </c>
      <c r="W34" s="212">
        <v>1247.9115720917791</v>
      </c>
      <c r="X34" s="212">
        <v>1303.9249565432192</v>
      </c>
      <c r="Y34" s="212">
        <v>1362.3863015773386</v>
      </c>
      <c r="Z34" s="212">
        <v>1423.4097638430701</v>
      </c>
      <c r="AA34" s="212">
        <v>1487.1321181049384</v>
      </c>
      <c r="AB34" s="212">
        <v>1553.7116178853437</v>
      </c>
      <c r="AC34" s="212">
        <v>1623.33638753486</v>
      </c>
      <c r="AD34" s="212">
        <v>1696.2308470143639</v>
      </c>
      <c r="AE34" s="212">
        <v>1772.6653837040171</v>
      </c>
      <c r="AF34" s="212">
        <v>1852.97137998273</v>
      </c>
      <c r="AG34" s="212">
        <v>1937.5613764503219</v>
      </c>
      <c r="AH34" s="212">
        <v>2026.9585207983632</v>
      </c>
      <c r="AI34" s="212">
        <v>2121.8264631431412</v>
      </c>
      <c r="AJ34" s="212">
        <v>2222.9732940932354</v>
      </c>
      <c r="AK34" s="212">
        <v>2331.229203650294</v>
      </c>
      <c r="AL34" s="212">
        <v>2446.900833645775</v>
      </c>
      <c r="AM34" s="212">
        <v>2568.0911828246667</v>
      </c>
      <c r="AN34" s="212">
        <v>2687.0880535358583</v>
      </c>
      <c r="AO34" s="213">
        <v>2787.3777035403668</v>
      </c>
    </row>
    <row r="35" spans="1:41" x14ac:dyDescent="0.25">
      <c r="A35" s="214" t="s">
        <v>2159</v>
      </c>
      <c r="B35" s="211">
        <v>2097.8636529999999</v>
      </c>
      <c r="C35" s="212">
        <v>2143.9658850655974</v>
      </c>
      <c r="D35" s="212">
        <v>2253.7052076858567</v>
      </c>
      <c r="E35" s="212">
        <v>2346.9236385977215</v>
      </c>
      <c r="F35" s="212">
        <v>2446.6228323042637</v>
      </c>
      <c r="G35" s="212">
        <v>2539.8944558910662</v>
      </c>
      <c r="H35" s="212">
        <v>2603.6806032879772</v>
      </c>
      <c r="I35" s="212">
        <v>2704.810421968346</v>
      </c>
      <c r="J35" s="212">
        <v>2807.3841361575251</v>
      </c>
      <c r="K35" s="212">
        <v>2919.0253811001016</v>
      </c>
      <c r="L35" s="212">
        <v>3032.9169943944844</v>
      </c>
      <c r="M35" s="212">
        <v>3153.8487970036754</v>
      </c>
      <c r="N35" s="212">
        <v>3280.6357263373811</v>
      </c>
      <c r="O35" s="212">
        <v>3413.8869479518894</v>
      </c>
      <c r="P35" s="212">
        <v>3553.2609309341942</v>
      </c>
      <c r="Q35" s="212">
        <v>3698.9876235597608</v>
      </c>
      <c r="R35" s="212">
        <v>3851.0382088138085</v>
      </c>
      <c r="S35" s="212">
        <v>4009.4945673689449</v>
      </c>
      <c r="T35" s="212">
        <v>4174.4936887547683</v>
      </c>
      <c r="U35" s="212">
        <v>4346.1396853502492</v>
      </c>
      <c r="V35" s="212">
        <v>4524.5143849303631</v>
      </c>
      <c r="W35" s="212">
        <v>4709.8651887719816</v>
      </c>
      <c r="X35" s="212">
        <v>4902.384696255187</v>
      </c>
      <c r="Y35" s="212">
        <v>5102.344633961452</v>
      </c>
      <c r="Z35" s="212">
        <v>5310.0018968122686</v>
      </c>
      <c r="AA35" s="212">
        <v>5525.6596588484545</v>
      </c>
      <c r="AB35" s="212">
        <v>5749.6527718732286</v>
      </c>
      <c r="AC35" s="212">
        <v>5982.3642181620253</v>
      </c>
      <c r="AD35" s="212">
        <v>6224.2252211380983</v>
      </c>
      <c r="AE35" s="212">
        <v>6475.7237551134922</v>
      </c>
      <c r="AF35" s="212">
        <v>6737.4135802090077</v>
      </c>
      <c r="AG35" s="212">
        <v>7009.9244422531528</v>
      </c>
      <c r="AH35" s="212">
        <v>7293.9728895852486</v>
      </c>
      <c r="AI35" s="212">
        <v>7590.3277374863865</v>
      </c>
      <c r="AJ35" s="212">
        <v>7899.6184121334818</v>
      </c>
      <c r="AK35" s="212">
        <v>8221.6305574672806</v>
      </c>
      <c r="AL35" s="212">
        <v>8553.1900080996529</v>
      </c>
      <c r="AM35" s="212">
        <v>8882.7409978357282</v>
      </c>
      <c r="AN35" s="212">
        <v>9180.4496154745921</v>
      </c>
      <c r="AO35" s="213">
        <v>9393.5728352528731</v>
      </c>
    </row>
    <row r="36" spans="1:41" x14ac:dyDescent="0.25">
      <c r="A36" s="214" t="s">
        <v>2160</v>
      </c>
      <c r="B36" s="211">
        <v>1910.7355399999999</v>
      </c>
      <c r="C36" s="212">
        <v>1937.8649274911359</v>
      </c>
      <c r="D36" s="212">
        <v>2028.2928751081042</v>
      </c>
      <c r="E36" s="212">
        <v>2105.2264295195296</v>
      </c>
      <c r="F36" s="212">
        <v>2189.3935926943632</v>
      </c>
      <c r="G36" s="212">
        <v>2268.4173460897141</v>
      </c>
      <c r="H36" s="212">
        <v>2328.957775589095</v>
      </c>
      <c r="I36" s="212">
        <v>2421.259728838575</v>
      </c>
      <c r="J36" s="212">
        <v>2513.6787284363973</v>
      </c>
      <c r="K36" s="212">
        <v>2613.5067140896476</v>
      </c>
      <c r="L36" s="212">
        <v>2715.0769936233419</v>
      </c>
      <c r="M36" s="212">
        <v>2822.5220930304949</v>
      </c>
      <c r="N36" s="212">
        <v>2934.9756069999698</v>
      </c>
      <c r="O36" s="212">
        <v>3052.9129058062927</v>
      </c>
      <c r="P36" s="212">
        <v>3176.2182263240652</v>
      </c>
      <c r="Q36" s="212">
        <v>3304.9738550518546</v>
      </c>
      <c r="R36" s="212">
        <v>3439.2364349290233</v>
      </c>
      <c r="S36" s="212">
        <v>3579.094360249986</v>
      </c>
      <c r="T36" s="212">
        <v>3724.6682968021778</v>
      </c>
      <c r="U36" s="212">
        <v>3876.027269912498</v>
      </c>
      <c r="V36" s="212">
        <v>4033.4211092618352</v>
      </c>
      <c r="W36" s="212">
        <v>4196.9420511629742</v>
      </c>
      <c r="X36" s="212">
        <v>4366.7931353619497</v>
      </c>
      <c r="Y36" s="212">
        <v>4543.2399621859522</v>
      </c>
      <c r="Z36" s="212">
        <v>4726.5347068403635</v>
      </c>
      <c r="AA36" s="212">
        <v>4916.970098753256</v>
      </c>
      <c r="AB36" s="212">
        <v>5114.8658528028272</v>
      </c>
      <c r="AC36" s="212">
        <v>5320.5821769964596</v>
      </c>
      <c r="AD36" s="212">
        <v>5534.5190619259629</v>
      </c>
      <c r="AE36" s="212">
        <v>5757.1246134714056</v>
      </c>
      <c r="AF36" s="212">
        <v>5988.9076018346877</v>
      </c>
      <c r="AG36" s="212">
        <v>6230.4570143579658</v>
      </c>
      <c r="AH36" s="212">
        <v>6482.4696549032251</v>
      </c>
      <c r="AI36" s="212">
        <v>6745.7545116901538</v>
      </c>
      <c r="AJ36" s="212">
        <v>7021.1101396782851</v>
      </c>
      <c r="AK36" s="212">
        <v>7308.7797664321979</v>
      </c>
      <c r="AL36" s="212">
        <v>7606.6965928816235</v>
      </c>
      <c r="AM36" s="212">
        <v>7905.8352610843085</v>
      </c>
      <c r="AN36" s="212">
        <v>8181.3939396929272</v>
      </c>
      <c r="AO36" s="213">
        <v>8387.7450576398624</v>
      </c>
    </row>
    <row r="37" spans="1:41" ht="13.8" thickBot="1" x14ac:dyDescent="0.3">
      <c r="A37" s="215" t="s">
        <v>2161</v>
      </c>
      <c r="B37" s="216">
        <v>288185.75427600002</v>
      </c>
      <c r="C37" s="217">
        <v>292736.63961464947</v>
      </c>
      <c r="D37" s="217">
        <v>303004.58216478099</v>
      </c>
      <c r="E37" s="217">
        <v>312296.00557365647</v>
      </c>
      <c r="F37" s="217">
        <v>322326.51605827449</v>
      </c>
      <c r="G37" s="217">
        <v>331981.61345089047</v>
      </c>
      <c r="H37" s="217">
        <v>339283.11746264528</v>
      </c>
      <c r="I37" s="217">
        <v>349383.7794393787</v>
      </c>
      <c r="J37" s="217">
        <v>359446.73105479171</v>
      </c>
      <c r="K37" s="217">
        <v>370149.22152727505</v>
      </c>
      <c r="L37" s="217">
        <v>381012.471925424</v>
      </c>
      <c r="M37" s="217">
        <v>392395.82914415112</v>
      </c>
      <c r="N37" s="217">
        <v>404215.26239296794</v>
      </c>
      <c r="O37" s="217">
        <v>416517.02842405677</v>
      </c>
      <c r="P37" s="217">
        <v>429280.44302946085</v>
      </c>
      <c r="Q37" s="217">
        <v>442518.33576333756</v>
      </c>
      <c r="R37" s="217">
        <v>456229.10261946096</v>
      </c>
      <c r="S37" s="217">
        <v>470420.88444591378</v>
      </c>
      <c r="T37" s="217">
        <v>485100.03885042941</v>
      </c>
      <c r="U37" s="217">
        <v>500277.31525593891</v>
      </c>
      <c r="V37" s="217">
        <v>515964.66111361398</v>
      </c>
      <c r="W37" s="217">
        <v>532177.04471279541</v>
      </c>
      <c r="X37" s="217">
        <v>548935.29985080136</v>
      </c>
      <c r="Y37" s="217">
        <v>566265.18726709124</v>
      </c>
      <c r="Z37" s="217">
        <v>584192.52020426141</v>
      </c>
      <c r="AA37" s="217">
        <v>602748.98667378572</v>
      </c>
      <c r="AB37" s="217">
        <v>621971.67653209018</v>
      </c>
      <c r="AC37" s="217">
        <v>641905.43338477006</v>
      </c>
      <c r="AD37" s="217">
        <v>662604.31598969537</v>
      </c>
      <c r="AE37" s="217">
        <v>684134.31802914862</v>
      </c>
      <c r="AF37" s="217">
        <v>706576.59178434499</v>
      </c>
      <c r="AG37" s="217">
        <v>730032.46161351399</v>
      </c>
      <c r="AH37" s="217">
        <v>754629.59134915052</v>
      </c>
      <c r="AI37" s="217">
        <v>780528.25253537588</v>
      </c>
      <c r="AJ37" s="217">
        <v>807920.96961093007</v>
      </c>
      <c r="AK37" s="217">
        <v>836999.4187728758</v>
      </c>
      <c r="AL37" s="217">
        <v>867815.72857348807</v>
      </c>
      <c r="AM37" s="217">
        <v>899858.52262747113</v>
      </c>
      <c r="AN37" s="217">
        <v>931156.05197371601</v>
      </c>
      <c r="AO37" s="218">
        <v>957597.25234116672</v>
      </c>
    </row>
    <row r="38" spans="1:41" ht="13.8" thickBot="1" x14ac:dyDescent="0.3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</row>
    <row r="39" spans="1:41" x14ac:dyDescent="0.25">
      <c r="A39" s="207" t="s">
        <v>2165</v>
      </c>
      <c r="B39" s="208">
        <v>2011</v>
      </c>
      <c r="C39" s="208">
        <v>2012</v>
      </c>
      <c r="D39" s="208">
        <v>2013</v>
      </c>
      <c r="E39" s="208">
        <v>2014</v>
      </c>
      <c r="F39" s="208">
        <v>2015</v>
      </c>
      <c r="G39" s="208">
        <v>2016</v>
      </c>
      <c r="H39" s="208">
        <v>2017</v>
      </c>
      <c r="I39" s="208">
        <v>2018</v>
      </c>
      <c r="J39" s="208">
        <v>2019</v>
      </c>
      <c r="K39" s="208">
        <v>2020</v>
      </c>
      <c r="L39" s="208">
        <v>2021</v>
      </c>
      <c r="M39" s="208">
        <v>2022</v>
      </c>
      <c r="N39" s="208">
        <v>2023</v>
      </c>
      <c r="O39" s="208">
        <v>2024</v>
      </c>
      <c r="P39" s="208">
        <v>2025</v>
      </c>
      <c r="Q39" s="208">
        <v>2026</v>
      </c>
      <c r="R39" s="208">
        <v>2027</v>
      </c>
      <c r="S39" s="208">
        <v>2028</v>
      </c>
      <c r="T39" s="208">
        <v>2029</v>
      </c>
      <c r="U39" s="208">
        <v>2030</v>
      </c>
      <c r="V39" s="208">
        <v>2031</v>
      </c>
      <c r="W39" s="208">
        <v>2032</v>
      </c>
      <c r="X39" s="208">
        <v>2033</v>
      </c>
      <c r="Y39" s="208">
        <v>2034</v>
      </c>
      <c r="Z39" s="208">
        <v>2035</v>
      </c>
      <c r="AA39" s="208">
        <v>2036</v>
      </c>
      <c r="AB39" s="208">
        <v>2037</v>
      </c>
      <c r="AC39" s="208">
        <v>2038</v>
      </c>
      <c r="AD39" s="208">
        <v>2039</v>
      </c>
      <c r="AE39" s="208">
        <v>2040</v>
      </c>
      <c r="AF39" s="208">
        <v>2041</v>
      </c>
      <c r="AG39" s="208">
        <v>2042</v>
      </c>
      <c r="AH39" s="208">
        <v>2043</v>
      </c>
      <c r="AI39" s="208">
        <v>2044</v>
      </c>
      <c r="AJ39" s="208">
        <v>2045</v>
      </c>
      <c r="AK39" s="208">
        <v>2046</v>
      </c>
      <c r="AL39" s="208">
        <v>2047</v>
      </c>
      <c r="AM39" s="208">
        <v>2048</v>
      </c>
      <c r="AN39" s="208">
        <v>2049</v>
      </c>
      <c r="AO39" s="209">
        <v>2050</v>
      </c>
    </row>
    <row r="40" spans="1:41" x14ac:dyDescent="0.25">
      <c r="A40" s="210" t="s">
        <v>2157</v>
      </c>
      <c r="B40" s="211">
        <v>291.55956900000001</v>
      </c>
      <c r="C40" s="212">
        <v>272.80753629232532</v>
      </c>
      <c r="D40" s="212">
        <v>263.13454491650111</v>
      </c>
      <c r="E40" s="212">
        <v>252.32979317350322</v>
      </c>
      <c r="F40" s="212">
        <v>242.88599740227443</v>
      </c>
      <c r="G40" s="212">
        <v>233.27150092670385</v>
      </c>
      <c r="H40" s="212">
        <v>238.27650426913692</v>
      </c>
      <c r="I40" s="212">
        <v>245.96146956777639</v>
      </c>
      <c r="J40" s="212">
        <v>253.10613373963417</v>
      </c>
      <c r="K40" s="212">
        <v>260.56251388653692</v>
      </c>
      <c r="L40" s="212">
        <v>268.0712741304622</v>
      </c>
      <c r="M40" s="212">
        <v>275.85172117656992</v>
      </c>
      <c r="N40" s="212">
        <v>283.83004258229926</v>
      </c>
      <c r="O40" s="212">
        <v>292.06764190816534</v>
      </c>
      <c r="P40" s="212">
        <v>300.54055340668543</v>
      </c>
      <c r="Q40" s="212">
        <v>309.27435205084976</v>
      </c>
      <c r="R40" s="212">
        <v>318.25555552466562</v>
      </c>
      <c r="S40" s="212">
        <v>327.49508716154662</v>
      </c>
      <c r="T40" s="212">
        <v>336.98939898492091</v>
      </c>
      <c r="U40" s="212">
        <v>346.73964806151128</v>
      </c>
      <c r="V40" s="212">
        <v>356.74589549923519</v>
      </c>
      <c r="W40" s="212">
        <v>366.99813039327131</v>
      </c>
      <c r="X40" s="212">
        <v>377.48803795430217</v>
      </c>
      <c r="Y40" s="212">
        <v>388.2105479235903</v>
      </c>
      <c r="Z40" s="212">
        <v>399.15086465884417</v>
      </c>
      <c r="AA40" s="212">
        <v>410.28833132033344</v>
      </c>
      <c r="AB40" s="212">
        <v>421.59177484820862</v>
      </c>
      <c r="AC40" s="212">
        <v>433.0167854690626</v>
      </c>
      <c r="AD40" s="212">
        <v>444.49978439620247</v>
      </c>
      <c r="AE40" s="212">
        <v>455.95036554211924</v>
      </c>
      <c r="AF40" s="212">
        <v>467.23937742768618</v>
      </c>
      <c r="AG40" s="212">
        <v>478.18086210072352</v>
      </c>
      <c r="AH40" s="212">
        <v>488.50483473156436</v>
      </c>
      <c r="AI40" s="212">
        <v>497.81637193783308</v>
      </c>
      <c r="AJ40" s="212">
        <v>505.53820080950965</v>
      </c>
      <c r="AK40" s="212">
        <v>510.84230761240298</v>
      </c>
      <c r="AL40" s="212">
        <v>512.61479249239494</v>
      </c>
      <c r="AM40" s="212">
        <v>509.61460677022677</v>
      </c>
      <c r="AN40" s="212">
        <v>501.17895618435921</v>
      </c>
      <c r="AO40" s="213">
        <v>488.50614509828148</v>
      </c>
    </row>
    <row r="41" spans="1:41" x14ac:dyDescent="0.25">
      <c r="A41" s="214" t="s">
        <v>2158</v>
      </c>
      <c r="B41" s="211">
        <v>94.395647999999994</v>
      </c>
      <c r="C41" s="212">
        <v>90.854149836595184</v>
      </c>
      <c r="D41" s="212">
        <v>89.491664663985659</v>
      </c>
      <c r="E41" s="212">
        <v>87.256118134846972</v>
      </c>
      <c r="F41" s="212">
        <v>85.190495324628927</v>
      </c>
      <c r="G41" s="212">
        <v>82.840489953950438</v>
      </c>
      <c r="H41" s="212">
        <v>84.514605131380833</v>
      </c>
      <c r="I41" s="212">
        <v>87.304457601149252</v>
      </c>
      <c r="J41" s="212">
        <v>89.966117330481254</v>
      </c>
      <c r="K41" s="212">
        <v>92.803252820168382</v>
      </c>
      <c r="L41" s="212">
        <v>95.723502056985893</v>
      </c>
      <c r="M41" s="212">
        <v>98.787515634327946</v>
      </c>
      <c r="N41" s="212">
        <v>101.96143996664014</v>
      </c>
      <c r="O41" s="212">
        <v>105.25986196112895</v>
      </c>
      <c r="P41" s="212">
        <v>108.68256531456038</v>
      </c>
      <c r="Q41" s="212">
        <v>112.23097499428506</v>
      </c>
      <c r="R41" s="212">
        <v>115.90668532561538</v>
      </c>
      <c r="S41" s="212">
        <v>119.7071148587514</v>
      </c>
      <c r="T41" s="212">
        <v>123.63802118434862</v>
      </c>
      <c r="U41" s="212">
        <v>127.69495557347065</v>
      </c>
      <c r="V41" s="212">
        <v>131.87885525384431</v>
      </c>
      <c r="W41" s="212">
        <v>136.19219059686074</v>
      </c>
      <c r="X41" s="212">
        <v>140.63216496407088</v>
      </c>
      <c r="Y41" s="212">
        <v>145.19746474565002</v>
      </c>
      <c r="Z41" s="212">
        <v>149.88298693299214</v>
      </c>
      <c r="AA41" s="212">
        <v>154.6812209702754</v>
      </c>
      <c r="AB41" s="212">
        <v>159.58030006896806</v>
      </c>
      <c r="AC41" s="212">
        <v>164.56287577802144</v>
      </c>
      <c r="AD41" s="212">
        <v>169.60358476969043</v>
      </c>
      <c r="AE41" s="212">
        <v>174.66582776610377</v>
      </c>
      <c r="AF41" s="212">
        <v>179.69667520350254</v>
      </c>
      <c r="AG41" s="212">
        <v>184.61916013635462</v>
      </c>
      <c r="AH41" s="212">
        <v>189.32065320647101</v>
      </c>
      <c r="AI41" s="212">
        <v>193.63510050445859</v>
      </c>
      <c r="AJ41" s="212">
        <v>197.31788520797301</v>
      </c>
      <c r="AK41" s="212">
        <v>200.01500364909228</v>
      </c>
      <c r="AL41" s="212">
        <v>201.2441858532676</v>
      </c>
      <c r="AM41" s="212">
        <v>200.4540025699566</v>
      </c>
      <c r="AN41" s="212">
        <v>197.31242730547947</v>
      </c>
      <c r="AO41" s="213">
        <v>192.25791431768047</v>
      </c>
    </row>
    <row r="42" spans="1:41" x14ac:dyDescent="0.25">
      <c r="A42" s="214" t="s">
        <v>2159</v>
      </c>
      <c r="B42" s="211">
        <v>715.901207</v>
      </c>
      <c r="C42" s="212">
        <v>682.34054590716767</v>
      </c>
      <c r="D42" s="212">
        <v>667.80819342854602</v>
      </c>
      <c r="E42" s="212">
        <v>648.35861369903637</v>
      </c>
      <c r="F42" s="212">
        <v>630.8670653469411</v>
      </c>
      <c r="G42" s="212">
        <v>611.7643475215292</v>
      </c>
      <c r="H42" s="212">
        <v>624.53633533404047</v>
      </c>
      <c r="I42" s="212">
        <v>644.74533188731345</v>
      </c>
      <c r="J42" s="212">
        <v>663.93707933440396</v>
      </c>
      <c r="K42" s="212">
        <v>684.26676630991551</v>
      </c>
      <c r="L42" s="212">
        <v>704.93278590597777</v>
      </c>
      <c r="M42" s="212">
        <v>726.53312485187303</v>
      </c>
      <c r="N42" s="212">
        <v>748.80005736895816</v>
      </c>
      <c r="O42" s="212">
        <v>771.92015770029366</v>
      </c>
      <c r="P42" s="212">
        <v>795.80954274080227</v>
      </c>
      <c r="Q42" s="212">
        <v>820.53295780513076</v>
      </c>
      <c r="R42" s="212">
        <v>846.07344102284367</v>
      </c>
      <c r="S42" s="212">
        <v>872.43962766543859</v>
      </c>
      <c r="T42" s="212">
        <v>899.64351667152562</v>
      </c>
      <c r="U42" s="212">
        <v>927.68594487228711</v>
      </c>
      <c r="V42" s="212">
        <v>956.54885213790965</v>
      </c>
      <c r="W42" s="212">
        <v>986.24959834190645</v>
      </c>
      <c r="X42" s="212">
        <v>1016.7738261606687</v>
      </c>
      <c r="Y42" s="212">
        <v>1048.1133374175058</v>
      </c>
      <c r="Z42" s="212">
        <v>1080.2342380013376</v>
      </c>
      <c r="AA42" s="212">
        <v>1113.0868617645533</v>
      </c>
      <c r="AB42" s="212">
        <v>1146.5928911687038</v>
      </c>
      <c r="AC42" s="212">
        <v>1180.6376419525741</v>
      </c>
      <c r="AD42" s="212">
        <v>1215.0538195343127</v>
      </c>
      <c r="AE42" s="212">
        <v>1249.6002297313123</v>
      </c>
      <c r="AF42" s="212">
        <v>1283.928747402399</v>
      </c>
      <c r="AG42" s="212">
        <v>1317.5339132582851</v>
      </c>
      <c r="AH42" s="212">
        <v>1349.6755483323948</v>
      </c>
      <c r="AI42" s="212">
        <v>1379.2631357029375</v>
      </c>
      <c r="AJ42" s="212">
        <v>1404.6920584306383</v>
      </c>
      <c r="AK42" s="212">
        <v>1423.6528727737466</v>
      </c>
      <c r="AL42" s="212">
        <v>1433.0512453421211</v>
      </c>
      <c r="AM42" s="212">
        <v>1429.5236177355619</v>
      </c>
      <c r="AN42" s="212">
        <v>1411.6015371876495</v>
      </c>
      <c r="AO42" s="213">
        <v>1383.550473760964</v>
      </c>
    </row>
    <row r="43" spans="1:41" x14ac:dyDescent="0.25">
      <c r="A43" s="214" t="s">
        <v>2160</v>
      </c>
      <c r="B43" s="211">
        <v>293.927547</v>
      </c>
      <c r="C43" s="212">
        <v>280.79386484638019</v>
      </c>
      <c r="D43" s="212">
        <v>274.74017375538409</v>
      </c>
      <c r="E43" s="212">
        <v>266.84724572561777</v>
      </c>
      <c r="F43" s="212">
        <v>259.65509870464717</v>
      </c>
      <c r="G43" s="212">
        <v>251.84958081697692</v>
      </c>
      <c r="H43" s="212">
        <v>256.95953325687913</v>
      </c>
      <c r="I43" s="212">
        <v>265.03638809002263</v>
      </c>
      <c r="J43" s="212">
        <v>272.79819074434943</v>
      </c>
      <c r="K43" s="212">
        <v>281.01972805736449</v>
      </c>
      <c r="L43" s="212">
        <v>289.41805883430447</v>
      </c>
      <c r="M43" s="212">
        <v>298.1928091928782</v>
      </c>
      <c r="N43" s="212">
        <v>307.26058414690533</v>
      </c>
      <c r="O43" s="212">
        <v>316.67249818231812</v>
      </c>
      <c r="P43" s="212">
        <v>326.41736596713315</v>
      </c>
      <c r="Q43" s="212">
        <v>336.49795027161309</v>
      </c>
      <c r="R43" s="212">
        <v>346.91532111571172</v>
      </c>
      <c r="S43" s="212">
        <v>357.6703205178768</v>
      </c>
      <c r="T43" s="212">
        <v>368.76532539440541</v>
      </c>
      <c r="U43" s="212">
        <v>380.19306781611772</v>
      </c>
      <c r="V43" s="212">
        <v>391.96525191005566</v>
      </c>
      <c r="W43" s="212">
        <v>404.06855094116031</v>
      </c>
      <c r="X43" s="212">
        <v>416.50376059637449</v>
      </c>
      <c r="Y43" s="212">
        <v>429.26439456164593</v>
      </c>
      <c r="Z43" s="212">
        <v>442.33330612763581</v>
      </c>
      <c r="AA43" s="212">
        <v>455.6864197396863</v>
      </c>
      <c r="AB43" s="212">
        <v>469.28742901558257</v>
      </c>
      <c r="AC43" s="212">
        <v>483.0845263573836</v>
      </c>
      <c r="AD43" s="212">
        <v>497.00378574067679</v>
      </c>
      <c r="AE43" s="212">
        <v>510.94002039473821</v>
      </c>
      <c r="AF43" s="212">
        <v>524.7427073876878</v>
      </c>
      <c r="AG43" s="212">
        <v>538.19432926875891</v>
      </c>
      <c r="AH43" s="212">
        <v>550.97725188038578</v>
      </c>
      <c r="AI43" s="212">
        <v>562.62353354200741</v>
      </c>
      <c r="AJ43" s="212">
        <v>572.44446489410325</v>
      </c>
      <c r="AK43" s="212">
        <v>579.44866638876147</v>
      </c>
      <c r="AL43" s="212">
        <v>582.30550476519795</v>
      </c>
      <c r="AM43" s="212">
        <v>579.55602704029309</v>
      </c>
      <c r="AN43" s="212">
        <v>570.50550625522374</v>
      </c>
      <c r="AO43" s="213">
        <v>556.80972286985832</v>
      </c>
    </row>
    <row r="44" spans="1:41" ht="13.8" thickBot="1" x14ac:dyDescent="0.3">
      <c r="A44" s="215" t="s">
        <v>2161</v>
      </c>
      <c r="B44" s="216">
        <v>254490.05901299999</v>
      </c>
      <c r="C44" s="217">
        <v>244350.28434671552</v>
      </c>
      <c r="D44" s="217">
        <v>238393.6597250819</v>
      </c>
      <c r="E44" s="217">
        <v>231089.03959744566</v>
      </c>
      <c r="F44" s="217">
        <v>224213.6553824385</v>
      </c>
      <c r="G44" s="217">
        <v>216924.26765366559</v>
      </c>
      <c r="H44" s="217">
        <v>221180.06147590932</v>
      </c>
      <c r="I44" s="217">
        <v>227440.76217804028</v>
      </c>
      <c r="J44" s="217">
        <v>233550.09397905704</v>
      </c>
      <c r="K44" s="217">
        <v>240001.16796492774</v>
      </c>
      <c r="L44" s="217">
        <v>246581.90399005887</v>
      </c>
      <c r="M44" s="217">
        <v>253420.82843903275</v>
      </c>
      <c r="N44" s="217">
        <v>260451.83727157666</v>
      </c>
      <c r="O44" s="217">
        <v>267710.31743413076</v>
      </c>
      <c r="P44" s="217">
        <v>275178.76601474942</v>
      </c>
      <c r="Q44" s="217">
        <v>282864.50894954137</v>
      </c>
      <c r="R44" s="217">
        <v>290762.48204972513</v>
      </c>
      <c r="S44" s="217">
        <v>298873.62132523244</v>
      </c>
      <c r="T44" s="217">
        <v>307195.78719839564</v>
      </c>
      <c r="U44" s="217">
        <v>315727.96587035875</v>
      </c>
      <c r="V44" s="217">
        <v>324467.28439285373</v>
      </c>
      <c r="W44" s="217">
        <v>333409.76498436299</v>
      </c>
      <c r="X44" s="217">
        <v>342553.42776612967</v>
      </c>
      <c r="Y44" s="217">
        <v>351890.71484483604</v>
      </c>
      <c r="Z44" s="217">
        <v>361406.15647588379</v>
      </c>
      <c r="AA44" s="217">
        <v>371077.92733241321</v>
      </c>
      <c r="AB44" s="217">
        <v>380873.93932047609</v>
      </c>
      <c r="AC44" s="217">
        <v>390748.66750826838</v>
      </c>
      <c r="AD44" s="217">
        <v>400637.42218663369</v>
      </c>
      <c r="AE44" s="217">
        <v>410448.59195481992</v>
      </c>
      <c r="AF44" s="217">
        <v>420051.85766078689</v>
      </c>
      <c r="AG44" s="217">
        <v>429260.65453628427</v>
      </c>
      <c r="AH44" s="217">
        <v>437805.4312733527</v>
      </c>
      <c r="AI44" s="217">
        <v>445294.39963908523</v>
      </c>
      <c r="AJ44" s="217">
        <v>451159.19405897177</v>
      </c>
      <c r="AK44" s="217">
        <v>454593.42235574056</v>
      </c>
      <c r="AL44" s="217">
        <v>454532.41819142754</v>
      </c>
      <c r="AM44" s="217">
        <v>449839.28006711742</v>
      </c>
      <c r="AN44" s="217">
        <v>440036.74234731885</v>
      </c>
      <c r="AO44" s="218">
        <v>426541.9595550567</v>
      </c>
    </row>
    <row r="45" spans="1:41" ht="13.8" thickBot="1" x14ac:dyDescent="0.3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</row>
    <row r="46" spans="1:41" x14ac:dyDescent="0.25">
      <c r="A46" s="207" t="s">
        <v>2162</v>
      </c>
      <c r="B46" s="208">
        <v>2011</v>
      </c>
      <c r="C46" s="208">
        <v>2012</v>
      </c>
      <c r="D46" s="208">
        <v>2013</v>
      </c>
      <c r="E46" s="208">
        <v>2014</v>
      </c>
      <c r="F46" s="208">
        <v>2015</v>
      </c>
      <c r="G46" s="208">
        <v>2016</v>
      </c>
      <c r="H46" s="208">
        <v>2017</v>
      </c>
      <c r="I46" s="208">
        <v>2018</v>
      </c>
      <c r="J46" s="208">
        <v>2019</v>
      </c>
      <c r="K46" s="208">
        <v>2020</v>
      </c>
      <c r="L46" s="208">
        <v>2021</v>
      </c>
      <c r="M46" s="208">
        <v>2022</v>
      </c>
      <c r="N46" s="208">
        <v>2023</v>
      </c>
      <c r="O46" s="208">
        <v>2024</v>
      </c>
      <c r="P46" s="208">
        <v>2025</v>
      </c>
      <c r="Q46" s="208">
        <v>2026</v>
      </c>
      <c r="R46" s="208">
        <v>2027</v>
      </c>
      <c r="S46" s="208">
        <v>2028</v>
      </c>
      <c r="T46" s="208">
        <v>2029</v>
      </c>
      <c r="U46" s="208">
        <v>2030</v>
      </c>
      <c r="V46" s="208">
        <v>2031</v>
      </c>
      <c r="W46" s="208">
        <v>2032</v>
      </c>
      <c r="X46" s="208">
        <v>2033</v>
      </c>
      <c r="Y46" s="208">
        <v>2034</v>
      </c>
      <c r="Z46" s="208">
        <v>2035</v>
      </c>
      <c r="AA46" s="208">
        <v>2036</v>
      </c>
      <c r="AB46" s="208">
        <v>2037</v>
      </c>
      <c r="AC46" s="208">
        <v>2038</v>
      </c>
      <c r="AD46" s="208">
        <v>2039</v>
      </c>
      <c r="AE46" s="208">
        <v>2040</v>
      </c>
      <c r="AF46" s="208">
        <v>2041</v>
      </c>
      <c r="AG46" s="208">
        <v>2042</v>
      </c>
      <c r="AH46" s="208">
        <v>2043</v>
      </c>
      <c r="AI46" s="208">
        <v>2044</v>
      </c>
      <c r="AJ46" s="208">
        <v>2045</v>
      </c>
      <c r="AK46" s="208">
        <v>2046</v>
      </c>
      <c r="AL46" s="208">
        <v>2047</v>
      </c>
      <c r="AM46" s="208">
        <v>2048</v>
      </c>
      <c r="AN46" s="208">
        <v>2049</v>
      </c>
      <c r="AO46" s="209">
        <v>2050</v>
      </c>
    </row>
    <row r="47" spans="1:41" x14ac:dyDescent="0.25">
      <c r="A47" s="210" t="s">
        <v>2166</v>
      </c>
      <c r="B47" s="211">
        <v>0.87556999999999996</v>
      </c>
      <c r="C47" s="212">
        <v>1.9024471999999999</v>
      </c>
      <c r="D47" s="212">
        <v>2.9301541999999996</v>
      </c>
      <c r="E47" s="212">
        <v>3.9591996999999997</v>
      </c>
      <c r="F47" s="212">
        <v>4.9884886999999996</v>
      </c>
      <c r="G47" s="212">
        <v>6.0183147999999997</v>
      </c>
      <c r="H47" s="212">
        <v>7.0444607999999995</v>
      </c>
      <c r="I47" s="212">
        <v>8.0696789999999989</v>
      </c>
      <c r="J47" s="212">
        <v>9.0951537999999985</v>
      </c>
      <c r="K47" s="212">
        <v>10.120549199999999</v>
      </c>
      <c r="L47" s="212">
        <v>11.145979499999999</v>
      </c>
      <c r="M47" s="212">
        <v>12.171347899999999</v>
      </c>
      <c r="N47" s="212">
        <v>13.196698799999998</v>
      </c>
      <c r="O47" s="212">
        <v>14.222017999999998</v>
      </c>
      <c r="P47" s="212">
        <v>15.247319199999998</v>
      </c>
      <c r="Q47" s="212">
        <v>16.272609299999999</v>
      </c>
      <c r="R47" s="212">
        <v>17.297891</v>
      </c>
      <c r="S47" s="212">
        <v>18.323171299999998</v>
      </c>
      <c r="T47" s="212">
        <v>19.348453299999999</v>
      </c>
      <c r="U47" s="212">
        <v>20.373739799999999</v>
      </c>
      <c r="V47" s="212">
        <v>21.3990331</v>
      </c>
      <c r="W47" s="212">
        <v>22.4243299</v>
      </c>
      <c r="X47" s="212">
        <v>23.4496459</v>
      </c>
      <c r="Y47" s="212">
        <v>24.474974700000001</v>
      </c>
      <c r="Z47" s="212">
        <v>25.500308</v>
      </c>
      <c r="AA47" s="212">
        <v>26.5256334</v>
      </c>
      <c r="AB47" s="212">
        <v>27.550934600000001</v>
      </c>
      <c r="AC47" s="212">
        <v>28.576191300000001</v>
      </c>
      <c r="AD47" s="212">
        <v>29.601381</v>
      </c>
      <c r="AE47" s="212">
        <v>30.626482299999999</v>
      </c>
      <c r="AF47" s="212">
        <v>31.651481</v>
      </c>
      <c r="AG47" s="212">
        <v>32.676379400000002</v>
      </c>
      <c r="AH47" s="212">
        <v>33.701208000000001</v>
      </c>
      <c r="AI47" s="212">
        <v>34.726038600000003</v>
      </c>
      <c r="AJ47" s="212">
        <v>35.750994400000003</v>
      </c>
      <c r="AK47" s="212">
        <v>36.776247100000006</v>
      </c>
      <c r="AL47" s="212">
        <v>37.801976500000009</v>
      </c>
      <c r="AM47" s="212">
        <v>38.828238400000011</v>
      </c>
      <c r="AN47" s="212">
        <v>39.85466790000001</v>
      </c>
      <c r="AO47" s="213">
        <v>40.880132700000011</v>
      </c>
    </row>
    <row r="48" spans="1:41" x14ac:dyDescent="0.25">
      <c r="A48" s="214" t="s">
        <v>2167</v>
      </c>
      <c r="B48" s="211">
        <v>0.13606799999999999</v>
      </c>
      <c r="C48" s="212">
        <v>1.1750326</v>
      </c>
      <c r="D48" s="212">
        <v>2.2117822</v>
      </c>
      <c r="E48" s="212">
        <v>3.2503595000000001</v>
      </c>
      <c r="F48" s="212">
        <v>4.2891189000000001</v>
      </c>
      <c r="G48" s="212">
        <v>5.3284329000000001</v>
      </c>
      <c r="H48" s="212">
        <v>6.3603921999999997</v>
      </c>
      <c r="I48" s="212">
        <v>7.3895611999999993</v>
      </c>
      <c r="J48" s="212">
        <v>8.4181787999999997</v>
      </c>
      <c r="K48" s="212">
        <v>9.4461662999999998</v>
      </c>
      <c r="L48" s="212">
        <v>10.473861400000001</v>
      </c>
      <c r="M48" s="212">
        <v>11.501250600000001</v>
      </c>
      <c r="N48" s="212">
        <v>12.5284575</v>
      </c>
      <c r="O48" s="212">
        <v>13.5555124</v>
      </c>
      <c r="P48" s="212">
        <v>14.582470199999999</v>
      </c>
      <c r="Q48" s="212">
        <v>15.6093619</v>
      </c>
      <c r="R48" s="212">
        <v>16.636216900000001</v>
      </c>
      <c r="S48" s="212">
        <v>17.663058500000002</v>
      </c>
      <c r="T48" s="212">
        <v>18.6899066</v>
      </c>
      <c r="U48" s="212">
        <v>19.7167779</v>
      </c>
      <c r="V48" s="212">
        <v>20.7436878</v>
      </c>
      <c r="W48" s="212">
        <v>21.770648900000001</v>
      </c>
      <c r="X48" s="212">
        <v>22.797677100000001</v>
      </c>
      <c r="Y48" s="212">
        <v>23.824784100000002</v>
      </c>
      <c r="Z48" s="212">
        <v>24.851984100000003</v>
      </c>
      <c r="AA48" s="212">
        <v>25.879292200000002</v>
      </c>
      <c r="AB48" s="212">
        <v>26.906726600000002</v>
      </c>
      <c r="AC48" s="212">
        <v>27.934309200000001</v>
      </c>
      <c r="AD48" s="212">
        <v>28.962067900000001</v>
      </c>
      <c r="AE48" s="212">
        <v>29.990039100000001</v>
      </c>
      <c r="AF48" s="212">
        <v>31.018271600000002</v>
      </c>
      <c r="AG48" s="212">
        <v>32.046832600000002</v>
      </c>
      <c r="AH48" s="212">
        <v>33.075816600000003</v>
      </c>
      <c r="AI48" s="212">
        <v>34.1053596</v>
      </c>
      <c r="AJ48" s="212">
        <v>35.135660399999999</v>
      </c>
      <c r="AK48" s="212">
        <v>36.167012200000002</v>
      </c>
      <c r="AL48" s="212">
        <v>37.1998411</v>
      </c>
      <c r="AM48" s="212">
        <v>38.2347216</v>
      </c>
      <c r="AN48" s="212">
        <v>39.272270499999998</v>
      </c>
      <c r="AO48" s="213">
        <v>40.312805399999995</v>
      </c>
    </row>
    <row r="49" spans="1:41" x14ac:dyDescent="0.25">
      <c r="A49" s="214" t="s">
        <v>2168</v>
      </c>
      <c r="B49" s="211">
        <v>0.70624200000000004</v>
      </c>
      <c r="C49" s="212">
        <v>1.7608498000000001</v>
      </c>
      <c r="D49" s="212">
        <v>2.8168253999999999</v>
      </c>
      <c r="E49" s="212">
        <v>3.8698249999999996</v>
      </c>
      <c r="F49" s="212">
        <v>4.9218952999999992</v>
      </c>
      <c r="G49" s="212">
        <v>5.9725895999999992</v>
      </c>
      <c r="H49" s="212">
        <v>7.0181258999999994</v>
      </c>
      <c r="I49" s="212">
        <v>8.0654913999999991</v>
      </c>
      <c r="J49" s="212">
        <v>9.1126911999999987</v>
      </c>
      <c r="K49" s="212">
        <v>10.160174099999999</v>
      </c>
      <c r="L49" s="212">
        <v>11.207614799999998</v>
      </c>
      <c r="M49" s="212">
        <v>12.255303799999998</v>
      </c>
      <c r="N49" s="212">
        <v>13.303223799999998</v>
      </c>
      <c r="O49" s="212">
        <v>14.351412999999997</v>
      </c>
      <c r="P49" s="212">
        <v>15.399867099999998</v>
      </c>
      <c r="Q49" s="212">
        <v>16.448594699999997</v>
      </c>
      <c r="R49" s="212">
        <v>17.497579299999998</v>
      </c>
      <c r="S49" s="212">
        <v>18.546806199999999</v>
      </c>
      <c r="T49" s="212">
        <v>19.596246399999998</v>
      </c>
      <c r="U49" s="212">
        <v>20.645863299999998</v>
      </c>
      <c r="V49" s="212">
        <v>21.6956107</v>
      </c>
      <c r="W49" s="212">
        <v>22.745431100000001</v>
      </c>
      <c r="X49" s="212">
        <v>23.7952789</v>
      </c>
      <c r="Y49" s="212">
        <v>24.845079599999998</v>
      </c>
      <c r="Z49" s="212">
        <v>25.894752499999999</v>
      </c>
      <c r="AA49" s="212">
        <v>26.944215799999998</v>
      </c>
      <c r="AB49" s="212">
        <v>27.993391199999998</v>
      </c>
      <c r="AC49" s="212">
        <v>29.042210599999997</v>
      </c>
      <c r="AD49" s="212">
        <v>30.090623099999998</v>
      </c>
      <c r="AE49" s="212">
        <v>31.138601699999999</v>
      </c>
      <c r="AF49" s="212">
        <v>32.186149499999999</v>
      </c>
      <c r="AG49" s="212">
        <v>33.233303800000002</v>
      </c>
      <c r="AH49" s="212">
        <v>34.280138800000003</v>
      </c>
      <c r="AI49" s="212">
        <v>35.326766300000003</v>
      </c>
      <c r="AJ49" s="212">
        <v>36.373334400000005</v>
      </c>
      <c r="AK49" s="212">
        <v>37.420021200000008</v>
      </c>
      <c r="AL49" s="212">
        <v>38.467013500000007</v>
      </c>
      <c r="AM49" s="212">
        <v>39.514444700000006</v>
      </c>
      <c r="AN49" s="212">
        <v>40.562261600000006</v>
      </c>
      <c r="AO49" s="213">
        <v>41.610095200000004</v>
      </c>
    </row>
    <row r="50" spans="1:41" x14ac:dyDescent="0.25">
      <c r="A50" s="214" t="s">
        <v>2169</v>
      </c>
      <c r="B50" s="211">
        <v>0.80683199999999999</v>
      </c>
      <c r="C50" s="212">
        <v>1.8578844999999999</v>
      </c>
      <c r="D50" s="212">
        <v>2.9026066999999998</v>
      </c>
      <c r="E50" s="212">
        <v>3.9450016999999997</v>
      </c>
      <c r="F50" s="212">
        <v>4.9850961999999992</v>
      </c>
      <c r="G50" s="212">
        <v>6.0239421999999987</v>
      </c>
      <c r="H50" s="212">
        <v>7.0533335999999984</v>
      </c>
      <c r="I50" s="212">
        <v>8.0818017999999991</v>
      </c>
      <c r="J50" s="212">
        <v>9.1102961999999987</v>
      </c>
      <c r="K50" s="212">
        <v>10.138532499999998</v>
      </c>
      <c r="L50" s="212">
        <v>11.166532799999999</v>
      </c>
      <c r="M50" s="212">
        <v>12.194297299999999</v>
      </c>
      <c r="N50" s="212">
        <v>13.221901299999999</v>
      </c>
      <c r="O50" s="212">
        <v>14.2493553</v>
      </c>
      <c r="P50" s="212">
        <v>15.2766927</v>
      </c>
      <c r="Q50" s="212">
        <v>16.3039548</v>
      </c>
      <c r="R50" s="212">
        <v>17.331157300000001</v>
      </c>
      <c r="S50" s="212">
        <v>18.358339700000002</v>
      </c>
      <c r="T50" s="212">
        <v>19.385528700000002</v>
      </c>
      <c r="U50" s="212">
        <v>20.412757000000003</v>
      </c>
      <c r="V50" s="212">
        <v>21.440057500000002</v>
      </c>
      <c r="W50" s="212">
        <v>22.467451100000002</v>
      </c>
      <c r="X50" s="212">
        <v>23.4950565</v>
      </c>
      <c r="Y50" s="212">
        <v>24.522898099999999</v>
      </c>
      <c r="Z50" s="212">
        <v>25.5510001</v>
      </c>
      <c r="AA50" s="212">
        <v>26.579384900000001</v>
      </c>
      <c r="AB50" s="212">
        <v>27.608072700000001</v>
      </c>
      <c r="AC50" s="212">
        <v>28.637080900000001</v>
      </c>
      <c r="AD50" s="212">
        <v>29.666423000000002</v>
      </c>
      <c r="AE50" s="212">
        <v>30.696106800000003</v>
      </c>
      <c r="AF50" s="212">
        <v>31.726132100000001</v>
      </c>
      <c r="AG50" s="212">
        <v>32.7564858</v>
      </c>
      <c r="AH50" s="212">
        <v>33.787134000000002</v>
      </c>
      <c r="AI50" s="212">
        <v>34.818006500000003</v>
      </c>
      <c r="AJ50" s="212">
        <v>35.848965100000001</v>
      </c>
      <c r="AK50" s="212">
        <v>36.879737200000001</v>
      </c>
      <c r="AL50" s="212">
        <v>37.909776800000003</v>
      </c>
      <c r="AM50" s="212">
        <v>38.938005000000004</v>
      </c>
      <c r="AN50" s="212">
        <v>39.962522700000001</v>
      </c>
      <c r="AO50" s="213">
        <v>40.9809749</v>
      </c>
    </row>
    <row r="51" spans="1:41" x14ac:dyDescent="0.25">
      <c r="A51" s="214" t="s">
        <v>2170</v>
      </c>
      <c r="B51" s="211">
        <v>2.2344810000000002</v>
      </c>
      <c r="C51" s="212">
        <v>3.2607888000000003</v>
      </c>
      <c r="D51" s="212">
        <v>4.2880178999999998</v>
      </c>
      <c r="E51" s="212">
        <v>5.3170441999999998</v>
      </c>
      <c r="F51" s="212">
        <v>6.3466985999999999</v>
      </c>
      <c r="G51" s="212">
        <v>7.3768386999999995</v>
      </c>
      <c r="H51" s="212">
        <v>8.4036072999999991</v>
      </c>
      <c r="I51" s="212">
        <v>9.4308673999999986</v>
      </c>
      <c r="J51" s="212">
        <v>10.458883899999998</v>
      </c>
      <c r="K51" s="212">
        <v>11.487027699999999</v>
      </c>
      <c r="L51" s="212">
        <v>12.515084099999999</v>
      </c>
      <c r="M51" s="212">
        <v>13.542919599999999</v>
      </c>
      <c r="N51" s="212">
        <v>14.5705192</v>
      </c>
      <c r="O51" s="212">
        <v>15.597859399999999</v>
      </c>
      <c r="P51" s="212">
        <v>16.624941499999998</v>
      </c>
      <c r="Q51" s="212">
        <v>17.651771499999999</v>
      </c>
      <c r="R51" s="212">
        <v>18.6783541</v>
      </c>
      <c r="S51" s="212">
        <v>19.7046989</v>
      </c>
      <c r="T51" s="212">
        <v>20.7308147</v>
      </c>
      <c r="U51" s="212">
        <v>21.756710599999998</v>
      </c>
      <c r="V51" s="212">
        <v>22.7823958</v>
      </c>
      <c r="W51" s="212">
        <v>23.8078748</v>
      </c>
      <c r="X51" s="212">
        <v>24.833172699999999</v>
      </c>
      <c r="Y51" s="212">
        <v>25.858303100000001</v>
      </c>
      <c r="Z51" s="212">
        <v>26.8832703</v>
      </c>
      <c r="AA51" s="212">
        <v>27.908069699999999</v>
      </c>
      <c r="AB51" s="212">
        <v>28.932688599999999</v>
      </c>
      <c r="AC51" s="212">
        <v>29.957106799999998</v>
      </c>
      <c r="AD51" s="212">
        <v>30.981299099999998</v>
      </c>
      <c r="AE51" s="212">
        <v>32.005240499999999</v>
      </c>
      <c r="AF51" s="212">
        <v>33.0289158</v>
      </c>
      <c r="AG51" s="212">
        <v>34.052334700000003</v>
      </c>
      <c r="AH51" s="212">
        <v>35.075553500000005</v>
      </c>
      <c r="AI51" s="212">
        <v>36.098701000000005</v>
      </c>
      <c r="AJ51" s="212">
        <v>37.122004500000003</v>
      </c>
      <c r="AK51" s="212">
        <v>38.145799600000004</v>
      </c>
      <c r="AL51" s="212">
        <v>39.170485300000003</v>
      </c>
      <c r="AM51" s="212">
        <v>40.196322900000006</v>
      </c>
      <c r="AN51" s="212">
        <v>41.222916700000006</v>
      </c>
      <c r="AO51" s="213">
        <v>42.24853730000001</v>
      </c>
    </row>
    <row r="52" spans="1:41" x14ac:dyDescent="0.25">
      <c r="A52" s="214" t="s">
        <v>2171</v>
      </c>
      <c r="B52" s="211">
        <v>14.219448</v>
      </c>
      <c r="C52" s="212">
        <v>15.253286599999999</v>
      </c>
      <c r="D52" s="212">
        <v>16.283633599999998</v>
      </c>
      <c r="E52" s="212">
        <v>17.316356899999999</v>
      </c>
      <c r="F52" s="212">
        <v>18.3496536</v>
      </c>
      <c r="G52" s="212">
        <v>19.384259400000001</v>
      </c>
      <c r="H52" s="212">
        <v>20.4120794</v>
      </c>
      <c r="I52" s="212">
        <v>21.438732399999999</v>
      </c>
      <c r="J52" s="212">
        <v>22.465973999999999</v>
      </c>
      <c r="K52" s="212">
        <v>23.493076299999998</v>
      </c>
      <c r="L52" s="212">
        <v>24.520116099999999</v>
      </c>
      <c r="M52" s="212">
        <v>25.546933799999998</v>
      </c>
      <c r="N52" s="212">
        <v>26.573590099999997</v>
      </c>
      <c r="O52" s="212">
        <v>27.600073699999996</v>
      </c>
      <c r="P52" s="212">
        <v>28.626422099999996</v>
      </c>
      <c r="Q52" s="212">
        <v>29.652662199999995</v>
      </c>
      <c r="R52" s="212">
        <v>30.678821399999993</v>
      </c>
      <c r="S52" s="212">
        <v>31.704928199999994</v>
      </c>
      <c r="T52" s="212">
        <v>32.731006999999991</v>
      </c>
      <c r="U52" s="212">
        <v>33.757080299999991</v>
      </c>
      <c r="V52" s="212">
        <v>34.783169599999994</v>
      </c>
      <c r="W52" s="212">
        <v>35.809290899999993</v>
      </c>
      <c r="X52" s="212">
        <v>36.835464599999995</v>
      </c>
      <c r="Y52" s="212">
        <v>37.861707099999997</v>
      </c>
      <c r="Z52" s="212">
        <v>38.888036199999995</v>
      </c>
      <c r="AA52" s="212">
        <v>39.914469999999994</v>
      </c>
      <c r="AB52" s="212">
        <v>40.941028999999993</v>
      </c>
      <c r="AC52" s="212">
        <v>41.967737499999991</v>
      </c>
      <c r="AD52" s="212">
        <v>42.994626499999988</v>
      </c>
      <c r="AE52" s="212">
        <v>44.02173719999999</v>
      </c>
      <c r="AF52" s="212">
        <v>45.049126099999988</v>
      </c>
      <c r="AG52" s="212">
        <v>46.076872099999989</v>
      </c>
      <c r="AH52" s="212">
        <v>47.105087299999987</v>
      </c>
      <c r="AI52" s="212">
        <v>48.133931699999984</v>
      </c>
      <c r="AJ52" s="212">
        <v>49.163633799999985</v>
      </c>
      <c r="AK52" s="212">
        <v>50.194513299999983</v>
      </c>
      <c r="AL52" s="212">
        <v>51.226983799999985</v>
      </c>
      <c r="AM52" s="212">
        <v>52.261452899999988</v>
      </c>
      <c r="AN52" s="212">
        <v>53.297909499999989</v>
      </c>
      <c r="AO52" s="213">
        <v>54.335082199999988</v>
      </c>
    </row>
    <row r="53" spans="1:41" x14ac:dyDescent="0.25">
      <c r="A53" s="214" t="s">
        <v>2172</v>
      </c>
      <c r="B53" s="211">
        <v>2.0190160000000001</v>
      </c>
      <c r="C53" s="212">
        <v>3.0449058999999998</v>
      </c>
      <c r="D53" s="212">
        <v>4.0692778000000001</v>
      </c>
      <c r="E53" s="212">
        <v>5.0944248999999999</v>
      </c>
      <c r="F53" s="212">
        <v>6.1195985999999998</v>
      </c>
      <c r="G53" s="212">
        <v>7.1451362999999999</v>
      </c>
      <c r="H53" s="212">
        <v>8.1678502000000002</v>
      </c>
      <c r="I53" s="212">
        <v>9.1911904</v>
      </c>
      <c r="J53" s="212">
        <v>10.2156102</v>
      </c>
      <c r="K53" s="212">
        <v>11.2406343</v>
      </c>
      <c r="L53" s="212">
        <v>12.266066500000001</v>
      </c>
      <c r="M53" s="212">
        <v>13.291773800000001</v>
      </c>
      <c r="N53" s="212">
        <v>14.317690900000002</v>
      </c>
      <c r="O53" s="212">
        <v>15.343742900000002</v>
      </c>
      <c r="P53" s="212">
        <v>16.369889100000002</v>
      </c>
      <c r="Q53" s="212">
        <v>17.396102600000003</v>
      </c>
      <c r="R53" s="212">
        <v>18.422361200000001</v>
      </c>
      <c r="S53" s="212">
        <v>19.448655900000002</v>
      </c>
      <c r="T53" s="212">
        <v>20.474979900000001</v>
      </c>
      <c r="U53" s="212">
        <v>21.501331700000001</v>
      </c>
      <c r="V53" s="212">
        <v>22.527713900000002</v>
      </c>
      <c r="W53" s="212">
        <v>23.554128400000003</v>
      </c>
      <c r="X53" s="212">
        <v>24.580581400000003</v>
      </c>
      <c r="Y53" s="212">
        <v>25.607084200000003</v>
      </c>
      <c r="Z53" s="212">
        <v>26.633652500000004</v>
      </c>
      <c r="AA53" s="212">
        <v>27.660306200000004</v>
      </c>
      <c r="AB53" s="212">
        <v>28.687070600000006</v>
      </c>
      <c r="AC53" s="212">
        <v>29.713977600000007</v>
      </c>
      <c r="AD53" s="212">
        <v>30.741068100000007</v>
      </c>
      <c r="AE53" s="212">
        <v>31.768394500000007</v>
      </c>
      <c r="AF53" s="212">
        <v>32.79602520000001</v>
      </c>
      <c r="AG53" s="212">
        <v>33.824051100000013</v>
      </c>
      <c r="AH53" s="212">
        <v>34.85259520000001</v>
      </c>
      <c r="AI53" s="212">
        <v>35.881826600000011</v>
      </c>
      <c r="AJ53" s="212">
        <v>36.911979600000009</v>
      </c>
      <c r="AK53" s="212">
        <v>37.943371700000007</v>
      </c>
      <c r="AL53" s="212">
        <v>38.97639490000001</v>
      </c>
      <c r="AM53" s="212">
        <v>40.011387500000012</v>
      </c>
      <c r="AN53" s="212">
        <v>41.048181600000014</v>
      </c>
      <c r="AO53" s="213">
        <v>42.085320600000017</v>
      </c>
    </row>
    <row r="54" spans="1:41" x14ac:dyDescent="0.25">
      <c r="A54" s="214" t="s">
        <v>2173</v>
      </c>
      <c r="B54" s="211">
        <v>19.309874000000001</v>
      </c>
      <c r="C54" s="212">
        <v>20.3571068</v>
      </c>
      <c r="D54" s="212">
        <v>21.4083735</v>
      </c>
      <c r="E54" s="212">
        <v>22.469379</v>
      </c>
      <c r="F54" s="212">
        <v>23.534797300000001</v>
      </c>
      <c r="G54" s="212">
        <v>24.602467900000001</v>
      </c>
      <c r="H54" s="212">
        <v>25.649153999999999</v>
      </c>
      <c r="I54" s="212">
        <v>26.690596899999999</v>
      </c>
      <c r="J54" s="212">
        <v>27.7308889</v>
      </c>
      <c r="K54" s="212">
        <v>28.769982800000001</v>
      </c>
      <c r="L54" s="212">
        <v>29.808191300000001</v>
      </c>
      <c r="M54" s="212">
        <v>30.8456306</v>
      </c>
      <c r="N54" s="212">
        <v>31.8825079</v>
      </c>
      <c r="O54" s="212">
        <v>32.9188896</v>
      </c>
      <c r="P54" s="212">
        <v>33.9548627</v>
      </c>
      <c r="Q54" s="212">
        <v>34.990491200000001</v>
      </c>
      <c r="R54" s="212">
        <v>36.025826100000003</v>
      </c>
      <c r="S54" s="212">
        <v>37.060918400000006</v>
      </c>
      <c r="T54" s="212">
        <v>38.095808500000004</v>
      </c>
      <c r="U54" s="212">
        <v>39.130534300000001</v>
      </c>
      <c r="V54" s="212">
        <v>40.1651314</v>
      </c>
      <c r="W54" s="212">
        <v>41.199625900000001</v>
      </c>
      <c r="X54" s="212">
        <v>42.234043999999997</v>
      </c>
      <c r="Y54" s="212">
        <v>43.268416099999996</v>
      </c>
      <c r="Z54" s="212">
        <v>44.302774999999997</v>
      </c>
      <c r="AA54" s="212">
        <v>45.337155499999994</v>
      </c>
      <c r="AB54" s="212">
        <v>46.371597799999996</v>
      </c>
      <c r="AC54" s="212">
        <v>47.406150299999993</v>
      </c>
      <c r="AD54" s="212">
        <v>48.440873299999993</v>
      </c>
      <c r="AE54" s="212">
        <v>49.47584479999999</v>
      </c>
      <c r="AF54" s="212">
        <v>50.51116789999999</v>
      </c>
      <c r="AG54" s="212">
        <v>51.546982299999989</v>
      </c>
      <c r="AH54" s="212">
        <v>52.583480499999986</v>
      </c>
      <c r="AI54" s="212">
        <v>53.620930299999984</v>
      </c>
      <c r="AJ54" s="212">
        <v>54.659701299999981</v>
      </c>
      <c r="AK54" s="212">
        <v>55.70028019999998</v>
      </c>
      <c r="AL54" s="212">
        <v>56.743213399999981</v>
      </c>
      <c r="AM54" s="212">
        <v>57.788796399999981</v>
      </c>
      <c r="AN54" s="212">
        <v>58.836197099999978</v>
      </c>
      <c r="AO54" s="213">
        <v>59.882316699999976</v>
      </c>
    </row>
    <row r="55" spans="1:41" x14ac:dyDescent="0.25">
      <c r="A55" s="214" t="s">
        <v>2174</v>
      </c>
      <c r="B55" s="211">
        <v>21.424191</v>
      </c>
      <c r="C55" s="212">
        <v>22.519312800000002</v>
      </c>
      <c r="D55" s="212">
        <v>23.561116200000001</v>
      </c>
      <c r="E55" s="212">
        <v>24.590797999999999</v>
      </c>
      <c r="F55" s="212">
        <v>25.617030799999998</v>
      </c>
      <c r="G55" s="212">
        <v>26.640964599999997</v>
      </c>
      <c r="H55" s="212">
        <v>27.656211599999995</v>
      </c>
      <c r="I55" s="212">
        <v>28.674112299999994</v>
      </c>
      <c r="J55" s="212">
        <v>29.692368699999992</v>
      </c>
      <c r="K55" s="212">
        <v>30.711273899999991</v>
      </c>
      <c r="L55" s="212">
        <v>31.730272299999992</v>
      </c>
      <c r="M55" s="212">
        <v>32.74962159999999</v>
      </c>
      <c r="N55" s="212">
        <v>33.769264199999988</v>
      </c>
      <c r="O55" s="212">
        <v>34.789182199999985</v>
      </c>
      <c r="P55" s="212">
        <v>35.809316499999987</v>
      </c>
      <c r="Q55" s="212">
        <v>36.829690499999984</v>
      </c>
      <c r="R55" s="212">
        <v>37.850243099999986</v>
      </c>
      <c r="S55" s="212">
        <v>38.870988599999983</v>
      </c>
      <c r="T55" s="212">
        <v>39.891903099999979</v>
      </c>
      <c r="U55" s="212">
        <v>40.912982899999982</v>
      </c>
      <c r="V55" s="212">
        <v>41.934228099999984</v>
      </c>
      <c r="W55" s="212">
        <v>42.955611699999984</v>
      </c>
      <c r="X55" s="212">
        <v>43.977170199999982</v>
      </c>
      <c r="Y55" s="212">
        <v>44.998906199999979</v>
      </c>
      <c r="Z55" s="212">
        <v>46.02082309999998</v>
      </c>
      <c r="AA55" s="212">
        <v>47.042927899999981</v>
      </c>
      <c r="AB55" s="212">
        <v>48.065230399999983</v>
      </c>
      <c r="AC55" s="212">
        <v>49.087744599999986</v>
      </c>
      <c r="AD55" s="212">
        <v>50.110489199999989</v>
      </c>
      <c r="AE55" s="212">
        <v>51.133488199999988</v>
      </c>
      <c r="AF55" s="212">
        <v>52.156772099999991</v>
      </c>
      <c r="AG55" s="212">
        <v>53.180379299999991</v>
      </c>
      <c r="AH55" s="212">
        <v>54.204356899999993</v>
      </c>
      <c r="AI55" s="212">
        <v>55.228758899999995</v>
      </c>
      <c r="AJ55" s="212">
        <v>56.253634699999992</v>
      </c>
      <c r="AK55" s="212">
        <v>57.278987099999995</v>
      </c>
      <c r="AL55" s="212">
        <v>58.304648199999995</v>
      </c>
      <c r="AM55" s="212">
        <v>59.329972999999995</v>
      </c>
      <c r="AN55" s="212">
        <v>60.353321899999997</v>
      </c>
      <c r="AO55" s="213">
        <v>61.371953599999998</v>
      </c>
    </row>
    <row r="56" spans="1:41" x14ac:dyDescent="0.25">
      <c r="A56" s="214" t="s">
        <v>2175</v>
      </c>
      <c r="B56" s="211">
        <v>21.654527999999999</v>
      </c>
      <c r="C56" s="212">
        <v>22.798825999999998</v>
      </c>
      <c r="D56" s="212">
        <v>23.902277999999999</v>
      </c>
      <c r="E56" s="212">
        <v>24.9802161</v>
      </c>
      <c r="F56" s="212">
        <v>26.050764000000001</v>
      </c>
      <c r="G56" s="212">
        <v>27.1129821</v>
      </c>
      <c r="H56" s="212">
        <v>28.136809899999999</v>
      </c>
      <c r="I56" s="212">
        <v>29.1703063</v>
      </c>
      <c r="J56" s="212">
        <v>30.203001400000002</v>
      </c>
      <c r="K56" s="212">
        <v>31.237074800000002</v>
      </c>
      <c r="L56" s="212">
        <v>32.270509000000004</v>
      </c>
      <c r="M56" s="212">
        <v>33.304656600000001</v>
      </c>
      <c r="N56" s="212">
        <v>34.339173299999999</v>
      </c>
      <c r="O56" s="212">
        <v>35.374111800000001</v>
      </c>
      <c r="P56" s="212">
        <v>36.409305799999998</v>
      </c>
      <c r="Q56" s="212">
        <v>37.4447495</v>
      </c>
      <c r="R56" s="212">
        <v>38.480345499999999</v>
      </c>
      <c r="S56" s="212">
        <v>39.5160804</v>
      </c>
      <c r="T56" s="212">
        <v>40.551901800000003</v>
      </c>
      <c r="U56" s="212">
        <v>41.587800700000003</v>
      </c>
      <c r="V56" s="212">
        <v>42.623762200000002</v>
      </c>
      <c r="W56" s="212">
        <v>43.659764299999999</v>
      </c>
      <c r="X56" s="212">
        <v>44.695844100000002</v>
      </c>
      <c r="Y56" s="212">
        <v>45.732018799999999</v>
      </c>
      <c r="Z56" s="212">
        <v>46.768306599999995</v>
      </c>
      <c r="AA56" s="212">
        <v>47.804737999999993</v>
      </c>
      <c r="AB56" s="212">
        <v>48.841353899999994</v>
      </c>
      <c r="AC56" s="212">
        <v>49.878209499999997</v>
      </c>
      <c r="AD56" s="212">
        <v>50.915375899999994</v>
      </c>
      <c r="AE56" s="212">
        <v>51.952944499999994</v>
      </c>
      <c r="AF56" s="212">
        <v>52.991031899999996</v>
      </c>
      <c r="AG56" s="212">
        <v>54.029787299999995</v>
      </c>
      <c r="AH56" s="212">
        <v>55.069402299999993</v>
      </c>
      <c r="AI56" s="212">
        <v>56.110118699999994</v>
      </c>
      <c r="AJ56" s="212">
        <v>57.152220999999997</v>
      </c>
      <c r="AK56" s="212">
        <v>58.195968699999995</v>
      </c>
      <c r="AL56" s="212">
        <v>59.241347599999997</v>
      </c>
      <c r="AM56" s="212">
        <v>60.287381599999996</v>
      </c>
      <c r="AN56" s="212">
        <v>61.330841699999993</v>
      </c>
      <c r="AO56" s="213">
        <v>62.365649099999992</v>
      </c>
    </row>
    <row r="57" spans="1:41" x14ac:dyDescent="0.25">
      <c r="A57" s="214" t="s">
        <v>2176</v>
      </c>
      <c r="B57" s="211">
        <v>1.1387240000000001</v>
      </c>
      <c r="C57" s="212">
        <v>2.1652842000000003</v>
      </c>
      <c r="D57" s="212">
        <v>3.1925475000000003</v>
      </c>
      <c r="E57" s="212">
        <v>4.2208700000000006</v>
      </c>
      <c r="F57" s="212">
        <v>5.2493011000000003</v>
      </c>
      <c r="G57" s="212">
        <v>6.2780658000000003</v>
      </c>
      <c r="H57" s="212">
        <v>7.3057159</v>
      </c>
      <c r="I57" s="212">
        <v>8.3334741000000001</v>
      </c>
      <c r="J57" s="212">
        <v>9.3610441000000009</v>
      </c>
      <c r="K57" s="212">
        <v>10.388255900000001</v>
      </c>
      <c r="L57" s="212">
        <v>11.415274</v>
      </c>
      <c r="M57" s="212">
        <v>12.4420932</v>
      </c>
      <c r="N57" s="212">
        <v>13.468763000000001</v>
      </c>
      <c r="O57" s="212">
        <v>14.495293400000001</v>
      </c>
      <c r="P57" s="212">
        <v>15.521704100000001</v>
      </c>
      <c r="Q57" s="212">
        <v>16.5480105</v>
      </c>
      <c r="R57" s="212">
        <v>17.574224300000001</v>
      </c>
      <c r="S57" s="212">
        <v>18.6003586</v>
      </c>
      <c r="T57" s="212">
        <v>19.626423899999999</v>
      </c>
      <c r="U57" s="212">
        <v>20.6524301</v>
      </c>
      <c r="V57" s="212">
        <v>21.6783866</v>
      </c>
      <c r="W57" s="212">
        <v>22.7042991</v>
      </c>
      <c r="X57" s="212">
        <v>23.730172400000001</v>
      </c>
      <c r="Y57" s="212">
        <v>24.756012000000002</v>
      </c>
      <c r="Z57" s="212">
        <v>25.781822200000001</v>
      </c>
      <c r="AA57" s="212">
        <v>26.807605900000002</v>
      </c>
      <c r="AB57" s="212">
        <v>27.833365000000001</v>
      </c>
      <c r="AC57" s="212">
        <v>28.8591002</v>
      </c>
      <c r="AD57" s="212">
        <v>29.884810699999999</v>
      </c>
      <c r="AE57" s="212">
        <v>30.910494199999999</v>
      </c>
      <c r="AF57" s="212">
        <v>31.9361468</v>
      </c>
      <c r="AG57" s="212">
        <v>32.961762700000001</v>
      </c>
      <c r="AH57" s="212">
        <v>33.987333800000002</v>
      </c>
      <c r="AI57" s="212">
        <v>35.012849200000005</v>
      </c>
      <c r="AJ57" s="212">
        <v>36.038294800000003</v>
      </c>
      <c r="AK57" s="212">
        <v>37.063651500000006</v>
      </c>
      <c r="AL57" s="212">
        <v>38.088891600000004</v>
      </c>
      <c r="AM57" s="212">
        <v>39.113967700000003</v>
      </c>
      <c r="AN57" s="212">
        <v>40.138784400000006</v>
      </c>
      <c r="AO57" s="213">
        <v>41.163159000000007</v>
      </c>
    </row>
    <row r="58" spans="1:41" x14ac:dyDescent="0.25">
      <c r="A58" s="214" t="s">
        <v>2177</v>
      </c>
      <c r="B58" s="211">
        <v>5.1557040000000001</v>
      </c>
      <c r="C58" s="212">
        <v>6.1873075000000002</v>
      </c>
      <c r="D58" s="212">
        <v>7.2219268999999997</v>
      </c>
      <c r="E58" s="212">
        <v>8.2634103000000003</v>
      </c>
      <c r="F58" s="212">
        <v>9.3077553000000002</v>
      </c>
      <c r="G58" s="212">
        <v>10.3543807</v>
      </c>
      <c r="H58" s="212">
        <v>11.3910114</v>
      </c>
      <c r="I58" s="212">
        <v>12.421424099999999</v>
      </c>
      <c r="J58" s="212">
        <v>13.449505199999999</v>
      </c>
      <c r="K58" s="212">
        <v>14.475925499999999</v>
      </c>
      <c r="L58" s="212">
        <v>15.501470399999999</v>
      </c>
      <c r="M58" s="212">
        <v>16.526316099999999</v>
      </c>
      <c r="N58" s="212">
        <v>17.550701799999999</v>
      </c>
      <c r="O58" s="212">
        <v>18.574702299999998</v>
      </c>
      <c r="P58" s="212">
        <v>19.598397199999997</v>
      </c>
      <c r="Q58" s="212">
        <v>20.621829099999996</v>
      </c>
      <c r="R58" s="212">
        <v>21.645032999999994</v>
      </c>
      <c r="S58" s="212">
        <v>22.668037399999996</v>
      </c>
      <c r="T58" s="212">
        <v>23.690866899999996</v>
      </c>
      <c r="U58" s="212">
        <v>24.713543999999995</v>
      </c>
      <c r="V58" s="212">
        <v>25.736091399999996</v>
      </c>
      <c r="W58" s="212">
        <v>26.758529099999997</v>
      </c>
      <c r="X58" s="212">
        <v>27.780880299999996</v>
      </c>
      <c r="Y58" s="212">
        <v>28.803170899999998</v>
      </c>
      <c r="Z58" s="212">
        <v>29.825429699999997</v>
      </c>
      <c r="AA58" s="212">
        <v>30.847688299999998</v>
      </c>
      <c r="AB58" s="212">
        <v>31.869983899999998</v>
      </c>
      <c r="AC58" s="212">
        <v>32.892361299999997</v>
      </c>
      <c r="AD58" s="212">
        <v>33.914876899999996</v>
      </c>
      <c r="AE58" s="212">
        <v>34.937603499999994</v>
      </c>
      <c r="AF58" s="212">
        <v>35.960637999999996</v>
      </c>
      <c r="AG58" s="212">
        <v>36.984113099999995</v>
      </c>
      <c r="AH58" s="212">
        <v>38.008215799999995</v>
      </c>
      <c r="AI58" s="212">
        <v>39.033215999999996</v>
      </c>
      <c r="AJ58" s="212">
        <v>40.059511599999993</v>
      </c>
      <c r="AK58" s="212">
        <v>41.087691899999996</v>
      </c>
      <c r="AL58" s="212">
        <v>42.118607099999998</v>
      </c>
      <c r="AM58" s="212">
        <v>43.153352599999998</v>
      </c>
      <c r="AN58" s="212">
        <v>44.192871400000001</v>
      </c>
      <c r="AO58" s="213">
        <v>45.236836500000003</v>
      </c>
    </row>
    <row r="59" spans="1:41" x14ac:dyDescent="0.25">
      <c r="A59" s="214" t="s">
        <v>2178</v>
      </c>
      <c r="B59" s="211">
        <v>1.262286</v>
      </c>
      <c r="C59" s="212">
        <v>2.2877195000000001</v>
      </c>
      <c r="D59" s="212">
        <v>3.3149940000000004</v>
      </c>
      <c r="E59" s="212">
        <v>4.3426607000000006</v>
      </c>
      <c r="F59" s="212">
        <v>5.3711114000000002</v>
      </c>
      <c r="G59" s="212">
        <v>6.3998667999999999</v>
      </c>
      <c r="H59" s="212">
        <v>7.4279083999999997</v>
      </c>
      <c r="I59" s="212">
        <v>8.4554770000000001</v>
      </c>
      <c r="J59" s="212">
        <v>9.4821661000000006</v>
      </c>
      <c r="K59" s="212">
        <v>10.508286</v>
      </c>
      <c r="L59" s="212">
        <v>11.5338422</v>
      </c>
      <c r="M59" s="212">
        <v>12.558922800000001</v>
      </c>
      <c r="N59" s="212">
        <v>13.583561400000001</v>
      </c>
      <c r="O59" s="212">
        <v>14.6078028</v>
      </c>
      <c r="P59" s="212">
        <v>15.6316779</v>
      </c>
      <c r="Q59" s="212">
        <v>16.655220400000001</v>
      </c>
      <c r="R59" s="212">
        <v>17.678456700000002</v>
      </c>
      <c r="S59" s="212">
        <v>18.701414100000001</v>
      </c>
      <c r="T59" s="212">
        <v>19.724116300000002</v>
      </c>
      <c r="U59" s="212">
        <v>20.746585600000003</v>
      </c>
      <c r="V59" s="212">
        <v>21.768843000000004</v>
      </c>
      <c r="W59" s="212">
        <v>22.790906500000006</v>
      </c>
      <c r="X59" s="212">
        <v>23.812793100000004</v>
      </c>
      <c r="Y59" s="212">
        <v>24.834519000000004</v>
      </c>
      <c r="Z59" s="212">
        <v>25.856099100000005</v>
      </c>
      <c r="AA59" s="212">
        <v>26.877547300000003</v>
      </c>
      <c r="AB59" s="212">
        <v>27.898876800000004</v>
      </c>
      <c r="AC59" s="212">
        <v>28.920100300000005</v>
      </c>
      <c r="AD59" s="212">
        <v>29.941230300000004</v>
      </c>
      <c r="AE59" s="212">
        <v>30.962279500000005</v>
      </c>
      <c r="AF59" s="212">
        <v>31.983261300000006</v>
      </c>
      <c r="AG59" s="212">
        <v>33.004191000000006</v>
      </c>
      <c r="AH59" s="212">
        <v>34.025086900000005</v>
      </c>
      <c r="AI59" s="212">
        <v>35.045972400000004</v>
      </c>
      <c r="AJ59" s="212">
        <v>36.066879900000004</v>
      </c>
      <c r="AK59" s="212">
        <v>37.087856100000003</v>
      </c>
      <c r="AL59" s="212">
        <v>38.108970300000003</v>
      </c>
      <c r="AM59" s="212">
        <v>39.130322200000002</v>
      </c>
      <c r="AN59" s="212">
        <v>40.152036100000004</v>
      </c>
      <c r="AO59" s="213">
        <v>41.174211100000001</v>
      </c>
    </row>
    <row r="60" spans="1:41" x14ac:dyDescent="0.25">
      <c r="A60" s="214" t="s">
        <v>2179</v>
      </c>
      <c r="B60" s="211">
        <v>17.067383</v>
      </c>
      <c r="C60" s="212">
        <v>18.1256545</v>
      </c>
      <c r="D60" s="212">
        <v>19.169423999999999</v>
      </c>
      <c r="E60" s="212">
        <v>20.212088599999998</v>
      </c>
      <c r="F60" s="212">
        <v>21.251069499999996</v>
      </c>
      <c r="G60" s="212">
        <v>22.288830199999996</v>
      </c>
      <c r="H60" s="212">
        <v>23.321313799999995</v>
      </c>
      <c r="I60" s="212">
        <v>24.349955899999994</v>
      </c>
      <c r="J60" s="212">
        <v>25.378776499999994</v>
      </c>
      <c r="K60" s="212">
        <v>26.406869999999994</v>
      </c>
      <c r="L60" s="212">
        <v>27.434680399999994</v>
      </c>
      <c r="M60" s="212">
        <v>28.461888299999995</v>
      </c>
      <c r="N60" s="212">
        <v>29.488665899999994</v>
      </c>
      <c r="O60" s="212">
        <v>30.514953899999995</v>
      </c>
      <c r="P60" s="212">
        <v>31.540736999999993</v>
      </c>
      <c r="Q60" s="212">
        <v>32.56603239999999</v>
      </c>
      <c r="R60" s="212">
        <v>33.590738499999993</v>
      </c>
      <c r="S60" s="212">
        <v>34.614819499999996</v>
      </c>
      <c r="T60" s="212">
        <v>35.638163299999995</v>
      </c>
      <c r="U60" s="212">
        <v>36.660644399999995</v>
      </c>
      <c r="V60" s="212">
        <v>37.682106999999995</v>
      </c>
      <c r="W60" s="212">
        <v>38.702306399999998</v>
      </c>
      <c r="X60" s="212">
        <v>39.721010499999998</v>
      </c>
      <c r="Y60" s="212">
        <v>40.737888999999996</v>
      </c>
      <c r="Z60" s="212">
        <v>41.752547799999995</v>
      </c>
      <c r="AA60" s="212">
        <v>42.764520799999993</v>
      </c>
      <c r="AB60" s="212">
        <v>43.773273469999992</v>
      </c>
      <c r="AC60" s="212">
        <v>44.778212309999994</v>
      </c>
      <c r="AD60" s="212">
        <v>45.778706574499992</v>
      </c>
      <c r="AE60" s="212">
        <v>46.774124484499993</v>
      </c>
      <c r="AF60" s="212">
        <v>47.763884884499994</v>
      </c>
      <c r="AG60" s="212">
        <v>48.747529784499996</v>
      </c>
      <c r="AH60" s="212">
        <v>49.724818184499995</v>
      </c>
      <c r="AI60" s="212">
        <v>50.695843284499993</v>
      </c>
      <c r="AJ60" s="212">
        <v>51.661172384499991</v>
      </c>
      <c r="AK60" s="212">
        <v>52.622004084499991</v>
      </c>
      <c r="AL60" s="212">
        <v>53.580340784499988</v>
      </c>
      <c r="AM60" s="212">
        <v>54.539183084499989</v>
      </c>
      <c r="AN60" s="212">
        <v>55.502587984499989</v>
      </c>
      <c r="AO60" s="213">
        <v>56.474793584499992</v>
      </c>
    </row>
    <row r="61" spans="1:41" x14ac:dyDescent="0.25">
      <c r="A61" s="214" t="s">
        <v>2180</v>
      </c>
      <c r="B61" s="211">
        <v>23.266541</v>
      </c>
      <c r="C61" s="212">
        <v>24.3160986</v>
      </c>
      <c r="D61" s="212">
        <v>25.351053199999999</v>
      </c>
      <c r="E61" s="212">
        <v>26.384371099999999</v>
      </c>
      <c r="F61" s="212">
        <v>27.413667999999998</v>
      </c>
      <c r="G61" s="212">
        <v>28.441396299999997</v>
      </c>
      <c r="H61" s="212">
        <v>29.456120399999996</v>
      </c>
      <c r="I61" s="212">
        <v>30.467334399999995</v>
      </c>
      <c r="J61" s="212">
        <v>31.478820999999996</v>
      </c>
      <c r="K61" s="212">
        <v>32.489701299999993</v>
      </c>
      <c r="L61" s="212">
        <v>33.500415899999993</v>
      </c>
      <c r="M61" s="212">
        <v>34.510708599999994</v>
      </c>
      <c r="N61" s="212">
        <v>35.520822499999994</v>
      </c>
      <c r="O61" s="212">
        <v>36.530742249999996</v>
      </c>
      <c r="P61" s="212">
        <v>37.540498059999997</v>
      </c>
      <c r="Q61" s="212">
        <v>38.550194749999996</v>
      </c>
      <c r="R61" s="212">
        <v>39.559785969999993</v>
      </c>
      <c r="S61" s="212">
        <v>40.569344819999991</v>
      </c>
      <c r="T61" s="212">
        <v>41.578872419999989</v>
      </c>
      <c r="U61" s="212">
        <v>42.588391129999991</v>
      </c>
      <c r="V61" s="212">
        <v>43.597928169999989</v>
      </c>
      <c r="W61" s="212">
        <v>44.607448449999985</v>
      </c>
      <c r="X61" s="212">
        <v>45.617085999999986</v>
      </c>
      <c r="Y61" s="212">
        <v>46.626840309999984</v>
      </c>
      <c r="Z61" s="212">
        <v>47.636714109999986</v>
      </c>
      <c r="AA61" s="212">
        <v>48.646709739999984</v>
      </c>
      <c r="AB61" s="212">
        <v>49.656830939999985</v>
      </c>
      <c r="AC61" s="212">
        <v>50.667082939999986</v>
      </c>
      <c r="AD61" s="212">
        <v>51.677473539999987</v>
      </c>
      <c r="AE61" s="212">
        <v>52.688014839999987</v>
      </c>
      <c r="AF61" s="212">
        <v>53.69872483999999</v>
      </c>
      <c r="AG61" s="212">
        <v>54.70963093999999</v>
      </c>
      <c r="AH61" s="212">
        <v>55.720774039999988</v>
      </c>
      <c r="AI61" s="212">
        <v>56.732214139999989</v>
      </c>
      <c r="AJ61" s="212">
        <v>57.744037439999993</v>
      </c>
      <c r="AK61" s="212">
        <v>58.756362739999993</v>
      </c>
      <c r="AL61" s="212">
        <v>59.76933713999999</v>
      </c>
      <c r="AM61" s="212">
        <v>60.783095739999993</v>
      </c>
      <c r="AN61" s="212">
        <v>61.797639239999995</v>
      </c>
      <c r="AO61" s="213">
        <v>62.812654339999995</v>
      </c>
    </row>
    <row r="62" spans="1:41" x14ac:dyDescent="0.25">
      <c r="A62" s="214" t="s">
        <v>2181</v>
      </c>
      <c r="B62" s="211">
        <v>7.8730120000000001</v>
      </c>
      <c r="C62" s="212">
        <v>8.9144164999999997</v>
      </c>
      <c r="D62" s="212">
        <v>9.9550122999999999</v>
      </c>
      <c r="E62" s="212">
        <v>10.9942457</v>
      </c>
      <c r="F62" s="212">
        <v>12.031978200000001</v>
      </c>
      <c r="G62" s="212">
        <v>13.068016500000001</v>
      </c>
      <c r="H62" s="212">
        <v>14.086248100000001</v>
      </c>
      <c r="I62" s="212">
        <v>15.105248600000001</v>
      </c>
      <c r="J62" s="212">
        <v>16.1239603</v>
      </c>
      <c r="K62" s="212">
        <v>17.142508299999999</v>
      </c>
      <c r="L62" s="212">
        <v>18.160548800000001</v>
      </c>
      <c r="M62" s="212">
        <v>19.1784113</v>
      </c>
      <c r="N62" s="212">
        <v>20.196156800000001</v>
      </c>
      <c r="O62" s="212">
        <v>21.213829799999999</v>
      </c>
      <c r="P62" s="212">
        <v>22.231431199999999</v>
      </c>
      <c r="Q62" s="212">
        <v>23.2490396</v>
      </c>
      <c r="R62" s="212">
        <v>24.266630299999999</v>
      </c>
      <c r="S62" s="212">
        <v>25.284253</v>
      </c>
      <c r="T62" s="212">
        <v>26.301914499999999</v>
      </c>
      <c r="U62" s="212">
        <v>27.319634499999999</v>
      </c>
      <c r="V62" s="212">
        <v>28.337434599999998</v>
      </c>
      <c r="W62" s="212">
        <v>29.355300999999997</v>
      </c>
      <c r="X62" s="212">
        <v>30.373315299999998</v>
      </c>
      <c r="Y62" s="212">
        <v>31.391489099999998</v>
      </c>
      <c r="Z62" s="212">
        <v>32.409832599999994</v>
      </c>
      <c r="AA62" s="212">
        <v>33.428357699999992</v>
      </c>
      <c r="AB62" s="212">
        <v>34.447078199999993</v>
      </c>
      <c r="AC62" s="212">
        <v>35.466011499999993</v>
      </c>
      <c r="AD62" s="212">
        <v>36.485179399999993</v>
      </c>
      <c r="AE62" s="212">
        <v>37.504609999999992</v>
      </c>
      <c r="AF62" s="212">
        <v>38.52433959999999</v>
      </c>
      <c r="AG62" s="212">
        <v>39.54441589999999</v>
      </c>
      <c r="AH62" s="212">
        <v>40.564901399999989</v>
      </c>
      <c r="AI62" s="212">
        <v>41.585875899999991</v>
      </c>
      <c r="AJ62" s="212">
        <v>42.607431999999989</v>
      </c>
      <c r="AK62" s="212">
        <v>43.62964379999999</v>
      </c>
      <c r="AL62" s="212">
        <v>44.652456399999991</v>
      </c>
      <c r="AM62" s="212">
        <v>45.675387099999995</v>
      </c>
      <c r="AN62" s="212">
        <v>46.696995799999996</v>
      </c>
      <c r="AO62" s="213">
        <v>47.714778199999998</v>
      </c>
    </row>
    <row r="63" spans="1:41" x14ac:dyDescent="0.25">
      <c r="A63" s="214" t="s">
        <v>2182</v>
      </c>
      <c r="B63" s="211">
        <v>556.80053699999996</v>
      </c>
      <c r="C63" s="212">
        <v>557.89454769999998</v>
      </c>
      <c r="D63" s="212">
        <v>558.96647150000001</v>
      </c>
      <c r="E63" s="212">
        <v>560.03951400000005</v>
      </c>
      <c r="F63" s="212">
        <v>561.10808330000009</v>
      </c>
      <c r="G63" s="212">
        <v>562.17572680000012</v>
      </c>
      <c r="H63" s="212">
        <v>563.21319100000017</v>
      </c>
      <c r="I63" s="212">
        <v>564.24349450000011</v>
      </c>
      <c r="J63" s="212">
        <v>565.27409510000007</v>
      </c>
      <c r="K63" s="212">
        <v>566.30343280000011</v>
      </c>
      <c r="L63" s="212">
        <v>567.33241780000014</v>
      </c>
      <c r="M63" s="212">
        <v>568.36063750000017</v>
      </c>
      <c r="N63" s="212">
        <v>569.38843640000016</v>
      </c>
      <c r="O63" s="212">
        <v>570.41581600000018</v>
      </c>
      <c r="P63" s="212">
        <v>571.44290030000013</v>
      </c>
      <c r="Q63" s="212">
        <v>572.46976840000013</v>
      </c>
      <c r="R63" s="212">
        <v>573.49646390000009</v>
      </c>
      <c r="S63" s="212">
        <v>574.52304690000005</v>
      </c>
      <c r="T63" s="212">
        <v>575.54954980000002</v>
      </c>
      <c r="U63" s="212">
        <v>576.57600190000005</v>
      </c>
      <c r="V63" s="212">
        <v>577.60242990000006</v>
      </c>
      <c r="W63" s="212">
        <v>578.62883360000001</v>
      </c>
      <c r="X63" s="212">
        <v>579.65523529999996</v>
      </c>
      <c r="Y63" s="212">
        <v>580.6816364</v>
      </c>
      <c r="Z63" s="212">
        <v>581.70804229999999</v>
      </c>
      <c r="AA63" s="212">
        <v>582.73445449999997</v>
      </c>
      <c r="AB63" s="212">
        <v>583.76087369999993</v>
      </c>
      <c r="AC63" s="212">
        <v>584.78729909999993</v>
      </c>
      <c r="AD63" s="212">
        <v>585.81372939999994</v>
      </c>
      <c r="AE63" s="212">
        <v>586.8401634999999</v>
      </c>
      <c r="AF63" s="212">
        <v>587.86660119999988</v>
      </c>
      <c r="AG63" s="212">
        <v>588.89304499999992</v>
      </c>
      <c r="AH63" s="212">
        <v>589.91950089999989</v>
      </c>
      <c r="AI63" s="212">
        <v>590.94597949999991</v>
      </c>
      <c r="AJ63" s="212">
        <v>591.9724938999999</v>
      </c>
      <c r="AK63" s="212">
        <v>592.99904839999988</v>
      </c>
      <c r="AL63" s="212">
        <v>594.02560019999987</v>
      </c>
      <c r="AM63" s="212">
        <v>595.05196149999983</v>
      </c>
      <c r="AN63" s="212">
        <v>596.0776232999998</v>
      </c>
      <c r="AO63" s="213">
        <v>597.10166489999983</v>
      </c>
    </row>
    <row r="64" spans="1:41" x14ac:dyDescent="0.25">
      <c r="A64" s="214" t="s">
        <v>2183</v>
      </c>
      <c r="B64" s="211">
        <v>8.5347790000000003</v>
      </c>
      <c r="C64" s="212">
        <v>9.5920915000000004</v>
      </c>
      <c r="D64" s="212">
        <v>10.649114300000001</v>
      </c>
      <c r="E64" s="212">
        <v>11.705989600000001</v>
      </c>
      <c r="F64" s="212">
        <v>12.7629178</v>
      </c>
      <c r="G64" s="212">
        <v>13.819481700000001</v>
      </c>
      <c r="H64" s="212">
        <v>14.856891000000001</v>
      </c>
      <c r="I64" s="212">
        <v>15.894841200000002</v>
      </c>
      <c r="J64" s="212">
        <v>16.933065800000001</v>
      </c>
      <c r="K64" s="212">
        <v>17.971456400000001</v>
      </c>
      <c r="L64" s="212">
        <v>19.009518500000002</v>
      </c>
      <c r="M64" s="212">
        <v>20.047377600000001</v>
      </c>
      <c r="N64" s="212">
        <v>21.0849911</v>
      </c>
      <c r="O64" s="212">
        <v>22.1223499</v>
      </c>
      <c r="P64" s="212">
        <v>23.159446299999999</v>
      </c>
      <c r="Q64" s="212">
        <v>24.196306399999997</v>
      </c>
      <c r="R64" s="212">
        <v>25.232931599999997</v>
      </c>
      <c r="S64" s="212">
        <v>26.269348499999996</v>
      </c>
      <c r="T64" s="212">
        <v>27.305569699999996</v>
      </c>
      <c r="U64" s="212">
        <v>28.341613999999996</v>
      </c>
      <c r="V64" s="212">
        <v>29.377501199999998</v>
      </c>
      <c r="W64" s="212">
        <v>30.413239999999998</v>
      </c>
      <c r="X64" s="212">
        <v>31.448831599999998</v>
      </c>
      <c r="Y64" s="212">
        <v>32.484299100000001</v>
      </c>
      <c r="Z64" s="212">
        <v>33.519669200000003</v>
      </c>
      <c r="AA64" s="212">
        <v>34.554972800000002</v>
      </c>
      <c r="AB64" s="212">
        <v>35.590245700000004</v>
      </c>
      <c r="AC64" s="212">
        <v>36.625530100000006</v>
      </c>
      <c r="AD64" s="212">
        <v>37.660876600000009</v>
      </c>
      <c r="AE64" s="212">
        <v>38.696346900000009</v>
      </c>
      <c r="AF64" s="212">
        <v>39.732018200000006</v>
      </c>
      <c r="AG64" s="212">
        <v>40.767989000000007</v>
      </c>
      <c r="AH64" s="212">
        <v>41.804387800000008</v>
      </c>
      <c r="AI64" s="212">
        <v>42.841383300000011</v>
      </c>
      <c r="AJ64" s="212">
        <v>43.879191200000008</v>
      </c>
      <c r="AK64" s="212">
        <v>44.918056700000008</v>
      </c>
      <c r="AL64" s="212">
        <v>45.958149400000011</v>
      </c>
      <c r="AM64" s="212">
        <v>46.999206300000012</v>
      </c>
      <c r="AN64" s="212">
        <v>48.039706600000009</v>
      </c>
      <c r="AO64" s="213">
        <v>49.07605310000001</v>
      </c>
    </row>
    <row r="65" spans="1:41" x14ac:dyDescent="0.25">
      <c r="A65" s="214" t="s">
        <v>2184</v>
      </c>
      <c r="B65" s="211">
        <v>20.936163000000001</v>
      </c>
      <c r="C65" s="212">
        <v>22.0016544</v>
      </c>
      <c r="D65" s="212">
        <v>23.085693200000001</v>
      </c>
      <c r="E65" s="212">
        <v>24.164232800000001</v>
      </c>
      <c r="F65" s="212">
        <v>25.243401900000002</v>
      </c>
      <c r="G65" s="212">
        <v>26.319584700000004</v>
      </c>
      <c r="H65" s="212">
        <v>27.358169600000004</v>
      </c>
      <c r="I65" s="212">
        <v>28.403160600000003</v>
      </c>
      <c r="J65" s="212">
        <v>29.447875600000003</v>
      </c>
      <c r="K65" s="212">
        <v>30.493624200000003</v>
      </c>
      <c r="L65" s="212">
        <v>31.538736100000001</v>
      </c>
      <c r="M65" s="212">
        <v>32.584148400000004</v>
      </c>
      <c r="N65" s="212">
        <v>33.629632200000003</v>
      </c>
      <c r="O65" s="212">
        <v>34.675212300000005</v>
      </c>
      <c r="P65" s="212">
        <v>35.720787100000003</v>
      </c>
      <c r="Q65" s="212">
        <v>36.766340200000002</v>
      </c>
      <c r="R65" s="212">
        <v>37.811806600000004</v>
      </c>
      <c r="S65" s="212">
        <v>38.857163700000001</v>
      </c>
      <c r="T65" s="212">
        <v>39.902377999999999</v>
      </c>
      <c r="U65" s="212">
        <v>40.947431099999996</v>
      </c>
      <c r="V65" s="212">
        <v>41.992312899999995</v>
      </c>
      <c r="W65" s="212">
        <v>43.037011899999996</v>
      </c>
      <c r="X65" s="212">
        <v>44.081529799999998</v>
      </c>
      <c r="Y65" s="212">
        <v>45.125890099999999</v>
      </c>
      <c r="Z65" s="212">
        <v>46.170123599999997</v>
      </c>
      <c r="AA65" s="212">
        <v>47.214275199999996</v>
      </c>
      <c r="AB65" s="212">
        <v>48.258403999999999</v>
      </c>
      <c r="AC65" s="212">
        <v>49.302587199999998</v>
      </c>
      <c r="AD65" s="212">
        <v>50.346924000000001</v>
      </c>
      <c r="AE65" s="212">
        <v>51.391541700000005</v>
      </c>
      <c r="AF65" s="212">
        <v>52.436604300000006</v>
      </c>
      <c r="AG65" s="212">
        <v>53.482326000000008</v>
      </c>
      <c r="AH65" s="212">
        <v>54.528989400000007</v>
      </c>
      <c r="AI65" s="212">
        <v>55.576968600000008</v>
      </c>
      <c r="AJ65" s="212">
        <v>56.62674530000001</v>
      </c>
      <c r="AK65" s="212">
        <v>57.678876200000012</v>
      </c>
      <c r="AL65" s="212">
        <v>58.733784000000014</v>
      </c>
      <c r="AM65" s="212">
        <v>59.791049900000012</v>
      </c>
      <c r="AN65" s="212">
        <v>60.847807200000013</v>
      </c>
      <c r="AO65" s="213">
        <v>61.897243200000013</v>
      </c>
    </row>
    <row r="66" spans="1:41" x14ac:dyDescent="0.25">
      <c r="A66" s="214" t="s">
        <v>2185</v>
      </c>
      <c r="B66" s="211">
        <v>49.068145999999999</v>
      </c>
      <c r="C66" s="212">
        <v>50.156938499999995</v>
      </c>
      <c r="D66" s="212">
        <v>51.235813399999998</v>
      </c>
      <c r="E66" s="212">
        <v>52.311864</v>
      </c>
      <c r="F66" s="212">
        <v>53.384592900000001</v>
      </c>
      <c r="G66" s="212">
        <v>54.455243400000001</v>
      </c>
      <c r="H66" s="212">
        <v>55.499231299999998</v>
      </c>
      <c r="I66" s="212">
        <v>56.540852199999996</v>
      </c>
      <c r="J66" s="212">
        <v>57.582051799999995</v>
      </c>
      <c r="K66" s="212">
        <v>58.622412899999993</v>
      </c>
      <c r="L66" s="212">
        <v>59.661941899999995</v>
      </c>
      <c r="M66" s="212">
        <v>60.700830899999993</v>
      </c>
      <c r="N66" s="212">
        <v>61.739241899999996</v>
      </c>
      <c r="O66" s="212">
        <v>62.777228399999998</v>
      </c>
      <c r="P66" s="212">
        <v>63.814856800000001</v>
      </c>
      <c r="Q66" s="212">
        <v>64.852193400000004</v>
      </c>
      <c r="R66" s="212">
        <v>65.889264800000007</v>
      </c>
      <c r="S66" s="212">
        <v>66.926117500000004</v>
      </c>
      <c r="T66" s="212">
        <v>67.962777500000001</v>
      </c>
      <c r="U66" s="212">
        <v>68.999272099999999</v>
      </c>
      <c r="V66" s="212">
        <v>70.035628500000001</v>
      </c>
      <c r="W66" s="212">
        <v>71.0718593</v>
      </c>
      <c r="X66" s="212">
        <v>72.107994399999995</v>
      </c>
      <c r="Y66" s="212">
        <v>73.144059299999995</v>
      </c>
      <c r="Z66" s="212">
        <v>74.180082599999992</v>
      </c>
      <c r="AA66" s="212">
        <v>75.216096199999996</v>
      </c>
      <c r="AB66" s="212">
        <v>76.2521378</v>
      </c>
      <c r="AC66" s="212">
        <v>77.288252799999995</v>
      </c>
      <c r="AD66" s="212">
        <v>78.324497499999993</v>
      </c>
      <c r="AE66" s="212">
        <v>79.360943399999996</v>
      </c>
      <c r="AF66" s="212">
        <v>80.397683499999999</v>
      </c>
      <c r="AG66" s="212">
        <v>81.434841599999999</v>
      </c>
      <c r="AH66" s="212">
        <v>82.472585899999999</v>
      </c>
      <c r="AI66" s="212">
        <v>83.511147100000002</v>
      </c>
      <c r="AJ66" s="212">
        <v>84.550837700000002</v>
      </c>
      <c r="AK66" s="212">
        <v>85.5920579</v>
      </c>
      <c r="AL66" s="212">
        <v>86.635234100000005</v>
      </c>
      <c r="AM66" s="212">
        <v>87.680542700000004</v>
      </c>
      <c r="AN66" s="212">
        <v>88.727189500000009</v>
      </c>
      <c r="AO66" s="213">
        <v>89.772539300000005</v>
      </c>
    </row>
    <row r="67" spans="1:41" x14ac:dyDescent="0.25">
      <c r="A67" s="214" t="s">
        <v>2186</v>
      </c>
      <c r="B67" s="211">
        <v>55.220103999999999</v>
      </c>
      <c r="C67" s="212">
        <v>56.273126300000001</v>
      </c>
      <c r="D67" s="212">
        <v>57.317560499999999</v>
      </c>
      <c r="E67" s="212">
        <v>58.354782800000002</v>
      </c>
      <c r="F67" s="212">
        <v>59.389134400000003</v>
      </c>
      <c r="G67" s="212">
        <v>60.421317600000002</v>
      </c>
      <c r="H67" s="212">
        <v>61.444173200000002</v>
      </c>
      <c r="I67" s="212">
        <v>62.4682374</v>
      </c>
      <c r="J67" s="212">
        <v>63.491790399999999</v>
      </c>
      <c r="K67" s="212">
        <v>64.515488700000006</v>
      </c>
      <c r="L67" s="212">
        <v>65.539101400000007</v>
      </c>
      <c r="M67" s="212">
        <v>66.562991300000007</v>
      </c>
      <c r="N67" s="212">
        <v>67.587176700000001</v>
      </c>
      <c r="O67" s="212">
        <v>68.611668699999996</v>
      </c>
      <c r="P67" s="212">
        <v>69.636423699999995</v>
      </c>
      <c r="Q67" s="212">
        <v>70.661475499999995</v>
      </c>
      <c r="R67" s="212">
        <v>71.686757799999995</v>
      </c>
      <c r="S67" s="212">
        <v>72.712283299999996</v>
      </c>
      <c r="T67" s="212">
        <v>73.738023699999999</v>
      </c>
      <c r="U67" s="212">
        <v>74.763967499999993</v>
      </c>
      <c r="V67" s="212">
        <v>75.79010869999999</v>
      </c>
      <c r="W67" s="212">
        <v>76.816411899999991</v>
      </c>
      <c r="X67" s="212">
        <v>77.842925599999987</v>
      </c>
      <c r="Y67" s="212">
        <v>78.86964429999999</v>
      </c>
      <c r="Z67" s="212">
        <v>79.896563999999984</v>
      </c>
      <c r="AA67" s="212">
        <v>80.923685399999982</v>
      </c>
      <c r="AB67" s="212">
        <v>81.951013899999978</v>
      </c>
      <c r="AC67" s="212">
        <v>82.978560899999977</v>
      </c>
      <c r="AD67" s="212">
        <v>84.006345099999976</v>
      </c>
      <c r="AE67" s="212">
        <v>85.034394299999974</v>
      </c>
      <c r="AF67" s="212">
        <v>86.062747899999977</v>
      </c>
      <c r="AG67" s="212">
        <v>87.091460399999974</v>
      </c>
      <c r="AH67" s="212">
        <v>88.120606399999971</v>
      </c>
      <c r="AI67" s="212">
        <v>89.150285299999965</v>
      </c>
      <c r="AJ67" s="212">
        <v>90.180622099999965</v>
      </c>
      <c r="AK67" s="212">
        <v>91.211749099999963</v>
      </c>
      <c r="AL67" s="212">
        <v>92.243725699999956</v>
      </c>
      <c r="AM67" s="212">
        <v>93.27629879999995</v>
      </c>
      <c r="AN67" s="212">
        <v>94.308408299999954</v>
      </c>
      <c r="AO67" s="213">
        <v>95.337833499999959</v>
      </c>
    </row>
    <row r="68" spans="1:41" x14ac:dyDescent="0.25">
      <c r="A68" s="214" t="s">
        <v>2187</v>
      </c>
      <c r="B68" s="211">
        <v>0.57135400000000003</v>
      </c>
      <c r="C68" s="212">
        <v>1.6080339000000001</v>
      </c>
      <c r="D68" s="212">
        <v>2.6409181000000004</v>
      </c>
      <c r="E68" s="212">
        <v>3.6740092000000004</v>
      </c>
      <c r="F68" s="212">
        <v>4.7060092000000004</v>
      </c>
      <c r="G68" s="212">
        <v>5.7378021000000006</v>
      </c>
      <c r="H68" s="212">
        <v>6.7638368000000009</v>
      </c>
      <c r="I68" s="212">
        <v>7.7879735000000005</v>
      </c>
      <c r="J68" s="212">
        <v>8.8120759</v>
      </c>
      <c r="K68" s="212">
        <v>9.8356876999999994</v>
      </c>
      <c r="L68" s="212">
        <v>10.8589941</v>
      </c>
      <c r="M68" s="212">
        <v>11.881899900000001</v>
      </c>
      <c r="N68" s="212">
        <v>12.904497500000002</v>
      </c>
      <c r="O68" s="212">
        <v>13.926791900000001</v>
      </c>
      <c r="P68" s="212">
        <v>14.9488181</v>
      </c>
      <c r="Q68" s="212">
        <v>15.9706119</v>
      </c>
      <c r="R68" s="212">
        <v>16.992187399999999</v>
      </c>
      <c r="S68" s="212">
        <v>18.013574299999998</v>
      </c>
      <c r="T68" s="212">
        <v>19.0347896</v>
      </c>
      <c r="U68" s="212">
        <v>20.0558513</v>
      </c>
      <c r="V68" s="212">
        <v>21.076777400000001</v>
      </c>
      <c r="W68" s="212">
        <v>22.097574300000002</v>
      </c>
      <c r="X68" s="212">
        <v>23.118255600000001</v>
      </c>
      <c r="Y68" s="212">
        <v>24.138831100000001</v>
      </c>
      <c r="Z68" s="212">
        <v>25.159311600000002</v>
      </c>
      <c r="AA68" s="212">
        <v>26.179706900000003</v>
      </c>
      <c r="AB68" s="212">
        <v>27.200027000000002</v>
      </c>
      <c r="AC68" s="212">
        <v>28.220281800000002</v>
      </c>
      <c r="AD68" s="212">
        <v>29.240481900000002</v>
      </c>
      <c r="AE68" s="212">
        <v>30.260638900000004</v>
      </c>
      <c r="AF68" s="212">
        <v>31.280766500000002</v>
      </c>
      <c r="AG68" s="212">
        <v>32.300881799999999</v>
      </c>
      <c r="AH68" s="212">
        <v>33.321007000000002</v>
      </c>
      <c r="AI68" s="212">
        <v>34.341172400000005</v>
      </c>
      <c r="AJ68" s="212">
        <v>35.361420100000004</v>
      </c>
      <c r="AK68" s="212">
        <v>36.381808800000002</v>
      </c>
      <c r="AL68" s="212">
        <v>37.402419700000003</v>
      </c>
      <c r="AM68" s="212">
        <v>38.423360500000001</v>
      </c>
      <c r="AN68" s="212">
        <v>39.444762699999998</v>
      </c>
      <c r="AO68" s="213">
        <v>40.466763399999998</v>
      </c>
    </row>
    <row r="69" spans="1:41" x14ac:dyDescent="0.25">
      <c r="A69" s="214" t="s">
        <v>2188</v>
      </c>
      <c r="B69" s="211">
        <v>2.3539219999999998</v>
      </c>
      <c r="C69" s="212">
        <v>3.4064332999999998</v>
      </c>
      <c r="D69" s="212">
        <v>4.4518219999999999</v>
      </c>
      <c r="E69" s="212">
        <v>5.4985151999999999</v>
      </c>
      <c r="F69" s="212">
        <v>6.5439664000000004</v>
      </c>
      <c r="G69" s="212">
        <v>7.5897265000000003</v>
      </c>
      <c r="H69" s="212">
        <v>8.6219251000000003</v>
      </c>
      <c r="I69" s="212">
        <v>9.6501818999999998</v>
      </c>
      <c r="J69" s="212">
        <v>10.6780037</v>
      </c>
      <c r="K69" s="212">
        <v>11.704647399999999</v>
      </c>
      <c r="L69" s="212">
        <v>12.730568199999999</v>
      </c>
      <c r="M69" s="212">
        <v>13.755664399999999</v>
      </c>
      <c r="N69" s="212">
        <v>14.780165999999999</v>
      </c>
      <c r="O69" s="212">
        <v>15.8041351</v>
      </c>
      <c r="P69" s="212">
        <v>16.8276851</v>
      </c>
      <c r="Q69" s="212">
        <v>17.8509013</v>
      </c>
      <c r="R69" s="212">
        <v>18.873845500000002</v>
      </c>
      <c r="S69" s="212">
        <v>19.896582700000003</v>
      </c>
      <c r="T69" s="212">
        <v>20.919159100000002</v>
      </c>
      <c r="U69" s="212">
        <v>21.941615900000002</v>
      </c>
      <c r="V69" s="212">
        <v>22.963990200000001</v>
      </c>
      <c r="W69" s="212">
        <v>23.9863018</v>
      </c>
      <c r="X69" s="212">
        <v>25.008579699999999</v>
      </c>
      <c r="Y69" s="212">
        <v>26.030841599999999</v>
      </c>
      <c r="Z69" s="212">
        <v>27.053106099999997</v>
      </c>
      <c r="AA69" s="212">
        <v>28.075389799999996</v>
      </c>
      <c r="AB69" s="212">
        <v>29.097709699999996</v>
      </c>
      <c r="AC69" s="212">
        <v>30.120083699999995</v>
      </c>
      <c r="AD69" s="212">
        <v>31.142532399999993</v>
      </c>
      <c r="AE69" s="212">
        <v>32.16508129999999</v>
      </c>
      <c r="AF69" s="212">
        <v>33.187763699999991</v>
      </c>
      <c r="AG69" s="212">
        <v>34.210625399999991</v>
      </c>
      <c r="AH69" s="212">
        <v>35.23373149999999</v>
      </c>
      <c r="AI69" s="212">
        <v>36.257176699999988</v>
      </c>
      <c r="AJ69" s="212">
        <v>37.281100499999987</v>
      </c>
      <c r="AK69" s="212">
        <v>38.30570569999999</v>
      </c>
      <c r="AL69" s="212">
        <v>39.331273199999991</v>
      </c>
      <c r="AM69" s="212">
        <v>40.35813379999999</v>
      </c>
      <c r="AN69" s="212">
        <v>41.386497699999993</v>
      </c>
      <c r="AO69" s="213">
        <v>42.416070399999995</v>
      </c>
    </row>
    <row r="70" spans="1:41" x14ac:dyDescent="0.25">
      <c r="A70" s="214" t="s">
        <v>2189</v>
      </c>
      <c r="B70" s="211">
        <v>283.90884399999999</v>
      </c>
      <c r="C70" s="212">
        <v>284.95692350000002</v>
      </c>
      <c r="D70" s="212">
        <v>285.99648569999999</v>
      </c>
      <c r="E70" s="212">
        <v>287.03734559999998</v>
      </c>
      <c r="F70" s="212">
        <v>288.0771269</v>
      </c>
      <c r="G70" s="212">
        <v>289.11760079999999</v>
      </c>
      <c r="H70" s="212">
        <v>290.14281940000001</v>
      </c>
      <c r="I70" s="212">
        <v>291.16419990000003</v>
      </c>
      <c r="J70" s="212">
        <v>292.18552470000003</v>
      </c>
      <c r="K70" s="212">
        <v>293.20635650000003</v>
      </c>
      <c r="L70" s="212">
        <v>294.22726300000005</v>
      </c>
      <c r="M70" s="212">
        <v>295.24815980000005</v>
      </c>
      <c r="N70" s="212">
        <v>296.26920790000003</v>
      </c>
      <c r="O70" s="212">
        <v>297.29038890000004</v>
      </c>
      <c r="P70" s="212">
        <v>298.31173660000002</v>
      </c>
      <c r="Q70" s="212">
        <v>299.33325080000003</v>
      </c>
      <c r="R70" s="212">
        <v>300.35492930000004</v>
      </c>
      <c r="S70" s="212">
        <v>301.37676860000005</v>
      </c>
      <c r="T70" s="212">
        <v>302.39876120000002</v>
      </c>
      <c r="U70" s="212">
        <v>303.42089900000002</v>
      </c>
      <c r="V70" s="212">
        <v>304.443175</v>
      </c>
      <c r="W70" s="212">
        <v>305.46557849999999</v>
      </c>
      <c r="X70" s="212">
        <v>306.48810709999998</v>
      </c>
      <c r="Y70" s="212">
        <v>307.51075559999998</v>
      </c>
      <c r="Z70" s="212">
        <v>308.53352439999998</v>
      </c>
      <c r="AA70" s="212">
        <v>309.55641759999997</v>
      </c>
      <c r="AB70" s="212">
        <v>310.57944519999995</v>
      </c>
      <c r="AC70" s="212">
        <v>311.60262469999998</v>
      </c>
      <c r="AD70" s="212">
        <v>312.62598399999996</v>
      </c>
      <c r="AE70" s="212">
        <v>313.64956499999994</v>
      </c>
      <c r="AF70" s="212">
        <v>314.67342959999996</v>
      </c>
      <c r="AG70" s="212">
        <v>315.69766889999994</v>
      </c>
      <c r="AH70" s="212">
        <v>316.72241729999996</v>
      </c>
      <c r="AI70" s="212">
        <v>317.74787519999995</v>
      </c>
      <c r="AJ70" s="212">
        <v>318.77434319999998</v>
      </c>
      <c r="AK70" s="212">
        <v>319.80227079999997</v>
      </c>
      <c r="AL70" s="212">
        <v>320.83230749999996</v>
      </c>
      <c r="AM70" s="212">
        <v>321.86528509999994</v>
      </c>
      <c r="AN70" s="212">
        <v>322.90190679999995</v>
      </c>
      <c r="AO70" s="213">
        <v>323.94190659999992</v>
      </c>
    </row>
    <row r="71" spans="1:41" x14ac:dyDescent="0.25">
      <c r="A71" s="214" t="s">
        <v>2190</v>
      </c>
      <c r="B71" s="211">
        <v>240.837738</v>
      </c>
      <c r="C71" s="212">
        <v>241.90249109999999</v>
      </c>
      <c r="D71" s="212">
        <v>242.95682639999998</v>
      </c>
      <c r="E71" s="212">
        <v>244.00426239999999</v>
      </c>
      <c r="F71" s="212">
        <v>245.04663789999998</v>
      </c>
      <c r="G71" s="212">
        <v>246.08495929999998</v>
      </c>
      <c r="H71" s="212">
        <v>247.12699919999997</v>
      </c>
      <c r="I71" s="212">
        <v>248.16648099999998</v>
      </c>
      <c r="J71" s="212">
        <v>249.20370069999998</v>
      </c>
      <c r="K71" s="212">
        <v>250.23947269999999</v>
      </c>
      <c r="L71" s="212">
        <v>251.27395379999999</v>
      </c>
      <c r="M71" s="212">
        <v>252.30761649999999</v>
      </c>
      <c r="N71" s="212">
        <v>253.34056329999999</v>
      </c>
      <c r="O71" s="212">
        <v>254.37292669999999</v>
      </c>
      <c r="P71" s="212">
        <v>255.40478519999999</v>
      </c>
      <c r="Q71" s="212">
        <v>256.43621209999998</v>
      </c>
      <c r="R71" s="212">
        <v>257.46726509999996</v>
      </c>
      <c r="S71" s="212">
        <v>258.49799079999997</v>
      </c>
      <c r="T71" s="212">
        <v>259.52842799999996</v>
      </c>
      <c r="U71" s="212">
        <v>260.55860929999994</v>
      </c>
      <c r="V71" s="212">
        <v>261.58856259999993</v>
      </c>
      <c r="W71" s="212">
        <v>262.61831359999991</v>
      </c>
      <c r="X71" s="212">
        <v>263.6478436999999</v>
      </c>
      <c r="Y71" s="212">
        <v>264.67718009999987</v>
      </c>
      <c r="Z71" s="212">
        <v>265.70634829999989</v>
      </c>
      <c r="AA71" s="212">
        <v>266.73537459999989</v>
      </c>
      <c r="AB71" s="212">
        <v>267.76428659999988</v>
      </c>
      <c r="AC71" s="212">
        <v>268.79311449999989</v>
      </c>
      <c r="AD71" s="212">
        <v>269.82189219999987</v>
      </c>
      <c r="AE71" s="212">
        <v>270.85065899999989</v>
      </c>
      <c r="AF71" s="212">
        <v>271.87946169999987</v>
      </c>
      <c r="AG71" s="212">
        <v>272.90835659999988</v>
      </c>
      <c r="AH71" s="212">
        <v>273.9374120999999</v>
      </c>
      <c r="AI71" s="212">
        <v>274.96671109999988</v>
      </c>
      <c r="AJ71" s="212">
        <v>275.9963489999999</v>
      </c>
      <c r="AK71" s="212">
        <v>277.02642049999992</v>
      </c>
      <c r="AL71" s="212">
        <v>278.05697199999992</v>
      </c>
      <c r="AM71" s="212">
        <v>279.08787349999994</v>
      </c>
      <c r="AN71" s="212">
        <v>280.11856969999997</v>
      </c>
      <c r="AO71" s="213">
        <v>281.14789299999995</v>
      </c>
    </row>
    <row r="72" spans="1:41" x14ac:dyDescent="0.25">
      <c r="A72" s="214" t="s">
        <v>2191</v>
      </c>
      <c r="B72" s="211">
        <v>96.978652999999994</v>
      </c>
      <c r="C72" s="212">
        <v>97.992661499999997</v>
      </c>
      <c r="D72" s="212">
        <v>99.008654699999994</v>
      </c>
      <c r="E72" s="212">
        <v>100.0257412</v>
      </c>
      <c r="F72" s="212">
        <v>101.04384779999999</v>
      </c>
      <c r="G72" s="212">
        <v>102.062737</v>
      </c>
      <c r="H72" s="212">
        <v>103.086816</v>
      </c>
      <c r="I72" s="212">
        <v>104.1113666</v>
      </c>
      <c r="J72" s="212">
        <v>105.1359925</v>
      </c>
      <c r="K72" s="212">
        <v>106.1608112</v>
      </c>
      <c r="L72" s="212">
        <v>107.1857911</v>
      </c>
      <c r="M72" s="212">
        <v>108.2110864</v>
      </c>
      <c r="N72" s="212">
        <v>109.2366925</v>
      </c>
      <c r="O72" s="212">
        <v>110.2626058</v>
      </c>
      <c r="P72" s="212">
        <v>111.2888143</v>
      </c>
      <c r="Q72" s="212">
        <v>112.3153128</v>
      </c>
      <c r="R72" s="212">
        <v>113.3420849</v>
      </c>
      <c r="S72" s="212">
        <v>114.3691201</v>
      </c>
      <c r="T72" s="212">
        <v>115.3964026</v>
      </c>
      <c r="U72" s="212">
        <v>116.4239173</v>
      </c>
      <c r="V72" s="212">
        <v>117.45164989999999</v>
      </c>
      <c r="W72" s="212">
        <v>118.4795834</v>
      </c>
      <c r="X72" s="212">
        <v>119.50768389999999</v>
      </c>
      <c r="Y72" s="212">
        <v>120.53594159999999</v>
      </c>
      <c r="Z72" s="212">
        <v>121.56434929999999</v>
      </c>
      <c r="AA72" s="212">
        <v>122.59290329999999</v>
      </c>
      <c r="AB72" s="212">
        <v>123.62160459999998</v>
      </c>
      <c r="AC72" s="212">
        <v>124.65046009999999</v>
      </c>
      <c r="AD72" s="212">
        <v>125.67948429999998</v>
      </c>
      <c r="AE72" s="212">
        <v>126.70870179999999</v>
      </c>
      <c r="AF72" s="212">
        <v>127.73815009999998</v>
      </c>
      <c r="AG72" s="212">
        <v>128.7678842</v>
      </c>
      <c r="AH72" s="212">
        <v>129.79798270000001</v>
      </c>
      <c r="AI72" s="212">
        <v>130.82855520000001</v>
      </c>
      <c r="AJ72" s="212">
        <v>131.85974950000002</v>
      </c>
      <c r="AK72" s="212">
        <v>132.89174890000001</v>
      </c>
      <c r="AL72" s="212">
        <v>133.92473030000002</v>
      </c>
      <c r="AM72" s="212">
        <v>134.95870110000001</v>
      </c>
      <c r="AN72" s="212">
        <v>135.993088</v>
      </c>
      <c r="AO72" s="213">
        <v>137.02623790000001</v>
      </c>
    </row>
    <row r="73" spans="1:41" x14ac:dyDescent="0.25">
      <c r="A73" s="214" t="s">
        <v>2192</v>
      </c>
      <c r="B73" s="211">
        <v>191.46572900000001</v>
      </c>
      <c r="C73" s="212">
        <v>192.45038240000002</v>
      </c>
      <c r="D73" s="212">
        <v>193.44062368000002</v>
      </c>
      <c r="E73" s="212">
        <v>194.43365301000003</v>
      </c>
      <c r="F73" s="212">
        <v>195.42926981000002</v>
      </c>
      <c r="G73" s="212">
        <v>196.42670241000002</v>
      </c>
      <c r="H73" s="212">
        <v>197.44740881000001</v>
      </c>
      <c r="I73" s="212">
        <v>198.47080271000002</v>
      </c>
      <c r="J73" s="212">
        <v>199.49644961000001</v>
      </c>
      <c r="K73" s="212">
        <v>200.52386321</v>
      </c>
      <c r="L73" s="212">
        <v>201.55226630999999</v>
      </c>
      <c r="M73" s="212">
        <v>202.58118790999998</v>
      </c>
      <c r="N73" s="212">
        <v>203.61020560999998</v>
      </c>
      <c r="O73" s="212">
        <v>204.63908510999997</v>
      </c>
      <c r="P73" s="212">
        <v>205.66771490999997</v>
      </c>
      <c r="Q73" s="212">
        <v>206.69598100999997</v>
      </c>
      <c r="R73" s="212">
        <v>207.72389170999998</v>
      </c>
      <c r="S73" s="212">
        <v>208.75141220999998</v>
      </c>
      <c r="T73" s="212">
        <v>209.77854990999998</v>
      </c>
      <c r="U73" s="212">
        <v>210.80530820999999</v>
      </c>
      <c r="V73" s="212">
        <v>211.83169280999999</v>
      </c>
      <c r="W73" s="212">
        <v>212.85773340999998</v>
      </c>
      <c r="X73" s="212">
        <v>213.88329550999998</v>
      </c>
      <c r="Y73" s="212">
        <v>214.90840120999999</v>
      </c>
      <c r="Z73" s="212">
        <v>215.93308041</v>
      </c>
      <c r="AA73" s="212">
        <v>216.95736690999999</v>
      </c>
      <c r="AB73" s="212">
        <v>217.98129760999998</v>
      </c>
      <c r="AC73" s="212">
        <v>219.00491210999999</v>
      </c>
      <c r="AD73" s="212">
        <v>220.02825321</v>
      </c>
      <c r="AE73" s="212">
        <v>221.05136811</v>
      </c>
      <c r="AF73" s="212">
        <v>222.07430970999999</v>
      </c>
      <c r="AG73" s="212">
        <v>223.09713951000001</v>
      </c>
      <c r="AH73" s="212">
        <v>224.11993111000001</v>
      </c>
      <c r="AI73" s="212">
        <v>225.14277421</v>
      </c>
      <c r="AJ73" s="212">
        <v>226.16577681000001</v>
      </c>
      <c r="AK73" s="212">
        <v>227.18905721000002</v>
      </c>
      <c r="AL73" s="212">
        <v>228.21269921000001</v>
      </c>
      <c r="AM73" s="212">
        <v>229.23660461</v>
      </c>
      <c r="AN73" s="212">
        <v>230.26016770999999</v>
      </c>
      <c r="AO73" s="213">
        <v>231.28202730999999</v>
      </c>
    </row>
    <row r="74" spans="1:41" x14ac:dyDescent="0.25">
      <c r="A74" s="214" t="s">
        <v>2193</v>
      </c>
      <c r="B74" s="211">
        <v>413.47226000000001</v>
      </c>
      <c r="C74" s="212">
        <v>414.47466658000002</v>
      </c>
      <c r="D74" s="212">
        <v>415.48841578000003</v>
      </c>
      <c r="E74" s="212">
        <v>416.49966598000003</v>
      </c>
      <c r="F74" s="212">
        <v>417.51343948000005</v>
      </c>
      <c r="G74" s="212">
        <v>418.52700548000007</v>
      </c>
      <c r="H74" s="212">
        <v>419.55742758000008</v>
      </c>
      <c r="I74" s="212">
        <v>420.59111898000009</v>
      </c>
      <c r="J74" s="212">
        <v>421.62291708000009</v>
      </c>
      <c r="K74" s="212">
        <v>422.6544858800001</v>
      </c>
      <c r="L74" s="212">
        <v>423.68643458000008</v>
      </c>
      <c r="M74" s="212">
        <v>424.71820238000009</v>
      </c>
      <c r="N74" s="212">
        <v>425.74970718000009</v>
      </c>
      <c r="O74" s="212">
        <v>426.7810583800001</v>
      </c>
      <c r="P74" s="212">
        <v>427.81223418000013</v>
      </c>
      <c r="Q74" s="212">
        <v>428.84329388000015</v>
      </c>
      <c r="R74" s="212">
        <v>429.87421788000017</v>
      </c>
      <c r="S74" s="212">
        <v>430.90503238000019</v>
      </c>
      <c r="T74" s="212">
        <v>431.93573008000021</v>
      </c>
      <c r="U74" s="212">
        <v>432.96630918000022</v>
      </c>
      <c r="V74" s="212">
        <v>433.99676288000023</v>
      </c>
      <c r="W74" s="212">
        <v>435.02706058000024</v>
      </c>
      <c r="X74" s="212">
        <v>436.05718108000025</v>
      </c>
      <c r="Y74" s="212">
        <v>437.08709458000027</v>
      </c>
      <c r="Z74" s="212">
        <v>438.11675418000027</v>
      </c>
      <c r="AA74" s="212">
        <v>439.14609848000026</v>
      </c>
      <c r="AB74" s="212">
        <v>440.17504558000024</v>
      </c>
      <c r="AC74" s="212">
        <v>441.20348798000026</v>
      </c>
      <c r="AD74" s="212">
        <v>442.23128408000025</v>
      </c>
      <c r="AE74" s="212">
        <v>443.25824598000025</v>
      </c>
      <c r="AF74" s="212">
        <v>444.28412138000027</v>
      </c>
      <c r="AG74" s="212">
        <v>445.30856688000028</v>
      </c>
      <c r="AH74" s="212">
        <v>446.3311069800003</v>
      </c>
      <c r="AI74" s="212">
        <v>447.35107488000028</v>
      </c>
      <c r="AJ74" s="212">
        <v>448.3675321800003</v>
      </c>
      <c r="AK74" s="212">
        <v>449.37918488000031</v>
      </c>
      <c r="AL74" s="212">
        <v>450.3843865900003</v>
      </c>
      <c r="AM74" s="212">
        <v>451.38153115000028</v>
      </c>
      <c r="AN74" s="212">
        <v>452.37042385000029</v>
      </c>
      <c r="AO74" s="213">
        <v>453.35437345000031</v>
      </c>
    </row>
    <row r="75" spans="1:41" x14ac:dyDescent="0.25">
      <c r="A75" s="214" t="s">
        <v>2194</v>
      </c>
      <c r="B75" s="211">
        <v>302.61816399999998</v>
      </c>
      <c r="C75" s="212">
        <v>303.63400679999995</v>
      </c>
      <c r="D75" s="212">
        <v>304.65553649999993</v>
      </c>
      <c r="E75" s="212">
        <v>305.67670859999993</v>
      </c>
      <c r="F75" s="212">
        <v>306.69936739999991</v>
      </c>
      <c r="G75" s="212">
        <v>307.7225729999999</v>
      </c>
      <c r="H75" s="212">
        <v>308.75167979999992</v>
      </c>
      <c r="I75" s="212">
        <v>309.78177139999991</v>
      </c>
      <c r="J75" s="212">
        <v>310.81112559999991</v>
      </c>
      <c r="K75" s="212">
        <v>311.84027949999989</v>
      </c>
      <c r="L75" s="212">
        <v>312.86917959999988</v>
      </c>
      <c r="M75" s="212">
        <v>313.89795159999989</v>
      </c>
      <c r="N75" s="212">
        <v>314.92661059999989</v>
      </c>
      <c r="O75" s="212">
        <v>315.95520629999987</v>
      </c>
      <c r="P75" s="212">
        <v>316.98373829999986</v>
      </c>
      <c r="Q75" s="212">
        <v>318.01224569999988</v>
      </c>
      <c r="R75" s="212">
        <v>319.04071499999986</v>
      </c>
      <c r="S75" s="212">
        <v>320.06916529999984</v>
      </c>
      <c r="T75" s="212">
        <v>321.09759349999985</v>
      </c>
      <c r="U75" s="212">
        <v>322.12600029999987</v>
      </c>
      <c r="V75" s="212">
        <v>323.1543860999999</v>
      </c>
      <c r="W75" s="212">
        <v>324.18273409999989</v>
      </c>
      <c r="X75" s="212">
        <v>325.21104609999992</v>
      </c>
      <c r="Y75" s="212">
        <v>326.23931319999991</v>
      </c>
      <c r="Z75" s="212">
        <v>327.26752119999992</v>
      </c>
      <c r="AA75" s="212">
        <v>328.29565179999992</v>
      </c>
      <c r="AB75" s="212">
        <v>329.32368079999992</v>
      </c>
      <c r="AC75" s="212">
        <v>330.35157769999989</v>
      </c>
      <c r="AD75" s="212">
        <v>331.37930329999989</v>
      </c>
      <c r="AE75" s="212">
        <v>332.40680729999991</v>
      </c>
      <c r="AF75" s="212">
        <v>333.4340236999999</v>
      </c>
      <c r="AG75" s="212">
        <v>334.46086469999989</v>
      </c>
      <c r="AH75" s="212">
        <v>335.4872097999999</v>
      </c>
      <c r="AI75" s="212">
        <v>336.51288989999989</v>
      </c>
      <c r="AJ75" s="212">
        <v>337.53766339999987</v>
      </c>
      <c r="AK75" s="212">
        <v>338.56118399999986</v>
      </c>
      <c r="AL75" s="212">
        <v>339.58297099999987</v>
      </c>
      <c r="AM75" s="212">
        <v>340.60242669999985</v>
      </c>
      <c r="AN75" s="212">
        <v>341.61901709999984</v>
      </c>
      <c r="AO75" s="213">
        <v>342.63268109999984</v>
      </c>
    </row>
    <row r="76" spans="1:41" x14ac:dyDescent="0.25">
      <c r="A76" s="214" t="s">
        <v>2195</v>
      </c>
      <c r="B76" s="211">
        <v>1342.489746</v>
      </c>
      <c r="C76" s="212">
        <v>1343.5002185999999</v>
      </c>
      <c r="D76" s="212">
        <v>1344.5168136</v>
      </c>
      <c r="E76" s="212">
        <v>1345.5332549</v>
      </c>
      <c r="F76" s="212">
        <v>1346.5510402</v>
      </c>
      <c r="G76" s="212">
        <v>1347.5690631</v>
      </c>
      <c r="H76" s="212">
        <v>1348.5990856000001</v>
      </c>
      <c r="I76" s="212">
        <v>1349.6301583000002</v>
      </c>
      <c r="J76" s="212">
        <v>1350.6601583000001</v>
      </c>
      <c r="K76" s="212">
        <v>1351.6898081000002</v>
      </c>
      <c r="L76" s="212">
        <v>1352.7190991000002</v>
      </c>
      <c r="M76" s="212">
        <v>1353.7481781000001</v>
      </c>
      <c r="N76" s="212">
        <v>1354.7770677000001</v>
      </c>
      <c r="O76" s="212">
        <v>1355.8058265000002</v>
      </c>
      <c r="P76" s="212">
        <v>1356.8344543000003</v>
      </c>
      <c r="Q76" s="212">
        <v>1357.8629990000004</v>
      </c>
      <c r="R76" s="212">
        <v>1358.8914446000003</v>
      </c>
      <c r="S76" s="212">
        <v>1359.9198157000003</v>
      </c>
      <c r="T76" s="212">
        <v>1360.9481080000003</v>
      </c>
      <c r="U76" s="212">
        <v>1361.9763231000002</v>
      </c>
      <c r="V76" s="212">
        <v>1363.0044617000001</v>
      </c>
      <c r="W76" s="212">
        <v>1364.0325022000002</v>
      </c>
      <c r="X76" s="212">
        <v>1365.0604246000003</v>
      </c>
      <c r="Y76" s="212">
        <v>1366.0882201000002</v>
      </c>
      <c r="Z76" s="212">
        <v>1367.1158736000002</v>
      </c>
      <c r="AA76" s="212">
        <v>1368.1433649000003</v>
      </c>
      <c r="AB76" s="212">
        <v>1369.1706674000002</v>
      </c>
      <c r="AC76" s="212">
        <v>1370.1977468000002</v>
      </c>
      <c r="AD76" s="212">
        <v>1371.2245593000002</v>
      </c>
      <c r="AE76" s="212">
        <v>1372.2510482000002</v>
      </c>
      <c r="AF76" s="212">
        <v>1373.2771391000003</v>
      </c>
      <c r="AG76" s="212">
        <v>1374.3027323000003</v>
      </c>
      <c r="AH76" s="212">
        <v>1375.3276896000004</v>
      </c>
      <c r="AI76" s="212">
        <v>1376.3518139000005</v>
      </c>
      <c r="AJ76" s="212">
        <v>1377.3748174000004</v>
      </c>
      <c r="AK76" s="212">
        <v>1378.3962755000005</v>
      </c>
      <c r="AL76" s="212">
        <v>1379.4155765000005</v>
      </c>
      <c r="AM76" s="212">
        <v>1380.4319275000005</v>
      </c>
      <c r="AN76" s="212">
        <v>1381.4446033000004</v>
      </c>
      <c r="AO76" s="213">
        <v>1382.4536104700003</v>
      </c>
    </row>
    <row r="77" spans="1:41" x14ac:dyDescent="0.25">
      <c r="A77" s="214" t="s">
        <v>2196</v>
      </c>
      <c r="B77" s="211">
        <v>72.145438999999996</v>
      </c>
      <c r="C77" s="212">
        <v>73.177683599999995</v>
      </c>
      <c r="D77" s="212">
        <v>74.208595199999991</v>
      </c>
      <c r="E77" s="212">
        <v>75.239109899999988</v>
      </c>
      <c r="F77" s="212">
        <v>76.269444299999989</v>
      </c>
      <c r="G77" s="212">
        <v>77.299898299999995</v>
      </c>
      <c r="H77" s="212">
        <v>78.327612399999992</v>
      </c>
      <c r="I77" s="212">
        <v>79.35512589999999</v>
      </c>
      <c r="J77" s="212">
        <v>80.382786899999985</v>
      </c>
      <c r="K77" s="212">
        <v>81.410418899999982</v>
      </c>
      <c r="L77" s="212">
        <v>82.43805279999998</v>
      </c>
      <c r="M77" s="212">
        <v>83.465625899999978</v>
      </c>
      <c r="N77" s="212">
        <v>84.493174799999977</v>
      </c>
      <c r="O77" s="212">
        <v>85.520699199999981</v>
      </c>
      <c r="P77" s="212">
        <v>86.548202799999984</v>
      </c>
      <c r="Q77" s="212">
        <v>87.575710999999984</v>
      </c>
      <c r="R77" s="212">
        <v>88.603212499999984</v>
      </c>
      <c r="S77" s="212">
        <v>89.630723799999984</v>
      </c>
      <c r="T77" s="212">
        <v>90.658242999999985</v>
      </c>
      <c r="U77" s="212">
        <v>91.685772199999988</v>
      </c>
      <c r="V77" s="212">
        <v>92.713313099999993</v>
      </c>
      <c r="W77" s="212">
        <v>93.740851799999987</v>
      </c>
      <c r="X77" s="212">
        <v>94.768399899999991</v>
      </c>
      <c r="Y77" s="212">
        <v>95.795948999999993</v>
      </c>
      <c r="Z77" s="212">
        <v>96.823487899999989</v>
      </c>
      <c r="AA77" s="212">
        <v>97.851002099999988</v>
      </c>
      <c r="AB77" s="212">
        <v>98.878473499999984</v>
      </c>
      <c r="AC77" s="212">
        <v>99.905880299999978</v>
      </c>
      <c r="AD77" s="212">
        <v>100.93319679999998</v>
      </c>
      <c r="AE77" s="212">
        <v>101.96039319999997</v>
      </c>
      <c r="AF77" s="212">
        <v>102.98743489999997</v>
      </c>
      <c r="AG77" s="212">
        <v>104.01428099999997</v>
      </c>
      <c r="AH77" s="212">
        <v>105.04088119999997</v>
      </c>
      <c r="AI77" s="212">
        <v>106.06716999999998</v>
      </c>
      <c r="AJ77" s="212">
        <v>107.09305659999998</v>
      </c>
      <c r="AK77" s="212">
        <v>108.11840729999999</v>
      </c>
      <c r="AL77" s="212">
        <v>109.14301949999998</v>
      </c>
      <c r="AM77" s="212">
        <v>110.16659309999999</v>
      </c>
      <c r="AN77" s="212">
        <v>111.18873959999999</v>
      </c>
      <c r="AO77" s="213">
        <v>112.20911279999999</v>
      </c>
    </row>
    <row r="78" spans="1:41" x14ac:dyDescent="0.25">
      <c r="A78" s="214" t="s">
        <v>2197</v>
      </c>
      <c r="B78" s="211">
        <v>25.709011</v>
      </c>
      <c r="C78" s="212">
        <v>26.7405501</v>
      </c>
      <c r="D78" s="212">
        <v>27.800947999999998</v>
      </c>
      <c r="E78" s="212">
        <v>28.849582799999997</v>
      </c>
      <c r="F78" s="212">
        <v>29.898218599999996</v>
      </c>
      <c r="G78" s="212">
        <v>30.940995899999997</v>
      </c>
      <c r="H78" s="212">
        <v>31.966296799999999</v>
      </c>
      <c r="I78" s="212">
        <v>33.005101599999996</v>
      </c>
      <c r="J78" s="212">
        <v>34.041455399999997</v>
      </c>
      <c r="K78" s="212">
        <v>35.078943899999999</v>
      </c>
      <c r="L78" s="212">
        <v>36.115179599999998</v>
      </c>
      <c r="M78" s="212">
        <v>37.151942399999996</v>
      </c>
      <c r="N78" s="212">
        <v>38.188830899999999</v>
      </c>
      <c r="O78" s="212">
        <v>39.225979600000002</v>
      </c>
      <c r="P78" s="212">
        <v>40.263219800000002</v>
      </c>
      <c r="Q78" s="212">
        <v>41.300586899999999</v>
      </c>
      <c r="R78" s="212">
        <v>42.337976300000001</v>
      </c>
      <c r="S78" s="212">
        <v>43.375390600000003</v>
      </c>
      <c r="T78" s="212">
        <v>44.4127911</v>
      </c>
      <c r="U78" s="212">
        <v>45.450165800000001</v>
      </c>
      <c r="V78" s="212">
        <v>46.487510800000003</v>
      </c>
      <c r="W78" s="212">
        <v>47.524799000000002</v>
      </c>
      <c r="X78" s="212">
        <v>48.562093699999998</v>
      </c>
      <c r="Y78" s="212">
        <v>49.599410599999999</v>
      </c>
      <c r="Z78" s="212">
        <v>50.636761199999995</v>
      </c>
      <c r="AA78" s="212">
        <v>51.674167799999992</v>
      </c>
      <c r="AB78" s="212">
        <v>52.711659799999993</v>
      </c>
      <c r="AC78" s="212">
        <v>53.749276899999991</v>
      </c>
      <c r="AD78" s="212">
        <v>54.787070299999989</v>
      </c>
      <c r="AE78" s="212">
        <v>55.825104599999989</v>
      </c>
      <c r="AF78" s="212">
        <v>56.86346129999999</v>
      </c>
      <c r="AG78" s="212">
        <v>57.902243199999987</v>
      </c>
      <c r="AH78" s="212">
        <v>58.941579999999988</v>
      </c>
      <c r="AI78" s="212">
        <v>59.981630999999986</v>
      </c>
      <c r="AJ78" s="212">
        <v>61.022572299999986</v>
      </c>
      <c r="AK78" s="212">
        <v>62.064530299999987</v>
      </c>
      <c r="AL78" s="212">
        <v>63.107359299999985</v>
      </c>
      <c r="AM78" s="212">
        <v>64.150054299999979</v>
      </c>
      <c r="AN78" s="212">
        <v>65.189690699999986</v>
      </c>
      <c r="AO78" s="213">
        <v>66.221038499999992</v>
      </c>
    </row>
    <row r="79" spans="1:41" x14ac:dyDescent="0.25">
      <c r="A79" s="214" t="s">
        <v>2198</v>
      </c>
      <c r="B79" s="211">
        <v>5.9847060000000001</v>
      </c>
      <c r="C79" s="212">
        <v>7.0246263999999998</v>
      </c>
      <c r="D79" s="212">
        <v>8.0789316000000007</v>
      </c>
      <c r="E79" s="212">
        <v>9.1265135000000015</v>
      </c>
      <c r="F79" s="212">
        <v>10.173468600000001</v>
      </c>
      <c r="G79" s="212">
        <v>11.216829800000001</v>
      </c>
      <c r="H79" s="212">
        <v>12.245069100000002</v>
      </c>
      <c r="I79" s="212">
        <v>13.280117200000003</v>
      </c>
      <c r="J79" s="212">
        <v>14.313913600000003</v>
      </c>
      <c r="K79" s="212">
        <v>15.348270900000003</v>
      </c>
      <c r="L79" s="212">
        <v>16.381849400000004</v>
      </c>
      <c r="M79" s="212">
        <v>17.415639000000002</v>
      </c>
      <c r="N79" s="212">
        <v>18.449433700000004</v>
      </c>
      <c r="O79" s="212">
        <v>19.483310400000004</v>
      </c>
      <c r="P79" s="212">
        <v>20.517189300000005</v>
      </c>
      <c r="Q79" s="212">
        <v>21.551088500000006</v>
      </c>
      <c r="R79" s="212">
        <v>22.584960300000006</v>
      </c>
      <c r="S79" s="212">
        <v>23.618806000000006</v>
      </c>
      <c r="T79" s="212">
        <v>24.652608900000008</v>
      </c>
      <c r="U79" s="212">
        <v>25.686364200000007</v>
      </c>
      <c r="V79" s="212">
        <v>26.720071800000007</v>
      </c>
      <c r="W79" s="212">
        <v>27.753723400000005</v>
      </c>
      <c r="X79" s="212">
        <v>28.787351400000006</v>
      </c>
      <c r="Y79" s="212">
        <v>29.820971100000005</v>
      </c>
      <c r="Z79" s="212">
        <v>30.854595000000003</v>
      </c>
      <c r="AA79" s="212">
        <v>31.888241900000004</v>
      </c>
      <c r="AB79" s="212">
        <v>32.921934500000006</v>
      </c>
      <c r="AC79" s="212">
        <v>33.955702100000003</v>
      </c>
      <c r="AD79" s="212">
        <v>34.989580900000007</v>
      </c>
      <c r="AE79" s="212">
        <v>36.023615400000004</v>
      </c>
      <c r="AF79" s="212">
        <v>37.057860800000007</v>
      </c>
      <c r="AG79" s="212">
        <v>38.092385500000006</v>
      </c>
      <c r="AH79" s="212">
        <v>39.127274100000008</v>
      </c>
      <c r="AI79" s="212">
        <v>40.16262840000001</v>
      </c>
      <c r="AJ79" s="212">
        <v>41.198556600000011</v>
      </c>
      <c r="AK79" s="212">
        <v>42.235123300000012</v>
      </c>
      <c r="AL79" s="212">
        <v>43.272190000000009</v>
      </c>
      <c r="AM79" s="212">
        <v>44.308999200000009</v>
      </c>
      <c r="AN79" s="212">
        <v>45.343431500000008</v>
      </c>
      <c r="AO79" s="213">
        <v>46.371749000000008</v>
      </c>
    </row>
    <row r="80" spans="1:41" x14ac:dyDescent="0.25">
      <c r="A80" s="214" t="s">
        <v>2199</v>
      </c>
      <c r="B80" s="211">
        <v>244.412216</v>
      </c>
      <c r="C80" s="212">
        <v>245.46390650000001</v>
      </c>
      <c r="D80" s="212">
        <v>246.50868590000002</v>
      </c>
      <c r="E80" s="212">
        <v>247.55219090000003</v>
      </c>
      <c r="F80" s="212">
        <v>248.59327780000004</v>
      </c>
      <c r="G80" s="212">
        <v>249.63317070000005</v>
      </c>
      <c r="H80" s="212">
        <v>250.66889140000006</v>
      </c>
      <c r="I80" s="212">
        <v>251.70296120000006</v>
      </c>
      <c r="J80" s="212">
        <v>252.73718250000007</v>
      </c>
      <c r="K80" s="212">
        <v>253.77112070000007</v>
      </c>
      <c r="L80" s="212">
        <v>254.80495230000008</v>
      </c>
      <c r="M80" s="212">
        <v>255.83857260000008</v>
      </c>
      <c r="N80" s="212">
        <v>256.87205330000006</v>
      </c>
      <c r="O80" s="212">
        <v>257.90538640000005</v>
      </c>
      <c r="P80" s="212">
        <v>258.93859610000004</v>
      </c>
      <c r="Q80" s="212">
        <v>259.97169680000002</v>
      </c>
      <c r="R80" s="212">
        <v>261.00469600000002</v>
      </c>
      <c r="S80" s="212">
        <v>262.03760520000003</v>
      </c>
      <c r="T80" s="212">
        <v>263.07042950000005</v>
      </c>
      <c r="U80" s="212">
        <v>264.10317380000004</v>
      </c>
      <c r="V80" s="212">
        <v>265.13584240000006</v>
      </c>
      <c r="W80" s="212">
        <v>266.16843410000007</v>
      </c>
      <c r="X80" s="212">
        <v>267.20093500000007</v>
      </c>
      <c r="Y80" s="212">
        <v>268.23334620000008</v>
      </c>
      <c r="Z80" s="212">
        <v>269.26567010000008</v>
      </c>
      <c r="AA80" s="212">
        <v>270.29790850000006</v>
      </c>
      <c r="AB80" s="212">
        <v>271.33006370000004</v>
      </c>
      <c r="AC80" s="212">
        <v>272.36213810000004</v>
      </c>
      <c r="AD80" s="212">
        <v>273.39413490000004</v>
      </c>
      <c r="AE80" s="212">
        <v>274.42605850000007</v>
      </c>
      <c r="AF80" s="212">
        <v>275.45791490000005</v>
      </c>
      <c r="AG80" s="212">
        <v>276.48971260000008</v>
      </c>
      <c r="AH80" s="212">
        <v>277.52146310000006</v>
      </c>
      <c r="AI80" s="212">
        <v>278.55318080000006</v>
      </c>
      <c r="AJ80" s="212">
        <v>279.58488090000009</v>
      </c>
      <c r="AK80" s="212">
        <v>280.6165716000001</v>
      </c>
      <c r="AL80" s="212">
        <v>281.64823060000009</v>
      </c>
      <c r="AM80" s="212">
        <v>282.67974800000007</v>
      </c>
      <c r="AN80" s="212">
        <v>283.71082920000009</v>
      </c>
      <c r="AO80" s="213">
        <v>284.74095230000012</v>
      </c>
    </row>
    <row r="81" spans="1:41" x14ac:dyDescent="0.25">
      <c r="A81" s="214" t="s">
        <v>2200</v>
      </c>
      <c r="B81" s="211">
        <v>2948.4572750000002</v>
      </c>
      <c r="C81" s="212">
        <v>2949.4795477000002</v>
      </c>
      <c r="D81" s="212">
        <v>2950.5060199000004</v>
      </c>
      <c r="E81" s="212">
        <v>2951.5305355000005</v>
      </c>
      <c r="F81" s="212">
        <v>2952.5550815000006</v>
      </c>
      <c r="G81" s="212">
        <v>2953.5786570000005</v>
      </c>
      <c r="H81" s="212">
        <v>2954.6064071000005</v>
      </c>
      <c r="I81" s="212">
        <v>2955.6367572000004</v>
      </c>
      <c r="J81" s="212">
        <v>2956.6666400000004</v>
      </c>
      <c r="K81" s="212">
        <v>2957.6967219000003</v>
      </c>
      <c r="L81" s="212">
        <v>2958.7266710000004</v>
      </c>
      <c r="M81" s="212">
        <v>2959.7567341000004</v>
      </c>
      <c r="N81" s="212">
        <v>2960.7868627000003</v>
      </c>
      <c r="O81" s="212">
        <v>2961.8170831000002</v>
      </c>
      <c r="P81" s="212">
        <v>2962.8473622000001</v>
      </c>
      <c r="Q81" s="212">
        <v>2963.8777201000003</v>
      </c>
      <c r="R81" s="212">
        <v>2964.9081239000002</v>
      </c>
      <c r="S81" s="212">
        <v>2965.9385797</v>
      </c>
      <c r="T81" s="212">
        <v>2966.9690722</v>
      </c>
      <c r="U81" s="212">
        <v>2967.9995939999999</v>
      </c>
      <c r="V81" s="212">
        <v>2969.0301396999998</v>
      </c>
      <c r="W81" s="212">
        <v>2970.0606886</v>
      </c>
      <c r="X81" s="212">
        <v>2971.0912240000002</v>
      </c>
      <c r="Y81" s="212">
        <v>2972.1217416000004</v>
      </c>
      <c r="Z81" s="212">
        <v>2973.1522350000005</v>
      </c>
      <c r="AA81" s="212">
        <v>2974.1826984000004</v>
      </c>
      <c r="AB81" s="212">
        <v>2975.2131255000004</v>
      </c>
      <c r="AC81" s="212">
        <v>2976.2435095000005</v>
      </c>
      <c r="AD81" s="212">
        <v>2977.2738428000007</v>
      </c>
      <c r="AE81" s="212">
        <v>2978.3041160000007</v>
      </c>
      <c r="AF81" s="212">
        <v>2979.3343165000006</v>
      </c>
      <c r="AG81" s="212">
        <v>2980.3644266000006</v>
      </c>
      <c r="AH81" s="212">
        <v>2981.3944192000004</v>
      </c>
      <c r="AI81" s="212">
        <v>2982.4242502000002</v>
      </c>
      <c r="AJ81" s="212">
        <v>2983.4538417000003</v>
      </c>
      <c r="AK81" s="212">
        <v>2984.4830471000005</v>
      </c>
      <c r="AL81" s="212">
        <v>2985.5115749000006</v>
      </c>
      <c r="AM81" s="212">
        <v>2986.5388452000007</v>
      </c>
      <c r="AN81" s="212">
        <v>2987.5638219000007</v>
      </c>
      <c r="AO81" s="213">
        <v>2988.5851655000006</v>
      </c>
    </row>
    <row r="82" spans="1:41" x14ac:dyDescent="0.25">
      <c r="A82" s="214" t="s">
        <v>2201</v>
      </c>
      <c r="B82" s="211">
        <v>412.863159</v>
      </c>
      <c r="C82" s="212">
        <v>413.88247519999999</v>
      </c>
      <c r="D82" s="212">
        <v>414.90274419999997</v>
      </c>
      <c r="E82" s="212">
        <v>415.92399489999997</v>
      </c>
      <c r="F82" s="212">
        <v>416.94578839999997</v>
      </c>
      <c r="G82" s="212">
        <v>417.96808819999995</v>
      </c>
      <c r="H82" s="212">
        <v>418.99143689999994</v>
      </c>
      <c r="I82" s="212">
        <v>420.01711349999994</v>
      </c>
      <c r="J82" s="212">
        <v>421.04499149999992</v>
      </c>
      <c r="K82" s="212">
        <v>422.07462319999991</v>
      </c>
      <c r="L82" s="212">
        <v>423.1056822999999</v>
      </c>
      <c r="M82" s="212">
        <v>424.1379121999999</v>
      </c>
      <c r="N82" s="212">
        <v>425.17111959999988</v>
      </c>
      <c r="O82" s="212">
        <v>426.20512309999987</v>
      </c>
      <c r="P82" s="212">
        <v>427.23978519999986</v>
      </c>
      <c r="Q82" s="212">
        <v>428.27499669999986</v>
      </c>
      <c r="R82" s="212">
        <v>429.31066569999984</v>
      </c>
      <c r="S82" s="212">
        <v>430.34672339999986</v>
      </c>
      <c r="T82" s="212">
        <v>431.38311219999986</v>
      </c>
      <c r="U82" s="212">
        <v>432.41978709999984</v>
      </c>
      <c r="V82" s="212">
        <v>433.45671289999984</v>
      </c>
      <c r="W82" s="212">
        <v>434.49385969999986</v>
      </c>
      <c r="X82" s="212">
        <v>435.53118779999988</v>
      </c>
      <c r="Y82" s="212">
        <v>436.56868029999987</v>
      </c>
      <c r="Z82" s="212">
        <v>437.60632859999987</v>
      </c>
      <c r="AA82" s="212">
        <v>438.64413169999989</v>
      </c>
      <c r="AB82" s="212">
        <v>439.68209649999989</v>
      </c>
      <c r="AC82" s="212">
        <v>440.72023919999987</v>
      </c>
      <c r="AD82" s="212">
        <v>441.75858719999985</v>
      </c>
      <c r="AE82" s="212">
        <v>442.79718209999987</v>
      </c>
      <c r="AF82" s="212">
        <v>443.8360851999999</v>
      </c>
      <c r="AG82" s="212">
        <v>444.8753855999999</v>
      </c>
      <c r="AH82" s="212">
        <v>445.91521299999988</v>
      </c>
      <c r="AI82" s="212">
        <v>446.95575849999989</v>
      </c>
      <c r="AJ82" s="212">
        <v>447.9973058999999</v>
      </c>
      <c r="AK82" s="212">
        <v>449.0402744999999</v>
      </c>
      <c r="AL82" s="212">
        <v>450.08525789999987</v>
      </c>
      <c r="AM82" s="212">
        <v>451.13297239999986</v>
      </c>
      <c r="AN82" s="212">
        <v>452.18386909999987</v>
      </c>
      <c r="AO82" s="213">
        <v>453.23721909999989</v>
      </c>
    </row>
    <row r="83" spans="1:41" x14ac:dyDescent="0.25">
      <c r="A83" s="214" t="s">
        <v>2202</v>
      </c>
      <c r="B83" s="211">
        <v>1006.448547</v>
      </c>
      <c r="C83" s="212">
        <v>1007.498574</v>
      </c>
      <c r="D83" s="212">
        <v>1008.5442785</v>
      </c>
      <c r="E83" s="212">
        <v>1009.5876102</v>
      </c>
      <c r="F83" s="212">
        <v>1010.6288961</v>
      </c>
      <c r="G83" s="212">
        <v>1011.6686843</v>
      </c>
      <c r="H83" s="212">
        <v>1012.7059031</v>
      </c>
      <c r="I83" s="212">
        <v>1013.7434414000001</v>
      </c>
      <c r="J83" s="212">
        <v>1014.7816174000001</v>
      </c>
      <c r="K83" s="212">
        <v>1015.820276</v>
      </c>
      <c r="L83" s="212">
        <v>1016.8594149</v>
      </c>
      <c r="M83" s="212">
        <v>1017.8990026</v>
      </c>
      <c r="N83" s="212">
        <v>1018.939034</v>
      </c>
      <c r="O83" s="212">
        <v>1019.9794747</v>
      </c>
      <c r="P83" s="212">
        <v>1021.0202905</v>
      </c>
      <c r="Q83" s="212">
        <v>1022.0614439</v>
      </c>
      <c r="R83" s="212">
        <v>1023.10289</v>
      </c>
      <c r="S83" s="212">
        <v>1024.1445913</v>
      </c>
      <c r="T83" s="212">
        <v>1025.1865075000001</v>
      </c>
      <c r="U83" s="212">
        <v>1026.2286024</v>
      </c>
      <c r="V83" s="212">
        <v>1027.2708424</v>
      </c>
      <c r="W83" s="212">
        <v>1028.3131959</v>
      </c>
      <c r="X83" s="212">
        <v>1029.3556383</v>
      </c>
      <c r="Y83" s="212">
        <v>1030.3981404000001</v>
      </c>
      <c r="Z83" s="212">
        <v>1031.4406776000001</v>
      </c>
      <c r="AA83" s="212">
        <v>1032.4832303000001</v>
      </c>
      <c r="AB83" s="212">
        <v>1033.5257849</v>
      </c>
      <c r="AC83" s="212">
        <v>1034.5683339</v>
      </c>
      <c r="AD83" s="212">
        <v>1035.6108769</v>
      </c>
      <c r="AE83" s="212">
        <v>1036.6534214999999</v>
      </c>
      <c r="AF83" s="212">
        <v>1037.6959841999999</v>
      </c>
      <c r="AG83" s="212">
        <v>1038.7385922999999</v>
      </c>
      <c r="AH83" s="212">
        <v>1039.7812848999999</v>
      </c>
      <c r="AI83" s="212">
        <v>1040.8241149</v>
      </c>
      <c r="AJ83" s="212">
        <v>1041.8671488</v>
      </c>
      <c r="AK83" s="212">
        <v>1042.9104617999999</v>
      </c>
      <c r="AL83" s="212">
        <v>1043.9541201999998</v>
      </c>
      <c r="AM83" s="212">
        <v>1044.9981328999997</v>
      </c>
      <c r="AN83" s="212">
        <v>1046.0423535999998</v>
      </c>
      <c r="AO83" s="213">
        <v>1047.0863688999998</v>
      </c>
    </row>
    <row r="84" spans="1:41" ht="13.8" thickBot="1" x14ac:dyDescent="0.3">
      <c r="A84" s="215" t="s">
        <v>2203</v>
      </c>
      <c r="B84" s="216">
        <v>602.54040499999996</v>
      </c>
      <c r="C84" s="217">
        <v>603.54957729</v>
      </c>
      <c r="D84" s="217">
        <v>604.56411989000003</v>
      </c>
      <c r="E84" s="217">
        <v>605.57803689000002</v>
      </c>
      <c r="F84" s="217">
        <v>606.59272319000002</v>
      </c>
      <c r="G84" s="217">
        <v>607.60712749000004</v>
      </c>
      <c r="H84" s="217">
        <v>608.63666349000005</v>
      </c>
      <c r="I84" s="217">
        <v>609.66778169000008</v>
      </c>
      <c r="J84" s="217">
        <v>610.6981461900001</v>
      </c>
      <c r="K84" s="217">
        <v>611.72847559000013</v>
      </c>
      <c r="L84" s="217">
        <v>612.75866739000014</v>
      </c>
      <c r="M84" s="217">
        <v>613.78888709000012</v>
      </c>
      <c r="N84" s="217">
        <v>614.8191262900001</v>
      </c>
      <c r="O84" s="217">
        <v>615.84941889000015</v>
      </c>
      <c r="P84" s="217">
        <v>616.87974159000021</v>
      </c>
      <c r="Q84" s="217">
        <v>617.91012489000025</v>
      </c>
      <c r="R84" s="217">
        <v>618.94053609000025</v>
      </c>
      <c r="S84" s="217">
        <v>619.97098759000028</v>
      </c>
      <c r="T84" s="217">
        <v>621.0014645900003</v>
      </c>
      <c r="U84" s="217">
        <v>622.03196059000027</v>
      </c>
      <c r="V84" s="217">
        <v>623.06247069000028</v>
      </c>
      <c r="W84" s="217">
        <v>624.09297009000034</v>
      </c>
      <c r="X84" s="217">
        <v>625.12343749000036</v>
      </c>
      <c r="Y84" s="217">
        <v>626.15386549000038</v>
      </c>
      <c r="Z84" s="217">
        <v>627.18424329000038</v>
      </c>
      <c r="AA84" s="217">
        <v>628.21455919000039</v>
      </c>
      <c r="AB84" s="217">
        <v>629.2447992900004</v>
      </c>
      <c r="AC84" s="217">
        <v>630.27494739000042</v>
      </c>
      <c r="AD84" s="217">
        <v>631.30498389000047</v>
      </c>
      <c r="AE84" s="217">
        <v>632.3348847900005</v>
      </c>
      <c r="AF84" s="217">
        <v>633.36461939000048</v>
      </c>
      <c r="AG84" s="217">
        <v>634.39414759000044</v>
      </c>
      <c r="AH84" s="217">
        <v>635.42341409000039</v>
      </c>
      <c r="AI84" s="217">
        <v>636.45233999000038</v>
      </c>
      <c r="AJ84" s="217">
        <v>637.48080799000036</v>
      </c>
      <c r="AK84" s="217">
        <v>638.50863689000039</v>
      </c>
      <c r="AL84" s="217">
        <v>639.53554129000042</v>
      </c>
      <c r="AM84" s="217">
        <v>640.56108319000043</v>
      </c>
      <c r="AN84" s="217">
        <v>641.58468399000049</v>
      </c>
      <c r="AO84" s="218">
        <v>642.60586489000048</v>
      </c>
    </row>
    <row r="85" spans="1:41" ht="13.8" thickBot="1" x14ac:dyDescent="0.3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</row>
    <row r="86" spans="1:41" x14ac:dyDescent="0.25">
      <c r="A86" s="207" t="s">
        <v>2162</v>
      </c>
      <c r="B86" s="208">
        <v>2011</v>
      </c>
      <c r="C86" s="208">
        <v>2012</v>
      </c>
      <c r="D86" s="208">
        <v>2013</v>
      </c>
      <c r="E86" s="208">
        <v>2014</v>
      </c>
      <c r="F86" s="208">
        <v>2015</v>
      </c>
      <c r="G86" s="208">
        <v>2016</v>
      </c>
      <c r="H86" s="208">
        <v>2017</v>
      </c>
      <c r="I86" s="208">
        <v>2018</v>
      </c>
      <c r="J86" s="208">
        <v>2019</v>
      </c>
      <c r="K86" s="208">
        <v>2020</v>
      </c>
      <c r="L86" s="208">
        <v>2021</v>
      </c>
      <c r="M86" s="208">
        <v>2022</v>
      </c>
      <c r="N86" s="208">
        <v>2023</v>
      </c>
      <c r="O86" s="208">
        <v>2024</v>
      </c>
      <c r="P86" s="208">
        <v>2025</v>
      </c>
      <c r="Q86" s="208">
        <v>2026</v>
      </c>
      <c r="R86" s="208">
        <v>2027</v>
      </c>
      <c r="S86" s="208">
        <v>2028</v>
      </c>
      <c r="T86" s="208">
        <v>2029</v>
      </c>
      <c r="U86" s="208">
        <v>2030</v>
      </c>
      <c r="V86" s="208">
        <v>2031</v>
      </c>
      <c r="W86" s="208">
        <v>2032</v>
      </c>
      <c r="X86" s="208">
        <v>2033</v>
      </c>
      <c r="Y86" s="208">
        <v>2034</v>
      </c>
      <c r="Z86" s="208">
        <v>2035</v>
      </c>
      <c r="AA86" s="208">
        <v>2036</v>
      </c>
      <c r="AB86" s="208">
        <v>2037</v>
      </c>
      <c r="AC86" s="208">
        <v>2038</v>
      </c>
      <c r="AD86" s="208">
        <v>2039</v>
      </c>
      <c r="AE86" s="208">
        <v>2040</v>
      </c>
      <c r="AF86" s="208">
        <v>2041</v>
      </c>
      <c r="AG86" s="208">
        <v>2042</v>
      </c>
      <c r="AH86" s="208">
        <v>2043</v>
      </c>
      <c r="AI86" s="208">
        <v>2044</v>
      </c>
      <c r="AJ86" s="208">
        <v>2045</v>
      </c>
      <c r="AK86" s="208">
        <v>2046</v>
      </c>
      <c r="AL86" s="208">
        <v>2047</v>
      </c>
      <c r="AM86" s="208">
        <v>2048</v>
      </c>
      <c r="AN86" s="208">
        <v>2049</v>
      </c>
      <c r="AO86" s="209">
        <v>2050</v>
      </c>
    </row>
    <row r="87" spans="1:41" x14ac:dyDescent="0.25">
      <c r="A87" s="210" t="s">
        <v>2166</v>
      </c>
      <c r="B87" s="211">
        <v>60.868842999999998</v>
      </c>
      <c r="C87" s="212">
        <v>61.892668899999997</v>
      </c>
      <c r="D87" s="212">
        <v>62.916761999999999</v>
      </c>
      <c r="E87" s="212">
        <v>63.941941</v>
      </c>
      <c r="F87" s="212">
        <v>64.967233500000006</v>
      </c>
      <c r="G87" s="212">
        <v>65.992968700000006</v>
      </c>
      <c r="H87" s="212">
        <v>67.016880100000009</v>
      </c>
      <c r="I87" s="212">
        <v>68.039840700000013</v>
      </c>
      <c r="J87" s="212">
        <v>69.06301040000001</v>
      </c>
      <c r="K87" s="212">
        <v>70.086089400000006</v>
      </c>
      <c r="L87" s="212">
        <v>71.109186500000007</v>
      </c>
      <c r="M87" s="212">
        <v>72.132218300000005</v>
      </c>
      <c r="N87" s="212">
        <v>73.155223700000008</v>
      </c>
      <c r="O87" s="212">
        <v>74.178168400000004</v>
      </c>
      <c r="P87" s="212">
        <v>75.201081900000005</v>
      </c>
      <c r="Q87" s="212">
        <v>76.223953200000011</v>
      </c>
      <c r="R87" s="212">
        <v>77.246791700000017</v>
      </c>
      <c r="S87" s="212">
        <v>78.269587200000018</v>
      </c>
      <c r="T87" s="212">
        <v>79.292351500000024</v>
      </c>
      <c r="U87" s="212">
        <v>80.315070600000027</v>
      </c>
      <c r="V87" s="212">
        <v>81.33774200000002</v>
      </c>
      <c r="W87" s="212">
        <v>82.360364800000013</v>
      </c>
      <c r="X87" s="212">
        <v>83.382947500000014</v>
      </c>
      <c r="Y87" s="212">
        <v>84.405474500000011</v>
      </c>
      <c r="Z87" s="212">
        <v>85.42792630000001</v>
      </c>
      <c r="AA87" s="212">
        <v>86.450277200000016</v>
      </c>
      <c r="AB87" s="212">
        <v>87.472495000000009</v>
      </c>
      <c r="AC87" s="212">
        <v>88.494541500000011</v>
      </c>
      <c r="AD87" s="212">
        <v>89.516374700000014</v>
      </c>
      <c r="AE87" s="212">
        <v>90.537953500000015</v>
      </c>
      <c r="AF87" s="212">
        <v>91.559245800000014</v>
      </c>
      <c r="AG87" s="212">
        <v>92.580239400000011</v>
      </c>
      <c r="AH87" s="212">
        <v>93.600953900000007</v>
      </c>
      <c r="AI87" s="212">
        <v>94.621449200000001</v>
      </c>
      <c r="AJ87" s="212">
        <v>95.641825100000005</v>
      </c>
      <c r="AK87" s="212">
        <v>96.662200500000012</v>
      </c>
      <c r="AL87" s="212">
        <v>97.682656500000007</v>
      </c>
      <c r="AM87" s="212">
        <v>98.703127800000004</v>
      </c>
      <c r="AN87" s="212">
        <v>99.723283500000008</v>
      </c>
      <c r="AO87" s="213">
        <v>100.74262580000001</v>
      </c>
    </row>
    <row r="88" spans="1:41" x14ac:dyDescent="0.25">
      <c r="A88" s="214" t="s">
        <v>2167</v>
      </c>
      <c r="B88" s="211">
        <v>2.517747</v>
      </c>
      <c r="C88" s="212">
        <v>3.5542151999999998</v>
      </c>
      <c r="D88" s="212">
        <v>4.5881299000000002</v>
      </c>
      <c r="E88" s="212">
        <v>5.6240528000000003</v>
      </c>
      <c r="F88" s="212">
        <v>6.6603756000000001</v>
      </c>
      <c r="G88" s="212">
        <v>7.6975473000000001</v>
      </c>
      <c r="H88" s="212">
        <v>8.7279815999999997</v>
      </c>
      <c r="I88" s="212">
        <v>9.7559442999999995</v>
      </c>
      <c r="J88" s="212">
        <v>10.783590199999999</v>
      </c>
      <c r="K88" s="212">
        <v>11.810763099999999</v>
      </c>
      <c r="L88" s="212">
        <v>12.8377661</v>
      </c>
      <c r="M88" s="212">
        <v>13.8645674</v>
      </c>
      <c r="N88" s="212">
        <v>14.8912783</v>
      </c>
      <c r="O88" s="212">
        <v>15.9179136</v>
      </c>
      <c r="P88" s="212">
        <v>16.944530499999999</v>
      </c>
      <c r="Q88" s="212">
        <v>17.971150899999998</v>
      </c>
      <c r="R88" s="212">
        <v>18.997805699999997</v>
      </c>
      <c r="S88" s="212">
        <v>20.024511099999998</v>
      </c>
      <c r="T88" s="212">
        <v>21.051290599999998</v>
      </c>
      <c r="U88" s="212">
        <v>22.078155199999998</v>
      </c>
      <c r="V88" s="212">
        <v>23.105119199999997</v>
      </c>
      <c r="W88" s="212">
        <v>24.132197299999998</v>
      </c>
      <c r="X88" s="212">
        <v>25.159402299999996</v>
      </c>
      <c r="Y88" s="212">
        <v>26.186744399999995</v>
      </c>
      <c r="Z88" s="212">
        <v>27.214235799999994</v>
      </c>
      <c r="AA88" s="212">
        <v>28.241888899999992</v>
      </c>
      <c r="AB88" s="212">
        <v>29.269718099999992</v>
      </c>
      <c r="AC88" s="212">
        <v>30.29774059999999</v>
      </c>
      <c r="AD88" s="212">
        <v>31.32597809999999</v>
      </c>
      <c r="AE88" s="212">
        <v>32.354459199999987</v>
      </c>
      <c r="AF88" s="212">
        <v>33.383222699999983</v>
      </c>
      <c r="AG88" s="212">
        <v>34.412322799999984</v>
      </c>
      <c r="AH88" s="212">
        <v>35.441837599999985</v>
      </c>
      <c r="AI88" s="212">
        <v>36.471881299999986</v>
      </c>
      <c r="AJ88" s="212">
        <v>37.502624199999985</v>
      </c>
      <c r="AK88" s="212">
        <v>38.534322099999983</v>
      </c>
      <c r="AL88" s="212">
        <v>39.567354299999984</v>
      </c>
      <c r="AM88" s="212">
        <v>40.602248599999982</v>
      </c>
      <c r="AN88" s="212">
        <v>41.639609999999983</v>
      </c>
      <c r="AO88" s="213">
        <v>42.679850799999983</v>
      </c>
    </row>
    <row r="89" spans="1:41" x14ac:dyDescent="0.25">
      <c r="A89" s="214" t="s">
        <v>2168</v>
      </c>
      <c r="B89" s="211">
        <v>15.515686000000001</v>
      </c>
      <c r="C89" s="212">
        <v>16.570705</v>
      </c>
      <c r="D89" s="212">
        <v>17.6266049</v>
      </c>
      <c r="E89" s="212">
        <v>18.680262800000001</v>
      </c>
      <c r="F89" s="212">
        <v>19.733467100000002</v>
      </c>
      <c r="G89" s="212">
        <v>20.786100600000001</v>
      </c>
      <c r="H89" s="212">
        <v>21.836534200000003</v>
      </c>
      <c r="I89" s="212">
        <v>22.888351800000002</v>
      </c>
      <c r="J89" s="212">
        <v>23.940143400000004</v>
      </c>
      <c r="K89" s="212">
        <v>24.992082900000003</v>
      </c>
      <c r="L89" s="212">
        <v>26.043877300000002</v>
      </c>
      <c r="M89" s="212">
        <v>27.095633300000003</v>
      </c>
      <c r="N89" s="212">
        <v>28.147270300000002</v>
      </c>
      <c r="O89" s="212">
        <v>29.198717600000002</v>
      </c>
      <c r="P89" s="212">
        <v>30.249941400000001</v>
      </c>
      <c r="Q89" s="212">
        <v>31.300885100000002</v>
      </c>
      <c r="R89" s="212">
        <v>32.351513199999999</v>
      </c>
      <c r="S89" s="212">
        <v>33.401783000000002</v>
      </c>
      <c r="T89" s="212">
        <v>34.451678600000001</v>
      </c>
      <c r="U89" s="212">
        <v>35.501171900000003</v>
      </c>
      <c r="V89" s="212">
        <v>36.550253400000003</v>
      </c>
      <c r="W89" s="212">
        <v>37.598921700000005</v>
      </c>
      <c r="X89" s="212">
        <v>38.647184100000004</v>
      </c>
      <c r="Y89" s="212">
        <v>39.695043700000006</v>
      </c>
      <c r="Z89" s="212">
        <v>40.742506300000009</v>
      </c>
      <c r="AA89" s="212">
        <v>41.789579400000008</v>
      </c>
      <c r="AB89" s="212">
        <v>42.836271100000005</v>
      </c>
      <c r="AC89" s="212">
        <v>43.882590600000007</v>
      </c>
      <c r="AD89" s="212">
        <v>44.928550000000008</v>
      </c>
      <c r="AE89" s="212">
        <v>45.974167500000007</v>
      </c>
      <c r="AF89" s="212">
        <v>47.019472600000007</v>
      </c>
      <c r="AG89" s="212">
        <v>48.064511300000007</v>
      </c>
      <c r="AH89" s="212">
        <v>49.109351100000005</v>
      </c>
      <c r="AI89" s="212">
        <v>50.154085800000004</v>
      </c>
      <c r="AJ89" s="212">
        <v>51.198837700000006</v>
      </c>
      <c r="AK89" s="212">
        <v>52.243754500000009</v>
      </c>
      <c r="AL89" s="212">
        <v>53.288991800000005</v>
      </c>
      <c r="AM89" s="212">
        <v>54.334657000000007</v>
      </c>
      <c r="AN89" s="212">
        <v>55.380689100000005</v>
      </c>
      <c r="AO89" s="213">
        <v>56.426740300000006</v>
      </c>
    </row>
    <row r="90" spans="1:41" x14ac:dyDescent="0.25">
      <c r="A90" s="214" t="s">
        <v>2169</v>
      </c>
      <c r="B90" s="211">
        <v>10.373091000000001</v>
      </c>
      <c r="C90" s="212">
        <v>11.4215141</v>
      </c>
      <c r="D90" s="212">
        <v>12.463469199999999</v>
      </c>
      <c r="E90" s="212">
        <v>13.502774999999998</v>
      </c>
      <c r="F90" s="212">
        <v>14.539698499999998</v>
      </c>
      <c r="G90" s="212">
        <v>15.575338499999997</v>
      </c>
      <c r="H90" s="212">
        <v>16.604625399999996</v>
      </c>
      <c r="I90" s="212">
        <v>17.634001799999997</v>
      </c>
      <c r="J90" s="212">
        <v>18.663977899999995</v>
      </c>
      <c r="K90" s="212">
        <v>19.694444699999995</v>
      </c>
      <c r="L90" s="212">
        <v>20.725337699999994</v>
      </c>
      <c r="M90" s="212">
        <v>21.756759199999994</v>
      </c>
      <c r="N90" s="212">
        <v>22.788761199999993</v>
      </c>
      <c r="O90" s="212">
        <v>23.821308099999992</v>
      </c>
      <c r="P90" s="212">
        <v>24.854470799999994</v>
      </c>
      <c r="Q90" s="212">
        <v>25.888235599999994</v>
      </c>
      <c r="R90" s="212">
        <v>26.922627899999995</v>
      </c>
      <c r="S90" s="212">
        <v>27.957626199999996</v>
      </c>
      <c r="T90" s="212">
        <v>28.993268499999996</v>
      </c>
      <c r="U90" s="212">
        <v>30.029525599999996</v>
      </c>
      <c r="V90" s="212">
        <v>31.066402299999996</v>
      </c>
      <c r="W90" s="212">
        <v>32.103914799999998</v>
      </c>
      <c r="X90" s="212">
        <v>33.142104199999999</v>
      </c>
      <c r="Y90" s="212">
        <v>34.180958599999997</v>
      </c>
      <c r="Z90" s="212">
        <v>35.220467599999999</v>
      </c>
      <c r="AA90" s="212">
        <v>36.260623099999997</v>
      </c>
      <c r="AB90" s="212">
        <v>37.301420699999994</v>
      </c>
      <c r="AC90" s="212">
        <v>38.342861399999997</v>
      </c>
      <c r="AD90" s="212">
        <v>39.384954099999995</v>
      </c>
      <c r="AE90" s="212">
        <v>40.427718899999995</v>
      </c>
      <c r="AF90" s="212">
        <v>41.471191899999994</v>
      </c>
      <c r="AG90" s="212">
        <v>42.515432499999996</v>
      </c>
      <c r="AH90" s="212">
        <v>43.560533799999995</v>
      </c>
      <c r="AI90" s="212">
        <v>44.606638799999992</v>
      </c>
      <c r="AJ90" s="212">
        <v>45.653963699999991</v>
      </c>
      <c r="AK90" s="212">
        <v>46.702830299999988</v>
      </c>
      <c r="AL90" s="212">
        <v>47.753698699999987</v>
      </c>
      <c r="AM90" s="212">
        <v>48.807156799999987</v>
      </c>
      <c r="AN90" s="212">
        <v>49.863729899999989</v>
      </c>
      <c r="AO90" s="213">
        <v>50.92336559999999</v>
      </c>
    </row>
    <row r="91" spans="1:41" x14ac:dyDescent="0.25">
      <c r="A91" s="214" t="s">
        <v>2170</v>
      </c>
      <c r="B91" s="211">
        <v>5.5999999999999999E-5</v>
      </c>
      <c r="C91" s="212">
        <v>1.234513</v>
      </c>
      <c r="D91" s="212">
        <v>2.452709</v>
      </c>
      <c r="E91" s="212">
        <v>3.6548470000000002</v>
      </c>
      <c r="F91" s="212">
        <v>4.8404210000000001</v>
      </c>
      <c r="G91" s="212">
        <v>6.0094960000000004</v>
      </c>
      <c r="H91" s="212">
        <v>7.1594880000000005</v>
      </c>
      <c r="I91" s="212">
        <v>8.2934580000000011</v>
      </c>
      <c r="J91" s="212">
        <v>9.4122650000000014</v>
      </c>
      <c r="K91" s="212">
        <v>10.517189000000002</v>
      </c>
      <c r="L91" s="212">
        <v>11.609506300000001</v>
      </c>
      <c r="M91" s="212">
        <v>12.690816400000001</v>
      </c>
      <c r="N91" s="212">
        <v>13.762582600000002</v>
      </c>
      <c r="O91" s="212">
        <v>14.826182900000003</v>
      </c>
      <c r="P91" s="212">
        <v>15.882928200000002</v>
      </c>
      <c r="Q91" s="212">
        <v>16.933954400000001</v>
      </c>
      <c r="R91" s="212">
        <v>17.9802654</v>
      </c>
      <c r="S91" s="212">
        <v>19.0226945</v>
      </c>
      <c r="T91" s="212">
        <v>20.0619674</v>
      </c>
      <c r="U91" s="212">
        <v>21.0986476</v>
      </c>
      <c r="V91" s="212">
        <v>22.1332065</v>
      </c>
      <c r="W91" s="212">
        <v>23.166027100000001</v>
      </c>
      <c r="X91" s="212">
        <v>24.197430000000001</v>
      </c>
      <c r="Y91" s="212">
        <v>25.227620600000002</v>
      </c>
      <c r="Z91" s="212">
        <v>26.2567494</v>
      </c>
      <c r="AA91" s="212">
        <v>27.2849194</v>
      </c>
      <c r="AB91" s="212">
        <v>28.312192199999998</v>
      </c>
      <c r="AC91" s="212">
        <v>29.338596899999999</v>
      </c>
      <c r="AD91" s="212">
        <v>30.3641425</v>
      </c>
      <c r="AE91" s="212">
        <v>31.3888386</v>
      </c>
      <c r="AF91" s="212">
        <v>32.412726200000002</v>
      </c>
      <c r="AG91" s="212">
        <v>33.435921800000003</v>
      </c>
      <c r="AH91" s="212">
        <v>34.4586714</v>
      </c>
      <c r="AI91" s="212">
        <v>35.481400800000003</v>
      </c>
      <c r="AJ91" s="212">
        <v>36.504734900000003</v>
      </c>
      <c r="AK91" s="212">
        <v>37.529430000000005</v>
      </c>
      <c r="AL91" s="212">
        <v>38.556107400000002</v>
      </c>
      <c r="AM91" s="212">
        <v>39.584527200000004</v>
      </c>
      <c r="AN91" s="212">
        <v>40.611988200000006</v>
      </c>
      <c r="AO91" s="213">
        <v>41.631316500000004</v>
      </c>
    </row>
    <row r="92" spans="1:41" x14ac:dyDescent="0.25">
      <c r="A92" s="214" t="s">
        <v>2171</v>
      </c>
      <c r="B92" s="211">
        <v>78.626907000000003</v>
      </c>
      <c r="C92" s="212">
        <v>79.661218900000009</v>
      </c>
      <c r="D92" s="212">
        <v>80.691521800000004</v>
      </c>
      <c r="E92" s="212">
        <v>81.724173700000009</v>
      </c>
      <c r="F92" s="212">
        <v>82.757322600000009</v>
      </c>
      <c r="G92" s="212">
        <v>83.791760000000011</v>
      </c>
      <c r="H92" s="212">
        <v>84.820552600000013</v>
      </c>
      <c r="I92" s="212">
        <v>85.848159800000019</v>
      </c>
      <c r="J92" s="212">
        <v>86.87633750000002</v>
      </c>
      <c r="K92" s="212">
        <v>87.904358600000023</v>
      </c>
      <c r="L92" s="212">
        <v>88.932285400000026</v>
      </c>
      <c r="M92" s="212">
        <v>89.959968900000021</v>
      </c>
      <c r="N92" s="212">
        <v>90.987467700000025</v>
      </c>
      <c r="O92" s="212">
        <v>92.01475720000002</v>
      </c>
      <c r="P92" s="212">
        <v>93.041894400000018</v>
      </c>
      <c r="Q92" s="212">
        <v>94.068896800000019</v>
      </c>
      <c r="R92" s="212">
        <v>95.095804000000015</v>
      </c>
      <c r="S92" s="212">
        <v>96.122636400000019</v>
      </c>
      <c r="T92" s="212">
        <v>97.149431300000018</v>
      </c>
      <c r="U92" s="212">
        <v>98.176204300000023</v>
      </c>
      <c r="V92" s="212">
        <v>99.202978700000017</v>
      </c>
      <c r="W92" s="212">
        <v>100.22977860000002</v>
      </c>
      <c r="X92" s="212">
        <v>101.25662300000002</v>
      </c>
      <c r="Y92" s="212">
        <v>102.28352800000002</v>
      </c>
      <c r="Z92" s="212">
        <v>103.31051060000001</v>
      </c>
      <c r="AA92" s="212">
        <v>104.33758740000002</v>
      </c>
      <c r="AB92" s="212">
        <v>105.36477650000002</v>
      </c>
      <c r="AC92" s="212">
        <v>106.39209930000001</v>
      </c>
      <c r="AD92" s="212">
        <v>107.41958290000001</v>
      </c>
      <c r="AE92" s="212">
        <v>108.44726360000001</v>
      </c>
      <c r="AF92" s="212">
        <v>109.47519150000001</v>
      </c>
      <c r="AG92" s="212">
        <v>110.5034375</v>
      </c>
      <c r="AH92" s="212">
        <v>111.5321024</v>
      </c>
      <c r="AI92" s="212">
        <v>112.56133060000001</v>
      </c>
      <c r="AJ92" s="212">
        <v>113.5913271</v>
      </c>
      <c r="AK92" s="212">
        <v>114.6223751</v>
      </c>
      <c r="AL92" s="212">
        <v>115.65483070000001</v>
      </c>
      <c r="AM92" s="212">
        <v>116.68901510000001</v>
      </c>
      <c r="AN92" s="212">
        <v>117.7248046</v>
      </c>
      <c r="AO92" s="213">
        <v>118.7608156</v>
      </c>
    </row>
    <row r="93" spans="1:41" x14ac:dyDescent="0.25">
      <c r="A93" s="214" t="s">
        <v>2172</v>
      </c>
      <c r="B93" s="211">
        <v>13.394607000000001</v>
      </c>
      <c r="C93" s="212">
        <v>14.417952</v>
      </c>
      <c r="D93" s="212">
        <v>15.440229199999999</v>
      </c>
      <c r="E93" s="212">
        <v>16.463360299999998</v>
      </c>
      <c r="F93" s="212">
        <v>17.486668499999997</v>
      </c>
      <c r="G93" s="212">
        <v>18.510441799999995</v>
      </c>
      <c r="H93" s="212">
        <v>19.533166799999996</v>
      </c>
      <c r="I93" s="212">
        <v>20.556756199999995</v>
      </c>
      <c r="J93" s="212">
        <v>21.581506599999994</v>
      </c>
      <c r="K93" s="212">
        <v>22.607017699999993</v>
      </c>
      <c r="L93" s="212">
        <v>23.633056899999993</v>
      </c>
      <c r="M93" s="212">
        <v>24.659511299999991</v>
      </c>
      <c r="N93" s="212">
        <v>25.686292399999992</v>
      </c>
      <c r="O93" s="212">
        <v>26.713292599999992</v>
      </c>
      <c r="P93" s="212">
        <v>27.740473899999991</v>
      </c>
      <c r="Q93" s="212">
        <v>28.76778199999999</v>
      </c>
      <c r="R93" s="212">
        <v>29.79519329999999</v>
      </c>
      <c r="S93" s="212">
        <v>30.822677299999992</v>
      </c>
      <c r="T93" s="212">
        <v>31.85023159999999</v>
      </c>
      <c r="U93" s="212">
        <v>32.877838499999989</v>
      </c>
      <c r="V93" s="212">
        <v>33.90549639999999</v>
      </c>
      <c r="W93" s="212">
        <v>34.933211599999993</v>
      </c>
      <c r="X93" s="212">
        <v>35.96098409999999</v>
      </c>
      <c r="Y93" s="212">
        <v>36.988823299999993</v>
      </c>
      <c r="Z93" s="212">
        <v>38.016743299999995</v>
      </c>
      <c r="AA93" s="212">
        <v>39.044762999999996</v>
      </c>
      <c r="AB93" s="212">
        <v>40.072906999999994</v>
      </c>
      <c r="AC93" s="212">
        <v>41.101206999999995</v>
      </c>
      <c r="AD93" s="212">
        <v>42.129704199999992</v>
      </c>
      <c r="AE93" s="212">
        <v>43.158452199999992</v>
      </c>
      <c r="AF93" s="212">
        <v>44.187521699999991</v>
      </c>
      <c r="AG93" s="212">
        <v>45.217007499999994</v>
      </c>
      <c r="AH93" s="212">
        <v>46.247039499999993</v>
      </c>
      <c r="AI93" s="212">
        <v>47.277798499999996</v>
      </c>
      <c r="AJ93" s="212">
        <v>48.309538599999996</v>
      </c>
      <c r="AK93" s="212">
        <v>49.342612999999993</v>
      </c>
      <c r="AL93" s="212">
        <v>50.377480699999992</v>
      </c>
      <c r="AM93" s="212">
        <v>51.41461189999999</v>
      </c>
      <c r="AN93" s="212">
        <v>52.454095399999993</v>
      </c>
      <c r="AO93" s="213">
        <v>53.494909899999996</v>
      </c>
    </row>
    <row r="94" spans="1:41" x14ac:dyDescent="0.25">
      <c r="A94" s="214" t="s">
        <v>2173</v>
      </c>
      <c r="B94" s="211">
        <v>88.731185999999994</v>
      </c>
      <c r="C94" s="212">
        <v>89.773884999999993</v>
      </c>
      <c r="D94" s="212">
        <v>90.819511899999995</v>
      </c>
      <c r="E94" s="212">
        <v>91.873418999999998</v>
      </c>
      <c r="F94" s="212">
        <v>92.930783000000005</v>
      </c>
      <c r="G94" s="212">
        <v>93.989950800000003</v>
      </c>
      <c r="H94" s="212">
        <v>95.030598800000007</v>
      </c>
      <c r="I94" s="212">
        <v>96.067645300000009</v>
      </c>
      <c r="J94" s="212">
        <v>97.104673900000009</v>
      </c>
      <c r="K94" s="212">
        <v>98.141419800000008</v>
      </c>
      <c r="L94" s="212">
        <v>99.177971400000004</v>
      </c>
      <c r="M94" s="212">
        <v>100.2143435</v>
      </c>
      <c r="N94" s="212">
        <v>101.2506363</v>
      </c>
      <c r="O94" s="212">
        <v>102.2868034</v>
      </c>
      <c r="P94" s="212">
        <v>103.3228974</v>
      </c>
      <c r="Q94" s="212">
        <v>104.35890760000001</v>
      </c>
      <c r="R94" s="212">
        <v>105.39485940000002</v>
      </c>
      <c r="S94" s="212">
        <v>106.43074840000001</v>
      </c>
      <c r="T94" s="212">
        <v>107.46660710000002</v>
      </c>
      <c r="U94" s="212">
        <v>108.50243280000002</v>
      </c>
      <c r="V94" s="212">
        <v>109.53824120000002</v>
      </c>
      <c r="W94" s="212">
        <v>110.57405600000001</v>
      </c>
      <c r="X94" s="212">
        <v>111.60988500000002</v>
      </c>
      <c r="Y94" s="212">
        <v>112.64574610000003</v>
      </c>
      <c r="Z94" s="212">
        <v>113.68166050000002</v>
      </c>
      <c r="AA94" s="212">
        <v>114.71765220000002</v>
      </c>
      <c r="AB94" s="212">
        <v>115.75375080000002</v>
      </c>
      <c r="AC94" s="212">
        <v>116.78999380000002</v>
      </c>
      <c r="AD94" s="212">
        <v>117.82643060000002</v>
      </c>
      <c r="AE94" s="212">
        <v>118.86312730000002</v>
      </c>
      <c r="AF94" s="212">
        <v>119.90017500000002</v>
      </c>
      <c r="AG94" s="212">
        <v>120.93770020000002</v>
      </c>
      <c r="AH94" s="212">
        <v>121.97588180000002</v>
      </c>
      <c r="AI94" s="212">
        <v>123.01497300000003</v>
      </c>
      <c r="AJ94" s="212">
        <v>124.05532750000003</v>
      </c>
      <c r="AK94" s="212">
        <v>125.09741410000004</v>
      </c>
      <c r="AL94" s="212">
        <v>126.14175890000004</v>
      </c>
      <c r="AM94" s="212">
        <v>127.18863750000004</v>
      </c>
      <c r="AN94" s="212">
        <v>128.23720790000004</v>
      </c>
      <c r="AO94" s="213">
        <v>129.28439590000005</v>
      </c>
    </row>
    <row r="95" spans="1:41" x14ac:dyDescent="0.25">
      <c r="A95" s="214" t="s">
        <v>2174</v>
      </c>
      <c r="B95" s="211">
        <v>90.265647999999999</v>
      </c>
      <c r="C95" s="212">
        <v>91.3491073</v>
      </c>
      <c r="D95" s="212">
        <v>92.380541600000001</v>
      </c>
      <c r="E95" s="212">
        <v>93.402617500000005</v>
      </c>
      <c r="F95" s="212">
        <v>94.424521500000012</v>
      </c>
      <c r="G95" s="212">
        <v>95.446035100000017</v>
      </c>
      <c r="H95" s="212">
        <v>96.467527400000023</v>
      </c>
      <c r="I95" s="212">
        <v>97.492948200000029</v>
      </c>
      <c r="J95" s="212">
        <v>98.518343900000033</v>
      </c>
      <c r="K95" s="212">
        <v>99.544390200000038</v>
      </c>
      <c r="L95" s="212">
        <v>100.57012920000004</v>
      </c>
      <c r="M95" s="212">
        <v>101.59620130000003</v>
      </c>
      <c r="N95" s="212">
        <v>102.62249950000003</v>
      </c>
      <c r="O95" s="212">
        <v>103.64897770000003</v>
      </c>
      <c r="P95" s="212">
        <v>104.67568400000003</v>
      </c>
      <c r="Q95" s="212">
        <v>105.70257610000003</v>
      </c>
      <c r="R95" s="212">
        <v>106.72966690000003</v>
      </c>
      <c r="S95" s="212">
        <v>107.75690780000002</v>
      </c>
      <c r="T95" s="212">
        <v>108.78434150000002</v>
      </c>
      <c r="U95" s="212">
        <v>109.81191520000003</v>
      </c>
      <c r="V95" s="212">
        <v>110.83963190000003</v>
      </c>
      <c r="W95" s="212">
        <v>111.86751390000003</v>
      </c>
      <c r="X95" s="212">
        <v>112.89557480000003</v>
      </c>
      <c r="Y95" s="212">
        <v>113.92381710000004</v>
      </c>
      <c r="Z95" s="212">
        <v>114.95224210000003</v>
      </c>
      <c r="AA95" s="212">
        <v>115.98085470000004</v>
      </c>
      <c r="AB95" s="212">
        <v>117.00966240000004</v>
      </c>
      <c r="AC95" s="212">
        <v>118.03867680000003</v>
      </c>
      <c r="AD95" s="212">
        <v>119.06791380000003</v>
      </c>
      <c r="AE95" s="212">
        <v>120.09739510000003</v>
      </c>
      <c r="AF95" s="212">
        <v>121.12714920000003</v>
      </c>
      <c r="AG95" s="212">
        <v>122.15721370000003</v>
      </c>
      <c r="AH95" s="212">
        <v>123.18763660000003</v>
      </c>
      <c r="AI95" s="212">
        <v>124.21847470000003</v>
      </c>
      <c r="AJ95" s="212">
        <v>125.24977960000002</v>
      </c>
      <c r="AK95" s="212">
        <v>126.28154770000002</v>
      </c>
      <c r="AL95" s="212">
        <v>127.31357250000002</v>
      </c>
      <c r="AM95" s="212">
        <v>128.34507940000003</v>
      </c>
      <c r="AN95" s="212">
        <v>129.37410270000004</v>
      </c>
      <c r="AO95" s="213">
        <v>130.39733360000002</v>
      </c>
    </row>
    <row r="96" spans="1:41" x14ac:dyDescent="0.25">
      <c r="A96" s="214" t="s">
        <v>2175</v>
      </c>
      <c r="B96" s="211">
        <v>184.731247</v>
      </c>
      <c r="C96" s="212">
        <v>185.85735299999999</v>
      </c>
      <c r="D96" s="212">
        <v>186.93972769999999</v>
      </c>
      <c r="E96" s="212">
        <v>187.99811099999999</v>
      </c>
      <c r="F96" s="212">
        <v>189.0529344</v>
      </c>
      <c r="G96" s="212">
        <v>190.10161859999999</v>
      </c>
      <c r="H96" s="212">
        <v>191.12864819999999</v>
      </c>
      <c r="I96" s="212">
        <v>192.1680595</v>
      </c>
      <c r="J96" s="212">
        <v>193.2060137</v>
      </c>
      <c r="K96" s="212">
        <v>194.24537079999999</v>
      </c>
      <c r="L96" s="212">
        <v>195.28365209999998</v>
      </c>
      <c r="M96" s="212">
        <v>196.32256959999998</v>
      </c>
      <c r="N96" s="212">
        <v>197.36170659999999</v>
      </c>
      <c r="O96" s="212">
        <v>198.40109479999998</v>
      </c>
      <c r="P96" s="212">
        <v>199.44065509999999</v>
      </c>
      <c r="Q96" s="212">
        <v>200.4803364</v>
      </c>
      <c r="R96" s="212">
        <v>201.5200979</v>
      </c>
      <c r="S96" s="212">
        <v>202.55987830000001</v>
      </c>
      <c r="T96" s="212">
        <v>203.5996882</v>
      </c>
      <c r="U96" s="212">
        <v>204.6394741</v>
      </c>
      <c r="V96" s="212">
        <v>205.67922910000001</v>
      </c>
      <c r="W96" s="212">
        <v>206.71897120000003</v>
      </c>
      <c r="X96" s="212">
        <v>207.75871240000004</v>
      </c>
      <c r="Y96" s="212">
        <v>208.79847160000003</v>
      </c>
      <c r="Z96" s="212">
        <v>209.83826480000002</v>
      </c>
      <c r="AA96" s="212">
        <v>210.87811910000002</v>
      </c>
      <c r="AB96" s="212">
        <v>211.91806980000001</v>
      </c>
      <c r="AC96" s="212">
        <v>212.9581642</v>
      </c>
      <c r="AD96" s="212">
        <v>213.9984632</v>
      </c>
      <c r="AE96" s="212">
        <v>215.03904460000001</v>
      </c>
      <c r="AF96" s="212">
        <v>216.08000750000002</v>
      </c>
      <c r="AG96" s="212">
        <v>217.12147830000004</v>
      </c>
      <c r="AH96" s="212">
        <v>218.16361870000003</v>
      </c>
      <c r="AI96" s="212">
        <v>219.20662970000004</v>
      </c>
      <c r="AJ96" s="212">
        <v>220.25073890000004</v>
      </c>
      <c r="AK96" s="212">
        <v>221.29612630000005</v>
      </c>
      <c r="AL96" s="212">
        <v>222.34267410000007</v>
      </c>
      <c r="AM96" s="212">
        <v>223.38930250000007</v>
      </c>
      <c r="AN96" s="212">
        <v>224.43276180000007</v>
      </c>
      <c r="AO96" s="213">
        <v>225.46715690000008</v>
      </c>
    </row>
    <row r="97" spans="1:41" x14ac:dyDescent="0.25">
      <c r="A97" s="214" t="s">
        <v>2176</v>
      </c>
      <c r="B97" s="211">
        <v>1.23637</v>
      </c>
      <c r="C97" s="212">
        <v>2.2608953000000001</v>
      </c>
      <c r="D97" s="212">
        <v>3.2854599000000002</v>
      </c>
      <c r="E97" s="212">
        <v>4.3103689999999997</v>
      </c>
      <c r="F97" s="212">
        <v>5.3350461999999998</v>
      </c>
      <c r="G97" s="212">
        <v>6.3597996999999999</v>
      </c>
      <c r="H97" s="212">
        <v>7.3845263000000001</v>
      </c>
      <c r="I97" s="212">
        <v>8.4094888000000001</v>
      </c>
      <c r="J97" s="212">
        <v>9.4346004000000008</v>
      </c>
      <c r="K97" s="212">
        <v>10.459759500000001</v>
      </c>
      <c r="L97" s="212">
        <v>11.4850674</v>
      </c>
      <c r="M97" s="212">
        <v>12.510518900000001</v>
      </c>
      <c r="N97" s="212">
        <v>13.536143900000001</v>
      </c>
      <c r="O97" s="212">
        <v>14.561929500000002</v>
      </c>
      <c r="P97" s="212">
        <v>15.587895800000002</v>
      </c>
      <c r="Q97" s="212">
        <v>16.614041100000001</v>
      </c>
      <c r="R97" s="212">
        <v>17.640375800000001</v>
      </c>
      <c r="S97" s="212">
        <v>18.666898</v>
      </c>
      <c r="T97" s="212">
        <v>19.693620299999999</v>
      </c>
      <c r="U97" s="212">
        <v>20.7205412</v>
      </c>
      <c r="V97" s="212">
        <v>21.747665099999999</v>
      </c>
      <c r="W97" s="212">
        <v>22.775000800000001</v>
      </c>
      <c r="X97" s="212">
        <v>23.802550500000002</v>
      </c>
      <c r="Y97" s="212">
        <v>24.830320200000003</v>
      </c>
      <c r="Z97" s="212">
        <v>25.858316000000002</v>
      </c>
      <c r="AA97" s="212">
        <v>26.886544500000003</v>
      </c>
      <c r="AB97" s="212">
        <v>27.915013600000002</v>
      </c>
      <c r="AC97" s="212">
        <v>28.943732400000002</v>
      </c>
      <c r="AD97" s="212">
        <v>29.972712100000003</v>
      </c>
      <c r="AE97" s="212">
        <v>31.001966100000004</v>
      </c>
      <c r="AF97" s="212">
        <v>32.031511100000003</v>
      </c>
      <c r="AG97" s="212">
        <v>33.061367600000004</v>
      </c>
      <c r="AH97" s="212">
        <v>34.091561300000002</v>
      </c>
      <c r="AI97" s="212">
        <v>35.122123999999999</v>
      </c>
      <c r="AJ97" s="212">
        <v>36.1530956</v>
      </c>
      <c r="AK97" s="212">
        <v>37.184527199999998</v>
      </c>
      <c r="AL97" s="212">
        <v>38.216487699999995</v>
      </c>
      <c r="AM97" s="212">
        <v>39.249079699999996</v>
      </c>
      <c r="AN97" s="212">
        <v>40.282468899999998</v>
      </c>
      <c r="AO97" s="213">
        <v>41.316931699999998</v>
      </c>
    </row>
    <row r="98" spans="1:41" x14ac:dyDescent="0.25">
      <c r="A98" s="214" t="s">
        <v>2177</v>
      </c>
      <c r="B98" s="211">
        <v>6.8755110000000004</v>
      </c>
      <c r="C98" s="212">
        <v>7.9038197000000006</v>
      </c>
      <c r="D98" s="212">
        <v>8.9340536999999998</v>
      </c>
      <c r="E98" s="212">
        <v>9.9697449000000002</v>
      </c>
      <c r="F98" s="212">
        <v>11.0071487</v>
      </c>
      <c r="G98" s="212">
        <v>12.045973200000001</v>
      </c>
      <c r="H98" s="212">
        <v>13.075733700000001</v>
      </c>
      <c r="I98" s="212">
        <v>14.100255600000001</v>
      </c>
      <c r="J98" s="212">
        <v>15.1231747</v>
      </c>
      <c r="K98" s="212">
        <v>16.14499</v>
      </c>
      <c r="L98" s="212">
        <v>17.1663745</v>
      </c>
      <c r="M98" s="212">
        <v>18.1874529</v>
      </c>
      <c r="N98" s="212">
        <v>19.208425699999999</v>
      </c>
      <c r="O98" s="212">
        <v>20.2293275</v>
      </c>
      <c r="P98" s="212">
        <v>21.250230500000001</v>
      </c>
      <c r="Q98" s="212">
        <v>22.2711516</v>
      </c>
      <c r="R98" s="212">
        <v>23.292119100000001</v>
      </c>
      <c r="S98" s="212">
        <v>24.313140199999999</v>
      </c>
      <c r="T98" s="212">
        <v>25.334236799999999</v>
      </c>
      <c r="U98" s="212">
        <v>26.3554137</v>
      </c>
      <c r="V98" s="212">
        <v>27.376683</v>
      </c>
      <c r="W98" s="212">
        <v>28.398060999999998</v>
      </c>
      <c r="X98" s="212">
        <v>29.419559499999998</v>
      </c>
      <c r="Y98" s="212">
        <v>30.441194799999998</v>
      </c>
      <c r="Z98" s="212">
        <v>31.462986099999998</v>
      </c>
      <c r="AA98" s="212">
        <v>32.484955299999996</v>
      </c>
      <c r="AB98" s="212">
        <v>33.507129299999995</v>
      </c>
      <c r="AC98" s="212">
        <v>34.529542199999995</v>
      </c>
      <c r="AD98" s="212">
        <v>35.552238699999997</v>
      </c>
      <c r="AE98" s="212">
        <v>36.575278899999994</v>
      </c>
      <c r="AF98" s="212">
        <v>37.598745499999993</v>
      </c>
      <c r="AG98" s="212">
        <v>38.622755299999994</v>
      </c>
      <c r="AH98" s="212">
        <v>39.647477099999996</v>
      </c>
      <c r="AI98" s="212">
        <v>40.673160099999997</v>
      </c>
      <c r="AJ98" s="212">
        <v>41.700178299999997</v>
      </c>
      <c r="AK98" s="212">
        <v>42.729094699999997</v>
      </c>
      <c r="AL98" s="212">
        <v>43.760735199999999</v>
      </c>
      <c r="AM98" s="212">
        <v>44.796188999999998</v>
      </c>
      <c r="AN98" s="212">
        <v>45.836451099999998</v>
      </c>
      <c r="AO98" s="213">
        <v>46.881359499999995</v>
      </c>
    </row>
    <row r="99" spans="1:41" x14ac:dyDescent="0.25">
      <c r="A99" s="214" t="s">
        <v>2178</v>
      </c>
      <c r="B99" s="211">
        <v>1.805674</v>
      </c>
      <c r="C99" s="212">
        <v>2.8305100999999997</v>
      </c>
      <c r="D99" s="212">
        <v>3.8559258999999999</v>
      </c>
      <c r="E99" s="212">
        <v>4.8807391999999998</v>
      </c>
      <c r="F99" s="212">
        <v>5.9052736000000001</v>
      </c>
      <c r="G99" s="212">
        <v>6.9294226000000005</v>
      </c>
      <c r="H99" s="212">
        <v>7.9534581000000006</v>
      </c>
      <c r="I99" s="212">
        <v>8.9771856999999997</v>
      </c>
      <c r="J99" s="212">
        <v>10.000528599999999</v>
      </c>
      <c r="K99" s="212">
        <v>11.0236117</v>
      </c>
      <c r="L99" s="212">
        <v>12.046472</v>
      </c>
      <c r="M99" s="212">
        <v>13.0691396</v>
      </c>
      <c r="N99" s="212">
        <v>14.0916406</v>
      </c>
      <c r="O99" s="212">
        <v>15.1139853</v>
      </c>
      <c r="P99" s="212">
        <v>16.136197199999998</v>
      </c>
      <c r="Q99" s="212">
        <v>17.158288699999996</v>
      </c>
      <c r="R99" s="212">
        <v>18.180277499999995</v>
      </c>
      <c r="S99" s="212">
        <v>19.202173699999996</v>
      </c>
      <c r="T99" s="212">
        <v>20.223994999999995</v>
      </c>
      <c r="U99" s="212">
        <v>21.245749799999995</v>
      </c>
      <c r="V99" s="212">
        <v>22.267448599999994</v>
      </c>
      <c r="W99" s="212">
        <v>23.289103799999996</v>
      </c>
      <c r="X99" s="212">
        <v>24.310723099999997</v>
      </c>
      <c r="Y99" s="212">
        <v>25.332313499999998</v>
      </c>
      <c r="Z99" s="212">
        <v>26.353880899999997</v>
      </c>
      <c r="AA99" s="212">
        <v>27.375429699999998</v>
      </c>
      <c r="AB99" s="212">
        <v>28.396963099999997</v>
      </c>
      <c r="AC99" s="212">
        <v>29.418483099999996</v>
      </c>
      <c r="AD99" s="212">
        <v>30.439990399999996</v>
      </c>
      <c r="AE99" s="212">
        <v>31.461484599999995</v>
      </c>
      <c r="AF99" s="212">
        <v>32.482964099999997</v>
      </c>
      <c r="AG99" s="212">
        <v>33.504426699999996</v>
      </c>
      <c r="AH99" s="212">
        <v>34.525869699999994</v>
      </c>
      <c r="AI99" s="212">
        <v>35.547290999999994</v>
      </c>
      <c r="AJ99" s="212">
        <v>36.568690099999998</v>
      </c>
      <c r="AK99" s="212">
        <v>37.590070699999998</v>
      </c>
      <c r="AL99" s="212">
        <v>38.611445099999997</v>
      </c>
      <c r="AM99" s="212">
        <v>39.632841399999997</v>
      </c>
      <c r="AN99" s="212">
        <v>40.654313199999997</v>
      </c>
      <c r="AO99" s="213">
        <v>41.675937999999995</v>
      </c>
    </row>
    <row r="100" spans="1:41" x14ac:dyDescent="0.25">
      <c r="A100" s="214" t="s">
        <v>2179</v>
      </c>
      <c r="B100" s="211">
        <v>21.232102999999999</v>
      </c>
      <c r="C100" s="212">
        <v>22.273225699999998</v>
      </c>
      <c r="D100" s="212">
        <v>23.305048899999999</v>
      </c>
      <c r="E100" s="212">
        <v>24.336730799999998</v>
      </c>
      <c r="F100" s="212">
        <v>25.366620499999996</v>
      </c>
      <c r="G100" s="212">
        <v>26.396469699999997</v>
      </c>
      <c r="H100" s="212">
        <v>27.424776299999998</v>
      </c>
      <c r="I100" s="212">
        <v>28.449898599999997</v>
      </c>
      <c r="J100" s="212">
        <v>29.474309599999998</v>
      </c>
      <c r="K100" s="212">
        <v>30.497368299999998</v>
      </c>
      <c r="L100" s="212">
        <v>31.519151299999997</v>
      </c>
      <c r="M100" s="212">
        <v>32.539463299999994</v>
      </c>
      <c r="N100" s="212">
        <v>33.558281799999996</v>
      </c>
      <c r="O100" s="212">
        <v>34.575244199999993</v>
      </c>
      <c r="P100" s="212">
        <v>35.590368999999995</v>
      </c>
      <c r="Q100" s="212">
        <v>36.603336099999993</v>
      </c>
      <c r="R100" s="212">
        <v>37.613951699999994</v>
      </c>
      <c r="S100" s="212">
        <v>38.621809729999995</v>
      </c>
      <c r="T100" s="212">
        <v>39.626658449999994</v>
      </c>
      <c r="U100" s="212">
        <v>40.627950139999996</v>
      </c>
      <c r="V100" s="212">
        <v>41.625176779999997</v>
      </c>
      <c r="W100" s="212">
        <v>42.617758269999996</v>
      </c>
      <c r="X100" s="212">
        <v>43.604898469999995</v>
      </c>
      <c r="Y100" s="212">
        <v>44.585633269999995</v>
      </c>
      <c r="Z100" s="212">
        <v>45.558790169999995</v>
      </c>
      <c r="AA100" s="212">
        <v>46.522952069999995</v>
      </c>
      <c r="AB100" s="212">
        <v>47.476444269999995</v>
      </c>
      <c r="AC100" s="212">
        <v>48.417352869999995</v>
      </c>
      <c r="AD100" s="212">
        <v>49.343602669999996</v>
      </c>
      <c r="AE100" s="212">
        <v>50.253117669999995</v>
      </c>
      <c r="AF100" s="212">
        <v>51.144081669999991</v>
      </c>
      <c r="AG100" s="212">
        <v>52.015303669999994</v>
      </c>
      <c r="AH100" s="212">
        <v>52.866660669999995</v>
      </c>
      <c r="AI100" s="212">
        <v>53.699537669999998</v>
      </c>
      <c r="AJ100" s="212">
        <v>54.51716467</v>
      </c>
      <c r="AK100" s="212">
        <v>55.324745669999999</v>
      </c>
      <c r="AL100" s="212">
        <v>56.129376669999999</v>
      </c>
      <c r="AM100" s="212">
        <v>56.939839669999998</v>
      </c>
      <c r="AN100" s="212">
        <v>57.766095669999999</v>
      </c>
      <c r="AO100" s="213">
        <v>58.617123669999998</v>
      </c>
    </row>
    <row r="101" spans="1:41" x14ac:dyDescent="0.25">
      <c r="A101" s="214" t="s">
        <v>2180</v>
      </c>
      <c r="B101" s="211">
        <v>12.670388000000001</v>
      </c>
      <c r="C101" s="212">
        <v>13.712462100000002</v>
      </c>
      <c r="D101" s="212">
        <v>14.740331300000001</v>
      </c>
      <c r="E101" s="212">
        <v>15.7679501</v>
      </c>
      <c r="F101" s="212">
        <v>16.792643900000002</v>
      </c>
      <c r="G101" s="212">
        <v>17.817157400000003</v>
      </c>
      <c r="H101" s="212">
        <v>18.837324800000005</v>
      </c>
      <c r="I101" s="212">
        <v>19.853854300000005</v>
      </c>
      <c r="J101" s="212">
        <v>20.870502100000007</v>
      </c>
      <c r="K101" s="212">
        <v>21.886539100000007</v>
      </c>
      <c r="L101" s="212">
        <v>22.902302500000008</v>
      </c>
      <c r="M101" s="212">
        <v>23.917704100000009</v>
      </c>
      <c r="N101" s="212">
        <v>24.932953700000009</v>
      </c>
      <c r="O101" s="212">
        <v>25.94781930000001</v>
      </c>
      <c r="P101" s="212">
        <v>26.962617800000011</v>
      </c>
      <c r="Q101" s="212">
        <v>27.97726140000001</v>
      </c>
      <c r="R101" s="212">
        <v>28.991873500000011</v>
      </c>
      <c r="S101" s="212">
        <v>30.006351300000013</v>
      </c>
      <c r="T101" s="212">
        <v>31.020877600000013</v>
      </c>
      <c r="U101" s="212">
        <v>32.035323300000016</v>
      </c>
      <c r="V101" s="212">
        <v>33.049719600000017</v>
      </c>
      <c r="W101" s="212">
        <v>34.064153500000018</v>
      </c>
      <c r="X101" s="212">
        <v>35.07868910000002</v>
      </c>
      <c r="Y101" s="212">
        <v>36.09331270000002</v>
      </c>
      <c r="Z101" s="212">
        <v>37.108009700000018</v>
      </c>
      <c r="AA101" s="212">
        <v>38.12275990000002</v>
      </c>
      <c r="AB101" s="212">
        <v>39.137538700000022</v>
      </c>
      <c r="AC101" s="212">
        <v>40.15231600000002</v>
      </c>
      <c r="AD101" s="212">
        <v>41.167056100000018</v>
      </c>
      <c r="AE101" s="212">
        <v>42.181717100000014</v>
      </c>
      <c r="AF101" s="212">
        <v>43.196250100000015</v>
      </c>
      <c r="AG101" s="212">
        <v>44.210598300000015</v>
      </c>
      <c r="AH101" s="212">
        <v>45.224694600000014</v>
      </c>
      <c r="AI101" s="212">
        <v>46.238457400000016</v>
      </c>
      <c r="AJ101" s="212">
        <v>47.251783400000015</v>
      </c>
      <c r="AK101" s="212">
        <v>48.264537900000015</v>
      </c>
      <c r="AL101" s="212">
        <v>49.276548500000018</v>
      </c>
      <c r="AM101" s="212">
        <v>50.287632700000017</v>
      </c>
      <c r="AN101" s="212">
        <v>51.297739700000015</v>
      </c>
      <c r="AO101" s="213">
        <v>52.307235960000014</v>
      </c>
    </row>
    <row r="102" spans="1:41" x14ac:dyDescent="0.25">
      <c r="A102" s="214" t="s">
        <v>2181</v>
      </c>
      <c r="B102" s="211">
        <v>6.3662489999999998</v>
      </c>
      <c r="C102" s="212">
        <v>7.3955058999999999</v>
      </c>
      <c r="D102" s="212">
        <v>8.4268201999999999</v>
      </c>
      <c r="E102" s="212">
        <v>9.4567443000000004</v>
      </c>
      <c r="F102" s="212">
        <v>10.4861407</v>
      </c>
      <c r="G102" s="212">
        <v>11.514829900000001</v>
      </c>
      <c r="H102" s="212">
        <v>12.5328397</v>
      </c>
      <c r="I102" s="212">
        <v>13.5541079</v>
      </c>
      <c r="J102" s="212">
        <v>14.576012</v>
      </c>
      <c r="K102" s="212">
        <v>15.598740900000001</v>
      </c>
      <c r="L102" s="212">
        <v>16.621516</v>
      </c>
      <c r="M102" s="212">
        <v>17.644697900000001</v>
      </c>
      <c r="N102" s="212">
        <v>18.668185400000002</v>
      </c>
      <c r="O102" s="212">
        <v>19.691798200000001</v>
      </c>
      <c r="P102" s="212">
        <v>20.715628800000001</v>
      </c>
      <c r="Q102" s="212">
        <v>21.739589800000001</v>
      </c>
      <c r="R102" s="212">
        <v>22.763711300000001</v>
      </c>
      <c r="S102" s="212">
        <v>23.787905500000001</v>
      </c>
      <c r="T102" s="212">
        <v>24.812261599999999</v>
      </c>
      <c r="U102" s="212">
        <v>25.836693399999998</v>
      </c>
      <c r="V102" s="212">
        <v>26.861206299999999</v>
      </c>
      <c r="W102" s="212">
        <v>27.885852100000001</v>
      </c>
      <c r="X102" s="212">
        <v>28.910680900000003</v>
      </c>
      <c r="Y102" s="212">
        <v>29.935700800000003</v>
      </c>
      <c r="Z102" s="212">
        <v>30.960918100000004</v>
      </c>
      <c r="AA102" s="212">
        <v>31.986340600000005</v>
      </c>
      <c r="AB102" s="212">
        <v>33.011978000000006</v>
      </c>
      <c r="AC102" s="212">
        <v>34.037843500000008</v>
      </c>
      <c r="AD102" s="212">
        <v>35.063955200000009</v>
      </c>
      <c r="AE102" s="212">
        <v>36.090337900000009</v>
      </c>
      <c r="AF102" s="212">
        <v>37.117026400000007</v>
      </c>
      <c r="AG102" s="212">
        <v>38.144069400000006</v>
      </c>
      <c r="AH102" s="212">
        <v>39.171535400000003</v>
      </c>
      <c r="AI102" s="212">
        <v>40.199517900000004</v>
      </c>
      <c r="AJ102" s="212">
        <v>41.228135600000002</v>
      </c>
      <c r="AK102" s="212">
        <v>42.2575091</v>
      </c>
      <c r="AL102" s="212">
        <v>43.2876653</v>
      </c>
      <c r="AM102" s="212">
        <v>44.318258</v>
      </c>
      <c r="AN102" s="212">
        <v>45.348026599999997</v>
      </c>
      <c r="AO102" s="213">
        <v>46.3745519</v>
      </c>
    </row>
    <row r="103" spans="1:41" x14ac:dyDescent="0.25">
      <c r="A103" s="214" t="s">
        <v>2182</v>
      </c>
      <c r="B103" s="211">
        <v>645.53448500000002</v>
      </c>
      <c r="C103" s="212">
        <v>646.62773860000004</v>
      </c>
      <c r="D103" s="212">
        <v>647.69638870000006</v>
      </c>
      <c r="E103" s="212">
        <v>648.7669509000001</v>
      </c>
      <c r="F103" s="212">
        <v>649.83376770000007</v>
      </c>
      <c r="G103" s="212">
        <v>650.90074420000008</v>
      </c>
      <c r="H103" s="212">
        <v>651.94169240000008</v>
      </c>
      <c r="I103" s="212">
        <v>652.97550970000009</v>
      </c>
      <c r="J103" s="212">
        <v>654.00972280000008</v>
      </c>
      <c r="K103" s="212">
        <v>655.04270740000004</v>
      </c>
      <c r="L103" s="212">
        <v>656.07536660000005</v>
      </c>
      <c r="M103" s="212">
        <v>657.10729460000005</v>
      </c>
      <c r="N103" s="212">
        <v>658.13882010000009</v>
      </c>
      <c r="O103" s="212">
        <v>659.16986320000012</v>
      </c>
      <c r="P103" s="212">
        <v>660.20064420000017</v>
      </c>
      <c r="Q103" s="212">
        <v>661.23117120000018</v>
      </c>
      <c r="R103" s="212">
        <v>662.26154180000015</v>
      </c>
      <c r="S103" s="212">
        <v>663.29175190000012</v>
      </c>
      <c r="T103" s="212">
        <v>664.32188760000008</v>
      </c>
      <c r="U103" s="212">
        <v>665.35192050000012</v>
      </c>
      <c r="V103" s="212">
        <v>666.38186960000007</v>
      </c>
      <c r="W103" s="212">
        <v>667.41176130000008</v>
      </c>
      <c r="X103" s="212">
        <v>668.44157960000007</v>
      </c>
      <c r="Y103" s="212">
        <v>669.47130080000011</v>
      </c>
      <c r="Z103" s="212">
        <v>670.50089750000006</v>
      </c>
      <c r="AA103" s="212">
        <v>671.53032860000008</v>
      </c>
      <c r="AB103" s="212">
        <v>672.55953970000007</v>
      </c>
      <c r="AC103" s="212">
        <v>673.58845830000007</v>
      </c>
      <c r="AD103" s="212">
        <v>674.61698940000008</v>
      </c>
      <c r="AE103" s="212">
        <v>675.64500910000004</v>
      </c>
      <c r="AF103" s="212">
        <v>676.67235470000003</v>
      </c>
      <c r="AG103" s="212">
        <v>677.69880990000001</v>
      </c>
      <c r="AH103" s="212">
        <v>678.72408180000002</v>
      </c>
      <c r="AI103" s="212">
        <v>679.74776370000006</v>
      </c>
      <c r="AJ103" s="212">
        <v>680.76927730000011</v>
      </c>
      <c r="AK103" s="212">
        <v>681.7877903000001</v>
      </c>
      <c r="AL103" s="212">
        <v>682.80212830000005</v>
      </c>
      <c r="AM103" s="212">
        <v>683.81080737000002</v>
      </c>
      <c r="AN103" s="212">
        <v>684.81258661000004</v>
      </c>
      <c r="AO103" s="213">
        <v>685.80791679000004</v>
      </c>
    </row>
    <row r="104" spans="1:41" x14ac:dyDescent="0.25">
      <c r="A104" s="214" t="s">
        <v>2183</v>
      </c>
      <c r="B104" s="211">
        <v>30.226461</v>
      </c>
      <c r="C104" s="212">
        <v>31.272957600000002</v>
      </c>
      <c r="D104" s="212">
        <v>32.315185400000004</v>
      </c>
      <c r="E104" s="212">
        <v>33.357360800000002</v>
      </c>
      <c r="F104" s="212">
        <v>34.399236900000005</v>
      </c>
      <c r="G104" s="212">
        <v>35.441186100000003</v>
      </c>
      <c r="H104" s="212">
        <v>36.473136800000006</v>
      </c>
      <c r="I104" s="212">
        <v>37.505547900000003</v>
      </c>
      <c r="J104" s="212">
        <v>38.538953200000002</v>
      </c>
      <c r="K104" s="212">
        <v>39.573008600000001</v>
      </c>
      <c r="L104" s="212">
        <v>40.6072998</v>
      </c>
      <c r="M104" s="212">
        <v>41.641838499999999</v>
      </c>
      <c r="N104" s="212">
        <v>42.6765629</v>
      </c>
      <c r="O104" s="212">
        <v>43.711360800000001</v>
      </c>
      <c r="P104" s="212">
        <v>44.746270199999998</v>
      </c>
      <c r="Q104" s="212">
        <v>45.781244600000001</v>
      </c>
      <c r="R104" s="212">
        <v>46.816299600000001</v>
      </c>
      <c r="S104" s="212">
        <v>47.851400699999999</v>
      </c>
      <c r="T104" s="212">
        <v>48.886581</v>
      </c>
      <c r="U104" s="212">
        <v>49.921804600000002</v>
      </c>
      <c r="V104" s="212">
        <v>50.9570753</v>
      </c>
      <c r="W104" s="212">
        <v>51.9924076</v>
      </c>
      <c r="X104" s="212">
        <v>53.0277654</v>
      </c>
      <c r="Y104" s="212">
        <v>54.063149500000002</v>
      </c>
      <c r="Z104" s="212">
        <v>55.0985643</v>
      </c>
      <c r="AA104" s="212">
        <v>56.134017200000002</v>
      </c>
      <c r="AB104" s="212">
        <v>57.169519000000001</v>
      </c>
      <c r="AC104" s="212">
        <v>58.205084300000003</v>
      </c>
      <c r="AD104" s="212">
        <v>59.240733300000002</v>
      </c>
      <c r="AE104" s="212">
        <v>60.2764934</v>
      </c>
      <c r="AF104" s="212">
        <v>61.3124021</v>
      </c>
      <c r="AG104" s="212">
        <v>62.348511899999998</v>
      </c>
      <c r="AH104" s="212">
        <v>63.384896399999995</v>
      </c>
      <c r="AI104" s="212">
        <v>64.421658199999996</v>
      </c>
      <c r="AJ104" s="212">
        <v>65.458933799999997</v>
      </c>
      <c r="AK104" s="212">
        <v>66.496881299999998</v>
      </c>
      <c r="AL104" s="212">
        <v>67.535605199999992</v>
      </c>
      <c r="AM104" s="212">
        <v>68.574900199999988</v>
      </c>
      <c r="AN104" s="212">
        <v>69.613654999999994</v>
      </c>
      <c r="AO104" s="213">
        <v>70.649243299999995</v>
      </c>
    </row>
    <row r="105" spans="1:41" x14ac:dyDescent="0.25">
      <c r="A105" s="214" t="s">
        <v>2184</v>
      </c>
      <c r="B105" s="211">
        <v>37.556674999999998</v>
      </c>
      <c r="C105" s="212">
        <v>38.608370399999998</v>
      </c>
      <c r="D105" s="212">
        <v>39.683818799999997</v>
      </c>
      <c r="E105" s="212">
        <v>40.751792799999997</v>
      </c>
      <c r="F105" s="212">
        <v>41.820507199999994</v>
      </c>
      <c r="G105" s="212">
        <v>42.885550199999997</v>
      </c>
      <c r="H105" s="212">
        <v>43.9191036</v>
      </c>
      <c r="I105" s="212">
        <v>44.962480499999998</v>
      </c>
      <c r="J105" s="212">
        <v>46.006330899999995</v>
      </c>
      <c r="K105" s="212">
        <v>47.052303399999992</v>
      </c>
      <c r="L105" s="212">
        <v>48.098226199999992</v>
      </c>
      <c r="M105" s="212">
        <v>49.145179199999994</v>
      </c>
      <c r="N105" s="212">
        <v>50.192785499999992</v>
      </c>
      <c r="O105" s="212">
        <v>51.240950199999993</v>
      </c>
      <c r="P105" s="212">
        <v>52.289563199999996</v>
      </c>
      <c r="Q105" s="212">
        <v>53.338506999999993</v>
      </c>
      <c r="R105" s="212">
        <v>54.387699499999989</v>
      </c>
      <c r="S105" s="212">
        <v>55.437032099999989</v>
      </c>
      <c r="T105" s="212">
        <v>56.486474099999988</v>
      </c>
      <c r="U105" s="212">
        <v>57.535935999999985</v>
      </c>
      <c r="V105" s="212">
        <v>58.585379099999983</v>
      </c>
      <c r="W105" s="212">
        <v>59.634791399999983</v>
      </c>
      <c r="X105" s="212">
        <v>60.684137099999987</v>
      </c>
      <c r="Y105" s="212">
        <v>61.733417899999985</v>
      </c>
      <c r="Z105" s="212">
        <v>62.782643499999985</v>
      </c>
      <c r="AA105" s="212">
        <v>63.831839299999984</v>
      </c>
      <c r="AB105" s="212">
        <v>64.881045699999987</v>
      </c>
      <c r="AC105" s="212">
        <v>65.930321799999987</v>
      </c>
      <c r="AD105" s="212">
        <v>66.979748399999991</v>
      </c>
      <c r="AE105" s="212">
        <v>68.029433999999995</v>
      </c>
      <c r="AF105" s="212">
        <v>69.07952259999999</v>
      </c>
      <c r="AG105" s="212">
        <v>70.130206699999988</v>
      </c>
      <c r="AH105" s="212">
        <v>71.18174479999999</v>
      </c>
      <c r="AI105" s="212">
        <v>72.234482999999983</v>
      </c>
      <c r="AJ105" s="212">
        <v>73.288868699999981</v>
      </c>
      <c r="AK105" s="212">
        <v>74.345415699999975</v>
      </c>
      <c r="AL105" s="212">
        <v>75.40449289999998</v>
      </c>
      <c r="AM105" s="212">
        <v>76.465620799999982</v>
      </c>
      <c r="AN105" s="212">
        <v>77.525879899999978</v>
      </c>
      <c r="AO105" s="213">
        <v>78.578424099999978</v>
      </c>
    </row>
    <row r="106" spans="1:41" x14ac:dyDescent="0.25">
      <c r="A106" s="214" t="s">
        <v>2185</v>
      </c>
      <c r="B106" s="211">
        <v>50.006762999999999</v>
      </c>
      <c r="C106" s="212">
        <v>51.080114600000002</v>
      </c>
      <c r="D106" s="212">
        <v>52.144419800000001</v>
      </c>
      <c r="E106" s="212">
        <v>53.2056532</v>
      </c>
      <c r="F106" s="212">
        <v>54.264434700000002</v>
      </c>
      <c r="G106" s="212">
        <v>55.3218873</v>
      </c>
      <c r="H106" s="212">
        <v>56.364232000000001</v>
      </c>
      <c r="I106" s="212">
        <v>57.405726800000004</v>
      </c>
      <c r="J106" s="212">
        <v>58.446995700000002</v>
      </c>
      <c r="K106" s="212">
        <v>59.487901200000003</v>
      </c>
      <c r="L106" s="212">
        <v>60.528205100000001</v>
      </c>
      <c r="M106" s="212">
        <v>61.568233300000003</v>
      </c>
      <c r="N106" s="212">
        <v>62.608068299999999</v>
      </c>
      <c r="O106" s="212">
        <v>63.647671000000003</v>
      </c>
      <c r="P106" s="212">
        <v>64.687164300000006</v>
      </c>
      <c r="Q106" s="212">
        <v>65.726533100000012</v>
      </c>
      <c r="R106" s="212">
        <v>66.765829700000012</v>
      </c>
      <c r="S106" s="212">
        <v>67.805028300000018</v>
      </c>
      <c r="T106" s="212">
        <v>68.844195700000014</v>
      </c>
      <c r="U106" s="212">
        <v>69.88329520000002</v>
      </c>
      <c r="V106" s="212">
        <v>70.922345400000026</v>
      </c>
      <c r="W106" s="212">
        <v>71.961381300000028</v>
      </c>
      <c r="X106" s="212">
        <v>73.000397900000024</v>
      </c>
      <c r="Y106" s="212">
        <v>74.039407900000029</v>
      </c>
      <c r="Z106" s="212">
        <v>75.078425400000029</v>
      </c>
      <c r="AA106" s="212">
        <v>76.117467100000027</v>
      </c>
      <c r="AB106" s="212">
        <v>77.156554000000028</v>
      </c>
      <c r="AC106" s="212">
        <v>78.195713300000023</v>
      </c>
      <c r="AD106" s="212">
        <v>79.234980700000023</v>
      </c>
      <c r="AE106" s="212">
        <v>80.274404100000027</v>
      </c>
      <c r="AF106" s="212">
        <v>81.31404910000002</v>
      </c>
      <c r="AG106" s="212">
        <v>82.354006400000017</v>
      </c>
      <c r="AH106" s="212">
        <v>83.394402600000021</v>
      </c>
      <c r="AI106" s="212">
        <v>84.435413800000021</v>
      </c>
      <c r="AJ106" s="212">
        <v>85.477278100000021</v>
      </c>
      <c r="AK106" s="212">
        <v>86.52029450000002</v>
      </c>
      <c r="AL106" s="212">
        <v>87.564762200000018</v>
      </c>
      <c r="AM106" s="212">
        <v>88.610739400000014</v>
      </c>
      <c r="AN106" s="212">
        <v>89.657435100000015</v>
      </c>
      <c r="AO106" s="213">
        <v>90.702502500000008</v>
      </c>
    </row>
    <row r="107" spans="1:41" x14ac:dyDescent="0.25">
      <c r="A107" s="214" t="s">
        <v>2186</v>
      </c>
      <c r="B107" s="211">
        <v>33.142989999999998</v>
      </c>
      <c r="C107" s="212">
        <v>34.196702399999999</v>
      </c>
      <c r="D107" s="212">
        <v>35.240468</v>
      </c>
      <c r="E107" s="212">
        <v>36.276779400000002</v>
      </c>
      <c r="F107" s="212">
        <v>37.3112925</v>
      </c>
      <c r="G107" s="212">
        <v>38.344597100000001</v>
      </c>
      <c r="H107" s="212">
        <v>39.372791700000001</v>
      </c>
      <c r="I107" s="212">
        <v>40.402926700000002</v>
      </c>
      <c r="J107" s="212">
        <v>41.432259299999998</v>
      </c>
      <c r="K107" s="212">
        <v>42.461725999999999</v>
      </c>
      <c r="L107" s="212">
        <v>43.490836099999996</v>
      </c>
      <c r="M107" s="212">
        <v>44.520190799999995</v>
      </c>
      <c r="N107" s="212">
        <v>45.549767099999997</v>
      </c>
      <c r="O107" s="212">
        <v>46.5794827</v>
      </c>
      <c r="P107" s="212">
        <v>47.609461899999999</v>
      </c>
      <c r="Q107" s="212">
        <v>48.639637899999997</v>
      </c>
      <c r="R107" s="212">
        <v>49.670047099999998</v>
      </c>
      <c r="S107" s="212">
        <v>50.700608799999998</v>
      </c>
      <c r="T107" s="212">
        <v>51.7314024</v>
      </c>
      <c r="U107" s="212">
        <v>52.7623368</v>
      </c>
      <c r="V107" s="212">
        <v>53.793416800000003</v>
      </c>
      <c r="W107" s="212">
        <v>54.824680100000002</v>
      </c>
      <c r="X107" s="212">
        <v>55.856130800000003</v>
      </c>
      <c r="Y107" s="212">
        <v>56.8877661</v>
      </c>
      <c r="Z107" s="212">
        <v>57.919583199999998</v>
      </c>
      <c r="AA107" s="212">
        <v>58.951583399999997</v>
      </c>
      <c r="AB107" s="212">
        <v>59.983771999999995</v>
      </c>
      <c r="AC107" s="212">
        <v>61.016159999999992</v>
      </c>
      <c r="AD107" s="212">
        <v>62.048765499999995</v>
      </c>
      <c r="AE107" s="212">
        <v>63.081616299999993</v>
      </c>
      <c r="AF107" s="212">
        <v>64.114752899999999</v>
      </c>
      <c r="AG107" s="212">
        <v>65.148233899999994</v>
      </c>
      <c r="AH107" s="212">
        <v>66.182142399999989</v>
      </c>
      <c r="AI107" s="212">
        <v>67.216593899999992</v>
      </c>
      <c r="AJ107" s="212">
        <v>68.251741399999986</v>
      </c>
      <c r="AK107" s="212">
        <v>69.287762099999981</v>
      </c>
      <c r="AL107" s="212">
        <v>70.324781899999977</v>
      </c>
      <c r="AM107" s="212">
        <v>71.362625799999975</v>
      </c>
      <c r="AN107" s="212">
        <v>72.400259799999972</v>
      </c>
      <c r="AO107" s="213">
        <v>73.435296199999968</v>
      </c>
    </row>
    <row r="108" spans="1:41" x14ac:dyDescent="0.25">
      <c r="A108" s="214" t="s">
        <v>2187</v>
      </c>
      <c r="B108" s="211">
        <v>0.26153799999999999</v>
      </c>
      <c r="C108" s="212">
        <v>1.2901485000000001</v>
      </c>
      <c r="D108" s="212">
        <v>2.3131325</v>
      </c>
      <c r="E108" s="212">
        <v>3.3358546000000002</v>
      </c>
      <c r="F108" s="212">
        <v>4.3575111</v>
      </c>
      <c r="G108" s="212">
        <v>5.3792083999999996</v>
      </c>
      <c r="H108" s="212">
        <v>6.4024591999999991</v>
      </c>
      <c r="I108" s="212">
        <v>7.4240354999999987</v>
      </c>
      <c r="J108" s="212">
        <v>8.4456592999999991</v>
      </c>
      <c r="K108" s="212">
        <v>9.4670275999999998</v>
      </c>
      <c r="L108" s="212">
        <v>10.4882852</v>
      </c>
      <c r="M108" s="212">
        <v>11.5094043</v>
      </c>
      <c r="N108" s="212">
        <v>12.5304605</v>
      </c>
      <c r="O108" s="212">
        <v>13.5513937</v>
      </c>
      <c r="P108" s="212">
        <v>14.572297000000001</v>
      </c>
      <c r="Q108" s="212">
        <v>15.593151600000001</v>
      </c>
      <c r="R108" s="212">
        <v>16.613997699999999</v>
      </c>
      <c r="S108" s="212">
        <v>17.6348153</v>
      </c>
      <c r="T108" s="212">
        <v>18.655655499999998</v>
      </c>
      <c r="U108" s="212">
        <v>19.676491299999999</v>
      </c>
      <c r="V108" s="212">
        <v>20.697336199999999</v>
      </c>
      <c r="W108" s="212">
        <v>21.718214699999997</v>
      </c>
      <c r="X108" s="212">
        <v>22.739118299999998</v>
      </c>
      <c r="Y108" s="212">
        <v>23.760047399999998</v>
      </c>
      <c r="Z108" s="212">
        <v>24.781002499999996</v>
      </c>
      <c r="AA108" s="212">
        <v>25.801982999999996</v>
      </c>
      <c r="AB108" s="212">
        <v>26.822987399999995</v>
      </c>
      <c r="AC108" s="212">
        <v>27.844013299999997</v>
      </c>
      <c r="AD108" s="212">
        <v>28.865057799999995</v>
      </c>
      <c r="AE108" s="212">
        <v>29.886117699999996</v>
      </c>
      <c r="AF108" s="212">
        <v>30.907190299999996</v>
      </c>
      <c r="AG108" s="212">
        <v>31.928274499999997</v>
      </c>
      <c r="AH108" s="212">
        <v>32.949371999999997</v>
      </c>
      <c r="AI108" s="212">
        <v>33.970489599999993</v>
      </c>
      <c r="AJ108" s="212">
        <v>34.991642699999993</v>
      </c>
      <c r="AK108" s="212">
        <v>36.012861399999991</v>
      </c>
      <c r="AL108" s="212">
        <v>37.034204899999992</v>
      </c>
      <c r="AM108" s="212">
        <v>38.055795799999991</v>
      </c>
      <c r="AN108" s="212">
        <v>39.077890799999992</v>
      </c>
      <c r="AO108" s="213">
        <v>40.100939199999992</v>
      </c>
    </row>
    <row r="109" spans="1:41" x14ac:dyDescent="0.25">
      <c r="A109" s="214" t="s">
        <v>2188</v>
      </c>
      <c r="B109" s="211">
        <v>7.2064940000000002</v>
      </c>
      <c r="C109" s="212">
        <v>8.2416412999999995</v>
      </c>
      <c r="D109" s="212">
        <v>9.2686565999999999</v>
      </c>
      <c r="E109" s="212">
        <v>10.2956991</v>
      </c>
      <c r="F109" s="212">
        <v>11.3215827</v>
      </c>
      <c r="G109" s="212">
        <v>12.347817000000001</v>
      </c>
      <c r="H109" s="212">
        <v>13.370851000000002</v>
      </c>
      <c r="I109" s="212">
        <v>14.391541800000002</v>
      </c>
      <c r="J109" s="212">
        <v>15.412448000000003</v>
      </c>
      <c r="K109" s="212">
        <v>16.433113700000003</v>
      </c>
      <c r="L109" s="212">
        <v>17.453785500000002</v>
      </c>
      <c r="M109" s="212">
        <v>18.474373500000002</v>
      </c>
      <c r="N109" s="212">
        <v>19.494984200000001</v>
      </c>
      <c r="O109" s="212">
        <v>20.515566100000001</v>
      </c>
      <c r="P109" s="212">
        <v>21.5362127</v>
      </c>
      <c r="Q109" s="212">
        <v>22.556912400000002</v>
      </c>
      <c r="R109" s="212">
        <v>23.577704500000003</v>
      </c>
      <c r="S109" s="212">
        <v>24.598574900000003</v>
      </c>
      <c r="T109" s="212">
        <v>25.619565900000001</v>
      </c>
      <c r="U109" s="212">
        <v>26.640654900000001</v>
      </c>
      <c r="V109" s="212">
        <v>27.661850900000001</v>
      </c>
      <c r="W109" s="212">
        <v>28.683170199999999</v>
      </c>
      <c r="X109" s="212">
        <v>29.7046043</v>
      </c>
      <c r="Y109" s="212">
        <v>30.7261484</v>
      </c>
      <c r="Z109" s="212">
        <v>31.747798700000001</v>
      </c>
      <c r="AA109" s="212">
        <v>32.7695498</v>
      </c>
      <c r="AB109" s="212">
        <v>33.791395999999999</v>
      </c>
      <c r="AC109" s="212">
        <v>34.8133312</v>
      </c>
      <c r="AD109" s="212">
        <v>35.835349399999998</v>
      </c>
      <c r="AE109" s="212">
        <v>36.857445499999997</v>
      </c>
      <c r="AF109" s="212">
        <v>37.879616299999995</v>
      </c>
      <c r="AG109" s="212">
        <v>38.901862699999995</v>
      </c>
      <c r="AH109" s="212">
        <v>39.924192099999992</v>
      </c>
      <c r="AI109" s="212">
        <v>40.946622799999993</v>
      </c>
      <c r="AJ109" s="212">
        <v>41.969189899999996</v>
      </c>
      <c r="AK109" s="212">
        <v>42.991954399999997</v>
      </c>
      <c r="AL109" s="212">
        <v>44.015015599999998</v>
      </c>
      <c r="AM109" s="212">
        <v>45.038523999999995</v>
      </c>
      <c r="AN109" s="212">
        <v>46.062676499999995</v>
      </c>
      <c r="AO109" s="213">
        <v>47.087644599999997</v>
      </c>
    </row>
    <row r="110" spans="1:41" x14ac:dyDescent="0.25">
      <c r="A110" s="214" t="s">
        <v>2189</v>
      </c>
      <c r="B110" s="211">
        <v>177.260468</v>
      </c>
      <c r="C110" s="212">
        <v>178.30258449999999</v>
      </c>
      <c r="D110" s="212">
        <v>179.33721549999999</v>
      </c>
      <c r="E110" s="212">
        <v>180.37399219999998</v>
      </c>
      <c r="F110" s="212">
        <v>181.41042089999996</v>
      </c>
      <c r="G110" s="212">
        <v>182.44818269999996</v>
      </c>
      <c r="H110" s="212">
        <v>183.47408409999997</v>
      </c>
      <c r="I110" s="212">
        <v>184.49624719999997</v>
      </c>
      <c r="J110" s="212">
        <v>185.51839999999996</v>
      </c>
      <c r="K110" s="212">
        <v>186.54006719999995</v>
      </c>
      <c r="L110" s="212">
        <v>187.56177519999994</v>
      </c>
      <c r="M110" s="212">
        <v>188.58344499999995</v>
      </c>
      <c r="N110" s="212">
        <v>189.60523299999994</v>
      </c>
      <c r="O110" s="212">
        <v>190.62709859999995</v>
      </c>
      <c r="P110" s="212">
        <v>191.64911089999995</v>
      </c>
      <c r="Q110" s="212">
        <v>192.67125519999996</v>
      </c>
      <c r="R110" s="212">
        <v>193.69355059999995</v>
      </c>
      <c r="S110" s="212">
        <v>194.71598079999995</v>
      </c>
      <c r="T110" s="212">
        <v>195.73856189999995</v>
      </c>
      <c r="U110" s="212">
        <v>196.76127339999996</v>
      </c>
      <c r="V110" s="212">
        <v>197.78411369999998</v>
      </c>
      <c r="W110" s="212">
        <v>198.80708659999999</v>
      </c>
      <c r="X110" s="212">
        <v>199.83018469999999</v>
      </c>
      <c r="Y110" s="212">
        <v>200.85340409999998</v>
      </c>
      <c r="Z110" s="212">
        <v>201.87674589999997</v>
      </c>
      <c r="AA110" s="212">
        <v>202.90021419999997</v>
      </c>
      <c r="AB110" s="212">
        <v>203.92381839999996</v>
      </c>
      <c r="AC110" s="212">
        <v>204.94757479999996</v>
      </c>
      <c r="AD110" s="212">
        <v>205.97150929999995</v>
      </c>
      <c r="AE110" s="212">
        <v>206.99566129999994</v>
      </c>
      <c r="AF110" s="212">
        <v>208.02008989999993</v>
      </c>
      <c r="AG110" s="212">
        <v>209.04488309999994</v>
      </c>
      <c r="AH110" s="212">
        <v>210.07017249999993</v>
      </c>
      <c r="AI110" s="212">
        <v>211.09615649999992</v>
      </c>
      <c r="AJ110" s="212">
        <v>212.12313639999991</v>
      </c>
      <c r="AK110" s="212">
        <v>213.15156809999991</v>
      </c>
      <c r="AL110" s="212">
        <v>214.18212149999991</v>
      </c>
      <c r="AM110" s="212">
        <v>215.21567879999992</v>
      </c>
      <c r="AN110" s="212">
        <v>216.25304399999993</v>
      </c>
      <c r="AO110" s="213">
        <v>217.29408409999994</v>
      </c>
    </row>
    <row r="111" spans="1:41" x14ac:dyDescent="0.25">
      <c r="A111" s="214" t="s">
        <v>2190</v>
      </c>
      <c r="B111" s="211">
        <v>116.35230300000001</v>
      </c>
      <c r="C111" s="212">
        <v>117.38946720000001</v>
      </c>
      <c r="D111" s="212">
        <v>118.41720080000002</v>
      </c>
      <c r="E111" s="212">
        <v>119.43963370000002</v>
      </c>
      <c r="F111" s="212">
        <v>120.46153510000002</v>
      </c>
      <c r="G111" s="212">
        <v>121.48303540000002</v>
      </c>
      <c r="H111" s="212">
        <v>122.52052160000002</v>
      </c>
      <c r="I111" s="212">
        <v>123.55566660000002</v>
      </c>
      <c r="J111" s="212">
        <v>124.58740640000002</v>
      </c>
      <c r="K111" s="212">
        <v>125.61814820000002</v>
      </c>
      <c r="L111" s="212">
        <v>126.64808600000002</v>
      </c>
      <c r="M111" s="212">
        <v>127.67782200000002</v>
      </c>
      <c r="N111" s="212">
        <v>128.70742540000003</v>
      </c>
      <c r="O111" s="212">
        <v>129.73704450000002</v>
      </c>
      <c r="P111" s="212">
        <v>130.76672300000001</v>
      </c>
      <c r="Q111" s="212">
        <v>131.79648830000002</v>
      </c>
      <c r="R111" s="212">
        <v>132.82635130000003</v>
      </c>
      <c r="S111" s="212">
        <v>133.85630400000002</v>
      </c>
      <c r="T111" s="212">
        <v>134.88635170000003</v>
      </c>
      <c r="U111" s="212">
        <v>135.91647600000005</v>
      </c>
      <c r="V111" s="212">
        <v>136.94667010000003</v>
      </c>
      <c r="W111" s="212">
        <v>137.97693090000004</v>
      </c>
      <c r="X111" s="212">
        <v>139.00720260000003</v>
      </c>
      <c r="Y111" s="212">
        <v>140.03748980000003</v>
      </c>
      <c r="Z111" s="212">
        <v>141.06779290000003</v>
      </c>
      <c r="AA111" s="212">
        <v>142.09811360000003</v>
      </c>
      <c r="AB111" s="212">
        <v>143.12845360000003</v>
      </c>
      <c r="AC111" s="212">
        <v>144.15881640000003</v>
      </c>
      <c r="AD111" s="212">
        <v>145.18920730000002</v>
      </c>
      <c r="AE111" s="212">
        <v>146.21963470000003</v>
      </c>
      <c r="AF111" s="212">
        <v>147.25011100000003</v>
      </c>
      <c r="AG111" s="212">
        <v>148.28065370000004</v>
      </c>
      <c r="AH111" s="212">
        <v>149.31128760000004</v>
      </c>
      <c r="AI111" s="212">
        <v>150.34204740000004</v>
      </c>
      <c r="AJ111" s="212">
        <v>151.37298340000004</v>
      </c>
      <c r="AK111" s="212">
        <v>152.40417440000004</v>
      </c>
      <c r="AL111" s="212">
        <v>153.43575600000005</v>
      </c>
      <c r="AM111" s="212">
        <v>154.46797710000004</v>
      </c>
      <c r="AN111" s="212">
        <v>155.50125530000005</v>
      </c>
      <c r="AO111" s="213">
        <v>156.53603730000006</v>
      </c>
    </row>
    <row r="112" spans="1:41" x14ac:dyDescent="0.25">
      <c r="A112" s="214" t="s">
        <v>2191</v>
      </c>
      <c r="B112" s="211">
        <v>35.210129000000002</v>
      </c>
      <c r="C112" s="212">
        <v>36.234090600000002</v>
      </c>
      <c r="D112" s="212">
        <v>37.259268900000002</v>
      </c>
      <c r="E112" s="212">
        <v>38.285626600000001</v>
      </c>
      <c r="F112" s="212">
        <v>39.312946400000001</v>
      </c>
      <c r="G112" s="212">
        <v>40.341278500000001</v>
      </c>
      <c r="H112" s="212">
        <v>41.368943299999998</v>
      </c>
      <c r="I112" s="212">
        <v>42.396668299999995</v>
      </c>
      <c r="J112" s="212">
        <v>43.424672799999996</v>
      </c>
      <c r="K112" s="212">
        <v>44.452899099999996</v>
      </c>
      <c r="L112" s="212">
        <v>45.481324599999994</v>
      </c>
      <c r="M112" s="212">
        <v>46.510052199999997</v>
      </c>
      <c r="N112" s="212">
        <v>47.539078099999998</v>
      </c>
      <c r="O112" s="212">
        <v>48.568368199999995</v>
      </c>
      <c r="P112" s="212">
        <v>49.597931499999994</v>
      </c>
      <c r="Q112" s="212">
        <v>50.627744799999995</v>
      </c>
      <c r="R112" s="212">
        <v>51.657802399999994</v>
      </c>
      <c r="S112" s="212">
        <v>52.688081799999992</v>
      </c>
      <c r="T112" s="212">
        <v>53.718580199999991</v>
      </c>
      <c r="U112" s="212">
        <v>54.749273999999993</v>
      </c>
      <c r="V112" s="212">
        <v>55.78015229999999</v>
      </c>
      <c r="W112" s="212">
        <v>56.81120709999999</v>
      </c>
      <c r="X112" s="212">
        <v>57.842413699999987</v>
      </c>
      <c r="Y112" s="212">
        <v>58.873763299999986</v>
      </c>
      <c r="Z112" s="212">
        <v>59.905249999999988</v>
      </c>
      <c r="AA112" s="212">
        <v>60.936871299999986</v>
      </c>
      <c r="AB112" s="212">
        <v>61.968628999999986</v>
      </c>
      <c r="AC112" s="212">
        <v>63.000530499999982</v>
      </c>
      <c r="AD112" s="212">
        <v>64.032590899999988</v>
      </c>
      <c r="AE112" s="212">
        <v>65.064835099999982</v>
      </c>
      <c r="AF112" s="212">
        <v>66.097301799999983</v>
      </c>
      <c r="AG112" s="212">
        <v>67.130048299999984</v>
      </c>
      <c r="AH112" s="212">
        <v>68.163157899999987</v>
      </c>
      <c r="AI112" s="212">
        <v>69.196749799999992</v>
      </c>
      <c r="AJ112" s="212">
        <v>70.230991199999991</v>
      </c>
      <c r="AK112" s="212">
        <v>71.266105699999997</v>
      </c>
      <c r="AL112" s="212">
        <v>72.302352799999994</v>
      </c>
      <c r="AM112" s="212">
        <v>73.339902199999997</v>
      </c>
      <c r="AN112" s="212">
        <v>74.378453199999996</v>
      </c>
      <c r="AO112" s="213">
        <v>75.416669399999989</v>
      </c>
    </row>
    <row r="113" spans="1:41" x14ac:dyDescent="0.25">
      <c r="A113" s="214" t="s">
        <v>2192</v>
      </c>
      <c r="B113" s="211">
        <v>195.43568400000001</v>
      </c>
      <c r="C113" s="212">
        <v>196.41875520000002</v>
      </c>
      <c r="D113" s="212">
        <v>197.41467672000002</v>
      </c>
      <c r="E113" s="212">
        <v>198.41463744465003</v>
      </c>
      <c r="F113" s="212">
        <v>199.41857058465001</v>
      </c>
      <c r="G113" s="212">
        <v>200.42491122465</v>
      </c>
      <c r="H113" s="212">
        <v>201.45054542465002</v>
      </c>
      <c r="I113" s="212">
        <v>202.47967652465002</v>
      </c>
      <c r="J113" s="212">
        <v>203.51127782465002</v>
      </c>
      <c r="K113" s="212">
        <v>204.54456692465001</v>
      </c>
      <c r="L113" s="212">
        <v>205.57874282465002</v>
      </c>
      <c r="M113" s="212">
        <v>206.61323372465003</v>
      </c>
      <c r="N113" s="212">
        <v>207.64766142465004</v>
      </c>
      <c r="O113" s="212">
        <v>208.68196272465005</v>
      </c>
      <c r="P113" s="212">
        <v>209.71586702465004</v>
      </c>
      <c r="Q113" s="212">
        <v>210.74937442465003</v>
      </c>
      <c r="R113" s="212">
        <v>211.78240802465004</v>
      </c>
      <c r="S113" s="212">
        <v>212.81505252465004</v>
      </c>
      <c r="T113" s="212">
        <v>213.84719592465004</v>
      </c>
      <c r="U113" s="212">
        <v>214.87894562465004</v>
      </c>
      <c r="V113" s="212">
        <v>215.91031532465004</v>
      </c>
      <c r="W113" s="212">
        <v>216.94125442465005</v>
      </c>
      <c r="X113" s="212">
        <v>217.97166052465005</v>
      </c>
      <c r="Y113" s="212">
        <v>219.00156222465006</v>
      </c>
      <c r="Z113" s="212">
        <v>220.03099712465007</v>
      </c>
      <c r="AA113" s="212">
        <v>221.06000842465008</v>
      </c>
      <c r="AB113" s="212">
        <v>222.08864442465008</v>
      </c>
      <c r="AC113" s="212">
        <v>223.11695842465008</v>
      </c>
      <c r="AD113" s="212">
        <v>224.14501072465009</v>
      </c>
      <c r="AE113" s="212">
        <v>225.17287082465009</v>
      </c>
      <c r="AF113" s="212">
        <v>226.20062182465009</v>
      </c>
      <c r="AG113" s="212">
        <v>227.22836662465008</v>
      </c>
      <c r="AH113" s="212">
        <v>228.25623632465008</v>
      </c>
      <c r="AI113" s="212">
        <v>229.28440292465007</v>
      </c>
      <c r="AJ113" s="212">
        <v>230.31309422465006</v>
      </c>
      <c r="AK113" s="212">
        <v>231.34260622465007</v>
      </c>
      <c r="AL113" s="212">
        <v>232.37328362465007</v>
      </c>
      <c r="AM113" s="212">
        <v>233.40538002465007</v>
      </c>
      <c r="AN113" s="212">
        <v>234.43863862465008</v>
      </c>
      <c r="AO113" s="213">
        <v>235.47176272465009</v>
      </c>
    </row>
    <row r="114" spans="1:41" x14ac:dyDescent="0.25">
      <c r="A114" s="214" t="s">
        <v>2193</v>
      </c>
      <c r="B114" s="211">
        <v>409.83624300000002</v>
      </c>
      <c r="C114" s="212">
        <v>410.83520346</v>
      </c>
      <c r="D114" s="212">
        <v>411.85146146</v>
      </c>
      <c r="E114" s="212">
        <v>412.86503945999999</v>
      </c>
      <c r="F114" s="212">
        <v>413.88217515999997</v>
      </c>
      <c r="G114" s="212">
        <v>414.89922845999996</v>
      </c>
      <c r="H114" s="212">
        <v>415.93207395999997</v>
      </c>
      <c r="I114" s="212">
        <v>416.96985875999997</v>
      </c>
      <c r="J114" s="212">
        <v>418.00520315999995</v>
      </c>
      <c r="K114" s="212">
        <v>419.04037785999998</v>
      </c>
      <c r="L114" s="212">
        <v>420.07578175999998</v>
      </c>
      <c r="M114" s="212">
        <v>421.11105895999998</v>
      </c>
      <c r="N114" s="212">
        <v>422.14606115999999</v>
      </c>
      <c r="O114" s="212">
        <v>423.18086805999997</v>
      </c>
      <c r="P114" s="212">
        <v>424.21551195999996</v>
      </c>
      <c r="Q114" s="212">
        <v>425.24999335999996</v>
      </c>
      <c r="R114" s="212">
        <v>426.28432875999994</v>
      </c>
      <c r="S114" s="212">
        <v>427.31849685999993</v>
      </c>
      <c r="T114" s="212">
        <v>428.35252725999993</v>
      </c>
      <c r="U114" s="212">
        <v>429.38638215999993</v>
      </c>
      <c r="V114" s="212">
        <v>430.42005865999994</v>
      </c>
      <c r="W114" s="212">
        <v>431.45355435999994</v>
      </c>
      <c r="X114" s="212">
        <v>432.48682965999996</v>
      </c>
      <c r="Y114" s="212">
        <v>433.51985595999997</v>
      </c>
      <c r="Z114" s="212">
        <v>434.55258585999997</v>
      </c>
      <c r="AA114" s="212">
        <v>435.58495805999996</v>
      </c>
      <c r="AB114" s="212">
        <v>436.61689045999998</v>
      </c>
      <c r="AC114" s="212">
        <v>437.64827495999998</v>
      </c>
      <c r="AD114" s="212">
        <v>438.67896875999998</v>
      </c>
      <c r="AE114" s="212">
        <v>439.70878185999999</v>
      </c>
      <c r="AF114" s="212">
        <v>440.73745825999998</v>
      </c>
      <c r="AG114" s="212">
        <v>441.76464785999997</v>
      </c>
      <c r="AH114" s="212">
        <v>442.78986295999999</v>
      </c>
      <c r="AI114" s="212">
        <v>443.81241335999999</v>
      </c>
      <c r="AJ114" s="212">
        <v>444.83131586000002</v>
      </c>
      <c r="AK114" s="212">
        <v>445.84518996000003</v>
      </c>
      <c r="AL114" s="212">
        <v>446.85222674000005</v>
      </c>
      <c r="AM114" s="212">
        <v>447.85053616000005</v>
      </c>
      <c r="AN114" s="212">
        <v>448.83953856000005</v>
      </c>
      <c r="AO114" s="213">
        <v>449.82233636000007</v>
      </c>
    </row>
    <row r="115" spans="1:41" x14ac:dyDescent="0.25">
      <c r="A115" s="214" t="s">
        <v>2194</v>
      </c>
      <c r="B115" s="211">
        <v>142.197067</v>
      </c>
      <c r="C115" s="212">
        <v>143.23276680000001</v>
      </c>
      <c r="D115" s="212">
        <v>144.2687502</v>
      </c>
      <c r="E115" s="212">
        <v>145.30284259999999</v>
      </c>
      <c r="F115" s="212">
        <v>146.33775439999999</v>
      </c>
      <c r="G115" s="212">
        <v>147.372806</v>
      </c>
      <c r="H115" s="212">
        <v>148.40534259999998</v>
      </c>
      <c r="I115" s="212">
        <v>149.43939319999998</v>
      </c>
      <c r="J115" s="212">
        <v>150.47277639999999</v>
      </c>
      <c r="K115" s="212">
        <v>151.50602579999997</v>
      </c>
      <c r="L115" s="212">
        <v>152.53894319999998</v>
      </c>
      <c r="M115" s="212">
        <v>153.57175549999997</v>
      </c>
      <c r="N115" s="212">
        <v>154.60446699999997</v>
      </c>
      <c r="O115" s="212">
        <v>155.63708549999998</v>
      </c>
      <c r="P115" s="212">
        <v>156.66968829999999</v>
      </c>
      <c r="Q115" s="212">
        <v>157.70226989999998</v>
      </c>
      <c r="R115" s="212">
        <v>158.73486089999997</v>
      </c>
      <c r="S115" s="212">
        <v>159.76743689999998</v>
      </c>
      <c r="T115" s="212">
        <v>160.80003939999997</v>
      </c>
      <c r="U115" s="212">
        <v>161.83263169999998</v>
      </c>
      <c r="V115" s="212">
        <v>162.86521549999998</v>
      </c>
      <c r="W115" s="212">
        <v>163.89780399999998</v>
      </c>
      <c r="X115" s="212">
        <v>164.93038569999999</v>
      </c>
      <c r="Y115" s="212">
        <v>165.96295079999999</v>
      </c>
      <c r="Z115" s="212">
        <v>166.99548439999998</v>
      </c>
      <c r="AA115" s="212">
        <v>168.02796859999998</v>
      </c>
      <c r="AB115" s="212">
        <v>169.06038119999997</v>
      </c>
      <c r="AC115" s="212">
        <v>170.09269509999996</v>
      </c>
      <c r="AD115" s="212">
        <v>171.12487699999997</v>
      </c>
      <c r="AE115" s="212">
        <v>172.15688539999996</v>
      </c>
      <c r="AF115" s="212">
        <v>173.18866749999995</v>
      </c>
      <c r="AG115" s="212">
        <v>174.22015359999995</v>
      </c>
      <c r="AH115" s="212">
        <v>175.25124779999996</v>
      </c>
      <c r="AI115" s="212">
        <v>176.28181299999997</v>
      </c>
      <c r="AJ115" s="212">
        <v>177.31164609999996</v>
      </c>
      <c r="AK115" s="212">
        <v>178.34043849999995</v>
      </c>
      <c r="AL115" s="212">
        <v>179.36771609999994</v>
      </c>
      <c r="AM115" s="212">
        <v>180.39276629999995</v>
      </c>
      <c r="AN115" s="212">
        <v>181.41463419999994</v>
      </c>
      <c r="AO115" s="213">
        <v>182.43241529999995</v>
      </c>
    </row>
    <row r="116" spans="1:41" x14ac:dyDescent="0.25">
      <c r="A116" s="214" t="s">
        <v>2195</v>
      </c>
      <c r="B116" s="211">
        <v>344.625519</v>
      </c>
      <c r="C116" s="212">
        <v>345.65318029999997</v>
      </c>
      <c r="D116" s="212">
        <v>346.6821056</v>
      </c>
      <c r="E116" s="212">
        <v>347.71230780000002</v>
      </c>
      <c r="F116" s="212">
        <v>348.74371940000003</v>
      </c>
      <c r="G116" s="212">
        <v>349.77613680000002</v>
      </c>
      <c r="H116" s="212">
        <v>350.80969020000003</v>
      </c>
      <c r="I116" s="212">
        <v>351.84317730000004</v>
      </c>
      <c r="J116" s="212">
        <v>352.87632230000003</v>
      </c>
      <c r="K116" s="212">
        <v>353.90926830000001</v>
      </c>
      <c r="L116" s="212">
        <v>354.9420705</v>
      </c>
      <c r="M116" s="212">
        <v>355.97475120000001</v>
      </c>
      <c r="N116" s="212">
        <v>357.00734800000004</v>
      </c>
      <c r="O116" s="212">
        <v>358.03981150000004</v>
      </c>
      <c r="P116" s="212">
        <v>359.07224070000007</v>
      </c>
      <c r="Q116" s="212">
        <v>360.10460920000008</v>
      </c>
      <c r="R116" s="212">
        <v>361.13695510000008</v>
      </c>
      <c r="S116" s="212">
        <v>362.1692432000001</v>
      </c>
      <c r="T116" s="212">
        <v>363.20152430000007</v>
      </c>
      <c r="U116" s="212">
        <v>364.2337505000001</v>
      </c>
      <c r="V116" s="212">
        <v>365.26592410000012</v>
      </c>
      <c r="W116" s="212">
        <v>366.29805930000015</v>
      </c>
      <c r="X116" s="212">
        <v>367.33012430000014</v>
      </c>
      <c r="Y116" s="212">
        <v>368.36210200000016</v>
      </c>
      <c r="Z116" s="212">
        <v>369.39397010000016</v>
      </c>
      <c r="AA116" s="212">
        <v>370.42570010000014</v>
      </c>
      <c r="AB116" s="212">
        <v>371.45725610000017</v>
      </c>
      <c r="AC116" s="212">
        <v>372.48859330000016</v>
      </c>
      <c r="AD116" s="212">
        <v>373.51965570000016</v>
      </c>
      <c r="AE116" s="212">
        <v>374.55037280000016</v>
      </c>
      <c r="AF116" s="212">
        <v>375.58065370000014</v>
      </c>
      <c r="AG116" s="212">
        <v>376.61037830000015</v>
      </c>
      <c r="AH116" s="212">
        <v>377.63938150000013</v>
      </c>
      <c r="AI116" s="212">
        <v>378.66742940000012</v>
      </c>
      <c r="AJ116" s="212">
        <v>379.69418300000012</v>
      </c>
      <c r="AK116" s="212">
        <v>380.71914830000014</v>
      </c>
      <c r="AL116" s="212">
        <v>381.74162550000017</v>
      </c>
      <c r="AM116" s="212">
        <v>382.76072380000016</v>
      </c>
      <c r="AN116" s="212">
        <v>383.77564480000018</v>
      </c>
      <c r="AO116" s="213">
        <v>384.78642350000018</v>
      </c>
    </row>
    <row r="117" spans="1:41" x14ac:dyDescent="0.25">
      <c r="A117" s="214" t="s">
        <v>2196</v>
      </c>
      <c r="B117" s="211">
        <v>96.995536999999999</v>
      </c>
      <c r="C117" s="212">
        <v>98.043431699999999</v>
      </c>
      <c r="D117" s="212">
        <v>99.085438999999994</v>
      </c>
      <c r="E117" s="212">
        <v>100.12696869999999</v>
      </c>
      <c r="F117" s="212">
        <v>101.1683367</v>
      </c>
      <c r="G117" s="212">
        <v>102.20996959999999</v>
      </c>
      <c r="H117" s="212">
        <v>103.242244</v>
      </c>
      <c r="I117" s="212">
        <v>104.2737547</v>
      </c>
      <c r="J117" s="212">
        <v>105.3051078</v>
      </c>
      <c r="K117" s="212">
        <v>106.3362291</v>
      </c>
      <c r="L117" s="212">
        <v>107.3671664</v>
      </c>
      <c r="M117" s="212">
        <v>108.39797060000001</v>
      </c>
      <c r="N117" s="212">
        <v>109.4287075</v>
      </c>
      <c r="O117" s="212">
        <v>110.459345</v>
      </c>
      <c r="P117" s="212">
        <v>111.4899714</v>
      </c>
      <c r="Q117" s="212">
        <v>112.52057600000001</v>
      </c>
      <c r="R117" s="212">
        <v>113.5511951</v>
      </c>
      <c r="S117" s="212">
        <v>114.5818101</v>
      </c>
      <c r="T117" s="212">
        <v>115.6124662</v>
      </c>
      <c r="U117" s="212">
        <v>116.64313559999999</v>
      </c>
      <c r="V117" s="212">
        <v>117.6738271</v>
      </c>
      <c r="W117" s="212">
        <v>118.70455939999999</v>
      </c>
      <c r="X117" s="212">
        <v>119.735333</v>
      </c>
      <c r="Y117" s="212">
        <v>120.7661437</v>
      </c>
      <c r="Z117" s="212">
        <v>121.7969848</v>
      </c>
      <c r="AA117" s="212">
        <v>122.8278468</v>
      </c>
      <c r="AB117" s="212">
        <v>123.8587172</v>
      </c>
      <c r="AC117" s="212">
        <v>124.8895802</v>
      </c>
      <c r="AD117" s="212">
        <v>125.92041689999999</v>
      </c>
      <c r="AE117" s="212">
        <v>126.95120489999999</v>
      </c>
      <c r="AF117" s="212">
        <v>127.98191809999999</v>
      </c>
      <c r="AG117" s="212">
        <v>129.01252479999999</v>
      </c>
      <c r="AH117" s="212">
        <v>130.04298539999999</v>
      </c>
      <c r="AI117" s="212">
        <v>131.07324629999999</v>
      </c>
      <c r="AJ117" s="212">
        <v>132.10322909999999</v>
      </c>
      <c r="AK117" s="212">
        <v>133.1328073</v>
      </c>
      <c r="AL117" s="212">
        <v>134.16175749999999</v>
      </c>
      <c r="AM117" s="212">
        <v>135.1896625</v>
      </c>
      <c r="AN117" s="212">
        <v>136.2157818</v>
      </c>
      <c r="AO117" s="213">
        <v>137.2390953</v>
      </c>
    </row>
    <row r="118" spans="1:41" x14ac:dyDescent="0.25">
      <c r="A118" s="214" t="s">
        <v>2197</v>
      </c>
      <c r="B118" s="211">
        <v>33.937404999999998</v>
      </c>
      <c r="C118" s="212">
        <v>34.9594995</v>
      </c>
      <c r="D118" s="212">
        <v>36.023579499999997</v>
      </c>
      <c r="E118" s="212">
        <v>37.073347299999995</v>
      </c>
      <c r="F118" s="212">
        <v>38.124731399999995</v>
      </c>
      <c r="G118" s="212">
        <v>39.169726399999995</v>
      </c>
      <c r="H118" s="212">
        <v>40.199529099999992</v>
      </c>
      <c r="I118" s="212">
        <v>41.247209999999995</v>
      </c>
      <c r="J118" s="212">
        <v>42.292156999999996</v>
      </c>
      <c r="K118" s="212">
        <v>43.338925599999996</v>
      </c>
      <c r="L118" s="212">
        <v>44.384246599999997</v>
      </c>
      <c r="M118" s="212">
        <v>45.430385299999998</v>
      </c>
      <c r="N118" s="212">
        <v>46.476752499999996</v>
      </c>
      <c r="O118" s="212">
        <v>47.523373999999997</v>
      </c>
      <c r="P118" s="212">
        <v>48.570146899999997</v>
      </c>
      <c r="Q118" s="212">
        <v>49.616984899999999</v>
      </c>
      <c r="R118" s="212">
        <v>50.663831999999999</v>
      </c>
      <c r="S118" s="212">
        <v>51.710583</v>
      </c>
      <c r="T118" s="212">
        <v>52.757267200000001</v>
      </c>
      <c r="U118" s="212">
        <v>53.803792000000001</v>
      </c>
      <c r="V118" s="212">
        <v>54.850143899999999</v>
      </c>
      <c r="W118" s="212">
        <v>55.896353900000001</v>
      </c>
      <c r="X118" s="212">
        <v>56.942450200000003</v>
      </c>
      <c r="Y118" s="212">
        <v>57.988448900000002</v>
      </c>
      <c r="Z118" s="212">
        <v>59.034361700000005</v>
      </c>
      <c r="AA118" s="212">
        <v>60.080213100000009</v>
      </c>
      <c r="AB118" s="212">
        <v>61.126036000000006</v>
      </c>
      <c r="AC118" s="212">
        <v>62.171875600000007</v>
      </c>
      <c r="AD118" s="212">
        <v>63.217790000000008</v>
      </c>
      <c r="AE118" s="212">
        <v>64.263853300000008</v>
      </c>
      <c r="AF118" s="212">
        <v>65.310159500000012</v>
      </c>
      <c r="AG118" s="212">
        <v>66.356828300000018</v>
      </c>
      <c r="AH118" s="212">
        <v>67.40401300000002</v>
      </c>
      <c r="AI118" s="212">
        <v>68.451904900000017</v>
      </c>
      <c r="AJ118" s="212">
        <v>69.500721900000016</v>
      </c>
      <c r="AK118" s="212">
        <v>70.550636200000014</v>
      </c>
      <c r="AL118" s="212">
        <v>71.601527600000011</v>
      </c>
      <c r="AM118" s="212">
        <v>72.652317200000013</v>
      </c>
      <c r="AN118" s="212">
        <v>73.699722900000012</v>
      </c>
      <c r="AO118" s="213">
        <v>74.737654700000007</v>
      </c>
    </row>
    <row r="119" spans="1:41" x14ac:dyDescent="0.25">
      <c r="A119" s="214" t="s">
        <v>2198</v>
      </c>
      <c r="B119" s="211">
        <v>8.2373000000000002E-2</v>
      </c>
      <c r="C119" s="212">
        <v>1.1165518999999999</v>
      </c>
      <c r="D119" s="212">
        <v>2.1718374000000003</v>
      </c>
      <c r="E119" s="212">
        <v>3.2188845000000001</v>
      </c>
      <c r="F119" s="212">
        <v>4.2663457999999999</v>
      </c>
      <c r="G119" s="212">
        <v>5.3096549</v>
      </c>
      <c r="H119" s="212">
        <v>6.3408885999999995</v>
      </c>
      <c r="I119" s="212">
        <v>7.3827369999999997</v>
      </c>
      <c r="J119" s="212">
        <v>8.4228278000000003</v>
      </c>
      <c r="K119" s="212">
        <v>9.4639906000000007</v>
      </c>
      <c r="L119" s="212">
        <v>10.504095300000001</v>
      </c>
      <c r="M119" s="212">
        <v>11.544692400000001</v>
      </c>
      <c r="N119" s="212">
        <v>12.585415000000001</v>
      </c>
      <c r="O119" s="212">
        <v>13.6263041</v>
      </c>
      <c r="P119" s="212">
        <v>14.6672963</v>
      </c>
      <c r="Q119" s="212">
        <v>15.7083464</v>
      </c>
      <c r="R119" s="212">
        <v>16.7494178</v>
      </c>
      <c r="S119" s="212">
        <v>17.790447400000001</v>
      </c>
      <c r="T119" s="212">
        <v>18.831453400000001</v>
      </c>
      <c r="U119" s="212">
        <v>19.872375000000002</v>
      </c>
      <c r="V119" s="212">
        <v>20.913205900000001</v>
      </c>
      <c r="W119" s="212">
        <v>21.953963700000003</v>
      </c>
      <c r="X119" s="212">
        <v>22.994659400000003</v>
      </c>
      <c r="Y119" s="212">
        <v>24.035307700000004</v>
      </c>
      <c r="Z119" s="212">
        <v>25.075919600000006</v>
      </c>
      <c r="AA119" s="212">
        <v>26.116514900000006</v>
      </c>
      <c r="AB119" s="212">
        <v>27.157119300000005</v>
      </c>
      <c r="AC119" s="212">
        <v>28.197767300000006</v>
      </c>
      <c r="AD119" s="212">
        <v>29.238502900000007</v>
      </c>
      <c r="AE119" s="212">
        <v>30.279381700000009</v>
      </c>
      <c r="AF119" s="212">
        <v>31.320473800000009</v>
      </c>
      <c r="AG119" s="212">
        <v>32.361867600000011</v>
      </c>
      <c r="AH119" s="212">
        <v>33.403674900000013</v>
      </c>
      <c r="AI119" s="212">
        <v>34.446032300000013</v>
      </c>
      <c r="AJ119" s="212">
        <v>35.489087800000014</v>
      </c>
      <c r="AK119" s="212">
        <v>36.532935700000017</v>
      </c>
      <c r="AL119" s="212">
        <v>37.577404900000019</v>
      </c>
      <c r="AM119" s="212">
        <v>38.621504900000019</v>
      </c>
      <c r="AN119" s="212">
        <v>39.662421600000016</v>
      </c>
      <c r="AO119" s="213">
        <v>40.695120300000013</v>
      </c>
    </row>
    <row r="120" spans="1:41" x14ac:dyDescent="0.25">
      <c r="A120" s="214" t="s">
        <v>2199</v>
      </c>
      <c r="B120" s="211">
        <v>114.961128</v>
      </c>
      <c r="C120" s="212">
        <v>116.00570310000001</v>
      </c>
      <c r="D120" s="212">
        <v>117.04262970000001</v>
      </c>
      <c r="E120" s="212">
        <v>118.07881920000001</v>
      </c>
      <c r="F120" s="212">
        <v>119.11346490000001</v>
      </c>
      <c r="G120" s="212">
        <v>120.14802990000001</v>
      </c>
      <c r="H120" s="212">
        <v>121.18252530000001</v>
      </c>
      <c r="I120" s="212">
        <v>122.21533070000001</v>
      </c>
      <c r="J120" s="212">
        <v>123.24852690000002</v>
      </c>
      <c r="K120" s="212">
        <v>124.28161780000002</v>
      </c>
      <c r="L120" s="212">
        <v>125.31474770000003</v>
      </c>
      <c r="M120" s="212">
        <v>126.34782360000003</v>
      </c>
      <c r="N120" s="212">
        <v>127.38091280000003</v>
      </c>
      <c r="O120" s="212">
        <v>128.41395040000003</v>
      </c>
      <c r="P120" s="212">
        <v>129.44700710000004</v>
      </c>
      <c r="Q120" s="212">
        <v>130.48006010000003</v>
      </c>
      <c r="R120" s="212">
        <v>131.51313550000003</v>
      </c>
      <c r="S120" s="212">
        <v>132.54621230000004</v>
      </c>
      <c r="T120" s="212">
        <v>133.57932240000002</v>
      </c>
      <c r="U120" s="212">
        <v>134.61243920000001</v>
      </c>
      <c r="V120" s="212">
        <v>135.64556680000001</v>
      </c>
      <c r="W120" s="212">
        <v>136.67871680000002</v>
      </c>
      <c r="X120" s="212">
        <v>137.71186850000001</v>
      </c>
      <c r="Y120" s="212">
        <v>138.74501610000002</v>
      </c>
      <c r="Z120" s="212">
        <v>139.77815460000002</v>
      </c>
      <c r="AA120" s="212">
        <v>140.81127770000003</v>
      </c>
      <c r="AB120" s="212">
        <v>141.84437870000002</v>
      </c>
      <c r="AC120" s="212">
        <v>142.87745000000001</v>
      </c>
      <c r="AD120" s="212">
        <v>143.9104835</v>
      </c>
      <c r="AE120" s="212">
        <v>144.94347070000001</v>
      </c>
      <c r="AF120" s="212">
        <v>145.97640340000001</v>
      </c>
      <c r="AG120" s="212">
        <v>147.0092741</v>
      </c>
      <c r="AH120" s="212">
        <v>148.0420762</v>
      </c>
      <c r="AI120" s="212">
        <v>149.0748045</v>
      </c>
      <c r="AJ120" s="212">
        <v>150.10745399999999</v>
      </c>
      <c r="AK120" s="212">
        <v>151.14001689999998</v>
      </c>
      <c r="AL120" s="212">
        <v>152.17247489999997</v>
      </c>
      <c r="AM120" s="212">
        <v>153.20478179999998</v>
      </c>
      <c r="AN120" s="212">
        <v>154.23682889999998</v>
      </c>
      <c r="AO120" s="213">
        <v>155.26840589999998</v>
      </c>
    </row>
    <row r="121" spans="1:41" x14ac:dyDescent="0.25">
      <c r="A121" s="214" t="s">
        <v>2200</v>
      </c>
      <c r="B121" s="211">
        <v>1398.0162350000001</v>
      </c>
      <c r="C121" s="212">
        <v>1399.0411845000001</v>
      </c>
      <c r="D121" s="212">
        <v>1400.0726105000001</v>
      </c>
      <c r="E121" s="212">
        <v>1401.1022096000002</v>
      </c>
      <c r="F121" s="212">
        <v>1402.1324724000001</v>
      </c>
      <c r="G121" s="212">
        <v>1403.1621845000002</v>
      </c>
      <c r="H121" s="212">
        <v>1404.1938231000001</v>
      </c>
      <c r="I121" s="212">
        <v>1405.2288506000002</v>
      </c>
      <c r="J121" s="212">
        <v>1406.2635689000001</v>
      </c>
      <c r="K121" s="212">
        <v>1407.2987468000001</v>
      </c>
      <c r="L121" s="212">
        <v>1408.3340215000001</v>
      </c>
      <c r="M121" s="212">
        <v>1409.3695966</v>
      </c>
      <c r="N121" s="212">
        <v>1410.4053775</v>
      </c>
      <c r="O121" s="212">
        <v>1411.4413116000001</v>
      </c>
      <c r="P121" s="212">
        <v>1412.4774344</v>
      </c>
      <c r="Q121" s="212">
        <v>1413.5136955</v>
      </c>
      <c r="R121" s="212">
        <v>1414.5500982999999</v>
      </c>
      <c r="S121" s="212">
        <v>1415.5865887</v>
      </c>
      <c r="T121" s="212">
        <v>1416.6231949999999</v>
      </c>
      <c r="U121" s="212">
        <v>1417.6598601999999</v>
      </c>
      <c r="V121" s="212">
        <v>1418.6965774</v>
      </c>
      <c r="W121" s="212">
        <v>1419.7333555</v>
      </c>
      <c r="X121" s="212">
        <v>1420.7701631</v>
      </c>
      <c r="Y121" s="212">
        <v>1421.8069929000001</v>
      </c>
      <c r="Z121" s="212">
        <v>1422.8438363</v>
      </c>
      <c r="AA121" s="212">
        <v>1423.8806866</v>
      </c>
      <c r="AB121" s="212">
        <v>1424.9175379000001</v>
      </c>
      <c r="AC121" s="212">
        <v>1425.9543855000002</v>
      </c>
      <c r="AD121" s="212">
        <v>1426.9912263000001</v>
      </c>
      <c r="AE121" s="212">
        <v>1428.0280587000002</v>
      </c>
      <c r="AF121" s="212">
        <v>1429.0648835000002</v>
      </c>
      <c r="AG121" s="212">
        <v>1430.1017041000002</v>
      </c>
      <c r="AH121" s="212">
        <v>1431.1385267000003</v>
      </c>
      <c r="AI121" s="212">
        <v>1432.1753593000003</v>
      </c>
      <c r="AJ121" s="212">
        <v>1433.2122053000003</v>
      </c>
      <c r="AK121" s="212">
        <v>1434.2490428000003</v>
      </c>
      <c r="AL121" s="212">
        <v>1435.2857635000003</v>
      </c>
      <c r="AM121" s="212">
        <v>1436.3220146000003</v>
      </c>
      <c r="AN121" s="212">
        <v>1437.3568967000003</v>
      </c>
      <c r="AO121" s="213">
        <v>1438.3887846000002</v>
      </c>
    </row>
    <row r="122" spans="1:41" x14ac:dyDescent="0.25">
      <c r="A122" s="214" t="s">
        <v>2201</v>
      </c>
      <c r="B122" s="211">
        <v>126.98582500000001</v>
      </c>
      <c r="C122" s="212">
        <v>128.0105203</v>
      </c>
      <c r="D122" s="212">
        <v>129.0380672</v>
      </c>
      <c r="E122" s="212">
        <v>130.0670782</v>
      </c>
      <c r="F122" s="212">
        <v>131.09762380000001</v>
      </c>
      <c r="G122" s="212">
        <v>132.12941810000001</v>
      </c>
      <c r="H122" s="212">
        <v>133.15960190000001</v>
      </c>
      <c r="I122" s="212">
        <v>134.19254930000002</v>
      </c>
      <c r="J122" s="212">
        <v>135.22765170000002</v>
      </c>
      <c r="K122" s="212">
        <v>136.26435700000002</v>
      </c>
      <c r="L122" s="212">
        <v>137.30215160000003</v>
      </c>
      <c r="M122" s="212">
        <v>138.34079220000004</v>
      </c>
      <c r="N122" s="212">
        <v>139.38007990000003</v>
      </c>
      <c r="O122" s="212">
        <v>140.41984030000003</v>
      </c>
      <c r="P122" s="212">
        <v>141.45999170000005</v>
      </c>
      <c r="Q122" s="212">
        <v>142.50044640000004</v>
      </c>
      <c r="R122" s="212">
        <v>143.54115830000003</v>
      </c>
      <c r="S122" s="212">
        <v>144.58207680000004</v>
      </c>
      <c r="T122" s="212">
        <v>145.62318470000002</v>
      </c>
      <c r="U122" s="212">
        <v>146.66444870000004</v>
      </c>
      <c r="V122" s="212">
        <v>147.70585430000003</v>
      </c>
      <c r="W122" s="212">
        <v>148.74739510000003</v>
      </c>
      <c r="X122" s="212">
        <v>149.78904550000004</v>
      </c>
      <c r="Y122" s="212">
        <v>150.83080050000004</v>
      </c>
      <c r="Z122" s="212">
        <v>151.87266130000003</v>
      </c>
      <c r="AA122" s="212">
        <v>152.91463450000003</v>
      </c>
      <c r="AB122" s="212">
        <v>153.95673300000004</v>
      </c>
      <c r="AC122" s="212">
        <v>154.99897760000005</v>
      </c>
      <c r="AD122" s="212">
        <v>156.04139920000006</v>
      </c>
      <c r="AE122" s="212">
        <v>157.08404260000006</v>
      </c>
      <c r="AF122" s="212">
        <v>158.12697150000005</v>
      </c>
      <c r="AG122" s="212">
        <v>159.17027730000007</v>
      </c>
      <c r="AH122" s="212">
        <v>160.21409220000007</v>
      </c>
      <c r="AI122" s="212">
        <v>161.25860920000008</v>
      </c>
      <c r="AJ122" s="212">
        <v>162.30411240000009</v>
      </c>
      <c r="AK122" s="212">
        <v>163.35101490000008</v>
      </c>
      <c r="AL122" s="212">
        <v>164.39988340000008</v>
      </c>
      <c r="AM122" s="212">
        <v>165.45135100000007</v>
      </c>
      <c r="AN122" s="212">
        <v>166.50565630000008</v>
      </c>
      <c r="AO122" s="213">
        <v>167.5616716000001</v>
      </c>
    </row>
    <row r="123" spans="1:41" x14ac:dyDescent="0.25">
      <c r="A123" s="214" t="s">
        <v>2202</v>
      </c>
      <c r="B123" s="211">
        <v>184.40145899999999</v>
      </c>
      <c r="C123" s="212">
        <v>185.45148689999999</v>
      </c>
      <c r="D123" s="212">
        <v>186.4985677</v>
      </c>
      <c r="E123" s="212">
        <v>187.54456299999998</v>
      </c>
      <c r="F123" s="212">
        <v>188.58969989999997</v>
      </c>
      <c r="G123" s="212">
        <v>189.63436129999997</v>
      </c>
      <c r="H123" s="212">
        <v>190.67735519999997</v>
      </c>
      <c r="I123" s="212">
        <v>191.72040619999996</v>
      </c>
      <c r="J123" s="212">
        <v>192.76384589999995</v>
      </c>
      <c r="K123" s="212">
        <v>193.80767939999996</v>
      </c>
      <c r="L123" s="212">
        <v>194.85195429999996</v>
      </c>
      <c r="M123" s="212">
        <v>195.89669179999996</v>
      </c>
      <c r="N123" s="212">
        <v>196.94188809999994</v>
      </c>
      <c r="O123" s="212">
        <v>197.98750939999994</v>
      </c>
      <c r="P123" s="212">
        <v>199.03354179999994</v>
      </c>
      <c r="Q123" s="212">
        <v>200.07993209999995</v>
      </c>
      <c r="R123" s="212">
        <v>201.12664079999996</v>
      </c>
      <c r="S123" s="212">
        <v>202.17361769999997</v>
      </c>
      <c r="T123" s="212">
        <v>203.22082859999998</v>
      </c>
      <c r="U123" s="212">
        <v>204.26822379999999</v>
      </c>
      <c r="V123" s="212">
        <v>205.31577299999998</v>
      </c>
      <c r="W123" s="212">
        <v>206.36344559999998</v>
      </c>
      <c r="X123" s="212">
        <v>207.41120639999997</v>
      </c>
      <c r="Y123" s="212">
        <v>208.45902019999997</v>
      </c>
      <c r="Z123" s="212">
        <v>209.50685759999996</v>
      </c>
      <c r="AA123" s="212">
        <v>210.55469559999997</v>
      </c>
      <c r="AB123" s="212">
        <v>211.60251829999999</v>
      </c>
      <c r="AC123" s="212">
        <v>212.65031739999998</v>
      </c>
      <c r="AD123" s="212">
        <v>213.69809319999999</v>
      </c>
      <c r="AE123" s="212">
        <v>214.7458551</v>
      </c>
      <c r="AF123" s="212">
        <v>215.79362359999999</v>
      </c>
      <c r="AG123" s="212">
        <v>216.84143179999998</v>
      </c>
      <c r="AH123" s="212">
        <v>217.88932749999998</v>
      </c>
      <c r="AI123" s="212">
        <v>218.93737589999998</v>
      </c>
      <c r="AJ123" s="212">
        <v>219.98566119999998</v>
      </c>
      <c r="AK123" s="212">
        <v>221.03428419999997</v>
      </c>
      <c r="AL123" s="212">
        <v>222.08334779999998</v>
      </c>
      <c r="AM123" s="212">
        <v>223.13291389999998</v>
      </c>
      <c r="AN123" s="212">
        <v>224.18290859999999</v>
      </c>
      <c r="AO123" s="213">
        <v>225.23300129999998</v>
      </c>
    </row>
    <row r="124" spans="1:41" ht="13.8" thickBot="1" x14ac:dyDescent="0.3">
      <c r="A124" s="215" t="s">
        <v>2203</v>
      </c>
      <c r="B124" s="216">
        <v>277.97628800000001</v>
      </c>
      <c r="C124" s="217">
        <v>278.98781289999999</v>
      </c>
      <c r="D124" s="217">
        <v>280.00921690000001</v>
      </c>
      <c r="E124" s="217">
        <v>281.03090600000002</v>
      </c>
      <c r="F124" s="217">
        <v>282.05402500000002</v>
      </c>
      <c r="G124" s="217">
        <v>283.07742030000003</v>
      </c>
      <c r="H124" s="217">
        <v>284.10955440000004</v>
      </c>
      <c r="I124" s="217">
        <v>285.14378040000003</v>
      </c>
      <c r="J124" s="217">
        <v>286.17754390000005</v>
      </c>
      <c r="K124" s="217">
        <v>287.21153640000006</v>
      </c>
      <c r="L124" s="217">
        <v>288.24558940000009</v>
      </c>
      <c r="M124" s="217">
        <v>289.2798360000001</v>
      </c>
      <c r="N124" s="217">
        <v>290.31422500000008</v>
      </c>
      <c r="O124" s="217">
        <v>291.34869240000006</v>
      </c>
      <c r="P124" s="217">
        <v>292.38330890000009</v>
      </c>
      <c r="Q124" s="217">
        <v>293.4180224000001</v>
      </c>
      <c r="R124" s="217">
        <v>294.45285180000008</v>
      </c>
      <c r="S124" s="217">
        <v>295.48774180000009</v>
      </c>
      <c r="T124" s="217">
        <v>296.52273600000012</v>
      </c>
      <c r="U124" s="217">
        <v>297.55777200000011</v>
      </c>
      <c r="V124" s="217">
        <v>298.5928487000001</v>
      </c>
      <c r="W124" s="217">
        <v>299.62797990000013</v>
      </c>
      <c r="X124" s="217">
        <v>300.66312810000011</v>
      </c>
      <c r="Y124" s="217">
        <v>301.69828300000012</v>
      </c>
      <c r="Z124" s="217">
        <v>302.73343180000012</v>
      </c>
      <c r="AA124" s="217">
        <v>303.7685618000001</v>
      </c>
      <c r="AB124" s="217">
        <v>304.80365910000012</v>
      </c>
      <c r="AC124" s="217">
        <v>305.83870910000013</v>
      </c>
      <c r="AD124" s="217">
        <v>306.87369600000011</v>
      </c>
      <c r="AE124" s="217">
        <v>307.90860240000012</v>
      </c>
      <c r="AF124" s="217">
        <v>308.94340890000012</v>
      </c>
      <c r="AG124" s="217">
        <v>309.97809220000011</v>
      </c>
      <c r="AH124" s="217">
        <v>311.01262300000013</v>
      </c>
      <c r="AI124" s="217">
        <v>312.04696080000014</v>
      </c>
      <c r="AJ124" s="217">
        <v>313.08104590000016</v>
      </c>
      <c r="AK124" s="217">
        <v>314.11478440000019</v>
      </c>
      <c r="AL124" s="217">
        <v>315.14802080000021</v>
      </c>
      <c r="AM124" s="217">
        <v>316.1804893000002</v>
      </c>
      <c r="AN124" s="217">
        <v>317.21176470000023</v>
      </c>
      <c r="AO124" s="218">
        <v>318.24133940000024</v>
      </c>
    </row>
    <row r="125" spans="1:41" ht="13.8" thickBot="1" x14ac:dyDescent="0.3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</row>
    <row r="126" spans="1:41" x14ac:dyDescent="0.25">
      <c r="A126" s="207" t="s">
        <v>2162</v>
      </c>
      <c r="B126" s="208">
        <v>2011</v>
      </c>
      <c r="C126" s="208">
        <v>2012</v>
      </c>
      <c r="D126" s="208">
        <v>2013</v>
      </c>
      <c r="E126" s="208">
        <v>2014</v>
      </c>
      <c r="F126" s="208">
        <v>2015</v>
      </c>
      <c r="G126" s="208">
        <v>2016</v>
      </c>
      <c r="H126" s="208">
        <v>2017</v>
      </c>
      <c r="I126" s="208">
        <v>2018</v>
      </c>
      <c r="J126" s="208">
        <v>2019</v>
      </c>
      <c r="K126" s="208">
        <v>2020</v>
      </c>
      <c r="L126" s="208">
        <v>2021</v>
      </c>
      <c r="M126" s="208">
        <v>2022</v>
      </c>
      <c r="N126" s="208">
        <v>2023</v>
      </c>
      <c r="O126" s="208">
        <v>2024</v>
      </c>
      <c r="P126" s="208">
        <v>2025</v>
      </c>
      <c r="Q126" s="208">
        <v>2026</v>
      </c>
      <c r="R126" s="208">
        <v>2027</v>
      </c>
      <c r="S126" s="208">
        <v>2028</v>
      </c>
      <c r="T126" s="208">
        <v>2029</v>
      </c>
      <c r="U126" s="208">
        <v>2030</v>
      </c>
      <c r="V126" s="208">
        <v>2031</v>
      </c>
      <c r="W126" s="208">
        <v>2032</v>
      </c>
      <c r="X126" s="208">
        <v>2033</v>
      </c>
      <c r="Y126" s="208">
        <v>2034</v>
      </c>
      <c r="Z126" s="208">
        <v>2035</v>
      </c>
      <c r="AA126" s="208">
        <v>2036</v>
      </c>
      <c r="AB126" s="208">
        <v>2037</v>
      </c>
      <c r="AC126" s="208">
        <v>2038</v>
      </c>
      <c r="AD126" s="208">
        <v>2039</v>
      </c>
      <c r="AE126" s="208">
        <v>2040</v>
      </c>
      <c r="AF126" s="208">
        <v>2041</v>
      </c>
      <c r="AG126" s="208">
        <v>2042</v>
      </c>
      <c r="AH126" s="208">
        <v>2043</v>
      </c>
      <c r="AI126" s="208">
        <v>2044</v>
      </c>
      <c r="AJ126" s="208">
        <v>2045</v>
      </c>
      <c r="AK126" s="208">
        <v>2046</v>
      </c>
      <c r="AL126" s="208">
        <v>2047</v>
      </c>
      <c r="AM126" s="208">
        <v>2048</v>
      </c>
      <c r="AN126" s="208">
        <v>2049</v>
      </c>
      <c r="AO126" s="209">
        <v>2050</v>
      </c>
    </row>
    <row r="127" spans="1:41" x14ac:dyDescent="0.25">
      <c r="A127" s="210" t="s">
        <v>2166</v>
      </c>
      <c r="B127" s="211">
        <v>126.374458</v>
      </c>
      <c r="C127" s="212">
        <v>127.39878090000001</v>
      </c>
      <c r="D127" s="212">
        <v>128.42360590000001</v>
      </c>
      <c r="E127" s="212">
        <v>129.44958840000001</v>
      </c>
      <c r="F127" s="212">
        <v>130.47574750000001</v>
      </c>
      <c r="G127" s="212">
        <v>131.5023717</v>
      </c>
      <c r="H127" s="212">
        <v>132.5269605</v>
      </c>
      <c r="I127" s="212">
        <v>133.5506254</v>
      </c>
      <c r="J127" s="212">
        <v>134.57450560000001</v>
      </c>
      <c r="K127" s="212">
        <v>135.59829210000001</v>
      </c>
      <c r="L127" s="212">
        <v>136.62210680000001</v>
      </c>
      <c r="M127" s="212">
        <v>137.64585200000002</v>
      </c>
      <c r="N127" s="212">
        <v>138.66955660000002</v>
      </c>
      <c r="O127" s="212">
        <v>139.69321050000002</v>
      </c>
      <c r="P127" s="212">
        <v>140.71681830000003</v>
      </c>
      <c r="Q127" s="212">
        <v>141.74038340000004</v>
      </c>
      <c r="R127" s="212">
        <v>142.76390650000005</v>
      </c>
      <c r="S127" s="212">
        <v>143.78738490000003</v>
      </c>
      <c r="T127" s="212">
        <v>144.81081990000004</v>
      </c>
      <c r="U127" s="212">
        <v>145.83420570000004</v>
      </c>
      <c r="V127" s="212">
        <v>146.85753240000005</v>
      </c>
      <c r="W127" s="212">
        <v>147.88079470000005</v>
      </c>
      <c r="X127" s="212">
        <v>148.90399860000005</v>
      </c>
      <c r="Y127" s="212">
        <v>149.92712510000004</v>
      </c>
      <c r="Z127" s="212">
        <v>150.95015090000004</v>
      </c>
      <c r="AA127" s="212">
        <v>151.97304570000003</v>
      </c>
      <c r="AB127" s="212">
        <v>152.99577200000002</v>
      </c>
      <c r="AC127" s="212">
        <v>154.01828500000002</v>
      </c>
      <c r="AD127" s="212">
        <v>155.04053450000001</v>
      </c>
      <c r="AE127" s="212">
        <v>156.0624689</v>
      </c>
      <c r="AF127" s="212">
        <v>157.0840426</v>
      </c>
      <c r="AG127" s="212">
        <v>158.10522600000002</v>
      </c>
      <c r="AH127" s="212">
        <v>159.1260158</v>
      </c>
      <c r="AI127" s="212">
        <v>160.1464411</v>
      </c>
      <c r="AJ127" s="212">
        <v>161.16655700000001</v>
      </c>
      <c r="AK127" s="212">
        <v>162.18641140000003</v>
      </c>
      <c r="AL127" s="212">
        <v>163.20596080000001</v>
      </c>
      <c r="AM127" s="212">
        <v>164.2249084</v>
      </c>
      <c r="AN127" s="212">
        <v>165.24250290000001</v>
      </c>
      <c r="AO127" s="213">
        <v>166.25760560000001</v>
      </c>
    </row>
    <row r="128" spans="1:41" x14ac:dyDescent="0.25">
      <c r="A128" s="214" t="s">
        <v>2167</v>
      </c>
      <c r="B128" s="211">
        <v>19.607327999999999</v>
      </c>
      <c r="C128" s="212">
        <v>20.644140399999998</v>
      </c>
      <c r="D128" s="212">
        <v>21.678442899999997</v>
      </c>
      <c r="E128" s="212">
        <v>22.714804799999996</v>
      </c>
      <c r="F128" s="212">
        <v>23.751582299999995</v>
      </c>
      <c r="G128" s="212">
        <v>24.789174199999994</v>
      </c>
      <c r="H128" s="212">
        <v>25.819832999999996</v>
      </c>
      <c r="I128" s="212">
        <v>26.847829699999995</v>
      </c>
      <c r="J128" s="212">
        <v>27.875396799999994</v>
      </c>
      <c r="K128" s="212">
        <v>28.902407599999993</v>
      </c>
      <c r="L128" s="212">
        <v>29.929190099999992</v>
      </c>
      <c r="M128" s="212">
        <v>30.955712199999994</v>
      </c>
      <c r="N128" s="212">
        <v>31.982086199999994</v>
      </c>
      <c r="O128" s="212">
        <v>33.008338299999991</v>
      </c>
      <c r="P128" s="212">
        <v>34.034518199999994</v>
      </c>
      <c r="Q128" s="212">
        <v>35.060654499999991</v>
      </c>
      <c r="R128" s="212">
        <v>36.086776099999994</v>
      </c>
      <c r="S128" s="212">
        <v>37.112903399999993</v>
      </c>
      <c r="T128" s="212">
        <v>38.139056999999994</v>
      </c>
      <c r="U128" s="212">
        <v>39.165252199999998</v>
      </c>
      <c r="V128" s="212">
        <v>40.191501699999996</v>
      </c>
      <c r="W128" s="212">
        <v>41.217819899999995</v>
      </c>
      <c r="X128" s="212">
        <v>42.244220599999991</v>
      </c>
      <c r="Y128" s="212">
        <v>43.270714199999993</v>
      </c>
      <c r="Z128" s="212">
        <v>44.297312499999997</v>
      </c>
      <c r="AA128" s="212">
        <v>45.324027299999997</v>
      </c>
      <c r="AB128" s="212">
        <v>46.350871999999995</v>
      </c>
      <c r="AC128" s="212">
        <v>47.377862099999994</v>
      </c>
      <c r="AD128" s="212">
        <v>48.405016899999993</v>
      </c>
      <c r="AE128" s="212">
        <v>49.432361499999992</v>
      </c>
      <c r="AF128" s="212">
        <v>50.459929799999991</v>
      </c>
      <c r="AG128" s="212">
        <v>51.487769299999989</v>
      </c>
      <c r="AH128" s="212">
        <v>52.515948399999992</v>
      </c>
      <c r="AI128" s="212">
        <v>53.544567799999989</v>
      </c>
      <c r="AJ128" s="212">
        <v>54.57377799999999</v>
      </c>
      <c r="AK128" s="212">
        <v>55.603804199999992</v>
      </c>
      <c r="AL128" s="212">
        <v>56.634975299999994</v>
      </c>
      <c r="AM128" s="212">
        <v>57.66773049999999</v>
      </c>
      <c r="AN128" s="212">
        <v>58.702517699999987</v>
      </c>
      <c r="AO128" s="213">
        <v>59.739489099999986</v>
      </c>
    </row>
    <row r="129" spans="1:41" x14ac:dyDescent="0.25">
      <c r="A129" s="214" t="s">
        <v>2168</v>
      </c>
      <c r="B129" s="211">
        <v>223.47224399999999</v>
      </c>
      <c r="C129" s="212">
        <v>224.52577719999999</v>
      </c>
      <c r="D129" s="212">
        <v>225.58084299999999</v>
      </c>
      <c r="E129" s="212">
        <v>226.63320329999999</v>
      </c>
      <c r="F129" s="212">
        <v>227.6850221</v>
      </c>
      <c r="G129" s="212">
        <v>228.7359137</v>
      </c>
      <c r="H129" s="212">
        <v>229.7843608</v>
      </c>
      <c r="I129" s="212">
        <v>230.8349284</v>
      </c>
      <c r="J129" s="212">
        <v>231.88550749999999</v>
      </c>
      <c r="K129" s="212">
        <v>232.93643739999999</v>
      </c>
      <c r="L129" s="212">
        <v>233.98734689999998</v>
      </c>
      <c r="M129" s="212">
        <v>235.03839829999998</v>
      </c>
      <c r="N129" s="212">
        <v>236.08948369999999</v>
      </c>
      <c r="O129" s="212">
        <v>237.14056689999998</v>
      </c>
      <c r="P129" s="212">
        <v>238.19157909999998</v>
      </c>
      <c r="Q129" s="212">
        <v>239.24247749999998</v>
      </c>
      <c r="R129" s="212">
        <v>240.29321309999997</v>
      </c>
      <c r="S129" s="212">
        <v>241.34374529999997</v>
      </c>
      <c r="T129" s="212">
        <v>242.39404029999997</v>
      </c>
      <c r="U129" s="212">
        <v>243.44406569999998</v>
      </c>
      <c r="V129" s="212">
        <v>244.4937923</v>
      </c>
      <c r="W129" s="212">
        <v>245.54319749999999</v>
      </c>
      <c r="X129" s="212">
        <v>246.5922693</v>
      </c>
      <c r="Y129" s="212">
        <v>247.640985</v>
      </c>
      <c r="Z129" s="212">
        <v>248.68932340000001</v>
      </c>
      <c r="AA129" s="212">
        <v>249.73726580000002</v>
      </c>
      <c r="AB129" s="212">
        <v>250.78479710000002</v>
      </c>
      <c r="AC129" s="212">
        <v>251.83190780000001</v>
      </c>
      <c r="AD129" s="212">
        <v>252.87859710000001</v>
      </c>
      <c r="AE129" s="212">
        <v>253.92487650000001</v>
      </c>
      <c r="AF129" s="212">
        <v>254.97077420000002</v>
      </c>
      <c r="AG129" s="212">
        <v>256.01633960000004</v>
      </c>
      <c r="AH129" s="212">
        <v>257.06164710000002</v>
      </c>
      <c r="AI129" s="212">
        <v>258.1067994</v>
      </c>
      <c r="AJ129" s="212">
        <v>259.15192869999998</v>
      </c>
      <c r="AK129" s="212">
        <v>260.19719309999999</v>
      </c>
      <c r="AL129" s="212">
        <v>261.24275790000002</v>
      </c>
      <c r="AM129" s="212">
        <v>262.2887389</v>
      </c>
      <c r="AN129" s="212">
        <v>263.3350805</v>
      </c>
      <c r="AO129" s="213">
        <v>264.38143539999999</v>
      </c>
    </row>
    <row r="130" spans="1:41" x14ac:dyDescent="0.25">
      <c r="A130" s="214" t="s">
        <v>2169</v>
      </c>
      <c r="B130" s="211">
        <v>377.33587599999998</v>
      </c>
      <c r="C130" s="212">
        <v>378.38408219999997</v>
      </c>
      <c r="D130" s="212">
        <v>379.42577109999996</v>
      </c>
      <c r="E130" s="212">
        <v>380.46477399999998</v>
      </c>
      <c r="F130" s="212">
        <v>381.50126129999995</v>
      </c>
      <c r="G130" s="212">
        <v>382.53630559999993</v>
      </c>
      <c r="H130" s="212">
        <v>383.56473689999996</v>
      </c>
      <c r="I130" s="212">
        <v>384.59293459999998</v>
      </c>
      <c r="J130" s="212">
        <v>385.62165929999998</v>
      </c>
      <c r="K130" s="212">
        <v>386.65074569999996</v>
      </c>
      <c r="L130" s="212">
        <v>387.68024419999995</v>
      </c>
      <c r="M130" s="212">
        <v>388.71020389999995</v>
      </c>
      <c r="N130" s="212">
        <v>389.74068869999996</v>
      </c>
      <c r="O130" s="212">
        <v>390.77173779999998</v>
      </c>
      <c r="P130" s="212">
        <v>391.80338159999997</v>
      </c>
      <c r="Q130" s="212">
        <v>392.83565609999999</v>
      </c>
      <c r="R130" s="212">
        <v>393.86857930000002</v>
      </c>
      <c r="S130" s="212">
        <v>394.90216660000004</v>
      </c>
      <c r="T130" s="212">
        <v>395.93643600000007</v>
      </c>
      <c r="U130" s="212">
        <v>396.97139420000008</v>
      </c>
      <c r="V130" s="212">
        <v>398.00704090000005</v>
      </c>
      <c r="W130" s="212">
        <v>399.04338600000005</v>
      </c>
      <c r="X130" s="212">
        <v>400.08048510000003</v>
      </c>
      <c r="Y130" s="212">
        <v>401.11832540000006</v>
      </c>
      <c r="Z130" s="212">
        <v>402.15689420000007</v>
      </c>
      <c r="AA130" s="212">
        <v>403.19617940000006</v>
      </c>
      <c r="AB130" s="212">
        <v>404.23617110000004</v>
      </c>
      <c r="AC130" s="212">
        <v>405.27686350000005</v>
      </c>
      <c r="AD130" s="212">
        <v>406.31825730000003</v>
      </c>
      <c r="AE130" s="212">
        <v>407.36036320000005</v>
      </c>
      <c r="AF130" s="212">
        <v>408.40320620000006</v>
      </c>
      <c r="AG130" s="212">
        <v>409.44683280000004</v>
      </c>
      <c r="AH130" s="212">
        <v>410.49132150000003</v>
      </c>
      <c r="AI130" s="212">
        <v>411.53679820000002</v>
      </c>
      <c r="AJ130" s="212">
        <v>412.58346020000005</v>
      </c>
      <c r="AK130" s="212">
        <v>413.63160960000005</v>
      </c>
      <c r="AL130" s="212">
        <v>414.68169360000007</v>
      </c>
      <c r="AM130" s="212">
        <v>415.73431860000005</v>
      </c>
      <c r="AN130" s="212">
        <v>416.79012140000003</v>
      </c>
      <c r="AO130" s="213">
        <v>417.84932440000006</v>
      </c>
    </row>
    <row r="131" spans="1:41" x14ac:dyDescent="0.25">
      <c r="A131" s="214" t="s">
        <v>2170</v>
      </c>
      <c r="B131" s="211">
        <v>7.7450970000000003</v>
      </c>
      <c r="C131" s="212">
        <v>8.7697485999999998</v>
      </c>
      <c r="D131" s="212">
        <v>9.7947638000000001</v>
      </c>
      <c r="E131" s="212">
        <v>10.8210625</v>
      </c>
      <c r="F131" s="212">
        <v>11.847640699999999</v>
      </c>
      <c r="G131" s="212">
        <v>12.8744581</v>
      </c>
      <c r="H131" s="212">
        <v>13.8988683</v>
      </c>
      <c r="I131" s="212">
        <v>14.9241201</v>
      </c>
      <c r="J131" s="212">
        <v>15.950388799999999</v>
      </c>
      <c r="K131" s="212">
        <v>16.977060899999998</v>
      </c>
      <c r="L131" s="212">
        <v>18.003892199999999</v>
      </c>
      <c r="M131" s="212">
        <v>19.030726599999998</v>
      </c>
      <c r="N131" s="212">
        <v>20.057501599999998</v>
      </c>
      <c r="O131" s="212">
        <v>21.0841584</v>
      </c>
      <c r="P131" s="212">
        <v>22.110654499999999</v>
      </c>
      <c r="Q131" s="212">
        <v>23.1369525</v>
      </c>
      <c r="R131" s="212">
        <v>24.163013299999999</v>
      </c>
      <c r="S131" s="212">
        <v>25.188792899999999</v>
      </c>
      <c r="T131" s="212">
        <v>26.2142476</v>
      </c>
      <c r="U131" s="212">
        <v>27.239323200000001</v>
      </c>
      <c r="V131" s="212">
        <v>28.263954500000001</v>
      </c>
      <c r="W131" s="212">
        <v>29.288071300000002</v>
      </c>
      <c r="X131" s="212">
        <v>30.311606800000003</v>
      </c>
      <c r="Y131" s="212">
        <v>31.334469400000003</v>
      </c>
      <c r="Z131" s="212">
        <v>32.356543000000002</v>
      </c>
      <c r="AA131" s="212">
        <v>33.3776856</v>
      </c>
      <c r="AB131" s="212">
        <v>34.397728899999997</v>
      </c>
      <c r="AC131" s="212">
        <v>35.416480399999998</v>
      </c>
      <c r="AD131" s="212">
        <v>36.433730499999996</v>
      </c>
      <c r="AE131" s="212">
        <v>37.449268999999994</v>
      </c>
      <c r="AF131" s="212">
        <v>38.462914999999995</v>
      </c>
      <c r="AG131" s="212">
        <v>39.474563099999997</v>
      </c>
      <c r="AH131" s="212">
        <v>40.484243909999996</v>
      </c>
      <c r="AI131" s="212">
        <v>41.49219016</v>
      </c>
      <c r="AJ131" s="212">
        <v>42.498886800000001</v>
      </c>
      <c r="AK131" s="212">
        <v>43.50507425</v>
      </c>
      <c r="AL131" s="212">
        <v>44.511657149999998</v>
      </c>
      <c r="AM131" s="212">
        <v>45.519426349999996</v>
      </c>
      <c r="AN131" s="212">
        <v>46.528446819999999</v>
      </c>
      <c r="AO131" s="213">
        <v>47.537306600000001</v>
      </c>
    </row>
    <row r="132" spans="1:41" x14ac:dyDescent="0.25">
      <c r="A132" s="214" t="s">
        <v>2171</v>
      </c>
      <c r="B132" s="211">
        <v>107.299187</v>
      </c>
      <c r="C132" s="212">
        <v>108.3261861</v>
      </c>
      <c r="D132" s="212">
        <v>109.35061570000001</v>
      </c>
      <c r="E132" s="212">
        <v>110.37807760000001</v>
      </c>
      <c r="F132" s="212">
        <v>111.40662650000002</v>
      </c>
      <c r="G132" s="212">
        <v>112.43707070000002</v>
      </c>
      <c r="H132" s="212">
        <v>113.46228820000002</v>
      </c>
      <c r="I132" s="212">
        <v>114.48727560000002</v>
      </c>
      <c r="J132" s="212">
        <v>115.51382480000002</v>
      </c>
      <c r="K132" s="212">
        <v>116.54106540000002</v>
      </c>
      <c r="L132" s="212">
        <v>117.56898170000002</v>
      </c>
      <c r="M132" s="212">
        <v>118.59732090000003</v>
      </c>
      <c r="N132" s="212">
        <v>119.62605470000003</v>
      </c>
      <c r="O132" s="212">
        <v>120.65510880000002</v>
      </c>
      <c r="P132" s="212">
        <v>121.68445670000003</v>
      </c>
      <c r="Q132" s="212">
        <v>122.71407390000003</v>
      </c>
      <c r="R132" s="212">
        <v>123.74394550000002</v>
      </c>
      <c r="S132" s="212">
        <v>124.77405630000003</v>
      </c>
      <c r="T132" s="212">
        <v>125.80439980000003</v>
      </c>
      <c r="U132" s="212">
        <v>126.83496640000003</v>
      </c>
      <c r="V132" s="212">
        <v>127.86574610000002</v>
      </c>
      <c r="W132" s="212">
        <v>128.89673690000004</v>
      </c>
      <c r="X132" s="212">
        <v>129.92793450000005</v>
      </c>
      <c r="Y132" s="212">
        <v>130.95933680000005</v>
      </c>
      <c r="Z132" s="212">
        <v>131.99094490000004</v>
      </c>
      <c r="AA132" s="212">
        <v>133.02276160000005</v>
      </c>
      <c r="AB132" s="212">
        <v>134.05479340000005</v>
      </c>
      <c r="AC132" s="212">
        <v>135.08705220000004</v>
      </c>
      <c r="AD132" s="212">
        <v>136.11955820000006</v>
      </c>
      <c r="AE132" s="212">
        <v>137.15234410000005</v>
      </c>
      <c r="AF132" s="212">
        <v>138.18546140000004</v>
      </c>
      <c r="AG132" s="212">
        <v>139.21898950000005</v>
      </c>
      <c r="AH132" s="212">
        <v>140.25304980000004</v>
      </c>
      <c r="AI132" s="212">
        <v>141.28782690000006</v>
      </c>
      <c r="AJ132" s="212">
        <v>142.32360130000006</v>
      </c>
      <c r="AK132" s="212">
        <v>143.36079450000005</v>
      </c>
      <c r="AL132" s="212">
        <v>144.40001750000005</v>
      </c>
      <c r="AM132" s="212">
        <v>145.44205610000006</v>
      </c>
      <c r="AN132" s="212">
        <v>146.48758260000005</v>
      </c>
      <c r="AO132" s="213">
        <v>147.53638480000006</v>
      </c>
    </row>
    <row r="133" spans="1:41" x14ac:dyDescent="0.25">
      <c r="A133" s="214" t="s">
        <v>2172</v>
      </c>
      <c r="B133" s="211">
        <v>339.022064</v>
      </c>
      <c r="C133" s="212">
        <v>340.04567689999999</v>
      </c>
      <c r="D133" s="212">
        <v>341.06825759999998</v>
      </c>
      <c r="E133" s="212">
        <v>342.0916699</v>
      </c>
      <c r="F133" s="212">
        <v>343.11523629999999</v>
      </c>
      <c r="G133" s="212">
        <v>344.13920050000002</v>
      </c>
      <c r="H133" s="212">
        <v>345.16206870000002</v>
      </c>
      <c r="I133" s="212">
        <v>346.18578920000004</v>
      </c>
      <c r="J133" s="212">
        <v>347.21064880000006</v>
      </c>
      <c r="K133" s="212">
        <v>348.23623020000008</v>
      </c>
      <c r="L133" s="212">
        <v>349.2623076000001</v>
      </c>
      <c r="M133" s="212">
        <v>350.28875640000012</v>
      </c>
      <c r="N133" s="212">
        <v>351.31547920000014</v>
      </c>
      <c r="O133" s="212">
        <v>352.34239390000016</v>
      </c>
      <c r="P133" s="212">
        <v>353.36944120000015</v>
      </c>
      <c r="Q133" s="212">
        <v>354.39658280000015</v>
      </c>
      <c r="R133" s="212">
        <v>355.42379010000013</v>
      </c>
      <c r="S133" s="212">
        <v>356.45104300000014</v>
      </c>
      <c r="T133" s="212">
        <v>357.47833250000014</v>
      </c>
      <c r="U133" s="212">
        <v>358.50565170000016</v>
      </c>
      <c r="V133" s="212">
        <v>359.53299640000017</v>
      </c>
      <c r="W133" s="212">
        <v>360.56037230000015</v>
      </c>
      <c r="X133" s="212">
        <v>361.58778240000015</v>
      </c>
      <c r="Y133" s="212">
        <v>362.61523720000014</v>
      </c>
      <c r="Z133" s="212">
        <v>363.64275160000011</v>
      </c>
      <c r="AA133" s="212">
        <v>364.67034460000013</v>
      </c>
      <c r="AB133" s="212">
        <v>365.69804040000014</v>
      </c>
      <c r="AC133" s="212">
        <v>366.72586980000011</v>
      </c>
      <c r="AD133" s="212">
        <v>367.7538717000001</v>
      </c>
      <c r="AE133" s="212">
        <v>368.78209640000011</v>
      </c>
      <c r="AF133" s="212">
        <v>369.81060930000012</v>
      </c>
      <c r="AG133" s="212">
        <v>370.83949740000014</v>
      </c>
      <c r="AH133" s="212">
        <v>371.86887850000016</v>
      </c>
      <c r="AI133" s="212">
        <v>372.89891580000017</v>
      </c>
      <c r="AJ133" s="212">
        <v>373.92983640000017</v>
      </c>
      <c r="AK133" s="212">
        <v>374.96194990000015</v>
      </c>
      <c r="AL133" s="212">
        <v>375.99564140000012</v>
      </c>
      <c r="AM133" s="212">
        <v>377.03124940000015</v>
      </c>
      <c r="AN133" s="212">
        <v>378.06862720000015</v>
      </c>
      <c r="AO133" s="213">
        <v>379.10637090000017</v>
      </c>
    </row>
    <row r="134" spans="1:41" x14ac:dyDescent="0.25">
      <c r="A134" s="214" t="s">
        <v>2173</v>
      </c>
      <c r="B134" s="211">
        <v>250.033524</v>
      </c>
      <c r="C134" s="212">
        <v>251.0754718</v>
      </c>
      <c r="D134" s="212">
        <v>252.12150020000001</v>
      </c>
      <c r="E134" s="212">
        <v>253.17606370000001</v>
      </c>
      <c r="F134" s="212">
        <v>254.23450320000001</v>
      </c>
      <c r="G134" s="212">
        <v>255.29498960000001</v>
      </c>
      <c r="H134" s="212">
        <v>256.33699039999999</v>
      </c>
      <c r="I134" s="212">
        <v>257.37550849999997</v>
      </c>
      <c r="J134" s="212">
        <v>258.41403579999997</v>
      </c>
      <c r="K134" s="212">
        <v>259.45231379999996</v>
      </c>
      <c r="L134" s="212">
        <v>260.49043579999994</v>
      </c>
      <c r="M134" s="212">
        <v>261.52840259999994</v>
      </c>
      <c r="N134" s="212">
        <v>262.56628359999996</v>
      </c>
      <c r="O134" s="212">
        <v>263.60406849999998</v>
      </c>
      <c r="P134" s="212">
        <v>264.64176049999998</v>
      </c>
      <c r="Q134" s="212">
        <v>265.67936309999999</v>
      </c>
      <c r="R134" s="212">
        <v>266.71688030000001</v>
      </c>
      <c r="S134" s="212">
        <v>267.7543134</v>
      </c>
      <c r="T134" s="212">
        <v>268.79167269999999</v>
      </c>
      <c r="U134" s="212">
        <v>269.82896369999997</v>
      </c>
      <c r="V134" s="212">
        <v>270.86618799999997</v>
      </c>
      <c r="W134" s="212">
        <v>271.90335979999998</v>
      </c>
      <c r="X134" s="212">
        <v>272.94048239999995</v>
      </c>
      <c r="Y134" s="212">
        <v>273.97756819999995</v>
      </c>
      <c r="Z134" s="212">
        <v>275.01463299999995</v>
      </c>
      <c r="AA134" s="212">
        <v>276.05169539999997</v>
      </c>
      <c r="AB134" s="212">
        <v>277.08877899999999</v>
      </c>
      <c r="AC134" s="212">
        <v>278.1259144</v>
      </c>
      <c r="AD134" s="212">
        <v>279.16314249999999</v>
      </c>
      <c r="AE134" s="212">
        <v>280.20051839999996</v>
      </c>
      <c r="AF134" s="212">
        <v>281.23811829999994</v>
      </c>
      <c r="AG134" s="212">
        <v>282.27604839999992</v>
      </c>
      <c r="AH134" s="212">
        <v>283.31445899999994</v>
      </c>
      <c r="AI134" s="212">
        <v>284.35356289999993</v>
      </c>
      <c r="AJ134" s="212">
        <v>285.39365569999995</v>
      </c>
      <c r="AK134" s="212">
        <v>286.43512059999995</v>
      </c>
      <c r="AL134" s="212">
        <v>287.47835399999997</v>
      </c>
      <c r="AM134" s="212">
        <v>288.52343209999998</v>
      </c>
      <c r="AN134" s="212">
        <v>289.56921749999998</v>
      </c>
      <c r="AO134" s="213">
        <v>290.6122464</v>
      </c>
    </row>
    <row r="135" spans="1:41" x14ac:dyDescent="0.25">
      <c r="A135" s="214" t="s">
        <v>2174</v>
      </c>
      <c r="B135" s="211">
        <v>169.03088399999999</v>
      </c>
      <c r="C135" s="212">
        <v>170.11689179999999</v>
      </c>
      <c r="D135" s="212">
        <v>171.1516756</v>
      </c>
      <c r="E135" s="212">
        <v>172.17596760000001</v>
      </c>
      <c r="F135" s="212">
        <v>173.19956089999999</v>
      </c>
      <c r="G135" s="212">
        <v>174.22211959999998</v>
      </c>
      <c r="H135" s="212">
        <v>175.24356569999998</v>
      </c>
      <c r="I135" s="212">
        <v>176.26926839999999</v>
      </c>
      <c r="J135" s="212">
        <v>177.29475079999997</v>
      </c>
      <c r="K135" s="212">
        <v>178.32081809999997</v>
      </c>
      <c r="L135" s="212">
        <v>179.34658679999995</v>
      </c>
      <c r="M135" s="212">
        <v>180.37264619999996</v>
      </c>
      <c r="N135" s="212">
        <v>181.39883669999998</v>
      </c>
      <c r="O135" s="212">
        <v>182.42523689999999</v>
      </c>
      <c r="P135" s="212">
        <v>183.45177529999998</v>
      </c>
      <c r="Q135" s="212">
        <v>184.47848109999998</v>
      </c>
      <c r="R135" s="212">
        <v>185.50532809999999</v>
      </c>
      <c r="S135" s="212">
        <v>186.53230549999998</v>
      </c>
      <c r="T135" s="212">
        <v>187.55941449999997</v>
      </c>
      <c r="U135" s="212">
        <v>188.58664439999998</v>
      </c>
      <c r="V135" s="212">
        <v>189.61397299999999</v>
      </c>
      <c r="W135" s="212">
        <v>190.64141609999999</v>
      </c>
      <c r="X135" s="212">
        <v>191.66899459999999</v>
      </c>
      <c r="Y135" s="212">
        <v>192.6967119</v>
      </c>
      <c r="Z135" s="212">
        <v>193.72456879999999</v>
      </c>
      <c r="AA135" s="212">
        <v>194.75256929999998</v>
      </c>
      <c r="AB135" s="212">
        <v>195.78071879999999</v>
      </c>
      <c r="AC135" s="212">
        <v>196.80902559999998</v>
      </c>
      <c r="AD135" s="212">
        <v>197.83750059999997</v>
      </c>
      <c r="AE135" s="212">
        <v>198.86615769999997</v>
      </c>
      <c r="AF135" s="212">
        <v>199.89501439999998</v>
      </c>
      <c r="AG135" s="212">
        <v>200.92409259999997</v>
      </c>
      <c r="AH135" s="212">
        <v>201.95341929999998</v>
      </c>
      <c r="AI135" s="212">
        <v>202.98302459999996</v>
      </c>
      <c r="AJ135" s="212">
        <v>204.01292679999997</v>
      </c>
      <c r="AK135" s="212">
        <v>205.04308139999998</v>
      </c>
      <c r="AL135" s="212">
        <v>206.07323259999998</v>
      </c>
      <c r="AM135" s="212">
        <v>207.10254769999997</v>
      </c>
      <c r="AN135" s="212">
        <v>208.12898619999999</v>
      </c>
      <c r="AO135" s="213">
        <v>209.14909219999998</v>
      </c>
    </row>
    <row r="136" spans="1:41" x14ac:dyDescent="0.25">
      <c r="A136" s="214" t="s">
        <v>2175</v>
      </c>
      <c r="B136" s="211">
        <v>46.917296999999998</v>
      </c>
      <c r="C136" s="212">
        <v>48.044387</v>
      </c>
      <c r="D136" s="212">
        <v>49.129246700000003</v>
      </c>
      <c r="E136" s="212">
        <v>50.190320300000003</v>
      </c>
      <c r="F136" s="212">
        <v>51.247777600000006</v>
      </c>
      <c r="G136" s="212">
        <v>52.29885190000001</v>
      </c>
      <c r="H136" s="212">
        <v>53.326486400000007</v>
      </c>
      <c r="I136" s="212">
        <v>54.366290100000008</v>
      </c>
      <c r="J136" s="212">
        <v>55.404514000000006</v>
      </c>
      <c r="K136" s="212">
        <v>56.444000900000006</v>
      </c>
      <c r="L136" s="212">
        <v>57.482439800000009</v>
      </c>
      <c r="M136" s="212">
        <v>58.521431400000012</v>
      </c>
      <c r="N136" s="212">
        <v>59.560528800000014</v>
      </c>
      <c r="O136" s="212">
        <v>60.599883100000014</v>
      </c>
      <c r="P136" s="212">
        <v>61.639306700000013</v>
      </c>
      <c r="Q136" s="212">
        <v>62.678821000000013</v>
      </c>
      <c r="R136" s="212">
        <v>63.718351300000016</v>
      </c>
      <c r="S136" s="212">
        <v>64.757875100000021</v>
      </c>
      <c r="T136" s="212">
        <v>65.797365300000024</v>
      </c>
      <c r="U136" s="212">
        <v>66.836810500000027</v>
      </c>
      <c r="V136" s="212">
        <v>67.876180100000028</v>
      </c>
      <c r="W136" s="212">
        <v>68.915486300000026</v>
      </c>
      <c r="X136" s="212">
        <v>69.954747800000021</v>
      </c>
      <c r="Y136" s="212">
        <v>70.993983200000017</v>
      </c>
      <c r="Z136" s="212">
        <v>72.033207200000021</v>
      </c>
      <c r="AA136" s="212">
        <v>73.072444300000015</v>
      </c>
      <c r="AB136" s="212">
        <v>74.111725600000014</v>
      </c>
      <c r="AC136" s="212">
        <v>75.151092200000008</v>
      </c>
      <c r="AD136" s="212">
        <v>76.190596000000014</v>
      </c>
      <c r="AE136" s="212">
        <v>77.230302000000009</v>
      </c>
      <c r="AF136" s="212">
        <v>78.270291400000005</v>
      </c>
      <c r="AG136" s="212">
        <v>79.310666000000012</v>
      </c>
      <c r="AH136" s="212">
        <v>80.351554100000016</v>
      </c>
      <c r="AI136" s="212">
        <v>81.393112200000019</v>
      </c>
      <c r="AJ136" s="212">
        <v>82.435509100000019</v>
      </c>
      <c r="AK136" s="212">
        <v>83.478847300000012</v>
      </c>
      <c r="AL136" s="212">
        <v>84.522910100000018</v>
      </c>
      <c r="AM136" s="212">
        <v>85.566505100000015</v>
      </c>
      <c r="AN136" s="212">
        <v>86.606286700000013</v>
      </c>
      <c r="AO136" s="213">
        <v>87.63629250000001</v>
      </c>
    </row>
    <row r="137" spans="1:41" x14ac:dyDescent="0.25">
      <c r="A137" s="214" t="s">
        <v>2176</v>
      </c>
      <c r="B137" s="211">
        <v>69.650627</v>
      </c>
      <c r="C137" s="212">
        <v>70.675305699999996</v>
      </c>
      <c r="D137" s="212">
        <v>71.700139699999994</v>
      </c>
      <c r="E137" s="212">
        <v>72.725113699999994</v>
      </c>
      <c r="F137" s="212">
        <v>73.749588299999999</v>
      </c>
      <c r="G137" s="212">
        <v>74.773790300000002</v>
      </c>
      <c r="H137" s="212">
        <v>75.797765800000008</v>
      </c>
      <c r="I137" s="212">
        <v>76.821569600000004</v>
      </c>
      <c r="J137" s="212">
        <v>77.8451235</v>
      </c>
      <c r="K137" s="212">
        <v>78.868381299999996</v>
      </c>
      <c r="L137" s="212">
        <v>79.891454299999992</v>
      </c>
      <c r="M137" s="212">
        <v>80.914353799999986</v>
      </c>
      <c r="N137" s="212">
        <v>81.937105899999992</v>
      </c>
      <c r="O137" s="212">
        <v>82.959723899999986</v>
      </c>
      <c r="P137" s="212">
        <v>83.982217899999981</v>
      </c>
      <c r="Q137" s="212">
        <v>85.004600399999987</v>
      </c>
      <c r="R137" s="212">
        <v>86.026880999999989</v>
      </c>
      <c r="S137" s="212">
        <v>87.049067499999992</v>
      </c>
      <c r="T137" s="212">
        <v>88.071169899999987</v>
      </c>
      <c r="U137" s="212">
        <v>89.093195199999982</v>
      </c>
      <c r="V137" s="212">
        <v>90.11514729999999</v>
      </c>
      <c r="W137" s="212">
        <v>91.137034099999994</v>
      </c>
      <c r="X137" s="212">
        <v>92.15885759999999</v>
      </c>
      <c r="Y137" s="212">
        <v>93.18062119999999</v>
      </c>
      <c r="Z137" s="212">
        <v>94.202326999999997</v>
      </c>
      <c r="AA137" s="212">
        <v>95.223975699999997</v>
      </c>
      <c r="AB137" s="212">
        <v>96.245566600000004</v>
      </c>
      <c r="AC137" s="212">
        <v>97.267097200000009</v>
      </c>
      <c r="AD137" s="212">
        <v>98.288563400000015</v>
      </c>
      <c r="AE137" s="212">
        <v>99.309958600000016</v>
      </c>
      <c r="AF137" s="212">
        <v>100.33127390000001</v>
      </c>
      <c r="AG137" s="212">
        <v>101.35249750000001</v>
      </c>
      <c r="AH137" s="212">
        <v>102.37361410000001</v>
      </c>
      <c r="AI137" s="212">
        <v>103.39460470000002</v>
      </c>
      <c r="AJ137" s="212">
        <v>104.41544610000001</v>
      </c>
      <c r="AK137" s="212">
        <v>105.43610970000002</v>
      </c>
      <c r="AL137" s="212">
        <v>106.45656020000001</v>
      </c>
      <c r="AM137" s="212">
        <v>107.47675180000002</v>
      </c>
      <c r="AN137" s="212">
        <v>108.49662100000002</v>
      </c>
      <c r="AO137" s="213">
        <v>109.51607260000002</v>
      </c>
    </row>
    <row r="138" spans="1:41" x14ac:dyDescent="0.25">
      <c r="A138" s="214" t="s">
        <v>2177</v>
      </c>
      <c r="B138" s="211">
        <v>26.029078999999999</v>
      </c>
      <c r="C138" s="212">
        <v>27.061104499999999</v>
      </c>
      <c r="D138" s="212">
        <v>28.094023999999997</v>
      </c>
      <c r="E138" s="212">
        <v>29.132602399999996</v>
      </c>
      <c r="F138" s="212">
        <v>30.172808199999995</v>
      </c>
      <c r="G138" s="212">
        <v>31.214425599999995</v>
      </c>
      <c r="H138" s="212">
        <v>32.245629399999991</v>
      </c>
      <c r="I138" s="212">
        <v>33.271024099999991</v>
      </c>
      <c r="J138" s="212">
        <v>34.294719199999989</v>
      </c>
      <c r="K138" s="212">
        <v>35.317165999999986</v>
      </c>
      <c r="L138" s="212">
        <v>36.339094799999984</v>
      </c>
      <c r="M138" s="212">
        <v>37.360606199999985</v>
      </c>
      <c r="N138" s="212">
        <v>38.381897399999986</v>
      </c>
      <c r="O138" s="212">
        <v>39.403013899999983</v>
      </c>
      <c r="P138" s="212">
        <v>40.424009999999981</v>
      </c>
      <c r="Q138" s="212">
        <v>41.44490949999998</v>
      </c>
      <c r="R138" s="212">
        <v>42.465733999999983</v>
      </c>
      <c r="S138" s="212">
        <v>43.486495099999985</v>
      </c>
      <c r="T138" s="212">
        <v>44.507208399999982</v>
      </c>
      <c r="U138" s="212">
        <v>45.527884599999979</v>
      </c>
      <c r="V138" s="212">
        <v>46.548532199999975</v>
      </c>
      <c r="W138" s="212">
        <v>47.569166399999972</v>
      </c>
      <c r="X138" s="212">
        <v>48.58980009999997</v>
      </c>
      <c r="Y138" s="212">
        <v>49.610449099999968</v>
      </c>
      <c r="Z138" s="212">
        <v>50.631132699999966</v>
      </c>
      <c r="AA138" s="212">
        <v>51.651872299999965</v>
      </c>
      <c r="AB138" s="212">
        <v>52.672694199999967</v>
      </c>
      <c r="AC138" s="212">
        <v>53.693631299999964</v>
      </c>
      <c r="AD138" s="212">
        <v>54.714726399999961</v>
      </c>
      <c r="AE138" s="212">
        <v>55.736036699999964</v>
      </c>
      <c r="AF138" s="212">
        <v>56.757640999999964</v>
      </c>
      <c r="AG138" s="212">
        <v>57.779650599999961</v>
      </c>
      <c r="AH138" s="212">
        <v>58.802226899999958</v>
      </c>
      <c r="AI138" s="212">
        <v>59.825609599999957</v>
      </c>
      <c r="AJ138" s="212">
        <v>60.85015999999996</v>
      </c>
      <c r="AK138" s="212">
        <v>61.876423299999956</v>
      </c>
      <c r="AL138" s="212">
        <v>62.905194999999956</v>
      </c>
      <c r="AM138" s="212">
        <v>63.937498799999958</v>
      </c>
      <c r="AN138" s="212">
        <v>64.974169099999955</v>
      </c>
      <c r="AO138" s="213">
        <v>66.01469189999996</v>
      </c>
    </row>
    <row r="139" spans="1:41" x14ac:dyDescent="0.25">
      <c r="A139" s="214" t="s">
        <v>2178</v>
      </c>
      <c r="B139" s="211">
        <v>12.417687000000001</v>
      </c>
      <c r="C139" s="212">
        <v>13.442450500000001</v>
      </c>
      <c r="D139" s="212">
        <v>14.468209500000002</v>
      </c>
      <c r="E139" s="212">
        <v>15.493703500000002</v>
      </c>
      <c r="F139" s="212">
        <v>16.519266000000002</v>
      </c>
      <c r="G139" s="212">
        <v>17.544701500000002</v>
      </c>
      <c r="H139" s="212">
        <v>18.570048900000003</v>
      </c>
      <c r="I139" s="212">
        <v>19.595137300000005</v>
      </c>
      <c r="J139" s="212">
        <v>20.619781300000003</v>
      </c>
      <c r="K139" s="212">
        <v>21.644152300000002</v>
      </c>
      <c r="L139" s="212">
        <v>22.6682728</v>
      </c>
      <c r="M139" s="212">
        <v>23.6921851</v>
      </c>
      <c r="N139" s="212">
        <v>24.715898500000002</v>
      </c>
      <c r="O139" s="212">
        <v>25.739431700000001</v>
      </c>
      <c r="P139" s="212">
        <v>26.762793300000002</v>
      </c>
      <c r="Q139" s="212">
        <v>27.785997300000002</v>
      </c>
      <c r="R139" s="212">
        <v>28.809054900000003</v>
      </c>
      <c r="S139" s="212">
        <v>29.831976700000002</v>
      </c>
      <c r="T139" s="212">
        <v>30.854774500000001</v>
      </c>
      <c r="U139" s="212">
        <v>31.877458300000001</v>
      </c>
      <c r="V139" s="212">
        <v>32.9000354</v>
      </c>
      <c r="W139" s="212">
        <v>33.922515500000003</v>
      </c>
      <c r="X139" s="212">
        <v>34.9449051</v>
      </c>
      <c r="Y139" s="212">
        <v>35.967209799999999</v>
      </c>
      <c r="Z139" s="212">
        <v>36.989434099999997</v>
      </c>
      <c r="AA139" s="212">
        <v>38.011581099999994</v>
      </c>
      <c r="AB139" s="212">
        <v>39.033652299999993</v>
      </c>
      <c r="AC139" s="212">
        <v>40.055647999999991</v>
      </c>
      <c r="AD139" s="212">
        <v>41.077566499999989</v>
      </c>
      <c r="AE139" s="212">
        <v>42.099404299999989</v>
      </c>
      <c r="AF139" s="212">
        <v>43.121155899999991</v>
      </c>
      <c r="AG139" s="212">
        <v>44.142813499999988</v>
      </c>
      <c r="AH139" s="212">
        <v>45.164367299999988</v>
      </c>
      <c r="AI139" s="212">
        <v>46.185805499999987</v>
      </c>
      <c r="AJ139" s="212">
        <v>47.207114999999988</v>
      </c>
      <c r="AK139" s="212">
        <v>48.228283199999986</v>
      </c>
      <c r="AL139" s="212">
        <v>49.249301399999986</v>
      </c>
      <c r="AM139" s="212">
        <v>50.270171699999985</v>
      </c>
      <c r="AN139" s="212">
        <v>51.290916799999984</v>
      </c>
      <c r="AO139" s="213">
        <v>52.311573799999984</v>
      </c>
    </row>
    <row r="140" spans="1:41" x14ac:dyDescent="0.25">
      <c r="A140" s="214" t="s">
        <v>2179</v>
      </c>
      <c r="B140" s="211">
        <v>138.18895000000001</v>
      </c>
      <c r="C140" s="212">
        <v>139.22631290000001</v>
      </c>
      <c r="D140" s="212">
        <v>140.2541416</v>
      </c>
      <c r="E140" s="212">
        <v>141.28228490000001</v>
      </c>
      <c r="F140" s="212">
        <v>142.30880620000002</v>
      </c>
      <c r="G140" s="212">
        <v>143.33531770000002</v>
      </c>
      <c r="H140" s="212">
        <v>144.36340150000001</v>
      </c>
      <c r="I140" s="212">
        <v>145.3882978</v>
      </c>
      <c r="J140" s="212">
        <v>146.41296310000001</v>
      </c>
      <c r="K140" s="212">
        <v>147.436633</v>
      </c>
      <c r="L140" s="212">
        <v>148.4595214</v>
      </c>
      <c r="M140" s="212">
        <v>149.48136170000001</v>
      </c>
      <c r="N140" s="212">
        <v>150.5020791</v>
      </c>
      <c r="O140" s="212">
        <v>151.5215843</v>
      </c>
      <c r="P140" s="212">
        <v>152.5396921</v>
      </c>
      <c r="Q140" s="212">
        <v>153.55626899999999</v>
      </c>
      <c r="R140" s="212">
        <v>154.57108199999999</v>
      </c>
      <c r="S140" s="212">
        <v>155.58384959999998</v>
      </c>
      <c r="T140" s="212">
        <v>156.59427329999997</v>
      </c>
      <c r="U140" s="212">
        <v>157.60194614999997</v>
      </c>
      <c r="V140" s="212">
        <v>158.60636258999997</v>
      </c>
      <c r="W140" s="212">
        <v>159.60699646429998</v>
      </c>
      <c r="X140" s="212">
        <v>160.60317627429998</v>
      </c>
      <c r="Y140" s="212">
        <v>161.59408267429998</v>
      </c>
      <c r="Z140" s="212">
        <v>162.57874437429999</v>
      </c>
      <c r="AA140" s="212">
        <v>163.55601457429998</v>
      </c>
      <c r="AB140" s="212">
        <v>164.52456077429997</v>
      </c>
      <c r="AC140" s="212">
        <v>165.48287137429998</v>
      </c>
      <c r="AD140" s="212">
        <v>166.42930137429997</v>
      </c>
      <c r="AE140" s="212">
        <v>167.36217537429997</v>
      </c>
      <c r="AF140" s="212">
        <v>168.27996947429997</v>
      </c>
      <c r="AG140" s="212">
        <v>169.18158497429997</v>
      </c>
      <c r="AH140" s="212">
        <v>170.06670497429997</v>
      </c>
      <c r="AI140" s="212">
        <v>170.93619397429995</v>
      </c>
      <c r="AJ140" s="212">
        <v>171.79246297429995</v>
      </c>
      <c r="AK140" s="212">
        <v>172.63970797429994</v>
      </c>
      <c r="AL140" s="212">
        <v>173.48396997429992</v>
      </c>
      <c r="AM140" s="212">
        <v>174.33301397429992</v>
      </c>
      <c r="AN140" s="212">
        <v>175.19577197429993</v>
      </c>
      <c r="AO140" s="213">
        <v>176.08011497429993</v>
      </c>
    </row>
    <row r="141" spans="1:41" x14ac:dyDescent="0.25">
      <c r="A141" s="214" t="s">
        <v>2180</v>
      </c>
      <c r="B141" s="211">
        <v>142.84161399999999</v>
      </c>
      <c r="C141" s="212">
        <v>143.88097299999998</v>
      </c>
      <c r="D141" s="212">
        <v>144.90863019999998</v>
      </c>
      <c r="E141" s="212">
        <v>145.93555709999998</v>
      </c>
      <c r="F141" s="212">
        <v>146.95955849999999</v>
      </c>
      <c r="G141" s="212">
        <v>147.98264639999999</v>
      </c>
      <c r="H141" s="212">
        <v>149.00307809999998</v>
      </c>
      <c r="I141" s="212">
        <v>150.02018099999998</v>
      </c>
      <c r="J141" s="212">
        <v>151.03729819999998</v>
      </c>
      <c r="K141" s="212">
        <v>152.05371149999999</v>
      </c>
      <c r="L141" s="212">
        <v>153.06977429999998</v>
      </c>
      <c r="M141" s="212">
        <v>154.08535259999996</v>
      </c>
      <c r="N141" s="212">
        <v>155.10053169999998</v>
      </c>
      <c r="O141" s="212">
        <v>156.11538599999997</v>
      </c>
      <c r="P141" s="212">
        <v>157.12992279999997</v>
      </c>
      <c r="Q141" s="212">
        <v>158.14422949999997</v>
      </c>
      <c r="R141" s="212">
        <v>159.15832539999997</v>
      </c>
      <c r="S141" s="212">
        <v>160.17222469999996</v>
      </c>
      <c r="T141" s="212">
        <v>161.18597919999996</v>
      </c>
      <c r="U141" s="212">
        <v>162.19959309999996</v>
      </c>
      <c r="V141" s="212">
        <v>163.21304339999995</v>
      </c>
      <c r="W141" s="212">
        <v>164.22638119999993</v>
      </c>
      <c r="X141" s="212">
        <v>165.23970019999993</v>
      </c>
      <c r="Y141" s="212">
        <v>166.25299289999992</v>
      </c>
      <c r="Z141" s="212">
        <v>167.26625059999992</v>
      </c>
      <c r="AA141" s="212">
        <v>168.27945969999993</v>
      </c>
      <c r="AB141" s="212">
        <v>169.29260279999994</v>
      </c>
      <c r="AC141" s="212">
        <v>170.30565779999995</v>
      </c>
      <c r="AD141" s="212">
        <v>171.31859749999995</v>
      </c>
      <c r="AE141" s="212">
        <v>172.33138929999996</v>
      </c>
      <c r="AF141" s="212">
        <v>173.34399479999996</v>
      </c>
      <c r="AG141" s="212">
        <v>174.35636939999995</v>
      </c>
      <c r="AH141" s="212">
        <v>175.36846209999996</v>
      </c>
      <c r="AI141" s="212">
        <v>176.38021509999996</v>
      </c>
      <c r="AJ141" s="212">
        <v>177.39156299999996</v>
      </c>
      <c r="AK141" s="212">
        <v>178.40243369999996</v>
      </c>
      <c r="AL141" s="212">
        <v>179.41275729999995</v>
      </c>
      <c r="AM141" s="212">
        <v>180.42250717999994</v>
      </c>
      <c r="AN141" s="212">
        <v>181.43180726999995</v>
      </c>
      <c r="AO141" s="213">
        <v>182.44102283999996</v>
      </c>
    </row>
    <row r="142" spans="1:41" x14ac:dyDescent="0.25">
      <c r="A142" s="214" t="s">
        <v>2181</v>
      </c>
      <c r="B142" s="211">
        <v>24.903233</v>
      </c>
      <c r="C142" s="212">
        <v>25.9339926</v>
      </c>
      <c r="D142" s="212">
        <v>26.968259499999998</v>
      </c>
      <c r="E142" s="212">
        <v>28.000890799999997</v>
      </c>
      <c r="F142" s="212">
        <v>29.033126099999997</v>
      </c>
      <c r="G142" s="212">
        <v>30.064222699999998</v>
      </c>
      <c r="H142" s="212">
        <v>31.0836203</v>
      </c>
      <c r="I142" s="212">
        <v>32.106604699999998</v>
      </c>
      <c r="J142" s="212">
        <v>33.130206899999997</v>
      </c>
      <c r="K142" s="212">
        <v>34.154656099999997</v>
      </c>
      <c r="L142" s="212">
        <v>35.179139799999994</v>
      </c>
      <c r="M142" s="212">
        <v>36.204027699999997</v>
      </c>
      <c r="N142" s="212">
        <v>37.229122599999997</v>
      </c>
      <c r="O142" s="212">
        <v>38.254444599999999</v>
      </c>
      <c r="P142" s="212">
        <v>39.279886499999996</v>
      </c>
      <c r="Q142" s="212">
        <v>40.305463999999994</v>
      </c>
      <c r="R142" s="212">
        <v>41.331137499999997</v>
      </c>
      <c r="S142" s="212">
        <v>42.356884099999995</v>
      </c>
      <c r="T142" s="212">
        <v>43.382711599999993</v>
      </c>
      <c r="U142" s="212">
        <v>44.408607199999992</v>
      </c>
      <c r="V142" s="212">
        <v>45.43453929999999</v>
      </c>
      <c r="W142" s="212">
        <v>46.460536199999993</v>
      </c>
      <c r="X142" s="212">
        <v>47.48665849999999</v>
      </c>
      <c r="Y142" s="212">
        <v>48.512914399999993</v>
      </c>
      <c r="Z142" s="212">
        <v>49.539310199999996</v>
      </c>
      <c r="AA142" s="212">
        <v>50.565854399999992</v>
      </c>
      <c r="AB142" s="212">
        <v>51.592557799999994</v>
      </c>
      <c r="AC142" s="212">
        <v>52.619434899999995</v>
      </c>
      <c r="AD142" s="212">
        <v>53.646504999999998</v>
      </c>
      <c r="AE142" s="212">
        <v>54.6737939</v>
      </c>
      <c r="AF142" s="212">
        <v>55.701336499999996</v>
      </c>
      <c r="AG142" s="212">
        <v>56.729181299999993</v>
      </c>
      <c r="AH142" s="212">
        <v>57.757396199999995</v>
      </c>
      <c r="AI142" s="212">
        <v>58.786074899999996</v>
      </c>
      <c r="AJ142" s="212">
        <v>59.815337799999995</v>
      </c>
      <c r="AK142" s="212">
        <v>60.845307399999996</v>
      </c>
      <c r="AL142" s="212">
        <v>61.876003699999998</v>
      </c>
      <c r="AM142" s="212">
        <v>62.907038700000001</v>
      </c>
      <c r="AN142" s="212">
        <v>63.937020600000004</v>
      </c>
      <c r="AO142" s="213">
        <v>64.963259600000001</v>
      </c>
    </row>
    <row r="143" spans="1:41" x14ac:dyDescent="0.25">
      <c r="A143" s="214" t="s">
        <v>2182</v>
      </c>
      <c r="B143" s="211">
        <v>1896.4672849999999</v>
      </c>
      <c r="C143" s="212">
        <v>1897.5593629999998</v>
      </c>
      <c r="D143" s="212">
        <v>1898.6280026999998</v>
      </c>
      <c r="E143" s="212">
        <v>1899.6987674999998</v>
      </c>
      <c r="F143" s="212">
        <v>1900.7655270999999</v>
      </c>
      <c r="G143" s="212">
        <v>1901.8322082999998</v>
      </c>
      <c r="H143" s="212">
        <v>1902.8718191999999</v>
      </c>
      <c r="I143" s="212">
        <v>1903.9041545</v>
      </c>
      <c r="J143" s="212">
        <v>1904.9371856</v>
      </c>
      <c r="K143" s="212">
        <v>1905.9691104999999</v>
      </c>
      <c r="L143" s="212">
        <v>1907.0008751999999</v>
      </c>
      <c r="M143" s="212">
        <v>1908.0319949</v>
      </c>
      <c r="N143" s="212">
        <v>1909.0627449999999</v>
      </c>
      <c r="O143" s="212">
        <v>1910.0931436999999</v>
      </c>
      <c r="P143" s="212">
        <v>1911.1232881999999</v>
      </c>
      <c r="Q143" s="212">
        <v>1912.1532500999999</v>
      </c>
      <c r="R143" s="212">
        <v>1913.1830866</v>
      </c>
      <c r="S143" s="212">
        <v>1914.2128290000001</v>
      </c>
      <c r="T143" s="212">
        <v>1915.2425268</v>
      </c>
      <c r="U143" s="212">
        <v>1916.2721967</v>
      </c>
      <c r="V143" s="212">
        <v>1917.3018394999999</v>
      </c>
      <c r="W143" s="212">
        <v>1918.3314882999998</v>
      </c>
      <c r="X143" s="212">
        <v>1919.3611525999997</v>
      </c>
      <c r="Y143" s="212">
        <v>1920.3908302999998</v>
      </c>
      <c r="Z143" s="212">
        <v>1921.4205226999998</v>
      </c>
      <c r="AA143" s="212">
        <v>1922.4502267999997</v>
      </c>
      <c r="AB143" s="212">
        <v>1923.4799382999997</v>
      </c>
      <c r="AC143" s="212">
        <v>1924.5096509999996</v>
      </c>
      <c r="AD143" s="212">
        <v>1925.5393579999995</v>
      </c>
      <c r="AE143" s="212">
        <v>1926.5690530999996</v>
      </c>
      <c r="AF143" s="212">
        <v>1927.5987329999996</v>
      </c>
      <c r="AG143" s="212">
        <v>1928.6284006999995</v>
      </c>
      <c r="AH143" s="212">
        <v>1929.6580711999995</v>
      </c>
      <c r="AI143" s="212">
        <v>1930.6877789999996</v>
      </c>
      <c r="AJ143" s="212">
        <v>1931.7175876999997</v>
      </c>
      <c r="AK143" s="212">
        <v>1932.7476006999998</v>
      </c>
      <c r="AL143" s="212">
        <v>1933.7779652999998</v>
      </c>
      <c r="AM143" s="212">
        <v>1934.8088465999997</v>
      </c>
      <c r="AN143" s="212">
        <v>1935.8403058999997</v>
      </c>
      <c r="AO143" s="213">
        <v>1936.8720182999998</v>
      </c>
    </row>
    <row r="144" spans="1:41" x14ac:dyDescent="0.25">
      <c r="A144" s="214" t="s">
        <v>2183</v>
      </c>
      <c r="B144" s="211">
        <v>192.50029000000001</v>
      </c>
      <c r="C144" s="212">
        <v>193.54664010000002</v>
      </c>
      <c r="D144" s="212">
        <v>194.59040980000003</v>
      </c>
      <c r="E144" s="212">
        <v>195.63401270000003</v>
      </c>
      <c r="F144" s="212">
        <v>196.67745140000002</v>
      </c>
      <c r="G144" s="212">
        <v>197.72073380000003</v>
      </c>
      <c r="H144" s="212">
        <v>198.75325940000005</v>
      </c>
      <c r="I144" s="212">
        <v>199.78660630000005</v>
      </c>
      <c r="J144" s="212">
        <v>200.82084270000004</v>
      </c>
      <c r="K144" s="212">
        <v>201.85569050000004</v>
      </c>
      <c r="L144" s="212">
        <v>202.89071710000005</v>
      </c>
      <c r="M144" s="212">
        <v>203.92592590000004</v>
      </c>
      <c r="N144" s="212">
        <v>204.96120180000003</v>
      </c>
      <c r="O144" s="212">
        <v>205.99651590000002</v>
      </c>
      <c r="P144" s="212">
        <v>207.03181570000001</v>
      </c>
      <c r="Q144" s="212">
        <v>208.0671025</v>
      </c>
      <c r="R144" s="212">
        <v>209.10236270000001</v>
      </c>
      <c r="S144" s="212">
        <v>210.13758670000001</v>
      </c>
      <c r="T144" s="212">
        <v>211.17277970000001</v>
      </c>
      <c r="U144" s="212">
        <v>212.20793500000002</v>
      </c>
      <c r="V144" s="212">
        <v>213.24303900000001</v>
      </c>
      <c r="W144" s="212">
        <v>214.27810390000002</v>
      </c>
      <c r="X144" s="212">
        <v>215.31309930000003</v>
      </c>
      <c r="Y144" s="212">
        <v>216.34802760000002</v>
      </c>
      <c r="Z144" s="212">
        <v>217.38289360000002</v>
      </c>
      <c r="AA144" s="212">
        <v>218.41770430000003</v>
      </c>
      <c r="AB144" s="212">
        <v>219.45246820000003</v>
      </c>
      <c r="AC144" s="212">
        <v>220.48719620000003</v>
      </c>
      <c r="AD144" s="212">
        <v>221.52190140000002</v>
      </c>
      <c r="AE144" s="212">
        <v>222.55660020000002</v>
      </c>
      <c r="AF144" s="212">
        <v>223.59131340000002</v>
      </c>
      <c r="AG144" s="212">
        <v>224.62606850000003</v>
      </c>
      <c r="AH144" s="212">
        <v>225.66090250000002</v>
      </c>
      <c r="AI144" s="212">
        <v>226.69586430000001</v>
      </c>
      <c r="AJ144" s="212">
        <v>227.73101050000002</v>
      </c>
      <c r="AK144" s="212">
        <v>228.76637640000001</v>
      </c>
      <c r="AL144" s="212">
        <v>229.80187230000001</v>
      </c>
      <c r="AM144" s="212">
        <v>230.83698710000002</v>
      </c>
      <c r="AN144" s="212">
        <v>231.87017470000001</v>
      </c>
      <c r="AO144" s="213">
        <v>232.89835160000001</v>
      </c>
    </row>
    <row r="145" spans="1:41" x14ac:dyDescent="0.25">
      <c r="A145" s="214" t="s">
        <v>2184</v>
      </c>
      <c r="B145" s="211">
        <v>68.148253999999994</v>
      </c>
      <c r="C145" s="212">
        <v>69.20003779999999</v>
      </c>
      <c r="D145" s="212">
        <v>70.276389099999989</v>
      </c>
      <c r="E145" s="212">
        <v>71.345649099999989</v>
      </c>
      <c r="F145" s="212">
        <v>72.415886399999991</v>
      </c>
      <c r="G145" s="212">
        <v>73.482578699999991</v>
      </c>
      <c r="H145" s="212">
        <v>74.517487399999993</v>
      </c>
      <c r="I145" s="212">
        <v>75.562044699999987</v>
      </c>
      <c r="J145" s="212">
        <v>76.607066999999986</v>
      </c>
      <c r="K145" s="212">
        <v>77.654131499999991</v>
      </c>
      <c r="L145" s="212">
        <v>78.701154899999992</v>
      </c>
      <c r="M145" s="212">
        <v>79.749140899999986</v>
      </c>
      <c r="N145" s="212">
        <v>80.797674999999984</v>
      </c>
      <c r="O145" s="212">
        <v>81.846744299999983</v>
      </c>
      <c r="P145" s="212">
        <v>82.89614899999998</v>
      </c>
      <c r="Q145" s="212">
        <v>83.945818899999978</v>
      </c>
      <c r="R145" s="212">
        <v>84.995641699999979</v>
      </c>
      <c r="S145" s="212">
        <v>86.045534599999982</v>
      </c>
      <c r="T145" s="212">
        <v>87.095434799999978</v>
      </c>
      <c r="U145" s="212">
        <v>88.145282199999983</v>
      </c>
      <c r="V145" s="212">
        <v>89.195019199999976</v>
      </c>
      <c r="W145" s="212">
        <v>90.244626599999975</v>
      </c>
      <c r="X145" s="212">
        <v>91.294070499999975</v>
      </c>
      <c r="Y145" s="212">
        <v>92.343350299999969</v>
      </c>
      <c r="Z145" s="212">
        <v>93.392472599999962</v>
      </c>
      <c r="AA145" s="212">
        <v>94.441458299999965</v>
      </c>
      <c r="AB145" s="212">
        <v>95.490341499999971</v>
      </c>
      <c r="AC145" s="212">
        <v>96.53917239999997</v>
      </c>
      <c r="AD145" s="212">
        <v>97.588019399999965</v>
      </c>
      <c r="AE145" s="212">
        <v>98.636973299999966</v>
      </c>
      <c r="AF145" s="212">
        <v>99.686153699999963</v>
      </c>
      <c r="AG145" s="212">
        <v>100.73571829999996</v>
      </c>
      <c r="AH145" s="212">
        <v>101.78587669999996</v>
      </c>
      <c r="AI145" s="212">
        <v>102.83690509999997</v>
      </c>
      <c r="AJ145" s="212">
        <v>103.88914959999997</v>
      </c>
      <c r="AK145" s="212">
        <v>104.94297329999996</v>
      </c>
      <c r="AL145" s="212">
        <v>105.99851689999997</v>
      </c>
      <c r="AM145" s="212">
        <v>107.05495909999998</v>
      </c>
      <c r="AN145" s="212">
        <v>108.10891499999998</v>
      </c>
      <c r="AO145" s="213">
        <v>109.15304709999998</v>
      </c>
    </row>
    <row r="146" spans="1:41" x14ac:dyDescent="0.25">
      <c r="A146" s="214" t="s">
        <v>2185</v>
      </c>
      <c r="B146" s="211">
        <v>33.771628999999997</v>
      </c>
      <c r="C146" s="212">
        <v>34.857957599999999</v>
      </c>
      <c r="D146" s="212">
        <v>35.935525300000002</v>
      </c>
      <c r="E146" s="212">
        <v>37.0087762</v>
      </c>
      <c r="F146" s="212">
        <v>38.077689700000001</v>
      </c>
      <c r="G146" s="212">
        <v>39.143912800000003</v>
      </c>
      <c r="H146" s="212">
        <v>40.179823500000005</v>
      </c>
      <c r="I146" s="212">
        <v>41.215264800000007</v>
      </c>
      <c r="J146" s="212">
        <v>42.251518800000007</v>
      </c>
      <c r="K146" s="212">
        <v>43.287887800000007</v>
      </c>
      <c r="L146" s="212">
        <v>44.324008700000007</v>
      </c>
      <c r="M146" s="212">
        <v>45.360009900000009</v>
      </c>
      <c r="N146" s="212">
        <v>46.395866700000006</v>
      </c>
      <c r="O146" s="212">
        <v>47.431587600000007</v>
      </c>
      <c r="P146" s="212">
        <v>48.467151300000005</v>
      </c>
      <c r="Q146" s="212">
        <v>49.502593400000002</v>
      </c>
      <c r="R146" s="212">
        <v>50.537916800000005</v>
      </c>
      <c r="S146" s="212">
        <v>51.573122900000001</v>
      </c>
      <c r="T146" s="212">
        <v>52.608234199999998</v>
      </c>
      <c r="U146" s="212">
        <v>53.643249399999995</v>
      </c>
      <c r="V146" s="212">
        <v>54.678154699999993</v>
      </c>
      <c r="W146" s="212">
        <v>55.712977399999993</v>
      </c>
      <c r="X146" s="212">
        <v>56.747720099999995</v>
      </c>
      <c r="Y146" s="212">
        <v>57.782387799999995</v>
      </c>
      <c r="Z146" s="212">
        <v>58.816988999999992</v>
      </c>
      <c r="AA146" s="212">
        <v>59.85153429999999</v>
      </c>
      <c r="AB146" s="212">
        <v>60.886038299999989</v>
      </c>
      <c r="AC146" s="212">
        <v>61.920521399999991</v>
      </c>
      <c r="AD146" s="212">
        <v>62.95501209999999</v>
      </c>
      <c r="AE146" s="212">
        <v>63.989550999999992</v>
      </c>
      <c r="AF146" s="212">
        <v>65.024195699999993</v>
      </c>
      <c r="AG146" s="212">
        <v>66.059028399999988</v>
      </c>
      <c r="AH146" s="212">
        <v>67.094164499999991</v>
      </c>
      <c r="AI146" s="212">
        <v>68.129760499999989</v>
      </c>
      <c r="AJ146" s="212">
        <v>69.166012699999996</v>
      </c>
      <c r="AK146" s="212">
        <v>70.203120999999996</v>
      </c>
      <c r="AL146" s="212">
        <v>71.2411496</v>
      </c>
      <c r="AM146" s="212">
        <v>72.279633399999994</v>
      </c>
      <c r="AN146" s="212">
        <v>73.316810199999992</v>
      </c>
      <c r="AO146" s="213">
        <v>74.349147899999991</v>
      </c>
    </row>
    <row r="147" spans="1:41" x14ac:dyDescent="0.25">
      <c r="A147" s="214" t="s">
        <v>2186</v>
      </c>
      <c r="B147" s="211">
        <v>26.771281999999999</v>
      </c>
      <c r="C147" s="212">
        <v>27.826206899999999</v>
      </c>
      <c r="D147" s="212">
        <v>28.872419000000001</v>
      </c>
      <c r="E147" s="212">
        <v>29.9132879</v>
      </c>
      <c r="F147" s="212">
        <v>30.951506800000001</v>
      </c>
      <c r="G147" s="212">
        <v>31.9884111</v>
      </c>
      <c r="H147" s="212">
        <v>33.015236200000004</v>
      </c>
      <c r="I147" s="212">
        <v>34.041643400000005</v>
      </c>
      <c r="J147" s="212">
        <v>35.068421900000004</v>
      </c>
      <c r="K147" s="212">
        <v>36.095381500000002</v>
      </c>
      <c r="L147" s="212">
        <v>37.1224433</v>
      </c>
      <c r="M147" s="212">
        <v>38.149763399999998</v>
      </c>
      <c r="N147" s="212">
        <v>39.177301399999997</v>
      </c>
      <c r="O147" s="212">
        <v>40.205107099999999</v>
      </c>
      <c r="P147" s="212">
        <v>41.233120999999997</v>
      </c>
      <c r="Q147" s="212">
        <v>42.2613877</v>
      </c>
      <c r="R147" s="212">
        <v>43.289883500000002</v>
      </c>
      <c r="S147" s="212">
        <v>44.318585300000002</v>
      </c>
      <c r="T147" s="212">
        <v>45.347510400000004</v>
      </c>
      <c r="U147" s="212">
        <v>46.376633600000005</v>
      </c>
      <c r="V147" s="212">
        <v>47.405911200000006</v>
      </c>
      <c r="W147" s="212">
        <v>48.435375600000008</v>
      </c>
      <c r="X147" s="212">
        <v>49.465045800000006</v>
      </c>
      <c r="Y147" s="212">
        <v>50.494912200000009</v>
      </c>
      <c r="Z147" s="212">
        <v>51.524968600000008</v>
      </c>
      <c r="AA147" s="212">
        <v>52.555211300000011</v>
      </c>
      <c r="AB147" s="212">
        <v>53.585640600000012</v>
      </c>
      <c r="AC147" s="212">
        <v>54.616261300000012</v>
      </c>
      <c r="AD147" s="212">
        <v>55.647084200000009</v>
      </c>
      <c r="AE147" s="212">
        <v>56.678128400000006</v>
      </c>
      <c r="AF147" s="212">
        <v>57.709424100000007</v>
      </c>
      <c r="AG147" s="212">
        <v>58.741017400000004</v>
      </c>
      <c r="AH147" s="212">
        <v>59.772976100000001</v>
      </c>
      <c r="AI147" s="212">
        <v>60.805396800000004</v>
      </c>
      <c r="AJ147" s="212">
        <v>61.838408700000002</v>
      </c>
      <c r="AK147" s="212">
        <v>62.872162600000003</v>
      </c>
      <c r="AL147" s="212">
        <v>63.906767700000003</v>
      </c>
      <c r="AM147" s="212">
        <v>64.942086000000003</v>
      </c>
      <c r="AN147" s="212">
        <v>65.977269800000002</v>
      </c>
      <c r="AO147" s="213">
        <v>67.010331000000008</v>
      </c>
    </row>
    <row r="148" spans="1:41" x14ac:dyDescent="0.25">
      <c r="A148" s="214" t="s">
        <v>2187</v>
      </c>
      <c r="B148" s="211">
        <v>4.2689640000000004</v>
      </c>
      <c r="C148" s="212">
        <v>5.2991860000000006</v>
      </c>
      <c r="D148" s="212">
        <v>6.3247129000000006</v>
      </c>
      <c r="E148" s="212">
        <v>7.3503098000000007</v>
      </c>
      <c r="F148" s="212">
        <v>8.3749302000000014</v>
      </c>
      <c r="G148" s="212">
        <v>9.3995699000000013</v>
      </c>
      <c r="H148" s="212">
        <v>10.424437900000001</v>
      </c>
      <c r="I148" s="212">
        <v>11.447548400000001</v>
      </c>
      <c r="J148" s="212">
        <v>12.470784100000001</v>
      </c>
      <c r="K148" s="212">
        <v>13.4937164</v>
      </c>
      <c r="L148" s="212">
        <v>14.516546399999999</v>
      </c>
      <c r="M148" s="212">
        <v>15.539166699999999</v>
      </c>
      <c r="N148" s="212">
        <v>16.5616165</v>
      </c>
      <c r="O148" s="212">
        <v>17.583914400000001</v>
      </c>
      <c r="P148" s="212">
        <v>18.606066500000001</v>
      </c>
      <c r="Q148" s="212">
        <v>19.628103800000002</v>
      </c>
      <c r="R148" s="212">
        <v>20.650038600000002</v>
      </c>
      <c r="S148" s="212">
        <v>21.671878400000001</v>
      </c>
      <c r="T148" s="212">
        <v>22.6936447</v>
      </c>
      <c r="U148" s="212">
        <v>23.715341299999999</v>
      </c>
      <c r="V148" s="212">
        <v>24.736963199999998</v>
      </c>
      <c r="W148" s="212">
        <v>25.758529799999998</v>
      </c>
      <c r="X148" s="212">
        <v>26.780036099999997</v>
      </c>
      <c r="Y148" s="212">
        <v>27.801480899999998</v>
      </c>
      <c r="Z148" s="212">
        <v>28.822862299999997</v>
      </c>
      <c r="AA148" s="212">
        <v>29.844175599999996</v>
      </c>
      <c r="AB148" s="212">
        <v>30.865413599999997</v>
      </c>
      <c r="AC148" s="212">
        <v>31.886565799999996</v>
      </c>
      <c r="AD148" s="212">
        <v>32.907617799999997</v>
      </c>
      <c r="AE148" s="212">
        <v>33.928550399999999</v>
      </c>
      <c r="AF148" s="212">
        <v>34.949338400000002</v>
      </c>
      <c r="AG148" s="212">
        <v>35.969949300000003</v>
      </c>
      <c r="AH148" s="212">
        <v>36.9903403</v>
      </c>
      <c r="AI148" s="212">
        <v>38.010454099999997</v>
      </c>
      <c r="AJ148" s="212">
        <v>39.030210999999994</v>
      </c>
      <c r="AK148" s="212">
        <v>40.049494299999992</v>
      </c>
      <c r="AL148" s="212">
        <v>41.068127899999993</v>
      </c>
      <c r="AM148" s="212">
        <v>42.085852399999993</v>
      </c>
      <c r="AN148" s="212">
        <v>43.102338399999994</v>
      </c>
      <c r="AO148" s="213">
        <v>44.117279599999996</v>
      </c>
    </row>
    <row r="149" spans="1:41" x14ac:dyDescent="0.25">
      <c r="A149" s="214" t="s">
        <v>2188</v>
      </c>
      <c r="B149" s="211">
        <v>342.121216</v>
      </c>
      <c r="C149" s="212">
        <v>343.15551570000002</v>
      </c>
      <c r="D149" s="212">
        <v>344.18274410000004</v>
      </c>
      <c r="E149" s="212">
        <v>345.20978430000002</v>
      </c>
      <c r="F149" s="212">
        <v>346.2354224</v>
      </c>
      <c r="G149" s="212">
        <v>347.26090750000003</v>
      </c>
      <c r="H149" s="212">
        <v>348.28327330000002</v>
      </c>
      <c r="I149" s="212">
        <v>349.30351990000003</v>
      </c>
      <c r="J149" s="212">
        <v>350.32401620000002</v>
      </c>
      <c r="K149" s="212">
        <v>351.34427670000002</v>
      </c>
      <c r="L149" s="212">
        <v>352.36455290000004</v>
      </c>
      <c r="M149" s="212">
        <v>353.38471440000001</v>
      </c>
      <c r="N149" s="212">
        <v>354.40482350000002</v>
      </c>
      <c r="O149" s="212">
        <v>355.42489080000001</v>
      </c>
      <c r="P149" s="212">
        <v>356.44493320000004</v>
      </c>
      <c r="Q149" s="212">
        <v>357.46497540000001</v>
      </c>
      <c r="R149" s="212">
        <v>358.48503070000004</v>
      </c>
      <c r="S149" s="212">
        <v>359.50510540000005</v>
      </c>
      <c r="T149" s="212">
        <v>360.52521550000006</v>
      </c>
      <c r="U149" s="212">
        <v>361.54536260000003</v>
      </c>
      <c r="V149" s="212">
        <v>362.56554120000004</v>
      </c>
      <c r="W149" s="212">
        <v>363.58576280000005</v>
      </c>
      <c r="X149" s="212">
        <v>364.60602270000004</v>
      </c>
      <c r="Y149" s="212">
        <v>365.62631580000004</v>
      </c>
      <c r="Z149" s="212">
        <v>366.64663760000002</v>
      </c>
      <c r="AA149" s="212">
        <v>367.66698130000003</v>
      </c>
      <c r="AB149" s="212">
        <v>368.68733900000001</v>
      </c>
      <c r="AC149" s="212">
        <v>369.7077008</v>
      </c>
      <c r="AD149" s="212">
        <v>370.72805490000002</v>
      </c>
      <c r="AE149" s="212">
        <v>371.74838720000002</v>
      </c>
      <c r="AF149" s="212">
        <v>372.76868130000003</v>
      </c>
      <c r="AG149" s="212">
        <v>373.78891800000002</v>
      </c>
      <c r="AH149" s="212">
        <v>374.80907520000005</v>
      </c>
      <c r="AI149" s="212">
        <v>375.82912710000005</v>
      </c>
      <c r="AJ149" s="212">
        <v>376.84904160000008</v>
      </c>
      <c r="AK149" s="212">
        <v>377.86877490000006</v>
      </c>
      <c r="AL149" s="212">
        <v>378.88825910000008</v>
      </c>
      <c r="AM149" s="212">
        <v>379.90737980000006</v>
      </c>
      <c r="AN149" s="212">
        <v>380.92595190000009</v>
      </c>
      <c r="AO149" s="213">
        <v>381.9437175000001</v>
      </c>
    </row>
    <row r="150" spans="1:41" x14ac:dyDescent="0.25">
      <c r="A150" s="214" t="s">
        <v>2189</v>
      </c>
      <c r="B150" s="211">
        <v>46.258021999999997</v>
      </c>
      <c r="C150" s="212">
        <v>47.309483399999998</v>
      </c>
      <c r="D150" s="212">
        <v>48.352764499999999</v>
      </c>
      <c r="E150" s="212">
        <v>49.400289199999996</v>
      </c>
      <c r="F150" s="212">
        <v>50.448178499999997</v>
      </c>
      <c r="G150" s="212">
        <v>51.498332499999997</v>
      </c>
      <c r="H150" s="212">
        <v>52.530801599999997</v>
      </c>
      <c r="I150" s="212">
        <v>53.557478599999996</v>
      </c>
      <c r="J150" s="212">
        <v>54.583480899999998</v>
      </c>
      <c r="K150" s="212">
        <v>55.608280600000001</v>
      </c>
      <c r="L150" s="212">
        <v>56.632757300000002</v>
      </c>
      <c r="M150" s="212">
        <v>57.656855800000002</v>
      </c>
      <c r="N150" s="212">
        <v>58.680839599999999</v>
      </c>
      <c r="O150" s="212">
        <v>59.704759299999999</v>
      </c>
      <c r="P150" s="212">
        <v>60.728695500000001</v>
      </c>
      <c r="Q150" s="212">
        <v>61.7526911</v>
      </c>
      <c r="R150" s="212">
        <v>62.776778499999999</v>
      </c>
      <c r="S150" s="212">
        <v>63.800970599999999</v>
      </c>
      <c r="T150" s="212">
        <v>64.825286500000004</v>
      </c>
      <c r="U150" s="212">
        <v>65.849729300000007</v>
      </c>
      <c r="V150" s="212">
        <v>66.874294800000001</v>
      </c>
      <c r="W150" s="212">
        <v>67.898994500000001</v>
      </c>
      <c r="X150" s="212">
        <v>68.923827500000002</v>
      </c>
      <c r="Y150" s="212">
        <v>69.9487953</v>
      </c>
      <c r="Z150" s="212">
        <v>70.973905400000007</v>
      </c>
      <c r="AA150" s="212">
        <v>71.999168400000002</v>
      </c>
      <c r="AB150" s="212">
        <v>73.024601700000005</v>
      </c>
      <c r="AC150" s="212">
        <v>74.050231199999999</v>
      </c>
      <c r="AD150" s="212">
        <v>75.076095699999996</v>
      </c>
      <c r="AE150" s="212">
        <v>76.102252199999995</v>
      </c>
      <c r="AF150" s="212">
        <v>77.128784199999998</v>
      </c>
      <c r="AG150" s="212">
        <v>78.155815199999992</v>
      </c>
      <c r="AH150" s="212">
        <v>79.183529799999988</v>
      </c>
      <c r="AI150" s="212">
        <v>80.212206499999994</v>
      </c>
      <c r="AJ150" s="212">
        <v>81.242269499999992</v>
      </c>
      <c r="AK150" s="212">
        <v>82.274362099999991</v>
      </c>
      <c r="AL150" s="212">
        <v>83.309430299999988</v>
      </c>
      <c r="AM150" s="212">
        <v>84.348719499999987</v>
      </c>
      <c r="AN150" s="212">
        <v>85.393352799999988</v>
      </c>
      <c r="AO150" s="213">
        <v>86.443068899999986</v>
      </c>
    </row>
    <row r="151" spans="1:41" x14ac:dyDescent="0.25">
      <c r="A151" s="214" t="s">
        <v>2190</v>
      </c>
      <c r="B151" s="211">
        <v>246.253311</v>
      </c>
      <c r="C151" s="212">
        <v>247.3127384</v>
      </c>
      <c r="D151" s="212">
        <v>248.3622986</v>
      </c>
      <c r="E151" s="212">
        <v>249.4064688</v>
      </c>
      <c r="F151" s="212">
        <v>250.44713519999999</v>
      </c>
      <c r="G151" s="212">
        <v>251.48533469999998</v>
      </c>
      <c r="H151" s="212">
        <v>252.52574019999997</v>
      </c>
      <c r="I151" s="212">
        <v>253.56326879999997</v>
      </c>
      <c r="J151" s="212">
        <v>254.59881709999996</v>
      </c>
      <c r="K151" s="212">
        <v>255.63318269999996</v>
      </c>
      <c r="L151" s="212">
        <v>256.66656329999995</v>
      </c>
      <c r="M151" s="212">
        <v>257.69933739999993</v>
      </c>
      <c r="N151" s="212">
        <v>258.73160439999992</v>
      </c>
      <c r="O151" s="212">
        <v>259.76348759999991</v>
      </c>
      <c r="P151" s="212">
        <v>260.79505009999991</v>
      </c>
      <c r="Q151" s="212">
        <v>261.82635809999994</v>
      </c>
      <c r="R151" s="212">
        <v>262.85745539999994</v>
      </c>
      <c r="S151" s="212">
        <v>263.88837749999993</v>
      </c>
      <c r="T151" s="212">
        <v>264.91915459999996</v>
      </c>
      <c r="U151" s="212">
        <v>265.94980909999998</v>
      </c>
      <c r="V151" s="212">
        <v>266.98035779999998</v>
      </c>
      <c r="W151" s="212">
        <v>268.01082059999999</v>
      </c>
      <c r="X151" s="212">
        <v>269.04118069999998</v>
      </c>
      <c r="Y151" s="212">
        <v>270.07145800000001</v>
      </c>
      <c r="Z151" s="212">
        <v>271.10167210000003</v>
      </c>
      <c r="AA151" s="212">
        <v>272.13184410000002</v>
      </c>
      <c r="AB151" s="212">
        <v>273.16199750000004</v>
      </c>
      <c r="AC151" s="212">
        <v>274.19216030000007</v>
      </c>
      <c r="AD151" s="212">
        <v>275.22236690000005</v>
      </c>
      <c r="AE151" s="212">
        <v>276.25266160000007</v>
      </c>
      <c r="AF151" s="212">
        <v>277.28310280000005</v>
      </c>
      <c r="AG151" s="212">
        <v>278.31376920000002</v>
      </c>
      <c r="AH151" s="212">
        <v>279.3447688</v>
      </c>
      <c r="AI151" s="212">
        <v>280.37625150000002</v>
      </c>
      <c r="AJ151" s="212">
        <v>281.40842710000004</v>
      </c>
      <c r="AK151" s="212">
        <v>282.44158930000003</v>
      </c>
      <c r="AL151" s="212">
        <v>283.47613910000001</v>
      </c>
      <c r="AM151" s="212">
        <v>284.51256979999999</v>
      </c>
      <c r="AN151" s="212">
        <v>285.5512994</v>
      </c>
      <c r="AO151" s="213">
        <v>286.5922357</v>
      </c>
    </row>
    <row r="152" spans="1:41" x14ac:dyDescent="0.25">
      <c r="A152" s="214" t="s">
        <v>2191</v>
      </c>
      <c r="B152" s="211">
        <v>104.98801400000001</v>
      </c>
      <c r="C152" s="212">
        <v>106.01089020000001</v>
      </c>
      <c r="D152" s="212">
        <v>107.03459330000001</v>
      </c>
      <c r="E152" s="212">
        <v>108.05946950000001</v>
      </c>
      <c r="F152" s="212">
        <v>109.08521900000001</v>
      </c>
      <c r="G152" s="212">
        <v>110.11193470000001</v>
      </c>
      <c r="H152" s="212">
        <v>111.1382653</v>
      </c>
      <c r="I152" s="212">
        <v>112.16470460000001</v>
      </c>
      <c r="J152" s="212">
        <v>113.19156620000001</v>
      </c>
      <c r="K152" s="212">
        <v>114.21872720000002</v>
      </c>
      <c r="L152" s="212">
        <v>115.24614500000001</v>
      </c>
      <c r="M152" s="212">
        <v>116.27392710000001</v>
      </c>
      <c r="N152" s="212">
        <v>117.30205830000001</v>
      </c>
      <c r="O152" s="212">
        <v>118.33052990000002</v>
      </c>
      <c r="P152" s="212">
        <v>119.35932440000002</v>
      </c>
      <c r="Q152" s="212">
        <v>120.38843660000002</v>
      </c>
      <c r="R152" s="212">
        <v>121.41785360000002</v>
      </c>
      <c r="S152" s="212">
        <v>122.44756180000002</v>
      </c>
      <c r="T152" s="212">
        <v>123.47755240000002</v>
      </c>
      <c r="U152" s="212">
        <v>124.50781200000002</v>
      </c>
      <c r="V152" s="212">
        <v>125.53832510000001</v>
      </c>
      <c r="W152" s="212">
        <v>126.56908660000001</v>
      </c>
      <c r="X152" s="212">
        <v>127.60007710000001</v>
      </c>
      <c r="Y152" s="212">
        <v>128.63129120000002</v>
      </c>
      <c r="Z152" s="212">
        <v>129.66272800000002</v>
      </c>
      <c r="AA152" s="212">
        <v>130.69439130000001</v>
      </c>
      <c r="AB152" s="212">
        <v>131.72629180000001</v>
      </c>
      <c r="AC152" s="212">
        <v>132.75844890000002</v>
      </c>
      <c r="AD152" s="212">
        <v>133.79089400000001</v>
      </c>
      <c r="AE152" s="212">
        <v>134.82367480000002</v>
      </c>
      <c r="AF152" s="212">
        <v>135.85686210000003</v>
      </c>
      <c r="AG152" s="212">
        <v>136.89055920000004</v>
      </c>
      <c r="AH152" s="212">
        <v>137.92491650000005</v>
      </c>
      <c r="AI152" s="212">
        <v>138.96015340000005</v>
      </c>
      <c r="AJ152" s="212">
        <v>139.99659010000005</v>
      </c>
      <c r="AK152" s="212">
        <v>141.03469010000003</v>
      </c>
      <c r="AL152" s="212">
        <v>142.07509590000004</v>
      </c>
      <c r="AM152" s="212">
        <v>143.11857750000004</v>
      </c>
      <c r="AN152" s="212">
        <v>144.16566740000005</v>
      </c>
      <c r="AO152" s="213">
        <v>145.21583330000004</v>
      </c>
    </row>
    <row r="153" spans="1:41" x14ac:dyDescent="0.25">
      <c r="A153" s="214" t="s">
        <v>2192</v>
      </c>
      <c r="B153" s="211">
        <v>555.14941399999998</v>
      </c>
      <c r="C153" s="212">
        <v>556.1391658</v>
      </c>
      <c r="D153" s="212">
        <v>557.13695486999995</v>
      </c>
      <c r="E153" s="212">
        <v>558.13824865999993</v>
      </c>
      <c r="F153" s="212">
        <v>559.14269697999998</v>
      </c>
      <c r="G153" s="212">
        <v>560.14954111999998</v>
      </c>
      <c r="H153" s="212">
        <v>561.17417121999995</v>
      </c>
      <c r="I153" s="212">
        <v>562.20203521999997</v>
      </c>
      <c r="J153" s="212">
        <v>563.23223931999996</v>
      </c>
      <c r="K153" s="212">
        <v>564.26397581999993</v>
      </c>
      <c r="L153" s="212">
        <v>565.29646021999997</v>
      </c>
      <c r="M153" s="212">
        <v>566.32920111999999</v>
      </c>
      <c r="N153" s="212">
        <v>567.36192352</v>
      </c>
      <c r="O153" s="212">
        <v>568.39437692000001</v>
      </c>
      <c r="P153" s="212">
        <v>569.42650212000001</v>
      </c>
      <c r="Q153" s="212">
        <v>570.45821411999998</v>
      </c>
      <c r="R153" s="212">
        <v>571.48950461999993</v>
      </c>
      <c r="S153" s="212">
        <v>572.52039071999991</v>
      </c>
      <c r="T153" s="212">
        <v>573.55085011999995</v>
      </c>
      <c r="U153" s="212">
        <v>574.58092081999996</v>
      </c>
      <c r="V153" s="212">
        <v>575.61063511999998</v>
      </c>
      <c r="W153" s="212">
        <v>576.63998851999997</v>
      </c>
      <c r="X153" s="212">
        <v>577.66886651999994</v>
      </c>
      <c r="Y153" s="212">
        <v>578.69730121999999</v>
      </c>
      <c r="Z153" s="212">
        <v>579.72533511999995</v>
      </c>
      <c r="AA153" s="212">
        <v>580.7530180199999</v>
      </c>
      <c r="AB153" s="212">
        <v>581.78040741999985</v>
      </c>
      <c r="AC153" s="212">
        <v>582.8075695199999</v>
      </c>
      <c r="AD153" s="212">
        <v>583.83458181999993</v>
      </c>
      <c r="AE153" s="212">
        <v>584.86153781999997</v>
      </c>
      <c r="AF153" s="212">
        <v>585.88855341999999</v>
      </c>
      <c r="AG153" s="212">
        <v>586.91577691999998</v>
      </c>
      <c r="AH153" s="212">
        <v>587.94340392000004</v>
      </c>
      <c r="AI153" s="212">
        <v>588.97170012000004</v>
      </c>
      <c r="AJ153" s="212">
        <v>590.00103302000002</v>
      </c>
      <c r="AK153" s="212">
        <v>591.03191342000002</v>
      </c>
      <c r="AL153" s="212">
        <v>592.06502322000006</v>
      </c>
      <c r="AM153" s="212">
        <v>593.10113532000003</v>
      </c>
      <c r="AN153" s="212">
        <v>594.14069821999999</v>
      </c>
      <c r="AO153" s="213">
        <v>595.18306961999997</v>
      </c>
    </row>
    <row r="154" spans="1:41" x14ac:dyDescent="0.25">
      <c r="A154" s="214" t="s">
        <v>2193</v>
      </c>
      <c r="B154" s="211">
        <v>1038.766846</v>
      </c>
      <c r="C154" s="212">
        <v>1039.7673250189</v>
      </c>
      <c r="D154" s="212">
        <v>1040.7836215189</v>
      </c>
      <c r="E154" s="212">
        <v>1041.7969896188999</v>
      </c>
      <c r="F154" s="212">
        <v>1042.8138839189</v>
      </c>
      <c r="G154" s="212">
        <v>1043.8305886189</v>
      </c>
      <c r="H154" s="212">
        <v>1044.8632800189</v>
      </c>
      <c r="I154" s="212">
        <v>1045.9000321189001</v>
      </c>
      <c r="J154" s="212">
        <v>1046.9344464189001</v>
      </c>
      <c r="K154" s="212">
        <v>1047.9687474189</v>
      </c>
      <c r="L154" s="212">
        <v>1049.0029625188999</v>
      </c>
      <c r="M154" s="212">
        <v>1050.0370394188999</v>
      </c>
      <c r="N154" s="212">
        <v>1051.0707931188999</v>
      </c>
      <c r="O154" s="212">
        <v>1052.1043910188998</v>
      </c>
      <c r="P154" s="212">
        <v>1053.1377753188999</v>
      </c>
      <c r="Q154" s="212">
        <v>1054.1710082188999</v>
      </c>
      <c r="R154" s="212">
        <v>1055.2040779188999</v>
      </c>
      <c r="S154" s="212">
        <v>1056.2369912188999</v>
      </c>
      <c r="T154" s="212">
        <v>1057.2697520188999</v>
      </c>
      <c r="U154" s="212">
        <v>1058.3023550189</v>
      </c>
      <c r="V154" s="212">
        <v>1059.3347736189</v>
      </c>
      <c r="W154" s="212">
        <v>1060.3670097189001</v>
      </c>
      <c r="X154" s="212">
        <v>1061.3990329189</v>
      </c>
      <c r="Y154" s="212">
        <v>1062.4308162189</v>
      </c>
      <c r="Z154" s="212">
        <v>1063.4623151189001</v>
      </c>
      <c r="AA154" s="212">
        <v>1064.4934718189002</v>
      </c>
      <c r="AB154" s="212">
        <v>1065.5242086189003</v>
      </c>
      <c r="AC154" s="212">
        <v>1066.5544233189003</v>
      </c>
      <c r="AD154" s="212">
        <v>1067.5839807189002</v>
      </c>
      <c r="AE154" s="212">
        <v>1068.6127008189003</v>
      </c>
      <c r="AF154" s="212">
        <v>1069.6403414189003</v>
      </c>
      <c r="AG154" s="212">
        <v>1070.6665710189004</v>
      </c>
      <c r="AH154" s="212">
        <v>1071.6909284189005</v>
      </c>
      <c r="AI154" s="212">
        <v>1072.7127607189004</v>
      </c>
      <c r="AJ154" s="212">
        <v>1073.7311378189004</v>
      </c>
      <c r="AK154" s="212">
        <v>1074.7447535189003</v>
      </c>
      <c r="AL154" s="212">
        <v>1075.7518964889002</v>
      </c>
      <c r="AM154" s="212">
        <v>1076.7507862189002</v>
      </c>
      <c r="AN154" s="212">
        <v>1077.7409123589002</v>
      </c>
      <c r="AO154" s="213">
        <v>1078.7253111589002</v>
      </c>
    </row>
    <row r="155" spans="1:41" x14ac:dyDescent="0.25">
      <c r="A155" s="214" t="s">
        <v>2194</v>
      </c>
      <c r="B155" s="211">
        <v>587.27435300000002</v>
      </c>
      <c r="C155" s="212">
        <v>588.30403239999998</v>
      </c>
      <c r="D155" s="212">
        <v>589.33659890000001</v>
      </c>
      <c r="E155" s="212">
        <v>590.36854030000006</v>
      </c>
      <c r="F155" s="212">
        <v>591.4014423000001</v>
      </c>
      <c r="G155" s="212">
        <v>592.43470690000015</v>
      </c>
      <c r="H155" s="212">
        <v>593.4667879000001</v>
      </c>
      <c r="I155" s="212">
        <v>594.49956900000006</v>
      </c>
      <c r="J155" s="212">
        <v>595.5318367000001</v>
      </c>
      <c r="K155" s="212">
        <v>596.56391850000011</v>
      </c>
      <c r="L155" s="212">
        <v>597.59570630000007</v>
      </c>
      <c r="M155" s="212">
        <v>598.62736770000004</v>
      </c>
      <c r="N155" s="212">
        <v>599.6588931</v>
      </c>
      <c r="O155" s="212">
        <v>600.69036370000003</v>
      </c>
      <c r="P155" s="212">
        <v>601.72177810000005</v>
      </c>
      <c r="Q155" s="212">
        <v>602.75318140000002</v>
      </c>
      <c r="R155" s="212">
        <v>603.78458030000002</v>
      </c>
      <c r="S155" s="212">
        <v>604.8159789</v>
      </c>
      <c r="T155" s="212">
        <v>605.84739349999995</v>
      </c>
      <c r="U155" s="212">
        <v>606.87881899999991</v>
      </c>
      <c r="V155" s="212">
        <v>607.9102413999999</v>
      </c>
      <c r="W155" s="212">
        <v>608.94167299999992</v>
      </c>
      <c r="X155" s="212">
        <v>609.97311139999988</v>
      </c>
      <c r="Y155" s="212">
        <v>611.00454929999989</v>
      </c>
      <c r="Z155" s="212">
        <v>612.03597559999992</v>
      </c>
      <c r="AA155" s="212">
        <v>613.06737689999989</v>
      </c>
      <c r="AB155" s="212">
        <v>614.09873689999984</v>
      </c>
      <c r="AC155" s="212">
        <v>615.13003649999985</v>
      </c>
      <c r="AD155" s="212">
        <v>616.16125319999981</v>
      </c>
      <c r="AE155" s="212">
        <v>617.1923605999998</v>
      </c>
      <c r="AF155" s="212">
        <v>618.22332699999981</v>
      </c>
      <c r="AG155" s="212">
        <v>619.25411259999976</v>
      </c>
      <c r="AH155" s="212">
        <v>620.28466389999971</v>
      </c>
      <c r="AI155" s="212">
        <v>621.31490449999967</v>
      </c>
      <c r="AJ155" s="212">
        <v>622.3447196999997</v>
      </c>
      <c r="AK155" s="212">
        <v>623.37393429999975</v>
      </c>
      <c r="AL155" s="212">
        <v>624.40228379999974</v>
      </c>
      <c r="AM155" s="212">
        <v>625.42938949999973</v>
      </c>
      <c r="AN155" s="212">
        <v>626.45477939999978</v>
      </c>
      <c r="AO155" s="213">
        <v>627.47802869999975</v>
      </c>
    </row>
    <row r="156" spans="1:41" x14ac:dyDescent="0.25">
      <c r="A156" s="214" t="s">
        <v>2195</v>
      </c>
      <c r="B156" s="211">
        <v>1175.6048579999999</v>
      </c>
      <c r="C156" s="212">
        <v>1176.6276052999999</v>
      </c>
      <c r="D156" s="212">
        <v>1177.6531639999998</v>
      </c>
      <c r="E156" s="212">
        <v>1178.6798375999999</v>
      </c>
      <c r="F156" s="212">
        <v>1179.7076826999999</v>
      </c>
      <c r="G156" s="212">
        <v>1180.7362902999998</v>
      </c>
      <c r="H156" s="212">
        <v>1181.7684811999998</v>
      </c>
      <c r="I156" s="212">
        <v>1182.8006893999998</v>
      </c>
      <c r="J156" s="212">
        <v>1183.8326018999999</v>
      </c>
      <c r="K156" s="212">
        <v>1184.8643669999999</v>
      </c>
      <c r="L156" s="212">
        <v>1185.8959829999999</v>
      </c>
      <c r="M156" s="212">
        <v>1186.9275038999999</v>
      </c>
      <c r="N156" s="212">
        <v>1187.9589105999999</v>
      </c>
      <c r="O156" s="212">
        <v>1188.9902583999999</v>
      </c>
      <c r="P156" s="212">
        <v>1190.0215292999999</v>
      </c>
      <c r="Q156" s="212">
        <v>1191.0527605999998</v>
      </c>
      <c r="R156" s="212">
        <v>1192.0839513999999</v>
      </c>
      <c r="S156" s="212">
        <v>1193.1151000999998</v>
      </c>
      <c r="T156" s="212">
        <v>1194.1462193999998</v>
      </c>
      <c r="U156" s="212">
        <v>1195.1773014999999</v>
      </c>
      <c r="V156" s="212">
        <v>1196.2083252999998</v>
      </c>
      <c r="W156" s="212">
        <v>1197.2393036999999</v>
      </c>
      <c r="X156" s="212">
        <v>1198.2702164999998</v>
      </c>
      <c r="Y156" s="212">
        <v>1199.3010532999999</v>
      </c>
      <c r="Z156" s="212">
        <v>1200.3318004</v>
      </c>
      <c r="AA156" s="212">
        <v>1201.3624407</v>
      </c>
      <c r="AB156" s="212">
        <v>1202.3929535</v>
      </c>
      <c r="AC156" s="212">
        <v>1203.4233139</v>
      </c>
      <c r="AD156" s="212">
        <v>1204.4534927</v>
      </c>
      <c r="AE156" s="212">
        <v>1205.4834555</v>
      </c>
      <c r="AF156" s="212">
        <v>1206.5131613999999</v>
      </c>
      <c r="AG156" s="212">
        <v>1207.5425599</v>
      </c>
      <c r="AH156" s="212">
        <v>1208.5715852999999</v>
      </c>
      <c r="AI156" s="212">
        <v>1209.6001472999999</v>
      </c>
      <c r="AJ156" s="212">
        <v>1210.6281187</v>
      </c>
      <c r="AK156" s="212">
        <v>1211.6553240999999</v>
      </c>
      <c r="AL156" s="212">
        <v>1212.6815469999999</v>
      </c>
      <c r="AM156" s="212">
        <v>1213.7066012999999</v>
      </c>
      <c r="AN156" s="212">
        <v>1214.7305440999999</v>
      </c>
      <c r="AO156" s="213">
        <v>1215.7539699999998</v>
      </c>
    </row>
    <row r="157" spans="1:41" x14ac:dyDescent="0.25">
      <c r="A157" s="214" t="s">
        <v>2196</v>
      </c>
      <c r="B157" s="211">
        <v>382.46112099999999</v>
      </c>
      <c r="C157" s="212">
        <v>383.5018761</v>
      </c>
      <c r="D157" s="212">
        <v>384.53898199999998</v>
      </c>
      <c r="E157" s="212">
        <v>385.57666289999997</v>
      </c>
      <c r="F157" s="212">
        <v>386.61424459999995</v>
      </c>
      <c r="G157" s="212">
        <v>387.65229599999992</v>
      </c>
      <c r="H157" s="212">
        <v>388.68327569999991</v>
      </c>
      <c r="I157" s="212">
        <v>389.71298349999989</v>
      </c>
      <c r="J157" s="212">
        <v>390.74285639999988</v>
      </c>
      <c r="K157" s="212">
        <v>391.77255709999986</v>
      </c>
      <c r="L157" s="212">
        <v>392.80220529999986</v>
      </c>
      <c r="M157" s="212">
        <v>393.83174889999987</v>
      </c>
      <c r="N157" s="212">
        <v>394.86122759999989</v>
      </c>
      <c r="O157" s="212">
        <v>395.89066429999991</v>
      </c>
      <c r="P157" s="212">
        <v>396.92006689999994</v>
      </c>
      <c r="Q157" s="212">
        <v>397.94946509999994</v>
      </c>
      <c r="R157" s="212">
        <v>398.97887009999994</v>
      </c>
      <c r="S157" s="212">
        <v>400.00829139999996</v>
      </c>
      <c r="T157" s="212">
        <v>401.03775089999993</v>
      </c>
      <c r="U157" s="212">
        <v>402.06725819999991</v>
      </c>
      <c r="V157" s="212">
        <v>403.0968170999999</v>
      </c>
      <c r="W157" s="212">
        <v>404.12645559999987</v>
      </c>
      <c r="X157" s="212">
        <v>405.15619979999985</v>
      </c>
      <c r="Y157" s="212">
        <v>406.18606549999987</v>
      </c>
      <c r="Z157" s="212">
        <v>407.21606949999989</v>
      </c>
      <c r="AA157" s="212">
        <v>408.24622719999991</v>
      </c>
      <c r="AB157" s="212">
        <v>409.27655249999992</v>
      </c>
      <c r="AC157" s="212">
        <v>410.30705749999993</v>
      </c>
      <c r="AD157" s="212">
        <v>411.33775319999995</v>
      </c>
      <c r="AE157" s="212">
        <v>412.36865099999994</v>
      </c>
      <c r="AF157" s="212">
        <v>413.39976509999997</v>
      </c>
      <c r="AG157" s="212">
        <v>414.43111479999999</v>
      </c>
      <c r="AH157" s="212">
        <v>415.4627251</v>
      </c>
      <c r="AI157" s="212">
        <v>416.49462579999999</v>
      </c>
      <c r="AJ157" s="212">
        <v>417.5268476</v>
      </c>
      <c r="AK157" s="212">
        <v>418.55941519999999</v>
      </c>
      <c r="AL157" s="212">
        <v>419.59233009999997</v>
      </c>
      <c r="AM157" s="212">
        <v>420.62552509999995</v>
      </c>
      <c r="AN157" s="212">
        <v>421.65875169999993</v>
      </c>
      <c r="AO157" s="213">
        <v>422.69143039999994</v>
      </c>
    </row>
    <row r="158" spans="1:41" x14ac:dyDescent="0.25">
      <c r="A158" s="214" t="s">
        <v>2197</v>
      </c>
      <c r="B158" s="211">
        <v>67.269324999999995</v>
      </c>
      <c r="C158" s="212">
        <v>68.29131919999999</v>
      </c>
      <c r="D158" s="212">
        <v>69.357194399999983</v>
      </c>
      <c r="E158" s="212">
        <v>70.408883599999982</v>
      </c>
      <c r="F158" s="212">
        <v>71.462487599999974</v>
      </c>
      <c r="G158" s="212">
        <v>72.50960139999998</v>
      </c>
      <c r="H158" s="212">
        <v>73.540601599999974</v>
      </c>
      <c r="I158" s="212">
        <v>74.589492199999967</v>
      </c>
      <c r="J158" s="212">
        <v>75.635586599999968</v>
      </c>
      <c r="K158" s="212">
        <v>76.68340969999997</v>
      </c>
      <c r="L158" s="212">
        <v>77.729755599999976</v>
      </c>
      <c r="M158" s="212">
        <v>78.776832499999969</v>
      </c>
      <c r="N158" s="212">
        <v>79.823983299999966</v>
      </c>
      <c r="O158" s="212">
        <v>80.871396699999963</v>
      </c>
      <c r="P158" s="212">
        <v>81.918813399999962</v>
      </c>
      <c r="Q158" s="212">
        <v>82.96623849999996</v>
      </c>
      <c r="R158" s="212">
        <v>84.013566499999953</v>
      </c>
      <c r="S158" s="212">
        <v>85.060743499999958</v>
      </c>
      <c r="T158" s="212">
        <v>86.107744899999958</v>
      </c>
      <c r="U158" s="212">
        <v>87.154533499999957</v>
      </c>
      <c r="V158" s="212">
        <v>88.201066699999956</v>
      </c>
      <c r="W158" s="212">
        <v>89.247363599999957</v>
      </c>
      <c r="X158" s="212">
        <v>90.293459599999963</v>
      </c>
      <c r="Y158" s="212">
        <v>91.339370399999964</v>
      </c>
      <c r="Z158" s="212">
        <v>92.385106199999967</v>
      </c>
      <c r="AA158" s="212">
        <v>93.430688399999966</v>
      </c>
      <c r="AB158" s="212">
        <v>94.476144799999972</v>
      </c>
      <c r="AC158" s="212">
        <v>95.521512699999974</v>
      </c>
      <c r="AD158" s="212">
        <v>96.566838599999969</v>
      </c>
      <c r="AE158" s="212">
        <v>97.61217969999997</v>
      </c>
      <c r="AF158" s="212">
        <v>98.657605699999976</v>
      </c>
      <c r="AG158" s="212">
        <v>99.703201899999982</v>
      </c>
      <c r="AH158" s="212">
        <v>100.74907269999999</v>
      </c>
      <c r="AI158" s="212">
        <v>101.79534049999998</v>
      </c>
      <c r="AJ158" s="212">
        <v>102.84212399999998</v>
      </c>
      <c r="AK158" s="212">
        <v>103.88945139999998</v>
      </c>
      <c r="AL158" s="212">
        <v>104.93699189999998</v>
      </c>
      <c r="AM158" s="212">
        <v>105.98337569999998</v>
      </c>
      <c r="AN158" s="212">
        <v>107.02499489999998</v>
      </c>
      <c r="AO158" s="213">
        <v>108.05558269999999</v>
      </c>
    </row>
    <row r="159" spans="1:41" x14ac:dyDescent="0.25">
      <c r="A159" s="214" t="s">
        <v>2198</v>
      </c>
      <c r="B159" s="211">
        <v>61.743744</v>
      </c>
      <c r="C159" s="212">
        <v>62.7777022</v>
      </c>
      <c r="D159" s="212">
        <v>63.829988200000003</v>
      </c>
      <c r="E159" s="212">
        <v>64.8752195</v>
      </c>
      <c r="F159" s="212">
        <v>65.920727099999993</v>
      </c>
      <c r="G159" s="212">
        <v>66.962731599999998</v>
      </c>
      <c r="H159" s="212">
        <v>67.992824900000002</v>
      </c>
      <c r="I159" s="212">
        <v>69.031298399999997</v>
      </c>
      <c r="J159" s="212">
        <v>70.068246899999991</v>
      </c>
      <c r="K159" s="212">
        <v>71.105919399999991</v>
      </c>
      <c r="L159" s="212">
        <v>72.142705799999987</v>
      </c>
      <c r="M159" s="212">
        <v>73.179802699999982</v>
      </c>
      <c r="N159" s="212">
        <v>74.216898999999984</v>
      </c>
      <c r="O159" s="212">
        <v>75.254117599999987</v>
      </c>
      <c r="P159" s="212">
        <v>76.291338699999983</v>
      </c>
      <c r="Q159" s="212">
        <v>77.328584699999979</v>
      </c>
      <c r="R159" s="212">
        <v>78.365809399999975</v>
      </c>
      <c r="S159" s="212">
        <v>79.40299149999997</v>
      </c>
      <c r="T159" s="212">
        <v>80.440127499999974</v>
      </c>
      <c r="U159" s="212">
        <v>81.477199699999971</v>
      </c>
      <c r="V159" s="212">
        <v>82.514186199999969</v>
      </c>
      <c r="W159" s="212">
        <v>83.551105399999969</v>
      </c>
      <c r="X159" s="212">
        <v>84.58796999999997</v>
      </c>
      <c r="Y159" s="212">
        <v>85.624793799999964</v>
      </c>
      <c r="Z159" s="212">
        <v>86.66158649999997</v>
      </c>
      <c r="AA159" s="212">
        <v>87.698363499999971</v>
      </c>
      <c r="AB159" s="212">
        <v>88.735143499999964</v>
      </c>
      <c r="AC159" s="212">
        <v>89.771950599999968</v>
      </c>
      <c r="AD159" s="212">
        <v>90.808814399999974</v>
      </c>
      <c r="AE159" s="212">
        <v>91.845771099999979</v>
      </c>
      <c r="AF159" s="212">
        <v>92.882865199999983</v>
      </c>
      <c r="AG159" s="212">
        <v>93.920151699999977</v>
      </c>
      <c r="AH159" s="212">
        <v>94.957698599999972</v>
      </c>
      <c r="AI159" s="212">
        <v>95.995586099999969</v>
      </c>
      <c r="AJ159" s="212">
        <v>97.033892499999965</v>
      </c>
      <c r="AK159" s="212">
        <v>98.072636099999968</v>
      </c>
      <c r="AL159" s="212">
        <v>99.111597699999962</v>
      </c>
      <c r="AM159" s="212">
        <v>100.14987029999996</v>
      </c>
      <c r="AN159" s="212">
        <v>101.18506789999996</v>
      </c>
      <c r="AO159" s="213">
        <v>102.21306259999996</v>
      </c>
    </row>
    <row r="160" spans="1:41" x14ac:dyDescent="0.25">
      <c r="A160" s="214" t="s">
        <v>2199</v>
      </c>
      <c r="B160" s="211">
        <v>497.43160999999998</v>
      </c>
      <c r="C160" s="212">
        <v>498.48055259999995</v>
      </c>
      <c r="D160" s="212">
        <v>499.52205339999995</v>
      </c>
      <c r="E160" s="212">
        <v>500.56259779999993</v>
      </c>
      <c r="F160" s="212">
        <v>501.60119709999992</v>
      </c>
      <c r="G160" s="212">
        <v>502.63933729999991</v>
      </c>
      <c r="H160" s="212">
        <v>503.67597149999989</v>
      </c>
      <c r="I160" s="212">
        <v>504.71056489999989</v>
      </c>
      <c r="J160" s="212">
        <v>505.74548839999989</v>
      </c>
      <c r="K160" s="212">
        <v>506.78014989999991</v>
      </c>
      <c r="L160" s="212">
        <v>507.81478429999993</v>
      </c>
      <c r="M160" s="212">
        <v>508.84922969999991</v>
      </c>
      <c r="N160" s="212">
        <v>509.88354489999989</v>
      </c>
      <c r="O160" s="212">
        <v>510.91773099999989</v>
      </c>
      <c r="P160" s="212">
        <v>511.95180359999989</v>
      </c>
      <c r="Q160" s="212">
        <v>512.98578369999984</v>
      </c>
      <c r="R160" s="212">
        <v>514.01968339999985</v>
      </c>
      <c r="S160" s="212">
        <v>515.05350729999986</v>
      </c>
      <c r="T160" s="212">
        <v>516.08727019999992</v>
      </c>
      <c r="U160" s="212">
        <v>517.12097259999996</v>
      </c>
      <c r="V160" s="212">
        <v>518.15460929999995</v>
      </c>
      <c r="W160" s="212">
        <v>519.18819179999991</v>
      </c>
      <c r="X160" s="212">
        <v>520.22170609999989</v>
      </c>
      <c r="Y160" s="212">
        <v>521.25514939999994</v>
      </c>
      <c r="Z160" s="212">
        <v>522.28851949999989</v>
      </c>
      <c r="AA160" s="212">
        <v>523.32181259999993</v>
      </c>
      <c r="AB160" s="212">
        <v>524.35502399999996</v>
      </c>
      <c r="AC160" s="212">
        <v>525.38814769999999</v>
      </c>
      <c r="AD160" s="212">
        <v>526.42117680000001</v>
      </c>
      <c r="AE160" s="212">
        <v>527.45410370000002</v>
      </c>
      <c r="AF160" s="212">
        <v>528.48692059999996</v>
      </c>
      <c r="AG160" s="212">
        <v>529.51962029999993</v>
      </c>
      <c r="AH160" s="212">
        <v>530.55219719999991</v>
      </c>
      <c r="AI160" s="212">
        <v>531.5846489999999</v>
      </c>
      <c r="AJ160" s="212">
        <v>532.61697819999995</v>
      </c>
      <c r="AK160" s="212">
        <v>533.64919379999992</v>
      </c>
      <c r="AL160" s="212">
        <v>534.6813130999999</v>
      </c>
      <c r="AM160" s="212">
        <v>535.71335959999988</v>
      </c>
      <c r="AN160" s="212">
        <v>536.74533809999991</v>
      </c>
      <c r="AO160" s="213">
        <v>537.77714439999988</v>
      </c>
    </row>
    <row r="161" spans="1:41" x14ac:dyDescent="0.25">
      <c r="A161" s="214" t="s">
        <v>2200</v>
      </c>
      <c r="B161" s="211">
        <v>4047.8950199999999</v>
      </c>
      <c r="C161" s="212">
        <v>4048.9206368999999</v>
      </c>
      <c r="D161" s="212">
        <v>4049.9534690999999</v>
      </c>
      <c r="E161" s="212">
        <v>4050.9844604</v>
      </c>
      <c r="F161" s="212">
        <v>4052.0161185000002</v>
      </c>
      <c r="G161" s="212">
        <v>4053.0470549000001</v>
      </c>
      <c r="H161" s="212">
        <v>4054.0792338000001</v>
      </c>
      <c r="I161" s="212">
        <v>4055.1147033000002</v>
      </c>
      <c r="J161" s="212">
        <v>4056.1498016</v>
      </c>
      <c r="K161" s="212">
        <v>4057.1852604999999</v>
      </c>
      <c r="L161" s="212">
        <v>4058.2205927999998</v>
      </c>
      <c r="M161" s="212">
        <v>4059.2561118999997</v>
      </c>
      <c r="N161" s="212">
        <v>4060.2916831999996</v>
      </c>
      <c r="O161" s="212">
        <v>4061.3273626999994</v>
      </c>
      <c r="P161" s="212">
        <v>4062.3630850999994</v>
      </c>
      <c r="Q161" s="212">
        <v>4063.3988685999993</v>
      </c>
      <c r="R161" s="212">
        <v>4064.4346878999995</v>
      </c>
      <c r="S161" s="212">
        <v>4065.4705265999996</v>
      </c>
      <c r="T161" s="212">
        <v>4066.5063835999995</v>
      </c>
      <c r="U161" s="212">
        <v>4067.5422429999994</v>
      </c>
      <c r="V161" s="212">
        <v>4068.5780799999993</v>
      </c>
      <c r="W161" s="212">
        <v>4069.6139040999992</v>
      </c>
      <c r="X161" s="212">
        <v>4070.6496945999993</v>
      </c>
      <c r="Y161" s="212">
        <v>4071.6854489999992</v>
      </c>
      <c r="Z161" s="212">
        <v>4072.721163199999</v>
      </c>
      <c r="AA161" s="212">
        <v>4073.7568343999988</v>
      </c>
      <c r="AB161" s="212">
        <v>4074.7924604999989</v>
      </c>
      <c r="AC161" s="212">
        <v>4075.8280403999988</v>
      </c>
      <c r="AD161" s="212">
        <v>4076.8635741999988</v>
      </c>
      <c r="AE161" s="212">
        <v>4077.8990634999986</v>
      </c>
      <c r="AF161" s="212">
        <v>4078.9345118999986</v>
      </c>
      <c r="AG161" s="212">
        <v>4079.9699255999985</v>
      </c>
      <c r="AH161" s="212">
        <v>4081.0053140999985</v>
      </c>
      <c r="AI161" s="212">
        <v>4082.0406891999983</v>
      </c>
      <c r="AJ161" s="212">
        <v>4083.0760594999983</v>
      </c>
      <c r="AK161" s="212">
        <v>4084.1114107999983</v>
      </c>
      <c r="AL161" s="212">
        <v>4085.1466499999983</v>
      </c>
      <c r="AM161" s="212">
        <v>4086.1814634999982</v>
      </c>
      <c r="AN161" s="212">
        <v>4087.2150624999981</v>
      </c>
      <c r="AO161" s="213">
        <v>4088.246077599998</v>
      </c>
    </row>
    <row r="162" spans="1:41" x14ac:dyDescent="0.25">
      <c r="A162" s="214" t="s">
        <v>2201</v>
      </c>
      <c r="B162" s="211">
        <v>420.74511699999999</v>
      </c>
      <c r="C162" s="212">
        <v>421.76904539999998</v>
      </c>
      <c r="D162" s="212">
        <v>422.79562279999999</v>
      </c>
      <c r="E162" s="212">
        <v>423.82390169999996</v>
      </c>
      <c r="F162" s="212">
        <v>424.85359949999997</v>
      </c>
      <c r="G162" s="212">
        <v>425.88452669999998</v>
      </c>
      <c r="H162" s="212">
        <v>426.91406259999997</v>
      </c>
      <c r="I162" s="212">
        <v>427.94602669999995</v>
      </c>
      <c r="J162" s="212">
        <v>428.98014759999995</v>
      </c>
      <c r="K162" s="212">
        <v>430.01582219999995</v>
      </c>
      <c r="L162" s="212">
        <v>431.05258869999994</v>
      </c>
      <c r="M162" s="212">
        <v>432.09019239999992</v>
      </c>
      <c r="N162" s="212">
        <v>433.1284308999999</v>
      </c>
      <c r="O162" s="212">
        <v>434.16715809999988</v>
      </c>
      <c r="P162" s="212">
        <v>435.20626319999985</v>
      </c>
      <c r="Q162" s="212">
        <v>436.24567409999986</v>
      </c>
      <c r="R162" s="212">
        <v>437.28533509999988</v>
      </c>
      <c r="S162" s="212">
        <v>438.32520429999988</v>
      </c>
      <c r="T162" s="212">
        <v>439.36525529999989</v>
      </c>
      <c r="U162" s="212">
        <v>440.4054655999999</v>
      </c>
      <c r="V162" s="212">
        <v>441.44581679999988</v>
      </c>
      <c r="W162" s="212">
        <v>442.48630339999988</v>
      </c>
      <c r="X162" s="212">
        <v>443.52690419999988</v>
      </c>
      <c r="Y162" s="212">
        <v>444.56761819999986</v>
      </c>
      <c r="Z162" s="212">
        <v>445.60845149999983</v>
      </c>
      <c r="AA162" s="212">
        <v>446.64941669999985</v>
      </c>
      <c r="AB162" s="212">
        <v>447.69053449999984</v>
      </c>
      <c r="AC162" s="212">
        <v>448.73183529999983</v>
      </c>
      <c r="AD162" s="212">
        <v>449.77336239999983</v>
      </c>
      <c r="AE162" s="212">
        <v>450.81517639999981</v>
      </c>
      <c r="AF162" s="212">
        <v>451.85736219999984</v>
      </c>
      <c r="AG162" s="212">
        <v>452.90003969999987</v>
      </c>
      <c r="AH162" s="212">
        <v>453.94338079999989</v>
      </c>
      <c r="AI162" s="212">
        <v>454.98763569999988</v>
      </c>
      <c r="AJ162" s="212">
        <v>456.03317329999987</v>
      </c>
      <c r="AK162" s="212">
        <v>457.0805385999999</v>
      </c>
      <c r="AL162" s="212">
        <v>458.13051299999989</v>
      </c>
      <c r="AM162" s="212">
        <v>459.18409199999991</v>
      </c>
      <c r="AN162" s="212">
        <v>460.24211259999993</v>
      </c>
      <c r="AO162" s="213">
        <v>461.30429819999995</v>
      </c>
    </row>
    <row r="163" spans="1:41" x14ac:dyDescent="0.25">
      <c r="A163" s="214" t="s">
        <v>2202</v>
      </c>
      <c r="B163" s="211">
        <v>682.27087400000005</v>
      </c>
      <c r="C163" s="212">
        <v>683.32090330000005</v>
      </c>
      <c r="D163" s="212">
        <v>684.36875300000008</v>
      </c>
      <c r="E163" s="212">
        <v>685.41554010000004</v>
      </c>
      <c r="F163" s="212">
        <v>686.4614024</v>
      </c>
      <c r="G163" s="212">
        <v>687.50665030000005</v>
      </c>
      <c r="H163" s="212">
        <v>688.55011840000009</v>
      </c>
      <c r="I163" s="212">
        <v>689.59346650000009</v>
      </c>
      <c r="J163" s="212">
        <v>690.63702050000006</v>
      </c>
      <c r="K163" s="212">
        <v>691.68077970000002</v>
      </c>
      <c r="L163" s="212">
        <v>692.72479580000004</v>
      </c>
      <c r="M163" s="212">
        <v>693.76908660000004</v>
      </c>
      <c r="N163" s="212">
        <v>694.81365750000009</v>
      </c>
      <c r="O163" s="212">
        <v>695.85850280000011</v>
      </c>
      <c r="P163" s="212">
        <v>696.9035957000001</v>
      </c>
      <c r="Q163" s="212">
        <v>697.9489142000001</v>
      </c>
      <c r="R163" s="212">
        <v>698.99442440000007</v>
      </c>
      <c r="S163" s="212">
        <v>700.04009560000009</v>
      </c>
      <c r="T163" s="212">
        <v>701.08590010000012</v>
      </c>
      <c r="U163" s="212">
        <v>702.13180870000008</v>
      </c>
      <c r="V163" s="212">
        <v>703.17779670000004</v>
      </c>
      <c r="W163" s="212">
        <v>704.22384820000002</v>
      </c>
      <c r="X163" s="212">
        <v>705.2699437</v>
      </c>
      <c r="Y163" s="212">
        <v>706.31606160000001</v>
      </c>
      <c r="Z163" s="212">
        <v>707.36218580000002</v>
      </c>
      <c r="AA163" s="212">
        <v>708.40830649999998</v>
      </c>
      <c r="AB163" s="212">
        <v>709.45442119999996</v>
      </c>
      <c r="AC163" s="212">
        <v>710.50053579999997</v>
      </c>
      <c r="AD163" s="212">
        <v>711.54666559999998</v>
      </c>
      <c r="AE163" s="212">
        <v>712.59283740000001</v>
      </c>
      <c r="AF163" s="212">
        <v>713.63909150000006</v>
      </c>
      <c r="AG163" s="212">
        <v>714.68548500000009</v>
      </c>
      <c r="AH163" s="212">
        <v>715.73209610000004</v>
      </c>
      <c r="AI163" s="212">
        <v>716.77902930000005</v>
      </c>
      <c r="AJ163" s="212">
        <v>717.82642150000004</v>
      </c>
      <c r="AK163" s="212">
        <v>718.87444679999999</v>
      </c>
      <c r="AL163" s="212">
        <v>719.92331339999998</v>
      </c>
      <c r="AM163" s="212">
        <v>720.97323779999999</v>
      </c>
      <c r="AN163" s="212">
        <v>722.02437410000005</v>
      </c>
      <c r="AO163" s="213">
        <v>723.07671090000008</v>
      </c>
    </row>
    <row r="164" spans="1:41" ht="13.8" thickBot="1" x14ac:dyDescent="0.3">
      <c r="A164" s="215" t="s">
        <v>2203</v>
      </c>
      <c r="B164" s="216">
        <v>616.12573199999997</v>
      </c>
      <c r="C164" s="217">
        <v>617.14241499999991</v>
      </c>
      <c r="D164" s="217">
        <v>618.16472529999987</v>
      </c>
      <c r="E164" s="217">
        <v>619.18692739999983</v>
      </c>
      <c r="F164" s="217">
        <v>620.2100843999998</v>
      </c>
      <c r="G164" s="217">
        <v>621.23330669999984</v>
      </c>
      <c r="H164" s="217">
        <v>622.26483329999985</v>
      </c>
      <c r="I164" s="217">
        <v>623.29780829999982</v>
      </c>
      <c r="J164" s="217">
        <v>624.33049839999978</v>
      </c>
      <c r="K164" s="217">
        <v>625.36338249999983</v>
      </c>
      <c r="L164" s="217">
        <v>626.39625229999979</v>
      </c>
      <c r="M164" s="217">
        <v>627.42927349999979</v>
      </c>
      <c r="N164" s="217">
        <v>628.46235589999981</v>
      </c>
      <c r="O164" s="217">
        <v>629.49555459999976</v>
      </c>
      <c r="P164" s="217">
        <v>630.52881499999978</v>
      </c>
      <c r="Q164" s="217">
        <v>631.56216599999982</v>
      </c>
      <c r="R164" s="217">
        <v>632.59558909999987</v>
      </c>
      <c r="S164" s="217">
        <v>633.62907299999983</v>
      </c>
      <c r="T164" s="217">
        <v>634.66262449999988</v>
      </c>
      <c r="U164" s="217">
        <v>635.69623219999983</v>
      </c>
      <c r="V164" s="217">
        <v>636.72987249999983</v>
      </c>
      <c r="W164" s="217">
        <v>637.76356459999988</v>
      </c>
      <c r="X164" s="217">
        <v>638.79729089999989</v>
      </c>
      <c r="Y164" s="217">
        <v>639.83105299999988</v>
      </c>
      <c r="Z164" s="217">
        <v>640.86485319999986</v>
      </c>
      <c r="AA164" s="217">
        <v>641.89869689999989</v>
      </c>
      <c r="AB164" s="217">
        <v>642.93259259999991</v>
      </c>
      <c r="AC164" s="217">
        <v>643.96655359999988</v>
      </c>
      <c r="AD164" s="217">
        <v>645.00059949999991</v>
      </c>
      <c r="AE164" s="217">
        <v>646.03475919999994</v>
      </c>
      <c r="AF164" s="217">
        <v>647.06907439999998</v>
      </c>
      <c r="AG164" s="217">
        <v>648.10360530000003</v>
      </c>
      <c r="AH164" s="217">
        <v>649.13843850000001</v>
      </c>
      <c r="AI164" s="217">
        <v>650.17369859999997</v>
      </c>
      <c r="AJ164" s="217">
        <v>651.20956630000001</v>
      </c>
      <c r="AK164" s="217">
        <v>652.24630360000003</v>
      </c>
      <c r="AL164" s="217">
        <v>653.28428330000008</v>
      </c>
      <c r="AM164" s="217">
        <v>654.32398970000008</v>
      </c>
      <c r="AN164" s="217">
        <v>655.36589450000008</v>
      </c>
      <c r="AO164" s="218">
        <v>656.41014540000003</v>
      </c>
    </row>
    <row r="165" spans="1:41" ht="13.8" thickBot="1" x14ac:dyDescent="0.3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</row>
    <row r="166" spans="1:41" x14ac:dyDescent="0.25">
      <c r="A166" s="207" t="s">
        <v>2162</v>
      </c>
      <c r="B166" s="208">
        <v>2011</v>
      </c>
      <c r="C166" s="208">
        <v>2012</v>
      </c>
      <c r="D166" s="208">
        <v>2013</v>
      </c>
      <c r="E166" s="208">
        <v>2014</v>
      </c>
      <c r="F166" s="208">
        <v>2015</v>
      </c>
      <c r="G166" s="208">
        <v>2016</v>
      </c>
      <c r="H166" s="208">
        <v>2017</v>
      </c>
      <c r="I166" s="208">
        <v>2018</v>
      </c>
      <c r="J166" s="208">
        <v>2019</v>
      </c>
      <c r="K166" s="208">
        <v>2020</v>
      </c>
      <c r="L166" s="208">
        <v>2021</v>
      </c>
      <c r="M166" s="208">
        <v>2022</v>
      </c>
      <c r="N166" s="208">
        <v>2023</v>
      </c>
      <c r="O166" s="208">
        <v>2024</v>
      </c>
      <c r="P166" s="208">
        <v>2025</v>
      </c>
      <c r="Q166" s="208">
        <v>2026</v>
      </c>
      <c r="R166" s="208">
        <v>2027</v>
      </c>
      <c r="S166" s="208">
        <v>2028</v>
      </c>
      <c r="T166" s="208">
        <v>2029</v>
      </c>
      <c r="U166" s="208">
        <v>2030</v>
      </c>
      <c r="V166" s="208">
        <v>2031</v>
      </c>
      <c r="W166" s="208">
        <v>2032</v>
      </c>
      <c r="X166" s="208">
        <v>2033</v>
      </c>
      <c r="Y166" s="208">
        <v>2034</v>
      </c>
      <c r="Z166" s="208">
        <v>2035</v>
      </c>
      <c r="AA166" s="208">
        <v>2036</v>
      </c>
      <c r="AB166" s="208">
        <v>2037</v>
      </c>
      <c r="AC166" s="208">
        <v>2038</v>
      </c>
      <c r="AD166" s="208">
        <v>2039</v>
      </c>
      <c r="AE166" s="208">
        <v>2040</v>
      </c>
      <c r="AF166" s="208">
        <v>2041</v>
      </c>
      <c r="AG166" s="208">
        <v>2042</v>
      </c>
      <c r="AH166" s="208">
        <v>2043</v>
      </c>
      <c r="AI166" s="208">
        <v>2044</v>
      </c>
      <c r="AJ166" s="208">
        <v>2045</v>
      </c>
      <c r="AK166" s="208">
        <v>2046</v>
      </c>
      <c r="AL166" s="208">
        <v>2047</v>
      </c>
      <c r="AM166" s="208">
        <v>2048</v>
      </c>
      <c r="AN166" s="208">
        <v>2049</v>
      </c>
      <c r="AO166" s="209">
        <v>2050</v>
      </c>
    </row>
    <row r="167" spans="1:41" x14ac:dyDescent="0.25">
      <c r="A167" s="210" t="s">
        <v>2166</v>
      </c>
      <c r="B167" s="211">
        <v>5.503336</v>
      </c>
      <c r="C167" s="212">
        <v>6.5282806000000004</v>
      </c>
      <c r="D167" s="212">
        <v>7.5539998000000006</v>
      </c>
      <c r="E167" s="212">
        <v>8.5809597000000011</v>
      </c>
      <c r="F167" s="212">
        <v>9.608209200000001</v>
      </c>
      <c r="G167" s="212">
        <v>10.636004300000002</v>
      </c>
      <c r="H167" s="212">
        <v>11.661913500000001</v>
      </c>
      <c r="I167" s="212">
        <v>12.686959900000002</v>
      </c>
      <c r="J167" s="212">
        <v>13.712243900000001</v>
      </c>
      <c r="K167" s="212">
        <v>14.7374653</v>
      </c>
      <c r="L167" s="212">
        <v>15.7627431</v>
      </c>
      <c r="M167" s="212">
        <v>16.7879708</v>
      </c>
      <c r="N167" s="212">
        <v>17.8131846</v>
      </c>
      <c r="O167" s="212">
        <v>18.838361200000001</v>
      </c>
      <c r="P167" s="212">
        <v>19.863514000000002</v>
      </c>
      <c r="Q167" s="212">
        <v>20.888628000000001</v>
      </c>
      <c r="R167" s="212">
        <v>21.9137016</v>
      </c>
      <c r="S167" s="212">
        <v>22.938722299999998</v>
      </c>
      <c r="T167" s="212">
        <v>23.963678199999997</v>
      </c>
      <c r="U167" s="212">
        <v>24.988545399999996</v>
      </c>
      <c r="V167" s="212">
        <v>26.013307199999996</v>
      </c>
      <c r="W167" s="212">
        <v>27.037925199999997</v>
      </c>
      <c r="X167" s="212">
        <v>28.062376199999996</v>
      </c>
      <c r="Y167" s="212">
        <v>29.086608299999995</v>
      </c>
      <c r="Z167" s="212">
        <v>30.110558999999995</v>
      </c>
      <c r="AA167" s="212">
        <v>31.134152599999997</v>
      </c>
      <c r="AB167" s="212">
        <v>32.157300299999996</v>
      </c>
      <c r="AC167" s="212">
        <v>33.179901899999997</v>
      </c>
      <c r="AD167" s="212">
        <v>34.201851699999999</v>
      </c>
      <c r="AE167" s="212">
        <v>35.223050299999997</v>
      </c>
      <c r="AF167" s="212">
        <v>36.243423499999999</v>
      </c>
      <c r="AG167" s="212">
        <v>37.262948199999997</v>
      </c>
      <c r="AH167" s="212">
        <v>38.281678599999999</v>
      </c>
      <c r="AI167" s="212">
        <v>39.299760599999999</v>
      </c>
      <c r="AJ167" s="212">
        <v>40.317417800000001</v>
      </c>
      <c r="AK167" s="212">
        <v>41.334891900000002</v>
      </c>
      <c r="AL167" s="212">
        <v>42.352324899999999</v>
      </c>
      <c r="AM167" s="212">
        <v>43.369569300000002</v>
      </c>
      <c r="AN167" s="212">
        <v>44.385966600000003</v>
      </c>
      <c r="AO167" s="213">
        <v>45.400394200000001</v>
      </c>
    </row>
    <row r="168" spans="1:41" x14ac:dyDescent="0.25">
      <c r="A168" s="214" t="s">
        <v>2167</v>
      </c>
      <c r="B168" s="211">
        <v>1.2817080000000001</v>
      </c>
      <c r="C168" s="212">
        <v>2.3185242000000001</v>
      </c>
      <c r="D168" s="212">
        <v>3.3527939</v>
      </c>
      <c r="E168" s="212">
        <v>4.3890558999999998</v>
      </c>
      <c r="F168" s="212">
        <v>5.4256485999999997</v>
      </c>
      <c r="G168" s="212">
        <v>6.4629601999999995</v>
      </c>
      <c r="H168" s="212">
        <v>7.493145199999999</v>
      </c>
      <c r="I168" s="212">
        <v>8.5205526999999996</v>
      </c>
      <c r="J168" s="212">
        <v>9.5474782000000005</v>
      </c>
      <c r="K168" s="212">
        <v>10.5737937</v>
      </c>
      <c r="L168" s="212">
        <v>11.599839599999999</v>
      </c>
      <c r="M168" s="212">
        <v>12.625574499999999</v>
      </c>
      <c r="N168" s="212">
        <v>13.651117299999999</v>
      </c>
      <c r="O168" s="212">
        <v>14.6764888</v>
      </c>
      <c r="P168" s="212">
        <v>15.701744699999999</v>
      </c>
      <c r="Q168" s="212">
        <v>16.726908299999998</v>
      </c>
      <c r="R168" s="212">
        <v>17.752010499999997</v>
      </c>
      <c r="S168" s="212">
        <v>18.777071099999997</v>
      </c>
      <c r="T168" s="212">
        <v>19.802110099999997</v>
      </c>
      <c r="U168" s="212">
        <v>20.827141099999995</v>
      </c>
      <c r="V168" s="212">
        <v>21.852180899999993</v>
      </c>
      <c r="W168" s="212">
        <v>22.877239399999993</v>
      </c>
      <c r="X168" s="212">
        <v>23.902330999999993</v>
      </c>
      <c r="Y168" s="212">
        <v>24.927465099999992</v>
      </c>
      <c r="Z168" s="212">
        <v>25.952652499999992</v>
      </c>
      <c r="AA168" s="212">
        <v>26.977903399999992</v>
      </c>
      <c r="AB168" s="212">
        <v>28.00322899999999</v>
      </c>
      <c r="AC168" s="212">
        <v>29.02864189999999</v>
      </c>
      <c r="AD168" s="212">
        <v>30.054157099999991</v>
      </c>
      <c r="AE168" s="212">
        <v>31.079793999999989</v>
      </c>
      <c r="AF168" s="212">
        <v>32.105578599999987</v>
      </c>
      <c r="AG168" s="212">
        <v>33.13154759999999</v>
      </c>
      <c r="AH168" s="212">
        <v>34.157754399999988</v>
      </c>
      <c r="AI168" s="212">
        <v>35.18427839999999</v>
      </c>
      <c r="AJ168" s="212">
        <v>36.211238299999991</v>
      </c>
      <c r="AK168" s="212">
        <v>37.238808399999989</v>
      </c>
      <c r="AL168" s="212">
        <v>38.267229199999989</v>
      </c>
      <c r="AM168" s="212">
        <v>39.29677689999999</v>
      </c>
      <c r="AN168" s="212">
        <v>40.327598699999989</v>
      </c>
      <c r="AO168" s="213">
        <v>41.359359099999992</v>
      </c>
    </row>
    <row r="169" spans="1:41" x14ac:dyDescent="0.25">
      <c r="A169" s="214" t="s">
        <v>2168</v>
      </c>
      <c r="B169" s="211">
        <v>136.57916299999999</v>
      </c>
      <c r="C169" s="212">
        <v>137.6326238</v>
      </c>
      <c r="D169" s="212">
        <v>138.68755160000001</v>
      </c>
      <c r="E169" s="212">
        <v>139.73979919999999</v>
      </c>
      <c r="F169" s="212">
        <v>140.79148889999999</v>
      </c>
      <c r="G169" s="212">
        <v>141.8422429</v>
      </c>
      <c r="H169" s="212">
        <v>142.89077119999999</v>
      </c>
      <c r="I169" s="212">
        <v>143.94123199999999</v>
      </c>
      <c r="J169" s="212">
        <v>144.99164519999999</v>
      </c>
      <c r="K169" s="212">
        <v>146.04235629999999</v>
      </c>
      <c r="L169" s="212">
        <v>147.09303869999999</v>
      </c>
      <c r="M169" s="212">
        <v>148.14385189999999</v>
      </c>
      <c r="N169" s="212">
        <v>149.1947189</v>
      </c>
      <c r="O169" s="212">
        <v>150.24560729999999</v>
      </c>
      <c r="P169" s="212">
        <v>151.29647129999998</v>
      </c>
      <c r="Q169" s="212">
        <v>152.34726499999999</v>
      </c>
      <c r="R169" s="212">
        <v>153.39794860000001</v>
      </c>
      <c r="S169" s="212">
        <v>154.4484831</v>
      </c>
      <c r="T169" s="212">
        <v>155.49883389999999</v>
      </c>
      <c r="U169" s="212">
        <v>156.54896449999998</v>
      </c>
      <c r="V169" s="212">
        <v>157.59884749999998</v>
      </c>
      <c r="W169" s="212">
        <v>158.64844839999998</v>
      </c>
      <c r="X169" s="212">
        <v>159.69774879999997</v>
      </c>
      <c r="Y169" s="212">
        <v>160.74671679999997</v>
      </c>
      <c r="Z169" s="212">
        <v>161.79532099999997</v>
      </c>
      <c r="AA169" s="212">
        <v>162.84353219999997</v>
      </c>
      <c r="AB169" s="212">
        <v>163.89132529999998</v>
      </c>
      <c r="AC169" s="212">
        <v>164.93868229999998</v>
      </c>
      <c r="AD169" s="212">
        <v>165.98559579999997</v>
      </c>
      <c r="AE169" s="212">
        <v>167.03207309999996</v>
      </c>
      <c r="AF169" s="212">
        <v>168.07813999999996</v>
      </c>
      <c r="AG169" s="212">
        <v>169.12384429999997</v>
      </c>
      <c r="AH169" s="212">
        <v>170.16925879999997</v>
      </c>
      <c r="AI169" s="212">
        <v>171.21448399999997</v>
      </c>
      <c r="AJ169" s="212">
        <v>172.25964909999996</v>
      </c>
      <c r="AK169" s="212">
        <v>173.30490929999996</v>
      </c>
      <c r="AL169" s="212">
        <v>174.35042799999997</v>
      </c>
      <c r="AM169" s="212">
        <v>175.39632069999996</v>
      </c>
      <c r="AN169" s="212">
        <v>176.44253469999995</v>
      </c>
      <c r="AO169" s="213">
        <v>177.48872999999995</v>
      </c>
    </row>
    <row r="170" spans="1:41" x14ac:dyDescent="0.25">
      <c r="A170" s="214" t="s">
        <v>2169</v>
      </c>
      <c r="B170" s="211">
        <v>330.81124899999998</v>
      </c>
      <c r="C170" s="212">
        <v>331.85914639999999</v>
      </c>
      <c r="D170" s="212">
        <v>332.90067590000001</v>
      </c>
      <c r="E170" s="212">
        <v>333.939503</v>
      </c>
      <c r="F170" s="212">
        <v>334.97583780000002</v>
      </c>
      <c r="G170" s="212">
        <v>336.01069460000002</v>
      </c>
      <c r="H170" s="212">
        <v>337.03917670000004</v>
      </c>
      <c r="I170" s="212">
        <v>338.06729350000006</v>
      </c>
      <c r="J170" s="212">
        <v>339.09576600000008</v>
      </c>
      <c r="K170" s="212">
        <v>340.1244329000001</v>
      </c>
      <c r="L170" s="212">
        <v>341.15335130000011</v>
      </c>
      <c r="M170" s="212">
        <v>342.18254730000012</v>
      </c>
      <c r="N170" s="212">
        <v>343.21210360000015</v>
      </c>
      <c r="O170" s="212">
        <v>344.24204530000014</v>
      </c>
      <c r="P170" s="212">
        <v>345.27243190000013</v>
      </c>
      <c r="Q170" s="212">
        <v>346.30328470000012</v>
      </c>
      <c r="R170" s="212">
        <v>347.3346403000001</v>
      </c>
      <c r="S170" s="212">
        <v>348.36652360000011</v>
      </c>
      <c r="T170" s="212">
        <v>349.39896260000012</v>
      </c>
      <c r="U170" s="212">
        <v>350.43197120000013</v>
      </c>
      <c r="V170" s="212">
        <v>351.46558230000011</v>
      </c>
      <c r="W170" s="212">
        <v>352.4998010000001</v>
      </c>
      <c r="X170" s="212">
        <v>353.53470680000009</v>
      </c>
      <c r="Y170" s="212">
        <v>354.57030170000007</v>
      </c>
      <c r="Z170" s="212">
        <v>355.60658670000009</v>
      </c>
      <c r="AA170" s="212">
        <v>356.64356160000011</v>
      </c>
      <c r="AB170" s="212">
        <v>357.68122620000014</v>
      </c>
      <c r="AC170" s="212">
        <v>358.71958130000013</v>
      </c>
      <c r="AD170" s="212">
        <v>359.75863040000013</v>
      </c>
      <c r="AE170" s="212">
        <v>360.79838160000014</v>
      </c>
      <c r="AF170" s="212">
        <v>361.83885070000014</v>
      </c>
      <c r="AG170" s="212">
        <v>362.88006560000014</v>
      </c>
      <c r="AH170" s="212">
        <v>363.92207260000015</v>
      </c>
      <c r="AI170" s="212">
        <v>364.96494520000016</v>
      </c>
      <c r="AJ170" s="212">
        <v>366.00879430000015</v>
      </c>
      <c r="AK170" s="212">
        <v>367.05377740000017</v>
      </c>
      <c r="AL170" s="212">
        <v>368.10009560000015</v>
      </c>
      <c r="AM170" s="212">
        <v>369.14794570000015</v>
      </c>
      <c r="AN170" s="212">
        <v>370.19736260000013</v>
      </c>
      <c r="AO170" s="213">
        <v>371.24795870000014</v>
      </c>
    </row>
    <row r="171" spans="1:41" x14ac:dyDescent="0.25">
      <c r="A171" s="214" t="s">
        <v>2170</v>
      </c>
      <c r="B171" s="211">
        <v>2.4720840000000002</v>
      </c>
      <c r="C171" s="212">
        <v>3.4963451000000001</v>
      </c>
      <c r="D171" s="212">
        <v>4.5209944000000002</v>
      </c>
      <c r="E171" s="212">
        <v>5.5468712</v>
      </c>
      <c r="F171" s="212">
        <v>6.5730325999999994</v>
      </c>
      <c r="G171" s="212">
        <v>7.5994274999999991</v>
      </c>
      <c r="H171" s="212">
        <v>8.6235239999999997</v>
      </c>
      <c r="I171" s="212">
        <v>9.6485275999999995</v>
      </c>
      <c r="J171" s="212">
        <v>10.674602199999999</v>
      </c>
      <c r="K171" s="212">
        <v>11.7011463</v>
      </c>
      <c r="L171" s="212">
        <v>12.727922399999999</v>
      </c>
      <c r="M171" s="212">
        <v>13.754769599999999</v>
      </c>
      <c r="N171" s="212">
        <v>14.781632999999999</v>
      </c>
      <c r="O171" s="212">
        <v>15.808448899999998</v>
      </c>
      <c r="P171" s="212">
        <v>16.835183999999998</v>
      </c>
      <c r="Q171" s="212">
        <v>17.8617943</v>
      </c>
      <c r="R171" s="212">
        <v>18.8882434</v>
      </c>
      <c r="S171" s="212">
        <v>19.914487399999999</v>
      </c>
      <c r="T171" s="212">
        <v>20.940480599999997</v>
      </c>
      <c r="U171" s="212">
        <v>21.966165099999998</v>
      </c>
      <c r="V171" s="212">
        <v>22.991480799999998</v>
      </c>
      <c r="W171" s="212">
        <v>24.016348099999998</v>
      </c>
      <c r="X171" s="212">
        <v>25.040694799999997</v>
      </c>
      <c r="Y171" s="212">
        <v>26.064421999999997</v>
      </c>
      <c r="Z171" s="212">
        <v>27.087404399999997</v>
      </c>
      <c r="AA171" s="212">
        <v>28.109488499999998</v>
      </c>
      <c r="AB171" s="212">
        <v>29.130493099999999</v>
      </c>
      <c r="AC171" s="212">
        <v>30.150212</v>
      </c>
      <c r="AD171" s="212">
        <v>31.168422799999998</v>
      </c>
      <c r="AE171" s="212">
        <v>32.184905899999997</v>
      </c>
      <c r="AF171" s="212">
        <v>33.199478399999997</v>
      </c>
      <c r="AG171" s="212">
        <v>34.212045699999997</v>
      </c>
      <c r="AH171" s="212">
        <v>35.222666699999998</v>
      </c>
      <c r="AI171" s="212">
        <v>36.231621259999997</v>
      </c>
      <c r="AJ171" s="212">
        <v>37.23945295</v>
      </c>
      <c r="AK171" s="212">
        <v>38.246956099999998</v>
      </c>
      <c r="AL171" s="212">
        <v>39.255065539999997</v>
      </c>
      <c r="AM171" s="212">
        <v>40.264566309999999</v>
      </c>
      <c r="AN171" s="212">
        <v>41.27547371</v>
      </c>
      <c r="AO171" s="213">
        <v>42.286259809999997</v>
      </c>
    </row>
    <row r="172" spans="1:41" x14ac:dyDescent="0.25">
      <c r="A172" s="214" t="s">
        <v>2171</v>
      </c>
      <c r="B172" s="211">
        <v>83.110450999999998</v>
      </c>
      <c r="C172" s="212">
        <v>84.139957100000004</v>
      </c>
      <c r="D172" s="212">
        <v>85.166939200000002</v>
      </c>
      <c r="E172" s="212">
        <v>86.196554800000001</v>
      </c>
      <c r="F172" s="212">
        <v>87.227048600000003</v>
      </c>
      <c r="G172" s="212">
        <v>88.259130499999998</v>
      </c>
      <c r="H172" s="212">
        <v>89.286040599999993</v>
      </c>
      <c r="I172" s="212">
        <v>90.312351299999989</v>
      </c>
      <c r="J172" s="212">
        <v>91.339723899999996</v>
      </c>
      <c r="K172" s="212">
        <v>92.367383899999993</v>
      </c>
      <c r="L172" s="212">
        <v>93.395347299999997</v>
      </c>
      <c r="M172" s="212">
        <v>94.423396799999992</v>
      </c>
      <c r="N172" s="212">
        <v>95.451541999999989</v>
      </c>
      <c r="O172" s="212">
        <v>96.479728099999988</v>
      </c>
      <c r="P172" s="212">
        <v>97.507965399999989</v>
      </c>
      <c r="Q172" s="212">
        <v>98.536240899999996</v>
      </c>
      <c r="R172" s="212">
        <v>99.564564199999992</v>
      </c>
      <c r="S172" s="212">
        <v>100.5929386</v>
      </c>
      <c r="T172" s="212">
        <v>101.6213736</v>
      </c>
      <c r="U172" s="212">
        <v>102.64987289999999</v>
      </c>
      <c r="V172" s="212">
        <v>103.67845089999999</v>
      </c>
      <c r="W172" s="212">
        <v>104.70711139999999</v>
      </c>
      <c r="X172" s="212">
        <v>105.73586519999999</v>
      </c>
      <c r="Y172" s="212">
        <v>106.76472199999999</v>
      </c>
      <c r="Z172" s="212">
        <v>107.79369419999999</v>
      </c>
      <c r="AA172" s="212">
        <v>108.82279579999999</v>
      </c>
      <c r="AB172" s="212">
        <v>109.8520444</v>
      </c>
      <c r="AC172" s="212">
        <v>110.8814629</v>
      </c>
      <c r="AD172" s="212">
        <v>111.91108250000001</v>
      </c>
      <c r="AE172" s="212">
        <v>112.9409469</v>
      </c>
      <c r="AF172" s="212">
        <v>113.97111820000001</v>
      </c>
      <c r="AG172" s="212">
        <v>115.00168620000001</v>
      </c>
      <c r="AH172" s="212">
        <v>116.03278170000002</v>
      </c>
      <c r="AI172" s="212">
        <v>117.06459740000001</v>
      </c>
      <c r="AJ172" s="212">
        <v>118.09741830000002</v>
      </c>
      <c r="AK172" s="212">
        <v>119.13166430000001</v>
      </c>
      <c r="AL172" s="212">
        <v>120.167933</v>
      </c>
      <c r="AM172" s="212">
        <v>121.2069791</v>
      </c>
      <c r="AN172" s="212">
        <v>122.2494325</v>
      </c>
      <c r="AO172" s="213">
        <v>123.29506189999999</v>
      </c>
    </row>
    <row r="173" spans="1:41" x14ac:dyDescent="0.25">
      <c r="A173" s="214" t="s">
        <v>2172</v>
      </c>
      <c r="B173" s="211">
        <v>175.27452099999999</v>
      </c>
      <c r="C173" s="212">
        <v>176.2976859</v>
      </c>
      <c r="D173" s="212">
        <v>177.32002299999999</v>
      </c>
      <c r="E173" s="212">
        <v>178.34320049999999</v>
      </c>
      <c r="F173" s="212">
        <v>179.36659059999999</v>
      </c>
      <c r="G173" s="212">
        <v>180.39039629999999</v>
      </c>
      <c r="H173" s="212">
        <v>181.41326429999998</v>
      </c>
      <c r="I173" s="212">
        <v>182.43696679999999</v>
      </c>
      <c r="J173" s="212">
        <v>183.46178449999999</v>
      </c>
      <c r="K173" s="212">
        <v>184.48731619999998</v>
      </c>
      <c r="L173" s="212">
        <v>185.51334799999998</v>
      </c>
      <c r="M173" s="212">
        <v>186.53974669999997</v>
      </c>
      <c r="N173" s="212">
        <v>187.56642599999998</v>
      </c>
      <c r="O173" s="212">
        <v>188.59329549999998</v>
      </c>
      <c r="P173" s="212">
        <v>189.62030769999998</v>
      </c>
      <c r="Q173" s="212">
        <v>190.64741379999998</v>
      </c>
      <c r="R173" s="212">
        <v>191.67458949999997</v>
      </c>
      <c r="S173" s="212">
        <v>192.70181429999997</v>
      </c>
      <c r="T173" s="212">
        <v>193.72907829999997</v>
      </c>
      <c r="U173" s="212">
        <v>194.75637199999997</v>
      </c>
      <c r="V173" s="212">
        <v>195.78370009999998</v>
      </c>
      <c r="W173" s="212">
        <v>196.81106059999996</v>
      </c>
      <c r="X173" s="212">
        <v>197.83845789999995</v>
      </c>
      <c r="Y173" s="212">
        <v>198.86590269999996</v>
      </c>
      <c r="Z173" s="212">
        <v>199.89340999999996</v>
      </c>
      <c r="AA173" s="212">
        <v>200.92099889999997</v>
      </c>
      <c r="AB173" s="212">
        <v>201.94869389999997</v>
      </c>
      <c r="AC173" s="212">
        <v>202.97652559999997</v>
      </c>
      <c r="AD173" s="212">
        <v>204.00453319999997</v>
      </c>
      <c r="AE173" s="212">
        <v>205.03276699999998</v>
      </c>
      <c r="AF173" s="212">
        <v>206.06129259999997</v>
      </c>
      <c r="AG173" s="212">
        <v>207.09019779999997</v>
      </c>
      <c r="AH173" s="212">
        <v>208.11960249999996</v>
      </c>
      <c r="AI173" s="212">
        <v>209.14967359999994</v>
      </c>
      <c r="AJ173" s="212">
        <v>210.18064479999995</v>
      </c>
      <c r="AK173" s="212">
        <v>211.21283709999994</v>
      </c>
      <c r="AL173" s="212">
        <v>212.24665389999996</v>
      </c>
      <c r="AM173" s="212">
        <v>213.28246289999996</v>
      </c>
      <c r="AN173" s="212">
        <v>214.32016359999994</v>
      </c>
      <c r="AO173" s="213">
        <v>215.35842179999995</v>
      </c>
    </row>
    <row r="174" spans="1:41" x14ac:dyDescent="0.25">
      <c r="A174" s="214" t="s">
        <v>2173</v>
      </c>
      <c r="B174" s="211">
        <v>87.640502999999995</v>
      </c>
      <c r="C174" s="212">
        <v>88.681138699999991</v>
      </c>
      <c r="D174" s="212">
        <v>89.725745499999988</v>
      </c>
      <c r="E174" s="212">
        <v>90.778561499999995</v>
      </c>
      <c r="F174" s="212">
        <v>91.835063399999996</v>
      </c>
      <c r="G174" s="212">
        <v>92.893528599999996</v>
      </c>
      <c r="H174" s="212">
        <v>93.93400299999999</v>
      </c>
      <c r="I174" s="212">
        <v>94.971214999999987</v>
      </c>
      <c r="J174" s="212">
        <v>96.008572699999988</v>
      </c>
      <c r="K174" s="212">
        <v>97.045776599999982</v>
      </c>
      <c r="L174" s="212">
        <v>98.082926699999987</v>
      </c>
      <c r="M174" s="212">
        <v>99.119986199999985</v>
      </c>
      <c r="N174" s="212">
        <v>100.15703429999999</v>
      </c>
      <c r="O174" s="212">
        <v>101.1940355</v>
      </c>
      <c r="P174" s="212">
        <v>102.2310121</v>
      </c>
      <c r="Q174" s="212">
        <v>103.2679448</v>
      </c>
      <c r="R174" s="212">
        <v>104.30484229999999</v>
      </c>
      <c r="S174" s="212">
        <v>105.34170359999999</v>
      </c>
      <c r="T174" s="212">
        <v>106.37853589999999</v>
      </c>
      <c r="U174" s="212">
        <v>107.41533709999999</v>
      </c>
      <c r="V174" s="212">
        <v>108.45212609999999</v>
      </c>
      <c r="W174" s="212">
        <v>109.48890199999998</v>
      </c>
      <c r="X174" s="212">
        <v>110.52566819999998</v>
      </c>
      <c r="Y174" s="212">
        <v>111.56243529999999</v>
      </c>
      <c r="Z174" s="212">
        <v>112.59921739999999</v>
      </c>
      <c r="AA174" s="212">
        <v>113.63603109999998</v>
      </c>
      <c r="AB174" s="212">
        <v>114.67289779999999</v>
      </c>
      <c r="AC174" s="212">
        <v>115.70984549999999</v>
      </c>
      <c r="AD174" s="212">
        <v>116.74691179999999</v>
      </c>
      <c r="AE174" s="212">
        <v>117.78414819999999</v>
      </c>
      <c r="AF174" s="212">
        <v>118.8216267</v>
      </c>
      <c r="AG174" s="212">
        <v>119.8594497</v>
      </c>
      <c r="AH174" s="212">
        <v>120.8977647</v>
      </c>
      <c r="AI174" s="212">
        <v>121.93678489999999</v>
      </c>
      <c r="AJ174" s="212">
        <v>122.97681179999999</v>
      </c>
      <c r="AK174" s="212">
        <v>124.018244</v>
      </c>
      <c r="AL174" s="212">
        <v>125.0615109</v>
      </c>
      <c r="AM174" s="212">
        <v>126.1067546</v>
      </c>
      <c r="AN174" s="212">
        <v>127.15296120000001</v>
      </c>
      <c r="AO174" s="213">
        <v>128.19686230000002</v>
      </c>
    </row>
    <row r="175" spans="1:41" x14ac:dyDescent="0.25">
      <c r="A175" s="214" t="s">
        <v>2174</v>
      </c>
      <c r="B175" s="211">
        <v>98.571342000000001</v>
      </c>
      <c r="C175" s="212">
        <v>99.650396799999996</v>
      </c>
      <c r="D175" s="212">
        <v>100.68079379999999</v>
      </c>
      <c r="E175" s="212">
        <v>101.70351169999999</v>
      </c>
      <c r="F175" s="212">
        <v>102.72712899999999</v>
      </c>
      <c r="G175" s="212">
        <v>103.75053309999998</v>
      </c>
      <c r="H175" s="212">
        <v>104.77237789999998</v>
      </c>
      <c r="I175" s="212">
        <v>105.79822789999999</v>
      </c>
      <c r="J175" s="212">
        <v>106.82386399999999</v>
      </c>
      <c r="K175" s="212">
        <v>107.85003969999998</v>
      </c>
      <c r="L175" s="212">
        <v>108.87596399999998</v>
      </c>
      <c r="M175" s="212">
        <v>109.90211959999998</v>
      </c>
      <c r="N175" s="212">
        <v>110.92841969999998</v>
      </c>
      <c r="O175" s="212">
        <v>111.95489289999998</v>
      </c>
      <c r="P175" s="212">
        <v>112.98154249999997</v>
      </c>
      <c r="Q175" s="212">
        <v>114.00833839999997</v>
      </c>
      <c r="R175" s="212">
        <v>115.03528469999998</v>
      </c>
      <c r="S175" s="212">
        <v>116.06236999999997</v>
      </c>
      <c r="T175" s="212">
        <v>117.08959279999998</v>
      </c>
      <c r="U175" s="212">
        <v>118.11692929999998</v>
      </c>
      <c r="V175" s="212">
        <v>119.14441079999997</v>
      </c>
      <c r="W175" s="212">
        <v>120.17200529999998</v>
      </c>
      <c r="X175" s="212">
        <v>121.19974149999999</v>
      </c>
      <c r="Y175" s="212">
        <v>122.22762359999999</v>
      </c>
      <c r="Z175" s="212">
        <v>123.25565289999999</v>
      </c>
      <c r="AA175" s="212">
        <v>124.28383259999998</v>
      </c>
      <c r="AB175" s="212">
        <v>125.31216649999999</v>
      </c>
      <c r="AC175" s="212">
        <v>126.34065989999999</v>
      </c>
      <c r="AD175" s="212">
        <v>127.36931949999999</v>
      </c>
      <c r="AE175" s="212">
        <v>128.39815389999998</v>
      </c>
      <c r="AF175" s="212">
        <v>129.42717479999999</v>
      </c>
      <c r="AG175" s="212">
        <v>130.45639879999999</v>
      </c>
      <c r="AH175" s="212">
        <v>131.48584969999999</v>
      </c>
      <c r="AI175" s="212">
        <v>132.51555719999999</v>
      </c>
      <c r="AJ175" s="212">
        <v>133.5455427</v>
      </c>
      <c r="AK175" s="212">
        <v>134.57576610000001</v>
      </c>
      <c r="AL175" s="212">
        <v>135.60597270000002</v>
      </c>
      <c r="AM175" s="212">
        <v>136.63532520000001</v>
      </c>
      <c r="AN175" s="212">
        <v>137.66178540000001</v>
      </c>
      <c r="AO175" s="213">
        <v>138.6819624</v>
      </c>
    </row>
    <row r="176" spans="1:41" x14ac:dyDescent="0.25">
      <c r="A176" s="214" t="s">
        <v>2175</v>
      </c>
      <c r="B176" s="211">
        <v>75.427383000000006</v>
      </c>
      <c r="C176" s="212">
        <v>76.542198000000013</v>
      </c>
      <c r="D176" s="212">
        <v>77.61753010000001</v>
      </c>
      <c r="E176" s="212">
        <v>78.672733900000011</v>
      </c>
      <c r="F176" s="212">
        <v>79.727081300000009</v>
      </c>
      <c r="G176" s="212">
        <v>80.776405300000008</v>
      </c>
      <c r="H176" s="212">
        <v>81.802331300000006</v>
      </c>
      <c r="I176" s="212">
        <v>82.84112970000001</v>
      </c>
      <c r="J176" s="212">
        <v>83.878573100000011</v>
      </c>
      <c r="K176" s="212">
        <v>84.917483400000009</v>
      </c>
      <c r="L176" s="212">
        <v>85.955493400000009</v>
      </c>
      <c r="M176" s="212">
        <v>86.994113500000012</v>
      </c>
      <c r="N176" s="212">
        <v>88.032931800000014</v>
      </c>
      <c r="O176" s="212">
        <v>89.072043600000015</v>
      </c>
      <c r="P176" s="212">
        <v>90.111317600000021</v>
      </c>
      <c r="Q176" s="212">
        <v>91.150711300000026</v>
      </c>
      <c r="R176" s="212">
        <v>92.190170200000026</v>
      </c>
      <c r="S176" s="212">
        <v>93.229666100000031</v>
      </c>
      <c r="T176" s="212">
        <v>94.269162900000026</v>
      </c>
      <c r="U176" s="212">
        <v>95.308633900000032</v>
      </c>
      <c r="V176" s="212">
        <v>96.348095000000029</v>
      </c>
      <c r="W176" s="212">
        <v>97.387510400000025</v>
      </c>
      <c r="X176" s="212">
        <v>98.426904800000031</v>
      </c>
      <c r="Y176" s="212">
        <v>99.466296500000027</v>
      </c>
      <c r="Z176" s="212">
        <v>100.50569920000002</v>
      </c>
      <c r="AA176" s="212">
        <v>101.54513570000002</v>
      </c>
      <c r="AB176" s="212">
        <v>102.58463460000002</v>
      </c>
      <c r="AC176" s="212">
        <v>103.62423350000002</v>
      </c>
      <c r="AD176" s="212">
        <v>104.66397960000002</v>
      </c>
      <c r="AE176" s="212">
        <v>105.70393210000002</v>
      </c>
      <c r="AF176" s="212">
        <v>106.74416570000001</v>
      </c>
      <c r="AG176" s="212">
        <v>107.78477570000001</v>
      </c>
      <c r="AH176" s="212">
        <v>108.82588500000001</v>
      </c>
      <c r="AI176" s="212">
        <v>109.86764620000001</v>
      </c>
      <c r="AJ176" s="212">
        <v>110.91022450000001</v>
      </c>
      <c r="AK176" s="212">
        <v>111.95371280000001</v>
      </c>
      <c r="AL176" s="212">
        <v>112.9978655</v>
      </c>
      <c r="AM176" s="212">
        <v>114.04141870000001</v>
      </c>
      <c r="AN176" s="212">
        <v>115.08090080000001</v>
      </c>
      <c r="AO176" s="213">
        <v>116.11025070000001</v>
      </c>
    </row>
    <row r="177" spans="1:41" x14ac:dyDescent="0.25">
      <c r="A177" s="214" t="s">
        <v>2176</v>
      </c>
      <c r="B177" s="211">
        <v>2.7939910000000001</v>
      </c>
      <c r="C177" s="212">
        <v>3.8184570999999998</v>
      </c>
      <c r="D177" s="212">
        <v>4.8432110999999995</v>
      </c>
      <c r="E177" s="212">
        <v>5.8684014999999992</v>
      </c>
      <c r="F177" s="212">
        <v>6.8934558999999993</v>
      </c>
      <c r="G177" s="212">
        <v>7.9186400999999993</v>
      </c>
      <c r="H177" s="212">
        <v>8.9438414999999996</v>
      </c>
      <c r="I177" s="212">
        <v>9.9693003000000004</v>
      </c>
      <c r="J177" s="212">
        <v>10.9948628</v>
      </c>
      <c r="K177" s="212">
        <v>12.0203896</v>
      </c>
      <c r="L177" s="212">
        <v>13.045987</v>
      </c>
      <c r="M177" s="212">
        <v>14.0716278</v>
      </c>
      <c r="N177" s="212">
        <v>15.0973322</v>
      </c>
      <c r="O177" s="212">
        <v>16.123090300000001</v>
      </c>
      <c r="P177" s="212">
        <v>17.148911300000002</v>
      </c>
      <c r="Q177" s="212">
        <v>18.174790400000003</v>
      </c>
      <c r="R177" s="212">
        <v>19.200731900000001</v>
      </c>
      <c r="S177" s="212">
        <v>20.2267358</v>
      </c>
      <c r="T177" s="212">
        <v>21.252804999999999</v>
      </c>
      <c r="U177" s="212">
        <v>22.278937299999999</v>
      </c>
      <c r="V177" s="212">
        <v>23.305137800000001</v>
      </c>
      <c r="W177" s="212">
        <v>24.3314035</v>
      </c>
      <c r="X177" s="212">
        <v>25.3577309</v>
      </c>
      <c r="Y177" s="212">
        <v>26.384117199999999</v>
      </c>
      <c r="Z177" s="212">
        <v>27.410557799999999</v>
      </c>
      <c r="AA177" s="212">
        <v>28.437045900000001</v>
      </c>
      <c r="AB177" s="212">
        <v>29.463572600000003</v>
      </c>
      <c r="AC177" s="212">
        <v>30.490125800000001</v>
      </c>
      <c r="AD177" s="212">
        <v>31.516689800000002</v>
      </c>
      <c r="AE177" s="212">
        <v>32.543244399999999</v>
      </c>
      <c r="AF177" s="212">
        <v>33.569763999999999</v>
      </c>
      <c r="AG177" s="212">
        <v>34.596216399999996</v>
      </c>
      <c r="AH177" s="212">
        <v>35.622561399999995</v>
      </c>
      <c r="AI177" s="212">
        <v>36.648748699999992</v>
      </c>
      <c r="AJ177" s="212">
        <v>37.67471479999999</v>
      </c>
      <c r="AK177" s="212">
        <v>38.700378499999992</v>
      </c>
      <c r="AL177" s="212">
        <v>39.72563439999999</v>
      </c>
      <c r="AM177" s="212">
        <v>40.750345599999989</v>
      </c>
      <c r="AN177" s="212">
        <v>41.774342299999986</v>
      </c>
      <c r="AO177" s="213">
        <v>42.797441299999988</v>
      </c>
    </row>
    <row r="178" spans="1:41" x14ac:dyDescent="0.25">
      <c r="A178" s="214" t="s">
        <v>2177</v>
      </c>
      <c r="B178" s="211">
        <v>239.09892300000001</v>
      </c>
      <c r="C178" s="212">
        <v>240.13278350000002</v>
      </c>
      <c r="D178" s="212">
        <v>241.16670580000002</v>
      </c>
      <c r="E178" s="212">
        <v>242.20613870000003</v>
      </c>
      <c r="F178" s="212">
        <v>243.24691600000003</v>
      </c>
      <c r="G178" s="212">
        <v>244.28890160000003</v>
      </c>
      <c r="H178" s="212">
        <v>245.31974060000002</v>
      </c>
      <c r="I178" s="212">
        <v>246.34451840000003</v>
      </c>
      <c r="J178" s="212">
        <v>247.36759860000004</v>
      </c>
      <c r="K178" s="212">
        <v>248.38937990000002</v>
      </c>
      <c r="L178" s="212">
        <v>249.41061930000004</v>
      </c>
      <c r="M178" s="212">
        <v>250.43138860000005</v>
      </c>
      <c r="N178" s="212">
        <v>251.45190080000006</v>
      </c>
      <c r="O178" s="212">
        <v>252.47218930000005</v>
      </c>
      <c r="P178" s="212">
        <v>253.49232430000006</v>
      </c>
      <c r="Q178" s="212">
        <v>254.51232130000005</v>
      </c>
      <c r="R178" s="212">
        <v>255.53220880000006</v>
      </c>
      <c r="S178" s="212">
        <v>256.55200080000009</v>
      </c>
      <c r="T178" s="212">
        <v>257.5717150000001</v>
      </c>
      <c r="U178" s="212">
        <v>258.59136130000007</v>
      </c>
      <c r="V178" s="212">
        <v>259.61096060000006</v>
      </c>
      <c r="W178" s="212">
        <v>260.63052360000006</v>
      </c>
      <c r="X178" s="212">
        <v>261.65006690000007</v>
      </c>
      <c r="Y178" s="212">
        <v>262.66960820000008</v>
      </c>
      <c r="Z178" s="212">
        <v>263.68916880000006</v>
      </c>
      <c r="AA178" s="212">
        <v>264.70877210000003</v>
      </c>
      <c r="AB178" s="212">
        <v>265.72844620000001</v>
      </c>
      <c r="AC178" s="212">
        <v>266.7482258</v>
      </c>
      <c r="AD178" s="212">
        <v>267.76815549999998</v>
      </c>
      <c r="AE178" s="212">
        <v>268.7882942</v>
      </c>
      <c r="AF178" s="212">
        <v>269.80872260000001</v>
      </c>
      <c r="AG178" s="212">
        <v>270.82955470000002</v>
      </c>
      <c r="AH178" s="212">
        <v>271.85095640000003</v>
      </c>
      <c r="AI178" s="212">
        <v>272.87317490000004</v>
      </c>
      <c r="AJ178" s="212">
        <v>273.89658350000002</v>
      </c>
      <c r="AK178" s="212">
        <v>274.92174540000002</v>
      </c>
      <c r="AL178" s="212">
        <v>275.94947880000001</v>
      </c>
      <c r="AM178" s="212">
        <v>276.98082320000003</v>
      </c>
      <c r="AN178" s="212">
        <v>278.01658300000003</v>
      </c>
      <c r="AO178" s="213">
        <v>279.05610090000005</v>
      </c>
    </row>
    <row r="179" spans="1:41" x14ac:dyDescent="0.25">
      <c r="A179" s="214" t="s">
        <v>2178</v>
      </c>
      <c r="B179" s="211">
        <v>107.727844</v>
      </c>
      <c r="C179" s="212">
        <v>108.75154090000001</v>
      </c>
      <c r="D179" s="212">
        <v>109.77527540000001</v>
      </c>
      <c r="E179" s="212">
        <v>110.79831280000002</v>
      </c>
      <c r="F179" s="212">
        <v>111.82087640000002</v>
      </c>
      <c r="G179" s="212">
        <v>112.84300570000002</v>
      </c>
      <c r="H179" s="212">
        <v>113.86510840000003</v>
      </c>
      <c r="I179" s="212">
        <v>114.88700670000003</v>
      </c>
      <c r="J179" s="212">
        <v>115.90876790000003</v>
      </c>
      <c r="K179" s="212">
        <v>116.93039260000003</v>
      </c>
      <c r="L179" s="212">
        <v>117.95192200000004</v>
      </c>
      <c r="M179" s="212">
        <v>118.97335000000004</v>
      </c>
      <c r="N179" s="212">
        <v>119.99468920000004</v>
      </c>
      <c r="O179" s="212">
        <v>121.01594030000004</v>
      </c>
      <c r="P179" s="212">
        <v>122.03711370000003</v>
      </c>
      <c r="Q179" s="212">
        <v>123.05821250000004</v>
      </c>
      <c r="R179" s="212">
        <v>124.07924490000003</v>
      </c>
      <c r="S179" s="212">
        <v>125.10021690000004</v>
      </c>
      <c r="T179" s="212">
        <v>126.12113590000004</v>
      </c>
      <c r="U179" s="212">
        <v>127.14200600000004</v>
      </c>
      <c r="V179" s="212">
        <v>128.16283580000004</v>
      </c>
      <c r="W179" s="212">
        <v>129.18362850000003</v>
      </c>
      <c r="X179" s="212">
        <v>130.20438740000003</v>
      </c>
      <c r="Y179" s="212">
        <v>131.22511450000002</v>
      </c>
      <c r="Z179" s="212">
        <v>132.24581120000002</v>
      </c>
      <c r="AA179" s="212">
        <v>133.26647770000002</v>
      </c>
      <c r="AB179" s="212">
        <v>134.28711280000002</v>
      </c>
      <c r="AC179" s="212">
        <v>135.30771380000002</v>
      </c>
      <c r="AD179" s="212">
        <v>136.3282762</v>
      </c>
      <c r="AE179" s="212">
        <v>137.34879320000002</v>
      </c>
      <c r="AF179" s="212">
        <v>138.36925550000001</v>
      </c>
      <c r="AG179" s="212">
        <v>139.38965100000001</v>
      </c>
      <c r="AH179" s="212">
        <v>140.40996470000002</v>
      </c>
      <c r="AI179" s="212">
        <v>141.43017900000001</v>
      </c>
      <c r="AJ179" s="212">
        <v>142.4502737</v>
      </c>
      <c r="AK179" s="212">
        <v>143.4702274</v>
      </c>
      <c r="AL179" s="212">
        <v>144.4900197</v>
      </c>
      <c r="AM179" s="212">
        <v>145.5096374</v>
      </c>
      <c r="AN179" s="212">
        <v>146.52908650000001</v>
      </c>
      <c r="AO179" s="213">
        <v>147.54839989999999</v>
      </c>
    </row>
    <row r="180" spans="1:41" x14ac:dyDescent="0.25">
      <c r="A180" s="214" t="s">
        <v>2179</v>
      </c>
      <c r="B180" s="211">
        <v>163.89359999999999</v>
      </c>
      <c r="C180" s="212">
        <v>164.92884189999998</v>
      </c>
      <c r="D180" s="212">
        <v>165.95590559999999</v>
      </c>
      <c r="E180" s="212">
        <v>166.98318399999999</v>
      </c>
      <c r="F180" s="212">
        <v>168.00917569999999</v>
      </c>
      <c r="G180" s="212">
        <v>169.03519029999998</v>
      </c>
      <c r="H180" s="212">
        <v>170.06334939999999</v>
      </c>
      <c r="I180" s="212">
        <v>171.0883686</v>
      </c>
      <c r="J180" s="212">
        <v>172.11297020000001</v>
      </c>
      <c r="K180" s="212">
        <v>173.13643860000002</v>
      </c>
      <c r="L180" s="212">
        <v>174.15902630000002</v>
      </c>
      <c r="M180" s="212">
        <v>175.18037660000002</v>
      </c>
      <c r="N180" s="212">
        <v>176.20049390000003</v>
      </c>
      <c r="O180" s="212">
        <v>177.21917220000003</v>
      </c>
      <c r="P180" s="212">
        <v>178.23630100000003</v>
      </c>
      <c r="Q180" s="212">
        <v>179.25159460000003</v>
      </c>
      <c r="R180" s="212">
        <v>180.26479740000002</v>
      </c>
      <c r="S180" s="212">
        <v>181.27554330000001</v>
      </c>
      <c r="T180" s="212">
        <v>182.28341209000001</v>
      </c>
      <c r="U180" s="212">
        <v>183.28783966</v>
      </c>
      <c r="V180" s="212">
        <v>184.2882265984</v>
      </c>
      <c r="W180" s="212">
        <v>185.28373911840001</v>
      </c>
      <c r="X180" s="212">
        <v>186.27343951840001</v>
      </c>
      <c r="Y180" s="212">
        <v>187.2561553184</v>
      </c>
      <c r="Z180" s="212">
        <v>188.23048531840001</v>
      </c>
      <c r="AA180" s="212">
        <v>189.19477151840002</v>
      </c>
      <c r="AB180" s="212">
        <v>190.14708791840002</v>
      </c>
      <c r="AC180" s="212">
        <v>191.08525461840003</v>
      </c>
      <c r="AD180" s="212">
        <v>192.00690501840003</v>
      </c>
      <c r="AE180" s="212">
        <v>192.90963791840002</v>
      </c>
      <c r="AF180" s="212">
        <v>193.79129191840002</v>
      </c>
      <c r="AG180" s="212">
        <v>194.65036391840002</v>
      </c>
      <c r="AH180" s="212">
        <v>195.48655791840002</v>
      </c>
      <c r="AI180" s="212">
        <v>196.30135091840003</v>
      </c>
      <c r="AJ180" s="212">
        <v>197.09843291840002</v>
      </c>
      <c r="AK180" s="212">
        <v>197.88383291840003</v>
      </c>
      <c r="AL180" s="212">
        <v>198.66569991840004</v>
      </c>
      <c r="AM180" s="212">
        <v>199.45381991840003</v>
      </c>
      <c r="AN180" s="212">
        <v>200.25868991840002</v>
      </c>
      <c r="AO180" s="213">
        <v>201.08897591840002</v>
      </c>
    </row>
    <row r="181" spans="1:41" x14ac:dyDescent="0.25">
      <c r="A181" s="214" t="s">
        <v>2180</v>
      </c>
      <c r="B181" s="211">
        <v>363.416809</v>
      </c>
      <c r="C181" s="212">
        <v>364.45385549999997</v>
      </c>
      <c r="D181" s="212">
        <v>365.47983259999995</v>
      </c>
      <c r="E181" s="212">
        <v>366.50515549999994</v>
      </c>
      <c r="F181" s="212">
        <v>367.52797499999997</v>
      </c>
      <c r="G181" s="212">
        <v>368.55011459999997</v>
      </c>
      <c r="H181" s="212">
        <v>369.56987229999999</v>
      </c>
      <c r="I181" s="212">
        <v>370.5865427</v>
      </c>
      <c r="J181" s="212">
        <v>371.60333429999997</v>
      </c>
      <c r="K181" s="212">
        <v>372.61953599999998</v>
      </c>
      <c r="L181" s="212">
        <v>373.63554139999997</v>
      </c>
      <c r="M181" s="212">
        <v>374.65111339999999</v>
      </c>
      <c r="N181" s="212">
        <v>375.66642029999997</v>
      </c>
      <c r="O181" s="212">
        <v>376.68143719999995</v>
      </c>
      <c r="P181" s="212">
        <v>377.69626849999997</v>
      </c>
      <c r="Q181" s="212">
        <v>378.71089549999999</v>
      </c>
      <c r="R181" s="212">
        <v>379.72536739999998</v>
      </c>
      <c r="S181" s="212">
        <v>380.73969339999996</v>
      </c>
      <c r="T181" s="212">
        <v>381.75390469999996</v>
      </c>
      <c r="U181" s="212">
        <v>382.76798579999996</v>
      </c>
      <c r="V181" s="212">
        <v>383.78199359999996</v>
      </c>
      <c r="W181" s="212">
        <v>384.79590049999996</v>
      </c>
      <c r="X181" s="212">
        <v>385.80982159999996</v>
      </c>
      <c r="Y181" s="212">
        <v>386.82374819999995</v>
      </c>
      <c r="Z181" s="212">
        <v>387.83766969999994</v>
      </c>
      <c r="AA181" s="212">
        <v>388.85156979999994</v>
      </c>
      <c r="AB181" s="212">
        <v>389.86542669999994</v>
      </c>
      <c r="AC181" s="212">
        <v>390.87921139999992</v>
      </c>
      <c r="AD181" s="212">
        <v>391.89288669999991</v>
      </c>
      <c r="AE181" s="212">
        <v>392.90640559999991</v>
      </c>
      <c r="AF181" s="212">
        <v>393.91970919999989</v>
      </c>
      <c r="AG181" s="212">
        <v>394.93272489999987</v>
      </c>
      <c r="AH181" s="212">
        <v>395.94536299999987</v>
      </c>
      <c r="AI181" s="212">
        <v>396.9575114999999</v>
      </c>
      <c r="AJ181" s="212">
        <v>397.96902619999992</v>
      </c>
      <c r="AK181" s="212">
        <v>398.9797137999999</v>
      </c>
      <c r="AL181" s="212">
        <v>399.98931248999992</v>
      </c>
      <c r="AM181" s="212">
        <v>400.99749823999991</v>
      </c>
      <c r="AN181" s="212">
        <v>402.00400065999992</v>
      </c>
      <c r="AO181" s="213">
        <v>403.00887507999994</v>
      </c>
    </row>
    <row r="182" spans="1:41" x14ac:dyDescent="0.25">
      <c r="A182" s="214" t="s">
        <v>2181</v>
      </c>
      <c r="B182" s="211">
        <v>309.98525999999998</v>
      </c>
      <c r="C182" s="212">
        <v>311.01540619999997</v>
      </c>
      <c r="D182" s="212">
        <v>312.05226149999999</v>
      </c>
      <c r="E182" s="212">
        <v>313.08690419999999</v>
      </c>
      <c r="F182" s="212">
        <v>314.12162000000001</v>
      </c>
      <c r="G182" s="212">
        <v>315.15497449999998</v>
      </c>
      <c r="H182" s="212">
        <v>316.1764086</v>
      </c>
      <c r="I182" s="212">
        <v>317.20257420000002</v>
      </c>
      <c r="J182" s="212">
        <v>318.22934500000002</v>
      </c>
      <c r="K182" s="212">
        <v>319.25716200000005</v>
      </c>
      <c r="L182" s="212">
        <v>320.28503850000004</v>
      </c>
      <c r="M182" s="212">
        <v>321.31337980000006</v>
      </c>
      <c r="N182" s="212">
        <v>322.34201150000007</v>
      </c>
      <c r="O182" s="212">
        <v>323.37089490000005</v>
      </c>
      <c r="P182" s="212">
        <v>324.39997380000005</v>
      </c>
      <c r="Q182" s="212">
        <v>325.42919560000007</v>
      </c>
      <c r="R182" s="212">
        <v>326.45852960000008</v>
      </c>
      <c r="S182" s="212">
        <v>327.48794800000007</v>
      </c>
      <c r="T182" s="212">
        <v>328.51743810000005</v>
      </c>
      <c r="U182" s="212">
        <v>329.54697400000003</v>
      </c>
      <c r="V182" s="212">
        <v>330.57657030000001</v>
      </c>
      <c r="W182" s="212">
        <v>331.60620790000002</v>
      </c>
      <c r="X182" s="212">
        <v>332.63595200000003</v>
      </c>
      <c r="Y182" s="212">
        <v>333.66581000000002</v>
      </c>
      <c r="Z182" s="212">
        <v>334.69578690000003</v>
      </c>
      <c r="AA182" s="212">
        <v>335.72589060000001</v>
      </c>
      <c r="AB182" s="212">
        <v>336.75613129999999</v>
      </c>
      <c r="AC182" s="212">
        <v>337.7865233</v>
      </c>
      <c r="AD182" s="212">
        <v>338.81708559999998</v>
      </c>
      <c r="AE182" s="212">
        <v>339.84784379999996</v>
      </c>
      <c r="AF182" s="212">
        <v>340.87883309999995</v>
      </c>
      <c r="AG182" s="212">
        <v>341.91010379999994</v>
      </c>
      <c r="AH182" s="212">
        <v>342.94172799999996</v>
      </c>
      <c r="AI182" s="212">
        <v>343.97380689999994</v>
      </c>
      <c r="AJ182" s="212">
        <v>345.00646859999995</v>
      </c>
      <c r="AK182" s="212">
        <v>346.03983119999992</v>
      </c>
      <c r="AL182" s="212">
        <v>347.07386149999991</v>
      </c>
      <c r="AM182" s="212">
        <v>348.10797409999992</v>
      </c>
      <c r="AN182" s="212">
        <v>349.14025169999991</v>
      </c>
      <c r="AO182" s="213">
        <v>350.16701579999989</v>
      </c>
    </row>
    <row r="183" spans="1:41" x14ac:dyDescent="0.25">
      <c r="A183" s="214" t="s">
        <v>2182</v>
      </c>
      <c r="B183" s="211">
        <v>1611.5744629999999</v>
      </c>
      <c r="C183" s="212">
        <v>1612.6674383</v>
      </c>
      <c r="D183" s="212">
        <v>1613.7348944999999</v>
      </c>
      <c r="E183" s="212">
        <v>1614.8044384</v>
      </c>
      <c r="F183" s="212">
        <v>1615.8698365999999</v>
      </c>
      <c r="G183" s="212">
        <v>1616.9352337999999</v>
      </c>
      <c r="H183" s="212">
        <v>1617.9723806999998</v>
      </c>
      <c r="I183" s="212">
        <v>1619.0023706999998</v>
      </c>
      <c r="J183" s="212">
        <v>1620.0335342999997</v>
      </c>
      <c r="K183" s="212">
        <v>1621.0638312999997</v>
      </c>
      <c r="L183" s="212">
        <v>1622.0942424999996</v>
      </c>
      <c r="M183" s="212">
        <v>1623.1241212999996</v>
      </c>
      <c r="N183" s="212">
        <v>1624.1537829999995</v>
      </c>
      <c r="O183" s="212">
        <v>1625.1831554999994</v>
      </c>
      <c r="P183" s="212">
        <v>1626.2123902999995</v>
      </c>
      <c r="Q183" s="212">
        <v>1627.2414756999995</v>
      </c>
      <c r="R183" s="212">
        <v>1628.2704835999994</v>
      </c>
      <c r="S183" s="212">
        <v>1629.2994305999994</v>
      </c>
      <c r="T183" s="212">
        <v>1630.3283515999995</v>
      </c>
      <c r="U183" s="212">
        <v>1631.3572373999993</v>
      </c>
      <c r="V183" s="212">
        <v>1632.3861335999993</v>
      </c>
      <c r="W183" s="212">
        <v>1633.4150132999994</v>
      </c>
      <c r="X183" s="212">
        <v>1634.4438852999995</v>
      </c>
      <c r="Y183" s="212">
        <v>1635.4727312999994</v>
      </c>
      <c r="Z183" s="212">
        <v>1636.5015330999995</v>
      </c>
      <c r="AA183" s="212">
        <v>1637.5302624999995</v>
      </c>
      <c r="AB183" s="212">
        <v>1638.5588829999995</v>
      </c>
      <c r="AC183" s="212">
        <v>1639.5873464999995</v>
      </c>
      <c r="AD183" s="212">
        <v>1640.6155915999996</v>
      </c>
      <c r="AE183" s="212">
        <v>1641.6435401999995</v>
      </c>
      <c r="AF183" s="212">
        <v>1642.6710935999995</v>
      </c>
      <c r="AG183" s="212">
        <v>1643.6981264999995</v>
      </c>
      <c r="AH183" s="212">
        <v>1644.7244777999995</v>
      </c>
      <c r="AI183" s="212">
        <v>1645.7499345999995</v>
      </c>
      <c r="AJ183" s="212">
        <v>1646.7742044999995</v>
      </c>
      <c r="AK183" s="212">
        <v>1647.7968725999995</v>
      </c>
      <c r="AL183" s="212">
        <v>1648.8173493999996</v>
      </c>
      <c r="AM183" s="212">
        <v>1649.8348708999995</v>
      </c>
      <c r="AN183" s="212">
        <v>1650.8487423999995</v>
      </c>
      <c r="AO183" s="213">
        <v>1651.8590028999995</v>
      </c>
    </row>
    <row r="184" spans="1:41" x14ac:dyDescent="0.25">
      <c r="A184" s="214" t="s">
        <v>2183</v>
      </c>
      <c r="B184" s="211">
        <v>86.082808999999997</v>
      </c>
      <c r="C184" s="212">
        <v>87.126708399999998</v>
      </c>
      <c r="D184" s="212">
        <v>88.170776399999994</v>
      </c>
      <c r="E184" s="212">
        <v>89.21420839999999</v>
      </c>
      <c r="F184" s="212">
        <v>90.257892499999983</v>
      </c>
      <c r="G184" s="212">
        <v>91.30122999999999</v>
      </c>
      <c r="H184" s="212">
        <v>92.333935199999985</v>
      </c>
      <c r="I184" s="212">
        <v>93.368429399999982</v>
      </c>
      <c r="J184" s="212">
        <v>94.403681399999982</v>
      </c>
      <c r="K184" s="212">
        <v>95.43968719999998</v>
      </c>
      <c r="L184" s="212">
        <v>96.475884899999983</v>
      </c>
      <c r="M184" s="212">
        <v>97.512342999999987</v>
      </c>
      <c r="N184" s="212">
        <v>98.548955599999985</v>
      </c>
      <c r="O184" s="212">
        <v>99.585666099999983</v>
      </c>
      <c r="P184" s="212">
        <v>100.62245559999998</v>
      </c>
      <c r="Q184" s="212">
        <v>101.65927879999998</v>
      </c>
      <c r="R184" s="212">
        <v>102.69613069999998</v>
      </c>
      <c r="S184" s="212">
        <v>103.73299389999998</v>
      </c>
      <c r="T184" s="212">
        <v>104.76986359999998</v>
      </c>
      <c r="U184" s="212">
        <v>105.80671779999997</v>
      </c>
      <c r="V184" s="212">
        <v>106.84357359999997</v>
      </c>
      <c r="W184" s="212">
        <v>107.88040809999997</v>
      </c>
      <c r="X184" s="212">
        <v>108.91719469999997</v>
      </c>
      <c r="Y184" s="212">
        <v>109.95393519999996</v>
      </c>
      <c r="Z184" s="212">
        <v>110.99063379999996</v>
      </c>
      <c r="AA184" s="212">
        <v>112.02729779999996</v>
      </c>
      <c r="AB184" s="212">
        <v>113.06393719999996</v>
      </c>
      <c r="AC184" s="212">
        <v>114.10056469999995</v>
      </c>
      <c r="AD184" s="212">
        <v>115.13719649999994</v>
      </c>
      <c r="AE184" s="212">
        <v>116.17385309999995</v>
      </c>
      <c r="AF184" s="212">
        <v>117.21056179999995</v>
      </c>
      <c r="AG184" s="212">
        <v>118.24735979999996</v>
      </c>
      <c r="AH184" s="212">
        <v>119.28429939999995</v>
      </c>
      <c r="AI184" s="212">
        <v>120.32145319999995</v>
      </c>
      <c r="AJ184" s="212">
        <v>121.35891199999995</v>
      </c>
      <c r="AK184" s="212">
        <v>122.39675489999995</v>
      </c>
      <c r="AL184" s="212">
        <v>123.43493189999995</v>
      </c>
      <c r="AM184" s="212">
        <v>124.47291859999996</v>
      </c>
      <c r="AN184" s="212">
        <v>125.50898119999995</v>
      </c>
      <c r="AO184" s="213">
        <v>126.53953759999995</v>
      </c>
    </row>
    <row r="185" spans="1:41" x14ac:dyDescent="0.25">
      <c r="A185" s="214" t="s">
        <v>2184</v>
      </c>
      <c r="B185" s="211">
        <v>60.563740000000003</v>
      </c>
      <c r="C185" s="212">
        <v>61.615054800000003</v>
      </c>
      <c r="D185" s="212">
        <v>62.688439800000005</v>
      </c>
      <c r="E185" s="212">
        <v>63.755493400000006</v>
      </c>
      <c r="F185" s="212">
        <v>64.823481400000006</v>
      </c>
      <c r="G185" s="212">
        <v>65.8882282</v>
      </c>
      <c r="H185" s="212">
        <v>66.922177899999994</v>
      </c>
      <c r="I185" s="212">
        <v>67.964970099999988</v>
      </c>
      <c r="J185" s="212">
        <v>69.008229199999988</v>
      </c>
      <c r="K185" s="212">
        <v>70.053380699999991</v>
      </c>
      <c r="L185" s="212">
        <v>71.098516799999985</v>
      </c>
      <c r="M185" s="212">
        <v>72.14452949999999</v>
      </c>
      <c r="N185" s="212">
        <v>73.191076099999989</v>
      </c>
      <c r="O185" s="212">
        <v>74.23811169999999</v>
      </c>
      <c r="P185" s="212">
        <v>75.285500499999984</v>
      </c>
      <c r="Q185" s="212">
        <v>76.333140599999979</v>
      </c>
      <c r="R185" s="212">
        <v>77.38094839999998</v>
      </c>
      <c r="S185" s="212">
        <v>78.428848899999977</v>
      </c>
      <c r="T185" s="212">
        <v>79.476784399999971</v>
      </c>
      <c r="U185" s="212">
        <v>80.524691599999969</v>
      </c>
      <c r="V185" s="212">
        <v>81.572554899999972</v>
      </c>
      <c r="W185" s="212">
        <v>82.620329299999966</v>
      </c>
      <c r="X185" s="212">
        <v>83.667990099999969</v>
      </c>
      <c r="Y185" s="212">
        <v>84.715539599999971</v>
      </c>
      <c r="Z185" s="212">
        <v>85.762987299999978</v>
      </c>
      <c r="AA185" s="212">
        <v>86.810356299999981</v>
      </c>
      <c r="AB185" s="212">
        <v>87.857682599999976</v>
      </c>
      <c r="AC185" s="212">
        <v>88.905017699999974</v>
      </c>
      <c r="AD185" s="212">
        <v>89.952431299999972</v>
      </c>
      <c r="AE185" s="212">
        <v>91.000015899999966</v>
      </c>
      <c r="AF185" s="212">
        <v>92.047893899999963</v>
      </c>
      <c r="AG185" s="212">
        <v>93.096228599999961</v>
      </c>
      <c r="AH185" s="212">
        <v>94.145240499999957</v>
      </c>
      <c r="AI185" s="212">
        <v>95.195225999999963</v>
      </c>
      <c r="AJ185" s="212">
        <v>96.246566399999963</v>
      </c>
      <c r="AK185" s="212">
        <v>97.299683899999962</v>
      </c>
      <c r="AL185" s="212">
        <v>98.354817299999965</v>
      </c>
      <c r="AM185" s="212">
        <v>99.411305399999961</v>
      </c>
      <c r="AN185" s="212">
        <v>100.46600599999996</v>
      </c>
      <c r="AO185" s="213">
        <v>101.51187709999996</v>
      </c>
    </row>
    <row r="186" spans="1:41" x14ac:dyDescent="0.25">
      <c r="A186" s="214" t="s">
        <v>2185</v>
      </c>
      <c r="B186" s="211">
        <v>26.168917</v>
      </c>
      <c r="C186" s="212">
        <v>27.243255399999999</v>
      </c>
      <c r="D186" s="212">
        <v>28.311173999999998</v>
      </c>
      <c r="E186" s="212">
        <v>29.375038799999999</v>
      </c>
      <c r="F186" s="212">
        <v>30.435988299999998</v>
      </c>
      <c r="G186" s="212">
        <v>31.494711099999996</v>
      </c>
      <c r="H186" s="212">
        <v>32.5336924</v>
      </c>
      <c r="I186" s="212">
        <v>33.572820700000001</v>
      </c>
      <c r="J186" s="212">
        <v>34.611932600000003</v>
      </c>
      <c r="K186" s="212">
        <v>35.650902200000004</v>
      </c>
      <c r="L186" s="212">
        <v>36.689406200000008</v>
      </c>
      <c r="M186" s="212">
        <v>37.727676900000006</v>
      </c>
      <c r="N186" s="212">
        <v>38.765758500000004</v>
      </c>
      <c r="O186" s="212">
        <v>39.803658600000006</v>
      </c>
      <c r="P186" s="212">
        <v>40.841432600000005</v>
      </c>
      <c r="Q186" s="212">
        <v>41.879063100000003</v>
      </c>
      <c r="R186" s="212">
        <v>42.916581400000005</v>
      </c>
      <c r="S186" s="212">
        <v>43.953988900000006</v>
      </c>
      <c r="T186" s="212">
        <v>44.991302600000004</v>
      </c>
      <c r="U186" s="212">
        <v>46.028506500000006</v>
      </c>
      <c r="V186" s="212">
        <v>47.065641200000009</v>
      </c>
      <c r="W186" s="212">
        <v>48.102683600000006</v>
      </c>
      <c r="X186" s="212">
        <v>49.139646300000003</v>
      </c>
      <c r="Y186" s="212">
        <v>50.176536800000001</v>
      </c>
      <c r="Z186" s="212">
        <v>51.213362400000001</v>
      </c>
      <c r="AA186" s="212">
        <v>52.250132300000004</v>
      </c>
      <c r="AB186" s="212">
        <v>53.286858600000002</v>
      </c>
      <c r="AC186" s="212">
        <v>54.323558200000001</v>
      </c>
      <c r="AD186" s="212">
        <v>55.360255000000002</v>
      </c>
      <c r="AE186" s="212">
        <v>56.396984000000003</v>
      </c>
      <c r="AF186" s="212">
        <v>57.433795800000006</v>
      </c>
      <c r="AG186" s="212">
        <v>58.470763700000006</v>
      </c>
      <c r="AH186" s="212">
        <v>59.507991100000005</v>
      </c>
      <c r="AI186" s="212">
        <v>60.545618000000005</v>
      </c>
      <c r="AJ186" s="212">
        <v>61.583818000000008</v>
      </c>
      <c r="AK186" s="212">
        <v>62.622765300000005</v>
      </c>
      <c r="AL186" s="212">
        <v>63.662511100000003</v>
      </c>
      <c r="AM186" s="212">
        <v>64.702633200000008</v>
      </c>
      <c r="AN186" s="212">
        <v>65.741523400000005</v>
      </c>
      <c r="AO186" s="213">
        <v>66.775854700000011</v>
      </c>
    </row>
    <row r="187" spans="1:41" x14ac:dyDescent="0.25">
      <c r="A187" s="214" t="s">
        <v>2186</v>
      </c>
      <c r="B187" s="211">
        <v>59.471836000000003</v>
      </c>
      <c r="C187" s="212">
        <v>60.521872400000007</v>
      </c>
      <c r="D187" s="212">
        <v>61.562715300000008</v>
      </c>
      <c r="E187" s="212">
        <v>62.598316600000011</v>
      </c>
      <c r="F187" s="212">
        <v>63.63240050000001</v>
      </c>
      <c r="G187" s="212">
        <v>64.665653300000017</v>
      </c>
      <c r="H187" s="212">
        <v>65.692158400000011</v>
      </c>
      <c r="I187" s="212">
        <v>66.718626100000009</v>
      </c>
      <c r="J187" s="212">
        <v>67.744892100000015</v>
      </c>
      <c r="K187" s="212">
        <v>68.771130100000022</v>
      </c>
      <c r="L187" s="212">
        <v>69.797316900000027</v>
      </c>
      <c r="M187" s="212">
        <v>70.823593400000021</v>
      </c>
      <c r="N187" s="212">
        <v>71.850028400000028</v>
      </c>
      <c r="O187" s="212">
        <v>72.876611200000028</v>
      </c>
      <c r="P187" s="212">
        <v>73.903406000000032</v>
      </c>
      <c r="Q187" s="212">
        <v>74.930359600000031</v>
      </c>
      <c r="R187" s="212">
        <v>75.957498900000033</v>
      </c>
      <c r="S187" s="212">
        <v>76.984802400000035</v>
      </c>
      <c r="T187" s="212">
        <v>78.012284200000039</v>
      </c>
      <c r="U187" s="212">
        <v>79.039896900000045</v>
      </c>
      <c r="V187" s="212">
        <v>80.06769440000005</v>
      </c>
      <c r="W187" s="212">
        <v>81.095626600000045</v>
      </c>
      <c r="X187" s="212">
        <v>82.123737100000042</v>
      </c>
      <c r="Y187" s="212">
        <v>83.152019400000043</v>
      </c>
      <c r="Z187" s="212">
        <v>84.180467300000046</v>
      </c>
      <c r="AA187" s="212">
        <v>85.209075700000042</v>
      </c>
      <c r="AB187" s="212">
        <v>86.23784110000004</v>
      </c>
      <c r="AC187" s="212">
        <v>87.266762300000039</v>
      </c>
      <c r="AD187" s="212">
        <v>88.295841100000032</v>
      </c>
      <c r="AE187" s="212">
        <v>89.325084000000032</v>
      </c>
      <c r="AF187" s="212">
        <v>90.354503900000026</v>
      </c>
      <c r="AG187" s="212">
        <v>91.38412350000003</v>
      </c>
      <c r="AH187" s="212">
        <v>92.41397870000003</v>
      </c>
      <c r="AI187" s="212">
        <v>93.444121400000029</v>
      </c>
      <c r="AJ187" s="212">
        <v>94.474618600000028</v>
      </c>
      <c r="AK187" s="212">
        <v>95.505535400000028</v>
      </c>
      <c r="AL187" s="212">
        <v>96.536874400000031</v>
      </c>
      <c r="AM187" s="212">
        <v>97.568401200000025</v>
      </c>
      <c r="AN187" s="212">
        <v>98.599285500000022</v>
      </c>
      <c r="AO187" s="213">
        <v>99.627822500000022</v>
      </c>
    </row>
    <row r="188" spans="1:41" x14ac:dyDescent="0.25">
      <c r="A188" s="214" t="s">
        <v>2187</v>
      </c>
      <c r="B188" s="211">
        <v>1.8476440000000001</v>
      </c>
      <c r="C188" s="212">
        <v>2.8745720000000001</v>
      </c>
      <c r="D188" s="212">
        <v>3.8974997</v>
      </c>
      <c r="E188" s="212">
        <v>4.9203425999999997</v>
      </c>
      <c r="F188" s="212">
        <v>5.9425540999999997</v>
      </c>
      <c r="G188" s="212">
        <v>6.9648556999999993</v>
      </c>
      <c r="H188" s="212">
        <v>7.989003499999999</v>
      </c>
      <c r="I188" s="212">
        <v>9.0116142999999997</v>
      </c>
      <c r="J188" s="212">
        <v>10.034179099999999</v>
      </c>
      <c r="K188" s="212">
        <v>11.056443699999999</v>
      </c>
      <c r="L188" s="212">
        <v>12.078620899999999</v>
      </c>
      <c r="M188" s="212">
        <v>13.100600799999999</v>
      </c>
      <c r="N188" s="212">
        <v>14.122457499999999</v>
      </c>
      <c r="O188" s="212">
        <v>15.1441801</v>
      </c>
      <c r="P188" s="212">
        <v>16.165818399999999</v>
      </c>
      <c r="Q188" s="212">
        <v>17.1873608</v>
      </c>
      <c r="R188" s="212">
        <v>18.208834700000001</v>
      </c>
      <c r="S188" s="212">
        <v>19.230244599999999</v>
      </c>
      <c r="T188" s="212">
        <v>20.2516064</v>
      </c>
      <c r="U188" s="212">
        <v>21.2729131</v>
      </c>
      <c r="V188" s="212">
        <v>22.294193799999999</v>
      </c>
      <c r="W188" s="212">
        <v>23.315435599999997</v>
      </c>
      <c r="X188" s="212">
        <v>24.336638699999998</v>
      </c>
      <c r="Y188" s="212">
        <v>25.357802699999997</v>
      </c>
      <c r="Z188" s="212">
        <v>26.378926199999999</v>
      </c>
      <c r="AA188" s="212">
        <v>27.400005499999999</v>
      </c>
      <c r="AB188" s="212">
        <v>28.421034599999999</v>
      </c>
      <c r="AC188" s="212">
        <v>29.442004699999998</v>
      </c>
      <c r="AD188" s="212">
        <v>30.462903299999997</v>
      </c>
      <c r="AE188" s="212">
        <v>31.483714099999997</v>
      </c>
      <c r="AF188" s="212">
        <v>32.504416499999998</v>
      </c>
      <c r="AG188" s="212">
        <v>33.524985199999996</v>
      </c>
      <c r="AH188" s="212">
        <v>34.545389799999995</v>
      </c>
      <c r="AI188" s="212">
        <v>35.565593899999996</v>
      </c>
      <c r="AJ188" s="212">
        <v>36.585551999999993</v>
      </c>
      <c r="AK188" s="212">
        <v>37.605203299999992</v>
      </c>
      <c r="AL188" s="212">
        <v>38.624463399999989</v>
      </c>
      <c r="AM188" s="212">
        <v>39.64322159999999</v>
      </c>
      <c r="AN188" s="212">
        <v>40.661372599999993</v>
      </c>
      <c r="AO188" s="213">
        <v>41.678881799999992</v>
      </c>
    </row>
    <row r="189" spans="1:41" x14ac:dyDescent="0.25">
      <c r="A189" s="214" t="s">
        <v>2188</v>
      </c>
      <c r="B189" s="211">
        <v>5.3857999999999997</v>
      </c>
      <c r="C189" s="212">
        <v>6.4270868999999999</v>
      </c>
      <c r="D189" s="212">
        <v>7.4620470000000001</v>
      </c>
      <c r="E189" s="212">
        <v>8.4984496000000007</v>
      </c>
      <c r="F189" s="212">
        <v>9.5343144000000013</v>
      </c>
      <c r="G189" s="212">
        <v>10.570991600000001</v>
      </c>
      <c r="H189" s="212">
        <v>11.601032300000002</v>
      </c>
      <c r="I189" s="212">
        <v>12.628049900000002</v>
      </c>
      <c r="J189" s="212">
        <v>13.655144800000002</v>
      </c>
      <c r="K189" s="212">
        <v>14.681593300000003</v>
      </c>
      <c r="L189" s="212">
        <v>15.707781700000004</v>
      </c>
      <c r="M189" s="212">
        <v>16.733503700000004</v>
      </c>
      <c r="N189" s="212">
        <v>17.758912100000003</v>
      </c>
      <c r="O189" s="212">
        <v>18.784005900000004</v>
      </c>
      <c r="P189" s="212">
        <v>19.808879800000003</v>
      </c>
      <c r="Q189" s="212">
        <v>20.833547500000002</v>
      </c>
      <c r="R189" s="212">
        <v>21.858065100000001</v>
      </c>
      <c r="S189" s="212">
        <v>22.882459400000002</v>
      </c>
      <c r="T189" s="212">
        <v>23.906765300000004</v>
      </c>
      <c r="U189" s="212">
        <v>24.930992300000003</v>
      </c>
      <c r="V189" s="212">
        <v>25.955182700000002</v>
      </c>
      <c r="W189" s="212">
        <v>26.979334100000003</v>
      </c>
      <c r="X189" s="212">
        <v>28.003459800000002</v>
      </c>
      <c r="Y189" s="212">
        <v>29.027564700000003</v>
      </c>
      <c r="Z189" s="212">
        <v>30.051653000000002</v>
      </c>
      <c r="AA189" s="212">
        <v>31.075724500000003</v>
      </c>
      <c r="AB189" s="212">
        <v>32.0997761</v>
      </c>
      <c r="AC189" s="212">
        <v>33.123800799999998</v>
      </c>
      <c r="AD189" s="212">
        <v>34.147787699999995</v>
      </c>
      <c r="AE189" s="212">
        <v>35.171722399999993</v>
      </c>
      <c r="AF189" s="212">
        <v>36.195586999999996</v>
      </c>
      <c r="AG189" s="212">
        <v>37.219361499999998</v>
      </c>
      <c r="AH189" s="212">
        <v>38.243024899999995</v>
      </c>
      <c r="AI189" s="212">
        <v>39.266557099999993</v>
      </c>
      <c r="AJ189" s="212">
        <v>40.289939299999993</v>
      </c>
      <c r="AK189" s="212">
        <v>41.313150899999997</v>
      </c>
      <c r="AL189" s="212">
        <v>42.336157699999994</v>
      </c>
      <c r="AM189" s="212">
        <v>43.358883899999995</v>
      </c>
      <c r="AN189" s="212">
        <v>44.381160499999993</v>
      </c>
      <c r="AO189" s="213">
        <v>45.402675399999993</v>
      </c>
    </row>
    <row r="190" spans="1:41" x14ac:dyDescent="0.25">
      <c r="A190" s="214" t="s">
        <v>2189</v>
      </c>
      <c r="B190" s="211">
        <v>256.47717299999999</v>
      </c>
      <c r="C190" s="212">
        <v>257.5129359</v>
      </c>
      <c r="D190" s="212">
        <v>258.54374150000001</v>
      </c>
      <c r="E190" s="212">
        <v>259.57636170000001</v>
      </c>
      <c r="F190" s="212">
        <v>260.60879970000002</v>
      </c>
      <c r="G190" s="212">
        <v>261.64218149999999</v>
      </c>
      <c r="H190" s="212">
        <v>262.66681699999998</v>
      </c>
      <c r="I190" s="212">
        <v>263.68833059999997</v>
      </c>
      <c r="J190" s="212">
        <v>264.70971019999996</v>
      </c>
      <c r="K190" s="212">
        <v>265.73064749999998</v>
      </c>
      <c r="L190" s="212">
        <v>266.75160719999997</v>
      </c>
      <c r="M190" s="212">
        <v>267.77248949999995</v>
      </c>
      <c r="N190" s="212">
        <v>268.79342079999992</v>
      </c>
      <c r="O190" s="212">
        <v>269.81438339999994</v>
      </c>
      <c r="P190" s="212">
        <v>270.83541939999992</v>
      </c>
      <c r="Q190" s="212">
        <v>271.85651779999995</v>
      </c>
      <c r="R190" s="212">
        <v>272.87769199999997</v>
      </c>
      <c r="S190" s="212">
        <v>273.89893889999996</v>
      </c>
      <c r="T190" s="212">
        <v>274.92026149999998</v>
      </c>
      <c r="U190" s="212">
        <v>275.9416516</v>
      </c>
      <c r="V190" s="212">
        <v>276.96311830000002</v>
      </c>
      <c r="W190" s="212">
        <v>277.98465170000003</v>
      </c>
      <c r="X190" s="212">
        <v>279.00625110000004</v>
      </c>
      <c r="Y190" s="212">
        <v>280.02791540000004</v>
      </c>
      <c r="Z190" s="212">
        <v>281.04964690000003</v>
      </c>
      <c r="AA190" s="212">
        <v>282.07144930000004</v>
      </c>
      <c r="AB190" s="212">
        <v>283.09332970000003</v>
      </c>
      <c r="AC190" s="212">
        <v>284.1152993</v>
      </c>
      <c r="AD190" s="212">
        <v>285.13737550000002</v>
      </c>
      <c r="AE190" s="212">
        <v>286.15958449999999</v>
      </c>
      <c r="AF190" s="212">
        <v>287.18196599999999</v>
      </c>
      <c r="AG190" s="212">
        <v>288.20458029999998</v>
      </c>
      <c r="AH190" s="212">
        <v>289.22751989999995</v>
      </c>
      <c r="AI190" s="212">
        <v>290.25092769999992</v>
      </c>
      <c r="AJ190" s="212">
        <v>291.27502529999992</v>
      </c>
      <c r="AK190" s="212">
        <v>292.30015329999992</v>
      </c>
      <c r="AL190" s="212">
        <v>293.32681719999994</v>
      </c>
      <c r="AM190" s="212">
        <v>294.35568679999994</v>
      </c>
      <c r="AN190" s="212">
        <v>295.38736789999996</v>
      </c>
      <c r="AO190" s="213">
        <v>296.42171579999996</v>
      </c>
    </row>
    <row r="191" spans="1:41" x14ac:dyDescent="0.25">
      <c r="A191" s="214" t="s">
        <v>2190</v>
      </c>
      <c r="B191" s="211">
        <v>203.27087399999999</v>
      </c>
      <c r="C191" s="212">
        <v>204.3346894</v>
      </c>
      <c r="D191" s="212">
        <v>205.38790019999999</v>
      </c>
      <c r="E191" s="212">
        <v>206.43543019999998</v>
      </c>
      <c r="F191" s="212">
        <v>207.47891289999998</v>
      </c>
      <c r="G191" s="212">
        <v>208.51953979999999</v>
      </c>
      <c r="H191" s="212">
        <v>209.5616206</v>
      </c>
      <c r="I191" s="212">
        <v>210.60028069999998</v>
      </c>
      <c r="J191" s="212">
        <v>211.63698669999999</v>
      </c>
      <c r="K191" s="212">
        <v>212.67239190000001</v>
      </c>
      <c r="L191" s="212">
        <v>213.7067126</v>
      </c>
      <c r="M191" s="212">
        <v>214.74030619999999</v>
      </c>
      <c r="N191" s="212">
        <v>215.7732949</v>
      </c>
      <c r="O191" s="212">
        <v>216.8057915</v>
      </c>
      <c r="P191" s="212">
        <v>217.83788269999999</v>
      </c>
      <c r="Q191" s="212">
        <v>218.869629</v>
      </c>
      <c r="R191" s="212">
        <v>219.90108770000001</v>
      </c>
      <c r="S191" s="212">
        <v>220.9323</v>
      </c>
      <c r="T191" s="212">
        <v>221.96330219999999</v>
      </c>
      <c r="U191" s="212">
        <v>222.99411809999998</v>
      </c>
      <c r="V191" s="212">
        <v>224.02477849999997</v>
      </c>
      <c r="W191" s="212">
        <v>225.05529759999996</v>
      </c>
      <c r="X191" s="212">
        <v>226.08566409999997</v>
      </c>
      <c r="Y191" s="212">
        <v>227.11589809999998</v>
      </c>
      <c r="Z191" s="212">
        <v>228.14601889999997</v>
      </c>
      <c r="AA191" s="212">
        <v>229.17604609999998</v>
      </c>
      <c r="AB191" s="212">
        <v>230.20600079999997</v>
      </c>
      <c r="AC191" s="212">
        <v>231.23590709999996</v>
      </c>
      <c r="AD191" s="212">
        <v>232.26579419999996</v>
      </c>
      <c r="AE191" s="212">
        <v>233.29569909999995</v>
      </c>
      <c r="AF191" s="212">
        <v>234.32566979999996</v>
      </c>
      <c r="AG191" s="212">
        <v>235.35576959999995</v>
      </c>
      <c r="AH191" s="212">
        <v>236.38608229999994</v>
      </c>
      <c r="AI191" s="212">
        <v>237.41671759999994</v>
      </c>
      <c r="AJ191" s="212">
        <v>238.44781699999993</v>
      </c>
      <c r="AK191" s="212">
        <v>239.47955709999994</v>
      </c>
      <c r="AL191" s="212">
        <v>240.51213959999993</v>
      </c>
      <c r="AM191" s="212">
        <v>241.54573439999993</v>
      </c>
      <c r="AN191" s="212">
        <v>242.58031049999994</v>
      </c>
      <c r="AO191" s="213">
        <v>243.61537069999994</v>
      </c>
    </row>
    <row r="192" spans="1:41" x14ac:dyDescent="0.25">
      <c r="A192" s="214" t="s">
        <v>2191</v>
      </c>
      <c r="B192" s="211">
        <v>83.788330000000002</v>
      </c>
      <c r="C192" s="212">
        <v>84.812335700000006</v>
      </c>
      <c r="D192" s="212">
        <v>85.836600200000007</v>
      </c>
      <c r="E192" s="212">
        <v>86.862024300000002</v>
      </c>
      <c r="F192" s="212">
        <v>87.888183600000005</v>
      </c>
      <c r="G192" s="212">
        <v>88.915281700000008</v>
      </c>
      <c r="H192" s="212">
        <v>89.94137400000001</v>
      </c>
      <c r="I192" s="212">
        <v>90.967547500000009</v>
      </c>
      <c r="J192" s="212">
        <v>91.994232300000007</v>
      </c>
      <c r="K192" s="212">
        <v>93.02122390000001</v>
      </c>
      <c r="L192" s="212">
        <v>94.048499100000015</v>
      </c>
      <c r="M192" s="212">
        <v>95.076135400000013</v>
      </c>
      <c r="N192" s="212">
        <v>96.104135600000006</v>
      </c>
      <c r="O192" s="212">
        <v>97.1324714</v>
      </c>
      <c r="P192" s="212">
        <v>98.161142499999997</v>
      </c>
      <c r="Q192" s="212">
        <v>99.190124900000001</v>
      </c>
      <c r="R192" s="212">
        <v>100.2194111</v>
      </c>
      <c r="S192" s="212">
        <v>101.2489849</v>
      </c>
      <c r="T192" s="212">
        <v>102.27883489999999</v>
      </c>
      <c r="U192" s="212">
        <v>103.30894219999999</v>
      </c>
      <c r="V192" s="212">
        <v>104.3393019</v>
      </c>
      <c r="W192" s="212">
        <v>105.369895</v>
      </c>
      <c r="X192" s="212">
        <v>106.4007052</v>
      </c>
      <c r="Y192" s="212">
        <v>107.43172370000001</v>
      </c>
      <c r="Z192" s="212">
        <v>108.4629455</v>
      </c>
      <c r="AA192" s="212">
        <v>109.49436990000001</v>
      </c>
      <c r="AB192" s="212">
        <v>110.52600230000002</v>
      </c>
      <c r="AC192" s="212">
        <v>111.55785610000001</v>
      </c>
      <c r="AD192" s="212">
        <v>112.58995560000001</v>
      </c>
      <c r="AE192" s="212">
        <v>113.62234020000001</v>
      </c>
      <c r="AF192" s="212">
        <v>114.65506970000001</v>
      </c>
      <c r="AG192" s="212">
        <v>115.68823240000002</v>
      </c>
      <c r="AH192" s="212">
        <v>116.72195650000002</v>
      </c>
      <c r="AI192" s="212">
        <v>117.75642560000001</v>
      </c>
      <c r="AJ192" s="212">
        <v>118.79190110000002</v>
      </c>
      <c r="AK192" s="212">
        <v>119.82874750000002</v>
      </c>
      <c r="AL192" s="212">
        <v>120.86744090000002</v>
      </c>
      <c r="AM192" s="212">
        <v>121.90847930000002</v>
      </c>
      <c r="AN192" s="212">
        <v>122.95200090000003</v>
      </c>
      <c r="AO192" s="213">
        <v>123.99707030000003</v>
      </c>
    </row>
    <row r="193" spans="1:41" x14ac:dyDescent="0.25">
      <c r="A193" s="214" t="s">
        <v>2192</v>
      </c>
      <c r="B193" s="211">
        <v>322.86657700000001</v>
      </c>
      <c r="C193" s="212">
        <v>323.86055024000001</v>
      </c>
      <c r="D193" s="212">
        <v>324.86303283000001</v>
      </c>
      <c r="E193" s="212">
        <v>325.86888492000003</v>
      </c>
      <c r="F193" s="212">
        <v>326.87774443000001</v>
      </c>
      <c r="G193" s="212">
        <v>327.88890153</v>
      </c>
      <c r="H193" s="212">
        <v>328.91470403</v>
      </c>
      <c r="I193" s="212">
        <v>329.94418163</v>
      </c>
      <c r="J193" s="212">
        <v>330.97594343000003</v>
      </c>
      <c r="K193" s="212">
        <v>332.00915833000005</v>
      </c>
      <c r="L193" s="212">
        <v>333.04289753000006</v>
      </c>
      <c r="M193" s="212">
        <v>334.07684243000006</v>
      </c>
      <c r="N193" s="212">
        <v>335.11060423000004</v>
      </c>
      <c r="O193" s="212">
        <v>336.14406483000005</v>
      </c>
      <c r="P193" s="212">
        <v>337.17703263000004</v>
      </c>
      <c r="Q193" s="212">
        <v>338.20955923000002</v>
      </c>
      <c r="R193" s="212">
        <v>339.24159103000005</v>
      </c>
      <c r="S193" s="212">
        <v>340.27315563000008</v>
      </c>
      <c r="T193" s="212">
        <v>341.30423853000008</v>
      </c>
      <c r="U193" s="212">
        <v>342.33491493000008</v>
      </c>
      <c r="V193" s="212">
        <v>343.36511023000008</v>
      </c>
      <c r="W193" s="212">
        <v>344.39490763000009</v>
      </c>
      <c r="X193" s="212">
        <v>345.42417953000012</v>
      </c>
      <c r="Y193" s="212">
        <v>346.45295593000014</v>
      </c>
      <c r="Z193" s="212">
        <v>347.48127593000015</v>
      </c>
      <c r="AA193" s="212">
        <v>348.50918503000014</v>
      </c>
      <c r="AB193" s="212">
        <v>349.53673543000014</v>
      </c>
      <c r="AC193" s="212">
        <v>350.56398723000012</v>
      </c>
      <c r="AD193" s="212">
        <v>351.59101113000014</v>
      </c>
      <c r="AE193" s="212">
        <v>352.61789213000014</v>
      </c>
      <c r="AF193" s="212">
        <v>353.64473543000014</v>
      </c>
      <c r="AG193" s="212">
        <v>354.67167433000014</v>
      </c>
      <c r="AH193" s="212">
        <v>355.69888083000012</v>
      </c>
      <c r="AI193" s="212">
        <v>356.72658173000013</v>
      </c>
      <c r="AJ193" s="212">
        <v>357.75507923000015</v>
      </c>
      <c r="AK193" s="212">
        <v>358.78477373000015</v>
      </c>
      <c r="AL193" s="212">
        <v>359.81616373000014</v>
      </c>
      <c r="AM193" s="212">
        <v>360.84973063000012</v>
      </c>
      <c r="AN193" s="212">
        <v>361.88552643000014</v>
      </c>
      <c r="AO193" s="213">
        <v>362.92257263000016</v>
      </c>
    </row>
    <row r="194" spans="1:41" x14ac:dyDescent="0.25">
      <c r="A194" s="214" t="s">
        <v>2193</v>
      </c>
      <c r="B194" s="211">
        <v>937.85504200000003</v>
      </c>
      <c r="C194" s="212">
        <v>938.86647640000001</v>
      </c>
      <c r="D194" s="212">
        <v>939.88659070000006</v>
      </c>
      <c r="E194" s="212">
        <v>940.90446700000007</v>
      </c>
      <c r="F194" s="212">
        <v>941.92376700000011</v>
      </c>
      <c r="G194" s="212">
        <v>942.94277250000016</v>
      </c>
      <c r="H194" s="212">
        <v>943.97269450000022</v>
      </c>
      <c r="I194" s="212">
        <v>945.00635310000018</v>
      </c>
      <c r="J194" s="212">
        <v>946.03915650000022</v>
      </c>
      <c r="K194" s="212">
        <v>947.07196300000021</v>
      </c>
      <c r="L194" s="212">
        <v>948.10506620000024</v>
      </c>
      <c r="M194" s="212">
        <v>949.13806730000022</v>
      </c>
      <c r="N194" s="212">
        <v>950.17088410000019</v>
      </c>
      <c r="O194" s="212">
        <v>951.20356930000014</v>
      </c>
      <c r="P194" s="212">
        <v>952.23612730000013</v>
      </c>
      <c r="Q194" s="212">
        <v>953.26855280000018</v>
      </c>
      <c r="R194" s="212">
        <v>954.3008543000002</v>
      </c>
      <c r="S194" s="212">
        <v>955.33302860000015</v>
      </c>
      <c r="T194" s="212">
        <v>956.36507540000014</v>
      </c>
      <c r="U194" s="212">
        <v>957.39697460000014</v>
      </c>
      <c r="V194" s="212">
        <v>958.4287356000001</v>
      </c>
      <c r="W194" s="212">
        <v>959.46032170000012</v>
      </c>
      <c r="X194" s="212">
        <v>960.49171840000008</v>
      </c>
      <c r="Y194" s="212">
        <v>961.52289300000007</v>
      </c>
      <c r="Z194" s="212">
        <v>962.55379730000004</v>
      </c>
      <c r="AA194" s="212">
        <v>963.58436900000004</v>
      </c>
      <c r="AB194" s="212">
        <v>964.61452650000001</v>
      </c>
      <c r="AC194" s="212">
        <v>965.64416349999999</v>
      </c>
      <c r="AD194" s="212">
        <v>966.67314069999998</v>
      </c>
      <c r="AE194" s="212">
        <v>967.70127400000001</v>
      </c>
      <c r="AF194" s="212">
        <v>968.72831689999998</v>
      </c>
      <c r="AG194" s="212">
        <v>969.75393329999997</v>
      </c>
      <c r="AH194" s="212">
        <v>970.77765599999998</v>
      </c>
      <c r="AI194" s="212">
        <v>971.7988239</v>
      </c>
      <c r="AJ194" s="212">
        <v>972.81649279999999</v>
      </c>
      <c r="AK194" s="212">
        <v>973.82933049999997</v>
      </c>
      <c r="AL194" s="212">
        <v>974.83557495000002</v>
      </c>
      <c r="AM194" s="212">
        <v>975.83334365999997</v>
      </c>
      <c r="AN194" s="212">
        <v>976.82193696000002</v>
      </c>
      <c r="AO194" s="213">
        <v>977.80412795999996</v>
      </c>
    </row>
    <row r="195" spans="1:41" x14ac:dyDescent="0.25">
      <c r="A195" s="214" t="s">
        <v>2194</v>
      </c>
      <c r="B195" s="211">
        <v>483.50952100000001</v>
      </c>
      <c r="C195" s="212">
        <v>484.54180810000003</v>
      </c>
      <c r="D195" s="212">
        <v>485.57584300000002</v>
      </c>
      <c r="E195" s="212">
        <v>486.6094511</v>
      </c>
      <c r="F195" s="212">
        <v>487.64380599999998</v>
      </c>
      <c r="G195" s="212">
        <v>488.67849759999996</v>
      </c>
      <c r="H195" s="212">
        <v>489.71068759999997</v>
      </c>
      <c r="I195" s="212">
        <v>490.74332039999996</v>
      </c>
      <c r="J195" s="212">
        <v>491.77555619999998</v>
      </c>
      <c r="K195" s="212">
        <v>492.8075571</v>
      </c>
      <c r="L195" s="212">
        <v>493.83928159999999</v>
      </c>
      <c r="M195" s="212">
        <v>494.87083319999999</v>
      </c>
      <c r="N195" s="212">
        <v>495.90226519999999</v>
      </c>
      <c r="O195" s="212">
        <v>496.93361670000002</v>
      </c>
      <c r="P195" s="212">
        <v>497.9649412</v>
      </c>
      <c r="Q195" s="212">
        <v>498.99623739999998</v>
      </c>
      <c r="R195" s="212">
        <v>500.02753159999997</v>
      </c>
      <c r="S195" s="212">
        <v>501.05882549999995</v>
      </c>
      <c r="T195" s="212">
        <v>502.09012999999993</v>
      </c>
      <c r="U195" s="212">
        <v>503.12142769999991</v>
      </c>
      <c r="V195" s="212">
        <v>504.15274099999993</v>
      </c>
      <c r="W195" s="212">
        <v>505.18404369999996</v>
      </c>
      <c r="X195" s="212">
        <v>506.21534159999999</v>
      </c>
      <c r="Y195" s="212">
        <v>507.24662259999997</v>
      </c>
      <c r="Z195" s="212">
        <v>508.27787029999996</v>
      </c>
      <c r="AA195" s="212">
        <v>509.30906519999996</v>
      </c>
      <c r="AB195" s="212">
        <v>510.34018419999995</v>
      </c>
      <c r="AC195" s="212">
        <v>511.37120069999997</v>
      </c>
      <c r="AD195" s="212">
        <v>512.40208389999998</v>
      </c>
      <c r="AE195" s="212">
        <v>513.43279789999997</v>
      </c>
      <c r="AF195" s="212">
        <v>514.46329939999998</v>
      </c>
      <c r="AG195" s="212">
        <v>515.49353250000001</v>
      </c>
      <c r="AH195" s="212">
        <v>516.52341980000006</v>
      </c>
      <c r="AI195" s="212">
        <v>517.55284630000006</v>
      </c>
      <c r="AJ195" s="212">
        <v>518.58163450000006</v>
      </c>
      <c r="AK195" s="212">
        <v>519.60950710000009</v>
      </c>
      <c r="AL195" s="212">
        <v>520.63603880000005</v>
      </c>
      <c r="AM195" s="212">
        <v>521.66061430000002</v>
      </c>
      <c r="AN195" s="212">
        <v>522.68247710000003</v>
      </c>
      <c r="AO195" s="213">
        <v>523.70102730000008</v>
      </c>
    </row>
    <row r="196" spans="1:41" x14ac:dyDescent="0.25">
      <c r="A196" s="214" t="s">
        <v>2195</v>
      </c>
      <c r="B196" s="211">
        <v>961.23535200000003</v>
      </c>
      <c r="C196" s="212">
        <v>962.25940660000003</v>
      </c>
      <c r="D196" s="212">
        <v>963.28524750000008</v>
      </c>
      <c r="E196" s="212">
        <v>964.31249660000003</v>
      </c>
      <c r="F196" s="212">
        <v>965.34073590000003</v>
      </c>
      <c r="G196" s="212">
        <v>966.36976090000007</v>
      </c>
      <c r="H196" s="212">
        <v>967.40122860000008</v>
      </c>
      <c r="I196" s="212">
        <v>968.43257100000005</v>
      </c>
      <c r="J196" s="212">
        <v>969.46385750000002</v>
      </c>
      <c r="K196" s="212">
        <v>970.49502000000007</v>
      </c>
      <c r="L196" s="212">
        <v>971.52613520000011</v>
      </c>
      <c r="M196" s="212">
        <v>972.55714810000006</v>
      </c>
      <c r="N196" s="212">
        <v>973.58810290000008</v>
      </c>
      <c r="O196" s="212">
        <v>974.61899010000013</v>
      </c>
      <c r="P196" s="212">
        <v>975.64985320000017</v>
      </c>
      <c r="Q196" s="212">
        <v>976.68066530000021</v>
      </c>
      <c r="R196" s="212">
        <v>977.71144620000018</v>
      </c>
      <c r="S196" s="212">
        <v>978.74218690000021</v>
      </c>
      <c r="T196" s="212">
        <v>979.77289190000022</v>
      </c>
      <c r="U196" s="212">
        <v>980.80353460000026</v>
      </c>
      <c r="V196" s="212">
        <v>981.83413750000022</v>
      </c>
      <c r="W196" s="212">
        <v>982.86466280000025</v>
      </c>
      <c r="X196" s="212">
        <v>983.8951000000003</v>
      </c>
      <c r="Y196" s="212">
        <v>984.9254298000003</v>
      </c>
      <c r="Z196" s="212">
        <v>985.95562840000025</v>
      </c>
      <c r="AA196" s="212">
        <v>986.98566740000024</v>
      </c>
      <c r="AB196" s="212">
        <v>988.01551360000019</v>
      </c>
      <c r="AC196" s="212">
        <v>989.04512820000014</v>
      </c>
      <c r="AD196" s="212">
        <v>990.07446640000012</v>
      </c>
      <c r="AE196" s="212">
        <v>991.10347560000014</v>
      </c>
      <c r="AF196" s="212">
        <v>992.13209200000017</v>
      </c>
      <c r="AG196" s="212">
        <v>993.16023390000021</v>
      </c>
      <c r="AH196" s="212">
        <v>994.18778910000026</v>
      </c>
      <c r="AI196" s="212">
        <v>995.21459420000031</v>
      </c>
      <c r="AJ196" s="212">
        <v>996.24040540000033</v>
      </c>
      <c r="AK196" s="212">
        <v>997.26486400000033</v>
      </c>
      <c r="AL196" s="212">
        <v>998.28747530000032</v>
      </c>
      <c r="AM196" s="212">
        <v>999.30766750000032</v>
      </c>
      <c r="AN196" s="212">
        <v>1000.3250843000003</v>
      </c>
      <c r="AO196" s="213">
        <v>1001.3401651000003</v>
      </c>
    </row>
    <row r="197" spans="1:41" x14ac:dyDescent="0.25">
      <c r="A197" s="214" t="s">
        <v>2196</v>
      </c>
      <c r="B197" s="211">
        <v>288.32144199999999</v>
      </c>
      <c r="C197" s="212">
        <v>289.36127690000001</v>
      </c>
      <c r="D197" s="212">
        <v>290.3977979</v>
      </c>
      <c r="E197" s="212">
        <v>291.43453190000002</v>
      </c>
      <c r="F197" s="212">
        <v>292.47111540000003</v>
      </c>
      <c r="G197" s="212">
        <v>293.50797590000002</v>
      </c>
      <c r="H197" s="212">
        <v>294.53780860000001</v>
      </c>
      <c r="I197" s="212">
        <v>295.5667775</v>
      </c>
      <c r="J197" s="212">
        <v>296.5958622</v>
      </c>
      <c r="K197" s="212">
        <v>297.62480010000002</v>
      </c>
      <c r="L197" s="212">
        <v>298.65368560000002</v>
      </c>
      <c r="M197" s="212">
        <v>299.68246770000002</v>
      </c>
      <c r="N197" s="212">
        <v>300.71120980000001</v>
      </c>
      <c r="O197" s="212">
        <v>301.73990150000003</v>
      </c>
      <c r="P197" s="212">
        <v>302.76858330000005</v>
      </c>
      <c r="Q197" s="212">
        <v>303.79724110000006</v>
      </c>
      <c r="R197" s="212">
        <v>304.82589310000009</v>
      </c>
      <c r="S197" s="212">
        <v>305.8545385000001</v>
      </c>
      <c r="T197" s="212">
        <v>306.88318650000008</v>
      </c>
      <c r="U197" s="212">
        <v>307.91182680000009</v>
      </c>
      <c r="V197" s="212">
        <v>308.9404828000001</v>
      </c>
      <c r="W197" s="212">
        <v>309.96914050000009</v>
      </c>
      <c r="X197" s="212">
        <v>310.99782520000008</v>
      </c>
      <c r="Y197" s="212">
        <v>312.02653820000006</v>
      </c>
      <c r="Z197" s="212">
        <v>313.05528160000006</v>
      </c>
      <c r="AA197" s="212">
        <v>314.08405740000006</v>
      </c>
      <c r="AB197" s="212">
        <v>315.11286850000005</v>
      </c>
      <c r="AC197" s="212">
        <v>316.14171930000003</v>
      </c>
      <c r="AD197" s="212">
        <v>317.17061750000005</v>
      </c>
      <c r="AE197" s="212">
        <v>318.19957610000006</v>
      </c>
      <c r="AF197" s="212">
        <v>319.22861550000005</v>
      </c>
      <c r="AG197" s="212">
        <v>320.25776350000007</v>
      </c>
      <c r="AH197" s="212">
        <v>321.28705220000006</v>
      </c>
      <c r="AI197" s="212">
        <v>322.31650910000008</v>
      </c>
      <c r="AJ197" s="212">
        <v>323.34614230000005</v>
      </c>
      <c r="AK197" s="212">
        <v>324.37591790000005</v>
      </c>
      <c r="AL197" s="212">
        <v>325.40572540000005</v>
      </c>
      <c r="AM197" s="212">
        <v>326.43531660000008</v>
      </c>
      <c r="AN197" s="212">
        <v>327.46421690000005</v>
      </c>
      <c r="AO197" s="213">
        <v>328.49171770000004</v>
      </c>
    </row>
    <row r="198" spans="1:41" x14ac:dyDescent="0.25">
      <c r="A198" s="214" t="s">
        <v>2197</v>
      </c>
      <c r="B198" s="211">
        <v>75.282523999999995</v>
      </c>
      <c r="C198" s="212">
        <v>76.302768999999998</v>
      </c>
      <c r="D198" s="212">
        <v>77.366178899999994</v>
      </c>
      <c r="E198" s="212">
        <v>78.415755099999998</v>
      </c>
      <c r="F198" s="212">
        <v>79.467456299999995</v>
      </c>
      <c r="G198" s="212">
        <v>80.512894500000002</v>
      </c>
      <c r="H198" s="212">
        <v>81.543670399999996</v>
      </c>
      <c r="I198" s="212">
        <v>82.592080899999999</v>
      </c>
      <c r="J198" s="212">
        <v>83.637668500000004</v>
      </c>
      <c r="K198" s="212">
        <v>84.684923300000008</v>
      </c>
      <c r="L198" s="212">
        <v>85.730755500000015</v>
      </c>
      <c r="M198" s="212">
        <v>86.77725980000001</v>
      </c>
      <c r="N198" s="212">
        <v>87.823869800000011</v>
      </c>
      <c r="O198" s="212">
        <v>88.870700100000008</v>
      </c>
      <c r="P198" s="212">
        <v>89.917587400000002</v>
      </c>
      <c r="Q198" s="212">
        <v>90.964457699999997</v>
      </c>
      <c r="R198" s="212">
        <v>92.0112393</v>
      </c>
      <c r="S198" s="212">
        <v>93.057879799999995</v>
      </c>
      <c r="T198" s="212">
        <v>94.104346399999997</v>
      </c>
      <c r="U198" s="212">
        <v>95.150587200000004</v>
      </c>
      <c r="V198" s="212">
        <v>96.196629900000005</v>
      </c>
      <c r="W198" s="212">
        <v>97.242435100000009</v>
      </c>
      <c r="X198" s="212">
        <v>98.288053700000006</v>
      </c>
      <c r="Y198" s="212">
        <v>99.333503100000001</v>
      </c>
      <c r="Z198" s="212">
        <v>100.3787951</v>
      </c>
      <c r="AA198" s="212">
        <v>101.42395260000001</v>
      </c>
      <c r="AB198" s="212">
        <v>102.46900460000001</v>
      </c>
      <c r="AC198" s="212">
        <v>103.51398920000001</v>
      </c>
      <c r="AD198" s="212">
        <v>104.55895370000002</v>
      </c>
      <c r="AE198" s="212">
        <v>105.60395600000001</v>
      </c>
      <c r="AF198" s="212">
        <v>106.64906750000002</v>
      </c>
      <c r="AG198" s="212">
        <v>107.69437750000002</v>
      </c>
      <c r="AH198" s="212">
        <v>108.73999870000002</v>
      </c>
      <c r="AI198" s="212">
        <v>109.78606880000001</v>
      </c>
      <c r="AJ198" s="212">
        <v>110.83273280000002</v>
      </c>
      <c r="AK198" s="212">
        <v>111.88005920000002</v>
      </c>
      <c r="AL198" s="212">
        <v>112.92777560000002</v>
      </c>
      <c r="AM198" s="212">
        <v>113.97458600000002</v>
      </c>
      <c r="AN198" s="212">
        <v>115.01694730000001</v>
      </c>
      <c r="AO198" s="213">
        <v>116.04858410000001</v>
      </c>
    </row>
    <row r="199" spans="1:41" x14ac:dyDescent="0.25">
      <c r="A199" s="214" t="s">
        <v>2198</v>
      </c>
      <c r="B199" s="211">
        <v>49.254779999999997</v>
      </c>
      <c r="C199" s="212">
        <v>50.286779199999998</v>
      </c>
      <c r="D199" s="212">
        <v>51.335403999999997</v>
      </c>
      <c r="E199" s="212">
        <v>52.377447699999998</v>
      </c>
      <c r="F199" s="212">
        <v>53.419758799999997</v>
      </c>
      <c r="G199" s="212">
        <v>54.458869399999998</v>
      </c>
      <c r="H199" s="212">
        <v>55.487804999999994</v>
      </c>
      <c r="I199" s="212">
        <v>56.524247899999992</v>
      </c>
      <c r="J199" s="212">
        <v>57.559189399999994</v>
      </c>
      <c r="K199" s="212">
        <v>58.594716399999996</v>
      </c>
      <c r="L199" s="212">
        <v>59.629429899999998</v>
      </c>
      <c r="M199" s="212">
        <v>60.664384499999997</v>
      </c>
      <c r="N199" s="212">
        <v>61.699353499999994</v>
      </c>
      <c r="O199" s="212">
        <v>62.734417099999995</v>
      </c>
      <c r="P199" s="212">
        <v>63.769521399999995</v>
      </c>
      <c r="Q199" s="212">
        <v>64.804643299999995</v>
      </c>
      <c r="R199" s="212">
        <v>65.839762899999997</v>
      </c>
      <c r="S199" s="212">
        <v>66.874861799999991</v>
      </c>
      <c r="T199" s="212">
        <v>67.909932399999988</v>
      </c>
      <c r="U199" s="212">
        <v>68.944950699999993</v>
      </c>
      <c r="V199" s="212">
        <v>69.979937199999995</v>
      </c>
      <c r="W199" s="212">
        <v>71.014871299999996</v>
      </c>
      <c r="X199" s="212">
        <v>72.049773899999991</v>
      </c>
      <c r="Y199" s="212">
        <v>73.084658299999987</v>
      </c>
      <c r="Z199" s="212">
        <v>74.119533499999989</v>
      </c>
      <c r="AA199" s="212">
        <v>75.154413599999984</v>
      </c>
      <c r="AB199" s="212">
        <v>76.189315199999982</v>
      </c>
      <c r="AC199" s="212">
        <v>77.224259499999988</v>
      </c>
      <c r="AD199" s="212">
        <v>78.259272299999992</v>
      </c>
      <c r="AE199" s="212">
        <v>79.294385299999988</v>
      </c>
      <c r="AF199" s="212">
        <v>80.329637599999984</v>
      </c>
      <c r="AG199" s="212">
        <v>81.365078399999987</v>
      </c>
      <c r="AH199" s="212">
        <v>82.400769699999984</v>
      </c>
      <c r="AI199" s="212">
        <v>83.43678629999998</v>
      </c>
      <c r="AJ199" s="212">
        <v>84.473202399999977</v>
      </c>
      <c r="AK199" s="212">
        <v>85.510037499999981</v>
      </c>
      <c r="AL199" s="212">
        <v>86.547089899999975</v>
      </c>
      <c r="AM199" s="212">
        <v>87.583516699999976</v>
      </c>
      <c r="AN199" s="212">
        <v>88.617097899999976</v>
      </c>
      <c r="AO199" s="213">
        <v>89.64399819999997</v>
      </c>
    </row>
    <row r="200" spans="1:41" x14ac:dyDescent="0.25">
      <c r="A200" s="214" t="s">
        <v>2199</v>
      </c>
      <c r="B200" s="211">
        <v>528.38604699999996</v>
      </c>
      <c r="C200" s="212">
        <v>529.43930379999995</v>
      </c>
      <c r="D200" s="212">
        <v>530.48495439999999</v>
      </c>
      <c r="E200" s="212">
        <v>531.52886360000002</v>
      </c>
      <c r="F200" s="212">
        <v>532.57033939999997</v>
      </c>
      <c r="G200" s="212">
        <v>533.6109017</v>
      </c>
      <c r="H200" s="212">
        <v>534.64953709999997</v>
      </c>
      <c r="I200" s="212">
        <v>535.68592489999992</v>
      </c>
      <c r="J200" s="212">
        <v>536.72242849999986</v>
      </c>
      <c r="K200" s="212">
        <v>537.7584791999999</v>
      </c>
      <c r="L200" s="212">
        <v>538.79434419999984</v>
      </c>
      <c r="M200" s="212">
        <v>539.82985109999981</v>
      </c>
      <c r="N200" s="212">
        <v>540.86510609999982</v>
      </c>
      <c r="O200" s="212">
        <v>541.90010069999983</v>
      </c>
      <c r="P200" s="212">
        <v>542.93489839999984</v>
      </c>
      <c r="Q200" s="212">
        <v>543.96950209999989</v>
      </c>
      <c r="R200" s="212">
        <v>545.00394779999988</v>
      </c>
      <c r="S200" s="212">
        <v>546.03824859999986</v>
      </c>
      <c r="T200" s="212">
        <v>547.07242479999991</v>
      </c>
      <c r="U200" s="212">
        <v>548.10647769999991</v>
      </c>
      <c r="V200" s="212">
        <v>549.14043339999989</v>
      </c>
      <c r="W200" s="212">
        <v>550.17428549999988</v>
      </c>
      <c r="X200" s="212">
        <v>551.20803009999986</v>
      </c>
      <c r="Y200" s="212">
        <v>552.24166859999991</v>
      </c>
      <c r="Z200" s="212">
        <v>553.27520249999986</v>
      </c>
      <c r="AA200" s="212">
        <v>554.30863089999991</v>
      </c>
      <c r="AB200" s="212">
        <v>555.34195139999986</v>
      </c>
      <c r="AC200" s="212">
        <v>556.37515929999984</v>
      </c>
      <c r="AD200" s="212">
        <v>557.40824829999985</v>
      </c>
      <c r="AE200" s="212">
        <v>558.44121039999982</v>
      </c>
      <c r="AF200" s="212">
        <v>559.47403639999982</v>
      </c>
      <c r="AG200" s="212">
        <v>560.50671659999978</v>
      </c>
      <c r="AH200" s="212">
        <v>561.53924159999974</v>
      </c>
      <c r="AI200" s="212">
        <v>562.57160259999978</v>
      </c>
      <c r="AJ200" s="212">
        <v>563.60378969999977</v>
      </c>
      <c r="AK200" s="212">
        <v>564.63578659999973</v>
      </c>
      <c r="AL200" s="212">
        <v>565.66755729999977</v>
      </c>
      <c r="AM200" s="212">
        <v>566.69901609999977</v>
      </c>
      <c r="AN200" s="212">
        <v>567.72997219999979</v>
      </c>
      <c r="AO200" s="213">
        <v>568.7600673999998</v>
      </c>
    </row>
    <row r="201" spans="1:41" x14ac:dyDescent="0.25">
      <c r="A201" s="214" t="s">
        <v>2200</v>
      </c>
      <c r="B201" s="211">
        <v>2809.8342290000001</v>
      </c>
      <c r="C201" s="212">
        <v>2810.8594990000001</v>
      </c>
      <c r="D201" s="212">
        <v>2811.892973</v>
      </c>
      <c r="E201" s="212">
        <v>2812.9244156</v>
      </c>
      <c r="F201" s="212">
        <v>2813.9566246999998</v>
      </c>
      <c r="G201" s="212">
        <v>2814.9880223</v>
      </c>
      <c r="H201" s="212">
        <v>2816.0203928999999</v>
      </c>
      <c r="I201" s="212">
        <v>2817.0563982999997</v>
      </c>
      <c r="J201" s="212">
        <v>2818.0919861999996</v>
      </c>
      <c r="K201" s="212">
        <v>2819.1279394999997</v>
      </c>
      <c r="L201" s="212">
        <v>2820.1637555999996</v>
      </c>
      <c r="M201" s="212">
        <v>2821.1997403999994</v>
      </c>
      <c r="N201" s="212">
        <v>2822.2358078999996</v>
      </c>
      <c r="O201" s="212">
        <v>2823.2719670999995</v>
      </c>
      <c r="P201" s="212">
        <v>2824.3082110999994</v>
      </c>
      <c r="Q201" s="212">
        <v>2825.3445002999993</v>
      </c>
      <c r="R201" s="212">
        <v>2826.3808303999995</v>
      </c>
      <c r="S201" s="212">
        <v>2827.4171803999993</v>
      </c>
      <c r="T201" s="212">
        <v>2828.4535430999995</v>
      </c>
      <c r="U201" s="212">
        <v>2829.4898870999996</v>
      </c>
      <c r="V201" s="212">
        <v>2830.5262316999997</v>
      </c>
      <c r="W201" s="212">
        <v>2831.5625424999998</v>
      </c>
      <c r="X201" s="212">
        <v>2832.5988082999997</v>
      </c>
      <c r="Y201" s="212">
        <v>2833.6350241999999</v>
      </c>
      <c r="Z201" s="212">
        <v>2834.6711829999999</v>
      </c>
      <c r="AA201" s="212">
        <v>2835.7072786999997</v>
      </c>
      <c r="AB201" s="212">
        <v>2836.7433049999995</v>
      </c>
      <c r="AC201" s="212">
        <v>2837.7792563999997</v>
      </c>
      <c r="AD201" s="212">
        <v>2838.8151277999996</v>
      </c>
      <c r="AE201" s="212">
        <v>2839.8509146999995</v>
      </c>
      <c r="AF201" s="212">
        <v>2840.8866135999997</v>
      </c>
      <c r="AG201" s="212">
        <v>2841.9222220999995</v>
      </c>
      <c r="AH201" s="212">
        <v>2842.9577381999998</v>
      </c>
      <c r="AI201" s="212">
        <v>2843.9931567999997</v>
      </c>
      <c r="AJ201" s="212">
        <v>2845.0284583999996</v>
      </c>
      <c r="AK201" s="212">
        <v>2846.0635778999995</v>
      </c>
      <c r="AL201" s="212">
        <v>2847.0983252999995</v>
      </c>
      <c r="AM201" s="212">
        <v>2848.1322020999996</v>
      </c>
      <c r="AN201" s="212">
        <v>2849.1640941999995</v>
      </c>
      <c r="AO201" s="213">
        <v>2850.1921881999992</v>
      </c>
    </row>
    <row r="202" spans="1:41" x14ac:dyDescent="0.25">
      <c r="A202" s="214" t="s">
        <v>2201</v>
      </c>
      <c r="B202" s="211">
        <v>325.59375</v>
      </c>
      <c r="C202" s="212">
        <v>326.61817580000002</v>
      </c>
      <c r="D202" s="212">
        <v>327.64550150000002</v>
      </c>
      <c r="E202" s="212">
        <v>328.67459150000002</v>
      </c>
      <c r="F202" s="212">
        <v>329.70517800000005</v>
      </c>
      <c r="G202" s="212">
        <v>330.73704010000006</v>
      </c>
      <c r="H202" s="212">
        <v>331.76719110000005</v>
      </c>
      <c r="I202" s="212">
        <v>332.79979000000003</v>
      </c>
      <c r="J202" s="212">
        <v>333.83453940000004</v>
      </c>
      <c r="K202" s="212">
        <v>334.87081860000006</v>
      </c>
      <c r="L202" s="212">
        <v>335.90817030000005</v>
      </c>
      <c r="M202" s="212">
        <v>336.94633070000003</v>
      </c>
      <c r="N202" s="212">
        <v>337.98511650000006</v>
      </c>
      <c r="O202" s="212">
        <v>339.02437200000008</v>
      </c>
      <c r="P202" s="212">
        <v>340.06400530000008</v>
      </c>
      <c r="Q202" s="212">
        <v>341.10393180000005</v>
      </c>
      <c r="R202" s="212">
        <v>342.14410190000007</v>
      </c>
      <c r="S202" s="212">
        <v>343.18447310000005</v>
      </c>
      <c r="T202" s="212">
        <v>344.22501730000005</v>
      </c>
      <c r="U202" s="212">
        <v>345.26570770000006</v>
      </c>
      <c r="V202" s="212">
        <v>346.30653480000007</v>
      </c>
      <c r="W202" s="212">
        <v>347.34748160000004</v>
      </c>
      <c r="X202" s="212">
        <v>348.38852730000002</v>
      </c>
      <c r="Y202" s="212">
        <v>349.42966820000004</v>
      </c>
      <c r="Z202" s="212">
        <v>350.47090690000005</v>
      </c>
      <c r="AA202" s="212">
        <v>351.51225190000002</v>
      </c>
      <c r="AB202" s="212">
        <v>352.55371890000004</v>
      </c>
      <c r="AC202" s="212">
        <v>353.59533260000006</v>
      </c>
      <c r="AD202" s="212">
        <v>354.63712950000007</v>
      </c>
      <c r="AE202" s="212">
        <v>355.67916250000007</v>
      </c>
      <c r="AF202" s="212">
        <v>356.72150690000007</v>
      </c>
      <c r="AG202" s="212">
        <v>357.76427060000009</v>
      </c>
      <c r="AH202" s="212">
        <v>358.80760910000009</v>
      </c>
      <c r="AI202" s="212">
        <v>359.85174880000011</v>
      </c>
      <c r="AJ202" s="212">
        <v>360.8970217000001</v>
      </c>
      <c r="AK202" s="212">
        <v>361.94391280000008</v>
      </c>
      <c r="AL202" s="212">
        <v>362.99310200000008</v>
      </c>
      <c r="AM202" s="212">
        <v>364.04541100000006</v>
      </c>
      <c r="AN202" s="212">
        <v>365.10139270000008</v>
      </c>
      <c r="AO202" s="213">
        <v>366.16038210000005</v>
      </c>
    </row>
    <row r="203" spans="1:41" x14ac:dyDescent="0.25">
      <c r="A203" s="214" t="s">
        <v>2202</v>
      </c>
      <c r="B203" s="211">
        <v>544.25616500000001</v>
      </c>
      <c r="C203" s="212">
        <v>545.30619539999998</v>
      </c>
      <c r="D203" s="212">
        <v>546.35470880000003</v>
      </c>
      <c r="E203" s="212">
        <v>547.40242690000002</v>
      </c>
      <c r="F203" s="212">
        <v>548.44947250000007</v>
      </c>
      <c r="G203" s="212">
        <v>549.49606260000007</v>
      </c>
      <c r="H203" s="212">
        <v>550.54101390000005</v>
      </c>
      <c r="I203" s="212">
        <v>551.58573560000002</v>
      </c>
      <c r="J203" s="212">
        <v>552.63055559999998</v>
      </c>
      <c r="K203" s="212">
        <v>553.67551879999996</v>
      </c>
      <c r="L203" s="212">
        <v>554.72069149999993</v>
      </c>
      <c r="M203" s="212">
        <v>555.7660914999999</v>
      </c>
      <c r="N203" s="212">
        <v>556.81173559999991</v>
      </c>
      <c r="O203" s="212">
        <v>557.85760829999992</v>
      </c>
      <c r="P203" s="212">
        <v>558.90369129999988</v>
      </c>
      <c r="Q203" s="212">
        <v>559.94994769999983</v>
      </c>
      <c r="R203" s="212">
        <v>560.99635009999986</v>
      </c>
      <c r="S203" s="212">
        <v>562.04286559999991</v>
      </c>
      <c r="T203" s="212">
        <v>563.08946519999995</v>
      </c>
      <c r="U203" s="212">
        <v>564.13611989999993</v>
      </c>
      <c r="V203" s="212">
        <v>565.18280949999996</v>
      </c>
      <c r="W203" s="212">
        <v>566.22950609999998</v>
      </c>
      <c r="X203" s="212">
        <v>567.2761931</v>
      </c>
      <c r="Y203" s="212">
        <v>568.32284809999999</v>
      </c>
      <c r="Z203" s="212">
        <v>569.36945370000001</v>
      </c>
      <c r="AA203" s="212">
        <v>570.41599829999996</v>
      </c>
      <c r="AB203" s="212">
        <v>571.46247689999996</v>
      </c>
      <c r="AC203" s="212">
        <v>572.50889189999998</v>
      </c>
      <c r="AD203" s="212">
        <v>573.55525449999993</v>
      </c>
      <c r="AE203" s="212">
        <v>574.60158609999996</v>
      </c>
      <c r="AF203" s="212">
        <v>575.64792039999998</v>
      </c>
      <c r="AG203" s="212">
        <v>576.69430590000002</v>
      </c>
      <c r="AH203" s="212">
        <v>577.74080939999999</v>
      </c>
      <c r="AI203" s="212">
        <v>578.78751990000001</v>
      </c>
      <c r="AJ203" s="212">
        <v>579.83455189999995</v>
      </c>
      <c r="AK203" s="212">
        <v>580.88204669999993</v>
      </c>
      <c r="AL203" s="212">
        <v>581.9301625999999</v>
      </c>
      <c r="AM203" s="212">
        <v>582.97904049999988</v>
      </c>
      <c r="AN203" s="212">
        <v>584.02872159999993</v>
      </c>
      <c r="AO203" s="213">
        <v>585.07903999999996</v>
      </c>
    </row>
    <row r="204" spans="1:41" ht="13.8" thickBot="1" x14ac:dyDescent="0.3">
      <c r="A204" s="215" t="s">
        <v>2203</v>
      </c>
      <c r="B204" s="216">
        <v>394.326324</v>
      </c>
      <c r="C204" s="217">
        <v>395.34656580000001</v>
      </c>
      <c r="D204" s="217">
        <v>396.3711194</v>
      </c>
      <c r="E204" s="217">
        <v>397.39551719999997</v>
      </c>
      <c r="F204" s="217">
        <v>398.42047399999996</v>
      </c>
      <c r="G204" s="217">
        <v>399.44539199999997</v>
      </c>
      <c r="H204" s="217">
        <v>400.47644069999996</v>
      </c>
      <c r="I204" s="217">
        <v>401.50895449999996</v>
      </c>
      <c r="J204" s="217">
        <v>402.54146239999994</v>
      </c>
      <c r="K204" s="217">
        <v>403.57419369999997</v>
      </c>
      <c r="L204" s="217">
        <v>404.60701419999998</v>
      </c>
      <c r="M204" s="217">
        <v>405.63997419999998</v>
      </c>
      <c r="N204" s="217">
        <v>406.67305619999996</v>
      </c>
      <c r="O204" s="217">
        <v>407.70623899999998</v>
      </c>
      <c r="P204" s="217">
        <v>408.7395401</v>
      </c>
      <c r="Q204" s="217">
        <v>409.77291279999997</v>
      </c>
      <c r="R204" s="217">
        <v>410.80636349999997</v>
      </c>
      <c r="S204" s="217">
        <v>411.83987279999997</v>
      </c>
      <c r="T204" s="217">
        <v>412.87343879999997</v>
      </c>
      <c r="U204" s="217">
        <v>413.90702969999995</v>
      </c>
      <c r="V204" s="217">
        <v>414.94067239999993</v>
      </c>
      <c r="W204" s="217">
        <v>415.97432939999993</v>
      </c>
      <c r="X204" s="217">
        <v>417.00799679999994</v>
      </c>
      <c r="Y204" s="217">
        <v>418.04166759999993</v>
      </c>
      <c r="Z204" s="217">
        <v>419.07533489999992</v>
      </c>
      <c r="AA204" s="217">
        <v>420.10899359999991</v>
      </c>
      <c r="AB204" s="217">
        <v>421.14264079999992</v>
      </c>
      <c r="AC204" s="217">
        <v>422.17627679999993</v>
      </c>
      <c r="AD204" s="217">
        <v>423.20990649999993</v>
      </c>
      <c r="AE204" s="217">
        <v>424.24354129999995</v>
      </c>
      <c r="AF204" s="217">
        <v>425.27720069999992</v>
      </c>
      <c r="AG204" s="217">
        <v>426.3109146999999</v>
      </c>
      <c r="AH204" s="217">
        <v>427.34472599999992</v>
      </c>
      <c r="AI204" s="217">
        <v>428.37869189999992</v>
      </c>
      <c r="AJ204" s="217">
        <v>429.41288729999991</v>
      </c>
      <c r="AK204" s="217">
        <v>430.4474090999999</v>
      </c>
      <c r="AL204" s="217">
        <v>431.48237749999993</v>
      </c>
      <c r="AM204" s="217">
        <v>432.51791739999993</v>
      </c>
      <c r="AN204" s="217">
        <v>433.55408689999996</v>
      </c>
      <c r="AO204" s="218">
        <v>434.59079619999994</v>
      </c>
    </row>
    <row r="205" spans="1:41" ht="13.8" thickBot="1" x14ac:dyDescent="0.3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</row>
    <row r="206" spans="1:41" x14ac:dyDescent="0.25">
      <c r="A206" s="207" t="s">
        <v>2162</v>
      </c>
      <c r="B206" s="208">
        <v>2011</v>
      </c>
      <c r="C206" s="208">
        <v>2012</v>
      </c>
      <c r="D206" s="208">
        <v>2013</v>
      </c>
      <c r="E206" s="208">
        <v>2014</v>
      </c>
      <c r="F206" s="208">
        <v>2015</v>
      </c>
      <c r="G206" s="208">
        <v>2016</v>
      </c>
      <c r="H206" s="208">
        <v>2017</v>
      </c>
      <c r="I206" s="208">
        <v>2018</v>
      </c>
      <c r="J206" s="208">
        <v>2019</v>
      </c>
      <c r="K206" s="208">
        <v>2020</v>
      </c>
      <c r="L206" s="208">
        <v>2021</v>
      </c>
      <c r="M206" s="208">
        <v>2022</v>
      </c>
      <c r="N206" s="208">
        <v>2023</v>
      </c>
      <c r="O206" s="208">
        <v>2024</v>
      </c>
      <c r="P206" s="208">
        <v>2025</v>
      </c>
      <c r="Q206" s="208">
        <v>2026</v>
      </c>
      <c r="R206" s="208">
        <v>2027</v>
      </c>
      <c r="S206" s="208">
        <v>2028</v>
      </c>
      <c r="T206" s="208">
        <v>2029</v>
      </c>
      <c r="U206" s="208">
        <v>2030</v>
      </c>
      <c r="V206" s="208">
        <v>2031</v>
      </c>
      <c r="W206" s="208">
        <v>2032</v>
      </c>
      <c r="X206" s="208">
        <v>2033</v>
      </c>
      <c r="Y206" s="208">
        <v>2034</v>
      </c>
      <c r="Z206" s="208">
        <v>2035</v>
      </c>
      <c r="AA206" s="208">
        <v>2036</v>
      </c>
      <c r="AB206" s="208">
        <v>2037</v>
      </c>
      <c r="AC206" s="208">
        <v>2038</v>
      </c>
      <c r="AD206" s="208">
        <v>2039</v>
      </c>
      <c r="AE206" s="208">
        <v>2040</v>
      </c>
      <c r="AF206" s="208">
        <v>2041</v>
      </c>
      <c r="AG206" s="208">
        <v>2042</v>
      </c>
      <c r="AH206" s="208">
        <v>2043</v>
      </c>
      <c r="AI206" s="208">
        <v>2044</v>
      </c>
      <c r="AJ206" s="208">
        <v>2045</v>
      </c>
      <c r="AK206" s="208">
        <v>2046</v>
      </c>
      <c r="AL206" s="208">
        <v>2047</v>
      </c>
      <c r="AM206" s="208">
        <v>2048</v>
      </c>
      <c r="AN206" s="208">
        <v>2049</v>
      </c>
      <c r="AO206" s="209">
        <v>2050</v>
      </c>
    </row>
    <row r="207" spans="1:41" x14ac:dyDescent="0.25">
      <c r="A207" s="210" t="s">
        <v>2166</v>
      </c>
      <c r="B207" s="211">
        <v>5279.8364259999998</v>
      </c>
      <c r="C207" s="212">
        <v>5280.8601813999994</v>
      </c>
      <c r="D207" s="212">
        <v>5281.8853809999991</v>
      </c>
      <c r="E207" s="212">
        <v>5282.9118587999992</v>
      </c>
      <c r="F207" s="212">
        <v>5283.9387266999993</v>
      </c>
      <c r="G207" s="212">
        <v>5284.9661044999993</v>
      </c>
      <c r="H207" s="212">
        <v>5285.9906999999994</v>
      </c>
      <c r="I207" s="212">
        <v>5287.014680799999</v>
      </c>
      <c r="J207" s="212">
        <v>5288.0388557999986</v>
      </c>
      <c r="K207" s="212">
        <v>5289.0629906999984</v>
      </c>
      <c r="L207" s="212">
        <v>5290.0871680999981</v>
      </c>
      <c r="M207" s="212">
        <v>5291.1113180999982</v>
      </c>
      <c r="N207" s="212">
        <v>5292.1354687999983</v>
      </c>
      <c r="O207" s="212">
        <v>5293.1596109999982</v>
      </c>
      <c r="P207" s="212">
        <v>5294.1837556999981</v>
      </c>
      <c r="Q207" s="212">
        <v>5295.2079052999979</v>
      </c>
      <c r="R207" s="212">
        <v>5296.2320650999982</v>
      </c>
      <c r="S207" s="212">
        <v>5297.2562389999985</v>
      </c>
      <c r="T207" s="212">
        <v>5298.2804308999985</v>
      </c>
      <c r="U207" s="212">
        <v>5299.3046440999988</v>
      </c>
      <c r="V207" s="212">
        <v>5300.328881299999</v>
      </c>
      <c r="W207" s="212">
        <v>5301.3531439999988</v>
      </c>
      <c r="X207" s="212">
        <v>5302.3774523999991</v>
      </c>
      <c r="Y207" s="212">
        <v>5303.4018049999995</v>
      </c>
      <c r="Z207" s="212">
        <v>5304.4261987999998</v>
      </c>
      <c r="AA207" s="212">
        <v>5305.4506283000001</v>
      </c>
      <c r="AB207" s="212">
        <v>5306.475085</v>
      </c>
      <c r="AC207" s="212">
        <v>5307.4995580000004</v>
      </c>
      <c r="AD207" s="212">
        <v>5308.5240354000007</v>
      </c>
      <c r="AE207" s="212">
        <v>5309.5485076000004</v>
      </c>
      <c r="AF207" s="212">
        <v>5310.5729736000003</v>
      </c>
      <c r="AG207" s="212">
        <v>5311.5974500000002</v>
      </c>
      <c r="AH207" s="212">
        <v>5312.6219829000001</v>
      </c>
      <c r="AI207" s="212">
        <v>5313.6466624000004</v>
      </c>
      <c r="AJ207" s="212">
        <v>5314.6716356000006</v>
      </c>
      <c r="AK207" s="212">
        <v>5315.6971119000009</v>
      </c>
      <c r="AL207" s="212">
        <v>5316.7233420000011</v>
      </c>
      <c r="AM207" s="212">
        <v>5317.7505322000015</v>
      </c>
      <c r="AN207" s="212">
        <v>5318.7786343000016</v>
      </c>
      <c r="AO207" s="213">
        <v>5319.8070806000014</v>
      </c>
    </row>
    <row r="208" spans="1:41" x14ac:dyDescent="0.25">
      <c r="A208" s="214" t="s">
        <v>2167</v>
      </c>
      <c r="B208" s="211">
        <v>9986.1025389999995</v>
      </c>
      <c r="C208" s="212">
        <v>9987.1388296999994</v>
      </c>
      <c r="D208" s="212">
        <v>9988.1727937999985</v>
      </c>
      <c r="E208" s="212">
        <v>9989.2087406999981</v>
      </c>
      <c r="F208" s="212">
        <v>9990.2451285999978</v>
      </c>
      <c r="G208" s="212">
        <v>9991.2822892999975</v>
      </c>
      <c r="H208" s="212">
        <v>9992.3121689999971</v>
      </c>
      <c r="I208" s="212">
        <v>9993.3393439999963</v>
      </c>
      <c r="J208" s="212">
        <v>9994.3660060999955</v>
      </c>
      <c r="K208" s="212">
        <v>9995.3920672999957</v>
      </c>
      <c r="L208" s="212">
        <v>9996.4178511999962</v>
      </c>
      <c r="M208" s="212">
        <v>9997.4433332999961</v>
      </c>
      <c r="N208" s="212">
        <v>9998.4686261999959</v>
      </c>
      <c r="O208" s="212">
        <v>9999.4937532999957</v>
      </c>
      <c r="P208" s="212">
        <v>10000.518764099996</v>
      </c>
      <c r="Q208" s="212">
        <v>10001.543682499996</v>
      </c>
      <c r="R208" s="212">
        <v>10002.568534699996</v>
      </c>
      <c r="S208" s="212">
        <v>10003.593338199997</v>
      </c>
      <c r="T208" s="212">
        <v>10004.618108999997</v>
      </c>
      <c r="U208" s="212">
        <v>10005.642859499998</v>
      </c>
      <c r="V208" s="212">
        <v>10006.667600399998</v>
      </c>
      <c r="W208" s="212">
        <v>10007.692340999998</v>
      </c>
      <c r="X208" s="212">
        <v>10008.717093899999</v>
      </c>
      <c r="Y208" s="212">
        <v>10009.741866599999</v>
      </c>
      <c r="Z208" s="212">
        <v>10010.7666684</v>
      </c>
      <c r="AA208" s="212">
        <v>10011.7915084</v>
      </c>
      <c r="AB208" s="212">
        <v>10012.816397499999</v>
      </c>
      <c r="AC208" s="212">
        <v>10013.841348599999</v>
      </c>
      <c r="AD208" s="212">
        <v>10014.866378299999</v>
      </c>
      <c r="AE208" s="212">
        <v>10015.891508699999</v>
      </c>
      <c r="AF208" s="212">
        <v>10016.916770099999</v>
      </c>
      <c r="AG208" s="212">
        <v>10017.942205199999</v>
      </c>
      <c r="AH208" s="212">
        <v>10018.967875299999</v>
      </c>
      <c r="AI208" s="212">
        <v>10019.993869499998</v>
      </c>
      <c r="AJ208" s="212">
        <v>10021.020317399998</v>
      </c>
      <c r="AK208" s="212">
        <v>10022.047404299998</v>
      </c>
      <c r="AL208" s="212">
        <v>10023.075377199997</v>
      </c>
      <c r="AM208" s="212">
        <v>10024.104500699998</v>
      </c>
      <c r="AN208" s="212">
        <v>10025.134861199998</v>
      </c>
      <c r="AO208" s="213">
        <v>10026.165983999997</v>
      </c>
    </row>
    <row r="209" spans="1:41" x14ac:dyDescent="0.25">
      <c r="A209" s="214" t="s">
        <v>2168</v>
      </c>
      <c r="B209" s="211">
        <v>9868.3417969999991</v>
      </c>
      <c r="C209" s="212">
        <v>9869.392903599999</v>
      </c>
      <c r="D209" s="212">
        <v>9870.4457655999995</v>
      </c>
      <c r="E209" s="212">
        <v>9871.4955257000001</v>
      </c>
      <c r="F209" s="212">
        <v>9872.544568700001</v>
      </c>
      <c r="G209" s="212">
        <v>9873.5923664000002</v>
      </c>
      <c r="H209" s="212">
        <v>9874.6362955000004</v>
      </c>
      <c r="I209" s="212">
        <v>9875.6826421000005</v>
      </c>
      <c r="J209" s="212">
        <v>9876.7288879999996</v>
      </c>
      <c r="K209" s="212">
        <v>9877.7755791</v>
      </c>
      <c r="L209" s="212">
        <v>9878.8223240000007</v>
      </c>
      <c r="M209" s="212">
        <v>9879.8694161000003</v>
      </c>
      <c r="N209" s="212">
        <v>9880.9167964999997</v>
      </c>
      <c r="O209" s="212">
        <v>9881.9644895999991</v>
      </c>
      <c r="P209" s="212">
        <v>9883.0124753999989</v>
      </c>
      <c r="Q209" s="212">
        <v>9884.0607508999983</v>
      </c>
      <c r="R209" s="212">
        <v>9885.109300099999</v>
      </c>
      <c r="S209" s="212">
        <v>9886.1581088999992</v>
      </c>
      <c r="T209" s="212">
        <v>9887.2071565999995</v>
      </c>
      <c r="U209" s="212">
        <v>9888.2564181999987</v>
      </c>
      <c r="V209" s="212">
        <v>9889.3058612999994</v>
      </c>
      <c r="W209" s="212">
        <v>9890.3554458999988</v>
      </c>
      <c r="X209" s="212">
        <v>9891.4051413999987</v>
      </c>
      <c r="Y209" s="212">
        <v>9892.4548879999984</v>
      </c>
      <c r="Z209" s="212">
        <v>9893.5046160999991</v>
      </c>
      <c r="AA209" s="212">
        <v>9894.5542498999985</v>
      </c>
      <c r="AB209" s="212">
        <v>9895.6037111999976</v>
      </c>
      <c r="AC209" s="212">
        <v>9896.6529258999981</v>
      </c>
      <c r="AD209" s="212">
        <v>9897.7018317999973</v>
      </c>
      <c r="AE209" s="212">
        <v>9898.7503870999972</v>
      </c>
      <c r="AF209" s="212">
        <v>9899.7985784999964</v>
      </c>
      <c r="AG209" s="212">
        <v>9900.8464276999966</v>
      </c>
      <c r="AH209" s="212">
        <v>9901.8939955999958</v>
      </c>
      <c r="AI209" s="212">
        <v>9902.941384099995</v>
      </c>
      <c r="AJ209" s="212">
        <v>9903.9887349999954</v>
      </c>
      <c r="AK209" s="212">
        <v>9905.0362234999957</v>
      </c>
      <c r="AL209" s="212">
        <v>9906.0840358999958</v>
      </c>
      <c r="AM209" s="212">
        <v>9907.132305299996</v>
      </c>
      <c r="AN209" s="212">
        <v>9908.1809751999954</v>
      </c>
      <c r="AO209" s="213">
        <v>9909.229666999996</v>
      </c>
    </row>
    <row r="210" spans="1:41" x14ac:dyDescent="0.25">
      <c r="A210" s="214" t="s">
        <v>2169</v>
      </c>
      <c r="B210" s="211">
        <v>3563.4174800000001</v>
      </c>
      <c r="C210" s="212">
        <v>3564.4648083000002</v>
      </c>
      <c r="D210" s="212">
        <v>3565.5067058</v>
      </c>
      <c r="E210" s="212">
        <v>3566.5460985999998</v>
      </c>
      <c r="F210" s="212">
        <v>3567.5833783999997</v>
      </c>
      <c r="G210" s="212">
        <v>3568.6193970999998</v>
      </c>
      <c r="H210" s="212">
        <v>3569.6477814999998</v>
      </c>
      <c r="I210" s="212">
        <v>3570.6760331</v>
      </c>
      <c r="J210" s="212">
        <v>3571.7044126999999</v>
      </c>
      <c r="K210" s="212">
        <v>3572.7328087999999</v>
      </c>
      <c r="L210" s="212">
        <v>3573.7611705999998</v>
      </c>
      <c r="M210" s="212">
        <v>3574.7895429999999</v>
      </c>
      <c r="N210" s="212">
        <v>3575.8179517999997</v>
      </c>
      <c r="O210" s="212">
        <v>3576.8464063999995</v>
      </c>
      <c r="P210" s="212">
        <v>3577.8749225999995</v>
      </c>
      <c r="Q210" s="212">
        <v>3578.9035151999997</v>
      </c>
      <c r="R210" s="212">
        <v>3579.9321951999996</v>
      </c>
      <c r="S210" s="212">
        <v>3580.9609782999996</v>
      </c>
      <c r="T210" s="212">
        <v>3581.9898792999998</v>
      </c>
      <c r="U210" s="212">
        <v>3583.0189159999995</v>
      </c>
      <c r="V210" s="212">
        <v>3584.0481048999995</v>
      </c>
      <c r="W210" s="212">
        <v>3585.0774640999994</v>
      </c>
      <c r="X210" s="212">
        <v>3586.1070886999992</v>
      </c>
      <c r="Y210" s="212">
        <v>3587.136993399999</v>
      </c>
      <c r="Z210" s="212">
        <v>3588.1671932999989</v>
      </c>
      <c r="AA210" s="212">
        <v>3589.1977038999989</v>
      </c>
      <c r="AB210" s="212">
        <v>3590.2285417999988</v>
      </c>
      <c r="AC210" s="212">
        <v>3591.259724699999</v>
      </c>
      <c r="AD210" s="212">
        <v>3592.2912721999992</v>
      </c>
      <c r="AE210" s="212">
        <v>3593.3232058999993</v>
      </c>
      <c r="AF210" s="212">
        <v>3594.3555504999995</v>
      </c>
      <c r="AG210" s="212">
        <v>3595.3883344999995</v>
      </c>
      <c r="AH210" s="212">
        <v>3596.4215911999995</v>
      </c>
      <c r="AI210" s="212">
        <v>3597.4553588999997</v>
      </c>
      <c r="AJ210" s="212">
        <v>3598.4896783999998</v>
      </c>
      <c r="AK210" s="212">
        <v>3599.5245805999998</v>
      </c>
      <c r="AL210" s="212">
        <v>3600.5600443999997</v>
      </c>
      <c r="AM210" s="212">
        <v>3601.5958851999999</v>
      </c>
      <c r="AN210" s="212">
        <v>3602.6315443999997</v>
      </c>
      <c r="AO210" s="213">
        <v>3603.6659865999995</v>
      </c>
    </row>
    <row r="211" spans="1:41" x14ac:dyDescent="0.25">
      <c r="A211" s="214" t="s">
        <v>2170</v>
      </c>
      <c r="B211" s="211">
        <v>2602.8879390000002</v>
      </c>
      <c r="C211" s="212">
        <v>2603.9136062000002</v>
      </c>
      <c r="D211" s="212">
        <v>2604.9405033000003</v>
      </c>
      <c r="E211" s="212">
        <v>2605.9686083000001</v>
      </c>
      <c r="F211" s="212">
        <v>2606.9973216000003</v>
      </c>
      <c r="G211" s="212">
        <v>2608.0265062000003</v>
      </c>
      <c r="H211" s="212">
        <v>2609.0528087000002</v>
      </c>
      <c r="I211" s="212">
        <v>2610.0800732000002</v>
      </c>
      <c r="J211" s="212">
        <v>2611.1082373000004</v>
      </c>
      <c r="K211" s="212">
        <v>2612.1368671000005</v>
      </c>
      <c r="L211" s="212">
        <v>2613.1657335000004</v>
      </c>
      <c r="M211" s="212">
        <v>2614.1947495000004</v>
      </c>
      <c r="N211" s="212">
        <v>2615.2238755000003</v>
      </c>
      <c r="O211" s="212">
        <v>2616.2530775000005</v>
      </c>
      <c r="P211" s="212">
        <v>2617.2823400000007</v>
      </c>
      <c r="Q211" s="212">
        <v>2618.3116507000009</v>
      </c>
      <c r="R211" s="212">
        <v>2619.341001700001</v>
      </c>
      <c r="S211" s="212">
        <v>2620.3703880000012</v>
      </c>
      <c r="T211" s="212">
        <v>2621.3998072000013</v>
      </c>
      <c r="U211" s="212">
        <v>2622.4292587000014</v>
      </c>
      <c r="V211" s="212">
        <v>2623.4587433000015</v>
      </c>
      <c r="W211" s="212">
        <v>2624.4882627000015</v>
      </c>
      <c r="X211" s="212">
        <v>2625.5178420000016</v>
      </c>
      <c r="Y211" s="212">
        <v>2626.5474929000015</v>
      </c>
      <c r="Z211" s="212">
        <v>2627.5772226000017</v>
      </c>
      <c r="AA211" s="212">
        <v>2628.6070348000017</v>
      </c>
      <c r="AB211" s="212">
        <v>2629.6369305000017</v>
      </c>
      <c r="AC211" s="212">
        <v>2630.6669094000017</v>
      </c>
      <c r="AD211" s="212">
        <v>2631.6969727000019</v>
      </c>
      <c r="AE211" s="212">
        <v>2632.7271287000017</v>
      </c>
      <c r="AF211" s="212">
        <v>2633.7574023000016</v>
      </c>
      <c r="AG211" s="212">
        <v>2634.7878503000015</v>
      </c>
      <c r="AH211" s="212">
        <v>2635.8185830000016</v>
      </c>
      <c r="AI211" s="212">
        <v>2636.8497922000015</v>
      </c>
      <c r="AJ211" s="212">
        <v>2637.8817815000016</v>
      </c>
      <c r="AK211" s="212">
        <v>2638.9149877000018</v>
      </c>
      <c r="AL211" s="212">
        <v>2639.9499548000017</v>
      </c>
      <c r="AM211" s="212">
        <v>2640.9871587000016</v>
      </c>
      <c r="AN211" s="212">
        <v>2642.0264974000015</v>
      </c>
      <c r="AO211" s="213">
        <v>2643.0665495000017</v>
      </c>
    </row>
    <row r="212" spans="1:41" x14ac:dyDescent="0.25">
      <c r="A212" s="214" t="s">
        <v>2171</v>
      </c>
      <c r="B212" s="211">
        <v>16113.391602</v>
      </c>
      <c r="C212" s="212">
        <v>16114.420873900001</v>
      </c>
      <c r="D212" s="212">
        <v>16115.448073700001</v>
      </c>
      <c r="E212" s="212">
        <v>16116.477740000002</v>
      </c>
      <c r="F212" s="212">
        <v>16117.508305600002</v>
      </c>
      <c r="G212" s="212">
        <v>16118.540406200002</v>
      </c>
      <c r="H212" s="212">
        <v>16119.566690900001</v>
      </c>
      <c r="I212" s="212">
        <v>16120.592582100002</v>
      </c>
      <c r="J212" s="212">
        <v>16121.619509900002</v>
      </c>
      <c r="K212" s="212">
        <v>16122.646742000001</v>
      </c>
      <c r="L212" s="212">
        <v>16123.6742622</v>
      </c>
      <c r="M212" s="212">
        <v>16124.701873399999</v>
      </c>
      <c r="N212" s="212">
        <v>16125.729572599999</v>
      </c>
      <c r="O212" s="212">
        <v>16126.757309099999</v>
      </c>
      <c r="P212" s="212">
        <v>16127.785082999999</v>
      </c>
      <c r="Q212" s="212">
        <v>16128.812886299998</v>
      </c>
      <c r="R212" s="212">
        <v>16129.840723899999</v>
      </c>
      <c r="S212" s="212">
        <v>16130.868600099999</v>
      </c>
      <c r="T212" s="212">
        <v>16131.896522399999</v>
      </c>
      <c r="U212" s="212">
        <v>16132.924498499999</v>
      </c>
      <c r="V212" s="212">
        <v>16133.952537299998</v>
      </c>
      <c r="W212" s="212">
        <v>16134.980648099998</v>
      </c>
      <c r="X212" s="212">
        <v>16136.008843799998</v>
      </c>
      <c r="Y212" s="212">
        <v>16137.037136099998</v>
      </c>
      <c r="Z212" s="212">
        <v>16138.065539699997</v>
      </c>
      <c r="AA212" s="212">
        <v>16139.094071099997</v>
      </c>
      <c r="AB212" s="212">
        <v>16140.122750799997</v>
      </c>
      <c r="AC212" s="212">
        <v>16141.151605199997</v>
      </c>
      <c r="AD212" s="212">
        <v>16142.180669499998</v>
      </c>
      <c r="AE212" s="212">
        <v>16143.209992099997</v>
      </c>
      <c r="AF212" s="212">
        <v>16144.239640499996</v>
      </c>
      <c r="AG212" s="212">
        <v>16145.269710299995</v>
      </c>
      <c r="AH212" s="212">
        <v>16146.300338499996</v>
      </c>
      <c r="AI212" s="212">
        <v>16147.331723499996</v>
      </c>
      <c r="AJ212" s="212">
        <v>16148.364154699995</v>
      </c>
      <c r="AK212" s="212">
        <v>16149.398052299995</v>
      </c>
      <c r="AL212" s="212">
        <v>16150.434004599996</v>
      </c>
      <c r="AM212" s="212">
        <v>16151.472733499995</v>
      </c>
      <c r="AN212" s="212">
        <v>16152.514786599995</v>
      </c>
      <c r="AO212" s="213">
        <v>16153.559783499995</v>
      </c>
    </row>
    <row r="213" spans="1:41" x14ac:dyDescent="0.25">
      <c r="A213" s="214" t="s">
        <v>2172</v>
      </c>
      <c r="B213" s="211">
        <v>2575.6606449999999</v>
      </c>
      <c r="C213" s="212">
        <v>2576.6839083</v>
      </c>
      <c r="D213" s="212">
        <v>2577.7069974000001</v>
      </c>
      <c r="E213" s="212">
        <v>2578.7308069000001</v>
      </c>
      <c r="F213" s="212">
        <v>2579.7548824</v>
      </c>
      <c r="G213" s="212">
        <v>2580.7793462999998</v>
      </c>
      <c r="H213" s="212">
        <v>2581.8018035</v>
      </c>
      <c r="I213" s="212">
        <v>2582.825347</v>
      </c>
      <c r="J213" s="212">
        <v>2583.8500227999998</v>
      </c>
      <c r="K213" s="212">
        <v>2584.8754649999996</v>
      </c>
      <c r="L213" s="212">
        <v>2585.9014237999995</v>
      </c>
      <c r="M213" s="212">
        <v>2586.9277792999997</v>
      </c>
      <c r="N213" s="212">
        <v>2587.9544292999994</v>
      </c>
      <c r="O213" s="212">
        <v>2588.9812829999996</v>
      </c>
      <c r="P213" s="212">
        <v>2590.0082801999997</v>
      </c>
      <c r="Q213" s="212">
        <v>2591.0353742999996</v>
      </c>
      <c r="R213" s="212">
        <v>2592.0625337999995</v>
      </c>
      <c r="S213" s="212">
        <v>2593.0897371999995</v>
      </c>
      <c r="T213" s="212">
        <v>2594.1169709999995</v>
      </c>
      <c r="U213" s="212">
        <v>2595.1442282999997</v>
      </c>
      <c r="V213" s="212">
        <v>2596.1715071999997</v>
      </c>
      <c r="W213" s="212">
        <v>2597.1988100999997</v>
      </c>
      <c r="X213" s="212">
        <v>2598.2261431999996</v>
      </c>
      <c r="Y213" s="212">
        <v>2599.2535185999996</v>
      </c>
      <c r="Z213" s="212">
        <v>2600.2809531999997</v>
      </c>
      <c r="AA213" s="212">
        <v>2601.3084685999997</v>
      </c>
      <c r="AB213" s="212">
        <v>2602.3360924999997</v>
      </c>
      <c r="AC213" s="212">
        <v>2603.3638597999998</v>
      </c>
      <c r="AD213" s="212">
        <v>2604.391815</v>
      </c>
      <c r="AE213" s="212">
        <v>2605.4200151</v>
      </c>
      <c r="AF213" s="212">
        <v>2606.4485340000001</v>
      </c>
      <c r="AG213" s="212">
        <v>2607.4774692999999</v>
      </c>
      <c r="AH213" s="212">
        <v>2608.5069528999998</v>
      </c>
      <c r="AI213" s="212">
        <v>2609.5371656999996</v>
      </c>
      <c r="AJ213" s="212">
        <v>2610.5683584999997</v>
      </c>
      <c r="AK213" s="212">
        <v>2611.6008738999999</v>
      </c>
      <c r="AL213" s="212">
        <v>2612.6351445</v>
      </c>
      <c r="AM213" s="212">
        <v>2613.6715791000001</v>
      </c>
      <c r="AN213" s="212">
        <v>2614.7101378000002</v>
      </c>
      <c r="AO213" s="213">
        <v>2615.7495878000004</v>
      </c>
    </row>
    <row r="214" spans="1:41" x14ac:dyDescent="0.25">
      <c r="A214" s="214" t="s">
        <v>2173</v>
      </c>
      <c r="B214" s="211">
        <v>1418.7375489999999</v>
      </c>
      <c r="C214" s="212">
        <v>1419.7749013</v>
      </c>
      <c r="D214" s="212">
        <v>1420.8174575999999</v>
      </c>
      <c r="E214" s="212">
        <v>1421.8684277</v>
      </c>
      <c r="F214" s="212">
        <v>1422.9239975</v>
      </c>
      <c r="G214" s="212">
        <v>1423.9823309999999</v>
      </c>
      <c r="H214" s="212">
        <v>1425.0223311</v>
      </c>
      <c r="I214" s="212">
        <v>1426.059516</v>
      </c>
      <c r="J214" s="212">
        <v>1427.0969986</v>
      </c>
      <c r="K214" s="212">
        <v>1428.1344968000001</v>
      </c>
      <c r="L214" s="212">
        <v>1429.1720464</v>
      </c>
      <c r="M214" s="212">
        <v>1430.2096223000001</v>
      </c>
      <c r="N214" s="212">
        <v>1431.2472762</v>
      </c>
      <c r="O214" s="212">
        <v>1432.2849689</v>
      </c>
      <c r="P214" s="212">
        <v>1433.3226933999999</v>
      </c>
      <c r="Q214" s="212">
        <v>1434.3604270999999</v>
      </c>
      <c r="R214" s="212">
        <v>1435.3981583</v>
      </c>
      <c r="S214" s="212">
        <v>1436.4358758999999</v>
      </c>
      <c r="T214" s="212">
        <v>1437.4735724</v>
      </c>
      <c r="U214" s="212">
        <v>1438.5112443999999</v>
      </c>
      <c r="V214" s="212">
        <v>1439.5488916999998</v>
      </c>
      <c r="W214" s="212">
        <v>1440.5865163999997</v>
      </c>
      <c r="X214" s="212">
        <v>1441.6241229999996</v>
      </c>
      <c r="Y214" s="212">
        <v>1442.6617241999995</v>
      </c>
      <c r="Z214" s="212">
        <v>1443.6993383999995</v>
      </c>
      <c r="AA214" s="212">
        <v>1444.7369890999996</v>
      </c>
      <c r="AB214" s="212">
        <v>1445.7747075999996</v>
      </c>
      <c r="AC214" s="212">
        <v>1446.8125354999995</v>
      </c>
      <c r="AD214" s="212">
        <v>1447.8505281999994</v>
      </c>
      <c r="AE214" s="212">
        <v>1448.8887603999995</v>
      </c>
      <c r="AF214" s="212">
        <v>1449.9273333999995</v>
      </c>
      <c r="AG214" s="212">
        <v>1450.9663862999994</v>
      </c>
      <c r="AH214" s="212">
        <v>1452.0061115999995</v>
      </c>
      <c r="AI214" s="212">
        <v>1453.0467774999995</v>
      </c>
      <c r="AJ214" s="212">
        <v>1454.0887536999994</v>
      </c>
      <c r="AK214" s="212">
        <v>1455.1325267999994</v>
      </c>
      <c r="AL214" s="212">
        <v>1456.1786437999995</v>
      </c>
      <c r="AM214" s="212">
        <v>1457.2274065999995</v>
      </c>
      <c r="AN214" s="212">
        <v>1458.2779959999996</v>
      </c>
      <c r="AO214" s="213">
        <v>1459.3273031999995</v>
      </c>
    </row>
    <row r="215" spans="1:41" x14ac:dyDescent="0.25">
      <c r="A215" s="214" t="s">
        <v>2174</v>
      </c>
      <c r="B215" s="211">
        <v>1738.072144</v>
      </c>
      <c r="C215" s="212">
        <v>1739.1525257999999</v>
      </c>
      <c r="D215" s="212">
        <v>1740.1993909</v>
      </c>
      <c r="E215" s="212">
        <v>1741.2344998999999</v>
      </c>
      <c r="F215" s="212">
        <v>1742.2677237999999</v>
      </c>
      <c r="G215" s="212">
        <v>1743.2977604999999</v>
      </c>
      <c r="H215" s="212">
        <v>1744.3190407999998</v>
      </c>
      <c r="I215" s="212">
        <v>1745.3465181999998</v>
      </c>
      <c r="J215" s="212">
        <v>1746.3729221999997</v>
      </c>
      <c r="K215" s="212">
        <v>1747.3999362999998</v>
      </c>
      <c r="L215" s="212">
        <v>1748.4264017999999</v>
      </c>
      <c r="M215" s="212">
        <v>1749.4531886999998</v>
      </c>
      <c r="N215" s="212">
        <v>1750.4800872999999</v>
      </c>
      <c r="O215" s="212">
        <v>1751.507173</v>
      </c>
      <c r="P215" s="212">
        <v>1752.5343751</v>
      </c>
      <c r="Q215" s="212">
        <v>1753.5616969</v>
      </c>
      <c r="R215" s="212">
        <v>1754.5891094999999</v>
      </c>
      <c r="S215" s="212">
        <v>1755.6166086999999</v>
      </c>
      <c r="T215" s="212">
        <v>1756.6441814999998</v>
      </c>
      <c r="U215" s="212">
        <v>1757.6718297999998</v>
      </c>
      <c r="V215" s="212">
        <v>1758.6995532999999</v>
      </c>
      <c r="W215" s="212">
        <v>1759.7273559</v>
      </c>
      <c r="X215" s="212">
        <v>1760.7552828</v>
      </c>
      <c r="Y215" s="212">
        <v>1761.7833527</v>
      </c>
      <c r="Z215" s="212">
        <v>1762.8115822</v>
      </c>
      <c r="AA215" s="212">
        <v>1763.839995</v>
      </c>
      <c r="AB215" s="212">
        <v>1764.8686206</v>
      </c>
      <c r="AC215" s="212">
        <v>1765.8974969000001</v>
      </c>
      <c r="AD215" s="212">
        <v>1766.9266719</v>
      </c>
      <c r="AE215" s="212">
        <v>1767.9562057000001</v>
      </c>
      <c r="AF215" s="212">
        <v>1768.9861741</v>
      </c>
      <c r="AG215" s="212">
        <v>1770.0166727000001</v>
      </c>
      <c r="AH215" s="212">
        <v>1771.0478218000001</v>
      </c>
      <c r="AI215" s="212">
        <v>1772.0797702</v>
      </c>
      <c r="AJ215" s="212">
        <v>1773.1126872</v>
      </c>
      <c r="AK215" s="212">
        <v>1774.1467141999999</v>
      </c>
      <c r="AL215" s="212">
        <v>1775.1817959</v>
      </c>
      <c r="AM215" s="212">
        <v>1776.2172197</v>
      </c>
      <c r="AN215" s="212">
        <v>1777.2507518</v>
      </c>
      <c r="AO215" s="213">
        <v>1778.2782314000001</v>
      </c>
    </row>
    <row r="216" spans="1:41" x14ac:dyDescent="0.25">
      <c r="A216" s="214" t="s">
        <v>2175</v>
      </c>
      <c r="B216" s="211">
        <v>491.87786899999998</v>
      </c>
      <c r="C216" s="212">
        <v>492.99210199999999</v>
      </c>
      <c r="D216" s="212">
        <v>494.08309859999997</v>
      </c>
      <c r="E216" s="212">
        <v>495.15199419999999</v>
      </c>
      <c r="F216" s="212">
        <v>496.21758640000002</v>
      </c>
      <c r="G216" s="212">
        <v>497.27544850000004</v>
      </c>
      <c r="H216" s="212">
        <v>498.30281170000006</v>
      </c>
      <c r="I216" s="212">
        <v>499.34414250000009</v>
      </c>
      <c r="J216" s="212">
        <v>500.38311540000007</v>
      </c>
      <c r="K216" s="212">
        <v>501.42336310000007</v>
      </c>
      <c r="L216" s="212">
        <v>502.46231580000006</v>
      </c>
      <c r="M216" s="212">
        <v>503.50183200000004</v>
      </c>
      <c r="N216" s="212">
        <v>504.54142070000006</v>
      </c>
      <c r="O216" s="212">
        <v>505.58122870000005</v>
      </c>
      <c r="P216" s="212">
        <v>506.62107210000005</v>
      </c>
      <c r="Q216" s="212">
        <v>507.66094740000005</v>
      </c>
      <c r="R216" s="212">
        <v>508.70077880000008</v>
      </c>
      <c r="S216" s="212">
        <v>509.74055130000011</v>
      </c>
      <c r="T216" s="212">
        <v>510.78022500000009</v>
      </c>
      <c r="U216" s="212">
        <v>511.81980180000011</v>
      </c>
      <c r="V216" s="212">
        <v>512.85927340000012</v>
      </c>
      <c r="W216" s="212">
        <v>513.89864120000016</v>
      </c>
      <c r="X216" s="212">
        <v>514.93794830000013</v>
      </c>
      <c r="Y216" s="212">
        <v>515.97722830000009</v>
      </c>
      <c r="Z216" s="212">
        <v>517.01651140000013</v>
      </c>
      <c r="AA216" s="212">
        <v>518.05584110000018</v>
      </c>
      <c r="AB216" s="212">
        <v>519.09527110000022</v>
      </c>
      <c r="AC216" s="212">
        <v>520.13487060000023</v>
      </c>
      <c r="AD216" s="212">
        <v>521.17472580000026</v>
      </c>
      <c r="AE216" s="212">
        <v>522.21494470000027</v>
      </c>
      <c r="AF216" s="212">
        <v>523.25566250000031</v>
      </c>
      <c r="AG216" s="212">
        <v>524.29704980000031</v>
      </c>
      <c r="AH216" s="212">
        <v>525.33932260000029</v>
      </c>
      <c r="AI216" s="212">
        <v>526.3827514000003</v>
      </c>
      <c r="AJ216" s="212">
        <v>527.42765410000027</v>
      </c>
      <c r="AK216" s="212">
        <v>528.47432690000028</v>
      </c>
      <c r="AL216" s="212">
        <v>529.52278590000026</v>
      </c>
      <c r="AM216" s="212">
        <v>530.57204300000024</v>
      </c>
      <c r="AN216" s="212">
        <v>531.61872020000021</v>
      </c>
      <c r="AO216" s="213">
        <v>532.65633170000024</v>
      </c>
    </row>
    <row r="217" spans="1:41" x14ac:dyDescent="0.25">
      <c r="A217" s="214" t="s">
        <v>2176</v>
      </c>
      <c r="B217" s="211">
        <v>39584.09375</v>
      </c>
      <c r="C217" s="212">
        <v>39585.114980099999</v>
      </c>
      <c r="D217" s="212">
        <v>39586.136342799997</v>
      </c>
      <c r="E217" s="212">
        <v>39587.157923999999</v>
      </c>
      <c r="F217" s="212">
        <v>39588.179341299998</v>
      </c>
      <c r="G217" s="212">
        <v>39589.200757799998</v>
      </c>
      <c r="H217" s="212">
        <v>39590.221571099995</v>
      </c>
      <c r="I217" s="212">
        <v>39591.242551799995</v>
      </c>
      <c r="J217" s="212">
        <v>39592.263571299998</v>
      </c>
      <c r="K217" s="212">
        <v>39593.2845103</v>
      </c>
      <c r="L217" s="212">
        <v>39594.305430300003</v>
      </c>
      <c r="M217" s="212">
        <v>39595.326319700005</v>
      </c>
      <c r="N217" s="212">
        <v>39596.347194800008</v>
      </c>
      <c r="O217" s="212">
        <v>39597.368053800004</v>
      </c>
      <c r="P217" s="212">
        <v>39598.388902500003</v>
      </c>
      <c r="Q217" s="212">
        <v>39599.409742100004</v>
      </c>
      <c r="R217" s="212">
        <v>39600.430575300001</v>
      </c>
      <c r="S217" s="212">
        <v>39601.451403699997</v>
      </c>
      <c r="T217" s="212">
        <v>39602.472228999999</v>
      </c>
      <c r="U217" s="212">
        <v>39603.493052500002</v>
      </c>
      <c r="V217" s="212">
        <v>39604.513875500001</v>
      </c>
      <c r="W217" s="212">
        <v>39605.534699199998</v>
      </c>
      <c r="X217" s="212">
        <v>39606.5555236</v>
      </c>
      <c r="Y217" s="212">
        <v>39607.576350299998</v>
      </c>
      <c r="Z217" s="212">
        <v>39608.597180600002</v>
      </c>
      <c r="AA217" s="212">
        <v>39609.618016</v>
      </c>
      <c r="AB217" s="212">
        <v>39610.638858099999</v>
      </c>
      <c r="AC217" s="212">
        <v>39611.659708799998</v>
      </c>
      <c r="AD217" s="212">
        <v>39612.6805704</v>
      </c>
      <c r="AE217" s="212">
        <v>39613.701445799998</v>
      </c>
      <c r="AF217" s="212">
        <v>39614.722338799998</v>
      </c>
      <c r="AG217" s="212">
        <v>39615.743254399997</v>
      </c>
      <c r="AH217" s="212">
        <v>39616.764199799996</v>
      </c>
      <c r="AI217" s="212">
        <v>39617.785185299996</v>
      </c>
      <c r="AJ217" s="212">
        <v>39618.806225599998</v>
      </c>
      <c r="AK217" s="212">
        <v>39619.827342299999</v>
      </c>
      <c r="AL217" s="212">
        <v>39620.848564799999</v>
      </c>
      <c r="AM217" s="212">
        <v>39621.869924999999</v>
      </c>
      <c r="AN217" s="212">
        <v>39622.891431800002</v>
      </c>
      <c r="AO217" s="213">
        <v>39623.913020300002</v>
      </c>
    </row>
    <row r="218" spans="1:41" x14ac:dyDescent="0.25">
      <c r="A218" s="214" t="s">
        <v>2177</v>
      </c>
      <c r="B218" s="211">
        <v>76429.554688000004</v>
      </c>
      <c r="C218" s="212">
        <v>76430.581646200008</v>
      </c>
      <c r="D218" s="212">
        <v>76431.611821200015</v>
      </c>
      <c r="E218" s="212">
        <v>76432.64859550001</v>
      </c>
      <c r="F218" s="212">
        <v>76433.688197500014</v>
      </c>
      <c r="G218" s="212">
        <v>76434.730023600016</v>
      </c>
      <c r="H218" s="212">
        <v>76435.762522500008</v>
      </c>
      <c r="I218" s="212">
        <v>76436.789436400009</v>
      </c>
      <c r="J218" s="212">
        <v>76437.814454100007</v>
      </c>
      <c r="K218" s="212">
        <v>76438.838242500002</v>
      </c>
      <c r="L218" s="212">
        <v>76439.861529500005</v>
      </c>
      <c r="M218" s="212">
        <v>76440.884481700006</v>
      </c>
      <c r="N218" s="212">
        <v>76441.907305300003</v>
      </c>
      <c r="O218" s="212">
        <v>76442.930056500001</v>
      </c>
      <c r="P218" s="212">
        <v>76443.952794600002</v>
      </c>
      <c r="Q218" s="212">
        <v>76444.975540300002</v>
      </c>
      <c r="R218" s="212">
        <v>76445.998312700001</v>
      </c>
      <c r="S218" s="212">
        <v>76447.021121199999</v>
      </c>
      <c r="T218" s="212">
        <v>76448.043974500004</v>
      </c>
      <c r="U218" s="212">
        <v>76449.066879500009</v>
      </c>
      <c r="V218" s="212">
        <v>76450.089843700014</v>
      </c>
      <c r="W218" s="212">
        <v>76451.112875100007</v>
      </c>
      <c r="X218" s="212">
        <v>76452.135985000001</v>
      </c>
      <c r="Y218" s="212">
        <v>76453.159188100006</v>
      </c>
      <c r="Z218" s="212">
        <v>76454.182502600001</v>
      </c>
      <c r="AA218" s="212">
        <v>76455.205949900002</v>
      </c>
      <c r="AB218" s="212">
        <v>76456.229557500003</v>
      </c>
      <c r="AC218" s="212">
        <v>76457.253361199997</v>
      </c>
      <c r="AD218" s="212">
        <v>76458.277408499998</v>
      </c>
      <c r="AE218" s="212">
        <v>76459.301763700001</v>
      </c>
      <c r="AF218" s="212">
        <v>76460.326515199995</v>
      </c>
      <c r="AG218" s="212">
        <v>76461.351786799991</v>
      </c>
      <c r="AH218" s="212">
        <v>76462.377755199996</v>
      </c>
      <c r="AI218" s="212">
        <v>76463.404677400002</v>
      </c>
      <c r="AJ218" s="212">
        <v>76464.432933200005</v>
      </c>
      <c r="AK218" s="212">
        <v>76465.463084200004</v>
      </c>
      <c r="AL218" s="212">
        <v>76466.495935500003</v>
      </c>
      <c r="AM218" s="212">
        <v>76467.532508600008</v>
      </c>
      <c r="AN218" s="212">
        <v>76468.573634100016</v>
      </c>
      <c r="AO218" s="213">
        <v>76469.618843300021</v>
      </c>
    </row>
    <row r="219" spans="1:41" x14ac:dyDescent="0.25">
      <c r="A219" s="214" t="s">
        <v>2178</v>
      </c>
      <c r="B219" s="211">
        <v>49778.679687999997</v>
      </c>
      <c r="C219" s="212">
        <v>49779.699736999995</v>
      </c>
      <c r="D219" s="212">
        <v>49780.719995699998</v>
      </c>
      <c r="E219" s="212">
        <v>49781.740167299999</v>
      </c>
      <c r="F219" s="212">
        <v>49782.760396899997</v>
      </c>
      <c r="G219" s="212">
        <v>49783.780617199998</v>
      </c>
      <c r="H219" s="212">
        <v>49784.800589899998</v>
      </c>
      <c r="I219" s="212">
        <v>49785.820621999999</v>
      </c>
      <c r="J219" s="212">
        <v>49786.840624099998</v>
      </c>
      <c r="K219" s="212">
        <v>49787.860641200001</v>
      </c>
      <c r="L219" s="212">
        <v>49788.880650999999</v>
      </c>
      <c r="M219" s="212">
        <v>49789.900664300003</v>
      </c>
      <c r="N219" s="212">
        <v>49790.9206758</v>
      </c>
      <c r="O219" s="212">
        <v>49791.940688199997</v>
      </c>
      <c r="P219" s="212">
        <v>49792.960700299998</v>
      </c>
      <c r="Q219" s="212">
        <v>49793.980712799996</v>
      </c>
      <c r="R219" s="212">
        <v>49795.000725499995</v>
      </c>
      <c r="S219" s="212">
        <v>49796.020738599997</v>
      </c>
      <c r="T219" s="212">
        <v>49797.040752099994</v>
      </c>
      <c r="U219" s="212">
        <v>49798.060766099996</v>
      </c>
      <c r="V219" s="212">
        <v>49799.080780699995</v>
      </c>
      <c r="W219" s="212">
        <v>49800.100795899998</v>
      </c>
      <c r="X219" s="212">
        <v>49801.1208119</v>
      </c>
      <c r="Y219" s="212">
        <v>49802.140828800002</v>
      </c>
      <c r="Z219" s="212">
        <v>49803.160846800005</v>
      </c>
      <c r="AA219" s="212">
        <v>49804.180866200004</v>
      </c>
      <c r="AB219" s="212">
        <v>49805.200887200001</v>
      </c>
      <c r="AC219" s="212">
        <v>49806.220910199998</v>
      </c>
      <c r="AD219" s="212">
        <v>49807.2409358</v>
      </c>
      <c r="AE219" s="212">
        <v>49808.260964699999</v>
      </c>
      <c r="AF219" s="212">
        <v>49809.280997900001</v>
      </c>
      <c r="AG219" s="212">
        <v>49810.301036900004</v>
      </c>
      <c r="AH219" s="212">
        <v>49811.321083900002</v>
      </c>
      <c r="AI219" s="212">
        <v>49812.341142199999</v>
      </c>
      <c r="AJ219" s="212">
        <v>49813.361216600002</v>
      </c>
      <c r="AK219" s="212">
        <v>49814.381314400001</v>
      </c>
      <c r="AL219" s="212">
        <v>49815.401446299998</v>
      </c>
      <c r="AM219" s="212">
        <v>49816.421625899995</v>
      </c>
      <c r="AN219" s="212">
        <v>49817.441863899992</v>
      </c>
      <c r="AO219" s="213">
        <v>49818.462153199995</v>
      </c>
    </row>
    <row r="220" spans="1:41" x14ac:dyDescent="0.25">
      <c r="A220" s="214" t="s">
        <v>2179</v>
      </c>
      <c r="B220" s="211">
        <v>19717.632813</v>
      </c>
      <c r="C220" s="212">
        <v>19718.6694527</v>
      </c>
      <c r="D220" s="212">
        <v>19719.701056099999</v>
      </c>
      <c r="E220" s="212">
        <v>19720.732627099998</v>
      </c>
      <c r="F220" s="212">
        <v>19721.763198599998</v>
      </c>
      <c r="G220" s="212">
        <v>19722.793640899999</v>
      </c>
      <c r="H220" s="212">
        <v>19723.822827199998</v>
      </c>
      <c r="I220" s="212">
        <v>19724.850736999997</v>
      </c>
      <c r="J220" s="212">
        <v>19725.878811399998</v>
      </c>
      <c r="K220" s="212">
        <v>19726.906639599998</v>
      </c>
      <c r="L220" s="212">
        <v>19727.934359999999</v>
      </c>
      <c r="M220" s="212">
        <v>19728.961843699999</v>
      </c>
      <c r="N220" s="212">
        <v>19729.989129699999</v>
      </c>
      <c r="O220" s="212">
        <v>19731.0161935</v>
      </c>
      <c r="P220" s="212">
        <v>19732.0430361</v>
      </c>
      <c r="Q220" s="212">
        <v>19733.0696389</v>
      </c>
      <c r="R220" s="212">
        <v>19734.095979900001</v>
      </c>
      <c r="S220" s="212">
        <v>19735.122027000001</v>
      </c>
      <c r="T220" s="212">
        <v>19736.147737700001</v>
      </c>
      <c r="U220" s="212">
        <v>19737.1730565</v>
      </c>
      <c r="V220" s="212">
        <v>19738.1979111</v>
      </c>
      <c r="W220" s="212">
        <v>19739.222209700001</v>
      </c>
      <c r="X220" s="212">
        <v>19740.245873900003</v>
      </c>
      <c r="Y220" s="212">
        <v>19741.268756100002</v>
      </c>
      <c r="Z220" s="212">
        <v>19742.290676700002</v>
      </c>
      <c r="AA220" s="212">
        <v>19743.311419700003</v>
      </c>
      <c r="AB220" s="212">
        <v>19744.330732900002</v>
      </c>
      <c r="AC220" s="212">
        <v>19745.348330800003</v>
      </c>
      <c r="AD220" s="212">
        <v>19746.363902900004</v>
      </c>
      <c r="AE220" s="212">
        <v>19747.377128100004</v>
      </c>
      <c r="AF220" s="212">
        <v>19748.387695700003</v>
      </c>
      <c r="AG220" s="212">
        <v>19749.395333290002</v>
      </c>
      <c r="AH220" s="212">
        <v>19750.399842910003</v>
      </c>
      <c r="AI220" s="212">
        <v>19751.401146200002</v>
      </c>
      <c r="AJ220" s="212">
        <v>19752.399342280001</v>
      </c>
      <c r="AK220" s="212">
        <v>19753.394784760003</v>
      </c>
      <c r="AL220" s="212">
        <v>19754.388192170001</v>
      </c>
      <c r="AM220" s="212">
        <v>19755.38081744</v>
      </c>
      <c r="AN220" s="212">
        <v>19756.374617009998</v>
      </c>
      <c r="AO220" s="213">
        <v>19757.371955929997</v>
      </c>
    </row>
    <row r="221" spans="1:41" x14ac:dyDescent="0.25">
      <c r="A221" s="214" t="s">
        <v>2180</v>
      </c>
      <c r="B221" s="211">
        <v>10224.147461</v>
      </c>
      <c r="C221" s="212">
        <v>10225.184906800001</v>
      </c>
      <c r="D221" s="212">
        <v>10226.214989300001</v>
      </c>
      <c r="E221" s="212">
        <v>10227.2440685</v>
      </c>
      <c r="F221" s="212">
        <v>10228.271096800001</v>
      </c>
      <c r="G221" s="212">
        <v>10229.297290900002</v>
      </c>
      <c r="H221" s="212">
        <v>10230.316215600002</v>
      </c>
      <c r="I221" s="212">
        <v>10231.333746000002</v>
      </c>
      <c r="J221" s="212">
        <v>10232.351514400001</v>
      </c>
      <c r="K221" s="212">
        <v>10233.369054600002</v>
      </c>
      <c r="L221" s="212">
        <v>10234.386509000002</v>
      </c>
      <c r="M221" s="212">
        <v>10235.403762700002</v>
      </c>
      <c r="N221" s="212">
        <v>10236.420877300001</v>
      </c>
      <c r="O221" s="212">
        <v>10237.437839100001</v>
      </c>
      <c r="P221" s="212">
        <v>10238.454669100001</v>
      </c>
      <c r="Q221" s="212">
        <v>10239.471373900002</v>
      </c>
      <c r="R221" s="212">
        <v>10240.487960000002</v>
      </c>
      <c r="S221" s="212">
        <v>10241.504436500003</v>
      </c>
      <c r="T221" s="212">
        <v>10242.520812400004</v>
      </c>
      <c r="U221" s="212">
        <v>10243.537098900004</v>
      </c>
      <c r="V221" s="212">
        <v>10244.553305100004</v>
      </c>
      <c r="W221" s="212">
        <v>10245.569442400003</v>
      </c>
      <c r="X221" s="212">
        <v>10246.585634400002</v>
      </c>
      <c r="Y221" s="212">
        <v>10247.601887000003</v>
      </c>
      <c r="Z221" s="212">
        <v>10248.618207200003</v>
      </c>
      <c r="AA221" s="212">
        <v>10249.634601900003</v>
      </c>
      <c r="AB221" s="212">
        <v>10250.651078800003</v>
      </c>
      <c r="AC221" s="212">
        <v>10251.667646600003</v>
      </c>
      <c r="AD221" s="212">
        <v>10252.684316100003</v>
      </c>
      <c r="AE221" s="212">
        <v>10253.701100900003</v>
      </c>
      <c r="AF221" s="212">
        <v>10254.718018900003</v>
      </c>
      <c r="AG221" s="212">
        <v>10255.735094200003</v>
      </c>
      <c r="AH221" s="212">
        <v>10256.752359400003</v>
      </c>
      <c r="AI221" s="212">
        <v>10257.769859100003</v>
      </c>
      <c r="AJ221" s="212">
        <v>10258.787652800003</v>
      </c>
      <c r="AK221" s="212">
        <v>10259.805815400003</v>
      </c>
      <c r="AL221" s="212">
        <v>10260.824424400003</v>
      </c>
      <c r="AM221" s="212">
        <v>10261.843508900003</v>
      </c>
      <c r="AN221" s="212">
        <v>10262.862925600004</v>
      </c>
      <c r="AO221" s="213">
        <v>10263.882221500004</v>
      </c>
    </row>
    <row r="222" spans="1:41" x14ac:dyDescent="0.25">
      <c r="A222" s="214" t="s">
        <v>2181</v>
      </c>
      <c r="B222" s="211">
        <v>4384.4477539999998</v>
      </c>
      <c r="C222" s="212">
        <v>4385.4787415999999</v>
      </c>
      <c r="D222" s="212">
        <v>4386.5202880999996</v>
      </c>
      <c r="E222" s="212">
        <v>4387.5598639999998</v>
      </c>
      <c r="F222" s="212">
        <v>4388.6003476999995</v>
      </c>
      <c r="G222" s="212">
        <v>4389.6396111999993</v>
      </c>
      <c r="H222" s="212">
        <v>4390.6627727999994</v>
      </c>
      <c r="I222" s="212">
        <v>4391.690924999999</v>
      </c>
      <c r="J222" s="212">
        <v>4392.7193276999988</v>
      </c>
      <c r="K222" s="212">
        <v>4393.7486291999985</v>
      </c>
      <c r="L222" s="212">
        <v>4394.7777582999988</v>
      </c>
      <c r="M222" s="212">
        <v>4395.8072461999991</v>
      </c>
      <c r="N222" s="212">
        <v>4396.8369142999991</v>
      </c>
      <c r="O222" s="212">
        <v>4397.8667669999995</v>
      </c>
      <c r="P222" s="212">
        <v>4398.8967301999992</v>
      </c>
      <c r="Q222" s="212">
        <v>4399.9267809999992</v>
      </c>
      <c r="R222" s="212">
        <v>4400.9568792999989</v>
      </c>
      <c r="S222" s="212">
        <v>4401.9870052999986</v>
      </c>
      <c r="T222" s="212">
        <v>4403.0171408999986</v>
      </c>
      <c r="U222" s="212">
        <v>4404.0472783999985</v>
      </c>
      <c r="V222" s="212">
        <v>4405.0774129999982</v>
      </c>
      <c r="W222" s="212">
        <v>4406.1075476999986</v>
      </c>
      <c r="X222" s="212">
        <v>4407.1377578999982</v>
      </c>
      <c r="Y222" s="212">
        <v>4408.1680640999984</v>
      </c>
      <c r="Z222" s="212">
        <v>4409.1984859999984</v>
      </c>
      <c r="AA222" s="212">
        <v>4410.2290491999984</v>
      </c>
      <c r="AB222" s="212">
        <v>4411.2597857999981</v>
      </c>
      <c r="AC222" s="212">
        <v>4412.2907371999981</v>
      </c>
      <c r="AD222" s="212">
        <v>4413.3219561999986</v>
      </c>
      <c r="AE222" s="212">
        <v>4414.3535102999986</v>
      </c>
      <c r="AF222" s="212">
        <v>4415.3854859999983</v>
      </c>
      <c r="AG222" s="212">
        <v>4416.4179947999983</v>
      </c>
      <c r="AH222" s="212">
        <v>4417.4511821999986</v>
      </c>
      <c r="AI222" s="212">
        <v>4418.4852364999988</v>
      </c>
      <c r="AJ222" s="212">
        <v>4419.5203915999991</v>
      </c>
      <c r="AK222" s="212">
        <v>4420.5568947999991</v>
      </c>
      <c r="AL222" s="212">
        <v>4421.594860799999</v>
      </c>
      <c r="AM222" s="212">
        <v>4422.6338225999989</v>
      </c>
      <c r="AN222" s="212">
        <v>4423.6717923999986</v>
      </c>
      <c r="AO222" s="213">
        <v>4424.7045917999985</v>
      </c>
    </row>
    <row r="223" spans="1:41" x14ac:dyDescent="0.25">
      <c r="A223" s="214" t="s">
        <v>2182</v>
      </c>
      <c r="B223" s="211">
        <v>242625.125</v>
      </c>
      <c r="C223" s="212">
        <v>242626.21342310001</v>
      </c>
      <c r="D223" s="212">
        <v>242627.28185970002</v>
      </c>
      <c r="E223" s="212">
        <v>242628.35190570002</v>
      </c>
      <c r="F223" s="212">
        <v>242629.41805400001</v>
      </c>
      <c r="G223" s="212">
        <v>242630.4837483</v>
      </c>
      <c r="H223" s="212">
        <v>242631.51908160001</v>
      </c>
      <c r="I223" s="212">
        <v>242632.5481741</v>
      </c>
      <c r="J223" s="212">
        <v>242633.57808750001</v>
      </c>
      <c r="K223" s="212">
        <v>242634.60713250001</v>
      </c>
      <c r="L223" s="212">
        <v>242635.63610910001</v>
      </c>
      <c r="M223" s="212">
        <v>242636.66455240001</v>
      </c>
      <c r="N223" s="212">
        <v>242637.6927216</v>
      </c>
      <c r="O223" s="212">
        <v>242638.72058349999</v>
      </c>
      <c r="P223" s="212">
        <v>242639.7482419</v>
      </c>
      <c r="Q223" s="212">
        <v>242640.77572519999</v>
      </c>
      <c r="R223" s="212">
        <v>242641.80308419999</v>
      </c>
      <c r="S223" s="212">
        <v>242642.83034799999</v>
      </c>
      <c r="T223" s="212">
        <v>242643.85754579998</v>
      </c>
      <c r="U223" s="212">
        <v>242644.88469879999</v>
      </c>
      <c r="V223" s="212">
        <v>242645.91182519999</v>
      </c>
      <c r="W223" s="212">
        <v>242646.93893919999</v>
      </c>
      <c r="X223" s="212">
        <v>242647.96606999999</v>
      </c>
      <c r="Y223" s="212">
        <v>242648.99322249999</v>
      </c>
      <c r="Z223" s="212">
        <v>242650.0204066</v>
      </c>
      <c r="AA223" s="212">
        <v>242651.04763009999</v>
      </c>
      <c r="AB223" s="212">
        <v>242652.07490199999</v>
      </c>
      <c r="AC223" s="212">
        <v>242653.10223230001</v>
      </c>
      <c r="AD223" s="212">
        <v>242654.12963360001</v>
      </c>
      <c r="AE223" s="212">
        <v>242655.15712290001</v>
      </c>
      <c r="AF223" s="212">
        <v>242656.18472390002</v>
      </c>
      <c r="AG223" s="212">
        <v>242657.21247060003</v>
      </c>
      <c r="AH223" s="212">
        <v>242658.24041210004</v>
      </c>
      <c r="AI223" s="212">
        <v>242659.26861950004</v>
      </c>
      <c r="AJ223" s="212">
        <v>242660.29719280003</v>
      </c>
      <c r="AK223" s="212">
        <v>242661.32626390003</v>
      </c>
      <c r="AL223" s="212">
        <v>242662.35597870004</v>
      </c>
      <c r="AM223" s="212">
        <v>242663.38641320003</v>
      </c>
      <c r="AN223" s="212">
        <v>242664.41735290003</v>
      </c>
      <c r="AO223" s="213">
        <v>242665.44800050004</v>
      </c>
    </row>
    <row r="224" spans="1:41" x14ac:dyDescent="0.25">
      <c r="A224" s="214" t="s">
        <v>2183</v>
      </c>
      <c r="B224" s="211">
        <v>3705.4482419999999</v>
      </c>
      <c r="C224" s="212">
        <v>3706.4927889000001</v>
      </c>
      <c r="D224" s="212">
        <v>3707.5370702</v>
      </c>
      <c r="E224" s="212">
        <v>3708.5811355999999</v>
      </c>
      <c r="F224" s="212">
        <v>3709.6253053</v>
      </c>
      <c r="G224" s="212">
        <v>3710.6692940000003</v>
      </c>
      <c r="H224" s="212">
        <v>3711.6996387000004</v>
      </c>
      <c r="I224" s="212">
        <v>3712.7311501000004</v>
      </c>
      <c r="J224" s="212">
        <v>3713.7634058000003</v>
      </c>
      <c r="K224" s="212">
        <v>3714.7962377000003</v>
      </c>
      <c r="L224" s="212">
        <v>3715.8292120000006</v>
      </c>
      <c r="M224" s="212">
        <v>3716.8623261000007</v>
      </c>
      <c r="N224" s="212">
        <v>3717.8954746000009</v>
      </c>
      <c r="O224" s="212">
        <v>3718.9286073000007</v>
      </c>
      <c r="P224" s="212">
        <v>3719.9616882000009</v>
      </c>
      <c r="Q224" s="212">
        <v>3720.9946989000009</v>
      </c>
      <c r="R224" s="212">
        <v>3722.0276292000008</v>
      </c>
      <c r="S224" s="212">
        <v>3723.0604744000007</v>
      </c>
      <c r="T224" s="212">
        <v>3724.0932321000005</v>
      </c>
      <c r="U224" s="212">
        <v>3725.1259036000006</v>
      </c>
      <c r="V224" s="212">
        <v>3726.1584917000005</v>
      </c>
      <c r="W224" s="212">
        <v>3727.1910006000003</v>
      </c>
      <c r="X224" s="212">
        <v>3728.2234160000003</v>
      </c>
      <c r="Y224" s="212">
        <v>3729.2557493000004</v>
      </c>
      <c r="Z224" s="212">
        <v>3730.2880157000004</v>
      </c>
      <c r="AA224" s="212">
        <v>3731.3202346000003</v>
      </c>
      <c r="AB224" s="212">
        <v>3732.3524294000003</v>
      </c>
      <c r="AC224" s="212">
        <v>3733.3846286000003</v>
      </c>
      <c r="AD224" s="212">
        <v>3734.4168668000002</v>
      </c>
      <c r="AE224" s="212">
        <v>3735.4491863000003</v>
      </c>
      <c r="AF224" s="212">
        <v>3736.4816398000003</v>
      </c>
      <c r="AG224" s="212">
        <v>3737.5142940000001</v>
      </c>
      <c r="AH224" s="212">
        <v>3738.5472347999998</v>
      </c>
      <c r="AI224" s="212">
        <v>3739.5805728</v>
      </c>
      <c r="AJ224" s="212">
        <v>3740.6144442</v>
      </c>
      <c r="AK224" s="212">
        <v>3741.6489916</v>
      </c>
      <c r="AL224" s="212">
        <v>3742.6842741999999</v>
      </c>
      <c r="AM224" s="212">
        <v>3743.7199900000001</v>
      </c>
      <c r="AN224" s="212">
        <v>3744.7548774000002</v>
      </c>
      <c r="AO224" s="213">
        <v>3745.7862254000001</v>
      </c>
    </row>
    <row r="225" spans="1:41" x14ac:dyDescent="0.25">
      <c r="A225" s="214" t="s">
        <v>2184</v>
      </c>
      <c r="B225" s="211">
        <v>7148.1357420000004</v>
      </c>
      <c r="C225" s="212">
        <v>7149.1934056</v>
      </c>
      <c r="D225" s="212">
        <v>7150.2618112999999</v>
      </c>
      <c r="E225" s="212">
        <v>7151.3275193999998</v>
      </c>
      <c r="F225" s="212">
        <v>7152.3937226999997</v>
      </c>
      <c r="G225" s="212">
        <v>7153.4582199999995</v>
      </c>
      <c r="H225" s="212">
        <v>7154.4903248999999</v>
      </c>
      <c r="I225" s="212">
        <v>7155.5268312999997</v>
      </c>
      <c r="J225" s="212">
        <v>7156.5635773999993</v>
      </c>
      <c r="K225" s="212">
        <v>7157.6012391999993</v>
      </c>
      <c r="L225" s="212">
        <v>7158.6386312999994</v>
      </c>
      <c r="M225" s="212">
        <v>7159.6763542999997</v>
      </c>
      <c r="N225" s="212">
        <v>7160.7142176999996</v>
      </c>
      <c r="O225" s="212">
        <v>7161.7522128000001</v>
      </c>
      <c r="P225" s="212">
        <v>7162.7902617</v>
      </c>
      <c r="Q225" s="212">
        <v>7163.8283334999996</v>
      </c>
      <c r="R225" s="212">
        <v>7164.8663882000001</v>
      </c>
      <c r="S225" s="212">
        <v>7165.9044016999997</v>
      </c>
      <c r="T225" s="212">
        <v>7166.9423527999998</v>
      </c>
      <c r="U225" s="212">
        <v>7167.9802300000001</v>
      </c>
      <c r="V225" s="212">
        <v>7169.0180276999999</v>
      </c>
      <c r="W225" s="212">
        <v>7170.0557478999999</v>
      </c>
      <c r="X225" s="212">
        <v>7171.0933944999997</v>
      </c>
      <c r="Y225" s="212">
        <v>7172.1309916</v>
      </c>
      <c r="Z225" s="212">
        <v>7173.1685708000005</v>
      </c>
      <c r="AA225" s="212">
        <v>7174.2061763000002</v>
      </c>
      <c r="AB225" s="212">
        <v>7175.2438656000004</v>
      </c>
      <c r="AC225" s="212">
        <v>7176.2817134000006</v>
      </c>
      <c r="AD225" s="212">
        <v>7177.3198154000011</v>
      </c>
      <c r="AE225" s="212">
        <v>7178.3582947000014</v>
      </c>
      <c r="AF225" s="212">
        <v>7179.3973106000012</v>
      </c>
      <c r="AG225" s="212">
        <v>7180.4370722000012</v>
      </c>
      <c r="AH225" s="212">
        <v>7181.4778572000014</v>
      </c>
      <c r="AI225" s="212">
        <v>7182.5200361000016</v>
      </c>
      <c r="AJ225" s="212">
        <v>7183.5640926000015</v>
      </c>
      <c r="AK225" s="212">
        <v>7184.6106035000012</v>
      </c>
      <c r="AL225" s="212">
        <v>7185.6600644000009</v>
      </c>
      <c r="AM225" s="212">
        <v>7186.7122709000005</v>
      </c>
      <c r="AN225" s="212">
        <v>7187.7648847</v>
      </c>
      <c r="AO225" s="213">
        <v>7188.8120838000004</v>
      </c>
    </row>
    <row r="226" spans="1:41" x14ac:dyDescent="0.25">
      <c r="A226" s="214" t="s">
        <v>2185</v>
      </c>
      <c r="B226" s="211">
        <v>7102.2622069999998</v>
      </c>
      <c r="C226" s="212">
        <v>7103.3441615000002</v>
      </c>
      <c r="D226" s="212">
        <v>7104.4199279000004</v>
      </c>
      <c r="E226" s="212">
        <v>7105.4918672000003</v>
      </c>
      <c r="F226" s="212">
        <v>7106.5603547000001</v>
      </c>
      <c r="G226" s="212">
        <v>7107.6264413999997</v>
      </c>
      <c r="H226" s="212">
        <v>7108.6621362999995</v>
      </c>
      <c r="I226" s="212">
        <v>7109.6974667999993</v>
      </c>
      <c r="J226" s="212">
        <v>7110.7330634999989</v>
      </c>
      <c r="K226" s="212">
        <v>7111.768560999999</v>
      </c>
      <c r="L226" s="212">
        <v>7112.8036878999992</v>
      </c>
      <c r="M226" s="212">
        <v>7113.8386115999992</v>
      </c>
      <c r="N226" s="212">
        <v>7114.8733576999994</v>
      </c>
      <c r="O226" s="212">
        <v>7115.9079256999994</v>
      </c>
      <c r="P226" s="212">
        <v>7116.9423364999993</v>
      </c>
      <c r="Q226" s="212">
        <v>7117.9766042999991</v>
      </c>
      <c r="R226" s="212">
        <v>7119.0107458999992</v>
      </c>
      <c r="S226" s="212">
        <v>7120.0447765999988</v>
      </c>
      <c r="T226" s="212">
        <v>7121.0787112999988</v>
      </c>
      <c r="U226" s="212">
        <v>7122.1125650999984</v>
      </c>
      <c r="V226" s="212">
        <v>7123.1463532999987</v>
      </c>
      <c r="W226" s="212">
        <v>7124.180091799999</v>
      </c>
      <c r="X226" s="212">
        <v>7125.2138092999994</v>
      </c>
      <c r="Y226" s="212">
        <v>7126.2475270999994</v>
      </c>
      <c r="Z226" s="212">
        <v>7127.2812709999998</v>
      </c>
      <c r="AA226" s="212">
        <v>7128.3150717999997</v>
      </c>
      <c r="AB226" s="212">
        <v>7129.3489672999995</v>
      </c>
      <c r="AC226" s="212">
        <v>7130.3830047999991</v>
      </c>
      <c r="AD226" s="212">
        <v>7131.417244199999</v>
      </c>
      <c r="AE226" s="212">
        <v>7132.4517628999993</v>
      </c>
      <c r="AF226" s="212">
        <v>7133.4866622999989</v>
      </c>
      <c r="AG226" s="212">
        <v>7134.5220776999986</v>
      </c>
      <c r="AH226" s="212">
        <v>7135.5581920999985</v>
      </c>
      <c r="AI226" s="212">
        <v>7136.5952534999988</v>
      </c>
      <c r="AJ226" s="212">
        <v>7137.633590299999</v>
      </c>
      <c r="AK226" s="212">
        <v>7138.6736015999986</v>
      </c>
      <c r="AL226" s="212">
        <v>7139.7156505999983</v>
      </c>
      <c r="AM226" s="212">
        <v>7140.7596815999987</v>
      </c>
      <c r="AN226" s="212">
        <v>7141.8043372999982</v>
      </c>
      <c r="AO226" s="213">
        <v>7142.8461346999984</v>
      </c>
    </row>
    <row r="227" spans="1:41" x14ac:dyDescent="0.25">
      <c r="A227" s="214" t="s">
        <v>2186</v>
      </c>
      <c r="B227" s="211">
        <v>28061.455077999999</v>
      </c>
      <c r="C227" s="212">
        <v>28062.493323399998</v>
      </c>
      <c r="D227" s="212">
        <v>28063.5309853</v>
      </c>
      <c r="E227" s="212">
        <v>28064.5643872</v>
      </c>
      <c r="F227" s="212">
        <v>28065.597996</v>
      </c>
      <c r="G227" s="212">
        <v>28066.630351899999</v>
      </c>
      <c r="H227" s="212">
        <v>28067.656985199999</v>
      </c>
      <c r="I227" s="212">
        <v>28068.6867977</v>
      </c>
      <c r="J227" s="212">
        <v>28069.715349499998</v>
      </c>
      <c r="K227" s="212">
        <v>28070.7439677</v>
      </c>
      <c r="L227" s="212">
        <v>28071.772083100001</v>
      </c>
      <c r="M227" s="212">
        <v>28072.800305000001</v>
      </c>
      <c r="N227" s="212">
        <v>28073.828545</v>
      </c>
      <c r="O227" s="212">
        <v>28074.8568729</v>
      </c>
      <c r="P227" s="212">
        <v>28075.8852572</v>
      </c>
      <c r="Q227" s="212">
        <v>28076.913705899999</v>
      </c>
      <c r="R227" s="212">
        <v>28077.9422032</v>
      </c>
      <c r="S227" s="212">
        <v>28078.970746399998</v>
      </c>
      <c r="T227" s="212">
        <v>28079.999329799997</v>
      </c>
      <c r="U227" s="212">
        <v>28081.027952699998</v>
      </c>
      <c r="V227" s="212">
        <v>28082.056615099998</v>
      </c>
      <c r="W227" s="212">
        <v>28083.085319999998</v>
      </c>
      <c r="X227" s="212">
        <v>28084.114114199998</v>
      </c>
      <c r="Y227" s="212">
        <v>28085.143007799998</v>
      </c>
      <c r="Z227" s="212">
        <v>28086.172008999998</v>
      </c>
      <c r="AA227" s="212">
        <v>28087.2011298</v>
      </c>
      <c r="AB227" s="212">
        <v>28088.2303856</v>
      </c>
      <c r="AC227" s="212">
        <v>28089.2597967</v>
      </c>
      <c r="AD227" s="212">
        <v>28090.289389599999</v>
      </c>
      <c r="AE227" s="212">
        <v>28091.319198899997</v>
      </c>
      <c r="AF227" s="212">
        <v>28092.349269699997</v>
      </c>
      <c r="AG227" s="212">
        <v>28093.379661399995</v>
      </c>
      <c r="AH227" s="212">
        <v>28094.410452599994</v>
      </c>
      <c r="AI227" s="212">
        <v>28095.441746699995</v>
      </c>
      <c r="AJ227" s="212">
        <v>28096.473673499993</v>
      </c>
      <c r="AK227" s="212">
        <v>28097.506371999993</v>
      </c>
      <c r="AL227" s="212">
        <v>28098.539909899991</v>
      </c>
      <c r="AM227" s="212">
        <v>28099.574036699993</v>
      </c>
      <c r="AN227" s="212">
        <v>28100.607664899992</v>
      </c>
      <c r="AO227" s="213">
        <v>28101.638489799992</v>
      </c>
    </row>
    <row r="228" spans="1:41" x14ac:dyDescent="0.25">
      <c r="A228" s="214" t="s">
        <v>2187</v>
      </c>
      <c r="B228" s="211">
        <v>5627.1987300000001</v>
      </c>
      <c r="C228" s="212">
        <v>5628.2237212999999</v>
      </c>
      <c r="D228" s="212">
        <v>5629.2470674999995</v>
      </c>
      <c r="E228" s="212">
        <v>5630.2704813999999</v>
      </c>
      <c r="F228" s="212">
        <v>5631.2936365999994</v>
      </c>
      <c r="G228" s="212">
        <v>5632.3168354999998</v>
      </c>
      <c r="H228" s="212">
        <v>5633.3375226999997</v>
      </c>
      <c r="I228" s="212">
        <v>5634.3577822999996</v>
      </c>
      <c r="J228" s="212">
        <v>5635.378189</v>
      </c>
      <c r="K228" s="212">
        <v>5636.3985708</v>
      </c>
      <c r="L228" s="212">
        <v>5637.4189777000001</v>
      </c>
      <c r="M228" s="212">
        <v>5638.4393611000005</v>
      </c>
      <c r="N228" s="212">
        <v>5639.4597376000002</v>
      </c>
      <c r="O228" s="212">
        <v>5640.4801002000004</v>
      </c>
      <c r="P228" s="212">
        <v>5641.5004555000005</v>
      </c>
      <c r="Q228" s="212">
        <v>5642.5208041000005</v>
      </c>
      <c r="R228" s="212">
        <v>5643.5411492000003</v>
      </c>
      <c r="S228" s="212">
        <v>5644.5614925999998</v>
      </c>
      <c r="T228" s="212">
        <v>5645.5818362999998</v>
      </c>
      <c r="U228" s="212">
        <v>5646.6021817999999</v>
      </c>
      <c r="V228" s="212">
        <v>5647.6225304999998</v>
      </c>
      <c r="W228" s="212">
        <v>5648.6428836999994</v>
      </c>
      <c r="X228" s="212">
        <v>5649.6632438999995</v>
      </c>
      <c r="Y228" s="212">
        <v>5650.6836119</v>
      </c>
      <c r="Z228" s="212">
        <v>5651.7039893000001</v>
      </c>
      <c r="AA228" s="212">
        <v>5652.7243778000002</v>
      </c>
      <c r="AB228" s="212">
        <v>5653.7447794999998</v>
      </c>
      <c r="AC228" s="212">
        <v>5654.7651970999996</v>
      </c>
      <c r="AD228" s="212">
        <v>5655.7856342999994</v>
      </c>
      <c r="AE228" s="212">
        <v>5656.8060958999995</v>
      </c>
      <c r="AF228" s="212">
        <v>5657.8265885999999</v>
      </c>
      <c r="AG228" s="212">
        <v>5658.8471219000003</v>
      </c>
      <c r="AH228" s="212">
        <v>5659.8677094000004</v>
      </c>
      <c r="AI228" s="212">
        <v>5660.8883706000006</v>
      </c>
      <c r="AJ228" s="212">
        <v>5661.909133600001</v>
      </c>
      <c r="AK228" s="212">
        <v>5662.9300375000012</v>
      </c>
      <c r="AL228" s="212">
        <v>5663.9511317000015</v>
      </c>
      <c r="AM228" s="212">
        <v>5664.9724623000011</v>
      </c>
      <c r="AN228" s="212">
        <v>5665.9940244000009</v>
      </c>
      <c r="AO228" s="213">
        <v>5667.0156874000013</v>
      </c>
    </row>
    <row r="229" spans="1:41" x14ac:dyDescent="0.25">
      <c r="A229" s="214" t="s">
        <v>2188</v>
      </c>
      <c r="B229" s="211">
        <v>4953.3598629999997</v>
      </c>
      <c r="C229" s="212">
        <v>4954.3915014999993</v>
      </c>
      <c r="D229" s="212">
        <v>4955.4200476999995</v>
      </c>
      <c r="E229" s="212">
        <v>4956.4491104999997</v>
      </c>
      <c r="F229" s="212">
        <v>4957.4777475000001</v>
      </c>
      <c r="G229" s="212">
        <v>4958.5065998999999</v>
      </c>
      <c r="H229" s="212">
        <v>4959.5291287</v>
      </c>
      <c r="I229" s="212">
        <v>4960.5505612999996</v>
      </c>
      <c r="J229" s="212">
        <v>4961.5722644999996</v>
      </c>
      <c r="K229" s="212">
        <v>4962.5938485999995</v>
      </c>
      <c r="L229" s="212">
        <v>4963.6154541999995</v>
      </c>
      <c r="M229" s="212">
        <v>4964.6369745999991</v>
      </c>
      <c r="N229" s="212">
        <v>4965.6584576999994</v>
      </c>
      <c r="O229" s="212">
        <v>4966.6798901999991</v>
      </c>
      <c r="P229" s="212">
        <v>4967.7012917999991</v>
      </c>
      <c r="Q229" s="212">
        <v>4968.7226653999987</v>
      </c>
      <c r="R229" s="212">
        <v>4969.7440205999983</v>
      </c>
      <c r="S229" s="212">
        <v>4970.7653629999986</v>
      </c>
      <c r="T229" s="212">
        <v>4971.7866977999984</v>
      </c>
      <c r="U229" s="212">
        <v>4972.8080297999986</v>
      </c>
      <c r="V229" s="212">
        <v>4973.8293636999988</v>
      </c>
      <c r="W229" s="212">
        <v>4974.850702499999</v>
      </c>
      <c r="X229" s="212">
        <v>4975.872053699999</v>
      </c>
      <c r="Y229" s="212">
        <v>4976.8934198999987</v>
      </c>
      <c r="Z229" s="212">
        <v>4977.9148054999987</v>
      </c>
      <c r="AA229" s="212">
        <v>4978.936214899999</v>
      </c>
      <c r="AB229" s="212">
        <v>4979.9576536999994</v>
      </c>
      <c r="AC229" s="212">
        <v>4980.9791287999997</v>
      </c>
      <c r="AD229" s="212">
        <v>4982.0006488999998</v>
      </c>
      <c r="AE229" s="212">
        <v>4983.0222259000002</v>
      </c>
      <c r="AF229" s="212">
        <v>4984.0438758</v>
      </c>
      <c r="AG229" s="212">
        <v>4985.0656210999996</v>
      </c>
      <c r="AH229" s="212">
        <v>4986.0874936999999</v>
      </c>
      <c r="AI229" s="212">
        <v>4987.1095392999996</v>
      </c>
      <c r="AJ229" s="212">
        <v>4988.1318236999996</v>
      </c>
      <c r="AK229" s="212">
        <v>4989.1544388999991</v>
      </c>
      <c r="AL229" s="212">
        <v>4990.1775039999993</v>
      </c>
      <c r="AM229" s="212">
        <v>4991.2011375999991</v>
      </c>
      <c r="AN229" s="212">
        <v>4992.2253557999993</v>
      </c>
      <c r="AO229" s="213">
        <v>4993.2498976999996</v>
      </c>
    </row>
    <row r="230" spans="1:41" x14ac:dyDescent="0.25">
      <c r="A230" s="214" t="s">
        <v>2189</v>
      </c>
      <c r="B230" s="211">
        <v>20510.789063</v>
      </c>
      <c r="C230" s="212">
        <v>20511.813809700001</v>
      </c>
      <c r="D230" s="212">
        <v>20512.840052300002</v>
      </c>
      <c r="E230" s="212">
        <v>20513.869357800002</v>
      </c>
      <c r="F230" s="212">
        <v>20514.900212</v>
      </c>
      <c r="G230" s="212">
        <v>20515.932674</v>
      </c>
      <c r="H230" s="212">
        <v>20516.958352000001</v>
      </c>
      <c r="I230" s="212">
        <v>20517.9816942</v>
      </c>
      <c r="J230" s="212">
        <v>20519.004303400001</v>
      </c>
      <c r="K230" s="212">
        <v>20520.026290500002</v>
      </c>
      <c r="L230" s="212">
        <v>20521.048043900002</v>
      </c>
      <c r="M230" s="212">
        <v>20522.069594900004</v>
      </c>
      <c r="N230" s="212">
        <v>20523.091056800004</v>
      </c>
      <c r="O230" s="212">
        <v>20524.112455300005</v>
      </c>
      <c r="P230" s="212">
        <v>20525.133826700003</v>
      </c>
      <c r="Q230" s="212">
        <v>20526.155184300002</v>
      </c>
      <c r="R230" s="212">
        <v>20527.1765419</v>
      </c>
      <c r="S230" s="212">
        <v>20528.197907000002</v>
      </c>
      <c r="T230" s="212">
        <v>20529.219286500003</v>
      </c>
      <c r="U230" s="212">
        <v>20530.240686200003</v>
      </c>
      <c r="V230" s="212">
        <v>20531.262111600001</v>
      </c>
      <c r="W230" s="212">
        <v>20532.283568400002</v>
      </c>
      <c r="X230" s="212">
        <v>20533.305062200001</v>
      </c>
      <c r="Y230" s="212">
        <v>20534.326602000001</v>
      </c>
      <c r="Z230" s="212">
        <v>20535.348198899999</v>
      </c>
      <c r="AA230" s="212">
        <v>20536.369866000001</v>
      </c>
      <c r="AB230" s="212">
        <v>20537.391620000002</v>
      </c>
      <c r="AC230" s="212">
        <v>20538.413482800002</v>
      </c>
      <c r="AD230" s="212">
        <v>20539.435483600002</v>
      </c>
      <c r="AE230" s="212">
        <v>20540.457662200002</v>
      </c>
      <c r="AF230" s="212">
        <v>20541.480073800001</v>
      </c>
      <c r="AG230" s="212">
        <v>20542.5027969</v>
      </c>
      <c r="AH230" s="212">
        <v>20543.525945199999</v>
      </c>
      <c r="AI230" s="212">
        <v>20544.549687799998</v>
      </c>
      <c r="AJ230" s="212">
        <v>20545.574280299999</v>
      </c>
      <c r="AK230" s="212">
        <v>20546.600113599998</v>
      </c>
      <c r="AL230" s="212">
        <v>20547.627776299996</v>
      </c>
      <c r="AM230" s="212">
        <v>20548.658084399995</v>
      </c>
      <c r="AN230" s="212">
        <v>20549.691891399994</v>
      </c>
      <c r="AO230" s="213">
        <v>20550.729391199995</v>
      </c>
    </row>
    <row r="231" spans="1:41" x14ac:dyDescent="0.25">
      <c r="A231" s="214" t="s">
        <v>2190</v>
      </c>
      <c r="B231" s="211">
        <v>34504.445312999997</v>
      </c>
      <c r="C231" s="212">
        <v>34505.506398199999</v>
      </c>
      <c r="D231" s="212">
        <v>34506.558982000002</v>
      </c>
      <c r="E231" s="212">
        <v>34507.6074257</v>
      </c>
      <c r="F231" s="212">
        <v>34508.651650100001</v>
      </c>
      <c r="G231" s="212">
        <v>34509.693197599998</v>
      </c>
      <c r="H231" s="212">
        <v>34510.731966599997</v>
      </c>
      <c r="I231" s="212">
        <v>34511.7689121</v>
      </c>
      <c r="J231" s="212">
        <v>34512.804799099998</v>
      </c>
      <c r="K231" s="212">
        <v>34513.839401899997</v>
      </c>
      <c r="L231" s="212">
        <v>34514.873065599997</v>
      </c>
      <c r="M231" s="212">
        <v>34515.905999499999</v>
      </c>
      <c r="N231" s="212">
        <v>34516.938345000002</v>
      </c>
      <c r="O231" s="212">
        <v>34517.970166899999</v>
      </c>
      <c r="P231" s="212">
        <v>34519.001547200001</v>
      </c>
      <c r="Q231" s="212">
        <v>34520.032542300003</v>
      </c>
      <c r="R231" s="212">
        <v>34521.063207600004</v>
      </c>
      <c r="S231" s="212">
        <v>34522.093586500006</v>
      </c>
      <c r="T231" s="212">
        <v>34523.123717800008</v>
      </c>
      <c r="U231" s="212">
        <v>34524.153634500006</v>
      </c>
      <c r="V231" s="212">
        <v>34525.183366300007</v>
      </c>
      <c r="W231" s="212">
        <v>34526.212939900004</v>
      </c>
      <c r="X231" s="212">
        <v>34527.242353400005</v>
      </c>
      <c r="Y231" s="212">
        <v>34528.271634600002</v>
      </c>
      <c r="Z231" s="212">
        <v>34529.300811599998</v>
      </c>
      <c r="AA231" s="212">
        <v>34530.329913199996</v>
      </c>
      <c r="AB231" s="212">
        <v>34531.358970599998</v>
      </c>
      <c r="AC231" s="212">
        <v>34532.388018500002</v>
      </c>
      <c r="AD231" s="212">
        <v>34533.417097099999</v>
      </c>
      <c r="AE231" s="212">
        <v>34534.446254199996</v>
      </c>
      <c r="AF231" s="212">
        <v>34535.475548599999</v>
      </c>
      <c r="AG231" s="212">
        <v>34536.505054699999</v>
      </c>
      <c r="AH231" s="212">
        <v>34537.534868900002</v>
      </c>
      <c r="AI231" s="212">
        <v>34538.5651182</v>
      </c>
      <c r="AJ231" s="212">
        <v>34539.595970599999</v>
      </c>
      <c r="AK231" s="212">
        <v>34540.627641500003</v>
      </c>
      <c r="AL231" s="212">
        <v>34541.660375800006</v>
      </c>
      <c r="AM231" s="212">
        <v>34542.694347700002</v>
      </c>
      <c r="AN231" s="212">
        <v>34543.7293699</v>
      </c>
      <c r="AO231" s="213">
        <v>34544.764489399997</v>
      </c>
    </row>
    <row r="232" spans="1:41" x14ac:dyDescent="0.25">
      <c r="A232" s="214" t="s">
        <v>2191</v>
      </c>
      <c r="B232" s="211">
        <v>13537.601563</v>
      </c>
      <c r="C232" s="212">
        <v>13538.622527</v>
      </c>
      <c r="D232" s="212">
        <v>13539.6428744</v>
      </c>
      <c r="E232" s="212">
        <v>13540.664585800001</v>
      </c>
      <c r="F232" s="212">
        <v>13541.6869826</v>
      </c>
      <c r="G232" s="212">
        <v>13542.710391000001</v>
      </c>
      <c r="H232" s="212">
        <v>13543.734368700001</v>
      </c>
      <c r="I232" s="212">
        <v>13544.758137700001</v>
      </c>
      <c r="J232" s="212">
        <v>13545.7824664</v>
      </c>
      <c r="K232" s="212">
        <v>13546.807086000001</v>
      </c>
      <c r="L232" s="212">
        <v>13547.832001100001</v>
      </c>
      <c r="M232" s="212">
        <v>13548.857264000002</v>
      </c>
      <c r="N232" s="212">
        <v>13549.882876600002</v>
      </c>
      <c r="O232" s="212">
        <v>13550.908812300002</v>
      </c>
      <c r="P232" s="212">
        <v>13551.935062800001</v>
      </c>
      <c r="Q232" s="212">
        <v>13552.961612300001</v>
      </c>
      <c r="R232" s="212">
        <v>13553.988448900001</v>
      </c>
      <c r="S232" s="212">
        <v>13555.015558400002</v>
      </c>
      <c r="T232" s="212">
        <v>13556.042927200002</v>
      </c>
      <c r="U232" s="212">
        <v>13557.070541300001</v>
      </c>
      <c r="V232" s="212">
        <v>13558.098387500002</v>
      </c>
      <c r="W232" s="212">
        <v>13559.126453300001</v>
      </c>
      <c r="X232" s="212">
        <v>13560.154718000002</v>
      </c>
      <c r="Y232" s="212">
        <v>13561.183172800002</v>
      </c>
      <c r="Z232" s="212">
        <v>13562.211812800002</v>
      </c>
      <c r="AA232" s="212">
        <v>13563.240636900002</v>
      </c>
      <c r="AB232" s="212">
        <v>13564.269649000002</v>
      </c>
      <c r="AC232" s="212">
        <v>13565.298859600001</v>
      </c>
      <c r="AD232" s="212">
        <v>13566.328287600001</v>
      </c>
      <c r="AE232" s="212">
        <v>13567.357963100001</v>
      </c>
      <c r="AF232" s="212">
        <v>13568.387931400001</v>
      </c>
      <c r="AG232" s="212">
        <v>13569.4182585</v>
      </c>
      <c r="AH232" s="212">
        <v>13570.449039699999</v>
      </c>
      <c r="AI232" s="212">
        <v>13571.480411799999</v>
      </c>
      <c r="AJ232" s="212">
        <v>13572.512569099999</v>
      </c>
      <c r="AK232" s="212">
        <v>13573.545779299999</v>
      </c>
      <c r="AL232" s="212">
        <v>13574.580377499999</v>
      </c>
      <c r="AM232" s="212">
        <v>13575.616668799999</v>
      </c>
      <c r="AN232" s="212">
        <v>13576.654586699999</v>
      </c>
      <c r="AO232" s="213">
        <v>13577.693116299999</v>
      </c>
    </row>
    <row r="233" spans="1:41" x14ac:dyDescent="0.25">
      <c r="A233" s="214" t="s">
        <v>2192</v>
      </c>
      <c r="B233" s="211">
        <v>73753.46875</v>
      </c>
      <c r="C233" s="212">
        <v>73754.456503399997</v>
      </c>
      <c r="D233" s="212">
        <v>73755.446600330004</v>
      </c>
      <c r="E233" s="212">
        <v>73756.44023497001</v>
      </c>
      <c r="F233" s="212">
        <v>73757.43612196001</v>
      </c>
      <c r="G233" s="212">
        <v>73758.434264630007</v>
      </c>
      <c r="H233" s="212">
        <v>73759.452619430012</v>
      </c>
      <c r="I233" s="212">
        <v>73760.472881130016</v>
      </c>
      <c r="J233" s="212">
        <v>73761.495829330015</v>
      </c>
      <c r="K233" s="212">
        <v>73762.520582230019</v>
      </c>
      <c r="L233" s="212">
        <v>73763.546539330026</v>
      </c>
      <c r="M233" s="212">
        <v>73764.573125430019</v>
      </c>
      <c r="N233" s="212">
        <v>73765.599990730014</v>
      </c>
      <c r="O233" s="212">
        <v>73766.626884430007</v>
      </c>
      <c r="P233" s="212">
        <v>73767.653677830007</v>
      </c>
      <c r="Q233" s="212">
        <v>73768.680288330012</v>
      </c>
      <c r="R233" s="212">
        <v>73769.706687130005</v>
      </c>
      <c r="S233" s="212">
        <v>73770.732855230002</v>
      </c>
      <c r="T233" s="212">
        <v>73771.758789530009</v>
      </c>
      <c r="U233" s="212">
        <v>73772.78448983001</v>
      </c>
      <c r="V233" s="212">
        <v>73773.809962930012</v>
      </c>
      <c r="W233" s="212">
        <v>73774.835217030006</v>
      </c>
      <c r="X233" s="212">
        <v>73775.860104630003</v>
      </c>
      <c r="Y233" s="212">
        <v>73776.884644830003</v>
      </c>
      <c r="Z233" s="212">
        <v>73777.908867930004</v>
      </c>
      <c r="AA233" s="212">
        <v>73778.93281073001</v>
      </c>
      <c r="AB233" s="212">
        <v>73779.956515630009</v>
      </c>
      <c r="AC233" s="212">
        <v>73780.980030230014</v>
      </c>
      <c r="AD233" s="212">
        <v>73782.003408130011</v>
      </c>
      <c r="AE233" s="212">
        <v>73783.026710730017</v>
      </c>
      <c r="AF233" s="212">
        <v>73784.050009930012</v>
      </c>
      <c r="AG233" s="212">
        <v>73785.073392830018</v>
      </c>
      <c r="AH233" s="212">
        <v>73786.096968530022</v>
      </c>
      <c r="AI233" s="212">
        <v>73787.120877830021</v>
      </c>
      <c r="AJ233" s="212">
        <v>73788.145305730024</v>
      </c>
      <c r="AK233" s="212">
        <v>73789.170490330027</v>
      </c>
      <c r="AL233" s="212">
        <v>73790.196706230025</v>
      </c>
      <c r="AM233" s="212">
        <v>73791.22415073002</v>
      </c>
      <c r="AN233" s="212">
        <v>73792.252608830022</v>
      </c>
      <c r="AO233" s="213">
        <v>73793.281023830015</v>
      </c>
    </row>
    <row r="234" spans="1:41" x14ac:dyDescent="0.25">
      <c r="A234" s="214" t="s">
        <v>2193</v>
      </c>
      <c r="B234" s="211">
        <v>182422.3125</v>
      </c>
      <c r="C234" s="212">
        <v>182423.3331773</v>
      </c>
      <c r="D234" s="212">
        <v>182424.35078459998</v>
      </c>
      <c r="E234" s="212">
        <v>182425.3657001</v>
      </c>
      <c r="F234" s="212">
        <v>182426.3807253</v>
      </c>
      <c r="G234" s="212">
        <v>182427.39548869999</v>
      </c>
      <c r="H234" s="212">
        <v>182428.42273279998</v>
      </c>
      <c r="I234" s="212">
        <v>182429.45003579999</v>
      </c>
      <c r="J234" s="212">
        <v>182430.47742139999</v>
      </c>
      <c r="K234" s="212">
        <v>182431.50509789999</v>
      </c>
      <c r="L234" s="212">
        <v>182432.533242</v>
      </c>
      <c r="M234" s="212">
        <v>182433.56135989999</v>
      </c>
      <c r="N234" s="212">
        <v>182434.58937060001</v>
      </c>
      <c r="O234" s="212">
        <v>182435.61728130002</v>
      </c>
      <c r="P234" s="212">
        <v>182436.64507860001</v>
      </c>
      <c r="Q234" s="212">
        <v>182437.67276849999</v>
      </c>
      <c r="R234" s="212">
        <v>182438.7003506</v>
      </c>
      <c r="S234" s="212">
        <v>182439.7278275</v>
      </c>
      <c r="T234" s="212">
        <v>182440.7551976</v>
      </c>
      <c r="U234" s="212">
        <v>182441.78245699999</v>
      </c>
      <c r="V234" s="212">
        <v>182442.80959659998</v>
      </c>
      <c r="W234" s="212">
        <v>182443.83660209997</v>
      </c>
      <c r="X234" s="212">
        <v>182444.86346609998</v>
      </c>
      <c r="Y234" s="212">
        <v>182445.89015539997</v>
      </c>
      <c r="Z234" s="212">
        <v>182446.91662489998</v>
      </c>
      <c r="AA234" s="212">
        <v>182447.94281499999</v>
      </c>
      <c r="AB234" s="212">
        <v>182448.9686463</v>
      </c>
      <c r="AC234" s="212">
        <v>182449.9940139</v>
      </c>
      <c r="AD234" s="212">
        <v>182451.018778</v>
      </c>
      <c r="AE234" s="212">
        <v>182452.0427513</v>
      </c>
      <c r="AF234" s="212">
        <v>182453.0656796</v>
      </c>
      <c r="AG234" s="212">
        <v>182454.08721209998</v>
      </c>
      <c r="AH234" s="212">
        <v>182455.10685619997</v>
      </c>
      <c r="AI234" s="212">
        <v>182456.12390889996</v>
      </c>
      <c r="AJ234" s="212">
        <v>182457.13735839995</v>
      </c>
      <c r="AK234" s="212">
        <v>182458.14576358994</v>
      </c>
      <c r="AL234" s="212">
        <v>182459.14718679994</v>
      </c>
      <c r="AM234" s="212">
        <v>182460.13947438993</v>
      </c>
      <c r="AN234" s="212">
        <v>182461.12156268992</v>
      </c>
      <c r="AO234" s="213">
        <v>182462.09587468993</v>
      </c>
    </row>
    <row r="235" spans="1:41" x14ac:dyDescent="0.25">
      <c r="A235" s="214" t="s">
        <v>2194</v>
      </c>
      <c r="B235" s="211">
        <v>111715.851563</v>
      </c>
      <c r="C235" s="212">
        <v>111716.8687066</v>
      </c>
      <c r="D235" s="212">
        <v>111717.8900875</v>
      </c>
      <c r="E235" s="212">
        <v>111718.91123489999</v>
      </c>
      <c r="F235" s="212">
        <v>111719.9336222</v>
      </c>
      <c r="G235" s="212">
        <v>111720.95659279999</v>
      </c>
      <c r="H235" s="212">
        <v>111721.9855615</v>
      </c>
      <c r="I235" s="212">
        <v>111723.0152653</v>
      </c>
      <c r="J235" s="212">
        <v>111724.0444802</v>
      </c>
      <c r="K235" s="212">
        <v>111725.07355489999</v>
      </c>
      <c r="L235" s="212">
        <v>111726.10243679999</v>
      </c>
      <c r="M235" s="212">
        <v>111727.13121549999</v>
      </c>
      <c r="N235" s="212">
        <v>111728.15988529999</v>
      </c>
      <c r="O235" s="212">
        <v>111729.18848489999</v>
      </c>
      <c r="P235" s="212">
        <v>111730.21701979999</v>
      </c>
      <c r="Q235" s="212">
        <v>111731.2455035</v>
      </c>
      <c r="R235" s="212">
        <v>111732.2739397</v>
      </c>
      <c r="S235" s="212">
        <v>111733.3023331</v>
      </c>
      <c r="T235" s="212">
        <v>111734.33068490001</v>
      </c>
      <c r="U235" s="212">
        <v>111735.35899560001</v>
      </c>
      <c r="V235" s="212">
        <v>111736.38726320001</v>
      </c>
      <c r="W235" s="212">
        <v>111737.41548400001</v>
      </c>
      <c r="X235" s="212">
        <v>111738.44366650001</v>
      </c>
      <c r="Y235" s="212">
        <v>111739.47180270001</v>
      </c>
      <c r="Z235" s="212">
        <v>111740.49987900001</v>
      </c>
      <c r="AA235" s="212">
        <v>111741.5278774</v>
      </c>
      <c r="AB235" s="212">
        <v>111742.5557735</v>
      </c>
      <c r="AC235" s="212">
        <v>111743.5835353</v>
      </c>
      <c r="AD235" s="212">
        <v>111744.61112089999</v>
      </c>
      <c r="AE235" s="212">
        <v>111745.6384749</v>
      </c>
      <c r="AF235" s="212">
        <v>111746.66552369999</v>
      </c>
      <c r="AG235" s="212">
        <v>111747.69216769999</v>
      </c>
      <c r="AH235" s="212">
        <v>111748.71826929999</v>
      </c>
      <c r="AI235" s="212">
        <v>111749.74363539999</v>
      </c>
      <c r="AJ235" s="212">
        <v>111750.7679927</v>
      </c>
      <c r="AK235" s="212">
        <v>111751.790958</v>
      </c>
      <c r="AL235" s="212">
        <v>111752.81202289999</v>
      </c>
      <c r="AM235" s="212">
        <v>111753.8306167</v>
      </c>
      <c r="AN235" s="212">
        <v>111754.84638049999</v>
      </c>
      <c r="AO235" s="213">
        <v>111755.85963749999</v>
      </c>
    </row>
    <row r="236" spans="1:41" x14ac:dyDescent="0.25">
      <c r="A236" s="214" t="s">
        <v>2195</v>
      </c>
      <c r="B236" s="211">
        <v>175999.1875</v>
      </c>
      <c r="C236" s="212">
        <v>176000.2089226</v>
      </c>
      <c r="D236" s="212">
        <v>176001.23127819999</v>
      </c>
      <c r="E236" s="212">
        <v>176002.25397970001</v>
      </c>
      <c r="F236" s="212">
        <v>176003.277153</v>
      </c>
      <c r="G236" s="212">
        <v>176004.3007392</v>
      </c>
      <c r="H236" s="212">
        <v>176005.33000759999</v>
      </c>
      <c r="I236" s="212">
        <v>176006.35911659998</v>
      </c>
      <c r="J236" s="212">
        <v>176007.38808359997</v>
      </c>
      <c r="K236" s="212">
        <v>176008.41689849997</v>
      </c>
      <c r="L236" s="212">
        <v>176009.44560009998</v>
      </c>
      <c r="M236" s="212">
        <v>176010.47417549998</v>
      </c>
      <c r="N236" s="212">
        <v>176011.5026405</v>
      </c>
      <c r="O236" s="212">
        <v>176012.53100829999</v>
      </c>
      <c r="P236" s="212">
        <v>176013.55929010001</v>
      </c>
      <c r="Q236" s="212">
        <v>176014.58749440001</v>
      </c>
      <c r="R236" s="212">
        <v>176015.6156277</v>
      </c>
      <c r="S236" s="212">
        <v>176016.6436945</v>
      </c>
      <c r="T236" s="212">
        <v>176017.67169730001</v>
      </c>
      <c r="U236" s="212">
        <v>176018.69963740002</v>
      </c>
      <c r="V236" s="212">
        <v>176019.72751370003</v>
      </c>
      <c r="W236" s="212">
        <v>176020.75532350002</v>
      </c>
      <c r="X236" s="212">
        <v>176021.78306430002</v>
      </c>
      <c r="Y236" s="212">
        <v>176022.81072960002</v>
      </c>
      <c r="Z236" s="212">
        <v>176023.83830940002</v>
      </c>
      <c r="AA236" s="212">
        <v>176024.86578930001</v>
      </c>
      <c r="AB236" s="212">
        <v>176025.89314970002</v>
      </c>
      <c r="AC236" s="212">
        <v>176026.92036440002</v>
      </c>
      <c r="AD236" s="212">
        <v>176027.94739910003</v>
      </c>
      <c r="AE236" s="212">
        <v>176028.97420860003</v>
      </c>
      <c r="AF236" s="212">
        <v>176030.00073310002</v>
      </c>
      <c r="AG236" s="212">
        <v>176031.02689160002</v>
      </c>
      <c r="AH236" s="212">
        <v>176032.05257240002</v>
      </c>
      <c r="AI236" s="212">
        <v>176033.07761780001</v>
      </c>
      <c r="AJ236" s="212">
        <v>176034.10180240002</v>
      </c>
      <c r="AK236" s="212">
        <v>176035.12480610001</v>
      </c>
      <c r="AL236" s="212">
        <v>176036.1461977</v>
      </c>
      <c r="AM236" s="212">
        <v>176037.16549019999</v>
      </c>
      <c r="AN236" s="212">
        <v>176038.18240609998</v>
      </c>
      <c r="AO236" s="213">
        <v>176039.19737029998</v>
      </c>
    </row>
    <row r="237" spans="1:41" x14ac:dyDescent="0.25">
      <c r="A237" s="214" t="s">
        <v>2196</v>
      </c>
      <c r="B237" s="211">
        <v>32966.890625</v>
      </c>
      <c r="C237" s="212">
        <v>32967.9217021</v>
      </c>
      <c r="D237" s="212">
        <v>32968.952527000001</v>
      </c>
      <c r="E237" s="212">
        <v>32969.9839469</v>
      </c>
      <c r="F237" s="212">
        <v>32971.015794899999</v>
      </c>
      <c r="G237" s="212">
        <v>32972.048220500001</v>
      </c>
      <c r="H237" s="212">
        <v>32973.077804699999</v>
      </c>
      <c r="I237" s="212">
        <v>32974.106574899997</v>
      </c>
      <c r="J237" s="212">
        <v>32975.135221699995</v>
      </c>
      <c r="K237" s="212">
        <v>32976.163643099993</v>
      </c>
      <c r="L237" s="212">
        <v>32977.191950699991</v>
      </c>
      <c r="M237" s="212">
        <v>32978.220126199994</v>
      </c>
      <c r="N237" s="212">
        <v>32979.248218699991</v>
      </c>
      <c r="O237" s="212">
        <v>32980.276244999994</v>
      </c>
      <c r="P237" s="212">
        <v>32981.304228899993</v>
      </c>
      <c r="Q237" s="212">
        <v>32982.332184199993</v>
      </c>
      <c r="R237" s="212">
        <v>32983.360122599996</v>
      </c>
      <c r="S237" s="212">
        <v>32984.388052699993</v>
      </c>
      <c r="T237" s="212">
        <v>32985.415980499994</v>
      </c>
      <c r="U237" s="212">
        <v>32986.443910099995</v>
      </c>
      <c r="V237" s="212">
        <v>32987.471842999992</v>
      </c>
      <c r="W237" s="212">
        <v>32988.499778499994</v>
      </c>
      <c r="X237" s="212">
        <v>32989.527731199996</v>
      </c>
      <c r="Y237" s="212">
        <v>32990.5556946</v>
      </c>
      <c r="Z237" s="212">
        <v>32991.583659399999</v>
      </c>
      <c r="AA237" s="212">
        <v>32992.611612599998</v>
      </c>
      <c r="AB237" s="212">
        <v>32993.639537799994</v>
      </c>
      <c r="AC237" s="212">
        <v>32994.667415299991</v>
      </c>
      <c r="AD237" s="212">
        <v>32995.695222199989</v>
      </c>
      <c r="AE237" s="212">
        <v>32996.722932699988</v>
      </c>
      <c r="AF237" s="212">
        <v>32997.750517799985</v>
      </c>
      <c r="AG237" s="212">
        <v>32998.777944799986</v>
      </c>
      <c r="AH237" s="212">
        <v>32999.805175299989</v>
      </c>
      <c r="AI237" s="212">
        <v>33000.832161999992</v>
      </c>
      <c r="AJ237" s="212">
        <v>33001.858842999995</v>
      </c>
      <c r="AK237" s="212">
        <v>33002.885134299991</v>
      </c>
      <c r="AL237" s="212">
        <v>33003.91092319999</v>
      </c>
      <c r="AM237" s="212">
        <v>33004.936072199991</v>
      </c>
      <c r="AN237" s="212">
        <v>33005.960450899991</v>
      </c>
      <c r="AO237" s="213">
        <v>33006.983977899989</v>
      </c>
    </row>
    <row r="238" spans="1:41" x14ac:dyDescent="0.25">
      <c r="A238" s="214" t="s">
        <v>2197</v>
      </c>
      <c r="B238" s="211">
        <v>6518.0004879999997</v>
      </c>
      <c r="C238" s="212">
        <v>6519.0223513999999</v>
      </c>
      <c r="D238" s="212">
        <v>6520.0824821999995</v>
      </c>
      <c r="E238" s="212">
        <v>6521.1305411999992</v>
      </c>
      <c r="F238" s="212">
        <v>6522.1803721999995</v>
      </c>
      <c r="G238" s="212">
        <v>6523.2245358999999</v>
      </c>
      <c r="H238" s="212">
        <v>6524.2531139000002</v>
      </c>
      <c r="I238" s="212">
        <v>6525.2976757000006</v>
      </c>
      <c r="J238" s="212">
        <v>6526.3396922000002</v>
      </c>
      <c r="K238" s="212">
        <v>6527.3831471000003</v>
      </c>
      <c r="L238" s="212">
        <v>6528.4252382000004</v>
      </c>
      <c r="M238" s="212">
        <v>6529.4678822000005</v>
      </c>
      <c r="N238" s="212">
        <v>6530.5105389000009</v>
      </c>
      <c r="O238" s="212">
        <v>6531.5533446000009</v>
      </c>
      <c r="P238" s="212">
        <v>6532.596113300001</v>
      </c>
      <c r="Q238" s="212">
        <v>6533.6388267000011</v>
      </c>
      <c r="R238" s="212">
        <v>6534.681404500001</v>
      </c>
      <c r="S238" s="212">
        <v>6535.7238175000011</v>
      </c>
      <c r="T238" s="212">
        <v>6536.7660326000014</v>
      </c>
      <c r="U238" s="212">
        <v>6537.8080372000013</v>
      </c>
      <c r="V238" s="212">
        <v>6538.8498236000014</v>
      </c>
      <c r="W238" s="212">
        <v>6539.8913949000016</v>
      </c>
      <c r="X238" s="212">
        <v>6540.9328222000013</v>
      </c>
      <c r="Y238" s="212">
        <v>6541.9741342000016</v>
      </c>
      <c r="Z238" s="212">
        <v>6543.0153538000013</v>
      </c>
      <c r="AA238" s="212">
        <v>6544.0565153000016</v>
      </c>
      <c r="AB238" s="212">
        <v>6545.0976603000017</v>
      </c>
      <c r="AC238" s="212">
        <v>6546.1388418000015</v>
      </c>
      <c r="AD238" s="212">
        <v>6547.1801249000018</v>
      </c>
      <c r="AE238" s="212">
        <v>6548.2215895000018</v>
      </c>
      <c r="AF238" s="212">
        <v>6549.2633336000017</v>
      </c>
      <c r="AG238" s="212">
        <v>6550.3054778000014</v>
      </c>
      <c r="AH238" s="212">
        <v>6551.3481711000013</v>
      </c>
      <c r="AI238" s="212">
        <v>6552.3915930000012</v>
      </c>
      <c r="AJ238" s="212">
        <v>6553.4359387000013</v>
      </c>
      <c r="AK238" s="212">
        <v>6554.4813460000014</v>
      </c>
      <c r="AL238" s="212">
        <v>6555.5276534000013</v>
      </c>
      <c r="AM238" s="212">
        <v>6556.5737632000009</v>
      </c>
      <c r="AN238" s="212">
        <v>6557.6164876000012</v>
      </c>
      <c r="AO238" s="213">
        <v>6558.6501111000016</v>
      </c>
    </row>
    <row r="239" spans="1:41" x14ac:dyDescent="0.25">
      <c r="A239" s="214" t="s">
        <v>2198</v>
      </c>
      <c r="B239" s="211">
        <v>12127.049805000001</v>
      </c>
      <c r="C239" s="212">
        <v>12128.0812659</v>
      </c>
      <c r="D239" s="212">
        <v>12129.1311042</v>
      </c>
      <c r="E239" s="212">
        <v>12130.1743976</v>
      </c>
      <c r="F239" s="212">
        <v>12131.218198999999</v>
      </c>
      <c r="G239" s="212">
        <v>12132.258744899998</v>
      </c>
      <c r="H239" s="212">
        <v>12133.287056699999</v>
      </c>
      <c r="I239" s="212">
        <v>12134.323525</v>
      </c>
      <c r="J239" s="212">
        <v>12135.358471699999</v>
      </c>
      <c r="K239" s="212">
        <v>12136.3940946</v>
      </c>
      <c r="L239" s="212">
        <v>12137.4289088</v>
      </c>
      <c r="M239" s="212">
        <v>12138.464016</v>
      </c>
      <c r="N239" s="212">
        <v>12139.499146</v>
      </c>
      <c r="O239" s="212">
        <v>12140.534392</v>
      </c>
      <c r="P239" s="212">
        <v>12141.569664099999</v>
      </c>
      <c r="Q239" s="212">
        <v>12142.604960999999</v>
      </c>
      <c r="R239" s="212">
        <v>12143.640244499999</v>
      </c>
      <c r="S239" s="212">
        <v>12144.675501999998</v>
      </c>
      <c r="T239" s="212">
        <v>12145.710717399998</v>
      </c>
      <c r="U239" s="212">
        <v>12146.745884499998</v>
      </c>
      <c r="V239" s="212">
        <v>12147.780999599998</v>
      </c>
      <c r="W239" s="212">
        <v>12148.816064599998</v>
      </c>
      <c r="X239" s="212">
        <v>12149.851111199998</v>
      </c>
      <c r="Y239" s="212">
        <v>12150.886157899999</v>
      </c>
      <c r="Z239" s="212">
        <v>12151.921219899999</v>
      </c>
      <c r="AA239" s="212">
        <v>12152.956319899999</v>
      </c>
      <c r="AB239" s="212">
        <v>12153.991485699999</v>
      </c>
      <c r="AC239" s="212">
        <v>12155.026753299999</v>
      </c>
      <c r="AD239" s="212">
        <v>12156.062167399999</v>
      </c>
      <c r="AE239" s="212">
        <v>12157.097783899999</v>
      </c>
      <c r="AF239" s="212">
        <v>12158.133672399999</v>
      </c>
      <c r="AG239" s="212">
        <v>12159.169919799999</v>
      </c>
      <c r="AH239" s="212">
        <v>12160.206635199998</v>
      </c>
      <c r="AI239" s="212">
        <v>12161.243952099998</v>
      </c>
      <c r="AJ239" s="212">
        <v>12162.282019799997</v>
      </c>
      <c r="AK239" s="212">
        <v>12163.320953199996</v>
      </c>
      <c r="AL239" s="212">
        <v>12164.360663299996</v>
      </c>
      <c r="AM239" s="212">
        <v>12165.400401299996</v>
      </c>
      <c r="AN239" s="212">
        <v>12166.437912599995</v>
      </c>
      <c r="AO239" s="213">
        <v>12167.469063699995</v>
      </c>
    </row>
    <row r="240" spans="1:41" x14ac:dyDescent="0.25">
      <c r="A240" s="214" t="s">
        <v>2199</v>
      </c>
      <c r="B240" s="211">
        <v>65479.5625</v>
      </c>
      <c r="C240" s="212">
        <v>65480.607368600002</v>
      </c>
      <c r="D240" s="212">
        <v>65481.646668500005</v>
      </c>
      <c r="E240" s="212">
        <v>65482.685160400004</v>
      </c>
      <c r="F240" s="212">
        <v>65483.722272400002</v>
      </c>
      <c r="G240" s="212">
        <v>65484.758959999999</v>
      </c>
      <c r="H240" s="212">
        <v>65485.791653499997</v>
      </c>
      <c r="I240" s="212">
        <v>65486.823208599999</v>
      </c>
      <c r="J240" s="212">
        <v>65487.855015200003</v>
      </c>
      <c r="K240" s="212">
        <v>65488.886687099999</v>
      </c>
      <c r="L240" s="212">
        <v>65489.918351599998</v>
      </c>
      <c r="M240" s="212">
        <v>65490.949906399997</v>
      </c>
      <c r="N240" s="212">
        <v>65491.981396499999</v>
      </c>
      <c r="O240" s="212">
        <v>65493.012811699999</v>
      </c>
      <c r="P240" s="212">
        <v>65494.044172099995</v>
      </c>
      <c r="Q240" s="212">
        <v>65495.075483399996</v>
      </c>
      <c r="R240" s="212">
        <v>65496.106757299996</v>
      </c>
      <c r="S240" s="212">
        <v>65497.138000899999</v>
      </c>
      <c r="T240" s="212">
        <v>65498.169221299999</v>
      </c>
      <c r="U240" s="212">
        <v>65499.200424499999</v>
      </c>
      <c r="V240" s="212">
        <v>65500.231615500001</v>
      </c>
      <c r="W240" s="212">
        <v>65501.262798900003</v>
      </c>
      <c r="X240" s="212">
        <v>65502.2939702</v>
      </c>
      <c r="Y240" s="212">
        <v>65503.325133300001</v>
      </c>
      <c r="Z240" s="212">
        <v>65504.356294099998</v>
      </c>
      <c r="AA240" s="212">
        <v>65505.387458699995</v>
      </c>
      <c r="AB240" s="212">
        <v>65506.418634899994</v>
      </c>
      <c r="AC240" s="212">
        <v>65507.449831999991</v>
      </c>
      <c r="AD240" s="212">
        <v>65508.481062499988</v>
      </c>
      <c r="AE240" s="212">
        <v>65509.512342899987</v>
      </c>
      <c r="AF240" s="212">
        <v>65510.543695999986</v>
      </c>
      <c r="AG240" s="212">
        <v>65511.575153699989</v>
      </c>
      <c r="AH240" s="212">
        <v>65512.606761399991</v>
      </c>
      <c r="AI240" s="212">
        <v>65513.638584799992</v>
      </c>
      <c r="AJ240" s="212">
        <v>65514.670718299989</v>
      </c>
      <c r="AK240" s="212">
        <v>65515.70329469999</v>
      </c>
      <c r="AL240" s="212">
        <v>65516.736485199988</v>
      </c>
      <c r="AM240" s="212">
        <v>65517.77045579999</v>
      </c>
      <c r="AN240" s="212">
        <v>65518.80520119999</v>
      </c>
      <c r="AO240" s="213">
        <v>65519.840253099988</v>
      </c>
    </row>
    <row r="241" spans="1:41" x14ac:dyDescent="0.25">
      <c r="A241" s="214" t="s">
        <v>2200</v>
      </c>
      <c r="B241" s="211">
        <v>675161.25</v>
      </c>
      <c r="C241" s="212">
        <v>675162.27628340002</v>
      </c>
      <c r="D241" s="212">
        <v>675163.30593819998</v>
      </c>
      <c r="E241" s="212">
        <v>675164.33459979994</v>
      </c>
      <c r="F241" s="212">
        <v>675165.36330129998</v>
      </c>
      <c r="G241" s="212">
        <v>675166.39144259994</v>
      </c>
      <c r="H241" s="212">
        <v>675167.42099369993</v>
      </c>
      <c r="I241" s="212">
        <v>675168.45251939993</v>
      </c>
      <c r="J241" s="212">
        <v>675169.48394359997</v>
      </c>
      <c r="K241" s="212">
        <v>675170.51555459993</v>
      </c>
      <c r="L241" s="212">
        <v>675171.54705919989</v>
      </c>
      <c r="M241" s="212">
        <v>675172.57863819983</v>
      </c>
      <c r="N241" s="212">
        <v>675173.6102349998</v>
      </c>
      <c r="O241" s="212">
        <v>675174.64185849985</v>
      </c>
      <c r="P241" s="212">
        <v>675175.67348829983</v>
      </c>
      <c r="Q241" s="212">
        <v>675176.70511999982</v>
      </c>
      <c r="R241" s="212">
        <v>675177.73674419988</v>
      </c>
      <c r="S241" s="212">
        <v>675178.76835609984</v>
      </c>
      <c r="T241" s="212">
        <v>675179.79995039979</v>
      </c>
      <c r="U241" s="212">
        <v>675180.83152419981</v>
      </c>
      <c r="V241" s="212">
        <v>675181.86307499977</v>
      </c>
      <c r="W241" s="212">
        <v>675182.89460159978</v>
      </c>
      <c r="X241" s="212">
        <v>675183.92610249983</v>
      </c>
      <c r="Y241" s="212">
        <v>675184.95758109982</v>
      </c>
      <c r="Z241" s="212">
        <v>675185.98903989978</v>
      </c>
      <c r="AA241" s="212">
        <v>675187.02048249973</v>
      </c>
      <c r="AB241" s="212">
        <v>675188.05191299971</v>
      </c>
      <c r="AC241" s="212">
        <v>675189.08333619975</v>
      </c>
      <c r="AD241" s="212">
        <v>675190.11475759977</v>
      </c>
      <c r="AE241" s="212">
        <v>675191.14618339983</v>
      </c>
      <c r="AF241" s="212">
        <v>675192.17762009986</v>
      </c>
      <c r="AG241" s="212">
        <v>675193.2090742999</v>
      </c>
      <c r="AH241" s="212">
        <v>675194.24055169988</v>
      </c>
      <c r="AI241" s="212">
        <v>675195.27205459983</v>
      </c>
      <c r="AJ241" s="212">
        <v>675196.30357439979</v>
      </c>
      <c r="AK241" s="212">
        <v>675197.33507159981</v>
      </c>
      <c r="AL241" s="212">
        <v>675198.36642289977</v>
      </c>
      <c r="AM241" s="212">
        <v>675199.3972957998</v>
      </c>
      <c r="AN241" s="212">
        <v>675200.42693699978</v>
      </c>
      <c r="AO241" s="213">
        <v>675201.45411379973</v>
      </c>
    </row>
    <row r="242" spans="1:41" x14ac:dyDescent="0.25">
      <c r="A242" s="214" t="s">
        <v>2201</v>
      </c>
      <c r="B242" s="211">
        <v>59544.789062999997</v>
      </c>
      <c r="C242" s="212">
        <v>59545.811822799995</v>
      </c>
      <c r="D242" s="212">
        <v>59546.835466699995</v>
      </c>
      <c r="E242" s="212">
        <v>59547.860758399998</v>
      </c>
      <c r="F242" s="212">
        <v>59548.886939399999</v>
      </c>
      <c r="G242" s="212">
        <v>59549.914100399998</v>
      </c>
      <c r="H242" s="212">
        <v>59550.940214599999</v>
      </c>
      <c r="I242" s="212">
        <v>59551.968165300001</v>
      </c>
      <c r="J242" s="212">
        <v>59552.998151899999</v>
      </c>
      <c r="K242" s="212">
        <v>59554.029520600001</v>
      </c>
      <c r="L242" s="212">
        <v>59555.061916300001</v>
      </c>
      <c r="M242" s="212">
        <v>59556.095067599999</v>
      </c>
      <c r="N242" s="212">
        <v>59557.128802599997</v>
      </c>
      <c r="O242" s="212">
        <v>59558.162970899997</v>
      </c>
      <c r="P242" s="212">
        <v>59559.1974768</v>
      </c>
      <c r="Q242" s="212">
        <v>59560.232245200001</v>
      </c>
      <c r="R242" s="212">
        <v>59561.267226399999</v>
      </c>
      <c r="S242" s="212">
        <v>59562.302383299997</v>
      </c>
      <c r="T242" s="212">
        <v>59563.3376909</v>
      </c>
      <c r="U242" s="212">
        <v>59564.373132000001</v>
      </c>
      <c r="V242" s="212">
        <v>59565.408695999999</v>
      </c>
      <c r="W242" s="212">
        <v>59566.444377399996</v>
      </c>
      <c r="X242" s="212">
        <v>59567.480161699998</v>
      </c>
      <c r="Y242" s="212">
        <v>59568.516050899998</v>
      </c>
      <c r="Z242" s="212">
        <v>59569.552053399995</v>
      </c>
      <c r="AA242" s="212">
        <v>59570.588183199994</v>
      </c>
      <c r="AB242" s="212">
        <v>59571.624460999992</v>
      </c>
      <c r="AC242" s="212">
        <v>59572.660915399989</v>
      </c>
      <c r="AD242" s="212">
        <v>59573.69758539999</v>
      </c>
      <c r="AE242" s="212">
        <v>59574.73452369999</v>
      </c>
      <c r="AF242" s="212">
        <v>59575.77180219999</v>
      </c>
      <c r="AG242" s="212">
        <v>59576.809520199989</v>
      </c>
      <c r="AH242" s="212">
        <v>59577.847817999987</v>
      </c>
      <c r="AI242" s="212">
        <v>59578.886897799988</v>
      </c>
      <c r="AJ242" s="212">
        <v>59579.927056399989</v>
      </c>
      <c r="AK242" s="212">
        <v>59580.968729899992</v>
      </c>
      <c r="AL242" s="212">
        <v>59582.012537199989</v>
      </c>
      <c r="AM242" s="212">
        <v>59583.05924129999</v>
      </c>
      <c r="AN242" s="212">
        <v>59584.109391099992</v>
      </c>
      <c r="AO242" s="213">
        <v>59585.162457499995</v>
      </c>
    </row>
    <row r="243" spans="1:41" x14ac:dyDescent="0.25">
      <c r="A243" s="214" t="s">
        <v>2202</v>
      </c>
      <c r="B243" s="211">
        <v>135799.078125</v>
      </c>
      <c r="C243" s="212">
        <v>135800.12544870001</v>
      </c>
      <c r="D243" s="212">
        <v>135801.17084880001</v>
      </c>
      <c r="E243" s="212">
        <v>135802.21447540002</v>
      </c>
      <c r="F243" s="212">
        <v>135803.25663560003</v>
      </c>
      <c r="G243" s="212">
        <v>135804.29759740003</v>
      </c>
      <c r="H243" s="212">
        <v>135805.33628800002</v>
      </c>
      <c r="I243" s="212">
        <v>135806.37465750001</v>
      </c>
      <c r="J243" s="212">
        <v>135807.41285570001</v>
      </c>
      <c r="K243" s="212">
        <v>135808.45096730001</v>
      </c>
      <c r="L243" s="212">
        <v>135809.48907490002</v>
      </c>
      <c r="M243" s="212">
        <v>135810.52724640002</v>
      </c>
      <c r="N243" s="212">
        <v>135811.56552420001</v>
      </c>
      <c r="O243" s="212">
        <v>135812.60393040002</v>
      </c>
      <c r="P243" s="212">
        <v>135813.64247300001</v>
      </c>
      <c r="Q243" s="212">
        <v>135814.6811517</v>
      </c>
      <c r="R243" s="212">
        <v>135815.7199612</v>
      </c>
      <c r="S243" s="212">
        <v>135816.7588942</v>
      </c>
      <c r="T243" s="212">
        <v>135817.79794230001</v>
      </c>
      <c r="U243" s="212">
        <v>135818.83709710001</v>
      </c>
      <c r="V243" s="212">
        <v>135819.87635060001</v>
      </c>
      <c r="W243" s="212">
        <v>135820.91569580001</v>
      </c>
      <c r="X243" s="212">
        <v>135821.95512670002</v>
      </c>
      <c r="Y243" s="212">
        <v>135822.99463030003</v>
      </c>
      <c r="Z243" s="212">
        <v>135824.03419700003</v>
      </c>
      <c r="AA243" s="212">
        <v>135825.07382120003</v>
      </c>
      <c r="AB243" s="212">
        <v>135826.11350240003</v>
      </c>
      <c r="AC243" s="212">
        <v>135827.15324590003</v>
      </c>
      <c r="AD243" s="212">
        <v>135828.19306380002</v>
      </c>
      <c r="AE243" s="212">
        <v>135829.23297620003</v>
      </c>
      <c r="AF243" s="212">
        <v>135830.27301290003</v>
      </c>
      <c r="AG243" s="212">
        <v>135831.31321530003</v>
      </c>
      <c r="AH243" s="212">
        <v>135832.35363910004</v>
      </c>
      <c r="AI243" s="212">
        <v>135833.39435680004</v>
      </c>
      <c r="AJ243" s="212">
        <v>135834.43546030004</v>
      </c>
      <c r="AK243" s="212">
        <v>135835.47705940003</v>
      </c>
      <c r="AL243" s="212">
        <v>135836.51927020002</v>
      </c>
      <c r="AM243" s="212">
        <v>135837.56217660001</v>
      </c>
      <c r="AN243" s="212">
        <v>135838.60574730003</v>
      </c>
      <c r="AO243" s="213">
        <v>135839.64973460004</v>
      </c>
    </row>
    <row r="244" spans="1:41" ht="13.8" thickBot="1" x14ac:dyDescent="0.3">
      <c r="A244" s="215" t="s">
        <v>2203</v>
      </c>
      <c r="B244" s="216">
        <v>88017.476563000004</v>
      </c>
      <c r="C244" s="217">
        <v>88018.49742140001</v>
      </c>
      <c r="D244" s="217">
        <v>88019.518428600015</v>
      </c>
      <c r="E244" s="217">
        <v>88020.539346200021</v>
      </c>
      <c r="F244" s="217">
        <v>88021.560261600025</v>
      </c>
      <c r="G244" s="217">
        <v>88022.581140100025</v>
      </c>
      <c r="H244" s="217">
        <v>88023.611112100029</v>
      </c>
      <c r="I244" s="217">
        <v>88024.641172500022</v>
      </c>
      <c r="J244" s="217">
        <v>88025.671212200017</v>
      </c>
      <c r="K244" s="217">
        <v>88026.701250800019</v>
      </c>
      <c r="L244" s="217">
        <v>88027.731268000018</v>
      </c>
      <c r="M244" s="217">
        <v>88028.761278400023</v>
      </c>
      <c r="N244" s="217">
        <v>88029.791279000026</v>
      </c>
      <c r="O244" s="217">
        <v>88030.821271500026</v>
      </c>
      <c r="P244" s="217">
        <v>88031.851255700021</v>
      </c>
      <c r="Q244" s="217">
        <v>88032.881232300017</v>
      </c>
      <c r="R244" s="217">
        <v>88033.911201800016</v>
      </c>
      <c r="S244" s="217">
        <v>88034.94116480001</v>
      </c>
      <c r="T244" s="217">
        <v>88035.971121600014</v>
      </c>
      <c r="U244" s="217">
        <v>88037.001072900021</v>
      </c>
      <c r="V244" s="217">
        <v>88038.031019100017</v>
      </c>
      <c r="W244" s="217">
        <v>88039.060960700022</v>
      </c>
      <c r="X244" s="217">
        <v>88040.090898100025</v>
      </c>
      <c r="Y244" s="217">
        <v>88041.120831800028</v>
      </c>
      <c r="Z244" s="217">
        <v>88042.150762100035</v>
      </c>
      <c r="AA244" s="217">
        <v>88043.180689300032</v>
      </c>
      <c r="AB244" s="217">
        <v>88044.210613600037</v>
      </c>
      <c r="AC244" s="217">
        <v>88045.240535000034</v>
      </c>
      <c r="AD244" s="217">
        <v>88046.270453300036</v>
      </c>
      <c r="AE244" s="217">
        <v>88047.300368200042</v>
      </c>
      <c r="AF244" s="217">
        <v>88048.330278800044</v>
      </c>
      <c r="AG244" s="217">
        <v>88049.360183700046</v>
      </c>
      <c r="AH244" s="217">
        <v>88050.390080600046</v>
      </c>
      <c r="AI244" s="217">
        <v>88051.419965800043</v>
      </c>
      <c r="AJ244" s="217">
        <v>88052.449832900049</v>
      </c>
      <c r="AK244" s="217">
        <v>88053.479671000052</v>
      </c>
      <c r="AL244" s="217">
        <v>88054.509460100046</v>
      </c>
      <c r="AM244" s="217">
        <v>88055.539164300048</v>
      </c>
      <c r="AN244" s="217">
        <v>88056.568723900054</v>
      </c>
      <c r="AO244" s="218">
        <v>88057.598064700054</v>
      </c>
    </row>
    <row r="245" spans="1:41" ht="13.8" thickBot="1" x14ac:dyDescent="0.3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</row>
    <row r="246" spans="1:41" x14ac:dyDescent="0.25">
      <c r="A246" s="207" t="s">
        <v>2163</v>
      </c>
      <c r="B246" s="208">
        <v>2011</v>
      </c>
      <c r="C246" s="208">
        <v>2012</v>
      </c>
      <c r="D246" s="208">
        <v>2013</v>
      </c>
      <c r="E246" s="208">
        <v>2014</v>
      </c>
      <c r="F246" s="208">
        <v>2015</v>
      </c>
      <c r="G246" s="208">
        <v>2016</v>
      </c>
      <c r="H246" s="208">
        <v>2017</v>
      </c>
      <c r="I246" s="208">
        <v>2018</v>
      </c>
      <c r="J246" s="208">
        <v>2019</v>
      </c>
      <c r="K246" s="208">
        <v>2020</v>
      </c>
      <c r="L246" s="208">
        <v>2021</v>
      </c>
      <c r="M246" s="208">
        <v>2022</v>
      </c>
      <c r="N246" s="208">
        <v>2023</v>
      </c>
      <c r="O246" s="208">
        <v>2024</v>
      </c>
      <c r="P246" s="208">
        <v>2025</v>
      </c>
      <c r="Q246" s="208">
        <v>2026</v>
      </c>
      <c r="R246" s="208">
        <v>2027</v>
      </c>
      <c r="S246" s="208">
        <v>2028</v>
      </c>
      <c r="T246" s="208">
        <v>2029</v>
      </c>
      <c r="U246" s="208">
        <v>2030</v>
      </c>
      <c r="V246" s="208">
        <v>2031</v>
      </c>
      <c r="W246" s="208">
        <v>2032</v>
      </c>
      <c r="X246" s="208">
        <v>2033</v>
      </c>
      <c r="Y246" s="208">
        <v>2034</v>
      </c>
      <c r="Z246" s="208">
        <v>2035</v>
      </c>
      <c r="AA246" s="208">
        <v>2036</v>
      </c>
      <c r="AB246" s="208">
        <v>2037</v>
      </c>
      <c r="AC246" s="208">
        <v>2038</v>
      </c>
      <c r="AD246" s="208">
        <v>2039</v>
      </c>
      <c r="AE246" s="208">
        <v>2040</v>
      </c>
      <c r="AF246" s="208">
        <v>2041</v>
      </c>
      <c r="AG246" s="208">
        <v>2042</v>
      </c>
      <c r="AH246" s="208">
        <v>2043</v>
      </c>
      <c r="AI246" s="208">
        <v>2044</v>
      </c>
      <c r="AJ246" s="208">
        <v>2045</v>
      </c>
      <c r="AK246" s="208">
        <v>2046</v>
      </c>
      <c r="AL246" s="208">
        <v>2047</v>
      </c>
      <c r="AM246" s="208">
        <v>2048</v>
      </c>
      <c r="AN246" s="208">
        <v>2049</v>
      </c>
      <c r="AO246" s="209">
        <v>2050</v>
      </c>
    </row>
    <row r="247" spans="1:41" x14ac:dyDescent="0.25">
      <c r="A247" s="210" t="s">
        <v>2166</v>
      </c>
      <c r="B247" s="211">
        <v>0.14213500000000001</v>
      </c>
      <c r="C247" s="212">
        <v>0.12702604949999999</v>
      </c>
      <c r="D247" s="212">
        <v>0.11984265018514528</v>
      </c>
      <c r="E247" s="212">
        <v>0.11508803685022986</v>
      </c>
      <c r="F247" s="212">
        <v>0.11179695633085332</v>
      </c>
      <c r="G247" s="212">
        <v>0.10924695719451162</v>
      </c>
      <c r="H247" s="212">
        <v>0.10814532180285788</v>
      </c>
      <c r="I247" s="212">
        <v>0.10729005236247355</v>
      </c>
      <c r="J247" s="212">
        <v>0.10650894430265694</v>
      </c>
      <c r="K247" s="212">
        <v>0.10589380189483694</v>
      </c>
      <c r="L247" s="212">
        <v>0.10543419420328683</v>
      </c>
      <c r="M247" s="212">
        <v>0.10511222875010631</v>
      </c>
      <c r="N247" s="212">
        <v>0.10490461843373511</v>
      </c>
      <c r="O247" s="212">
        <v>0.10479335239923955</v>
      </c>
      <c r="P247" s="212">
        <v>0.10475931662918982</v>
      </c>
      <c r="Q247" s="212">
        <v>0.10478904397095105</v>
      </c>
      <c r="R247" s="212">
        <v>0.10486707827621533</v>
      </c>
      <c r="S247" s="212">
        <v>0.10498261348236458</v>
      </c>
      <c r="T247" s="212">
        <v>0.1051244460430054</v>
      </c>
      <c r="U247" s="212">
        <v>0.1052826614880335</v>
      </c>
      <c r="V247" s="212">
        <v>0.10544750676243177</v>
      </c>
      <c r="W247" s="212">
        <v>0.10560763829172613</v>
      </c>
      <c r="X247" s="212">
        <v>0.10576412980229957</v>
      </c>
      <c r="Y247" s="212">
        <v>0.10590233284835353</v>
      </c>
      <c r="Z247" s="212">
        <v>0.10600461571481119</v>
      </c>
      <c r="AA247" s="212">
        <v>0.10604965827388059</v>
      </c>
      <c r="AB247" s="212">
        <v>0.10601152688907219</v>
      </c>
      <c r="AC247" s="212">
        <v>0.10585889043254203</v>
      </c>
      <c r="AD247" s="212">
        <v>0.10555451224770353</v>
      </c>
      <c r="AE247" s="212">
        <v>0.10505499557384861</v>
      </c>
      <c r="AF247" s="212">
        <v>0.10431063995875962</v>
      </c>
      <c r="AG247" s="212">
        <v>0.10326464415444517</v>
      </c>
      <c r="AH247" s="212">
        <v>0.1018504038733568</v>
      </c>
      <c r="AI247" s="212">
        <v>9.9984748915366184E-2</v>
      </c>
      <c r="AJ247" s="212">
        <v>9.7555169509097234E-2</v>
      </c>
      <c r="AK247" s="212">
        <v>9.4401210878868116E-2</v>
      </c>
      <c r="AL247" s="212">
        <v>9.03011114071295E-2</v>
      </c>
      <c r="AM247" s="212">
        <v>8.500924052589319E-2</v>
      </c>
      <c r="AN247" s="212">
        <v>7.8445932092610554E-2</v>
      </c>
      <c r="AO247" s="213">
        <v>7.1040949886796489E-2</v>
      </c>
    </row>
    <row r="248" spans="1:41" x14ac:dyDescent="0.25">
      <c r="A248" s="214" t="s">
        <v>2167</v>
      </c>
      <c r="B248" s="211">
        <v>1.3606E-2</v>
      </c>
      <c r="C248" s="212">
        <v>1.6861072228000002E-2</v>
      </c>
      <c r="D248" s="212">
        <v>1.8687733348892611E-2</v>
      </c>
      <c r="E248" s="212">
        <v>2.0064297950198727E-2</v>
      </c>
      <c r="F248" s="212">
        <v>2.0757625785157229E-2</v>
      </c>
      <c r="G248" s="212">
        <v>2.1260140920502366E-2</v>
      </c>
      <c r="H248" s="212">
        <v>1.960472217374154E-2</v>
      </c>
      <c r="I248" s="212">
        <v>1.84253079691859E-2</v>
      </c>
      <c r="J248" s="212">
        <v>1.7839823540626253E-2</v>
      </c>
      <c r="K248" s="212">
        <v>1.7468409118404537E-2</v>
      </c>
      <c r="L248" s="212">
        <v>1.7265235798789285E-2</v>
      </c>
      <c r="M248" s="212">
        <v>1.7135050741295673E-2</v>
      </c>
      <c r="N248" s="212">
        <v>1.7062911663623295E-2</v>
      </c>
      <c r="O248" s="212">
        <v>1.7024249665230275E-2</v>
      </c>
      <c r="P248" s="212">
        <v>1.701139751608443E-2</v>
      </c>
      <c r="Q248" s="212">
        <v>1.701588776121693E-2</v>
      </c>
      <c r="R248" s="212">
        <v>1.7033359164293514E-2</v>
      </c>
      <c r="S248" s="212">
        <v>1.7060192666652985E-2</v>
      </c>
      <c r="T248" s="212">
        <v>1.709405203103849E-2</v>
      </c>
      <c r="U248" s="212">
        <v>1.7132957067818012E-2</v>
      </c>
      <c r="V248" s="212">
        <v>1.7175445088050495E-2</v>
      </c>
      <c r="W248" s="212">
        <v>1.7220105710895148E-2</v>
      </c>
      <c r="X248" s="212">
        <v>1.7267630447440303E-2</v>
      </c>
      <c r="Y248" s="212">
        <v>1.7315812316677795E-2</v>
      </c>
      <c r="Z248" s="212">
        <v>1.7362947689385021E-2</v>
      </c>
      <c r="AA248" s="212">
        <v>1.7407063987762643E-2</v>
      </c>
      <c r="AB248" s="212">
        <v>1.7445952935347064E-2</v>
      </c>
      <c r="AC248" s="212">
        <v>1.7476910604371308E-2</v>
      </c>
      <c r="AD248" s="212">
        <v>1.7496566361420728E-2</v>
      </c>
      <c r="AE248" s="212">
        <v>1.7500587159853417E-2</v>
      </c>
      <c r="AF248" s="212">
        <v>1.7483245395772215E-2</v>
      </c>
      <c r="AG248" s="212">
        <v>1.7436763565400745E-2</v>
      </c>
      <c r="AH248" s="212">
        <v>1.735025420158845E-2</v>
      </c>
      <c r="AI248" s="212">
        <v>1.7207991659775237E-2</v>
      </c>
      <c r="AJ248" s="212">
        <v>1.6986640100658049E-2</v>
      </c>
      <c r="AK248" s="212">
        <v>1.665112508138188E-2</v>
      </c>
      <c r="AL248" s="212">
        <v>1.6149872932832026E-2</v>
      </c>
      <c r="AM248" s="212">
        <v>1.5415497835893821E-2</v>
      </c>
      <c r="AN248" s="212">
        <v>1.439079115599737E-2</v>
      </c>
      <c r="AO248" s="213">
        <v>1.309723459872531E-2</v>
      </c>
    </row>
    <row r="249" spans="1:41" x14ac:dyDescent="0.25">
      <c r="A249" s="214" t="s">
        <v>2168</v>
      </c>
      <c r="B249" s="211">
        <v>0.23363800000000001</v>
      </c>
      <c r="C249" s="212">
        <v>0.25719899047200001</v>
      </c>
      <c r="D249" s="212">
        <v>0.28309661402161618</v>
      </c>
      <c r="E249" s="212">
        <v>0.31066671382930772</v>
      </c>
      <c r="F249" s="212">
        <v>0.34073403252719237</v>
      </c>
      <c r="G249" s="212">
        <v>0.37342817848964482</v>
      </c>
      <c r="H249" s="212">
        <v>0.40928251161914958</v>
      </c>
      <c r="I249" s="212">
        <v>0.44914368141677108</v>
      </c>
      <c r="J249" s="212">
        <v>0.49280183959589363</v>
      </c>
      <c r="K249" s="212">
        <v>0.54075298627427681</v>
      </c>
      <c r="L249" s="212">
        <v>0.59331731290745693</v>
      </c>
      <c r="M249" s="212">
        <v>0.65097327877962674</v>
      </c>
      <c r="N249" s="212">
        <v>0.71417275916063538</v>
      </c>
      <c r="O249" s="212">
        <v>0.78342851980382333</v>
      </c>
      <c r="P249" s="212">
        <v>0.8592896269191711</v>
      </c>
      <c r="Q249" s="212">
        <v>0.94235956116440267</v>
      </c>
      <c r="R249" s="212">
        <v>1.0332914161874882</v>
      </c>
      <c r="S249" s="212">
        <v>1.1327958296292191</v>
      </c>
      <c r="T249" s="212">
        <v>1.2416414231558064</v>
      </c>
      <c r="U249" s="212">
        <v>1.36065809262341</v>
      </c>
      <c r="V249" s="212">
        <v>1.4907385030021101</v>
      </c>
      <c r="W249" s="212">
        <v>1.6328383804375766</v>
      </c>
      <c r="X249" s="212">
        <v>1.7879823558710148</v>
      </c>
      <c r="Y249" s="212">
        <v>1.9572502879048526</v>
      </c>
      <c r="Z249" s="212">
        <v>2.1417778877982343</v>
      </c>
      <c r="AA249" s="212">
        <v>2.3427529009665142</v>
      </c>
      <c r="AB249" s="212">
        <v>2.5614088231971319</v>
      </c>
      <c r="AC249" s="212">
        <v>2.7990225232168955</v>
      </c>
      <c r="AD249" s="212">
        <v>3.0569121428069979</v>
      </c>
      <c r="AE249" s="212">
        <v>3.3364361891452696</v>
      </c>
      <c r="AF249" s="212">
        <v>3.6390019058887653</v>
      </c>
      <c r="AG249" s="212">
        <v>3.9660662996852829</v>
      </c>
      <c r="AH249" s="212">
        <v>4.3191397995219454</v>
      </c>
      <c r="AI249" s="212">
        <v>4.6997860219677952</v>
      </c>
      <c r="AJ249" s="212">
        <v>5.1096158226982258</v>
      </c>
      <c r="AK249" s="212">
        <v>5.5502823762488598</v>
      </c>
      <c r="AL249" s="212">
        <v>6.0234772505183329</v>
      </c>
      <c r="AM249" s="212">
        <v>6.5309473783540772</v>
      </c>
      <c r="AN249" s="212">
        <v>7.0745658045703488</v>
      </c>
      <c r="AO249" s="213">
        <v>7.6565210025674659</v>
      </c>
    </row>
    <row r="250" spans="1:41" x14ac:dyDescent="0.25">
      <c r="A250" s="214" t="s">
        <v>2169</v>
      </c>
      <c r="B250" s="211">
        <v>0.18567400000000001</v>
      </c>
      <c r="C250" s="212">
        <v>0.20067033195800002</v>
      </c>
      <c r="D250" s="212">
        <v>0.21535759422433801</v>
      </c>
      <c r="E250" s="212">
        <v>0.23025107936811054</v>
      </c>
      <c r="F250" s="212">
        <v>0.2458874762182148</v>
      </c>
      <c r="G250" s="212">
        <v>0.26254126286124113</v>
      </c>
      <c r="H250" s="212">
        <v>0.28004586025887263</v>
      </c>
      <c r="I250" s="212">
        <v>0.29919270774311585</v>
      </c>
      <c r="J250" s="212">
        <v>0.31993600744438305</v>
      </c>
      <c r="K250" s="212">
        <v>0.34238882850442315</v>
      </c>
      <c r="L250" s="212">
        <v>0.36662150055847226</v>
      </c>
      <c r="M250" s="212">
        <v>0.39274104608211002</v>
      </c>
      <c r="N250" s="212">
        <v>0.42085439273917807</v>
      </c>
      <c r="O250" s="212">
        <v>0.45108263826662298</v>
      </c>
      <c r="P250" s="212">
        <v>0.48355797194251787</v>
      </c>
      <c r="Q250" s="212">
        <v>0.51842690209711806</v>
      </c>
      <c r="R250" s="212">
        <v>0.55584690404779791</v>
      </c>
      <c r="S250" s="212">
        <v>0.59599011187343942</v>
      </c>
      <c r="T250" s="212">
        <v>0.6390416364016509</v>
      </c>
      <c r="U250" s="212">
        <v>0.68520095578637852</v>
      </c>
      <c r="V250" s="212">
        <v>0.73468240020801401</v>
      </c>
      <c r="W250" s="212">
        <v>0.78771559620350962</v>
      </c>
      <c r="X250" s="212">
        <v>0.84454998541362947</v>
      </c>
      <c r="Y250" s="212">
        <v>0.90544896467183256</v>
      </c>
      <c r="Z250" s="212">
        <v>0.97069453052732724</v>
      </c>
      <c r="AA250" s="212">
        <v>1.040588419503417</v>
      </c>
      <c r="AB250" s="212">
        <v>1.1154534492857484</v>
      </c>
      <c r="AC250" s="212">
        <v>1.1956346972179965</v>
      </c>
      <c r="AD250" s="212">
        <v>1.2815014747046316</v>
      </c>
      <c r="AE250" s="212">
        <v>1.3734480521633616</v>
      </c>
      <c r="AF250" s="212">
        <v>1.4718959844736001</v>
      </c>
      <c r="AG250" s="212">
        <v>1.5772958065089826</v>
      </c>
      <c r="AH250" s="212">
        <v>1.6901286084050866</v>
      </c>
      <c r="AI250" s="212">
        <v>1.8109089170446526</v>
      </c>
      <c r="AJ250" s="212">
        <v>1.9401862639055281</v>
      </c>
      <c r="AK250" s="212">
        <v>2.0785490951669399</v>
      </c>
      <c r="AL250" s="212">
        <v>2.2266290898048231</v>
      </c>
      <c r="AM250" s="212">
        <v>2.3851103059233174</v>
      </c>
      <c r="AN250" s="212">
        <v>2.5547460291894404</v>
      </c>
      <c r="AO250" s="213">
        <v>2.7363764645584725</v>
      </c>
    </row>
    <row r="251" spans="1:41" x14ac:dyDescent="0.25">
      <c r="A251" s="214" t="s">
        <v>2170</v>
      </c>
      <c r="B251" s="211">
        <v>0.78890899999999997</v>
      </c>
      <c r="C251" s="212">
        <v>0.80759359964690003</v>
      </c>
      <c r="D251" s="212">
        <v>0.83779945773897335</v>
      </c>
      <c r="E251" s="212">
        <v>0.85301934158798842</v>
      </c>
      <c r="F251" s="212">
        <v>0.86476072631527623</v>
      </c>
      <c r="G251" s="212">
        <v>0.86881620334108434</v>
      </c>
      <c r="H251" s="212">
        <v>0.88423352063261251</v>
      </c>
      <c r="I251" s="212">
        <v>0.90452685677783506</v>
      </c>
      <c r="J251" s="212">
        <v>0.9163717264200264</v>
      </c>
      <c r="K251" s="212">
        <v>0.92594515348310902</v>
      </c>
      <c r="L251" s="212">
        <v>0.93252504937608161</v>
      </c>
      <c r="M251" s="212">
        <v>0.93849503744118534</v>
      </c>
      <c r="N251" s="212">
        <v>0.94378999828757748</v>
      </c>
      <c r="O251" s="212">
        <v>0.94876574409964953</v>
      </c>
      <c r="P251" s="212">
        <v>0.953379269332853</v>
      </c>
      <c r="Q251" s="212">
        <v>0.95776009474440094</v>
      </c>
      <c r="R251" s="212">
        <v>0.96185227799081163</v>
      </c>
      <c r="S251" s="212">
        <v>0.96570332290438554</v>
      </c>
      <c r="T251" s="212">
        <v>0.96929996904614413</v>
      </c>
      <c r="U251" s="212">
        <v>0.97263588274061419</v>
      </c>
      <c r="V251" s="212">
        <v>0.97569081533199642</v>
      </c>
      <c r="W251" s="212">
        <v>0.97839991844984731</v>
      </c>
      <c r="X251" s="212">
        <v>0.98103107064653938</v>
      </c>
      <c r="Y251" s="212">
        <v>0.98338889053204204</v>
      </c>
      <c r="Z251" s="212">
        <v>0.98526851055573827</v>
      </c>
      <c r="AA251" s="212">
        <v>0.98645135496071579</v>
      </c>
      <c r="AB251" s="212">
        <v>0.98668399915504401</v>
      </c>
      <c r="AC251" s="212">
        <v>0.98567450302182846</v>
      </c>
      <c r="AD251" s="212">
        <v>0.98309579124376778</v>
      </c>
      <c r="AE251" s="212">
        <v>0.97860158849601275</v>
      </c>
      <c r="AF251" s="212">
        <v>0.97185138067286903</v>
      </c>
      <c r="AG251" s="212">
        <v>0.96252868249646073</v>
      </c>
      <c r="AH251" s="212">
        <v>0.95033248156054806</v>
      </c>
      <c r="AI251" s="212">
        <v>0.93488995886818183</v>
      </c>
      <c r="AJ251" s="212">
        <v>0.91552371337022742</v>
      </c>
      <c r="AK251" s="212">
        <v>0.89076859302729583</v>
      </c>
      <c r="AL251" s="212">
        <v>0.85755646418999165</v>
      </c>
      <c r="AM251" s="212">
        <v>0.81038305489571794</v>
      </c>
      <c r="AN251" s="212">
        <v>0.74242392672063562</v>
      </c>
      <c r="AO251" s="213">
        <v>0.65240651045361198</v>
      </c>
    </row>
    <row r="252" spans="1:41" x14ac:dyDescent="0.25">
      <c r="A252" s="214" t="s">
        <v>2171</v>
      </c>
      <c r="B252" s="211">
        <v>1.681108</v>
      </c>
      <c r="C252" s="212">
        <v>1.89144823296</v>
      </c>
      <c r="D252" s="212">
        <v>2.0693951152824068</v>
      </c>
      <c r="E252" s="212">
        <v>2.2296604546830108</v>
      </c>
      <c r="F252" s="212">
        <v>2.3659243696425993</v>
      </c>
      <c r="G252" s="212">
        <v>2.4808306916879053</v>
      </c>
      <c r="H252" s="212">
        <v>2.5582948781189292</v>
      </c>
      <c r="I252" s="212">
        <v>2.616472038624281</v>
      </c>
      <c r="J252" s="212">
        <v>2.6677179983255725</v>
      </c>
      <c r="K252" s="212">
        <v>2.7138081621826435</v>
      </c>
      <c r="L252" s="212">
        <v>2.7576958677814614</v>
      </c>
      <c r="M252" s="212">
        <v>2.8003099904871149</v>
      </c>
      <c r="N252" s="212">
        <v>2.8429603918282278</v>
      </c>
      <c r="O252" s="212">
        <v>2.8860858266039489</v>
      </c>
      <c r="P252" s="212">
        <v>2.9301168178003665</v>
      </c>
      <c r="Q252" s="212">
        <v>2.9753349665560251</v>
      </c>
      <c r="R252" s="212">
        <v>3.0217897639893545</v>
      </c>
      <c r="S252" s="212">
        <v>3.0695772538540114</v>
      </c>
      <c r="T252" s="212">
        <v>3.118670844621251</v>
      </c>
      <c r="U252" s="212">
        <v>3.1690127412622116</v>
      </c>
      <c r="V252" s="212">
        <v>3.2205136349255605</v>
      </c>
      <c r="W252" s="212">
        <v>3.2729671066516834</v>
      </c>
      <c r="X252" s="212">
        <v>3.3265252857915102</v>
      </c>
      <c r="Y252" s="212">
        <v>3.3808414559629711</v>
      </c>
      <c r="Z252" s="212">
        <v>3.4355018863705435</v>
      </c>
      <c r="AA252" s="212">
        <v>3.4899844801359277</v>
      </c>
      <c r="AB252" s="212">
        <v>3.5436353135521612</v>
      </c>
      <c r="AC252" s="212">
        <v>3.5956264677820049</v>
      </c>
      <c r="AD252" s="212">
        <v>3.6448984159579618</v>
      </c>
      <c r="AE252" s="212">
        <v>3.6900718289659786</v>
      </c>
      <c r="AF252" s="212">
        <v>3.7293035656299964</v>
      </c>
      <c r="AG252" s="212">
        <v>3.7600481306902287</v>
      </c>
      <c r="AH252" s="212">
        <v>3.7786591657217432</v>
      </c>
      <c r="AI252" s="212">
        <v>3.7797191910881733</v>
      </c>
      <c r="AJ252" s="212">
        <v>3.7549332667235018</v>
      </c>
      <c r="AK252" s="212">
        <v>3.6913911595040267</v>
      </c>
      <c r="AL252" s="212">
        <v>3.5693364182323744</v>
      </c>
      <c r="AM252" s="212">
        <v>3.361542858507633</v>
      </c>
      <c r="AN252" s="212">
        <v>3.0425031958123898</v>
      </c>
      <c r="AO252" s="213">
        <v>2.6182200401499602</v>
      </c>
    </row>
    <row r="253" spans="1:41" x14ac:dyDescent="0.25">
      <c r="A253" s="214" t="s">
        <v>2172</v>
      </c>
      <c r="B253" s="211">
        <v>0.17605999999999999</v>
      </c>
      <c r="C253" s="212">
        <v>0.18208857609600002</v>
      </c>
      <c r="D253" s="212">
        <v>0.18979738700931223</v>
      </c>
      <c r="E253" s="212">
        <v>0.19476019010509302</v>
      </c>
      <c r="F253" s="212">
        <v>0.19898783007568527</v>
      </c>
      <c r="G253" s="212">
        <v>0.2014624228317235</v>
      </c>
      <c r="H253" s="212">
        <v>0.21170976867657457</v>
      </c>
      <c r="I253" s="212">
        <v>0.22347966741126438</v>
      </c>
      <c r="J253" s="212">
        <v>0.23329076003012</v>
      </c>
      <c r="K253" s="212">
        <v>0.24213317970754164</v>
      </c>
      <c r="L253" s="212">
        <v>0.24962858177861438</v>
      </c>
      <c r="M253" s="212">
        <v>0.25638834903317204</v>
      </c>
      <c r="N253" s="212">
        <v>0.26248031567804453</v>
      </c>
      <c r="O253" s="212">
        <v>0.26810889107138136</v>
      </c>
      <c r="P253" s="212">
        <v>0.27336460285216452</v>
      </c>
      <c r="Q253" s="212">
        <v>0.27836714774789884</v>
      </c>
      <c r="R253" s="212">
        <v>0.28317365761463226</v>
      </c>
      <c r="S253" s="212">
        <v>0.28784851489346069</v>
      </c>
      <c r="T253" s="212">
        <v>0.29242651524402929</v>
      </c>
      <c r="U253" s="212">
        <v>0.29693608302091051</v>
      </c>
      <c r="V253" s="212">
        <v>0.30139493463076911</v>
      </c>
      <c r="W253" s="212">
        <v>0.30580518643023424</v>
      </c>
      <c r="X253" s="212">
        <v>0.3101862432725897</v>
      </c>
      <c r="Y253" s="212">
        <v>0.3145348372729011</v>
      </c>
      <c r="Z253" s="212">
        <v>0.31883380506829595</v>
      </c>
      <c r="AA253" s="212">
        <v>0.32305707765023062</v>
      </c>
      <c r="AB253" s="212">
        <v>0.32716526528387757</v>
      </c>
      <c r="AC253" s="212">
        <v>0.3311026665350425</v>
      </c>
      <c r="AD253" s="212">
        <v>0.33479071980677638</v>
      </c>
      <c r="AE253" s="212">
        <v>0.33811833868722385</v>
      </c>
      <c r="AF253" s="212">
        <v>0.34092687809332867</v>
      </c>
      <c r="AG253" s="212">
        <v>0.34298606279993726</v>
      </c>
      <c r="AH253" s="212">
        <v>0.34395509789330531</v>
      </c>
      <c r="AI253" s="212">
        <v>0.34331781788792859</v>
      </c>
      <c r="AJ253" s="212">
        <v>0.34027510879604594</v>
      </c>
      <c r="AK253" s="212">
        <v>0.33357322039075343</v>
      </c>
      <c r="AL253" s="212">
        <v>0.32127847870555715</v>
      </c>
      <c r="AM253" s="212">
        <v>0.30071100156717628</v>
      </c>
      <c r="AN253" s="212">
        <v>0.26941811261109122</v>
      </c>
      <c r="AO253" s="213">
        <v>0.22838546464230941</v>
      </c>
    </row>
    <row r="254" spans="1:41" x14ac:dyDescent="0.25">
      <c r="A254" s="214" t="s">
        <v>2173</v>
      </c>
      <c r="B254" s="211">
        <v>2.8323510000000001</v>
      </c>
      <c r="C254" s="212">
        <v>3.8260898454029997</v>
      </c>
      <c r="D254" s="212">
        <v>4.7878234411231881</v>
      </c>
      <c r="E254" s="212">
        <v>5.4232202778180874</v>
      </c>
      <c r="F254" s="212">
        <v>5.8594332046101911</v>
      </c>
      <c r="G254" s="212">
        <v>6.1580252331705632</v>
      </c>
      <c r="H254" s="212">
        <v>5.9672914860185244</v>
      </c>
      <c r="I254" s="212">
        <v>5.9797045860948259</v>
      </c>
      <c r="J254" s="212">
        <v>6.0273777809074662</v>
      </c>
      <c r="K254" s="212">
        <v>6.1109865517953246</v>
      </c>
      <c r="L254" s="212">
        <v>6.1995695795541836</v>
      </c>
      <c r="M254" s="212">
        <v>6.3014576457232829</v>
      </c>
      <c r="N254" s="212">
        <v>6.4093045727467786</v>
      </c>
      <c r="O254" s="212">
        <v>6.5222160095439445</v>
      </c>
      <c r="P254" s="212">
        <v>6.6382507979049379</v>
      </c>
      <c r="Q254" s="212">
        <v>6.7573967785260551</v>
      </c>
      <c r="R254" s="212">
        <v>6.8789285595878455</v>
      </c>
      <c r="S254" s="212">
        <v>7.0029033616601613</v>
      </c>
      <c r="T254" s="212">
        <v>7.1289948384288691</v>
      </c>
      <c r="U254" s="212">
        <v>7.257099311178016</v>
      </c>
      <c r="V254" s="212">
        <v>7.3870224344361048</v>
      </c>
      <c r="W254" s="212">
        <v>7.5183142002700682</v>
      </c>
      <c r="X254" s="212">
        <v>7.6511650676831007</v>
      </c>
      <c r="Y254" s="212">
        <v>7.7850222005422172</v>
      </c>
      <c r="Z254" s="212">
        <v>7.9191596900619992</v>
      </c>
      <c r="AA254" s="212">
        <v>8.0527337403862127</v>
      </c>
      <c r="AB254" s="212">
        <v>8.1846431559673576</v>
      </c>
      <c r="AC254" s="212">
        <v>8.3134514330273408</v>
      </c>
      <c r="AD254" s="212">
        <v>8.4372245919976816</v>
      </c>
      <c r="AE254" s="212">
        <v>8.5533064591017638</v>
      </c>
      <c r="AF254" s="212">
        <v>8.6579553082982272</v>
      </c>
      <c r="AG254" s="212">
        <v>8.7457348539869404</v>
      </c>
      <c r="AH254" s="212">
        <v>8.8084782426043695</v>
      </c>
      <c r="AI254" s="212">
        <v>8.833454858830839</v>
      </c>
      <c r="AJ254" s="212">
        <v>8.8001007932984781</v>
      </c>
      <c r="AK254" s="212">
        <v>8.6742496718434374</v>
      </c>
      <c r="AL254" s="212">
        <v>8.3991597223003982</v>
      </c>
      <c r="AM254" s="212">
        <v>7.8882253977373091</v>
      </c>
      <c r="AN254" s="212">
        <v>7.0480426223989108</v>
      </c>
      <c r="AO254" s="213">
        <v>5.8841429598211992</v>
      </c>
    </row>
    <row r="255" spans="1:41" x14ac:dyDescent="0.25">
      <c r="A255" s="214" t="s">
        <v>2174</v>
      </c>
      <c r="B255" s="211">
        <v>21.656127999999999</v>
      </c>
      <c r="C255" s="212">
        <v>22.522373120000001</v>
      </c>
      <c r="D255" s="212">
        <v>23.4232680448</v>
      </c>
      <c r="E255" s="212">
        <v>24.360198766592003</v>
      </c>
      <c r="F255" s="212">
        <v>25.334606717255685</v>
      </c>
      <c r="G255" s="212">
        <v>26.347990985945913</v>
      </c>
      <c r="H255" s="212">
        <v>27.270170670454018</v>
      </c>
      <c r="I255" s="212">
        <v>28.224626643919905</v>
      </c>
      <c r="J255" s="212">
        <v>29.212488576457098</v>
      </c>
      <c r="K255" s="212">
        <v>30.234925676633093</v>
      </c>
      <c r="L255" s="212">
        <v>31.444322703698418</v>
      </c>
      <c r="M255" s="212">
        <v>32.702095611846353</v>
      </c>
      <c r="N255" s="212">
        <v>34.010179436320207</v>
      </c>
      <c r="O255" s="212">
        <v>35.370586613773014</v>
      </c>
      <c r="P255" s="212">
        <v>36.785410078323935</v>
      </c>
      <c r="Q255" s="212">
        <v>38.256826481456891</v>
      </c>
      <c r="R255" s="212">
        <v>39.787099540715168</v>
      </c>
      <c r="S255" s="212">
        <v>41.378583522343774</v>
      </c>
      <c r="T255" s="212">
        <v>43.033726863237526</v>
      </c>
      <c r="U255" s="212">
        <v>44.755075937767025</v>
      </c>
      <c r="V255" s="212">
        <v>46.545278975277711</v>
      </c>
      <c r="W255" s="212">
        <v>48.407090134288822</v>
      </c>
      <c r="X255" s="212">
        <v>50.343373739660379</v>
      </c>
      <c r="Y255" s="212">
        <v>52.357108689246793</v>
      </c>
      <c r="Z255" s="212">
        <v>54.451393036816668</v>
      </c>
      <c r="AA255" s="212">
        <v>56.629448758289335</v>
      </c>
      <c r="AB255" s="212">
        <v>58.894626708620912</v>
      </c>
      <c r="AC255" s="212">
        <v>61.250411776965748</v>
      </c>
      <c r="AD255" s="212">
        <v>63.700428248044382</v>
      </c>
      <c r="AE255" s="212">
        <v>66.248445377966164</v>
      </c>
      <c r="AF255" s="212">
        <v>68.898383193084811</v>
      </c>
      <c r="AG255" s="212">
        <v>71.654318520808204</v>
      </c>
      <c r="AH255" s="212">
        <v>74.52049126164053</v>
      </c>
      <c r="AI255" s="212">
        <v>77.501310912106149</v>
      </c>
      <c r="AJ255" s="212">
        <v>80.601363348590397</v>
      </c>
      <c r="AK255" s="212">
        <v>83.825417882534012</v>
      </c>
      <c r="AL255" s="212">
        <v>87.178434597835377</v>
      </c>
      <c r="AM255" s="212">
        <v>90.665571981748798</v>
      </c>
      <c r="AN255" s="212">
        <v>94.292194861018757</v>
      </c>
      <c r="AO255" s="213">
        <v>98.063882655459508</v>
      </c>
    </row>
    <row r="256" spans="1:41" x14ac:dyDescent="0.25">
      <c r="A256" s="214" t="s">
        <v>2175</v>
      </c>
      <c r="B256" s="211">
        <v>21.888876</v>
      </c>
      <c r="C256" s="212">
        <v>22.764431040000002</v>
      </c>
      <c r="D256" s="212">
        <v>23.675008281600004</v>
      </c>
      <c r="E256" s="212">
        <v>24.622008612864004</v>
      </c>
      <c r="F256" s="212">
        <v>25.606888957378565</v>
      </c>
      <c r="G256" s="212">
        <v>26.63116451567371</v>
      </c>
      <c r="H256" s="212">
        <v>27.563255273722287</v>
      </c>
      <c r="I256" s="212">
        <v>28.527969208302565</v>
      </c>
      <c r="J256" s="212">
        <v>29.526448130593153</v>
      </c>
      <c r="K256" s="212">
        <v>30.559873815163911</v>
      </c>
      <c r="L256" s="212">
        <v>31.782268767770468</v>
      </c>
      <c r="M256" s="212">
        <v>33.053559518481286</v>
      </c>
      <c r="N256" s="212">
        <v>34.375701899220537</v>
      </c>
      <c r="O256" s="212">
        <v>35.750729975189358</v>
      </c>
      <c r="P256" s="212">
        <v>37.180759174196936</v>
      </c>
      <c r="Q256" s="212">
        <v>38.667989541164815</v>
      </c>
      <c r="R256" s="212">
        <v>40.214709122811406</v>
      </c>
      <c r="S256" s="212">
        <v>41.823297487723863</v>
      </c>
      <c r="T256" s="212">
        <v>43.496229387232816</v>
      </c>
      <c r="U256" s="212">
        <v>45.236078562722128</v>
      </c>
      <c r="V256" s="212">
        <v>47.045521705231018</v>
      </c>
      <c r="W256" s="212">
        <v>48.927342573440257</v>
      </c>
      <c r="X256" s="212">
        <v>50.884436276377869</v>
      </c>
      <c r="Y256" s="212">
        <v>52.919813727432988</v>
      </c>
      <c r="Z256" s="212">
        <v>55.036606276530307</v>
      </c>
      <c r="AA256" s="212">
        <v>57.238070527591525</v>
      </c>
      <c r="AB256" s="212">
        <v>59.527593348695184</v>
      </c>
      <c r="AC256" s="212">
        <v>61.908697082642995</v>
      </c>
      <c r="AD256" s="212">
        <v>64.385044965948723</v>
      </c>
      <c r="AE256" s="212">
        <v>66.960446764586678</v>
      </c>
      <c r="AF256" s="212">
        <v>69.638864635170151</v>
      </c>
      <c r="AG256" s="212">
        <v>72.424419220576965</v>
      </c>
      <c r="AH256" s="212">
        <v>75.321395989400045</v>
      </c>
      <c r="AI256" s="212">
        <v>78.334251828976051</v>
      </c>
      <c r="AJ256" s="212">
        <v>81.467621902135093</v>
      </c>
      <c r="AK256" s="212">
        <v>84.726326778220496</v>
      </c>
      <c r="AL256" s="212">
        <v>88.115379849349324</v>
      </c>
      <c r="AM256" s="212">
        <v>91.639995043323296</v>
      </c>
      <c r="AN256" s="212">
        <v>95.305594845056234</v>
      </c>
      <c r="AO256" s="213">
        <v>99.117818638858481</v>
      </c>
    </row>
    <row r="257" spans="1:41" x14ac:dyDescent="0.25">
      <c r="A257" s="214" t="s">
        <v>2176</v>
      </c>
      <c r="B257" s="211">
        <v>0.31379899999999999</v>
      </c>
      <c r="C257" s="212">
        <v>0.37245681947199999</v>
      </c>
      <c r="D257" s="212">
        <v>0.39700477802112444</v>
      </c>
      <c r="E257" s="212">
        <v>0.39731142887872051</v>
      </c>
      <c r="F257" s="212">
        <v>0.40243607088182692</v>
      </c>
      <c r="G257" s="212">
        <v>0.40380927531597199</v>
      </c>
      <c r="H257" s="212">
        <v>0.43083627049379752</v>
      </c>
      <c r="I257" s="212">
        <v>0.43655768999870109</v>
      </c>
      <c r="J257" s="212">
        <v>0.4371869704465266</v>
      </c>
      <c r="K257" s="212">
        <v>0.44120142231517295</v>
      </c>
      <c r="L257" s="212">
        <v>0.4449378248003335</v>
      </c>
      <c r="M257" s="212">
        <v>0.44943694709714954</v>
      </c>
      <c r="N257" s="212">
        <v>0.4538459100650642</v>
      </c>
      <c r="O257" s="212">
        <v>0.45844350528779626</v>
      </c>
      <c r="P257" s="212">
        <v>0.46302447909220928</v>
      </c>
      <c r="Q257" s="212">
        <v>0.46766250269438014</v>
      </c>
      <c r="R257" s="212">
        <v>0.47229727192733278</v>
      </c>
      <c r="S257" s="212">
        <v>0.47694594283978647</v>
      </c>
      <c r="T257" s="212">
        <v>0.48158872065630665</v>
      </c>
      <c r="U257" s="212">
        <v>0.48621874832790685</v>
      </c>
      <c r="V257" s="212">
        <v>0.49082126582645386</v>
      </c>
      <c r="W257" s="212">
        <v>0.49537047708625492</v>
      </c>
      <c r="X257" s="212">
        <v>0.49987445976949474</v>
      </c>
      <c r="Y257" s="212">
        <v>0.50427704408897933</v>
      </c>
      <c r="Z257" s="212">
        <v>0.50852231551295368</v>
      </c>
      <c r="AA257" s="212">
        <v>0.51254731032202394</v>
      </c>
      <c r="AB257" s="212">
        <v>0.51626623571983921</v>
      </c>
      <c r="AC257" s="212">
        <v>0.51956712328979771</v>
      </c>
      <c r="AD257" s="212">
        <v>0.52229972942235681</v>
      </c>
      <c r="AE257" s="212">
        <v>0.5242606828644838</v>
      </c>
      <c r="AF257" s="212">
        <v>0.52516890682887141</v>
      </c>
      <c r="AG257" s="212">
        <v>0.52462855528894614</v>
      </c>
      <c r="AH257" s="212">
        <v>0.52206874567169592</v>
      </c>
      <c r="AI257" s="212">
        <v>0.51665118609098615</v>
      </c>
      <c r="AJ257" s="212">
        <v>0.50713162966166669</v>
      </c>
      <c r="AK257" s="212">
        <v>0.49168277740095739</v>
      </c>
      <c r="AL257" s="212">
        <v>0.46778556853921638</v>
      </c>
      <c r="AM257" s="212">
        <v>0.43263485111958772</v>
      </c>
      <c r="AN257" s="212">
        <v>0.38509477050431179</v>
      </c>
      <c r="AO257" s="213">
        <v>0.32904538194172073</v>
      </c>
    </row>
    <row r="258" spans="1:41" x14ac:dyDescent="0.25">
      <c r="A258" s="214" t="s">
        <v>2177</v>
      </c>
      <c r="B258" s="211">
        <v>1.455819</v>
      </c>
      <c r="C258" s="212">
        <v>1.825792105746</v>
      </c>
      <c r="D258" s="212">
        <v>2.034228184122175</v>
      </c>
      <c r="E258" s="212">
        <v>2.2004467998521635</v>
      </c>
      <c r="F258" s="212">
        <v>2.3185989105915055</v>
      </c>
      <c r="G258" s="212">
        <v>2.4235906339004742</v>
      </c>
      <c r="H258" s="212">
        <v>2.3687447778553063</v>
      </c>
      <c r="I258" s="212">
        <v>2.3220127596309101</v>
      </c>
      <c r="J258" s="212">
        <v>2.3170735134093889</v>
      </c>
      <c r="K258" s="212">
        <v>2.328124980897476</v>
      </c>
      <c r="L258" s="212">
        <v>2.3510502603968715</v>
      </c>
      <c r="M258" s="212">
        <v>2.3786433617780194</v>
      </c>
      <c r="N258" s="212">
        <v>2.4098311820803082</v>
      </c>
      <c r="O258" s="212">
        <v>2.4425913911019803</v>
      </c>
      <c r="P258" s="212">
        <v>2.4765092151588224</v>
      </c>
      <c r="Q258" s="212">
        <v>2.5110800455478319</v>
      </c>
      <c r="R258" s="212">
        <v>2.5461189031793929</v>
      </c>
      <c r="S258" s="212">
        <v>2.5815051183076707</v>
      </c>
      <c r="T258" s="212">
        <v>2.6171820353437067</v>
      </c>
      <c r="U258" s="212">
        <v>2.6531020736241886</v>
      </c>
      <c r="V258" s="212">
        <v>2.6892415688302678</v>
      </c>
      <c r="W258" s="212">
        <v>2.725537993360613</v>
      </c>
      <c r="X258" s="212">
        <v>2.7621926636181224</v>
      </c>
      <c r="Y258" s="212">
        <v>2.7990245692526052</v>
      </c>
      <c r="Z258" s="212">
        <v>2.8359126341483285</v>
      </c>
      <c r="AA258" s="212">
        <v>2.8727023615686078</v>
      </c>
      <c r="AB258" s="212">
        <v>2.9092132595032001</v>
      </c>
      <c r="AC258" s="212">
        <v>2.945210409769663</v>
      </c>
      <c r="AD258" s="212">
        <v>2.980386235777706</v>
      </c>
      <c r="AE258" s="212">
        <v>3.0143286624624843</v>
      </c>
      <c r="AF258" s="212">
        <v>3.0464701475574558</v>
      </c>
      <c r="AG258" s="212">
        <v>3.0760062544673534</v>
      </c>
      <c r="AH258" s="212">
        <v>3.1017500582924291</v>
      </c>
      <c r="AI258" s="212">
        <v>3.1218667994879907</v>
      </c>
      <c r="AJ258" s="212">
        <v>3.1333666016865886</v>
      </c>
      <c r="AK258" s="212">
        <v>3.1311216053037922</v>
      </c>
      <c r="AL258" s="212">
        <v>3.1060323975487338</v>
      </c>
      <c r="AM258" s="212">
        <v>3.0422438102002753</v>
      </c>
      <c r="AN258" s="212">
        <v>2.9160399764266893</v>
      </c>
      <c r="AO258" s="213">
        <v>2.7057716238265019</v>
      </c>
    </row>
    <row r="259" spans="1:41" x14ac:dyDescent="0.25">
      <c r="A259" s="214" t="s">
        <v>2178</v>
      </c>
      <c r="B259" s="211">
        <v>0.34944199999999997</v>
      </c>
      <c r="C259" s="212">
        <v>0.44512795564999996</v>
      </c>
      <c r="D259" s="212">
        <v>0.42504017675463118</v>
      </c>
      <c r="E259" s="212">
        <v>0.45185064850387141</v>
      </c>
      <c r="F259" s="212">
        <v>0.45488337516799321</v>
      </c>
      <c r="G259" s="212">
        <v>0.46806139203494751</v>
      </c>
      <c r="H259" s="212">
        <v>0.50120978065569777</v>
      </c>
      <c r="I259" s="212">
        <v>0.49890188503920152</v>
      </c>
      <c r="J259" s="212">
        <v>0.51221717722938986</v>
      </c>
      <c r="K259" s="212">
        <v>0.51919383129184282</v>
      </c>
      <c r="L259" s="212">
        <v>0.53030592918544961</v>
      </c>
      <c r="M259" s="212">
        <v>0.53983632219180588</v>
      </c>
      <c r="N259" s="212">
        <v>0.55047088180445558</v>
      </c>
      <c r="O259" s="212">
        <v>0.5608161012745595</v>
      </c>
      <c r="P259" s="212">
        <v>0.57151159338679702</v>
      </c>
      <c r="Q259" s="212">
        <v>0.58223549407626629</v>
      </c>
      <c r="R259" s="212">
        <v>0.59312935306463088</v>
      </c>
      <c r="S259" s="212">
        <v>0.60412098898388333</v>
      </c>
      <c r="T259" s="212">
        <v>0.61523868795625269</v>
      </c>
      <c r="U259" s="212">
        <v>0.62645811914595417</v>
      </c>
      <c r="V259" s="212">
        <v>0.63777746560917858</v>
      </c>
      <c r="W259" s="212">
        <v>0.64917206158749874</v>
      </c>
      <c r="X259" s="212">
        <v>0.66067091123160426</v>
      </c>
      <c r="Y259" s="212">
        <v>0.67218349826236168</v>
      </c>
      <c r="Z259" s="212">
        <v>0.68368536453782858</v>
      </c>
      <c r="AA259" s="212">
        <v>0.69510167949195412</v>
      </c>
      <c r="AB259" s="212">
        <v>0.70635301233721859</v>
      </c>
      <c r="AC259" s="212">
        <v>0.71732288652471932</v>
      </c>
      <c r="AD259" s="212">
        <v>0.72785598405815966</v>
      </c>
      <c r="AE259" s="212">
        <v>0.73773793918252051</v>
      </c>
      <c r="AF259" s="212">
        <v>0.74666810938873707</v>
      </c>
      <c r="AG259" s="212">
        <v>0.75421722264190105</v>
      </c>
      <c r="AH259" s="212">
        <v>0.75975686517831131</v>
      </c>
      <c r="AI259" s="212">
        <v>0.76234784122292298</v>
      </c>
      <c r="AJ259" s="212">
        <v>0.7605644123066444</v>
      </c>
      <c r="AK259" s="212">
        <v>0.75224824890960107</v>
      </c>
      <c r="AL259" s="212">
        <v>0.73427086980750966</v>
      </c>
      <c r="AM259" s="212">
        <v>0.70277740478476969</v>
      </c>
      <c r="AN259" s="212">
        <v>0.65518700559851661</v>
      </c>
      <c r="AO259" s="213">
        <v>0.59421923397955223</v>
      </c>
    </row>
    <row r="260" spans="1:41" x14ac:dyDescent="0.25">
      <c r="A260" s="214" t="s">
        <v>2179</v>
      </c>
      <c r="B260" s="211">
        <v>0.78069100000000002</v>
      </c>
      <c r="C260" s="212">
        <v>0.76804044882870004</v>
      </c>
      <c r="D260" s="212">
        <v>0.75752966167838953</v>
      </c>
      <c r="E260" s="212">
        <v>0.74680834437665533</v>
      </c>
      <c r="F260" s="212">
        <v>0.73844999070555739</v>
      </c>
      <c r="G260" s="212">
        <v>0.73092459454027525</v>
      </c>
      <c r="H260" s="212">
        <v>0.74408167579675688</v>
      </c>
      <c r="I260" s="212">
        <v>0.75757217421162237</v>
      </c>
      <c r="J260" s="212">
        <v>0.769302194485463</v>
      </c>
      <c r="K260" s="212">
        <v>0.78078633764474203</v>
      </c>
      <c r="L260" s="212">
        <v>0.792174652929727</v>
      </c>
      <c r="M260" s="212">
        <v>0.80367069149304327</v>
      </c>
      <c r="N260" s="212">
        <v>0.8152948236406603</v>
      </c>
      <c r="O260" s="212">
        <v>0.8270576527677006</v>
      </c>
      <c r="P260" s="212">
        <v>0.83883958526596814</v>
      </c>
      <c r="Q260" s="212">
        <v>0.85061899014206543</v>
      </c>
      <c r="R260" s="212">
        <v>0.86219166150294835</v>
      </c>
      <c r="S260" s="212">
        <v>0.87344559060304794</v>
      </c>
      <c r="T260" s="212">
        <v>0.88416573771475537</v>
      </c>
      <c r="U260" s="212">
        <v>0.89412038292253826</v>
      </c>
      <c r="V260" s="212">
        <v>0.90303341301849782</v>
      </c>
      <c r="W260" s="212">
        <v>0.91051492745101237</v>
      </c>
      <c r="X260" s="212">
        <v>0.91622473014046046</v>
      </c>
      <c r="Y260" s="212">
        <v>0.9196654838430407</v>
      </c>
      <c r="Z260" s="212">
        <v>0.92026175401765054</v>
      </c>
      <c r="AA260" s="212">
        <v>0.91737713833397694</v>
      </c>
      <c r="AB260" s="212">
        <v>0.91034354359797065</v>
      </c>
      <c r="AC260" s="212">
        <v>0.89851271890537143</v>
      </c>
      <c r="AD260" s="212">
        <v>0.88132929211520949</v>
      </c>
      <c r="AE260" s="212">
        <v>0.85842125235697564</v>
      </c>
      <c r="AF260" s="212">
        <v>0.82969298335709618</v>
      </c>
      <c r="AG260" s="212">
        <v>0.79540235314003571</v>
      </c>
      <c r="AH260" s="212">
        <v>0.75619410770529205</v>
      </c>
      <c r="AI260" s="212">
        <v>0.71306745030993002</v>
      </c>
      <c r="AJ260" s="212">
        <v>0.6672693384856192</v>
      </c>
      <c r="AK260" s="212">
        <v>0.62013596803848126</v>
      </c>
      <c r="AL260" s="212">
        <v>0.57295565150853278</v>
      </c>
      <c r="AM260" s="212">
        <v>0.52698518506096237</v>
      </c>
      <c r="AN260" s="212">
        <v>0.48368391907339175</v>
      </c>
      <c r="AO260" s="213">
        <v>0.44476598541886808</v>
      </c>
    </row>
    <row r="261" spans="1:41" x14ac:dyDescent="0.25">
      <c r="A261" s="214" t="s">
        <v>2180</v>
      </c>
      <c r="B261" s="211">
        <v>0.84622900000000001</v>
      </c>
      <c r="C261" s="212">
        <v>0.8835433831320999</v>
      </c>
      <c r="D261" s="212">
        <v>0.90787281043870194</v>
      </c>
      <c r="E261" s="212">
        <v>0.91952045544750638</v>
      </c>
      <c r="F261" s="212">
        <v>0.926931404119822</v>
      </c>
      <c r="G261" s="212">
        <v>0.93010518017027199</v>
      </c>
      <c r="H261" s="212">
        <v>0.9514882052518685</v>
      </c>
      <c r="I261" s="212">
        <v>0.97144538491056487</v>
      </c>
      <c r="J261" s="212">
        <v>0.98663228204648712</v>
      </c>
      <c r="K261" s="212">
        <v>1.0009115150748613</v>
      </c>
      <c r="L261" s="212">
        <v>1.0149734210412995</v>
      </c>
      <c r="M261" s="212">
        <v>1.0294253230914803</v>
      </c>
      <c r="N261" s="212">
        <v>1.0445760961691437</v>
      </c>
      <c r="O261" s="212">
        <v>1.0605114178890329</v>
      </c>
      <c r="P261" s="212">
        <v>1.0770530628829826</v>
      </c>
      <c r="Q261" s="212">
        <v>1.094411711686855</v>
      </c>
      <c r="R261" s="212">
        <v>1.1122340969705042</v>
      </c>
      <c r="S261" s="212">
        <v>1.1306221071786691</v>
      </c>
      <c r="T261" s="212">
        <v>1.1494251442565255</v>
      </c>
      <c r="U261" s="212">
        <v>1.1685869809513971</v>
      </c>
      <c r="V261" s="212">
        <v>1.1880605481193673</v>
      </c>
      <c r="W261" s="212">
        <v>1.2075903626335727</v>
      </c>
      <c r="X261" s="212">
        <v>1.2275911987737276</v>
      </c>
      <c r="Y261" s="212">
        <v>1.2478309859043895</v>
      </c>
      <c r="Z261" s="212">
        <v>1.2680523365971672</v>
      </c>
      <c r="AA261" s="212">
        <v>1.2879587293980042</v>
      </c>
      <c r="AB261" s="212">
        <v>1.3071875668402975</v>
      </c>
      <c r="AC261" s="212">
        <v>1.3252802192341773</v>
      </c>
      <c r="AD261" s="212">
        <v>1.3416421288208424</v>
      </c>
      <c r="AE261" s="212">
        <v>1.3554876072618478</v>
      </c>
      <c r="AF261" s="212">
        <v>1.3657601836483579</v>
      </c>
      <c r="AG261" s="212">
        <v>1.3710151508189725</v>
      </c>
      <c r="AH261" s="212">
        <v>1.3692455541435076</v>
      </c>
      <c r="AI261" s="212">
        <v>1.3576307507285632</v>
      </c>
      <c r="AJ261" s="212">
        <v>1.3322092506842458</v>
      </c>
      <c r="AK261" s="212">
        <v>1.287571314984344</v>
      </c>
      <c r="AL261" s="212">
        <v>1.2170090592377829</v>
      </c>
      <c r="AM261" s="212">
        <v>1.1144608333837591</v>
      </c>
      <c r="AN261" s="212">
        <v>0.98052604488853234</v>
      </c>
      <c r="AO261" s="213">
        <v>0.83030063007720512</v>
      </c>
    </row>
    <row r="262" spans="1:41" x14ac:dyDescent="0.25">
      <c r="A262" s="214" t="s">
        <v>2181</v>
      </c>
      <c r="B262" s="211">
        <v>0.49486799999999997</v>
      </c>
      <c r="C262" s="212">
        <v>0.56051372480399997</v>
      </c>
      <c r="D262" s="212">
        <v>0.62702204133434347</v>
      </c>
      <c r="E262" s="212">
        <v>0.66676652314856633</v>
      </c>
      <c r="F262" s="212">
        <v>0.69625587287446722</v>
      </c>
      <c r="G262" s="212">
        <v>0.71380813530169618</v>
      </c>
      <c r="H262" s="212">
        <v>0.712736359524622</v>
      </c>
      <c r="I262" s="212">
        <v>0.7287956639037948</v>
      </c>
      <c r="J262" s="212">
        <v>0.74080920450715138</v>
      </c>
      <c r="K262" s="212">
        <v>0.75478256996532667</v>
      </c>
      <c r="L262" s="212">
        <v>0.76820184927674018</v>
      </c>
      <c r="M262" s="212">
        <v>0.78333995809840262</v>
      </c>
      <c r="N262" s="212">
        <v>0.79951835658700476</v>
      </c>
      <c r="O262" s="212">
        <v>0.81678259631629491</v>
      </c>
      <c r="P262" s="212">
        <v>0.83474470742666551</v>
      </c>
      <c r="Q262" s="212">
        <v>0.85354466077838742</v>
      </c>
      <c r="R262" s="212">
        <v>0.87287599631909452</v>
      </c>
      <c r="S262" s="212">
        <v>0.89282548992736777</v>
      </c>
      <c r="T262" s="212">
        <v>0.91329396069669755</v>
      </c>
      <c r="U262" s="212">
        <v>0.93426611257496794</v>
      </c>
      <c r="V262" s="212">
        <v>0.95572573804775873</v>
      </c>
      <c r="W262" s="212">
        <v>0.97751762289128097</v>
      </c>
      <c r="X262" s="212">
        <v>0.99997794756069158</v>
      </c>
      <c r="Y262" s="212">
        <v>1.0229327413403315</v>
      </c>
      <c r="Z262" s="212">
        <v>1.0461949479313295</v>
      </c>
      <c r="AA262" s="212">
        <v>1.0695681985020531</v>
      </c>
      <c r="AB262" s="212">
        <v>1.0928088458873044</v>
      </c>
      <c r="AC262" s="212">
        <v>1.1156022156712835</v>
      </c>
      <c r="AD262" s="212">
        <v>1.1375232414081164</v>
      </c>
      <c r="AE262" s="212">
        <v>1.157986033245483</v>
      </c>
      <c r="AF262" s="212">
        <v>1.1761680351478836</v>
      </c>
      <c r="AG262" s="212">
        <v>1.1908924827798999</v>
      </c>
      <c r="AH262" s="212">
        <v>1.2004436548524415</v>
      </c>
      <c r="AI262" s="212">
        <v>1.2022709341705484</v>
      </c>
      <c r="AJ262" s="212">
        <v>1.1925261435223973</v>
      </c>
      <c r="AK262" s="212">
        <v>1.1654059524716396</v>
      </c>
      <c r="AL262" s="212">
        <v>1.1125375445189543</v>
      </c>
      <c r="AM262" s="212">
        <v>1.023787643248816</v>
      </c>
      <c r="AN262" s="212">
        <v>0.89355468851406383</v>
      </c>
      <c r="AO262" s="213">
        <v>0.73440723716157796</v>
      </c>
    </row>
    <row r="263" spans="1:41" x14ac:dyDescent="0.25">
      <c r="A263" s="214" t="s">
        <v>2182</v>
      </c>
      <c r="B263" s="211">
        <v>60.489632</v>
      </c>
      <c r="C263" s="212">
        <v>66.421336048368005</v>
      </c>
      <c r="D263" s="212">
        <v>69.912162501458823</v>
      </c>
      <c r="E263" s="212">
        <v>73.257005048097369</v>
      </c>
      <c r="F263" s="212">
        <v>76.203101437411149</v>
      </c>
      <c r="G263" s="212">
        <v>79.044387416676031</v>
      </c>
      <c r="H263" s="212">
        <v>79.256101484820604</v>
      </c>
      <c r="I263" s="212">
        <v>79.304260012426795</v>
      </c>
      <c r="J263" s="212">
        <v>79.730745634092017</v>
      </c>
      <c r="K263" s="212">
        <v>80.384069728814694</v>
      </c>
      <c r="L263" s="212">
        <v>81.295681348388271</v>
      </c>
      <c r="M263" s="212">
        <v>82.371857318941963</v>
      </c>
      <c r="N263" s="212">
        <v>83.604889888334938</v>
      </c>
      <c r="O263" s="212">
        <v>84.964631456989835</v>
      </c>
      <c r="P263" s="212">
        <v>86.435258773489437</v>
      </c>
      <c r="Q263" s="212">
        <v>88.005623198412067</v>
      </c>
      <c r="R263" s="212">
        <v>89.659812094298701</v>
      </c>
      <c r="S263" s="212">
        <v>91.390443719305281</v>
      </c>
      <c r="T263" s="212">
        <v>93.187216399004313</v>
      </c>
      <c r="U263" s="212">
        <v>95.041725873839269</v>
      </c>
      <c r="V263" s="212">
        <v>96.946095943518557</v>
      </c>
      <c r="W263" s="212">
        <v>98.888023191363175</v>
      </c>
      <c r="X263" s="212">
        <v>100.86458711010982</v>
      </c>
      <c r="Y263" s="212">
        <v>102.86207913386231</v>
      </c>
      <c r="Z263" s="212">
        <v>104.86441293869791</v>
      </c>
      <c r="AA263" s="212">
        <v>106.85121605199964</v>
      </c>
      <c r="AB263" s="212">
        <v>108.79651723607753</v>
      </c>
      <c r="AC263" s="212">
        <v>110.66657705224159</v>
      </c>
      <c r="AD263" s="212">
        <v>112.41708990139625</v>
      </c>
      <c r="AE263" s="212">
        <v>113.9891979368313</v>
      </c>
      <c r="AF263" s="212">
        <v>115.30365297392008</v>
      </c>
      <c r="AG263" s="212">
        <v>116.25222730102327</v>
      </c>
      <c r="AH263" s="212">
        <v>116.68483787700083</v>
      </c>
      <c r="AI263" s="212">
        <v>116.39075007900915</v>
      </c>
      <c r="AJ263" s="212">
        <v>115.07317187088975</v>
      </c>
      <c r="AK263" s="212">
        <v>112.32256633634269</v>
      </c>
      <c r="AL263" s="212">
        <v>107.61659900680557</v>
      </c>
      <c r="AM263" s="212">
        <v>100.43989553721943</v>
      </c>
      <c r="AN263" s="212">
        <v>90.702729776384587</v>
      </c>
      <c r="AO263" s="213">
        <v>79.366158392553373</v>
      </c>
    </row>
    <row r="264" spans="1:41" x14ac:dyDescent="0.25">
      <c r="A264" s="214" t="s">
        <v>2183</v>
      </c>
      <c r="B264" s="211">
        <v>1.1173690000000001</v>
      </c>
      <c r="C264" s="212">
        <v>1.1240622079153499</v>
      </c>
      <c r="D264" s="212">
        <v>1.1593167329733032</v>
      </c>
      <c r="E264" s="212">
        <v>1.1861076152189298</v>
      </c>
      <c r="F264" s="212">
        <v>1.2183351080105203</v>
      </c>
      <c r="G264" s="212">
        <v>1.2469724402248401</v>
      </c>
      <c r="H264" s="212">
        <v>1.2581217579798589</v>
      </c>
      <c r="I264" s="212">
        <v>1.2845518766227966</v>
      </c>
      <c r="J264" s="212">
        <v>1.3084772976008345</v>
      </c>
      <c r="K264" s="212">
        <v>1.3350910715953868</v>
      </c>
      <c r="L264" s="212">
        <v>1.3613619256293836</v>
      </c>
      <c r="M264" s="212">
        <v>1.3890910982839508</v>
      </c>
      <c r="N264" s="212">
        <v>1.4175499632509334</v>
      </c>
      <c r="O264" s="212">
        <v>1.4468656052659445</v>
      </c>
      <c r="P264" s="212">
        <v>1.4767730407595943</v>
      </c>
      <c r="Q264" s="212">
        <v>1.5072886358419384</v>
      </c>
      <c r="R264" s="212">
        <v>1.5382819569587109</v>
      </c>
      <c r="S264" s="212">
        <v>1.5697392076657339</v>
      </c>
      <c r="T264" s="212">
        <v>1.6015893731631925</v>
      </c>
      <c r="U264" s="212">
        <v>1.6337886868748892</v>
      </c>
      <c r="V264" s="212">
        <v>1.6662822931738004</v>
      </c>
      <c r="W264" s="212">
        <v>1.6989730854835772</v>
      </c>
      <c r="X264" s="212">
        <v>1.7317736297692319</v>
      </c>
      <c r="Y264" s="212">
        <v>1.7645971476157889</v>
      </c>
      <c r="Z264" s="212">
        <v>1.7972967208985424</v>
      </c>
      <c r="AA264" s="212">
        <v>1.8296780767299552</v>
      </c>
      <c r="AB264" s="212">
        <v>1.8614701970555994</v>
      </c>
      <c r="AC264" s="212">
        <v>1.8923034032526085</v>
      </c>
      <c r="AD264" s="212">
        <v>1.9216696813070049</v>
      </c>
      <c r="AE264" s="212">
        <v>1.9488661114717023</v>
      </c>
      <c r="AF264" s="212">
        <v>1.9729120011014847</v>
      </c>
      <c r="AG264" s="212">
        <v>1.9924180044942952</v>
      </c>
      <c r="AH264" s="212">
        <v>2.0053829872364202</v>
      </c>
      <c r="AI264" s="212">
        <v>2.0088717319654856</v>
      </c>
      <c r="AJ264" s="212">
        <v>1.9985115184032411</v>
      </c>
      <c r="AK264" s="212">
        <v>1.967764818394911</v>
      </c>
      <c r="AL264" s="212">
        <v>1.9071641556122485</v>
      </c>
      <c r="AM264" s="212">
        <v>1.8047229308741077</v>
      </c>
      <c r="AN264" s="212">
        <v>1.6513909635826471</v>
      </c>
      <c r="AO264" s="213">
        <v>1.4548919528259481</v>
      </c>
    </row>
    <row r="265" spans="1:41" x14ac:dyDescent="0.25">
      <c r="A265" s="214" t="s">
        <v>2184</v>
      </c>
      <c r="B265" s="211">
        <v>2.9846279999999998</v>
      </c>
      <c r="C265" s="212">
        <v>3.2676152053571998</v>
      </c>
      <c r="D265" s="212">
        <v>3.7865419085047711</v>
      </c>
      <c r="E265" s="212">
        <v>4.1833222754712605</v>
      </c>
      <c r="F265" s="212">
        <v>4.580786418179426</v>
      </c>
      <c r="G265" s="212">
        <v>4.919356465054844</v>
      </c>
      <c r="H265" s="212">
        <v>4.9402655501932191</v>
      </c>
      <c r="I265" s="212">
        <v>5.1542412958625174</v>
      </c>
      <c r="J265" s="212">
        <v>5.3680861284106864</v>
      </c>
      <c r="K265" s="212">
        <v>5.6227959103090326</v>
      </c>
      <c r="L265" s="212">
        <v>5.8829188192709303</v>
      </c>
      <c r="M265" s="212">
        <v>6.1702817548358579</v>
      </c>
      <c r="N265" s="212">
        <v>6.4772156334202373</v>
      </c>
      <c r="O265" s="212">
        <v>6.8050838684036465</v>
      </c>
      <c r="P265" s="212">
        <v>7.1512891076667477</v>
      </c>
      <c r="Q265" s="212">
        <v>7.5160091429312166</v>
      </c>
      <c r="R265" s="212">
        <v>7.8983124511882421</v>
      </c>
      <c r="S265" s="212">
        <v>8.2983161666287106</v>
      </c>
      <c r="T265" s="212">
        <v>8.7158915852915513</v>
      </c>
      <c r="U265" s="212">
        <v>9.1512207359454738</v>
      </c>
      <c r="V265" s="212">
        <v>9.6045191341239455</v>
      </c>
      <c r="W265" s="212">
        <v>10.075892605544221</v>
      </c>
      <c r="X265" s="212">
        <v>10.565975961163806</v>
      </c>
      <c r="Y265" s="212">
        <v>11.075226417759209</v>
      </c>
      <c r="Z265" s="212">
        <v>11.603710749393917</v>
      </c>
      <c r="AA265" s="212">
        <v>12.151360642293389</v>
      </c>
      <c r="AB265" s="212">
        <v>12.717731916422492</v>
      </c>
      <c r="AC265" s="212">
        <v>13.301884050580801</v>
      </c>
      <c r="AD265" s="212">
        <v>13.902078360827057</v>
      </c>
      <c r="AE265" s="212">
        <v>14.515353255428744</v>
      </c>
      <c r="AF265" s="212">
        <v>15.136844071948508</v>
      </c>
      <c r="AG265" s="212">
        <v>15.758661085370932</v>
      </c>
      <c r="AH265" s="212">
        <v>16.367977595567343</v>
      </c>
      <c r="AI265" s="212">
        <v>16.943598447659458</v>
      </c>
      <c r="AJ265" s="212">
        <v>17.449524131147502</v>
      </c>
      <c r="AK265" s="212">
        <v>17.822748512883788</v>
      </c>
      <c r="AL265" s="212">
        <v>17.951528029856025</v>
      </c>
      <c r="AM265" s="212">
        <v>17.647206546082693</v>
      </c>
      <c r="AN265" s="212">
        <v>16.657473555269572</v>
      </c>
      <c r="AO265" s="213">
        <v>14.854418645226529</v>
      </c>
    </row>
    <row r="266" spans="1:41" x14ac:dyDescent="0.25">
      <c r="A266" s="214" t="s">
        <v>2185</v>
      </c>
      <c r="B266" s="211">
        <v>7.5444079999999998</v>
      </c>
      <c r="C266" s="212">
        <v>7.7920215060864004</v>
      </c>
      <c r="D266" s="212">
        <v>8.0592387540096766</v>
      </c>
      <c r="E266" s="212">
        <v>8.2957161612253305</v>
      </c>
      <c r="F266" s="212">
        <v>8.5454429343983129</v>
      </c>
      <c r="G266" s="212">
        <v>8.7909142008660766</v>
      </c>
      <c r="H266" s="212">
        <v>8.9700510549942241</v>
      </c>
      <c r="I266" s="212">
        <v>9.1863216769454521</v>
      </c>
      <c r="J266" s="212">
        <v>9.3985936864633022</v>
      </c>
      <c r="K266" s="212">
        <v>9.620302752089497</v>
      </c>
      <c r="L266" s="212">
        <v>9.8456554579663678</v>
      </c>
      <c r="M266" s="212">
        <v>10.079921999367674</v>
      </c>
      <c r="N266" s="212">
        <v>10.321917742751893</v>
      </c>
      <c r="O266" s="212">
        <v>10.571978586371349</v>
      </c>
      <c r="P266" s="212">
        <v>10.829406264949492</v>
      </c>
      <c r="Q266" s="212">
        <v>11.094133266977435</v>
      </c>
      <c r="R266" s="212">
        <v>11.365638881006847</v>
      </c>
      <c r="S266" s="212">
        <v>11.643737879402874</v>
      </c>
      <c r="T266" s="212">
        <v>11.928103574641227</v>
      </c>
      <c r="U266" s="212">
        <v>12.218465821527646</v>
      </c>
      <c r="V266" s="212">
        <v>12.514532688695663</v>
      </c>
      <c r="W266" s="212">
        <v>12.81587763002638</v>
      </c>
      <c r="X266" s="212">
        <v>13.122388567364904</v>
      </c>
      <c r="Y266" s="212">
        <v>13.433593885673105</v>
      </c>
      <c r="Z266" s="212">
        <v>13.748780925575099</v>
      </c>
      <c r="AA266" s="212">
        <v>14.066992335463258</v>
      </c>
      <c r="AB266" s="212">
        <v>14.386920755547168</v>
      </c>
      <c r="AC266" s="212">
        <v>14.706792358165625</v>
      </c>
      <c r="AD266" s="212">
        <v>15.024194350839556</v>
      </c>
      <c r="AE266" s="212">
        <v>15.335833702161848</v>
      </c>
      <c r="AF266" s="212">
        <v>15.637188968742809</v>
      </c>
      <c r="AG266" s="212">
        <v>15.921982836554934</v>
      </c>
      <c r="AH266" s="212">
        <v>16.181402887307492</v>
      </c>
      <c r="AI266" s="212">
        <v>16.402906875151267</v>
      </c>
      <c r="AJ266" s="212">
        <v>16.568456493370107</v>
      </c>
      <c r="AK266" s="212">
        <v>16.652165140426998</v>
      </c>
      <c r="AL266" s="212">
        <v>16.618199219625115</v>
      </c>
      <c r="AM266" s="212">
        <v>16.42307164802812</v>
      </c>
      <c r="AN266" s="212">
        <v>16.033698684632185</v>
      </c>
      <c r="AO266" s="213">
        <v>15.468831479972593</v>
      </c>
    </row>
    <row r="267" spans="1:41" x14ac:dyDescent="0.25">
      <c r="A267" s="214" t="s">
        <v>2186</v>
      </c>
      <c r="B267" s="211">
        <v>7.478402</v>
      </c>
      <c r="C267" s="212">
        <v>7.7775380800000002</v>
      </c>
      <c r="D267" s="212">
        <v>8.0886396032000007</v>
      </c>
      <c r="E267" s="212">
        <v>8.4121851873280011</v>
      </c>
      <c r="F267" s="212">
        <v>8.7486725948211213</v>
      </c>
      <c r="G267" s="212">
        <v>9.0986194986139672</v>
      </c>
      <c r="H267" s="212">
        <v>9.4170711810654559</v>
      </c>
      <c r="I267" s="212">
        <v>9.7466686724027465</v>
      </c>
      <c r="J267" s="212">
        <v>10.087802075936843</v>
      </c>
      <c r="K267" s="212">
        <v>10.440875148594632</v>
      </c>
      <c r="L267" s="212">
        <v>10.858510154538417</v>
      </c>
      <c r="M267" s="212">
        <v>11.292850560719954</v>
      </c>
      <c r="N267" s="212">
        <v>11.744564583148753</v>
      </c>
      <c r="O267" s="212">
        <v>12.214347166474703</v>
      </c>
      <c r="P267" s="212">
        <v>12.702921053133691</v>
      </c>
      <c r="Q267" s="212">
        <v>13.211037895259039</v>
      </c>
      <c r="R267" s="212">
        <v>13.739479411069402</v>
      </c>
      <c r="S267" s="212">
        <v>14.289058587512178</v>
      </c>
      <c r="T267" s="212">
        <v>14.860620931012665</v>
      </c>
      <c r="U267" s="212">
        <v>15.455045768253171</v>
      </c>
      <c r="V267" s="212">
        <v>16.073247598983301</v>
      </c>
      <c r="W267" s="212">
        <v>16.716177502942632</v>
      </c>
      <c r="X267" s="212">
        <v>17.384824603060338</v>
      </c>
      <c r="Y267" s="212">
        <v>18.080217587182752</v>
      </c>
      <c r="Z267" s="212">
        <v>18.803426290670064</v>
      </c>
      <c r="AA267" s="212">
        <v>19.555563342296868</v>
      </c>
      <c r="AB267" s="212">
        <v>20.337785875988743</v>
      </c>
      <c r="AC267" s="212">
        <v>21.151297311028294</v>
      </c>
      <c r="AD267" s="212">
        <v>21.997349203469426</v>
      </c>
      <c r="AE267" s="212">
        <v>22.877243171608203</v>
      </c>
      <c r="AF267" s="212">
        <v>23.792332898472534</v>
      </c>
      <c r="AG267" s="212">
        <v>24.744026214411434</v>
      </c>
      <c r="AH267" s="212">
        <v>25.733787262987892</v>
      </c>
      <c r="AI267" s="212">
        <v>26.763138753507409</v>
      </c>
      <c r="AJ267" s="212">
        <v>27.833664303647705</v>
      </c>
      <c r="AK267" s="212">
        <v>28.947010875793612</v>
      </c>
      <c r="AL267" s="212">
        <v>30.104891310825359</v>
      </c>
      <c r="AM267" s="212">
        <v>31.309086963258373</v>
      </c>
      <c r="AN267" s="212">
        <v>32.561450441788708</v>
      </c>
      <c r="AO267" s="213">
        <v>33.863908459460255</v>
      </c>
    </row>
    <row r="268" spans="1:41" x14ac:dyDescent="0.25">
      <c r="A268" s="214" t="s">
        <v>2187</v>
      </c>
      <c r="B268" s="211">
        <v>0.17355499999999999</v>
      </c>
      <c r="C268" s="212">
        <v>0.1642212294555</v>
      </c>
      <c r="D268" s="212">
        <v>0.16110306243909076</v>
      </c>
      <c r="E268" s="212">
        <v>0.15952372723120412</v>
      </c>
      <c r="F268" s="212">
        <v>0.15958905661631254</v>
      </c>
      <c r="G268" s="212">
        <v>0.16025702299634237</v>
      </c>
      <c r="H268" s="212">
        <v>0.16502098351895464</v>
      </c>
      <c r="I268" s="212">
        <v>0.17020128922938496</v>
      </c>
      <c r="J268" s="212">
        <v>0.17489499826297938</v>
      </c>
      <c r="K268" s="212">
        <v>0.17957686740848003</v>
      </c>
      <c r="L268" s="212">
        <v>0.18424053252813849</v>
      </c>
      <c r="M268" s="212">
        <v>0.1890083274529549</v>
      </c>
      <c r="N268" s="212">
        <v>0.19387580220735259</v>
      </c>
      <c r="O268" s="212">
        <v>0.19887258264522292</v>
      </c>
      <c r="P268" s="212">
        <v>0.20399353176107918</v>
      </c>
      <c r="Q268" s="212">
        <v>0.20924687518775639</v>
      </c>
      <c r="R268" s="212">
        <v>0.21462564981320778</v>
      </c>
      <c r="S268" s="212">
        <v>0.22013000361601226</v>
      </c>
      <c r="T268" s="212">
        <v>0.22575456735140534</v>
      </c>
      <c r="U268" s="212">
        <v>0.23149417404720418</v>
      </c>
      <c r="V268" s="212">
        <v>0.23734197152722802</v>
      </c>
      <c r="W268" s="212">
        <v>0.24328605879894455</v>
      </c>
      <c r="X268" s="212">
        <v>0.24932137770259938</v>
      </c>
      <c r="Y268" s="212">
        <v>0.25543059914899724</v>
      </c>
      <c r="Z268" s="212">
        <v>0.26158793254290325</v>
      </c>
      <c r="AA268" s="212">
        <v>0.26775892266555662</v>
      </c>
      <c r="AB268" s="212">
        <v>0.27389665334625013</v>
      </c>
      <c r="AC268" s="212">
        <v>0.27993793704977771</v>
      </c>
      <c r="AD268" s="212">
        <v>0.28579712205361069</v>
      </c>
      <c r="AE268" s="212">
        <v>0.29135781949798334</v>
      </c>
      <c r="AF268" s="212">
        <v>0.2964604563981974</v>
      </c>
      <c r="AG268" s="212">
        <v>0.30088412074438875</v>
      </c>
      <c r="AH268" s="212">
        <v>0.30431934483933953</v>
      </c>
      <c r="AI268" s="212">
        <v>0.30632867722070367</v>
      </c>
      <c r="AJ268" s="212">
        <v>0.3062937047171429</v>
      </c>
      <c r="AK268" s="212">
        <v>0.30335899752945128</v>
      </c>
      <c r="AL268" s="212">
        <v>0.29642821518469542</v>
      </c>
      <c r="AM268" s="212">
        <v>0.28438976143807909</v>
      </c>
      <c r="AN268" s="212">
        <v>0.26690729899933918</v>
      </c>
      <c r="AO268" s="213">
        <v>0.24560793639481251</v>
      </c>
    </row>
    <row r="269" spans="1:41" x14ac:dyDescent="0.25">
      <c r="A269" s="214" t="s">
        <v>2188</v>
      </c>
      <c r="B269" s="211">
        <v>0.28465000000000001</v>
      </c>
      <c r="C269" s="212">
        <v>0.28390274251300002</v>
      </c>
      <c r="D269" s="212">
        <v>0.28846261802159828</v>
      </c>
      <c r="E269" s="212">
        <v>0.29443526537399728</v>
      </c>
      <c r="F269" s="212">
        <v>0.30213831023023835</v>
      </c>
      <c r="G269" s="212">
        <v>0.31053020179688323</v>
      </c>
      <c r="H269" s="212">
        <v>0.32103410324380405</v>
      </c>
      <c r="I269" s="212">
        <v>0.33063803106280443</v>
      </c>
      <c r="J269" s="212">
        <v>0.33904562717188186</v>
      </c>
      <c r="K269" s="212">
        <v>0.34724931078518356</v>
      </c>
      <c r="L269" s="212">
        <v>0.35548991890435783</v>
      </c>
      <c r="M269" s="212">
        <v>0.36398136440125867</v>
      </c>
      <c r="N269" s="212">
        <v>0.3727758821279219</v>
      </c>
      <c r="O269" s="212">
        <v>0.38192406321845856</v>
      </c>
      <c r="P269" s="212">
        <v>0.39142503536951889</v>
      </c>
      <c r="Q269" s="212">
        <v>0.40129270394117028</v>
      </c>
      <c r="R269" s="212">
        <v>0.41150945566643093</v>
      </c>
      <c r="S269" s="212">
        <v>0.42207487863877541</v>
      </c>
      <c r="T269" s="212">
        <v>0.43297466692720676</v>
      </c>
      <c r="U269" s="212">
        <v>0.44419667753449282</v>
      </c>
      <c r="V269" s="212">
        <v>0.45572629091624584</v>
      </c>
      <c r="W269" s="212">
        <v>0.46753425025914397</v>
      </c>
      <c r="X269" s="212">
        <v>0.47961930932696745</v>
      </c>
      <c r="Y269" s="212">
        <v>0.49193996199268231</v>
      </c>
      <c r="Z269" s="212">
        <v>0.50443966448695443</v>
      </c>
      <c r="AA269" s="212">
        <v>0.51704374527572472</v>
      </c>
      <c r="AB269" s="212">
        <v>0.529652218934895</v>
      </c>
      <c r="AC269" s="212">
        <v>0.54213061335211354</v>
      </c>
      <c r="AD269" s="212">
        <v>0.55429678329859366</v>
      </c>
      <c r="AE269" s="212">
        <v>0.56590215048019465</v>
      </c>
      <c r="AF269" s="212">
        <v>0.57660358650663535</v>
      </c>
      <c r="AG269" s="212">
        <v>0.58592109684207205</v>
      </c>
      <c r="AH269" s="212">
        <v>0.59317280788924764</v>
      </c>
      <c r="AI269" s="212">
        <v>0.59737692609689086</v>
      </c>
      <c r="AJ269" s="212">
        <v>0.59711114282758726</v>
      </c>
      <c r="AK269" s="212">
        <v>0.59034229091249368</v>
      </c>
      <c r="AL269" s="212">
        <v>0.57433693072127412</v>
      </c>
      <c r="AM269" s="212">
        <v>0.54607696921359916</v>
      </c>
      <c r="AN269" s="212">
        <v>0.50411592342995393</v>
      </c>
      <c r="AO269" s="213">
        <v>0.45182095399702421</v>
      </c>
    </row>
    <row r="270" spans="1:41" x14ac:dyDescent="0.25">
      <c r="A270" s="214" t="s">
        <v>2189</v>
      </c>
      <c r="B270" s="211">
        <v>6.6217170000000003</v>
      </c>
      <c r="C270" s="212">
        <v>6.8973174967419002</v>
      </c>
      <c r="D270" s="212">
        <v>7.1539466785749264</v>
      </c>
      <c r="E270" s="212">
        <v>7.3677252055921105</v>
      </c>
      <c r="F270" s="212">
        <v>7.5902540835216508</v>
      </c>
      <c r="G270" s="212">
        <v>7.810810927655214</v>
      </c>
      <c r="H270" s="212">
        <v>8.0259542470898264</v>
      </c>
      <c r="I270" s="212">
        <v>8.2086008878908494</v>
      </c>
      <c r="J270" s="212">
        <v>8.3608745386616672</v>
      </c>
      <c r="K270" s="212">
        <v>8.5246607265242336</v>
      </c>
      <c r="L270" s="212">
        <v>8.7062922627599946</v>
      </c>
      <c r="M270" s="212">
        <v>8.9091453899653974</v>
      </c>
      <c r="N270" s="212">
        <v>9.1298694670017895</v>
      </c>
      <c r="O270" s="212">
        <v>9.3664864680041813</v>
      </c>
      <c r="P270" s="212">
        <v>9.6164723719433312</v>
      </c>
      <c r="Q270" s="212">
        <v>9.8782346732021029</v>
      </c>
      <c r="R270" s="212">
        <v>10.150361269802941</v>
      </c>
      <c r="S270" s="212">
        <v>10.43189372005445</v>
      </c>
      <c r="T270" s="212">
        <v>10.722041196037184</v>
      </c>
      <c r="U270" s="212">
        <v>11.020154685043563</v>
      </c>
      <c r="V270" s="212">
        <v>11.325599210433445</v>
      </c>
      <c r="W270" s="212">
        <v>11.637702145555123</v>
      </c>
      <c r="X270" s="212">
        <v>11.956472772564453</v>
      </c>
      <c r="Y270" s="212">
        <v>12.280806444287592</v>
      </c>
      <c r="Z270" s="212">
        <v>12.60924433183362</v>
      </c>
      <c r="AA270" s="212">
        <v>12.939919242587091</v>
      </c>
      <c r="AB270" s="212">
        <v>13.270369842260813</v>
      </c>
      <c r="AC270" s="212">
        <v>13.597305308879671</v>
      </c>
      <c r="AD270" s="212">
        <v>13.916269537084839</v>
      </c>
      <c r="AE270" s="212">
        <v>14.221163869626739</v>
      </c>
      <c r="AF270" s="212">
        <v>14.503520811909018</v>
      </c>
      <c r="AG270" s="212">
        <v>14.751390333640787</v>
      </c>
      <c r="AH270" s="212">
        <v>14.947601526746608</v>
      </c>
      <c r="AI270" s="212">
        <v>15.067056480155728</v>
      </c>
      <c r="AJ270" s="212">
        <v>15.07266990189232</v>
      </c>
      <c r="AK270" s="212">
        <v>14.909964952102362</v>
      </c>
      <c r="AL270" s="212">
        <v>14.502672421498772</v>
      </c>
      <c r="AM270" s="212">
        <v>13.760170399931848</v>
      </c>
      <c r="AN270" s="212">
        <v>12.624513264450593</v>
      </c>
      <c r="AO270" s="213">
        <v>11.166192614707583</v>
      </c>
    </row>
    <row r="271" spans="1:41" x14ac:dyDescent="0.25">
      <c r="A271" s="214" t="s">
        <v>2190</v>
      </c>
      <c r="B271" s="211">
        <v>91.442031999999998</v>
      </c>
      <c r="C271" s="212">
        <v>95.099713280000003</v>
      </c>
      <c r="D271" s="212">
        <v>98.903701811200008</v>
      </c>
      <c r="E271" s="212">
        <v>102.85984988364801</v>
      </c>
      <c r="F271" s="212">
        <v>106.97424387899393</v>
      </c>
      <c r="G271" s="212">
        <v>111.2532136341537</v>
      </c>
      <c r="H271" s="212">
        <v>115.14707611134907</v>
      </c>
      <c r="I271" s="212">
        <v>119.17722377524628</v>
      </c>
      <c r="J271" s="212">
        <v>123.34842660737989</v>
      </c>
      <c r="K271" s="212">
        <v>127.66562153863818</v>
      </c>
      <c r="L271" s="212">
        <v>132.77224640018372</v>
      </c>
      <c r="M271" s="212">
        <v>138.08313625619107</v>
      </c>
      <c r="N271" s="212">
        <v>143.60646170643872</v>
      </c>
      <c r="O271" s="212">
        <v>149.35072017469628</v>
      </c>
      <c r="P271" s="212">
        <v>155.32474898168414</v>
      </c>
      <c r="Q271" s="212">
        <v>161.5377389409515</v>
      </c>
      <c r="R271" s="212">
        <v>167.99924849858957</v>
      </c>
      <c r="S271" s="212">
        <v>174.71921843853315</v>
      </c>
      <c r="T271" s="212">
        <v>181.70798717607448</v>
      </c>
      <c r="U271" s="212">
        <v>188.97630666311747</v>
      </c>
      <c r="V271" s="212">
        <v>196.53535892964217</v>
      </c>
      <c r="W271" s="212">
        <v>204.39677328682785</v>
      </c>
      <c r="X271" s="212">
        <v>212.57264421830098</v>
      </c>
      <c r="Y271" s="212">
        <v>221.07554998703301</v>
      </c>
      <c r="Z271" s="212">
        <v>229.91857198651434</v>
      </c>
      <c r="AA271" s="212">
        <v>239.11531486597491</v>
      </c>
      <c r="AB271" s="212">
        <v>248.67992746061392</v>
      </c>
      <c r="AC271" s="212">
        <v>258.62712455903846</v>
      </c>
      <c r="AD271" s="212">
        <v>268.97220954139999</v>
      </c>
      <c r="AE271" s="212">
        <v>279.73109792305598</v>
      </c>
      <c r="AF271" s="212">
        <v>290.92034183997822</v>
      </c>
      <c r="AG271" s="212">
        <v>302.55715551357736</v>
      </c>
      <c r="AH271" s="212">
        <v>314.65944173412043</v>
      </c>
      <c r="AI271" s="212">
        <v>327.24581940348526</v>
      </c>
      <c r="AJ271" s="212">
        <v>340.33565217962467</v>
      </c>
      <c r="AK271" s="212">
        <v>353.94907826680969</v>
      </c>
      <c r="AL271" s="212">
        <v>368.10704139748208</v>
      </c>
      <c r="AM271" s="212">
        <v>382.83132305338137</v>
      </c>
      <c r="AN271" s="212">
        <v>398.14457597551666</v>
      </c>
      <c r="AO271" s="213">
        <v>414.07035901453736</v>
      </c>
    </row>
    <row r="272" spans="1:41" x14ac:dyDescent="0.25">
      <c r="A272" s="214" t="s">
        <v>2191</v>
      </c>
      <c r="B272" s="211">
        <v>20.856324999999998</v>
      </c>
      <c r="C272" s="212">
        <v>21.690577999999999</v>
      </c>
      <c r="D272" s="212">
        <v>22.55820112</v>
      </c>
      <c r="E272" s="212">
        <v>23.460529164800001</v>
      </c>
      <c r="F272" s="212">
        <v>24.398950331392001</v>
      </c>
      <c r="G272" s="212">
        <v>25.374908344647682</v>
      </c>
      <c r="H272" s="212">
        <v>26.263030136710348</v>
      </c>
      <c r="I272" s="212">
        <v>27.182236191495207</v>
      </c>
      <c r="J272" s="212">
        <v>28.133614458197538</v>
      </c>
      <c r="K272" s="212">
        <v>29.118290964234451</v>
      </c>
      <c r="L272" s="212">
        <v>30.283022602803829</v>
      </c>
      <c r="M272" s="212">
        <v>31.494343506915982</v>
      </c>
      <c r="N272" s="212">
        <v>32.754117247192625</v>
      </c>
      <c r="O272" s="212">
        <v>34.064281937080331</v>
      </c>
      <c r="P272" s="212">
        <v>35.426853214563543</v>
      </c>
      <c r="Q272" s="212">
        <v>36.843927343146085</v>
      </c>
      <c r="R272" s="212">
        <v>38.317684436871929</v>
      </c>
      <c r="S272" s="212">
        <v>39.850391814346807</v>
      </c>
      <c r="T272" s="212">
        <v>41.444407486920682</v>
      </c>
      <c r="U272" s="212">
        <v>43.102183786397511</v>
      </c>
      <c r="V272" s="212">
        <v>44.826271137853411</v>
      </c>
      <c r="W272" s="212">
        <v>46.619321983367549</v>
      </c>
      <c r="X272" s="212">
        <v>48.48409486270225</v>
      </c>
      <c r="Y272" s="212">
        <v>50.42345865721034</v>
      </c>
      <c r="Z272" s="212">
        <v>52.440397003498752</v>
      </c>
      <c r="AA272" s="212">
        <v>54.538012883638707</v>
      </c>
      <c r="AB272" s="212">
        <v>56.719533398984261</v>
      </c>
      <c r="AC272" s="212">
        <v>58.988314734943636</v>
      </c>
      <c r="AD272" s="212">
        <v>61.34784732434138</v>
      </c>
      <c r="AE272" s="212">
        <v>63.80176121731504</v>
      </c>
      <c r="AF272" s="212">
        <v>66.35383166600765</v>
      </c>
      <c r="AG272" s="212">
        <v>69.007984932647958</v>
      </c>
      <c r="AH272" s="212">
        <v>71.768304329953878</v>
      </c>
      <c r="AI272" s="212">
        <v>74.639036503152042</v>
      </c>
      <c r="AJ272" s="212">
        <v>77.62459796327812</v>
      </c>
      <c r="AK272" s="212">
        <v>80.729581881809253</v>
      </c>
      <c r="AL272" s="212">
        <v>83.958765157081629</v>
      </c>
      <c r="AM272" s="212">
        <v>87.317115763364896</v>
      </c>
      <c r="AN272" s="212">
        <v>90.809800393899494</v>
      </c>
      <c r="AO272" s="213">
        <v>94.442192409655476</v>
      </c>
    </row>
    <row r="273" spans="1:41" x14ac:dyDescent="0.25">
      <c r="A273" s="214" t="s">
        <v>2192</v>
      </c>
      <c r="B273" s="211">
        <v>5.1356349999999997</v>
      </c>
      <c r="C273" s="212">
        <v>4.8694175478144999</v>
      </c>
      <c r="D273" s="212">
        <v>4.963931481592315</v>
      </c>
      <c r="E273" s="212">
        <v>5.013717232386945</v>
      </c>
      <c r="F273" s="212">
        <v>5.1198701604896577</v>
      </c>
      <c r="G273" s="212">
        <v>5.1978734303327814</v>
      </c>
      <c r="H273" s="212">
        <v>6.2606514233923427</v>
      </c>
      <c r="I273" s="212">
        <v>7.3769756573945839</v>
      </c>
      <c r="J273" s="212">
        <v>8.2664766282119082</v>
      </c>
      <c r="K273" s="212">
        <v>8.9922261572521336</v>
      </c>
      <c r="L273" s="212">
        <v>9.5736149425588071</v>
      </c>
      <c r="M273" s="212">
        <v>10.078061159581656</v>
      </c>
      <c r="N273" s="212">
        <v>10.527835958878743</v>
      </c>
      <c r="O273" s="212">
        <v>10.949545272749166</v>
      </c>
      <c r="P273" s="212">
        <v>11.35631978467727</v>
      </c>
      <c r="Q273" s="212">
        <v>11.755077648172577</v>
      </c>
      <c r="R273" s="212">
        <v>12.153631204818337</v>
      </c>
      <c r="S273" s="212">
        <v>12.553413965032753</v>
      </c>
      <c r="T273" s="212">
        <v>12.956712474121774</v>
      </c>
      <c r="U273" s="212">
        <v>13.364050783568205</v>
      </c>
      <c r="V273" s="212">
        <v>13.775137004101234</v>
      </c>
      <c r="W273" s="212">
        <v>14.190825180932896</v>
      </c>
      <c r="X273" s="212">
        <v>14.601785801842642</v>
      </c>
      <c r="Y273" s="212">
        <v>15.009270537321765</v>
      </c>
      <c r="Z273" s="212">
        <v>15.41247657918227</v>
      </c>
      <c r="AA273" s="212">
        <v>15.809156736386631</v>
      </c>
      <c r="AB273" s="212">
        <v>16.195404472854356</v>
      </c>
      <c r="AC273" s="212">
        <v>16.565438693790579</v>
      </c>
      <c r="AD273" s="212">
        <v>16.911038471627521</v>
      </c>
      <c r="AE273" s="212">
        <v>17.220672821627634</v>
      </c>
      <c r="AF273" s="212">
        <v>17.478121880310969</v>
      </c>
      <c r="AG273" s="212">
        <v>17.660347031222901</v>
      </c>
      <c r="AH273" s="212">
        <v>17.734193242523549</v>
      </c>
      <c r="AI273" s="212">
        <v>17.651390166171019</v>
      </c>
      <c r="AJ273" s="212">
        <v>17.341527072359955</v>
      </c>
      <c r="AK273" s="212">
        <v>16.704130574051831</v>
      </c>
      <c r="AL273" s="212">
        <v>15.607612978714061</v>
      </c>
      <c r="AM273" s="212">
        <v>13.922817980500813</v>
      </c>
      <c r="AN273" s="212">
        <v>11.64755106612737</v>
      </c>
      <c r="AO273" s="213">
        <v>9.0897255569036677</v>
      </c>
    </row>
    <row r="274" spans="1:41" x14ac:dyDescent="0.25">
      <c r="A274" s="214" t="s">
        <v>2193</v>
      </c>
      <c r="B274" s="211">
        <v>11.789402000000001</v>
      </c>
      <c r="C274" s="212">
        <v>11.052493638588002</v>
      </c>
      <c r="D274" s="212">
        <v>11.286624137581031</v>
      </c>
      <c r="E274" s="212">
        <v>11.270510337166048</v>
      </c>
      <c r="F274" s="212">
        <v>11.406854208918881</v>
      </c>
      <c r="G274" s="212">
        <v>11.46658106789949</v>
      </c>
      <c r="H274" s="212">
        <v>12.93510610526538</v>
      </c>
      <c r="I274" s="212">
        <v>14.581861528420609</v>
      </c>
      <c r="J274" s="212">
        <v>15.858677029386023</v>
      </c>
      <c r="K274" s="212">
        <v>16.978298041792971</v>
      </c>
      <c r="L274" s="212">
        <v>17.996248879186709</v>
      </c>
      <c r="M274" s="212">
        <v>18.949700942555346</v>
      </c>
      <c r="N274" s="212">
        <v>19.856720798290382</v>
      </c>
      <c r="O274" s="212">
        <v>20.754119481032077</v>
      </c>
      <c r="P274" s="212">
        <v>21.652677385611156</v>
      </c>
      <c r="Q274" s="212">
        <v>22.56691405232834</v>
      </c>
      <c r="R274" s="212">
        <v>23.501130133501007</v>
      </c>
      <c r="S274" s="212">
        <v>24.460855185214843</v>
      </c>
      <c r="T274" s="212">
        <v>25.447608529471932</v>
      </c>
      <c r="U274" s="212">
        <v>26.462311561497803</v>
      </c>
      <c r="V274" s="212">
        <v>27.504355051091085</v>
      </c>
      <c r="W274" s="212">
        <v>28.570866672987698</v>
      </c>
      <c r="X274" s="212">
        <v>29.660373817262077</v>
      </c>
      <c r="Y274" s="212">
        <v>30.767577775636177</v>
      </c>
      <c r="Z274" s="212">
        <v>31.883320909060739</v>
      </c>
      <c r="AA274" s="212">
        <v>32.995076367499237</v>
      </c>
      <c r="AB274" s="212">
        <v>34.085296381326508</v>
      </c>
      <c r="AC274" s="212">
        <v>35.129973221588152</v>
      </c>
      <c r="AD274" s="212">
        <v>36.096226648045253</v>
      </c>
      <c r="AE274" s="212">
        <v>36.939116855749084</v>
      </c>
      <c r="AF274" s="212">
        <v>37.597087486918738</v>
      </c>
      <c r="AG274" s="212">
        <v>37.985615789008563</v>
      </c>
      <c r="AH274" s="212">
        <v>37.988790331627975</v>
      </c>
      <c r="AI274" s="212">
        <v>37.44949006744308</v>
      </c>
      <c r="AJ274" s="212">
        <v>36.16275554831779</v>
      </c>
      <c r="AK274" s="212">
        <v>33.887441980799849</v>
      </c>
      <c r="AL274" s="212">
        <v>30.41553800009898</v>
      </c>
      <c r="AM274" s="212">
        <v>25.765732212795847</v>
      </c>
      <c r="AN274" s="212">
        <v>20.479660357750863</v>
      </c>
      <c r="AO274" s="213">
        <v>15.590284804960348</v>
      </c>
    </row>
    <row r="275" spans="1:41" x14ac:dyDescent="0.25">
      <c r="A275" s="214" t="s">
        <v>2194</v>
      </c>
      <c r="B275" s="211">
        <v>22.969915</v>
      </c>
      <c r="C275" s="212">
        <v>21.409334380916999</v>
      </c>
      <c r="D275" s="212">
        <v>21.381464993979982</v>
      </c>
      <c r="E275" s="212">
        <v>21.07978535179392</v>
      </c>
      <c r="F275" s="212">
        <v>21.028022252479762</v>
      </c>
      <c r="G275" s="212">
        <v>20.91998784423453</v>
      </c>
      <c r="H275" s="212">
        <v>22.545483451724259</v>
      </c>
      <c r="I275" s="212">
        <v>24.309239167636097</v>
      </c>
      <c r="J275" s="212">
        <v>25.573900595169281</v>
      </c>
      <c r="K275" s="212">
        <v>26.600820573568303</v>
      </c>
      <c r="L275" s="212">
        <v>27.40547145518023</v>
      </c>
      <c r="M275" s="212">
        <v>28.099665749875669</v>
      </c>
      <c r="N275" s="212">
        <v>28.708383189082078</v>
      </c>
      <c r="O275" s="212">
        <v>29.273941208745317</v>
      </c>
      <c r="P275" s="212">
        <v>29.808840517299753</v>
      </c>
      <c r="Q275" s="212">
        <v>30.329383356601205</v>
      </c>
      <c r="R275" s="212">
        <v>30.838968556943811</v>
      </c>
      <c r="S275" s="212">
        <v>31.343120931015871</v>
      </c>
      <c r="T275" s="212">
        <v>31.842592368924166</v>
      </c>
      <c r="U275" s="212">
        <v>32.337617309891463</v>
      </c>
      <c r="V275" s="212">
        <v>32.827202368439757</v>
      </c>
      <c r="W275" s="212">
        <v>33.307920637202955</v>
      </c>
      <c r="X275" s="212">
        <v>33.780343529560717</v>
      </c>
      <c r="Y275" s="212">
        <v>34.23949947095192</v>
      </c>
      <c r="Z275" s="212">
        <v>34.67773082468063</v>
      </c>
      <c r="AA275" s="212">
        <v>35.08547851926339</v>
      </c>
      <c r="AB275" s="212">
        <v>35.450213119758246</v>
      </c>
      <c r="AC275" s="212">
        <v>35.755746099062854</v>
      </c>
      <c r="AD275" s="212">
        <v>35.9808674945197</v>
      </c>
      <c r="AE275" s="212">
        <v>36.097611017192413</v>
      </c>
      <c r="AF275" s="212">
        <v>36.06866707550688</v>
      </c>
      <c r="AG275" s="212">
        <v>35.843683715010016</v>
      </c>
      <c r="AH275" s="212">
        <v>35.354069748568094</v>
      </c>
      <c r="AI275" s="212">
        <v>34.506318045474153</v>
      </c>
      <c r="AJ275" s="212">
        <v>33.17545076604187</v>
      </c>
      <c r="AK275" s="212">
        <v>31.205057901149267</v>
      </c>
      <c r="AL275" s="212">
        <v>28.433655575797658</v>
      </c>
      <c r="AM275" s="212">
        <v>24.790934659015491</v>
      </c>
      <c r="AN275" s="212">
        <v>20.498111622525709</v>
      </c>
      <c r="AO275" s="213">
        <v>16.194553585488059</v>
      </c>
    </row>
    <row r="276" spans="1:41" x14ac:dyDescent="0.25">
      <c r="A276" s="214" t="s">
        <v>2195</v>
      </c>
      <c r="B276" s="211">
        <v>147.55407700000001</v>
      </c>
      <c r="C276" s="212">
        <v>136.37710650918092</v>
      </c>
      <c r="D276" s="212">
        <v>131.82969371889618</v>
      </c>
      <c r="E276" s="212">
        <v>127.84086994416606</v>
      </c>
      <c r="F276" s="212">
        <v>125.4686803296561</v>
      </c>
      <c r="G276" s="212">
        <v>123.53310009194657</v>
      </c>
      <c r="H276" s="212">
        <v>127.87932809255149</v>
      </c>
      <c r="I276" s="212">
        <v>133.21571966592086</v>
      </c>
      <c r="J276" s="212">
        <v>138.00118799876384</v>
      </c>
      <c r="K276" s="212">
        <v>142.79904770167929</v>
      </c>
      <c r="L276" s="212">
        <v>147.54253218832889</v>
      </c>
      <c r="M276" s="212">
        <v>152.38644204559105</v>
      </c>
      <c r="N276" s="212">
        <v>157.31510721795999</v>
      </c>
      <c r="O276" s="212">
        <v>162.37437679760032</v>
      </c>
      <c r="P276" s="212">
        <v>167.56046825557655</v>
      </c>
      <c r="Q276" s="212">
        <v>172.89081809148885</v>
      </c>
      <c r="R276" s="212">
        <v>178.3605821925311</v>
      </c>
      <c r="S276" s="212">
        <v>183.97469554973964</v>
      </c>
      <c r="T276" s="212">
        <v>189.72900088473571</v>
      </c>
      <c r="U276" s="212">
        <v>195.61940333780356</v>
      </c>
      <c r="V276" s="212">
        <v>201.63880799791113</v>
      </c>
      <c r="W276" s="212">
        <v>207.77201529302201</v>
      </c>
      <c r="X276" s="212">
        <v>214.00652626991209</v>
      </c>
      <c r="Y276" s="212">
        <v>220.32188026078981</v>
      </c>
      <c r="Z276" s="212">
        <v>226.68570151461853</v>
      </c>
      <c r="AA276" s="212">
        <v>233.05396025869857</v>
      </c>
      <c r="AB276" s="212">
        <v>239.36615685611736</v>
      </c>
      <c r="AC276" s="212">
        <v>245.54087017499344</v>
      </c>
      <c r="AD276" s="212">
        <v>251.46849687597498</v>
      </c>
      <c r="AE276" s="212">
        <v>257.00173424068487</v>
      </c>
      <c r="AF276" s="212">
        <v>261.94177017591244</v>
      </c>
      <c r="AG276" s="212">
        <v>266.01855330439929</v>
      </c>
      <c r="AH276" s="212">
        <v>268.8629566856066</v>
      </c>
      <c r="AI276" s="212">
        <v>269.96937345907048</v>
      </c>
      <c r="AJ276" s="212">
        <v>268.65271392685446</v>
      </c>
      <c r="AK276" s="212">
        <v>264.02267245922485</v>
      </c>
      <c r="AL276" s="212">
        <v>255.05149887626735</v>
      </c>
      <c r="AM276" s="212">
        <v>240.93508705251293</v>
      </c>
      <c r="AN276" s="212">
        <v>222.00346802630949</v>
      </c>
      <c r="AO276" s="213">
        <v>200.69397674017452</v>
      </c>
    </row>
    <row r="277" spans="1:41" x14ac:dyDescent="0.25">
      <c r="A277" s="214" t="s">
        <v>2196</v>
      </c>
      <c r="B277" s="211">
        <v>7.8118350000000003</v>
      </c>
      <c r="C277" s="212">
        <v>7.4130603528375003</v>
      </c>
      <c r="D277" s="212">
        <v>7.3721863689252318</v>
      </c>
      <c r="E277" s="212">
        <v>7.2930334155379919</v>
      </c>
      <c r="F277" s="212">
        <v>7.2832051778465443</v>
      </c>
      <c r="G277" s="212">
        <v>7.2700418041363113</v>
      </c>
      <c r="H277" s="212">
        <v>7.6098493740950861</v>
      </c>
      <c r="I277" s="212">
        <v>7.9563547335252576</v>
      </c>
      <c r="J277" s="212">
        <v>8.205143580958806</v>
      </c>
      <c r="K277" s="212">
        <v>8.424639376893035</v>
      </c>
      <c r="L277" s="212">
        <v>8.6207456049165376</v>
      </c>
      <c r="M277" s="212">
        <v>8.8124080557269657</v>
      </c>
      <c r="N277" s="212">
        <v>9.0014148212245875</v>
      </c>
      <c r="O277" s="212">
        <v>9.1928371085297869</v>
      </c>
      <c r="P277" s="212">
        <v>9.3868942227560073</v>
      </c>
      <c r="Q277" s="212">
        <v>9.585034663388786</v>
      </c>
      <c r="R277" s="212">
        <v>9.7867958090392548</v>
      </c>
      <c r="S277" s="212">
        <v>9.9924379199379487</v>
      </c>
      <c r="T277" s="212">
        <v>10.201539675850571</v>
      </c>
      <c r="U277" s="212">
        <v>10.413745983263809</v>
      </c>
      <c r="V277" s="212">
        <v>10.628513873549648</v>
      </c>
      <c r="W277" s="212">
        <v>10.844867901959626</v>
      </c>
      <c r="X277" s="212">
        <v>11.062952773034082</v>
      </c>
      <c r="Y277" s="212">
        <v>11.28131333486823</v>
      </c>
      <c r="Z277" s="212">
        <v>11.497897628927696</v>
      </c>
      <c r="AA277" s="212">
        <v>11.710126973152205</v>
      </c>
      <c r="AB277" s="212">
        <v>11.914623262509755</v>
      </c>
      <c r="AC277" s="212">
        <v>12.106984855082976</v>
      </c>
      <c r="AD277" s="212">
        <v>12.28140897519167</v>
      </c>
      <c r="AE277" s="212">
        <v>12.430182279094449</v>
      </c>
      <c r="AF277" s="212">
        <v>12.542925399685885</v>
      </c>
      <c r="AG277" s="212">
        <v>12.605446238486889</v>
      </c>
      <c r="AH277" s="212">
        <v>12.598028602724735</v>
      </c>
      <c r="AI277" s="212">
        <v>12.492944036839397</v>
      </c>
      <c r="AJ277" s="212">
        <v>12.251198073960133</v>
      </c>
      <c r="AK277" s="212">
        <v>11.819494031589347</v>
      </c>
      <c r="AL277" s="212">
        <v>11.131865417566559</v>
      </c>
      <c r="AM277" s="212">
        <v>10.129562274047741</v>
      </c>
      <c r="AN277" s="212">
        <v>8.8218560435927245</v>
      </c>
      <c r="AO277" s="213">
        <v>7.3629768878077524</v>
      </c>
    </row>
    <row r="278" spans="1:41" x14ac:dyDescent="0.25">
      <c r="A278" s="214" t="s">
        <v>2197</v>
      </c>
      <c r="B278" s="211">
        <v>2.8562690000000002</v>
      </c>
      <c r="C278" s="212">
        <v>2.7044731552488002</v>
      </c>
      <c r="D278" s="212">
        <v>2.9269655641267551</v>
      </c>
      <c r="E278" s="212">
        <v>2.9882038303559715</v>
      </c>
      <c r="F278" s="212">
        <v>3.0655944248972116</v>
      </c>
      <c r="G278" s="212">
        <v>3.0800865627017493</v>
      </c>
      <c r="H278" s="212">
        <v>3.1165563276474191</v>
      </c>
      <c r="I278" s="212">
        <v>3.313335382519444</v>
      </c>
      <c r="J278" s="212">
        <v>3.4395134892230108</v>
      </c>
      <c r="K278" s="212">
        <v>3.5683679830697725</v>
      </c>
      <c r="L278" s="212">
        <v>3.6748156115359292</v>
      </c>
      <c r="M278" s="212">
        <v>3.7895767957501461</v>
      </c>
      <c r="N278" s="212">
        <v>3.9065974113721924</v>
      </c>
      <c r="O278" s="212">
        <v>4.0293266849881206</v>
      </c>
      <c r="P278" s="212">
        <v>4.1554736213803807</v>
      </c>
      <c r="Q278" s="212">
        <v>4.2860024499436467</v>
      </c>
      <c r="R278" s="212">
        <v>4.4197210117791927</v>
      </c>
      <c r="S278" s="212">
        <v>4.5569321345340805</v>
      </c>
      <c r="T278" s="212">
        <v>4.6972573912984963</v>
      </c>
      <c r="U278" s="212">
        <v>4.840644930973796</v>
      </c>
      <c r="V278" s="212">
        <v>4.9870086073646922</v>
      </c>
      <c r="W278" s="212">
        <v>5.1358832818160467</v>
      </c>
      <c r="X278" s="212">
        <v>5.2882505583143393</v>
      </c>
      <c r="Y278" s="212">
        <v>5.4437462777310142</v>
      </c>
      <c r="Z278" s="212">
        <v>5.6016611916285743</v>
      </c>
      <c r="AA278" s="212">
        <v>5.7612233903398762</v>
      </c>
      <c r="AB278" s="212">
        <v>5.9213681169211538</v>
      </c>
      <c r="AC278" s="212">
        <v>6.0806647620025664</v>
      </c>
      <c r="AD278" s="212">
        <v>6.237105064666987</v>
      </c>
      <c r="AE278" s="212">
        <v>6.3878384301858064</v>
      </c>
      <c r="AF278" s="212">
        <v>6.5287675604164095</v>
      </c>
      <c r="AG278" s="212">
        <v>6.6539142413982511</v>
      </c>
      <c r="AH278" s="212">
        <v>6.7544182890574511</v>
      </c>
      <c r="AI278" s="212">
        <v>6.8168792993762297</v>
      </c>
      <c r="AJ278" s="212">
        <v>6.8206473512229735</v>
      </c>
      <c r="AK278" s="212">
        <v>6.7335886084319636</v>
      </c>
      <c r="AL278" s="212">
        <v>6.506921875336066</v>
      </c>
      <c r="AM278" s="212">
        <v>6.0755832297575392</v>
      </c>
      <c r="AN278" s="212">
        <v>5.3881552896433931</v>
      </c>
      <c r="AO278" s="213">
        <v>4.4907903550850241</v>
      </c>
    </row>
    <row r="279" spans="1:41" x14ac:dyDescent="0.25">
      <c r="A279" s="214" t="s">
        <v>2198</v>
      </c>
      <c r="B279" s="211">
        <v>3.1449880000000001</v>
      </c>
      <c r="C279" s="212">
        <v>3.1660310518082397</v>
      </c>
      <c r="D279" s="212">
        <v>3.2690362890632945</v>
      </c>
      <c r="E279" s="212">
        <v>3.3702364992710847</v>
      </c>
      <c r="F279" s="212">
        <v>3.4898987683196041</v>
      </c>
      <c r="G279" s="212">
        <v>3.6163751426126445</v>
      </c>
      <c r="H279" s="212">
        <v>3.749626994217464</v>
      </c>
      <c r="I279" s="212">
        <v>3.909464593876169</v>
      </c>
      <c r="J279" s="212">
        <v>4.0765883410674846</v>
      </c>
      <c r="K279" s="212">
        <v>4.2549668017899061</v>
      </c>
      <c r="L279" s="212">
        <v>4.4423934089452688</v>
      </c>
      <c r="M279" s="212">
        <v>4.6403495689232557</v>
      </c>
      <c r="N279" s="212">
        <v>4.8485026576063603</v>
      </c>
      <c r="O279" s="212">
        <v>5.0671012787266694</v>
      </c>
      <c r="P279" s="212">
        <v>5.2962274911886436</v>
      </c>
      <c r="Q279" s="212">
        <v>5.5361476557849878</v>
      </c>
      <c r="R279" s="212">
        <v>5.7871172838499234</v>
      </c>
      <c r="S279" s="212">
        <v>6.0494756672015315</v>
      </c>
      <c r="T279" s="212">
        <v>6.3235889036862005</v>
      </c>
      <c r="U279" s="212">
        <v>6.6098640969449791</v>
      </c>
      <c r="V279" s="212">
        <v>6.9087403388573119</v>
      </c>
      <c r="W279" s="212">
        <v>7.2206817100152945</v>
      </c>
      <c r="X279" s="212">
        <v>7.546217480093282</v>
      </c>
      <c r="Y279" s="212">
        <v>7.8858712196287852</v>
      </c>
      <c r="Z279" s="212">
        <v>8.2401818363524626</v>
      </c>
      <c r="AA279" s="212">
        <v>8.6097078466945867</v>
      </c>
      <c r="AB279" s="212">
        <v>8.9950232677824165</v>
      </c>
      <c r="AC279" s="212">
        <v>9.3967167203587554</v>
      </c>
      <c r="AD279" s="212">
        <v>9.8153855544909963</v>
      </c>
      <c r="AE279" s="212">
        <v>10.251629383921793</v>
      </c>
      <c r="AF279" s="212">
        <v>10.706041057667633</v>
      </c>
      <c r="AG279" s="212">
        <v>11.179192401003045</v>
      </c>
      <c r="AH279" s="212">
        <v>11.671616821640148</v>
      </c>
      <c r="AI279" s="212">
        <v>12.183777872228857</v>
      </c>
      <c r="AJ279" s="212">
        <v>12.716029863710535</v>
      </c>
      <c r="AK279" s="212">
        <v>13.268570608157445</v>
      </c>
      <c r="AL279" s="212">
        <v>13.84141858759461</v>
      </c>
      <c r="AM279" s="212">
        <v>14.434548288626496</v>
      </c>
      <c r="AN279" s="212">
        <v>15.048513139354252</v>
      </c>
      <c r="AO279" s="213">
        <v>15.685691263295535</v>
      </c>
    </row>
    <row r="280" spans="1:41" x14ac:dyDescent="0.25">
      <c r="A280" s="214" t="s">
        <v>2199</v>
      </c>
      <c r="B280" s="211">
        <v>71.300010999999998</v>
      </c>
      <c r="C280" s="212">
        <v>70.487041144576907</v>
      </c>
      <c r="D280" s="212">
        <v>70.139176318601827</v>
      </c>
      <c r="E280" s="212">
        <v>70.121094481030397</v>
      </c>
      <c r="F280" s="212">
        <v>70.496032674431405</v>
      </c>
      <c r="G280" s="212">
        <v>71.065512315661351</v>
      </c>
      <c r="H280" s="212">
        <v>72.52199288401961</v>
      </c>
      <c r="I280" s="212">
        <v>74.18778679956911</v>
      </c>
      <c r="J280" s="212">
        <v>75.881516228539326</v>
      </c>
      <c r="K280" s="212">
        <v>77.659002805434739</v>
      </c>
      <c r="L280" s="212">
        <v>79.50260423433491</v>
      </c>
      <c r="M280" s="212">
        <v>81.420588660967397</v>
      </c>
      <c r="N280" s="212">
        <v>83.404108189572696</v>
      </c>
      <c r="O280" s="212">
        <v>85.451912577129633</v>
      </c>
      <c r="P280" s="212">
        <v>87.55968654313962</v>
      </c>
      <c r="Q280" s="212">
        <v>89.725370318160316</v>
      </c>
      <c r="R280" s="212">
        <v>91.946396244867927</v>
      </c>
      <c r="S280" s="212">
        <v>94.22086505413759</v>
      </c>
      <c r="T280" s="212">
        <v>96.54674479634501</v>
      </c>
      <c r="U280" s="212">
        <v>98.922007121173635</v>
      </c>
      <c r="V280" s="212">
        <v>101.34431030954981</v>
      </c>
      <c r="W280" s="212">
        <v>103.81084840272571</v>
      </c>
      <c r="X280" s="212">
        <v>106.31853439999648</v>
      </c>
      <c r="Y280" s="212">
        <v>108.86307714749849</v>
      </c>
      <c r="Z280" s="212">
        <v>111.43850539511544</v>
      </c>
      <c r="AA280" s="212">
        <v>114.03682787460903</v>
      </c>
      <c r="AB280" s="212">
        <v>116.64737034199736</v>
      </c>
      <c r="AC280" s="212">
        <v>119.25586216705916</v>
      </c>
      <c r="AD280" s="212">
        <v>121.84327312939432</v>
      </c>
      <c r="AE280" s="212">
        <v>124.38409527261619</v>
      </c>
      <c r="AF280" s="212">
        <v>126.84401464800368</v>
      </c>
      <c r="AG280" s="212">
        <v>129.1764477581541</v>
      </c>
      <c r="AH280" s="212">
        <v>131.31756029739029</v>
      </c>
      <c r="AI280" s="212">
        <v>133.17910490041004</v>
      </c>
      <c r="AJ280" s="212">
        <v>134.63898761250735</v>
      </c>
      <c r="AK280" s="212">
        <v>135.53107592385055</v>
      </c>
      <c r="AL280" s="212">
        <v>135.64340944660685</v>
      </c>
      <c r="AM280" s="212">
        <v>134.75399154156318</v>
      </c>
      <c r="AN280" s="212">
        <v>132.76367508649429</v>
      </c>
      <c r="AO280" s="213">
        <v>129.91565528127381</v>
      </c>
    </row>
    <row r="281" spans="1:41" x14ac:dyDescent="0.25">
      <c r="A281" s="214" t="s">
        <v>2200</v>
      </c>
      <c r="B281" s="211">
        <v>378.08453400000002</v>
      </c>
      <c r="C281" s="212">
        <v>359.06812961876221</v>
      </c>
      <c r="D281" s="212">
        <v>356.49183015147281</v>
      </c>
      <c r="E281" s="212">
        <v>350.99212374017696</v>
      </c>
      <c r="F281" s="212">
        <v>348.15248514163932</v>
      </c>
      <c r="G281" s="212">
        <v>344.62288043202483</v>
      </c>
      <c r="H281" s="212">
        <v>357.67998658812144</v>
      </c>
      <c r="I281" s="212">
        <v>375.41197192322755</v>
      </c>
      <c r="J281" s="212">
        <v>390.8311927636359</v>
      </c>
      <c r="K281" s="212">
        <v>406.17428739667361</v>
      </c>
      <c r="L281" s="212">
        <v>420.86601754609865</v>
      </c>
      <c r="M281" s="212">
        <v>435.67528262510376</v>
      </c>
      <c r="N281" s="212">
        <v>450.48885217975294</v>
      </c>
      <c r="O281" s="212">
        <v>465.48522062884996</v>
      </c>
      <c r="P281" s="212">
        <v>480.63513536204687</v>
      </c>
      <c r="Q281" s="212">
        <v>496.00887499227792</v>
      </c>
      <c r="R281" s="212">
        <v>511.58687692649789</v>
      </c>
      <c r="S281" s="212">
        <v>527.39506489958978</v>
      </c>
      <c r="T281" s="212">
        <v>543.42465776264146</v>
      </c>
      <c r="U281" s="212">
        <v>559.67071830371606</v>
      </c>
      <c r="V281" s="212">
        <v>576.11910491223125</v>
      </c>
      <c r="W281" s="212">
        <v>592.72844587111933</v>
      </c>
      <c r="X281" s="212">
        <v>609.47883320574806</v>
      </c>
      <c r="Y281" s="212">
        <v>626.31690493072335</v>
      </c>
      <c r="Z281" s="212">
        <v>643.15004859440342</v>
      </c>
      <c r="AA281" s="212">
        <v>659.85181926133691</v>
      </c>
      <c r="AB281" s="212">
        <v>676.24610165161255</v>
      </c>
      <c r="AC281" s="212">
        <v>692.09345567154685</v>
      </c>
      <c r="AD281" s="212">
        <v>707.06814335322099</v>
      </c>
      <c r="AE281" s="212">
        <v>720.72601302386045</v>
      </c>
      <c r="AF281" s="212">
        <v>732.45820728166677</v>
      </c>
      <c r="AG281" s="212">
        <v>741.4223238056627</v>
      </c>
      <c r="AH281" s="212">
        <v>746.44207916364951</v>
      </c>
      <c r="AI281" s="212">
        <v>745.86388662201352</v>
      </c>
      <c r="AJ281" s="212">
        <v>737.37304672309722</v>
      </c>
      <c r="AK281" s="212">
        <v>717.82595089021004</v>
      </c>
      <c r="AL281" s="212">
        <v>683.35042146864032</v>
      </c>
      <c r="AM281" s="212">
        <v>630.47146748959619</v>
      </c>
      <c r="AN281" s="212">
        <v>559.55603682636638</v>
      </c>
      <c r="AO281" s="213">
        <v>479.33304738260705</v>
      </c>
    </row>
    <row r="282" spans="1:41" x14ac:dyDescent="0.25">
      <c r="A282" s="214" t="s">
        <v>2201</v>
      </c>
      <c r="B282" s="211">
        <v>84.761948000000004</v>
      </c>
      <c r="C282" s="212">
        <v>82.148406571562802</v>
      </c>
      <c r="D282" s="212">
        <v>83.23682366959207</v>
      </c>
      <c r="E282" s="212">
        <v>83.330496726213354</v>
      </c>
      <c r="F282" s="212">
        <v>83.786641198852905</v>
      </c>
      <c r="G282" s="212">
        <v>83.740563313653425</v>
      </c>
      <c r="H282" s="212">
        <v>89.570154254677064</v>
      </c>
      <c r="I282" s="212">
        <v>96.372819372995863</v>
      </c>
      <c r="J282" s="212">
        <v>101.9930316294986</v>
      </c>
      <c r="K282" s="212">
        <v>107.08467675799061</v>
      </c>
      <c r="L282" s="212">
        <v>111.50292627021923</v>
      </c>
      <c r="M282" s="212">
        <v>115.55274600323149</v>
      </c>
      <c r="N282" s="212">
        <v>119.25907722073593</v>
      </c>
      <c r="O282" s="212">
        <v>122.73543161808949</v>
      </c>
      <c r="P282" s="212">
        <v>126.02498665631752</v>
      </c>
      <c r="Q282" s="212">
        <v>129.18569332165796</v>
      </c>
      <c r="R282" s="212">
        <v>132.24903491168644</v>
      </c>
      <c r="S282" s="212">
        <v>135.24536162097004</v>
      </c>
      <c r="T282" s="212">
        <v>138.19356173440943</v>
      </c>
      <c r="U282" s="212">
        <v>141.10810540945664</v>
      </c>
      <c r="V282" s="212">
        <v>143.99781596770526</v>
      </c>
      <c r="W282" s="212">
        <v>146.86688605217222</v>
      </c>
      <c r="X282" s="212">
        <v>149.70522080532788</v>
      </c>
      <c r="Y282" s="212">
        <v>152.51360092450335</v>
      </c>
      <c r="Z282" s="212">
        <v>155.28446802609972</v>
      </c>
      <c r="AA282" s="212">
        <v>158.00492767834257</v>
      </c>
      <c r="AB282" s="212">
        <v>160.65446490910242</v>
      </c>
      <c r="AC282" s="212">
        <v>163.20363356560111</v>
      </c>
      <c r="AD282" s="212">
        <v>165.61080555887693</v>
      </c>
      <c r="AE282" s="212">
        <v>167.81745361538509</v>
      </c>
      <c r="AF282" s="212">
        <v>169.7406416338174</v>
      </c>
      <c r="AG282" s="212">
        <v>171.26101365315074</v>
      </c>
      <c r="AH282" s="212">
        <v>172.20320611976356</v>
      </c>
      <c r="AI282" s="212">
        <v>172.30403364555414</v>
      </c>
      <c r="AJ282" s="212">
        <v>171.16104622316467</v>
      </c>
      <c r="AK282" s="212">
        <v>168.15475649119639</v>
      </c>
      <c r="AL282" s="212">
        <v>162.35577155884098</v>
      </c>
      <c r="AM282" s="212">
        <v>152.52673691309161</v>
      </c>
      <c r="AN282" s="212">
        <v>137.59366774631013</v>
      </c>
      <c r="AO282" s="213">
        <v>118.00376930092922</v>
      </c>
    </row>
    <row r="283" spans="1:41" x14ac:dyDescent="0.25">
      <c r="A283" s="214" t="s">
        <v>2202</v>
      </c>
      <c r="B283" s="211">
        <v>635.27789299999995</v>
      </c>
      <c r="C283" s="212">
        <v>605.61568820341188</v>
      </c>
      <c r="D283" s="212">
        <v>593.44959576623114</v>
      </c>
      <c r="E283" s="212">
        <v>583.01734532225657</v>
      </c>
      <c r="F283" s="212">
        <v>576.42662574206111</v>
      </c>
      <c r="G283" s="212">
        <v>570.86750395647584</v>
      </c>
      <c r="H283" s="212">
        <v>587.81616054169081</v>
      </c>
      <c r="I283" s="212">
        <v>608.70591247340542</v>
      </c>
      <c r="J283" s="212">
        <v>629.46448846530348</v>
      </c>
      <c r="K283" s="212">
        <v>651.2763142409101</v>
      </c>
      <c r="L283" s="212">
        <v>673.59581404047185</v>
      </c>
      <c r="M283" s="212">
        <v>696.66943449293979</v>
      </c>
      <c r="N283" s="212">
        <v>720.15290712471472</v>
      </c>
      <c r="O283" s="212">
        <v>744.03339357084246</v>
      </c>
      <c r="P283" s="212">
        <v>768.2628410324769</v>
      </c>
      <c r="Q283" s="212">
        <v>792.71234499063087</v>
      </c>
      <c r="R283" s="212">
        <v>817.45305582025753</v>
      </c>
      <c r="S283" s="212">
        <v>842.40450242428165</v>
      </c>
      <c r="T283" s="212">
        <v>867.5833833185917</v>
      </c>
      <c r="U283" s="212">
        <v>892.97789598168015</v>
      </c>
      <c r="V283" s="212">
        <v>918.56653478219368</v>
      </c>
      <c r="W283" s="212">
        <v>944.41242508466723</v>
      </c>
      <c r="X283" s="212">
        <v>970.38131130219028</v>
      </c>
      <c r="Y283" s="212">
        <v>996.47078916159876</v>
      </c>
      <c r="Z283" s="212">
        <v>1022.6819567997055</v>
      </c>
      <c r="AA283" s="212">
        <v>1049.021744206256</v>
      </c>
      <c r="AB283" s="212">
        <v>1075.5001020517661</v>
      </c>
      <c r="AC283" s="212">
        <v>1102.1304525286596</v>
      </c>
      <c r="AD283" s="212">
        <v>1128.9286442688488</v>
      </c>
      <c r="AE283" s="212">
        <v>1155.9130869742139</v>
      </c>
      <c r="AF283" s="212">
        <v>1183.1036305191083</v>
      </c>
      <c r="AG283" s="212">
        <v>1210.520400811306</v>
      </c>
      <c r="AH283" s="212">
        <v>1238.1794603974035</v>
      </c>
      <c r="AI283" s="212">
        <v>1266.0845585322718</v>
      </c>
      <c r="AJ283" s="212">
        <v>1294.2054360533762</v>
      </c>
      <c r="AK283" s="212">
        <v>1322.4235148578223</v>
      </c>
      <c r="AL283" s="212">
        <v>1350.4005744958029</v>
      </c>
      <c r="AM283" s="212">
        <v>1377.2850243331527</v>
      </c>
      <c r="AN283" s="212">
        <v>1401.2573588241833</v>
      </c>
      <c r="AO283" s="213">
        <v>1419.5434871053671</v>
      </c>
    </row>
    <row r="284" spans="1:41" ht="13.8" thickBot="1" x14ac:dyDescent="0.3">
      <c r="A284" s="215" t="s">
        <v>2203</v>
      </c>
      <c r="B284" s="216">
        <v>69.276793999999995</v>
      </c>
      <c r="C284" s="217">
        <v>72.047865759999993</v>
      </c>
      <c r="D284" s="217">
        <v>74.929780390399998</v>
      </c>
      <c r="E284" s="217">
        <v>77.926971606015996</v>
      </c>
      <c r="F284" s="217">
        <v>81.044050470256636</v>
      </c>
      <c r="G284" s="217">
        <v>84.285812489066899</v>
      </c>
      <c r="H284" s="217">
        <v>87.23581592618423</v>
      </c>
      <c r="I284" s="217">
        <v>90.28906948360067</v>
      </c>
      <c r="J284" s="217">
        <v>93.449186915526681</v>
      </c>
      <c r="K284" s="217">
        <v>96.719908457570114</v>
      </c>
      <c r="L284" s="217">
        <v>100.58870479587293</v>
      </c>
      <c r="M284" s="217">
        <v>104.61225298770785</v>
      </c>
      <c r="N284" s="217">
        <v>108.79674310721616</v>
      </c>
      <c r="O284" s="217">
        <v>113.14861283150481</v>
      </c>
      <c r="P284" s="217">
        <v>117.67455734476501</v>
      </c>
      <c r="Q284" s="217">
        <v>122.38153963855561</v>
      </c>
      <c r="R284" s="217">
        <v>127.27680122409784</v>
      </c>
      <c r="S284" s="217">
        <v>132.36787327306175</v>
      </c>
      <c r="T284" s="217">
        <v>137.66258820398423</v>
      </c>
      <c r="U284" s="217">
        <v>143.16909173214361</v>
      </c>
      <c r="V284" s="217">
        <v>148.89585540142937</v>
      </c>
      <c r="W284" s="217">
        <v>154.85168961748656</v>
      </c>
      <c r="X284" s="217">
        <v>161.04575720218602</v>
      </c>
      <c r="Y284" s="217">
        <v>167.48758749027348</v>
      </c>
      <c r="Z284" s="217">
        <v>174.18709098988444</v>
      </c>
      <c r="AA284" s="217">
        <v>181.15457462947981</v>
      </c>
      <c r="AB284" s="217">
        <v>188.400757614659</v>
      </c>
      <c r="AC284" s="217">
        <v>195.93678791924538</v>
      </c>
      <c r="AD284" s="217">
        <v>203.7742594360152</v>
      </c>
      <c r="AE284" s="217">
        <v>211.92522981345581</v>
      </c>
      <c r="AF284" s="217">
        <v>220.40223900599406</v>
      </c>
      <c r="AG284" s="217">
        <v>229.21832856623382</v>
      </c>
      <c r="AH284" s="217">
        <v>238.38706170888318</v>
      </c>
      <c r="AI284" s="217">
        <v>247.92254417723851</v>
      </c>
      <c r="AJ284" s="217">
        <v>257.83944594432808</v>
      </c>
      <c r="AK284" s="217">
        <v>268.15302378210123</v>
      </c>
      <c r="AL284" s="217">
        <v>278.87914473338526</v>
      </c>
      <c r="AM284" s="217">
        <v>290.03431052272066</v>
      </c>
      <c r="AN284" s="217">
        <v>301.63568294362949</v>
      </c>
      <c r="AO284" s="218">
        <v>313.70111026137471</v>
      </c>
    </row>
    <row r="285" spans="1:41" ht="13.8" thickBot="1" x14ac:dyDescent="0.3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  <c r="AA285" s="180"/>
      <c r="AB285" s="180"/>
      <c r="AC285" s="180"/>
      <c r="AD285" s="180"/>
      <c r="AE285" s="180"/>
      <c r="AF285" s="180"/>
      <c r="AG285" s="180"/>
      <c r="AH285" s="180"/>
      <c r="AI285" s="180"/>
      <c r="AJ285" s="180"/>
      <c r="AK285" s="180"/>
      <c r="AL285" s="180"/>
      <c r="AM285" s="180"/>
      <c r="AN285" s="180"/>
      <c r="AO285" s="180"/>
    </row>
    <row r="286" spans="1:41" x14ac:dyDescent="0.25">
      <c r="A286" s="207" t="s">
        <v>2204</v>
      </c>
      <c r="B286" s="208">
        <v>2011</v>
      </c>
      <c r="C286" s="208">
        <v>2012</v>
      </c>
      <c r="D286" s="208">
        <v>2013</v>
      </c>
      <c r="E286" s="208">
        <v>2014</v>
      </c>
      <c r="F286" s="208">
        <v>2015</v>
      </c>
      <c r="G286" s="208">
        <v>2016</v>
      </c>
      <c r="H286" s="208">
        <v>2017</v>
      </c>
      <c r="I286" s="208">
        <v>2018</v>
      </c>
      <c r="J286" s="208">
        <v>2019</v>
      </c>
      <c r="K286" s="208">
        <v>2020</v>
      </c>
      <c r="L286" s="208">
        <v>2021</v>
      </c>
      <c r="M286" s="208">
        <v>2022</v>
      </c>
      <c r="N286" s="208">
        <v>2023</v>
      </c>
      <c r="O286" s="208">
        <v>2024</v>
      </c>
      <c r="P286" s="208">
        <v>2025</v>
      </c>
      <c r="Q286" s="208">
        <v>2026</v>
      </c>
      <c r="R286" s="208">
        <v>2027</v>
      </c>
      <c r="S286" s="208">
        <v>2028</v>
      </c>
      <c r="T286" s="208">
        <v>2029</v>
      </c>
      <c r="U286" s="208">
        <v>2030</v>
      </c>
      <c r="V286" s="208">
        <v>2031</v>
      </c>
      <c r="W286" s="208">
        <v>2032</v>
      </c>
      <c r="X286" s="208">
        <v>2033</v>
      </c>
      <c r="Y286" s="208">
        <v>2034</v>
      </c>
      <c r="Z286" s="208">
        <v>2035</v>
      </c>
      <c r="AA286" s="208">
        <v>2036</v>
      </c>
      <c r="AB286" s="208">
        <v>2037</v>
      </c>
      <c r="AC286" s="208">
        <v>2038</v>
      </c>
      <c r="AD286" s="208">
        <v>2039</v>
      </c>
      <c r="AE286" s="208">
        <v>2040</v>
      </c>
      <c r="AF286" s="208">
        <v>2041</v>
      </c>
      <c r="AG286" s="208">
        <v>2042</v>
      </c>
      <c r="AH286" s="208">
        <v>2043</v>
      </c>
      <c r="AI286" s="208">
        <v>2044</v>
      </c>
      <c r="AJ286" s="208">
        <v>2045</v>
      </c>
      <c r="AK286" s="208">
        <v>2046</v>
      </c>
      <c r="AL286" s="208">
        <v>2047</v>
      </c>
      <c r="AM286" s="208">
        <v>2048</v>
      </c>
      <c r="AN286" s="208">
        <v>2049</v>
      </c>
      <c r="AO286" s="209">
        <v>2050</v>
      </c>
    </row>
    <row r="287" spans="1:41" x14ac:dyDescent="0.25">
      <c r="A287" s="210" t="s">
        <v>2166</v>
      </c>
      <c r="B287" s="211">
        <v>9.8720850000000002</v>
      </c>
      <c r="C287" s="212">
        <v>8.6183795654250002</v>
      </c>
      <c r="D287" s="212">
        <v>7.9952776175484246</v>
      </c>
      <c r="E287" s="212">
        <v>7.567459107038788</v>
      </c>
      <c r="F287" s="212">
        <v>7.2579840831268836</v>
      </c>
      <c r="G287" s="212">
        <v>7.0093669189482304</v>
      </c>
      <c r="H287" s="212">
        <v>6.9192096378899501</v>
      </c>
      <c r="I287" s="212">
        <v>6.8446060276532572</v>
      </c>
      <c r="J287" s="212">
        <v>6.772270862231812</v>
      </c>
      <c r="K287" s="212">
        <v>6.7098580203017351</v>
      </c>
      <c r="L287" s="212">
        <v>6.6566426060327837</v>
      </c>
      <c r="M287" s="212">
        <v>6.612119319130203</v>
      </c>
      <c r="N287" s="212">
        <v>6.5747320161368865</v>
      </c>
      <c r="O287" s="212">
        <v>6.5431661360015321</v>
      </c>
      <c r="P287" s="212">
        <v>6.5164570626976959</v>
      </c>
      <c r="Q287" s="212">
        <v>6.4935188731787177</v>
      </c>
      <c r="R287" s="212">
        <v>6.4734990947519524</v>
      </c>
      <c r="S287" s="212">
        <v>6.4554730539076974</v>
      </c>
      <c r="T287" s="212">
        <v>6.4388706100887356</v>
      </c>
      <c r="U287" s="212">
        <v>6.4228398827082094</v>
      </c>
      <c r="V287" s="212">
        <v>6.4067098837687704</v>
      </c>
      <c r="W287" s="212">
        <v>6.3898409525777078</v>
      </c>
      <c r="X287" s="212">
        <v>6.3721912533905449</v>
      </c>
      <c r="Y287" s="212">
        <v>6.3527723828773119</v>
      </c>
      <c r="Z287" s="212">
        <v>6.3304096711737259</v>
      </c>
      <c r="AA287" s="212">
        <v>6.3037116748183246</v>
      </c>
      <c r="AB287" s="212">
        <v>6.2710318466794979</v>
      </c>
      <c r="AC287" s="212">
        <v>6.2304441608098271</v>
      </c>
      <c r="AD287" s="212">
        <v>6.1797563200351169</v>
      </c>
      <c r="AE287" s="212">
        <v>6.1165479184669023</v>
      </c>
      <c r="AF287" s="212">
        <v>6.0382218524421827</v>
      </c>
      <c r="AG287" s="212">
        <v>5.9420003719347756</v>
      </c>
      <c r="AH287" s="212">
        <v>5.8247736175970601</v>
      </c>
      <c r="AI287" s="212">
        <v>5.6826701105127153</v>
      </c>
      <c r="AJ287" s="212">
        <v>5.5102834713752573</v>
      </c>
      <c r="AK287" s="212">
        <v>5.2997261724521074</v>
      </c>
      <c r="AL287" s="212">
        <v>5.0404137506697291</v>
      </c>
      <c r="AM287" s="212">
        <v>4.7223460015543424</v>
      </c>
      <c r="AN287" s="212">
        <v>4.3476405966652099</v>
      </c>
      <c r="AO287" s="213">
        <v>3.9464633649001066</v>
      </c>
    </row>
    <row r="288" spans="1:41" x14ac:dyDescent="0.25">
      <c r="A288" s="214" t="s">
        <v>2167</v>
      </c>
      <c r="B288" s="211">
        <v>0.222134</v>
      </c>
      <c r="C288" s="212">
        <v>0.27607768696200002</v>
      </c>
      <c r="D288" s="212">
        <v>0.30762563640652169</v>
      </c>
      <c r="E288" s="212">
        <v>0.33210107034055192</v>
      </c>
      <c r="F288" s="212">
        <v>0.34483578477372367</v>
      </c>
      <c r="G288" s="212">
        <v>0.35418921405066162</v>
      </c>
      <c r="H288" s="212">
        <v>0.32853992915567626</v>
      </c>
      <c r="I288" s="212">
        <v>0.31000699175200458</v>
      </c>
      <c r="J288" s="212">
        <v>0.30136120675903288</v>
      </c>
      <c r="K288" s="212">
        <v>0.29608398025911342</v>
      </c>
      <c r="L288" s="212">
        <v>0.29353687340633733</v>
      </c>
      <c r="M288" s="212">
        <v>0.2921148751182826</v>
      </c>
      <c r="N288" s="212">
        <v>0.29161742101284865</v>
      </c>
      <c r="O288" s="212">
        <v>0.29162264487235823</v>
      </c>
      <c r="P288" s="212">
        <v>0.29204212654964845</v>
      </c>
      <c r="Q288" s="212">
        <v>0.29273141605841602</v>
      </c>
      <c r="R288" s="212">
        <v>0.29363708900461666</v>
      </c>
      <c r="S288" s="212">
        <v>0.29469291107643786</v>
      </c>
      <c r="T288" s="212">
        <v>0.29587841055990349</v>
      </c>
      <c r="U288" s="212">
        <v>0.2971516345362249</v>
      </c>
      <c r="V288" s="212">
        <v>0.2984905582002163</v>
      </c>
      <c r="W288" s="212">
        <v>0.29988008846184439</v>
      </c>
      <c r="X288" s="212">
        <v>0.30133099229624755</v>
      </c>
      <c r="Y288" s="212">
        <v>0.30279961024657126</v>
      </c>
      <c r="Z288" s="212">
        <v>0.30424986897984724</v>
      </c>
      <c r="AA288" s="212">
        <v>0.30563842278688957</v>
      </c>
      <c r="AB288" s="212">
        <v>0.30691502863310699</v>
      </c>
      <c r="AC288" s="212">
        <v>0.30801717891583019</v>
      </c>
      <c r="AD288" s="212">
        <v>0.3088662498307142</v>
      </c>
      <c r="AE288" s="212">
        <v>0.30936100414434303</v>
      </c>
      <c r="AF288" s="212">
        <v>0.3093679995576748</v>
      </c>
      <c r="AG288" s="212">
        <v>0.30870714001173966</v>
      </c>
      <c r="AH288" s="212">
        <v>0.30712832525972039</v>
      </c>
      <c r="AI288" s="212">
        <v>0.30427408652330096</v>
      </c>
      <c r="AJ288" s="212">
        <v>0.29962146189368183</v>
      </c>
      <c r="AK288" s="212">
        <v>0.29240076443492125</v>
      </c>
      <c r="AL288" s="212">
        <v>0.28151959630785162</v>
      </c>
      <c r="AM288" s="212">
        <v>0.26564966101694687</v>
      </c>
      <c r="AN288" s="212">
        <v>0.24392036882467588</v>
      </c>
      <c r="AO288" s="213">
        <v>0.21745037432019088</v>
      </c>
    </row>
    <row r="289" spans="1:41" x14ac:dyDescent="0.25">
      <c r="A289" s="214" t="s">
        <v>2168</v>
      </c>
      <c r="B289" s="211">
        <v>5.063968</v>
      </c>
      <c r="C289" s="212">
        <v>5.5805180558399998</v>
      </c>
      <c r="D289" s="212">
        <v>6.146192849088278</v>
      </c>
      <c r="E289" s="212">
        <v>6.7510482920370443</v>
      </c>
      <c r="F289" s="212">
        <v>7.4115965109134576</v>
      </c>
      <c r="G289" s="212">
        <v>8.1319406932039033</v>
      </c>
      <c r="H289" s="212">
        <v>8.9301191340342925</v>
      </c>
      <c r="I289" s="212">
        <v>9.8149010496437956</v>
      </c>
      <c r="J289" s="212">
        <v>10.784107805944545</v>
      </c>
      <c r="K289" s="212">
        <v>11.847936315963802</v>
      </c>
      <c r="L289" s="212">
        <v>13.013590791235373</v>
      </c>
      <c r="M289" s="212">
        <v>14.291069931256994</v>
      </c>
      <c r="N289" s="212">
        <v>15.689971318975987</v>
      </c>
      <c r="O289" s="212">
        <v>17.220923408419335</v>
      </c>
      <c r="P289" s="212">
        <v>18.895370620467197</v>
      </c>
      <c r="Q289" s="212">
        <v>20.725619678118075</v>
      </c>
      <c r="R289" s="212">
        <v>22.724920725491671</v>
      </c>
      <c r="S289" s="212">
        <v>24.907463016825197</v>
      </c>
      <c r="T289" s="212">
        <v>27.288509379142717</v>
      </c>
      <c r="U289" s="212">
        <v>29.884301545324288</v>
      </c>
      <c r="V289" s="212">
        <v>32.712187255094925</v>
      </c>
      <c r="W289" s="212">
        <v>35.790610162579064</v>
      </c>
      <c r="X289" s="212">
        <v>39.139179649389966</v>
      </c>
      <c r="Y289" s="212">
        <v>42.778504957744772</v>
      </c>
      <c r="Z289" s="212">
        <v>46.730237798824376</v>
      </c>
      <c r="AA289" s="212">
        <v>51.017031490275755</v>
      </c>
      <c r="AB289" s="212">
        <v>55.662509733498389</v>
      </c>
      <c r="AC289" s="212">
        <v>60.691211151598907</v>
      </c>
      <c r="AD289" s="212">
        <v>66.128591380760682</v>
      </c>
      <c r="AE289" s="212">
        <v>72.000995455428097</v>
      </c>
      <c r="AF289" s="212">
        <v>78.335693436293468</v>
      </c>
      <c r="AG289" s="212">
        <v>85.160878732594782</v>
      </c>
      <c r="AH289" s="212">
        <v>92.505655363678272</v>
      </c>
      <c r="AI289" s="212">
        <v>100.39995848449708</v>
      </c>
      <c r="AJ289" s="212">
        <v>108.8744579402814</v>
      </c>
      <c r="AK289" s="212">
        <v>117.96041251600069</v>
      </c>
      <c r="AL289" s="212">
        <v>127.68970476803166</v>
      </c>
      <c r="AM289" s="212">
        <v>138.0951643475195</v>
      </c>
      <c r="AN289" s="212">
        <v>149.21204602975777</v>
      </c>
      <c r="AO289" s="213">
        <v>161.08159570974215</v>
      </c>
    </row>
    <row r="290" spans="1:41" x14ac:dyDescent="0.25">
      <c r="A290" s="214" t="s">
        <v>2169</v>
      </c>
      <c r="B290" s="211">
        <v>2.3848410000000002</v>
      </c>
      <c r="C290" s="212">
        <v>2.5745644024299006</v>
      </c>
      <c r="D290" s="212">
        <v>2.7602975977242372</v>
      </c>
      <c r="E290" s="212">
        <v>2.9482258349510571</v>
      </c>
      <c r="F290" s="212">
        <v>3.1460267285566763</v>
      </c>
      <c r="G290" s="212">
        <v>3.3573601302394525</v>
      </c>
      <c r="H290" s="212">
        <v>3.5858083429414656</v>
      </c>
      <c r="I290" s="212">
        <v>3.8366614543502902</v>
      </c>
      <c r="J290" s="212">
        <v>4.1085457009805326</v>
      </c>
      <c r="K290" s="212">
        <v>4.4031218540677157</v>
      </c>
      <c r="L290" s="212">
        <v>4.7212064589908653</v>
      </c>
      <c r="M290" s="212">
        <v>5.0643144729502758</v>
      </c>
      <c r="N290" s="212">
        <v>5.4338438263923798</v>
      </c>
      <c r="O290" s="212">
        <v>5.8313832973468642</v>
      </c>
      <c r="P290" s="212">
        <v>6.2587303909096317</v>
      </c>
      <c r="Q290" s="212">
        <v>6.717816401432362</v>
      </c>
      <c r="R290" s="212">
        <v>7.2107637229347068</v>
      </c>
      <c r="S290" s="212">
        <v>7.7398513478759243</v>
      </c>
      <c r="T290" s="212">
        <v>8.3075725401831626</v>
      </c>
      <c r="U290" s="212">
        <v>8.9165782526581321</v>
      </c>
      <c r="V290" s="212">
        <v>9.5697354428218464</v>
      </c>
      <c r="W290" s="212">
        <v>10.270126197384636</v>
      </c>
      <c r="X290" s="212">
        <v>11.021080905975261</v>
      </c>
      <c r="Y290" s="212">
        <v>11.826123475508858</v>
      </c>
      <c r="Z290" s="212">
        <v>12.689024853185794</v>
      </c>
      <c r="AA290" s="212">
        <v>13.613817480218282</v>
      </c>
      <c r="AB290" s="212">
        <v>14.604812180201057</v>
      </c>
      <c r="AC290" s="212">
        <v>15.666612695807251</v>
      </c>
      <c r="AD290" s="212">
        <v>16.804132543763153</v>
      </c>
      <c r="AE290" s="212">
        <v>18.022616998643961</v>
      </c>
      <c r="AF290" s="212">
        <v>19.327652718132768</v>
      </c>
      <c r="AG290" s="212">
        <v>20.725188899814427</v>
      </c>
      <c r="AH290" s="212">
        <v>22.221551683418806</v>
      </c>
      <c r="AI290" s="212">
        <v>23.823454456862766</v>
      </c>
      <c r="AJ290" s="212">
        <v>25.538002268323275</v>
      </c>
      <c r="AK290" s="212">
        <v>27.372698319683703</v>
      </c>
      <c r="AL290" s="212">
        <v>29.335452178156959</v>
      </c>
      <c r="AM290" s="212">
        <v>31.43467660120935</v>
      </c>
      <c r="AN290" s="212">
        <v>33.67962175229664</v>
      </c>
      <c r="AO290" s="213">
        <v>36.081089925987179</v>
      </c>
    </row>
    <row r="291" spans="1:41" x14ac:dyDescent="0.25">
      <c r="A291" s="214" t="s">
        <v>2170</v>
      </c>
      <c r="B291" s="211">
        <v>8.5000000000000006E-5</v>
      </c>
      <c r="C291" s="212">
        <v>1.0885907500000002E-4</v>
      </c>
      <c r="D291" s="212">
        <v>1.3921007370075003E-4</v>
      </c>
      <c r="E291" s="212">
        <v>1.7774203000038065E-4</v>
      </c>
      <c r="F291" s="212">
        <v>2.2665681439851541E-4</v>
      </c>
      <c r="G291" s="212">
        <v>2.8871091704454096E-4</v>
      </c>
      <c r="H291" s="212">
        <v>3.6746057291036103E-4</v>
      </c>
      <c r="I291" s="212">
        <v>4.6741278842656254E-4</v>
      </c>
      <c r="J291" s="212">
        <v>5.9426721696716623E-4</v>
      </c>
      <c r="K291" s="212">
        <v>7.5523994363036427E-4</v>
      </c>
      <c r="L291" s="212">
        <v>9.5943492242964938E-4</v>
      </c>
      <c r="M291" s="212">
        <v>1.2183700975997305E-3</v>
      </c>
      <c r="N291" s="212">
        <v>1.5465929100426099E-3</v>
      </c>
      <c r="O291" s="212">
        <v>1.9624794765176179E-3</v>
      </c>
      <c r="P291" s="212">
        <v>2.4892285928097119E-3</v>
      </c>
      <c r="Q291" s="212">
        <v>3.1561203143379546E-3</v>
      </c>
      <c r="R291" s="212">
        <v>4.0000889792341241E-3</v>
      </c>
      <c r="S291" s="212">
        <v>5.0677087277027329E-3</v>
      </c>
      <c r="T291" s="212">
        <v>6.4176855202580088E-3</v>
      </c>
      <c r="U291" s="212">
        <v>8.1239940756421269E-3</v>
      </c>
      <c r="V291" s="212">
        <v>1.0279793391542674E-2</v>
      </c>
      <c r="W291" s="212">
        <v>1.3002376111705967E-2</v>
      </c>
      <c r="X291" s="212">
        <v>1.6439346198817654E-2</v>
      </c>
      <c r="Y291" s="212">
        <v>2.0776374512989727E-2</v>
      </c>
      <c r="Z291" s="212">
        <v>2.6246918580507001E-2</v>
      </c>
      <c r="AA291" s="212">
        <v>3.3144398808115594E-2</v>
      </c>
      <c r="AB291" s="212">
        <v>4.1837511727508152E-2</v>
      </c>
      <c r="AC291" s="212">
        <v>5.2789275334906231E-2</v>
      </c>
      <c r="AD291" s="212">
        <v>6.6581054198179168E-2</v>
      </c>
      <c r="AE291" s="212">
        <v>8.3942396985625375E-2</v>
      </c>
      <c r="AF291" s="212">
        <v>0.10578874157072232</v>
      </c>
      <c r="AG291" s="212">
        <v>0.13326800192616686</v>
      </c>
      <c r="AH291" s="212">
        <v>0.16781959717755257</v>
      </c>
      <c r="AI291" s="212">
        <v>0.21124778471556246</v>
      </c>
      <c r="AJ291" s="212">
        <v>0.26581372125094638</v>
      </c>
      <c r="AK291" s="212">
        <v>0.33435086532456915</v>
      </c>
      <c r="AL291" s="212">
        <v>0.42041043760305596</v>
      </c>
      <c r="AM291" s="212">
        <v>0.52844372816435092</v>
      </c>
      <c r="AN291" s="212">
        <v>0.66403340526794463</v>
      </c>
      <c r="AO291" s="213">
        <v>0.83418466100039745</v>
      </c>
    </row>
    <row r="292" spans="1:41" x14ac:dyDescent="0.25">
      <c r="A292" s="214" t="s">
        <v>2171</v>
      </c>
      <c r="B292" s="211">
        <v>8.6507140000000007</v>
      </c>
      <c r="C292" s="212">
        <v>9.7884299531380012</v>
      </c>
      <c r="D292" s="212">
        <v>10.733548870734255</v>
      </c>
      <c r="E292" s="212">
        <v>11.59212866496895</v>
      </c>
      <c r="F292" s="212">
        <v>12.318583024932359</v>
      </c>
      <c r="G292" s="212">
        <v>12.933255680710433</v>
      </c>
      <c r="H292" s="212">
        <v>13.432004699502375</v>
      </c>
      <c r="I292" s="212">
        <v>13.799442560859143</v>
      </c>
      <c r="J292" s="212">
        <v>14.118782360881264</v>
      </c>
      <c r="K292" s="212">
        <v>14.40038571070375</v>
      </c>
      <c r="L292" s="212">
        <v>14.663260431736933</v>
      </c>
      <c r="M292" s="212">
        <v>14.91521043777921</v>
      </c>
      <c r="N292" s="212">
        <v>15.165032755006793</v>
      </c>
      <c r="O292" s="212">
        <v>15.415058650038588</v>
      </c>
      <c r="P292" s="212">
        <v>15.670017554086767</v>
      </c>
      <c r="Q292" s="212">
        <v>15.930959387402687</v>
      </c>
      <c r="R292" s="212">
        <v>16.199493231932685</v>
      </c>
      <c r="S292" s="212">
        <v>16.475477518327828</v>
      </c>
      <c r="T292" s="212">
        <v>16.759920047490752</v>
      </c>
      <c r="U292" s="212">
        <v>17.051807463053841</v>
      </c>
      <c r="V292" s="212">
        <v>17.35077339294207</v>
      </c>
      <c r="W292" s="212">
        <v>17.656369094557281</v>
      </c>
      <c r="X292" s="212">
        <v>17.969153438704272</v>
      </c>
      <c r="Y292" s="212">
        <v>18.287052919849764</v>
      </c>
      <c r="Z292" s="212">
        <v>18.607573753786554</v>
      </c>
      <c r="AA292" s="212">
        <v>18.927560756600919</v>
      </c>
      <c r="AB292" s="212">
        <v>19.24305101756017</v>
      </c>
      <c r="AC292" s="212">
        <v>19.549032847485293</v>
      </c>
      <c r="AD292" s="212">
        <v>19.839113126295988</v>
      </c>
      <c r="AE292" s="212">
        <v>20.105002872148546</v>
      </c>
      <c r="AF292" s="212">
        <v>20.335695717104727</v>
      </c>
      <c r="AG292" s="212">
        <v>20.516098757735094</v>
      </c>
      <c r="AH292" s="212">
        <v>20.624731500657301</v>
      </c>
      <c r="AI292" s="212">
        <v>20.629875801624646</v>
      </c>
      <c r="AJ292" s="212">
        <v>20.483246071181988</v>
      </c>
      <c r="AK292" s="212">
        <v>20.110180613838335</v>
      </c>
      <c r="AL292" s="212">
        <v>19.397542176479931</v>
      </c>
      <c r="AM292" s="212">
        <v>18.192287531869656</v>
      </c>
      <c r="AN292" s="212">
        <v>16.358632294669917</v>
      </c>
      <c r="AO292" s="213">
        <v>13.951050586701871</v>
      </c>
    </row>
    <row r="293" spans="1:41" x14ac:dyDescent="0.25">
      <c r="A293" s="214" t="s">
        <v>2172</v>
      </c>
      <c r="B293" s="211">
        <v>1.1669309999999999</v>
      </c>
      <c r="C293" s="212">
        <v>1.1801540786264999</v>
      </c>
      <c r="D293" s="212">
        <v>1.2163972004581591</v>
      </c>
      <c r="E293" s="212">
        <v>1.2377572569379245</v>
      </c>
      <c r="F293" s="212">
        <v>1.2582038928410078</v>
      </c>
      <c r="G293" s="212">
        <v>1.2697275684008769</v>
      </c>
      <c r="H293" s="212">
        <v>1.3480993440235547</v>
      </c>
      <c r="I293" s="212">
        <v>1.4385840416142845</v>
      </c>
      <c r="J293" s="212">
        <v>1.5154877234524968</v>
      </c>
      <c r="K293" s="212">
        <v>1.5855534189196485</v>
      </c>
      <c r="L293" s="212">
        <v>1.6455133412308816</v>
      </c>
      <c r="M293" s="212">
        <v>1.6999500490341475</v>
      </c>
      <c r="N293" s="212">
        <v>1.7492625400465398</v>
      </c>
      <c r="O293" s="212">
        <v>1.7948100129905258</v>
      </c>
      <c r="P293" s="212">
        <v>1.8375270297427042</v>
      </c>
      <c r="Q293" s="212">
        <v>1.8781764351892665</v>
      </c>
      <c r="R293" s="212">
        <v>1.9173732261210923</v>
      </c>
      <c r="S293" s="212">
        <v>1.9554837033127657</v>
      </c>
      <c r="T293" s="212">
        <v>1.9929693481634199</v>
      </c>
      <c r="U293" s="212">
        <v>2.0299435134013524</v>
      </c>
      <c r="V293" s="212">
        <v>2.0665862267561117</v>
      </c>
      <c r="W293" s="212">
        <v>2.1030614736583568</v>
      </c>
      <c r="X293" s="212">
        <v>2.1394717769518037</v>
      </c>
      <c r="Y293" s="212">
        <v>2.1758252534914133</v>
      </c>
      <c r="Z293" s="212">
        <v>2.2120253285638514</v>
      </c>
      <c r="AA293" s="212">
        <v>2.2479101306590117</v>
      </c>
      <c r="AB293" s="212">
        <v>2.2832218765284948</v>
      </c>
      <c r="AC293" s="212">
        <v>2.3175884755696261</v>
      </c>
      <c r="AD293" s="212">
        <v>2.3504771418675872</v>
      </c>
      <c r="AE293" s="212">
        <v>2.3811297142746826</v>
      </c>
      <c r="AF293" s="212">
        <v>2.4084593686832418</v>
      </c>
      <c r="AG293" s="212">
        <v>2.4308863883787657</v>
      </c>
      <c r="AH293" s="212">
        <v>2.4460697047605793</v>
      </c>
      <c r="AI293" s="212">
        <v>2.4504574645969788</v>
      </c>
      <c r="AJ293" s="212">
        <v>2.4385334405559513</v>
      </c>
      <c r="AK293" s="212">
        <v>2.4015986815052588</v>
      </c>
      <c r="AL293" s="212">
        <v>2.3261217184626477</v>
      </c>
      <c r="AM293" s="212">
        <v>2.1930389448694472</v>
      </c>
      <c r="AN293" s="212">
        <v>1.9840024201145923</v>
      </c>
      <c r="AO293" s="213">
        <v>1.7033513897724426</v>
      </c>
    </row>
    <row r="294" spans="1:41" x14ac:dyDescent="0.25">
      <c r="A294" s="214" t="s">
        <v>2173</v>
      </c>
      <c r="B294" s="211">
        <v>13.001559</v>
      </c>
      <c r="C294" s="212">
        <v>17.095424890124999</v>
      </c>
      <c r="D294" s="212">
        <v>21.029663401789026</v>
      </c>
      <c r="E294" s="212">
        <v>23.52397074821182</v>
      </c>
      <c r="F294" s="212">
        <v>25.155668636014184</v>
      </c>
      <c r="G294" s="212">
        <v>26.186346691368957</v>
      </c>
      <c r="H294" s="212">
        <v>25.452225555049775</v>
      </c>
      <c r="I294" s="212">
        <v>25.632697360092671</v>
      </c>
      <c r="J294" s="212">
        <v>25.949637973141009</v>
      </c>
      <c r="K294" s="212">
        <v>26.415662331573053</v>
      </c>
      <c r="L294" s="212">
        <v>26.890689904149262</v>
      </c>
      <c r="M294" s="212">
        <v>27.41990137053191</v>
      </c>
      <c r="N294" s="212">
        <v>27.97149655844235</v>
      </c>
      <c r="O294" s="212">
        <v>28.539888557108519</v>
      </c>
      <c r="P294" s="212">
        <v>29.121608543601496</v>
      </c>
      <c r="Q294" s="212">
        <v>29.71475746641757</v>
      </c>
      <c r="R294" s="212">
        <v>30.319247749032652</v>
      </c>
      <c r="S294" s="212">
        <v>30.933394431437058</v>
      </c>
      <c r="T294" s="212">
        <v>31.559093480620064</v>
      </c>
      <c r="U294" s="212">
        <v>32.19397723189774</v>
      </c>
      <c r="V294" s="212">
        <v>32.837808485569852</v>
      </c>
      <c r="W294" s="212">
        <v>33.490768604620321</v>
      </c>
      <c r="X294" s="212">
        <v>34.152737089628666</v>
      </c>
      <c r="Y294" s="212">
        <v>34.821334977811198</v>
      </c>
      <c r="Z294" s="212">
        <v>35.493264868210531</v>
      </c>
      <c r="AA294" s="212">
        <v>36.164563183968944</v>
      </c>
      <c r="AB294" s="212">
        <v>36.829962214903425</v>
      </c>
      <c r="AC294" s="212">
        <v>37.482522851419525</v>
      </c>
      <c r="AD294" s="212">
        <v>38.112877682968701</v>
      </c>
      <c r="AE294" s="212">
        <v>38.7081970210889</v>
      </c>
      <c r="AF294" s="212">
        <v>39.250518215452864</v>
      </c>
      <c r="AG294" s="212">
        <v>39.713937308867251</v>
      </c>
      <c r="AH294" s="212">
        <v>40.059836965761278</v>
      </c>
      <c r="AI294" s="212">
        <v>40.228424783647988</v>
      </c>
      <c r="AJ294" s="212">
        <v>40.123623300538618</v>
      </c>
      <c r="AK294" s="212">
        <v>39.586516441950621</v>
      </c>
      <c r="AL294" s="212">
        <v>38.354334655223532</v>
      </c>
      <c r="AM294" s="212">
        <v>36.028117410349964</v>
      </c>
      <c r="AN294" s="212">
        <v>32.181827651855819</v>
      </c>
      <c r="AO294" s="213">
        <v>26.852002083466065</v>
      </c>
    </row>
    <row r="295" spans="1:41" x14ac:dyDescent="0.25">
      <c r="A295" s="214" t="s">
        <v>2174</v>
      </c>
      <c r="B295" s="211">
        <v>91.081451000000001</v>
      </c>
      <c r="C295" s="212">
        <v>94.724709040000008</v>
      </c>
      <c r="D295" s="212">
        <v>98.513697401600012</v>
      </c>
      <c r="E295" s="212">
        <v>102.45424529766402</v>
      </c>
      <c r="F295" s="212">
        <v>106.55241510957057</v>
      </c>
      <c r="G295" s="212">
        <v>110.81451171395341</v>
      </c>
      <c r="H295" s="212">
        <v>114.69301962394177</v>
      </c>
      <c r="I295" s="212">
        <v>118.70727531077972</v>
      </c>
      <c r="J295" s="212">
        <v>122.862029946657</v>
      </c>
      <c r="K295" s="212">
        <v>127.16220099478998</v>
      </c>
      <c r="L295" s="212">
        <v>132.24868903458159</v>
      </c>
      <c r="M295" s="212">
        <v>137.53863659596485</v>
      </c>
      <c r="N295" s="212">
        <v>143.04018205980344</v>
      </c>
      <c r="O295" s="212">
        <v>148.76178934219558</v>
      </c>
      <c r="P295" s="212">
        <v>154.71226091588341</v>
      </c>
      <c r="Q295" s="212">
        <v>160.90075135251874</v>
      </c>
      <c r="R295" s="212">
        <v>167.33678140661951</v>
      </c>
      <c r="S295" s="212">
        <v>174.03025266288429</v>
      </c>
      <c r="T295" s="212">
        <v>180.99146276939967</v>
      </c>
      <c r="U295" s="212">
        <v>188.23112128017567</v>
      </c>
      <c r="V295" s="212">
        <v>195.76036613138271</v>
      </c>
      <c r="W295" s="212">
        <v>203.59078077663801</v>
      </c>
      <c r="X295" s="212">
        <v>211.73441200770355</v>
      </c>
      <c r="Y295" s="212">
        <v>220.2037884880117</v>
      </c>
      <c r="Z295" s="212">
        <v>229.01194002753218</v>
      </c>
      <c r="AA295" s="212">
        <v>238.17241762863347</v>
      </c>
      <c r="AB295" s="212">
        <v>247.6993143337788</v>
      </c>
      <c r="AC295" s="212">
        <v>257.60728690712995</v>
      </c>
      <c r="AD295" s="212">
        <v>267.91157838341513</v>
      </c>
      <c r="AE295" s="212">
        <v>278.62804151875173</v>
      </c>
      <c r="AF295" s="212">
        <v>289.77316317950181</v>
      </c>
      <c r="AG295" s="212">
        <v>301.36408970668191</v>
      </c>
      <c r="AH295" s="212">
        <v>313.41865329494919</v>
      </c>
      <c r="AI295" s="212">
        <v>325.95539942674719</v>
      </c>
      <c r="AJ295" s="212">
        <v>338.9936154038171</v>
      </c>
      <c r="AK295" s="212">
        <v>352.55336001996977</v>
      </c>
      <c r="AL295" s="212">
        <v>366.6554944207686</v>
      </c>
      <c r="AM295" s="212">
        <v>381.32171419759936</v>
      </c>
      <c r="AN295" s="212">
        <v>396.57458276550335</v>
      </c>
      <c r="AO295" s="213">
        <v>412.43756607612352</v>
      </c>
    </row>
    <row r="296" spans="1:41" x14ac:dyDescent="0.25">
      <c r="A296" s="214" t="s">
        <v>2175</v>
      </c>
      <c r="B296" s="211">
        <v>186.37536600000001</v>
      </c>
      <c r="C296" s="212">
        <v>193.83038064000002</v>
      </c>
      <c r="D296" s="212">
        <v>201.58359586560002</v>
      </c>
      <c r="E296" s="212">
        <v>209.64693970022404</v>
      </c>
      <c r="F296" s="212">
        <v>218.03281728823302</v>
      </c>
      <c r="G296" s="212">
        <v>226.75412997976235</v>
      </c>
      <c r="H296" s="212">
        <v>234.69052452905402</v>
      </c>
      <c r="I296" s="212">
        <v>242.90469288757089</v>
      </c>
      <c r="J296" s="212">
        <v>251.40635713863585</v>
      </c>
      <c r="K296" s="212">
        <v>260.20557963848808</v>
      </c>
      <c r="L296" s="212">
        <v>270.61380282402763</v>
      </c>
      <c r="M296" s="212">
        <v>281.43835493698873</v>
      </c>
      <c r="N296" s="212">
        <v>292.6958891344683</v>
      </c>
      <c r="O296" s="212">
        <v>304.40372469984703</v>
      </c>
      <c r="P296" s="212">
        <v>316.57987368784092</v>
      </c>
      <c r="Q296" s="212">
        <v>329.24306863535458</v>
      </c>
      <c r="R296" s="212">
        <v>342.41279138076879</v>
      </c>
      <c r="S296" s="212">
        <v>356.10930303599957</v>
      </c>
      <c r="T296" s="212">
        <v>370.35367515743957</v>
      </c>
      <c r="U296" s="212">
        <v>385.16782216373718</v>
      </c>
      <c r="V296" s="212">
        <v>400.57453505028667</v>
      </c>
      <c r="W296" s="212">
        <v>416.59751645229812</v>
      </c>
      <c r="X296" s="212">
        <v>433.26141711039008</v>
      </c>
      <c r="Y296" s="212">
        <v>450.59187379480568</v>
      </c>
      <c r="Z296" s="212">
        <v>468.61554874659794</v>
      </c>
      <c r="AA296" s="212">
        <v>487.36017069646186</v>
      </c>
      <c r="AB296" s="212">
        <v>506.85457752432035</v>
      </c>
      <c r="AC296" s="212">
        <v>527.12876062529313</v>
      </c>
      <c r="AD296" s="212">
        <v>548.21391105030489</v>
      </c>
      <c r="AE296" s="212">
        <v>570.14246749231711</v>
      </c>
      <c r="AF296" s="212">
        <v>592.94816619200981</v>
      </c>
      <c r="AG296" s="212">
        <v>616.66609283969024</v>
      </c>
      <c r="AH296" s="212">
        <v>641.33273655327787</v>
      </c>
      <c r="AI296" s="212">
        <v>666.98604601540899</v>
      </c>
      <c r="AJ296" s="212">
        <v>693.66548785602538</v>
      </c>
      <c r="AK296" s="212">
        <v>721.41210737026643</v>
      </c>
      <c r="AL296" s="212">
        <v>750.26859166507711</v>
      </c>
      <c r="AM296" s="212">
        <v>780.27933533168027</v>
      </c>
      <c r="AN296" s="212">
        <v>811.49050874494753</v>
      </c>
      <c r="AO296" s="213">
        <v>843.95012909474542</v>
      </c>
    </row>
    <row r="297" spans="1:41" x14ac:dyDescent="0.25">
      <c r="A297" s="214" t="s">
        <v>2176</v>
      </c>
      <c r="B297" s="211">
        <v>0.34141300000000002</v>
      </c>
      <c r="C297" s="212">
        <v>0.39903327201</v>
      </c>
      <c r="D297" s="212">
        <v>0.4200355902157023</v>
      </c>
      <c r="E297" s="212">
        <v>0.41636855770279807</v>
      </c>
      <c r="F297" s="212">
        <v>0.4183016444967016</v>
      </c>
      <c r="G297" s="212">
        <v>0.41703855340002871</v>
      </c>
      <c r="H297" s="212">
        <v>0.44572108887565642</v>
      </c>
      <c r="I297" s="212">
        <v>0.4523498974815241</v>
      </c>
      <c r="J297" s="212">
        <v>0.45384119557654329</v>
      </c>
      <c r="K297" s="212">
        <v>0.45885727539065302</v>
      </c>
      <c r="L297" s="212">
        <v>0.4636559130052334</v>
      </c>
      <c r="M297" s="212">
        <v>0.46933147867073921</v>
      </c>
      <c r="N297" s="212">
        <v>0.47502109032036882</v>
      </c>
      <c r="O297" s="212">
        <v>0.48096412668347599</v>
      </c>
      <c r="P297" s="212">
        <v>0.48701879168864359</v>
      </c>
      <c r="Q297" s="212">
        <v>0.49322832998455302</v>
      </c>
      <c r="R297" s="212">
        <v>0.49956942136333338</v>
      </c>
      <c r="S297" s="212">
        <v>0.5060303027328833</v>
      </c>
      <c r="T297" s="212">
        <v>0.5126373885865757</v>
      </c>
      <c r="U297" s="212">
        <v>0.51935719326738516</v>
      </c>
      <c r="V297" s="212">
        <v>0.52618648068025464</v>
      </c>
      <c r="W297" s="212">
        <v>0.53313335245413962</v>
      </c>
      <c r="X297" s="212">
        <v>0.54020504649443224</v>
      </c>
      <c r="Y297" s="212">
        <v>0.54735406605923487</v>
      </c>
      <c r="Z297" s="212">
        <v>0.55453546087674521</v>
      </c>
      <c r="AA297" s="212">
        <v>0.56169861723907455</v>
      </c>
      <c r="AB297" s="212">
        <v>0.5687711892081786</v>
      </c>
      <c r="AC297" s="212">
        <v>0.57565548192811655</v>
      </c>
      <c r="AD297" s="212">
        <v>0.58221547910352478</v>
      </c>
      <c r="AE297" s="212">
        <v>0.5882603895368651</v>
      </c>
      <c r="AF297" s="212">
        <v>0.59351694907787689</v>
      </c>
      <c r="AG297" s="212">
        <v>0.59758613689177176</v>
      </c>
      <c r="AH297" s="212">
        <v>0.59987125847235501</v>
      </c>
      <c r="AI297" s="212">
        <v>0.59946435613980598</v>
      </c>
      <c r="AJ297" s="212">
        <v>0.59497019584040012</v>
      </c>
      <c r="AK297" s="212">
        <v>0.58426912139503429</v>
      </c>
      <c r="AL297" s="212">
        <v>0.56433082077360452</v>
      </c>
      <c r="AM297" s="212">
        <v>0.53159737584545241</v>
      </c>
      <c r="AN297" s="212">
        <v>0.48421381586763113</v>
      </c>
      <c r="AO297" s="213">
        <v>0.42613672657865159</v>
      </c>
    </row>
    <row r="298" spans="1:41" x14ac:dyDescent="0.25">
      <c r="A298" s="214" t="s">
        <v>2177</v>
      </c>
      <c r="B298" s="211">
        <v>1.967103</v>
      </c>
      <c r="C298" s="212">
        <v>2.4077675127510001</v>
      </c>
      <c r="D298" s="212">
        <v>2.6312454175539894</v>
      </c>
      <c r="E298" s="212">
        <v>2.7999671887165536</v>
      </c>
      <c r="F298" s="212">
        <v>2.9068086167003186</v>
      </c>
      <c r="G298" s="212">
        <v>2.9973542517062253</v>
      </c>
      <c r="H298" s="212">
        <v>2.9267635617242922</v>
      </c>
      <c r="I298" s="212">
        <v>2.8670526095670619</v>
      </c>
      <c r="J298" s="212">
        <v>2.8597149331528708</v>
      </c>
      <c r="K298" s="212">
        <v>2.8723970539526702</v>
      </c>
      <c r="L298" s="212">
        <v>2.8996775013527332</v>
      </c>
      <c r="M298" s="212">
        <v>2.9330232126827891</v>
      </c>
      <c r="N298" s="212">
        <v>2.9711451818896335</v>
      </c>
      <c r="O298" s="212">
        <v>3.0113394281392734</v>
      </c>
      <c r="P298" s="212">
        <v>3.0534376522107176</v>
      </c>
      <c r="Q298" s="212">
        <v>3.0966621156154126</v>
      </c>
      <c r="R298" s="212">
        <v>3.1409663701697337</v>
      </c>
      <c r="S298" s="212">
        <v>3.1860414362581286</v>
      </c>
      <c r="T298" s="212">
        <v>3.2320357676402383</v>
      </c>
      <c r="U298" s="212">
        <v>3.2787280187646064</v>
      </c>
      <c r="V298" s="212">
        <v>3.3261151469470094</v>
      </c>
      <c r="W298" s="212">
        <v>3.3742493549075676</v>
      </c>
      <c r="X298" s="212">
        <v>3.4232933944312784</v>
      </c>
      <c r="Y298" s="212">
        <v>3.4730163886560534</v>
      </c>
      <c r="Z298" s="212">
        <v>3.5232532234163241</v>
      </c>
      <c r="AA298" s="212">
        <v>3.5737879490504287</v>
      </c>
      <c r="AB298" s="212">
        <v>3.6243620518326209</v>
      </c>
      <c r="AC298" s="212">
        <v>3.6746366651622067</v>
      </c>
      <c r="AD298" s="212">
        <v>3.724167460235595</v>
      </c>
      <c r="AE298" s="212">
        <v>3.7723607940882653</v>
      </c>
      <c r="AF298" s="212">
        <v>3.818408870593462</v>
      </c>
      <c r="AG298" s="212">
        <v>3.8611811593983014</v>
      </c>
      <c r="AH298" s="212">
        <v>3.8990393070417819</v>
      </c>
      <c r="AI298" s="212">
        <v>3.9294998108105776</v>
      </c>
      <c r="AJ298" s="212">
        <v>3.9485997733609923</v>
      </c>
      <c r="AK298" s="212">
        <v>3.9496952938096928</v>
      </c>
      <c r="AL298" s="212">
        <v>3.9212802774361082</v>
      </c>
      <c r="AM298" s="212">
        <v>3.8438255808840793</v>
      </c>
      <c r="AN298" s="212">
        <v>3.6889613076732828</v>
      </c>
      <c r="AO298" s="213">
        <v>3.4319207549888318</v>
      </c>
    </row>
    <row r="299" spans="1:41" x14ac:dyDescent="0.25">
      <c r="A299" s="214" t="s">
        <v>2178</v>
      </c>
      <c r="B299" s="211">
        <v>0.49737700000000001</v>
      </c>
      <c r="C299" s="212">
        <v>0.63088343171700001</v>
      </c>
      <c r="D299" s="212">
        <v>0.59250761271411612</v>
      </c>
      <c r="E299" s="212">
        <v>0.62288772954689708</v>
      </c>
      <c r="F299" s="212">
        <v>0.61902545811994591</v>
      </c>
      <c r="G299" s="212">
        <v>0.63000486506043618</v>
      </c>
      <c r="H299" s="212">
        <v>0.67677189020749462</v>
      </c>
      <c r="I299" s="212">
        <v>0.67293918210343373</v>
      </c>
      <c r="J299" s="212">
        <v>0.69123841728237245</v>
      </c>
      <c r="K299" s="212">
        <v>0.70061513553664967</v>
      </c>
      <c r="L299" s="212">
        <v>0.71579010906480567</v>
      </c>
      <c r="M299" s="212">
        <v>0.72878928691948808</v>
      </c>
      <c r="N299" s="212">
        <v>0.74339961727007775</v>
      </c>
      <c r="O299" s="212">
        <v>0.75761966250906676</v>
      </c>
      <c r="P299" s="212">
        <v>0.7724143077546114</v>
      </c>
      <c r="Q299" s="212">
        <v>0.78730104870796613</v>
      </c>
      <c r="R299" s="212">
        <v>0.80251453925277949</v>
      </c>
      <c r="S299" s="212">
        <v>0.81792169488607791</v>
      </c>
      <c r="T299" s="212">
        <v>0.83360542517768799</v>
      </c>
      <c r="U299" s="212">
        <v>0.84949861277195571</v>
      </c>
      <c r="V299" s="212">
        <v>0.86560289777371868</v>
      </c>
      <c r="W299" s="212">
        <v>0.88190921172226977</v>
      </c>
      <c r="X299" s="212">
        <v>0.89844077627784602</v>
      </c>
      <c r="Y299" s="212">
        <v>0.91506687206325577</v>
      </c>
      <c r="Z299" s="212">
        <v>0.93174799210084569</v>
      </c>
      <c r="AA299" s="212">
        <v>0.94837196025151127</v>
      </c>
      <c r="AB299" s="212">
        <v>0.96481729906544866</v>
      </c>
      <c r="AC299" s="212">
        <v>0.98090746068023327</v>
      </c>
      <c r="AD299" s="212">
        <v>0.99640707373867976</v>
      </c>
      <c r="AE299" s="212">
        <v>1.010993177969018</v>
      </c>
      <c r="AF299" s="212">
        <v>1.0242153511477678</v>
      </c>
      <c r="AG299" s="212">
        <v>1.0354349133688459</v>
      </c>
      <c r="AH299" s="212">
        <v>1.0437240357960744</v>
      </c>
      <c r="AI299" s="212">
        <v>1.0477059995512419</v>
      </c>
      <c r="AJ299" s="212">
        <v>1.0453059356015899</v>
      </c>
      <c r="AK299" s="212">
        <v>1.0334068000142627</v>
      </c>
      <c r="AL299" s="212">
        <v>1.0075345307097856</v>
      </c>
      <c r="AM299" s="212">
        <v>0.96226862383477485</v>
      </c>
      <c r="AN299" s="212">
        <v>0.89420005082940013</v>
      </c>
      <c r="AO299" s="213">
        <v>0.80768878909180308</v>
      </c>
    </row>
    <row r="300" spans="1:41" x14ac:dyDescent="0.25">
      <c r="A300" s="214" t="s">
        <v>2179</v>
      </c>
      <c r="B300" s="211">
        <v>0.98129200000000005</v>
      </c>
      <c r="C300" s="212">
        <v>0.93873012769640007</v>
      </c>
      <c r="D300" s="212">
        <v>0.912047099308681</v>
      </c>
      <c r="E300" s="212">
        <v>0.88833551641143405</v>
      </c>
      <c r="F300" s="212">
        <v>0.87126792613462112</v>
      </c>
      <c r="G300" s="212">
        <v>0.85707035389787967</v>
      </c>
      <c r="H300" s="212">
        <v>0.86943530789356438</v>
      </c>
      <c r="I300" s="212">
        <v>0.88295294028657045</v>
      </c>
      <c r="J300" s="212">
        <v>0.89304880079639526</v>
      </c>
      <c r="K300" s="212">
        <v>0.90184170570610844</v>
      </c>
      <c r="L300" s="212">
        <v>0.90904255098948938</v>
      </c>
      <c r="M300" s="212">
        <v>0.91509068379398772</v>
      </c>
      <c r="N300" s="212">
        <v>0.91978591343255944</v>
      </c>
      <c r="O300" s="212">
        <v>0.92280736416888975</v>
      </c>
      <c r="P300" s="212">
        <v>0.92409852854861396</v>
      </c>
      <c r="Q300" s="212">
        <v>0.92327757152154211</v>
      </c>
      <c r="R300" s="212">
        <v>0.92009333490177569</v>
      </c>
      <c r="S300" s="212">
        <v>0.91410170550676206</v>
      </c>
      <c r="T300" s="212">
        <v>0.90508072828766162</v>
      </c>
      <c r="U300" s="212">
        <v>0.89254834696728091</v>
      </c>
      <c r="V300" s="212">
        <v>0.87617311946481102</v>
      </c>
      <c r="W300" s="212">
        <v>0.85567864164472163</v>
      </c>
      <c r="X300" s="212">
        <v>0.83077514159402199</v>
      </c>
      <c r="Y300" s="212">
        <v>0.80123003600097131</v>
      </c>
      <c r="Z300" s="212">
        <v>0.7669482871886194</v>
      </c>
      <c r="AA300" s="212">
        <v>0.72806140140398001</v>
      </c>
      <c r="AB300" s="212">
        <v>0.68503268135644424</v>
      </c>
      <c r="AC300" s="212">
        <v>0.63875769618179445</v>
      </c>
      <c r="AD300" s="212">
        <v>0.59061184583824866</v>
      </c>
      <c r="AE300" s="212">
        <v>0.54238531744395724</v>
      </c>
      <c r="AF300" s="212">
        <v>0.49606089258198155</v>
      </c>
      <c r="AG300" s="212">
        <v>0.45346250673502125</v>
      </c>
      <c r="AH300" s="212">
        <v>0.41588397810938871</v>
      </c>
      <c r="AI300" s="212">
        <v>0.38385321794137078</v>
      </c>
      <c r="AJ300" s="212">
        <v>0.35713480762398736</v>
      </c>
      <c r="AK300" s="212">
        <v>0.33495187903715407</v>
      </c>
      <c r="AL300" s="212">
        <v>0.31630540938784685</v>
      </c>
      <c r="AM300" s="212">
        <v>0.30024743777783125</v>
      </c>
      <c r="AN300" s="212">
        <v>0.28602855981749892</v>
      </c>
      <c r="AO300" s="213">
        <v>0.27311994789865529</v>
      </c>
    </row>
    <row r="301" spans="1:41" x14ac:dyDescent="0.25">
      <c r="A301" s="214" t="s">
        <v>2180</v>
      </c>
      <c r="B301" s="211">
        <v>0.46359099999999998</v>
      </c>
      <c r="C301" s="212">
        <v>0.47527191699059995</v>
      </c>
      <c r="D301" s="212">
        <v>0.48279751510580426</v>
      </c>
      <c r="E301" s="212">
        <v>0.48614658008061501</v>
      </c>
      <c r="F301" s="212">
        <v>0.48889361939188175</v>
      </c>
      <c r="G301" s="212">
        <v>0.49102471645668339</v>
      </c>
      <c r="H301" s="212">
        <v>0.51272118368051001</v>
      </c>
      <c r="I301" s="212">
        <v>0.53181010098164561</v>
      </c>
      <c r="J301" s="212">
        <v>0.54678980882003603</v>
      </c>
      <c r="K301" s="212">
        <v>0.56032017731826878</v>
      </c>
      <c r="L301" s="212">
        <v>0.57292054540176651</v>
      </c>
      <c r="M301" s="212">
        <v>0.58542407796872376</v>
      </c>
      <c r="N301" s="212">
        <v>0.59809335752486048</v>
      </c>
      <c r="O301" s="212">
        <v>0.61074925220742959</v>
      </c>
      <c r="P301" s="212">
        <v>0.62387474223676909</v>
      </c>
      <c r="Q301" s="212">
        <v>0.63729815596568384</v>
      </c>
      <c r="R301" s="212">
        <v>0.65116646486746865</v>
      </c>
      <c r="S301" s="212">
        <v>0.66524103730570006</v>
      </c>
      <c r="T301" s="212">
        <v>0.67979943826251299</v>
      </c>
      <c r="U301" s="212">
        <v>0.6945279728919086</v>
      </c>
      <c r="V301" s="212">
        <v>0.7094349740380741</v>
      </c>
      <c r="W301" s="212">
        <v>0.72462035871386166</v>
      </c>
      <c r="X301" s="212">
        <v>0.74017882735987861</v>
      </c>
      <c r="Y301" s="212">
        <v>0.75595337049280698</v>
      </c>
      <c r="Z301" s="212">
        <v>0.77176239654391188</v>
      </c>
      <c r="AA301" s="212">
        <v>0.78738888719665368</v>
      </c>
      <c r="AB301" s="212">
        <v>0.80256179231404456</v>
      </c>
      <c r="AC301" s="212">
        <v>0.81693495170877606</v>
      </c>
      <c r="AD301" s="212">
        <v>0.83005852154700654</v>
      </c>
      <c r="AE301" s="212">
        <v>0.84134067697187354</v>
      </c>
      <c r="AF301" s="212">
        <v>0.8499924355553784</v>
      </c>
      <c r="AG301" s="212">
        <v>0.85494829095111102</v>
      </c>
      <c r="AH301" s="212">
        <v>0.85475041428060317</v>
      </c>
      <c r="AI301" s="212">
        <v>0.8473871070042539</v>
      </c>
      <c r="AJ301" s="212">
        <v>0.83009710521164981</v>
      </c>
      <c r="AK301" s="212">
        <v>0.79923135551943347</v>
      </c>
      <c r="AL301" s="212">
        <v>0.75052044224831949</v>
      </c>
      <c r="AM301" s="212">
        <v>0.68069382155059732</v>
      </c>
      <c r="AN301" s="212">
        <v>0.59174687919475921</v>
      </c>
      <c r="AO301" s="213">
        <v>0.49538859262732221</v>
      </c>
    </row>
    <row r="302" spans="1:41" x14ac:dyDescent="0.25">
      <c r="A302" s="214" t="s">
        <v>2181</v>
      </c>
      <c r="B302" s="211">
        <v>0.40149099999999999</v>
      </c>
      <c r="C302" s="212">
        <v>0.43406199752409996</v>
      </c>
      <c r="D302" s="212">
        <v>0.47561540364007837</v>
      </c>
      <c r="E302" s="212">
        <v>0.49897368465902886</v>
      </c>
      <c r="F302" s="212">
        <v>0.51776513341802477</v>
      </c>
      <c r="G302" s="212">
        <v>0.52957545966431652</v>
      </c>
      <c r="H302" s="212">
        <v>0.54061726687095546</v>
      </c>
      <c r="I302" s="212">
        <v>0.56488681940050656</v>
      </c>
      <c r="J302" s="212">
        <v>0.58403919403491678</v>
      </c>
      <c r="K302" s="212">
        <v>0.60389384005181135</v>
      </c>
      <c r="L302" s="212">
        <v>0.62218324811285242</v>
      </c>
      <c r="M302" s="212">
        <v>0.64154135994803729</v>
      </c>
      <c r="N302" s="212">
        <v>0.66145717746385613</v>
      </c>
      <c r="O302" s="212">
        <v>0.68177495914686015</v>
      </c>
      <c r="P302" s="212">
        <v>0.70279333118490273</v>
      </c>
      <c r="Q302" s="212">
        <v>0.72435053270833605</v>
      </c>
      <c r="R302" s="212">
        <v>0.74657288270129507</v>
      </c>
      <c r="S302" s="212">
        <v>0.76924070185231319</v>
      </c>
      <c r="T302" s="212">
        <v>0.79268192760799916</v>
      </c>
      <c r="U302" s="212">
        <v>0.81660673281525653</v>
      </c>
      <c r="V302" s="212">
        <v>0.84106434944509334</v>
      </c>
      <c r="W302" s="212">
        <v>0.86621856558255739</v>
      </c>
      <c r="X302" s="212">
        <v>0.89225770201696497</v>
      </c>
      <c r="Y302" s="212">
        <v>0.91905309306623639</v>
      </c>
      <c r="Z302" s="212">
        <v>0.94645603961564573</v>
      </c>
      <c r="AA302" s="212">
        <v>0.97430418354288073</v>
      </c>
      <c r="AB302" s="212">
        <v>1.0023866504555556</v>
      </c>
      <c r="AC302" s="212">
        <v>1.0304218012501567</v>
      </c>
      <c r="AD302" s="212">
        <v>1.0580203096483005</v>
      </c>
      <c r="AE302" s="212">
        <v>1.0846369265781228</v>
      </c>
      <c r="AF302" s="212">
        <v>1.1094981064996055</v>
      </c>
      <c r="AG302" s="212">
        <v>1.1314888027696701</v>
      </c>
      <c r="AH302" s="212">
        <v>1.1489724546011868</v>
      </c>
      <c r="AI302" s="212">
        <v>1.1594968584497409</v>
      </c>
      <c r="AJ302" s="212">
        <v>1.1593237935719443</v>
      </c>
      <c r="AK302" s="212">
        <v>1.1427350294097234</v>
      </c>
      <c r="AL302" s="212">
        <v>1.1012978574142855</v>
      </c>
      <c r="AM302" s="212">
        <v>1.0243466519636057</v>
      </c>
      <c r="AN302" s="212">
        <v>0.90469169520108494</v>
      </c>
      <c r="AO302" s="213">
        <v>0.75230994951989016</v>
      </c>
    </row>
    <row r="303" spans="1:41" x14ac:dyDescent="0.25">
      <c r="A303" s="214" t="s">
        <v>2182</v>
      </c>
      <c r="B303" s="211">
        <v>70.90728</v>
      </c>
      <c r="C303" s="212">
        <v>78.015947541839992</v>
      </c>
      <c r="D303" s="212">
        <v>81.695990993767595</v>
      </c>
      <c r="E303" s="212">
        <v>85.420535731970759</v>
      </c>
      <c r="F303" s="212">
        <v>88.819880119638825</v>
      </c>
      <c r="G303" s="212">
        <v>92.314205197341622</v>
      </c>
      <c r="H303" s="212">
        <v>93.239913584219522</v>
      </c>
      <c r="I303" s="212">
        <v>93.846423371299551</v>
      </c>
      <c r="J303" s="212">
        <v>94.878621412675813</v>
      </c>
      <c r="K303" s="212">
        <v>96.141114300641448</v>
      </c>
      <c r="L303" s="212">
        <v>97.694716251294082</v>
      </c>
      <c r="M303" s="212">
        <v>99.431992081975963</v>
      </c>
      <c r="N303" s="212">
        <v>101.35110907475176</v>
      </c>
      <c r="O303" s="212">
        <v>103.40717848410762</v>
      </c>
      <c r="P303" s="212">
        <v>105.60499465560885</v>
      </c>
      <c r="Q303" s="212">
        <v>107.92065873641917</v>
      </c>
      <c r="R303" s="212">
        <v>110.34893831038386</v>
      </c>
      <c r="S303" s="212">
        <v>112.87002532949204</v>
      </c>
      <c r="T303" s="212">
        <v>115.48414026413322</v>
      </c>
      <c r="U303" s="212">
        <v>118.17028981826293</v>
      </c>
      <c r="V303" s="212">
        <v>120.91823355472579</v>
      </c>
      <c r="W303" s="212">
        <v>123.71934071049108</v>
      </c>
      <c r="X303" s="212">
        <v>126.56112447887477</v>
      </c>
      <c r="Y303" s="212">
        <v>129.4206212131256</v>
      </c>
      <c r="Z303" s="212">
        <v>132.26960911613864</v>
      </c>
      <c r="AA303" s="212">
        <v>135.07138365731942</v>
      </c>
      <c r="AB303" s="212">
        <v>137.77825470722721</v>
      </c>
      <c r="AC303" s="212">
        <v>140.32767597667879</v>
      </c>
      <c r="AD303" s="212">
        <v>142.63734322834657</v>
      </c>
      <c r="AE303" s="212">
        <v>144.59844979665877</v>
      </c>
      <c r="AF303" s="212">
        <v>146.06629758023459</v>
      </c>
      <c r="AG303" s="212">
        <v>146.8471446364909</v>
      </c>
      <c r="AH303" s="212">
        <v>146.6800399282518</v>
      </c>
      <c r="AI303" s="212">
        <v>145.21344634782557</v>
      </c>
      <c r="AJ303" s="212">
        <v>141.98173562069934</v>
      </c>
      <c r="AK303" s="212">
        <v>136.40281888660806</v>
      </c>
      <c r="AL303" s="212">
        <v>127.86237923076163</v>
      </c>
      <c r="AM303" s="212">
        <v>116.03375381069634</v>
      </c>
      <c r="AN303" s="212">
        <v>101.56550504804062</v>
      </c>
      <c r="AO303" s="213">
        <v>86.567631614111605</v>
      </c>
    </row>
    <row r="304" spans="1:41" x14ac:dyDescent="0.25">
      <c r="A304" s="214" t="s">
        <v>2183</v>
      </c>
      <c r="B304" s="211">
        <v>3.957395</v>
      </c>
      <c r="C304" s="212">
        <v>3.8770713579455003</v>
      </c>
      <c r="D304" s="212">
        <v>3.8767539403299724</v>
      </c>
      <c r="E304" s="212">
        <v>3.8682719903839242</v>
      </c>
      <c r="F304" s="212">
        <v>3.8844629135787154</v>
      </c>
      <c r="G304" s="212">
        <v>3.9011952375789556</v>
      </c>
      <c r="H304" s="212">
        <v>3.953206362605882</v>
      </c>
      <c r="I304" s="212">
        <v>4.0386746841654206</v>
      </c>
      <c r="J304" s="212">
        <v>4.1179260013602672</v>
      </c>
      <c r="K304" s="212">
        <v>4.2040285397079096</v>
      </c>
      <c r="L304" s="212">
        <v>4.2898970838400059</v>
      </c>
      <c r="M304" s="212">
        <v>4.3799600411975597</v>
      </c>
      <c r="N304" s="212">
        <v>4.4725269927002378</v>
      </c>
      <c r="O304" s="212">
        <v>4.5675418033858612</v>
      </c>
      <c r="P304" s="212">
        <v>4.6649176838464248</v>
      </c>
      <c r="Q304" s="212">
        <v>4.7644241099770168</v>
      </c>
      <c r="R304" s="212">
        <v>4.8660364122977295</v>
      </c>
      <c r="S304" s="212">
        <v>4.969445525302751</v>
      </c>
      <c r="T304" s="212">
        <v>5.0747903162708807</v>
      </c>
      <c r="U304" s="212">
        <v>5.181656265708976</v>
      </c>
      <c r="V304" s="212">
        <v>5.289893292615238</v>
      </c>
      <c r="W304" s="212">
        <v>5.3993819170178003</v>
      </c>
      <c r="X304" s="212">
        <v>5.5095995000898847</v>
      </c>
      <c r="Y304" s="212">
        <v>5.6201837735760893</v>
      </c>
      <c r="Z304" s="212">
        <v>5.7305754232566706</v>
      </c>
      <c r="AA304" s="212">
        <v>5.8400271216107047</v>
      </c>
      <c r="AB304" s="212">
        <v>5.947512236781237</v>
      </c>
      <c r="AC304" s="212">
        <v>6.0516430652764743</v>
      </c>
      <c r="AD304" s="212">
        <v>6.1505341749347702</v>
      </c>
      <c r="AE304" s="212">
        <v>6.2416155903711257</v>
      </c>
      <c r="AF304" s="212">
        <v>6.32135035705344</v>
      </c>
      <c r="AG304" s="212">
        <v>6.3848078647477555</v>
      </c>
      <c r="AH304" s="212">
        <v>6.4250078920257803</v>
      </c>
      <c r="AI304" s="212">
        <v>6.4319039172463706</v>
      </c>
      <c r="AJ304" s="212">
        <v>6.3908586580794235</v>
      </c>
      <c r="AK304" s="212">
        <v>6.2806118726264932</v>
      </c>
      <c r="AL304" s="212">
        <v>6.0716282809319697</v>
      </c>
      <c r="AM304" s="212">
        <v>5.7290530485767412</v>
      </c>
      <c r="AN304" s="212">
        <v>5.2316623919523568</v>
      </c>
      <c r="AO304" s="213">
        <v>4.6123120396810773</v>
      </c>
    </row>
    <row r="305" spans="1:41" x14ac:dyDescent="0.25">
      <c r="A305" s="214" t="s">
        <v>2184</v>
      </c>
      <c r="B305" s="211">
        <v>5.3529439999999999</v>
      </c>
      <c r="C305" s="212">
        <v>5.6643472348447998</v>
      </c>
      <c r="D305" s="212">
        <v>6.4823526120704429</v>
      </c>
      <c r="E305" s="212">
        <v>7.0585916239915267</v>
      </c>
      <c r="F305" s="212">
        <v>7.6405223873890975</v>
      </c>
      <c r="G305" s="212">
        <v>8.104028565602146</v>
      </c>
      <c r="H305" s="212">
        <v>8.1456882969270517</v>
      </c>
      <c r="I305" s="212">
        <v>8.5658314953189336</v>
      </c>
      <c r="J305" s="212">
        <v>8.9790052340787927</v>
      </c>
      <c r="K305" s="212">
        <v>9.4674981369330933</v>
      </c>
      <c r="L305" s="212">
        <v>9.9635836783106235</v>
      </c>
      <c r="M305" s="212">
        <v>10.511772081424333</v>
      </c>
      <c r="N305" s="212">
        <v>11.098379420073801</v>
      </c>
      <c r="O305" s="212">
        <v>11.725876243295064</v>
      </c>
      <c r="P305" s="212">
        <v>12.391623420296762</v>
      </c>
      <c r="Q305" s="212">
        <v>13.09571918052505</v>
      </c>
      <c r="R305" s="212">
        <v>13.837940018231997</v>
      </c>
      <c r="S305" s="212">
        <v>14.618116157489908</v>
      </c>
      <c r="T305" s="212">
        <v>15.43769107254089</v>
      </c>
      <c r="U305" s="212">
        <v>16.296565471592597</v>
      </c>
      <c r="V305" s="212">
        <v>17.195721952861529</v>
      </c>
      <c r="W305" s="212">
        <v>18.136675297266503</v>
      </c>
      <c r="X305" s="212">
        <v>19.120575422802975</v>
      </c>
      <c r="Y305" s="212">
        <v>20.148757597358614</v>
      </c>
      <c r="Z305" s="212">
        <v>21.221773638578668</v>
      </c>
      <c r="AA305" s="212">
        <v>22.339885226274461</v>
      </c>
      <c r="AB305" s="212">
        <v>23.502580190795577</v>
      </c>
      <c r="AC305" s="212">
        <v>24.708323661291889</v>
      </c>
      <c r="AD305" s="212">
        <v>25.953951794525697</v>
      </c>
      <c r="AE305" s="212">
        <v>27.233816423973966</v>
      </c>
      <c r="AF305" s="212">
        <v>28.538414272421445</v>
      </c>
      <c r="AG305" s="212">
        <v>29.852148781196668</v>
      </c>
      <c r="AH305" s="212">
        <v>31.149526152442348</v>
      </c>
      <c r="AI305" s="212">
        <v>32.388330347714522</v>
      </c>
      <c r="AJ305" s="212">
        <v>33.496843625696293</v>
      </c>
      <c r="AK305" s="212">
        <v>34.349643117247254</v>
      </c>
      <c r="AL305" s="212">
        <v>34.724428638335226</v>
      </c>
      <c r="AM305" s="212">
        <v>34.245502373669581</v>
      </c>
      <c r="AN305" s="212">
        <v>32.407022305088418</v>
      </c>
      <c r="AO305" s="213">
        <v>28.941156083603822</v>
      </c>
    </row>
    <row r="306" spans="1:41" x14ac:dyDescent="0.25">
      <c r="A306" s="214" t="s">
        <v>2185</v>
      </c>
      <c r="B306" s="211">
        <v>7.677505</v>
      </c>
      <c r="C306" s="212">
        <v>7.7903328457295</v>
      </c>
      <c r="D306" s="212">
        <v>7.9356357968681923</v>
      </c>
      <c r="E306" s="212">
        <v>8.0506350630185093</v>
      </c>
      <c r="F306" s="212">
        <v>8.1908739055622668</v>
      </c>
      <c r="G306" s="212">
        <v>8.3348211426660086</v>
      </c>
      <c r="H306" s="212">
        <v>8.5213836117128743</v>
      </c>
      <c r="I306" s="212">
        <v>8.7514993154553746</v>
      </c>
      <c r="J306" s="212">
        <v>8.9753854218429421</v>
      </c>
      <c r="K306" s="212">
        <v>9.2089653397536928</v>
      </c>
      <c r="L306" s="212">
        <v>9.4455758907106553</v>
      </c>
      <c r="M306" s="212">
        <v>9.6919712942805543</v>
      </c>
      <c r="N306" s="212">
        <v>9.947005826918252</v>
      </c>
      <c r="O306" s="212">
        <v>10.210952610637275</v>
      </c>
      <c r="P306" s="212">
        <v>10.483867888728604</v>
      </c>
      <c r="Q306" s="212">
        <v>10.765533773747919</v>
      </c>
      <c r="R306" s="212">
        <v>11.055903903800202</v>
      </c>
      <c r="S306" s="212">
        <v>11.354579147761363</v>
      </c>
      <c r="T306" s="212">
        <v>11.661729597371627</v>
      </c>
      <c r="U306" s="212">
        <v>11.976851688378844</v>
      </c>
      <c r="V306" s="212">
        <v>12.299747609897539</v>
      </c>
      <c r="W306" s="212">
        <v>12.630295947064971</v>
      </c>
      <c r="X306" s="212">
        <v>12.968228356335857</v>
      </c>
      <c r="Y306" s="212">
        <v>13.313089859370224</v>
      </c>
      <c r="Z306" s="212">
        <v>13.664133406709055</v>
      </c>
      <c r="AA306" s="212">
        <v>14.020328669941806</v>
      </c>
      <c r="AB306" s="212">
        <v>14.380231908932078</v>
      </c>
      <c r="AC306" s="212">
        <v>14.741867419001093</v>
      </c>
      <c r="AD306" s="212">
        <v>15.102525731220211</v>
      </c>
      <c r="AE306" s="212">
        <v>15.458498303715366</v>
      </c>
      <c r="AF306" s="212">
        <v>15.804686735677581</v>
      </c>
      <c r="AG306" s="212">
        <v>16.134023217406959</v>
      </c>
      <c r="AH306" s="212">
        <v>16.436607142435495</v>
      </c>
      <c r="AI306" s="212">
        <v>16.698392984393067</v>
      </c>
      <c r="AJ306" s="212">
        <v>16.899279661513209</v>
      </c>
      <c r="AK306" s="212">
        <v>17.01065892692792</v>
      </c>
      <c r="AL306" s="212">
        <v>16.993495342177241</v>
      </c>
      <c r="AM306" s="212">
        <v>16.801674466104277</v>
      </c>
      <c r="AN306" s="212">
        <v>16.402691823227485</v>
      </c>
      <c r="AO306" s="213">
        <v>15.821705198310402</v>
      </c>
    </row>
    <row r="307" spans="1:41" x14ac:dyDescent="0.25">
      <c r="A307" s="214" t="s">
        <v>2186</v>
      </c>
      <c r="B307" s="211">
        <v>4.4860090000000001</v>
      </c>
      <c r="C307" s="212">
        <v>4.6654493600000002</v>
      </c>
      <c r="D307" s="212">
        <v>4.8520673344</v>
      </c>
      <c r="E307" s="212">
        <v>5.0461500277760001</v>
      </c>
      <c r="F307" s="212">
        <v>5.24799602888704</v>
      </c>
      <c r="G307" s="212">
        <v>5.4579158700425214</v>
      </c>
      <c r="H307" s="212">
        <v>5.6489429254940093</v>
      </c>
      <c r="I307" s="212">
        <v>5.8466559278862995</v>
      </c>
      <c r="J307" s="212">
        <v>6.0512888853623199</v>
      </c>
      <c r="K307" s="212">
        <v>6.2630839963500007</v>
      </c>
      <c r="L307" s="212">
        <v>6.5136073562040009</v>
      </c>
      <c r="M307" s="212">
        <v>6.7741516504521613</v>
      </c>
      <c r="N307" s="212">
        <v>7.0451177164702479</v>
      </c>
      <c r="O307" s="212">
        <v>7.3269224251290579</v>
      </c>
      <c r="P307" s="212">
        <v>7.6199993221342206</v>
      </c>
      <c r="Q307" s="212">
        <v>7.9247992950195894</v>
      </c>
      <c r="R307" s="212">
        <v>8.241791266820373</v>
      </c>
      <c r="S307" s="212">
        <v>8.5714629174931876</v>
      </c>
      <c r="T307" s="212">
        <v>8.9143214341929156</v>
      </c>
      <c r="U307" s="212">
        <v>9.2708942915606318</v>
      </c>
      <c r="V307" s="212">
        <v>9.6417300632230578</v>
      </c>
      <c r="W307" s="212">
        <v>10.027399265751981</v>
      </c>
      <c r="X307" s="212">
        <v>10.42849523638206</v>
      </c>
      <c r="Y307" s="212">
        <v>10.845635045837343</v>
      </c>
      <c r="Z307" s="212">
        <v>11.279460447670836</v>
      </c>
      <c r="AA307" s="212">
        <v>11.730638865577669</v>
      </c>
      <c r="AB307" s="212">
        <v>12.199864420200775</v>
      </c>
      <c r="AC307" s="212">
        <v>12.687858997008806</v>
      </c>
      <c r="AD307" s="212">
        <v>13.19537335688916</v>
      </c>
      <c r="AE307" s="212">
        <v>13.723188291164726</v>
      </c>
      <c r="AF307" s="212">
        <v>14.272115822811315</v>
      </c>
      <c r="AG307" s="212">
        <v>14.843000455723768</v>
      </c>
      <c r="AH307" s="212">
        <v>15.43672047395272</v>
      </c>
      <c r="AI307" s="212">
        <v>16.054189292910831</v>
      </c>
      <c r="AJ307" s="212">
        <v>16.696356864627266</v>
      </c>
      <c r="AK307" s="212">
        <v>17.364211139212358</v>
      </c>
      <c r="AL307" s="212">
        <v>18.058779584780854</v>
      </c>
      <c r="AM307" s="212">
        <v>18.78113076817209</v>
      </c>
      <c r="AN307" s="212">
        <v>19.532375998898974</v>
      </c>
      <c r="AO307" s="213">
        <v>20.313671038854935</v>
      </c>
    </row>
    <row r="308" spans="1:41" x14ac:dyDescent="0.25">
      <c r="A308" s="214" t="s">
        <v>2187</v>
      </c>
      <c r="B308" s="211">
        <v>7.9450000000000007E-2</v>
      </c>
      <c r="C308" s="212">
        <v>7.396338957000001E-2</v>
      </c>
      <c r="D308" s="212">
        <v>7.1458745119974229E-2</v>
      </c>
      <c r="E308" s="212">
        <v>6.9788789975892981E-2</v>
      </c>
      <c r="F308" s="212">
        <v>6.8969664990187932E-2</v>
      </c>
      <c r="G308" s="212">
        <v>6.8500717477930198E-2</v>
      </c>
      <c r="H308" s="212">
        <v>7.0574439698139577E-2</v>
      </c>
      <c r="I308" s="212">
        <v>7.2814987607568313E-2</v>
      </c>
      <c r="J308" s="212">
        <v>7.4828081725458476E-2</v>
      </c>
      <c r="K308" s="212">
        <v>7.6831311784138892E-2</v>
      </c>
      <c r="L308" s="212">
        <v>7.8820582010066739E-2</v>
      </c>
      <c r="M308" s="212">
        <v>8.0858953199370878E-2</v>
      </c>
      <c r="N308" s="212">
        <v>8.2946108757038992E-2</v>
      </c>
      <c r="O308" s="212">
        <v>8.509107854027427E-2</v>
      </c>
      <c r="P308" s="212">
        <v>8.7300128030258328E-2</v>
      </c>
      <c r="Q308" s="212">
        <v>8.9573458284217478E-2</v>
      </c>
      <c r="R308" s="212">
        <v>9.1913009526451303E-2</v>
      </c>
      <c r="S308" s="212">
        <v>9.4315284708638439E-2</v>
      </c>
      <c r="T308" s="212">
        <v>9.6783647750862095E-2</v>
      </c>
      <c r="U308" s="212">
        <v>9.9312314115648864E-2</v>
      </c>
      <c r="V308" s="212">
        <v>0.10189926086112175</v>
      </c>
      <c r="W308" s="212">
        <v>0.10454304737408963</v>
      </c>
      <c r="X308" s="212">
        <v>0.10723993391289428</v>
      </c>
      <c r="Y308" s="212">
        <v>0.10998250943076944</v>
      </c>
      <c r="Z308" s="212">
        <v>0.11275946880963787</v>
      </c>
      <c r="AA308" s="212">
        <v>0.11555545259824165</v>
      </c>
      <c r="AB308" s="212">
        <v>0.11834935233116195</v>
      </c>
      <c r="AC308" s="212">
        <v>0.12111254933951945</v>
      </c>
      <c r="AD308" s="212">
        <v>0.12380610454808531</v>
      </c>
      <c r="AE308" s="212">
        <v>0.12637703735390993</v>
      </c>
      <c r="AF308" s="212">
        <v>0.12875271081519993</v>
      </c>
      <c r="AG308" s="212">
        <v>0.13083272373369056</v>
      </c>
      <c r="AH308" s="212">
        <v>0.13247679390667286</v>
      </c>
      <c r="AI308" s="212">
        <v>0.13348722620822959</v>
      </c>
      <c r="AJ308" s="212">
        <v>0.13358556249678613</v>
      </c>
      <c r="AK308" s="212">
        <v>0.13238854902619931</v>
      </c>
      <c r="AL308" s="212">
        <v>0.12940894614754117</v>
      </c>
      <c r="AM308" s="212">
        <v>0.12416152984930991</v>
      </c>
      <c r="AN308" s="212">
        <v>0.11652084037698411</v>
      </c>
      <c r="AO308" s="213">
        <v>0.10724023509097423</v>
      </c>
    </row>
    <row r="309" spans="1:41" x14ac:dyDescent="0.25">
      <c r="A309" s="214" t="s">
        <v>2188</v>
      </c>
      <c r="B309" s="211">
        <v>0.87135799999999997</v>
      </c>
      <c r="C309" s="212">
        <v>0.82671449568479993</v>
      </c>
      <c r="D309" s="212">
        <v>0.80926660358192271</v>
      </c>
      <c r="E309" s="212">
        <v>0.79860443515307056</v>
      </c>
      <c r="F309" s="212">
        <v>0.79660270119218202</v>
      </c>
      <c r="G309" s="212">
        <v>0.79821015781689075</v>
      </c>
      <c r="H309" s="212">
        <v>0.82782431341900797</v>
      </c>
      <c r="I309" s="212">
        <v>0.85629559224799667</v>
      </c>
      <c r="J309" s="212">
        <v>0.88022597138719616</v>
      </c>
      <c r="K309" s="212">
        <v>0.90332301285379901</v>
      </c>
      <c r="L309" s="212">
        <v>0.92603788300271939</v>
      </c>
      <c r="M309" s="212">
        <v>0.94930810375711816</v>
      </c>
      <c r="N309" s="212">
        <v>0.97323266151881538</v>
      </c>
      <c r="O309" s="212">
        <v>0.99795861051736245</v>
      </c>
      <c r="P309" s="212">
        <v>1.0235805990672293</v>
      </c>
      <c r="Q309" s="212">
        <v>1.0500956356215867</v>
      </c>
      <c r="R309" s="212">
        <v>1.0775215083849334</v>
      </c>
      <c r="S309" s="212">
        <v>1.1058052627063786</v>
      </c>
      <c r="T309" s="212">
        <v>1.1349788383081507</v>
      </c>
      <c r="U309" s="212">
        <v>1.1649594178199443</v>
      </c>
      <c r="V309" s="212">
        <v>1.1957134144828565</v>
      </c>
      <c r="W309" s="212">
        <v>1.2272102993904568</v>
      </c>
      <c r="X309" s="212">
        <v>1.259408861457624</v>
      </c>
      <c r="Y309" s="212">
        <v>1.2921959339341533</v>
      </c>
      <c r="Z309" s="212">
        <v>1.3254093752436564</v>
      </c>
      <c r="AA309" s="212">
        <v>1.3588332837866759</v>
      </c>
      <c r="AB309" s="212">
        <v>1.3921761990209047</v>
      </c>
      <c r="AC309" s="212">
        <v>1.4250449222093085</v>
      </c>
      <c r="AD309" s="212">
        <v>1.4569066465980329</v>
      </c>
      <c r="AE309" s="212">
        <v>1.4870357674310095</v>
      </c>
      <c r="AF309" s="212">
        <v>1.5144346988530795</v>
      </c>
      <c r="AG309" s="212">
        <v>1.5377158005916081</v>
      </c>
      <c r="AH309" s="212">
        <v>1.5549233017149684</v>
      </c>
      <c r="AI309" s="212">
        <v>1.5632701766462735</v>
      </c>
      <c r="AJ309" s="212">
        <v>1.5587747587628007</v>
      </c>
      <c r="AK309" s="212">
        <v>1.5358618609513186</v>
      </c>
      <c r="AL309" s="212">
        <v>1.4872939156671996</v>
      </c>
      <c r="AM309" s="212">
        <v>1.4056715230341668</v>
      </c>
      <c r="AN309" s="212">
        <v>1.2888999999741295</v>
      </c>
      <c r="AO309" s="213">
        <v>1.1484653226769483</v>
      </c>
    </row>
    <row r="310" spans="1:41" x14ac:dyDescent="0.25">
      <c r="A310" s="214" t="s">
        <v>2189</v>
      </c>
      <c r="B310" s="211">
        <v>4.1325500000000002</v>
      </c>
      <c r="C310" s="212">
        <v>4.2256406478099997</v>
      </c>
      <c r="D310" s="212">
        <v>4.3531252682059742</v>
      </c>
      <c r="E310" s="212">
        <v>4.471183766729828</v>
      </c>
      <c r="F310" s="212">
        <v>4.6049141904824573</v>
      </c>
      <c r="G310" s="212">
        <v>4.7425260646765786</v>
      </c>
      <c r="H310" s="212">
        <v>4.9105997656508968</v>
      </c>
      <c r="I310" s="212">
        <v>5.0486514568626406</v>
      </c>
      <c r="J310" s="212">
        <v>5.1608925711864648</v>
      </c>
      <c r="K310" s="212">
        <v>5.2750633849140227</v>
      </c>
      <c r="L310" s="212">
        <v>5.3967448545328498</v>
      </c>
      <c r="M310" s="212">
        <v>5.5292640831338451</v>
      </c>
      <c r="N310" s="212">
        <v>5.6714341800186068</v>
      </c>
      <c r="O310" s="212">
        <v>5.8225671251911608</v>
      </c>
      <c r="P310" s="212">
        <v>5.9815598898817681</v>
      </c>
      <c r="Q310" s="212">
        <v>6.1476666117118066</v>
      </c>
      <c r="R310" s="212">
        <v>6.3202266953692678</v>
      </c>
      <c r="S310" s="212">
        <v>6.4987244337678955</v>
      </c>
      <c r="T310" s="212">
        <v>6.6828144506756821</v>
      </c>
      <c r="U310" s="212">
        <v>6.8720958140508399</v>
      </c>
      <c r="V310" s="212">
        <v>7.0662167149774042</v>
      </c>
      <c r="W310" s="212">
        <v>7.2648289880502892</v>
      </c>
      <c r="X310" s="212">
        <v>7.4678904025439792</v>
      </c>
      <c r="Y310" s="212">
        <v>7.6747405116478831</v>
      </c>
      <c r="Z310" s="212">
        <v>7.8844781227723493</v>
      </c>
      <c r="AA310" s="212">
        <v>8.095931941546981</v>
      </c>
      <c r="AB310" s="212">
        <v>8.3075401722623585</v>
      </c>
      <c r="AC310" s="212">
        <v>8.5172067018839321</v>
      </c>
      <c r="AD310" s="212">
        <v>8.7220829987737289</v>
      </c>
      <c r="AE310" s="212">
        <v>8.9182670672485465</v>
      </c>
      <c r="AF310" s="212">
        <v>9.1003424076934927</v>
      </c>
      <c r="AG310" s="212">
        <v>9.2606758803691989</v>
      </c>
      <c r="AH310" s="212">
        <v>9.3883241106366189</v>
      </c>
      <c r="AI310" s="212">
        <v>9.4673323032556116</v>
      </c>
      <c r="AJ310" s="212">
        <v>9.4741921703511682</v>
      </c>
      <c r="AK310" s="212">
        <v>9.3744857719503933</v>
      </c>
      <c r="AL310" s="212">
        <v>9.1202365935350187</v>
      </c>
      <c r="AM310" s="212">
        <v>8.6548281840959493</v>
      </c>
      <c r="AN310" s="212">
        <v>7.9427513297666366</v>
      </c>
      <c r="AO310" s="213">
        <v>7.0292475565788459</v>
      </c>
    </row>
    <row r="311" spans="1:41" x14ac:dyDescent="0.25">
      <c r="A311" s="214" t="s">
        <v>2190</v>
      </c>
      <c r="B311" s="211">
        <v>36.699424999999998</v>
      </c>
      <c r="C311" s="212">
        <v>38.167402000000003</v>
      </c>
      <c r="D311" s="212">
        <v>39.694098080000003</v>
      </c>
      <c r="E311" s="212">
        <v>41.281862003200004</v>
      </c>
      <c r="F311" s="212">
        <v>42.933136483328006</v>
      </c>
      <c r="G311" s="212">
        <v>44.650461942661131</v>
      </c>
      <c r="H311" s="212">
        <v>46.213228110654271</v>
      </c>
      <c r="I311" s="212">
        <v>47.830691094527168</v>
      </c>
      <c r="J311" s="212">
        <v>49.504765282835614</v>
      </c>
      <c r="K311" s="212">
        <v>51.237432067734858</v>
      </c>
      <c r="L311" s="212">
        <v>53.286929350444254</v>
      </c>
      <c r="M311" s="212">
        <v>55.418406524462029</v>
      </c>
      <c r="N311" s="212">
        <v>57.635142785440515</v>
      </c>
      <c r="O311" s="212">
        <v>59.940548496858135</v>
      </c>
      <c r="P311" s="212">
        <v>62.338170436732462</v>
      </c>
      <c r="Q311" s="212">
        <v>64.831697254201757</v>
      </c>
      <c r="R311" s="212">
        <v>67.424965144369835</v>
      </c>
      <c r="S311" s="212">
        <v>70.12196375014463</v>
      </c>
      <c r="T311" s="212">
        <v>72.926842300150412</v>
      </c>
      <c r="U311" s="212">
        <v>75.843915992156425</v>
      </c>
      <c r="V311" s="212">
        <v>78.877672631842685</v>
      </c>
      <c r="W311" s="212">
        <v>82.032779537116397</v>
      </c>
      <c r="X311" s="212">
        <v>85.314090718601051</v>
      </c>
      <c r="Y311" s="212">
        <v>88.726654347345089</v>
      </c>
      <c r="Z311" s="212">
        <v>92.275720521238895</v>
      </c>
      <c r="AA311" s="212">
        <v>95.966749342088448</v>
      </c>
      <c r="AB311" s="212">
        <v>99.805419315771985</v>
      </c>
      <c r="AC311" s="212">
        <v>103.79763608840287</v>
      </c>
      <c r="AD311" s="212">
        <v>107.94954153193899</v>
      </c>
      <c r="AE311" s="212">
        <v>112.26752319321655</v>
      </c>
      <c r="AF311" s="212">
        <v>116.75822412094521</v>
      </c>
      <c r="AG311" s="212">
        <v>121.42855308578302</v>
      </c>
      <c r="AH311" s="212">
        <v>126.28569520921435</v>
      </c>
      <c r="AI311" s="212">
        <v>131.33712301758294</v>
      </c>
      <c r="AJ311" s="212">
        <v>136.59060793828627</v>
      </c>
      <c r="AK311" s="212">
        <v>142.05423225581774</v>
      </c>
      <c r="AL311" s="212">
        <v>147.73640154605044</v>
      </c>
      <c r="AM311" s="212">
        <v>153.64585760789248</v>
      </c>
      <c r="AN311" s="212">
        <v>159.79169191220819</v>
      </c>
      <c r="AO311" s="213">
        <v>166.18335958869653</v>
      </c>
    </row>
    <row r="312" spans="1:41" x14ac:dyDescent="0.25">
      <c r="A312" s="214" t="s">
        <v>2191</v>
      </c>
      <c r="B312" s="211">
        <v>7.6339490000000003</v>
      </c>
      <c r="C312" s="212">
        <v>7.9393069600000006</v>
      </c>
      <c r="D312" s="212">
        <v>8.2568792384000016</v>
      </c>
      <c r="E312" s="212">
        <v>8.5871544079360014</v>
      </c>
      <c r="F312" s="212">
        <v>8.9306405842534424</v>
      </c>
      <c r="G312" s="212">
        <v>9.2878662076235798</v>
      </c>
      <c r="H312" s="212">
        <v>9.6129415248904042</v>
      </c>
      <c r="I312" s="212">
        <v>9.9493944782615671</v>
      </c>
      <c r="J312" s="212">
        <v>10.297623285000721</v>
      </c>
      <c r="K312" s="212">
        <v>10.658040099975747</v>
      </c>
      <c r="L312" s="212">
        <v>11.084361703974777</v>
      </c>
      <c r="M312" s="212">
        <v>11.527736172133768</v>
      </c>
      <c r="N312" s="212">
        <v>11.988845619019118</v>
      </c>
      <c r="O312" s="212">
        <v>12.468399443779884</v>
      </c>
      <c r="P312" s="212">
        <v>12.967135421531079</v>
      </c>
      <c r="Q312" s="212">
        <v>13.485820838392323</v>
      </c>
      <c r="R312" s="212">
        <v>14.025253671928017</v>
      </c>
      <c r="S312" s="212">
        <v>14.586263818805138</v>
      </c>
      <c r="T312" s="212">
        <v>15.169714371557344</v>
      </c>
      <c r="U312" s="212">
        <v>15.776502946419638</v>
      </c>
      <c r="V312" s="212">
        <v>16.407563064276424</v>
      </c>
      <c r="W312" s="212">
        <v>17.063865586847481</v>
      </c>
      <c r="X312" s="212">
        <v>17.746420210321382</v>
      </c>
      <c r="Y312" s="212">
        <v>18.456277018734237</v>
      </c>
      <c r="Z312" s="212">
        <v>19.194528099483609</v>
      </c>
      <c r="AA312" s="212">
        <v>19.962309223462952</v>
      </c>
      <c r="AB312" s="212">
        <v>20.760801592401471</v>
      </c>
      <c r="AC312" s="212">
        <v>21.591233656097529</v>
      </c>
      <c r="AD312" s="212">
        <v>22.454883002341433</v>
      </c>
      <c r="AE312" s="212">
        <v>23.353078322435092</v>
      </c>
      <c r="AF312" s="212">
        <v>24.287201455332497</v>
      </c>
      <c r="AG312" s="212">
        <v>25.258689513545797</v>
      </c>
      <c r="AH312" s="212">
        <v>26.269037094087629</v>
      </c>
      <c r="AI312" s="212">
        <v>27.319798577851135</v>
      </c>
      <c r="AJ312" s="212">
        <v>28.412590520965182</v>
      </c>
      <c r="AK312" s="212">
        <v>29.549094141803788</v>
      </c>
      <c r="AL312" s="212">
        <v>30.73105790747594</v>
      </c>
      <c r="AM312" s="212">
        <v>31.960300223774979</v>
      </c>
      <c r="AN312" s="212">
        <v>33.23871223272598</v>
      </c>
      <c r="AO312" s="213">
        <v>34.568260722035021</v>
      </c>
    </row>
    <row r="313" spans="1:41" x14ac:dyDescent="0.25">
      <c r="A313" s="214" t="s">
        <v>2192</v>
      </c>
      <c r="B313" s="211">
        <v>5.1273939999999998</v>
      </c>
      <c r="C313" s="212">
        <v>4.8608905184983993</v>
      </c>
      <c r="D313" s="212">
        <v>5.111708580540502</v>
      </c>
      <c r="E313" s="212">
        <v>5.3260430324934234</v>
      </c>
      <c r="F313" s="212">
        <v>5.6089214278481236</v>
      </c>
      <c r="G313" s="212">
        <v>5.8467144562424593</v>
      </c>
      <c r="H313" s="212">
        <v>7.0098481367384222</v>
      </c>
      <c r="I313" s="212">
        <v>8.2126609686732319</v>
      </c>
      <c r="J313" s="212">
        <v>9.1615764549766432</v>
      </c>
      <c r="K313" s="212">
        <v>9.9451633406978583</v>
      </c>
      <c r="L313" s="212">
        <v>10.594452225205666</v>
      </c>
      <c r="M313" s="212">
        <v>11.173893541313618</v>
      </c>
      <c r="N313" s="212">
        <v>11.706422311873604</v>
      </c>
      <c r="O313" s="212">
        <v>12.22645319830727</v>
      </c>
      <c r="P313" s="212">
        <v>12.732701719436381</v>
      </c>
      <c r="Q313" s="212">
        <v>13.239885973567032</v>
      </c>
      <c r="R313" s="212">
        <v>13.748411457971377</v>
      </c>
      <c r="S313" s="212">
        <v>14.268375004470707</v>
      </c>
      <c r="T313" s="212">
        <v>14.791704755534681</v>
      </c>
      <c r="U313" s="212">
        <v>15.327939553014225</v>
      </c>
      <c r="V313" s="212">
        <v>15.875548587073123</v>
      </c>
      <c r="W313" s="212">
        <v>16.428409803953368</v>
      </c>
      <c r="X313" s="212">
        <v>16.980088947897965</v>
      </c>
      <c r="Y313" s="212">
        <v>17.532281440483608</v>
      </c>
      <c r="Z313" s="212">
        <v>18.084364216903715</v>
      </c>
      <c r="AA313" s="212">
        <v>18.634098145678422</v>
      </c>
      <c r="AB313" s="212">
        <v>19.177369686886234</v>
      </c>
      <c r="AC313" s="212">
        <v>19.707951891750284</v>
      </c>
      <c r="AD313" s="212">
        <v>20.216844713113492</v>
      </c>
      <c r="AE313" s="212">
        <v>20.691291603156369</v>
      </c>
      <c r="AF313" s="212">
        <v>21.113178762428085</v>
      </c>
      <c r="AG313" s="212">
        <v>21.45652760941632</v>
      </c>
      <c r="AH313" s="212">
        <v>21.683533380218421</v>
      </c>
      <c r="AI313" s="212">
        <v>21.738424377629109</v>
      </c>
      <c r="AJ313" s="212">
        <v>21.538443264256816</v>
      </c>
      <c r="AK313" s="212">
        <v>20.962569906700381</v>
      </c>
      <c r="AL313" s="212">
        <v>19.845436823746486</v>
      </c>
      <c r="AM313" s="212">
        <v>18.006951587307249</v>
      </c>
      <c r="AN313" s="212">
        <v>15.389929285317537</v>
      </c>
      <c r="AO313" s="213">
        <v>12.302140043299284</v>
      </c>
    </row>
    <row r="314" spans="1:41" x14ac:dyDescent="0.25">
      <c r="A314" s="214" t="s">
        <v>2193</v>
      </c>
      <c r="B314" s="211">
        <v>11.935753999999999</v>
      </c>
      <c r="C314" s="212">
        <v>11.1681978867958</v>
      </c>
      <c r="D314" s="212">
        <v>11.544463408160262</v>
      </c>
      <c r="E314" s="212">
        <v>11.653745492229953</v>
      </c>
      <c r="F314" s="212">
        <v>11.926218219460134</v>
      </c>
      <c r="G314" s="212">
        <v>12.106675019960608</v>
      </c>
      <c r="H314" s="212">
        <v>13.569548775972489</v>
      </c>
      <c r="I314" s="212">
        <v>15.299028476116511</v>
      </c>
      <c r="J314" s="212">
        <v>16.660698616896241</v>
      </c>
      <c r="K314" s="212">
        <v>17.885781445104822</v>
      </c>
      <c r="L314" s="212">
        <v>19.014281248227423</v>
      </c>
      <c r="M314" s="212">
        <v>20.090582736855211</v>
      </c>
      <c r="N314" s="212">
        <v>21.127104117648141</v>
      </c>
      <c r="O314" s="212">
        <v>22.160196269186606</v>
      </c>
      <c r="P314" s="212">
        <v>23.201404170992472</v>
      </c>
      <c r="Q314" s="212">
        <v>24.263610856748848</v>
      </c>
      <c r="R314" s="212">
        <v>25.352806774469389</v>
      </c>
      <c r="S314" s="212">
        <v>26.473484498163291</v>
      </c>
      <c r="T314" s="212">
        <v>27.628710588558093</v>
      </c>
      <c r="U314" s="212">
        <v>28.818806245675997</v>
      </c>
      <c r="V314" s="212">
        <v>30.043712140700332</v>
      </c>
      <c r="W314" s="212">
        <v>31.301879713357369</v>
      </c>
      <c r="X314" s="212">
        <v>32.590928682209082</v>
      </c>
      <c r="Y314" s="212">
        <v>33.905715186199629</v>
      </c>
      <c r="Z314" s="212">
        <v>35.23671455097756</v>
      </c>
      <c r="AA314" s="212">
        <v>36.570674377405375</v>
      </c>
      <c r="AB314" s="212">
        <v>37.888696110236822</v>
      </c>
      <c r="AC314" s="212">
        <v>39.164624473836327</v>
      </c>
      <c r="AD314" s="212">
        <v>40.362306105483377</v>
      </c>
      <c r="AE314" s="212">
        <v>41.431919325970512</v>
      </c>
      <c r="AF314" s="212">
        <v>42.304732424875269</v>
      </c>
      <c r="AG314" s="212">
        <v>42.885724467632294</v>
      </c>
      <c r="AH314" s="212">
        <v>43.04361383740406</v>
      </c>
      <c r="AI314" s="212">
        <v>42.598870001790466</v>
      </c>
      <c r="AJ314" s="212">
        <v>41.314488511914483</v>
      </c>
      <c r="AK314" s="212">
        <v>38.90616782178256</v>
      </c>
      <c r="AL314" s="212">
        <v>35.117037778367425</v>
      </c>
      <c r="AM314" s="212">
        <v>29.937274706058233</v>
      </c>
      <c r="AN314" s="212">
        <v>23.957932766291925</v>
      </c>
      <c r="AO314" s="213">
        <v>18.368906420907514</v>
      </c>
    </row>
    <row r="315" spans="1:41" x14ac:dyDescent="0.25">
      <c r="A315" s="214" t="s">
        <v>2194</v>
      </c>
      <c r="B315" s="211">
        <v>10.452764</v>
      </c>
      <c r="C315" s="212">
        <v>10.5895206472412</v>
      </c>
      <c r="D315" s="212">
        <v>11.079233029572869</v>
      </c>
      <c r="E315" s="212">
        <v>11.274978702892755</v>
      </c>
      <c r="F315" s="212">
        <v>11.520938980802748</v>
      </c>
      <c r="G315" s="212">
        <v>11.677146784067862</v>
      </c>
      <c r="H315" s="212">
        <v>12.338383904150559</v>
      </c>
      <c r="I315" s="212">
        <v>13.10811028249582</v>
      </c>
      <c r="J315" s="212">
        <v>13.635387951042299</v>
      </c>
      <c r="K315" s="212">
        <v>14.081809189020628</v>
      </c>
      <c r="L315" s="212">
        <v>14.447337751044632</v>
      </c>
      <c r="M315" s="212">
        <v>14.790092170785517</v>
      </c>
      <c r="N315" s="212">
        <v>15.114520237597784</v>
      </c>
      <c r="O315" s="212">
        <v>15.434691119790816</v>
      </c>
      <c r="P315" s="212">
        <v>15.755031960105628</v>
      </c>
      <c r="Q315" s="212">
        <v>16.078320489417404</v>
      </c>
      <c r="R315" s="212">
        <v>16.4055882716513</v>
      </c>
      <c r="S315" s="212">
        <v>16.735918072618652</v>
      </c>
      <c r="T315" s="212">
        <v>17.07041886713608</v>
      </c>
      <c r="U315" s="212">
        <v>17.406651493478286</v>
      </c>
      <c r="V315" s="212">
        <v>17.743640785061725</v>
      </c>
      <c r="W315" s="212">
        <v>18.08063865703609</v>
      </c>
      <c r="X315" s="212">
        <v>18.416953000567887</v>
      </c>
      <c r="Y315" s="212">
        <v>18.749658939913743</v>
      </c>
      <c r="Z315" s="212">
        <v>19.074474281457022</v>
      </c>
      <c r="AA315" s="212">
        <v>19.386114949714894</v>
      </c>
      <c r="AB315" s="212">
        <v>19.677687934393088</v>
      </c>
      <c r="AC315" s="212">
        <v>19.940270937727213</v>
      </c>
      <c r="AD315" s="212">
        <v>20.162126392180365</v>
      </c>
      <c r="AE315" s="212">
        <v>20.327670555242324</v>
      </c>
      <c r="AF315" s="212">
        <v>20.415935333560242</v>
      </c>
      <c r="AG315" s="212">
        <v>20.398307718886016</v>
      </c>
      <c r="AH315" s="212">
        <v>20.235274040459743</v>
      </c>
      <c r="AI315" s="212">
        <v>19.87200028324839</v>
      </c>
      <c r="AJ315" s="212">
        <v>19.233383746145776</v>
      </c>
      <c r="AK315" s="212">
        <v>18.221777001279996</v>
      </c>
      <c r="AL315" s="212">
        <v>16.728311047366589</v>
      </c>
      <c r="AM315" s="212">
        <v>14.685182049285423</v>
      </c>
      <c r="AN315" s="212">
        <v>12.190110878383631</v>
      </c>
      <c r="AO315" s="213">
        <v>9.6135115222414402</v>
      </c>
    </row>
    <row r="316" spans="1:41" x14ac:dyDescent="0.25">
      <c r="A316" s="214" t="s">
        <v>2195</v>
      </c>
      <c r="B316" s="211">
        <v>38.545726999999999</v>
      </c>
      <c r="C316" s="212">
        <v>36.892477641533802</v>
      </c>
      <c r="D316" s="212">
        <v>36.439172390256743</v>
      </c>
      <c r="E316" s="212">
        <v>36.102995517535952</v>
      </c>
      <c r="F316" s="212">
        <v>36.115640541171771</v>
      </c>
      <c r="G316" s="212">
        <v>36.235678456794872</v>
      </c>
      <c r="H316" s="212">
        <v>37.485928941293196</v>
      </c>
      <c r="I316" s="212">
        <v>38.977580271503818</v>
      </c>
      <c r="J316" s="212">
        <v>40.370529853182603</v>
      </c>
      <c r="K316" s="212">
        <v>41.795391556138746</v>
      </c>
      <c r="L316" s="212">
        <v>43.238118318186793</v>
      </c>
      <c r="M316" s="212">
        <v>44.733292449629694</v>
      </c>
      <c r="N316" s="212">
        <v>46.277338085125827</v>
      </c>
      <c r="O316" s="212">
        <v>47.877057735786266</v>
      </c>
      <c r="P316" s="212">
        <v>49.535863730569602</v>
      </c>
      <c r="Q316" s="212">
        <v>51.254753248433992</v>
      </c>
      <c r="R316" s="212">
        <v>53.035169110123547</v>
      </c>
      <c r="S316" s="212">
        <v>54.875378104389704</v>
      </c>
      <c r="T316" s="212">
        <v>56.777364197025662</v>
      </c>
      <c r="U316" s="212">
        <v>58.737375586471188</v>
      </c>
      <c r="V316" s="212">
        <v>60.753524256001697</v>
      </c>
      <c r="W316" s="212">
        <v>62.8238767802453</v>
      </c>
      <c r="X316" s="212">
        <v>64.944622388716041</v>
      </c>
      <c r="Y316" s="212">
        <v>67.10921366400747</v>
      </c>
      <c r="Z316" s="212">
        <v>69.307503465078</v>
      </c>
      <c r="AA316" s="212">
        <v>71.525454467966043</v>
      </c>
      <c r="AB316" s="212">
        <v>73.743623319562943</v>
      </c>
      <c r="AC316" s="212">
        <v>75.935586153475953</v>
      </c>
      <c r="AD316" s="212">
        <v>78.065503409494795</v>
      </c>
      <c r="AE316" s="212">
        <v>80.08487062549024</v>
      </c>
      <c r="AF316" s="212">
        <v>81.927831719246385</v>
      </c>
      <c r="AG316" s="212">
        <v>83.504385370586192</v>
      </c>
      <c r="AH316" s="212">
        <v>84.690723823107575</v>
      </c>
      <c r="AI316" s="212">
        <v>85.316192766480086</v>
      </c>
      <c r="AJ316" s="212">
        <v>85.148245281533491</v>
      </c>
      <c r="AK316" s="212">
        <v>83.88299344559708</v>
      </c>
      <c r="AL316" s="212">
        <v>81.167432522184072</v>
      </c>
      <c r="AM316" s="212">
        <v>76.720041625482551</v>
      </c>
      <c r="AN316" s="212">
        <v>70.638766150005381</v>
      </c>
      <c r="AO316" s="213">
        <v>63.734151697166645</v>
      </c>
    </row>
    <row r="317" spans="1:41" x14ac:dyDescent="0.25">
      <c r="A317" s="214" t="s">
        <v>2196</v>
      </c>
      <c r="B317" s="211">
        <v>10.497296</v>
      </c>
      <c r="C317" s="212">
        <v>10.466453999595361</v>
      </c>
      <c r="D317" s="212">
        <v>10.674529198398117</v>
      </c>
      <c r="E317" s="212">
        <v>10.773066097664406</v>
      </c>
      <c r="F317" s="212">
        <v>10.943270846248016</v>
      </c>
      <c r="G317" s="212">
        <v>11.092221894390466</v>
      </c>
      <c r="H317" s="212">
        <v>11.496382528223235</v>
      </c>
      <c r="I317" s="212">
        <v>11.94047628890597</v>
      </c>
      <c r="J317" s="212">
        <v>12.270397619006586</v>
      </c>
      <c r="K317" s="212">
        <v>12.581833808014352</v>
      </c>
      <c r="L317" s="212">
        <v>12.875518972761023</v>
      </c>
      <c r="M317" s="212">
        <v>13.176262769822982</v>
      </c>
      <c r="N317" s="212">
        <v>13.482962685437322</v>
      </c>
      <c r="O317" s="212">
        <v>13.79962624366004</v>
      </c>
      <c r="P317" s="212">
        <v>14.126412432810904</v>
      </c>
      <c r="Q317" s="212">
        <v>14.463340083104633</v>
      </c>
      <c r="R317" s="212">
        <v>14.810030683898676</v>
      </c>
      <c r="S317" s="212">
        <v>15.165509926392021</v>
      </c>
      <c r="T317" s="212">
        <v>15.529914381658331</v>
      </c>
      <c r="U317" s="212">
        <v>15.901823218278848</v>
      </c>
      <c r="V317" s="212">
        <v>16.280496514940364</v>
      </c>
      <c r="W317" s="212">
        <v>16.665261629326206</v>
      </c>
      <c r="X317" s="212">
        <v>17.055915360231566</v>
      </c>
      <c r="Y317" s="212">
        <v>17.450405037781437</v>
      </c>
      <c r="Z317" s="212">
        <v>17.845775374641445</v>
      </c>
      <c r="AA317" s="212">
        <v>18.238241451258098</v>
      </c>
      <c r="AB317" s="212">
        <v>18.622751000478392</v>
      </c>
      <c r="AC317" s="212">
        <v>18.992604422173191</v>
      </c>
      <c r="AD317" s="212">
        <v>19.33883390300808</v>
      </c>
      <c r="AE317" s="212">
        <v>19.649342087921557</v>
      </c>
      <c r="AF317" s="212">
        <v>19.907636619535705</v>
      </c>
      <c r="AG317" s="212">
        <v>20.090887210923999</v>
      </c>
      <c r="AH317" s="212">
        <v>20.167022230736411</v>
      </c>
      <c r="AI317" s="212">
        <v>20.090439375506744</v>
      </c>
      <c r="AJ317" s="212">
        <v>19.796210872764572</v>
      </c>
      <c r="AK317" s="212">
        <v>19.194023995362684</v>
      </c>
      <c r="AL317" s="212">
        <v>18.168550633569641</v>
      </c>
      <c r="AM317" s="212">
        <v>16.608529835678944</v>
      </c>
      <c r="AN317" s="212">
        <v>14.506836644682624</v>
      </c>
      <c r="AO317" s="213">
        <v>12.103663099797791</v>
      </c>
    </row>
    <row r="318" spans="1:41" x14ac:dyDescent="0.25">
      <c r="A318" s="214" t="s">
        <v>2197</v>
      </c>
      <c r="B318" s="211">
        <v>3.7659129999999998</v>
      </c>
      <c r="C318" s="212">
        <v>3.4808431772737998</v>
      </c>
      <c r="D318" s="212">
        <v>3.8469130116981534</v>
      </c>
      <c r="E318" s="212">
        <v>3.9594929209855003</v>
      </c>
      <c r="F318" s="212">
        <v>4.1036837949425689</v>
      </c>
      <c r="G318" s="212">
        <v>4.1480253294520617</v>
      </c>
      <c r="H318" s="212">
        <v>4.2260691816181035</v>
      </c>
      <c r="I318" s="212">
        <v>4.5724171040045336</v>
      </c>
      <c r="J318" s="212">
        <v>4.8096263302512119</v>
      </c>
      <c r="K318" s="212">
        <v>5.0546147475978511</v>
      </c>
      <c r="L318" s="212">
        <v>5.2619919432319726</v>
      </c>
      <c r="M318" s="212">
        <v>5.4845068489338118</v>
      </c>
      <c r="N318" s="212">
        <v>5.7119038265522502</v>
      </c>
      <c r="O318" s="212">
        <v>5.9490643581922305</v>
      </c>
      <c r="P318" s="212">
        <v>6.1943442816804968</v>
      </c>
      <c r="Q318" s="212">
        <v>6.4481370972862262</v>
      </c>
      <c r="R318" s="212">
        <v>6.7100520435997666</v>
      </c>
      <c r="S318" s="212">
        <v>6.979355285333213</v>
      </c>
      <c r="T318" s="212">
        <v>7.2569954344548258</v>
      </c>
      <c r="U318" s="212">
        <v>7.5418891098215655</v>
      </c>
      <c r="V318" s="212">
        <v>7.8340468101578331</v>
      </c>
      <c r="W318" s="212">
        <v>8.134043798706017</v>
      </c>
      <c r="X318" s="212">
        <v>8.4427584166158258</v>
      </c>
      <c r="Y318" s="212">
        <v>8.7598270532276761</v>
      </c>
      <c r="Z318" s="212">
        <v>9.0842726516424186</v>
      </c>
      <c r="AA318" s="212">
        <v>9.4150055829252945</v>
      </c>
      <c r="AB318" s="212">
        <v>9.7504349283287315</v>
      </c>
      <c r="AC318" s="212">
        <v>10.088347951291876</v>
      </c>
      <c r="AD318" s="212">
        <v>10.425543919720242</v>
      </c>
      <c r="AE318" s="212">
        <v>10.757373344369059</v>
      </c>
      <c r="AF318" s="212">
        <v>11.077030844771654</v>
      </c>
      <c r="AG318" s="212">
        <v>11.374442476735265</v>
      </c>
      <c r="AH318" s="212">
        <v>11.634475881084404</v>
      </c>
      <c r="AI318" s="212">
        <v>11.833919883875893</v>
      </c>
      <c r="AJ318" s="212">
        <v>11.936377962230491</v>
      </c>
      <c r="AK318" s="212">
        <v>11.88386649338881</v>
      </c>
      <c r="AL318" s="212">
        <v>11.585342578688234</v>
      </c>
      <c r="AM318" s="212">
        <v>10.912509906019821</v>
      </c>
      <c r="AN318" s="212">
        <v>9.7481123615177889</v>
      </c>
      <c r="AO318" s="213">
        <v>8.1472870976216996</v>
      </c>
    </row>
    <row r="319" spans="1:41" x14ac:dyDescent="0.25">
      <c r="A319" s="214" t="s">
        <v>2198</v>
      </c>
      <c r="B319" s="211">
        <v>4.3063999999999998E-2</v>
      </c>
      <c r="C319" s="212">
        <v>4.3261405806640001E-2</v>
      </c>
      <c r="D319" s="212">
        <v>4.4790527782422075E-2</v>
      </c>
      <c r="E319" s="212">
        <v>4.6238860851636136E-2</v>
      </c>
      <c r="F319" s="212">
        <v>4.7956925837097777E-2</v>
      </c>
      <c r="G319" s="212">
        <v>4.974936389718515E-2</v>
      </c>
      <c r="H319" s="212">
        <v>5.1671425596416506E-2</v>
      </c>
      <c r="I319" s="212">
        <v>5.4023999768108552E-2</v>
      </c>
      <c r="J319" s="212">
        <v>5.6466473419224533E-2</v>
      </c>
      <c r="K319" s="212">
        <v>5.90726100934734E-2</v>
      </c>
      <c r="L319" s="212">
        <v>6.1800069295882186E-2</v>
      </c>
      <c r="M319" s="212">
        <v>6.468042838560388E-2</v>
      </c>
      <c r="N319" s="212">
        <v>6.7707983409434389E-2</v>
      </c>
      <c r="O319" s="212">
        <v>7.0887198228827691E-2</v>
      </c>
      <c r="P319" s="212">
        <v>7.4220087450512839E-2</v>
      </c>
      <c r="Q319" s="212">
        <v>7.7710717539380414E-2</v>
      </c>
      <c r="R319" s="212">
        <v>8.1363385480170927E-2</v>
      </c>
      <c r="S319" s="212">
        <v>8.5182973338860449E-2</v>
      </c>
      <c r="T319" s="212">
        <v>8.9175499299252836E-2</v>
      </c>
      <c r="U319" s="212">
        <v>9.3346781372024609E-2</v>
      </c>
      <c r="V319" s="212">
        <v>9.7703462352219744E-2</v>
      </c>
      <c r="W319" s="212">
        <v>0.1022527602773025</v>
      </c>
      <c r="X319" s="212">
        <v>0.10700255437132362</v>
      </c>
      <c r="Y319" s="212">
        <v>0.11196072103297221</v>
      </c>
      <c r="Z319" s="212">
        <v>0.11713526565731361</v>
      </c>
      <c r="AA319" s="212">
        <v>0.12253448687899526</v>
      </c>
      <c r="AB319" s="212">
        <v>0.1281668580890804</v>
      </c>
      <c r="AC319" s="212">
        <v>0.13404096307896171</v>
      </c>
      <c r="AD319" s="212">
        <v>0.14016542872300253</v>
      </c>
      <c r="AE319" s="212">
        <v>0.14654873054556253</v>
      </c>
      <c r="AF319" s="212">
        <v>0.15319905331822795</v>
      </c>
      <c r="AG319" s="212">
        <v>0.16012397224622382</v>
      </c>
      <c r="AH319" s="212">
        <v>0.16732998333202895</v>
      </c>
      <c r="AI319" s="212">
        <v>0.17482186540875222</v>
      </c>
      <c r="AJ319" s="212">
        <v>0.1826017006522398</v>
      </c>
      <c r="AK319" s="212">
        <v>0.19066750993277029</v>
      </c>
      <c r="AL319" s="212">
        <v>0.19901209257172894</v>
      </c>
      <c r="AM319" s="212">
        <v>0.20762473890195565</v>
      </c>
      <c r="AN319" s="212">
        <v>0.21650364476130665</v>
      </c>
      <c r="AO319" s="213">
        <v>0.22568495812542833</v>
      </c>
    </row>
    <row r="320" spans="1:41" x14ac:dyDescent="0.25">
      <c r="A320" s="214" t="s">
        <v>2199</v>
      </c>
      <c r="B320" s="211">
        <v>35.148476000000002</v>
      </c>
      <c r="C320" s="212">
        <v>34.195551607773602</v>
      </c>
      <c r="D320" s="212">
        <v>33.589008011130716</v>
      </c>
      <c r="E320" s="212">
        <v>33.279003971823343</v>
      </c>
      <c r="F320" s="212">
        <v>33.237439494232653</v>
      </c>
      <c r="G320" s="212">
        <v>33.349017246240393</v>
      </c>
      <c r="H320" s="212">
        <v>33.980594274456593</v>
      </c>
      <c r="I320" s="212">
        <v>34.692365394367066</v>
      </c>
      <c r="J320" s="212">
        <v>35.425186105538437</v>
      </c>
      <c r="K320" s="212">
        <v>36.198999700753376</v>
      </c>
      <c r="L320" s="212">
        <v>37.005958661782479</v>
      </c>
      <c r="M320" s="212">
        <v>37.84956869901167</v>
      </c>
      <c r="N320" s="212">
        <v>38.726452366802896</v>
      </c>
      <c r="O320" s="212">
        <v>39.634901359068593</v>
      </c>
      <c r="P320" s="212">
        <v>40.574177178456068</v>
      </c>
      <c r="Q320" s="212">
        <v>41.542950577275192</v>
      </c>
      <c r="R320" s="212">
        <v>42.540587918208232</v>
      </c>
      <c r="S320" s="212">
        <v>43.565845865448594</v>
      </c>
      <c r="T320" s="212">
        <v>44.618562251772119</v>
      </c>
      <c r="U320" s="212">
        <v>45.697345388039238</v>
      </c>
      <c r="V320" s="212">
        <v>46.801269869781713</v>
      </c>
      <c r="W320" s="212">
        <v>47.929400439611847</v>
      </c>
      <c r="X320" s="212">
        <v>49.080424991169117</v>
      </c>
      <c r="Y320" s="212">
        <v>50.252239770003278</v>
      </c>
      <c r="Z320" s="212">
        <v>51.441896218646406</v>
      </c>
      <c r="AA320" s="212">
        <v>52.645389669060883</v>
      </c>
      <c r="AB320" s="212">
        <v>53.857302332859568</v>
      </c>
      <c r="AC320" s="212">
        <v>55.070351896223499</v>
      </c>
      <c r="AD320" s="212">
        <v>56.274784548475431</v>
      </c>
      <c r="AE320" s="212">
        <v>57.457494812895384</v>
      </c>
      <c r="AF320" s="212">
        <v>58.600841502177197</v>
      </c>
      <c r="AG320" s="212">
        <v>59.680890171567228</v>
      </c>
      <c r="AH320" s="212">
        <v>60.664902720627012</v>
      </c>
      <c r="AI320" s="212">
        <v>61.507738413595504</v>
      </c>
      <c r="AJ320" s="212">
        <v>62.14711750517867</v>
      </c>
      <c r="AK320" s="212">
        <v>62.498683748905471</v>
      </c>
      <c r="AL320" s="212">
        <v>62.455546263650795</v>
      </c>
      <c r="AM320" s="212">
        <v>61.907192188455106</v>
      </c>
      <c r="AN320" s="212">
        <v>60.806915661689693</v>
      </c>
      <c r="AO320" s="213">
        <v>59.279926314901779</v>
      </c>
    </row>
    <row r="321" spans="1:41" x14ac:dyDescent="0.25">
      <c r="A321" s="214" t="s">
        <v>2200</v>
      </c>
      <c r="B321" s="211">
        <v>198.999191</v>
      </c>
      <c r="C321" s="212">
        <v>190.59247017620501</v>
      </c>
      <c r="D321" s="212">
        <v>191.80484222046877</v>
      </c>
      <c r="E321" s="212">
        <v>191.08676708826064</v>
      </c>
      <c r="F321" s="212">
        <v>191.82592509897611</v>
      </c>
      <c r="G321" s="212">
        <v>192.10724740943002</v>
      </c>
      <c r="H321" s="212">
        <v>199.95820955365963</v>
      </c>
      <c r="I321" s="212">
        <v>210.89820313983373</v>
      </c>
      <c r="J321" s="212">
        <v>220.62335198122091</v>
      </c>
      <c r="K321" s="212">
        <v>230.46913237242205</v>
      </c>
      <c r="L321" s="212">
        <v>240.09741826863146</v>
      </c>
      <c r="M321" s="212">
        <v>249.92450955939921</v>
      </c>
      <c r="N321" s="212">
        <v>259.86685644398551</v>
      </c>
      <c r="O321" s="212">
        <v>269.9967783483998</v>
      </c>
      <c r="P321" s="212">
        <v>280.33997693143726</v>
      </c>
      <c r="Q321" s="212">
        <v>290.9091304697248</v>
      </c>
      <c r="R321" s="212">
        <v>301.72140830371916</v>
      </c>
      <c r="S321" s="212">
        <v>312.7660411432401</v>
      </c>
      <c r="T321" s="212">
        <v>324.07356565850404</v>
      </c>
      <c r="U321" s="212">
        <v>335.61794106588724</v>
      </c>
      <c r="V321" s="212">
        <v>347.39826504447626</v>
      </c>
      <c r="W321" s="212">
        <v>359.41789761675011</v>
      </c>
      <c r="X321" s="212">
        <v>371.66225901843944</v>
      </c>
      <c r="Y321" s="212">
        <v>384.10417346624433</v>
      </c>
      <c r="Z321" s="212">
        <v>396.6924963640883</v>
      </c>
      <c r="AA321" s="212">
        <v>409.35531754052641</v>
      </c>
      <c r="AB321" s="212">
        <v>421.98986473875601</v>
      </c>
      <c r="AC321" s="212">
        <v>434.45379958266642</v>
      </c>
      <c r="AD321" s="212">
        <v>446.55012294292681</v>
      </c>
      <c r="AE321" s="212">
        <v>458.00650031206447</v>
      </c>
      <c r="AF321" s="212">
        <v>468.44483485937673</v>
      </c>
      <c r="AG321" s="212">
        <v>477.33540253568935</v>
      </c>
      <c r="AH321" s="212">
        <v>483.92850231613312</v>
      </c>
      <c r="AI321" s="212">
        <v>487.15297599848583</v>
      </c>
      <c r="AJ321" s="212">
        <v>485.47727206317597</v>
      </c>
      <c r="AK321" s="212">
        <v>476.75586706146987</v>
      </c>
      <c r="AL321" s="212">
        <v>458.20315087270632</v>
      </c>
      <c r="AM321" s="212">
        <v>426.98164637539099</v>
      </c>
      <c r="AN321" s="212">
        <v>382.39536889757989</v>
      </c>
      <c r="AO321" s="213">
        <v>329.35560165000999</v>
      </c>
    </row>
    <row r="322" spans="1:41" x14ac:dyDescent="0.25">
      <c r="A322" s="214" t="s">
        <v>2201</v>
      </c>
      <c r="B322" s="211">
        <v>26.052326000000001</v>
      </c>
      <c r="C322" s="212">
        <v>26.471104114287002</v>
      </c>
      <c r="D322" s="212">
        <v>28.150184778029107</v>
      </c>
      <c r="E322" s="212">
        <v>29.223002395012184</v>
      </c>
      <c r="F322" s="212">
        <v>30.341743673400195</v>
      </c>
      <c r="G322" s="212">
        <v>31.147025687189707</v>
      </c>
      <c r="H322" s="212">
        <v>33.126226058051351</v>
      </c>
      <c r="I322" s="212">
        <v>35.574062031630213</v>
      </c>
      <c r="J322" s="212">
        <v>37.515335039290072</v>
      </c>
      <c r="K322" s="212">
        <v>39.269548354193773</v>
      </c>
      <c r="L322" s="212">
        <v>40.762553020891211</v>
      </c>
      <c r="M322" s="212">
        <v>42.151777514140903</v>
      </c>
      <c r="N322" s="212">
        <v>43.446262816777924</v>
      </c>
      <c r="O322" s="212">
        <v>44.688643459033941</v>
      </c>
      <c r="P322" s="212">
        <v>45.897176319553978</v>
      </c>
      <c r="Q322" s="212">
        <v>47.088644068221434</v>
      </c>
      <c r="R322" s="212">
        <v>48.273361390927043</v>
      </c>
      <c r="S322" s="212">
        <v>49.457405571787568</v>
      </c>
      <c r="T322" s="212">
        <v>50.647330966882549</v>
      </c>
      <c r="U322" s="212">
        <v>51.844026102968051</v>
      </c>
      <c r="V322" s="212">
        <v>53.049166411744594</v>
      </c>
      <c r="W322" s="212">
        <v>54.263589148908814</v>
      </c>
      <c r="X322" s="212">
        <v>55.483434632976284</v>
      </c>
      <c r="Y322" s="212">
        <v>56.707687714839828</v>
      </c>
      <c r="Z322" s="212">
        <v>57.932295901810569</v>
      </c>
      <c r="AA322" s="212">
        <v>59.151440516457043</v>
      </c>
      <c r="AB322" s="212">
        <v>60.356550559530973</v>
      </c>
      <c r="AC322" s="212">
        <v>61.535796844363091</v>
      </c>
      <c r="AD322" s="212">
        <v>62.672762994757967</v>
      </c>
      <c r="AE322" s="212">
        <v>63.744586320218012</v>
      </c>
      <c r="AF322" s="212">
        <v>64.7190306879193</v>
      </c>
      <c r="AG322" s="212">
        <v>65.549705918701818</v>
      </c>
      <c r="AH322" s="212">
        <v>66.168284072521303</v>
      </c>
      <c r="AI322" s="212">
        <v>66.47155118386236</v>
      </c>
      <c r="AJ322" s="212">
        <v>66.300026663756498</v>
      </c>
      <c r="AK322" s="212">
        <v>65.40431330352915</v>
      </c>
      <c r="AL322" s="212">
        <v>63.401613608881092</v>
      </c>
      <c r="AM322" s="212">
        <v>59.762684335960721</v>
      </c>
      <c r="AN322" s="212">
        <v>53.989083117484753</v>
      </c>
      <c r="AO322" s="213">
        <v>46.193275471652427</v>
      </c>
    </row>
    <row r="323" spans="1:41" x14ac:dyDescent="0.25">
      <c r="A323" s="214" t="s">
        <v>2202</v>
      </c>
      <c r="B323" s="211">
        <v>116.355408</v>
      </c>
      <c r="C323" s="212">
        <v>113.51734833684959</v>
      </c>
      <c r="D323" s="212">
        <v>114.01448280663556</v>
      </c>
      <c r="E323" s="212">
        <v>114.89766293349716</v>
      </c>
      <c r="F323" s="212">
        <v>116.39109126654046</v>
      </c>
      <c r="G323" s="212">
        <v>118.04574193731297</v>
      </c>
      <c r="H323" s="212">
        <v>121.55558417776089</v>
      </c>
      <c r="I323" s="212">
        <v>125.82601418330191</v>
      </c>
      <c r="J323" s="212">
        <v>130.43776408994546</v>
      </c>
      <c r="K323" s="212">
        <v>135.40192538435139</v>
      </c>
      <c r="L323" s="212">
        <v>140.6399759482301</v>
      </c>
      <c r="M323" s="212">
        <v>146.09111109599553</v>
      </c>
      <c r="N323" s="212">
        <v>151.69110478474943</v>
      </c>
      <c r="O323" s="212">
        <v>157.4921670285907</v>
      </c>
      <c r="P323" s="212">
        <v>163.39709959307717</v>
      </c>
      <c r="Q323" s="212">
        <v>169.43620737490741</v>
      </c>
      <c r="R323" s="212">
        <v>175.57449146482335</v>
      </c>
      <c r="S323" s="212">
        <v>181.84952378977616</v>
      </c>
      <c r="T323" s="212">
        <v>188.20798331384756</v>
      </c>
      <c r="U323" s="212">
        <v>194.69624650981083</v>
      </c>
      <c r="V323" s="212">
        <v>201.30575574707657</v>
      </c>
      <c r="W323" s="212">
        <v>208.01135112388957</v>
      </c>
      <c r="X323" s="212">
        <v>214.79832468722472</v>
      </c>
      <c r="Y323" s="212">
        <v>221.66789730820923</v>
      </c>
      <c r="Z323" s="212">
        <v>228.62306008810023</v>
      </c>
      <c r="AA323" s="212">
        <v>235.66858265544724</v>
      </c>
      <c r="AB323" s="212">
        <v>242.810825421978</v>
      </c>
      <c r="AC323" s="212">
        <v>250.05792728510013</v>
      </c>
      <c r="AD323" s="212">
        <v>257.42010777443528</v>
      </c>
      <c r="AE323" s="212">
        <v>264.9103636183911</v>
      </c>
      <c r="AF323" s="212">
        <v>272.54526573512766</v>
      </c>
      <c r="AG323" s="212">
        <v>280.34630162173767</v>
      </c>
      <c r="AH323" s="212">
        <v>288.34141369379751</v>
      </c>
      <c r="AI323" s="212">
        <v>296.56710220708874</v>
      </c>
      <c r="AJ323" s="212">
        <v>305.07003690788861</v>
      </c>
      <c r="AK323" s="212">
        <v>313.90468213471888</v>
      </c>
      <c r="AL323" s="212">
        <v>323.1150535846383</v>
      </c>
      <c r="AM323" s="212">
        <v>332.66736853677168</v>
      </c>
      <c r="AN323" s="212">
        <v>342.28697776580213</v>
      </c>
      <c r="AO323" s="213">
        <v>351.29734016850909</v>
      </c>
    </row>
    <row r="324" spans="1:41" ht="13.8" thickBot="1" x14ac:dyDescent="0.3">
      <c r="A324" s="215" t="s">
        <v>2203</v>
      </c>
      <c r="B324" s="216">
        <v>32.077010999999999</v>
      </c>
      <c r="C324" s="217">
        <v>33.360091439999998</v>
      </c>
      <c r="D324" s="217">
        <v>34.694495097599997</v>
      </c>
      <c r="E324" s="217">
        <v>36.082274901504</v>
      </c>
      <c r="F324" s="217">
        <v>37.525565897564164</v>
      </c>
      <c r="G324" s="217">
        <v>39.026588533466729</v>
      </c>
      <c r="H324" s="217">
        <v>40.392519132138062</v>
      </c>
      <c r="I324" s="217">
        <v>41.806257301762891</v>
      </c>
      <c r="J324" s="217">
        <v>43.269476307324588</v>
      </c>
      <c r="K324" s="217">
        <v>44.783907978080947</v>
      </c>
      <c r="L324" s="217">
        <v>46.575264297204185</v>
      </c>
      <c r="M324" s="217">
        <v>48.438274869092353</v>
      </c>
      <c r="N324" s="217">
        <v>50.375805863856051</v>
      </c>
      <c r="O324" s="217">
        <v>52.390838098410292</v>
      </c>
      <c r="P324" s="217">
        <v>54.486471622346706</v>
      </c>
      <c r="Q324" s="217">
        <v>56.665930487240573</v>
      </c>
      <c r="R324" s="217">
        <v>58.932567706730197</v>
      </c>
      <c r="S324" s="217">
        <v>61.289870414999406</v>
      </c>
      <c r="T324" s="217">
        <v>63.741465231599385</v>
      </c>
      <c r="U324" s="217">
        <v>66.291123840863364</v>
      </c>
      <c r="V324" s="217">
        <v>68.942768794497894</v>
      </c>
      <c r="W324" s="217">
        <v>71.700479546277819</v>
      </c>
      <c r="X324" s="217">
        <v>74.56849872812893</v>
      </c>
      <c r="Y324" s="217">
        <v>77.551238677254091</v>
      </c>
      <c r="Z324" s="217">
        <v>80.653288224344251</v>
      </c>
      <c r="AA324" s="217">
        <v>83.879419753318018</v>
      </c>
      <c r="AB324" s="217">
        <v>87.234596543450735</v>
      </c>
      <c r="AC324" s="217">
        <v>90.723980405188769</v>
      </c>
      <c r="AD324" s="217">
        <v>94.352939621396317</v>
      </c>
      <c r="AE324" s="217">
        <v>98.127057206252175</v>
      </c>
      <c r="AF324" s="217">
        <v>102.05213949450227</v>
      </c>
      <c r="AG324" s="217">
        <v>106.13422507428237</v>
      </c>
      <c r="AH324" s="217">
        <v>110.37959407725367</v>
      </c>
      <c r="AI324" s="217">
        <v>114.79477784034383</v>
      </c>
      <c r="AJ324" s="217">
        <v>119.38656895395758</v>
      </c>
      <c r="AK324" s="217">
        <v>124.16203171211589</v>
      </c>
      <c r="AL324" s="217">
        <v>129.12851298060053</v>
      </c>
      <c r="AM324" s="217">
        <v>134.29365349982456</v>
      </c>
      <c r="AN324" s="217">
        <v>139.66539963981754</v>
      </c>
      <c r="AO324" s="218">
        <v>145.25201562541025</v>
      </c>
    </row>
    <row r="325" spans="1:41" ht="13.8" thickBot="1" x14ac:dyDescent="0.3">
      <c r="A325" s="180"/>
      <c r="B325" s="180"/>
      <c r="C325" s="220"/>
      <c r="D325" s="220"/>
      <c r="E325" s="220"/>
      <c r="F325" s="220"/>
      <c r="G325" s="220"/>
      <c r="H325" s="220"/>
      <c r="I325" s="220"/>
      <c r="J325" s="220"/>
      <c r="K325" s="220"/>
      <c r="L325" s="220"/>
      <c r="M325" s="220"/>
      <c r="N325" s="220"/>
      <c r="O325" s="220"/>
      <c r="P325" s="220"/>
      <c r="Q325" s="220"/>
      <c r="R325" s="220"/>
      <c r="S325" s="220"/>
      <c r="T325" s="220"/>
      <c r="U325" s="220"/>
      <c r="V325" s="220"/>
      <c r="W325" s="220"/>
      <c r="X325" s="220"/>
      <c r="Y325" s="220"/>
      <c r="Z325" s="220"/>
      <c r="AA325" s="220"/>
      <c r="AB325" s="220"/>
      <c r="AC325" s="220"/>
      <c r="AD325" s="220"/>
      <c r="AE325" s="220"/>
      <c r="AF325" s="220"/>
      <c r="AG325" s="220"/>
      <c r="AH325" s="220"/>
      <c r="AI325" s="220"/>
      <c r="AJ325" s="220"/>
      <c r="AK325" s="220"/>
      <c r="AL325" s="220"/>
      <c r="AM325" s="220"/>
      <c r="AN325" s="220"/>
      <c r="AO325" s="220"/>
    </row>
    <row r="326" spans="1:41" x14ac:dyDescent="0.25">
      <c r="A326" s="207" t="s">
        <v>2205</v>
      </c>
      <c r="B326" s="208">
        <v>2011</v>
      </c>
      <c r="C326" s="208">
        <v>2012</v>
      </c>
      <c r="D326" s="208">
        <v>2013</v>
      </c>
      <c r="E326" s="208">
        <v>2014</v>
      </c>
      <c r="F326" s="208">
        <v>2015</v>
      </c>
      <c r="G326" s="208">
        <v>2016</v>
      </c>
      <c r="H326" s="208">
        <v>2017</v>
      </c>
      <c r="I326" s="208">
        <v>2018</v>
      </c>
      <c r="J326" s="208">
        <v>2019</v>
      </c>
      <c r="K326" s="208">
        <v>2020</v>
      </c>
      <c r="L326" s="208">
        <v>2021</v>
      </c>
      <c r="M326" s="208">
        <v>2022</v>
      </c>
      <c r="N326" s="208">
        <v>2023</v>
      </c>
      <c r="O326" s="208">
        <v>2024</v>
      </c>
      <c r="P326" s="208">
        <v>2025</v>
      </c>
      <c r="Q326" s="208">
        <v>2026</v>
      </c>
      <c r="R326" s="208">
        <v>2027</v>
      </c>
      <c r="S326" s="208">
        <v>2028</v>
      </c>
      <c r="T326" s="208">
        <v>2029</v>
      </c>
      <c r="U326" s="208">
        <v>2030</v>
      </c>
      <c r="V326" s="208">
        <v>2031</v>
      </c>
      <c r="W326" s="208">
        <v>2032</v>
      </c>
      <c r="X326" s="208">
        <v>2033</v>
      </c>
      <c r="Y326" s="208">
        <v>2034</v>
      </c>
      <c r="Z326" s="208">
        <v>2035</v>
      </c>
      <c r="AA326" s="208">
        <v>2036</v>
      </c>
      <c r="AB326" s="208">
        <v>2037</v>
      </c>
      <c r="AC326" s="208">
        <v>2038</v>
      </c>
      <c r="AD326" s="208">
        <v>2039</v>
      </c>
      <c r="AE326" s="208">
        <v>2040</v>
      </c>
      <c r="AF326" s="208">
        <v>2041</v>
      </c>
      <c r="AG326" s="208">
        <v>2042</v>
      </c>
      <c r="AH326" s="208">
        <v>2043</v>
      </c>
      <c r="AI326" s="208">
        <v>2044</v>
      </c>
      <c r="AJ326" s="208">
        <v>2045</v>
      </c>
      <c r="AK326" s="208">
        <v>2046</v>
      </c>
      <c r="AL326" s="208">
        <v>2047</v>
      </c>
      <c r="AM326" s="208">
        <v>2048</v>
      </c>
      <c r="AN326" s="208">
        <v>2049</v>
      </c>
      <c r="AO326" s="209">
        <v>2050</v>
      </c>
    </row>
    <row r="327" spans="1:41" x14ac:dyDescent="0.25">
      <c r="A327" s="210" t="s">
        <v>2166</v>
      </c>
      <c r="B327" s="211">
        <v>20.519728000000001</v>
      </c>
      <c r="C327" s="212">
        <v>17.99518586416</v>
      </c>
      <c r="D327" s="212">
        <v>16.75323191607772</v>
      </c>
      <c r="E327" s="212">
        <v>15.906485042605745</v>
      </c>
      <c r="F327" s="212">
        <v>15.299095911253843</v>
      </c>
      <c r="G327" s="212">
        <v>14.813799409491326</v>
      </c>
      <c r="H327" s="212">
        <v>14.640162422472855</v>
      </c>
      <c r="I327" s="212">
        <v>14.49851123815097</v>
      </c>
      <c r="J327" s="212">
        <v>14.361652831288669</v>
      </c>
      <c r="K327" s="212">
        <v>14.245010072090453</v>
      </c>
      <c r="L327" s="212">
        <v>14.148037023574597</v>
      </c>
      <c r="M327" s="212">
        <v>14.068817353947015</v>
      </c>
      <c r="N327" s="212">
        <v>14.003884697084303</v>
      </c>
      <c r="O327" s="212">
        <v>13.95117715593911</v>
      </c>
      <c r="P327" s="212">
        <v>13.907965198351619</v>
      </c>
      <c r="Q327" s="212">
        <v>13.872371655656693</v>
      </c>
      <c r="R327" s="212">
        <v>13.842339080811929</v>
      </c>
      <c r="S327" s="212">
        <v>13.816113108342641</v>
      </c>
      <c r="T327" s="212">
        <v>13.792166468458738</v>
      </c>
      <c r="U327" s="212">
        <v>13.768897566488137</v>
      </c>
      <c r="V327" s="212">
        <v>13.744632225239787</v>
      </c>
      <c r="W327" s="212">
        <v>13.717849022546718</v>
      </c>
      <c r="X327" s="212">
        <v>13.688356881754654</v>
      </c>
      <c r="Y327" s="212">
        <v>13.653908215291755</v>
      </c>
      <c r="Z327" s="212">
        <v>13.61183847599421</v>
      </c>
      <c r="AA327" s="212">
        <v>13.559004261068022</v>
      </c>
      <c r="AB327" s="212">
        <v>13.491698041866293</v>
      </c>
      <c r="AC327" s="212">
        <v>13.405607246827184</v>
      </c>
      <c r="AD327" s="212">
        <v>13.295841062241584</v>
      </c>
      <c r="AE327" s="212">
        <v>13.157023174463038</v>
      </c>
      <c r="AF327" s="212">
        <v>12.983421516485267</v>
      </c>
      <c r="AG327" s="212">
        <v>12.768969149928873</v>
      </c>
      <c r="AH327" s="212">
        <v>12.506966502632228</v>
      </c>
      <c r="AI327" s="212">
        <v>12.189175740070196</v>
      </c>
      <c r="AJ327" s="212">
        <v>11.804134305452267</v>
      </c>
      <c r="AK327" s="212">
        <v>11.335060436008774</v>
      </c>
      <c r="AL327" s="212">
        <v>10.75933458036719</v>
      </c>
      <c r="AM327" s="212">
        <v>10.05565473200893</v>
      </c>
      <c r="AN327" s="212">
        <v>9.2293876160725965</v>
      </c>
      <c r="AO327" s="213">
        <v>8.3478703460862711</v>
      </c>
    </row>
    <row r="328" spans="1:41" x14ac:dyDescent="0.25">
      <c r="A328" s="214" t="s">
        <v>2167</v>
      </c>
      <c r="B328" s="211">
        <v>1.69245</v>
      </c>
      <c r="C328" s="212">
        <v>2.12595922035</v>
      </c>
      <c r="D328" s="212">
        <v>2.3792651354954821</v>
      </c>
      <c r="E328" s="212">
        <v>2.5748678532557556</v>
      </c>
      <c r="F328" s="212">
        <v>2.6750209432231329</v>
      </c>
      <c r="G328" s="212">
        <v>2.7473262243142655</v>
      </c>
      <c r="H328" s="212">
        <v>2.5326358670499824</v>
      </c>
      <c r="I328" s="212">
        <v>2.3769261215171227</v>
      </c>
      <c r="J328" s="212">
        <v>2.3015690065309924</v>
      </c>
      <c r="K328" s="212">
        <v>2.2535377930905978</v>
      </c>
      <c r="L328" s="212">
        <v>2.2277246444396415</v>
      </c>
      <c r="M328" s="212">
        <v>2.2109268209169413</v>
      </c>
      <c r="N328" s="212">
        <v>2.2014287456220867</v>
      </c>
      <c r="O328" s="212">
        <v>2.19600636245017</v>
      </c>
      <c r="P328" s="212">
        <v>2.193750339233834</v>
      </c>
      <c r="Q328" s="212">
        <v>2.193600805686148</v>
      </c>
      <c r="R328" s="212">
        <v>2.1950576330148253</v>
      </c>
      <c r="S328" s="212">
        <v>2.1976437840663143</v>
      </c>
      <c r="T328" s="212">
        <v>2.2011156656692576</v>
      </c>
      <c r="U328" s="212">
        <v>2.2052031594715618</v>
      </c>
      <c r="V328" s="212">
        <v>2.209682015296575</v>
      </c>
      <c r="W328" s="212">
        <v>2.2144122373930797</v>
      </c>
      <c r="X328" s="212">
        <v>2.2194905489770935</v>
      </c>
      <c r="Y328" s="212">
        <v>2.2245708296742688</v>
      </c>
      <c r="Z328" s="212">
        <v>2.2293693624281259</v>
      </c>
      <c r="AA328" s="212">
        <v>2.2335478025430442</v>
      </c>
      <c r="AB328" s="212">
        <v>2.2367177652618038</v>
      </c>
      <c r="AC328" s="212">
        <v>2.2384001315410464</v>
      </c>
      <c r="AD328" s="212">
        <v>2.2379967541539818</v>
      </c>
      <c r="AE328" s="212">
        <v>2.2347425054537342</v>
      </c>
      <c r="AF328" s="212">
        <v>2.2276354432533396</v>
      </c>
      <c r="AG328" s="212">
        <v>2.2153323240820235</v>
      </c>
      <c r="AH328" s="212">
        <v>2.1959816620710457</v>
      </c>
      <c r="AI328" s="212">
        <v>2.1669575920416189</v>
      </c>
      <c r="AJ328" s="212">
        <v>2.1244449178263909</v>
      </c>
      <c r="AK328" s="212">
        <v>2.062857896992079</v>
      </c>
      <c r="AL328" s="212">
        <v>1.9742971383305223</v>
      </c>
      <c r="AM328" s="212">
        <v>1.8491961950196365</v>
      </c>
      <c r="AN328" s="212">
        <v>1.6813871879101896</v>
      </c>
      <c r="AO328" s="213">
        <v>1.4792373690821232</v>
      </c>
    </row>
    <row r="329" spans="1:41" x14ac:dyDescent="0.25">
      <c r="A329" s="214" t="s">
        <v>2168</v>
      </c>
      <c r="B329" s="211">
        <v>73.218376000000006</v>
      </c>
      <c r="C329" s="212">
        <v>80.609258528568006</v>
      </c>
      <c r="D329" s="212">
        <v>88.728061829048329</v>
      </c>
      <c r="E329" s="212">
        <v>97.383528624502915</v>
      </c>
      <c r="F329" s="212">
        <v>106.83624585914467</v>
      </c>
      <c r="G329" s="212">
        <v>117.13284546080979</v>
      </c>
      <c r="H329" s="212">
        <v>128.53559912028962</v>
      </c>
      <c r="I329" s="212">
        <v>141.21581592334496</v>
      </c>
      <c r="J329" s="212">
        <v>155.11011065995083</v>
      </c>
      <c r="K329" s="212">
        <v>170.37275941675722</v>
      </c>
      <c r="L329" s="212">
        <v>187.10510219362882</v>
      </c>
      <c r="M329" s="212">
        <v>205.45515443361566</v>
      </c>
      <c r="N329" s="212">
        <v>225.56261894220933</v>
      </c>
      <c r="O329" s="212">
        <v>247.5855154676795</v>
      </c>
      <c r="P329" s="212">
        <v>271.6918772496025</v>
      </c>
      <c r="Q329" s="212">
        <v>298.06517078934775</v>
      </c>
      <c r="R329" s="212">
        <v>326.9026183850122</v>
      </c>
      <c r="S329" s="212">
        <v>358.4168807441352</v>
      </c>
      <c r="T329" s="212">
        <v>392.83637063575594</v>
      </c>
      <c r="U329" s="212">
        <v>430.40543407605469</v>
      </c>
      <c r="V329" s="212">
        <v>471.3847658598699</v>
      </c>
      <c r="W329" s="212">
        <v>516.05144214911752</v>
      </c>
      <c r="X329" s="212">
        <v>564.70007604681268</v>
      </c>
      <c r="Y329" s="212">
        <v>617.63957877604923</v>
      </c>
      <c r="Z329" s="212">
        <v>675.19376704867443</v>
      </c>
      <c r="AA329" s="212">
        <v>737.70070778510262</v>
      </c>
      <c r="AB329" s="212">
        <v>805.51229617676177</v>
      </c>
      <c r="AC329" s="212">
        <v>878.99362492212424</v>
      </c>
      <c r="AD329" s="212">
        <v>958.52312221846569</v>
      </c>
      <c r="AE329" s="212">
        <v>1044.4928693456154</v>
      </c>
      <c r="AF329" s="212">
        <v>1137.3091169478403</v>
      </c>
      <c r="AG329" s="212">
        <v>1237.3926604319854</v>
      </c>
      <c r="AH329" s="212">
        <v>1345.1789653398305</v>
      </c>
      <c r="AI329" s="212">
        <v>1461.1167119329536</v>
      </c>
      <c r="AJ329" s="212">
        <v>1585.6666838082544</v>
      </c>
      <c r="AK329" s="212">
        <v>1719.2996949862054</v>
      </c>
      <c r="AL329" s="212">
        <v>1862.4956964023993</v>
      </c>
      <c r="AM329" s="212">
        <v>2015.7500372834529</v>
      </c>
      <c r="AN329" s="212">
        <v>2179.5936270889151</v>
      </c>
      <c r="AO329" s="213">
        <v>2354.6472533298361</v>
      </c>
    </row>
    <row r="330" spans="1:41" x14ac:dyDescent="0.25">
      <c r="A330" s="214" t="s">
        <v>2169</v>
      </c>
      <c r="B330" s="211">
        <v>86.456260999999998</v>
      </c>
      <c r="C330" s="212">
        <v>93.350741470323285</v>
      </c>
      <c r="D330" s="212">
        <v>100.0876217703087</v>
      </c>
      <c r="E330" s="212">
        <v>106.89791384471235</v>
      </c>
      <c r="F330" s="212">
        <v>114.05283708354078</v>
      </c>
      <c r="G330" s="212">
        <v>121.68813847794954</v>
      </c>
      <c r="H330" s="212">
        <v>129.93600230940496</v>
      </c>
      <c r="I330" s="212">
        <v>138.97932717893562</v>
      </c>
      <c r="J330" s="212">
        <v>148.78494411838184</v>
      </c>
      <c r="K330" s="212">
        <v>159.41027211765197</v>
      </c>
      <c r="L330" s="212">
        <v>170.88964492825224</v>
      </c>
      <c r="M330" s="212">
        <v>183.27504283407225</v>
      </c>
      <c r="N330" s="212">
        <v>196.61720936733275</v>
      </c>
      <c r="O330" s="212">
        <v>210.97504344933566</v>
      </c>
      <c r="P330" s="212">
        <v>226.41223506105393</v>
      </c>
      <c r="Q330" s="212">
        <v>242.99937653141478</v>
      </c>
      <c r="R330" s="212">
        <v>260.81283462705261</v>
      </c>
      <c r="S330" s="212">
        <v>279.93560558062467</v>
      </c>
      <c r="T330" s="212">
        <v>300.45734890301355</v>
      </c>
      <c r="U330" s="212">
        <v>322.4745629732775</v>
      </c>
      <c r="V330" s="212">
        <v>346.0909230977129</v>
      </c>
      <c r="W330" s="212">
        <v>371.41785685000355</v>
      </c>
      <c r="X330" s="212">
        <v>398.57607911001855</v>
      </c>
      <c r="Y330" s="212">
        <v>427.69333713245851</v>
      </c>
      <c r="Z330" s="212">
        <v>458.9062257990505</v>
      </c>
      <c r="AA330" s="212">
        <v>492.36099445664962</v>
      </c>
      <c r="AB330" s="212">
        <v>528.21393429539171</v>
      </c>
      <c r="AC330" s="212">
        <v>566.63204298595758</v>
      </c>
      <c r="AD330" s="212">
        <v>607.79366783176931</v>
      </c>
      <c r="AE330" s="212">
        <v>651.88915921233092</v>
      </c>
      <c r="AF330" s="212">
        <v>699.12146229848076</v>
      </c>
      <c r="AG330" s="212">
        <v>749.70688508811088</v>
      </c>
      <c r="AH330" s="212">
        <v>803.87553162707059</v>
      </c>
      <c r="AI330" s="212">
        <v>861.87201611939042</v>
      </c>
      <c r="AJ330" s="212">
        <v>923.95567399252661</v>
      </c>
      <c r="AK330" s="212">
        <v>990.4011147275927</v>
      </c>
      <c r="AL330" s="212">
        <v>1061.4992376307653</v>
      </c>
      <c r="AM330" s="212">
        <v>1137.5606470534265</v>
      </c>
      <c r="AN330" s="212">
        <v>1218.9274024794756</v>
      </c>
      <c r="AO330" s="213">
        <v>1305.9947773748834</v>
      </c>
    </row>
    <row r="331" spans="1:41" x14ac:dyDescent="0.25">
      <c r="A331" s="214" t="s">
        <v>2170</v>
      </c>
      <c r="B331" s="211">
        <v>2.7056290000000001</v>
      </c>
      <c r="C331" s="212">
        <v>2.7268799571361497</v>
      </c>
      <c r="D331" s="212">
        <v>2.7937275104693726</v>
      </c>
      <c r="E331" s="212">
        <v>2.8165608689106394</v>
      </c>
      <c r="F331" s="212">
        <v>2.8325657788889633</v>
      </c>
      <c r="G331" s="212">
        <v>2.8278655042124483</v>
      </c>
      <c r="H331" s="212">
        <v>2.891343166758606</v>
      </c>
      <c r="I331" s="212">
        <v>2.9677038289270179</v>
      </c>
      <c r="J331" s="212">
        <v>3.0155874334363721</v>
      </c>
      <c r="K331" s="212">
        <v>3.0548829501639947</v>
      </c>
      <c r="L331" s="212">
        <v>3.0835677817359328</v>
      </c>
      <c r="M331" s="212">
        <v>3.1093611786809192</v>
      </c>
      <c r="N331" s="212">
        <v>3.1317745423332637</v>
      </c>
      <c r="O331" s="212">
        <v>3.1519746134022952</v>
      </c>
      <c r="P331" s="212">
        <v>3.1696258918755711</v>
      </c>
      <c r="Q331" s="212">
        <v>3.1849093841785705</v>
      </c>
      <c r="R331" s="212">
        <v>3.1974735332082167</v>
      </c>
      <c r="S331" s="212">
        <v>3.2069966645563763</v>
      </c>
      <c r="T331" s="212">
        <v>3.2131727949428788</v>
      </c>
      <c r="U331" s="212">
        <v>3.2154279033958511</v>
      </c>
      <c r="V331" s="212">
        <v>3.2130489259747899</v>
      </c>
      <c r="W331" s="212">
        <v>3.2053859970692757</v>
      </c>
      <c r="X331" s="212">
        <v>3.1924926844885242</v>
      </c>
      <c r="Y331" s="212">
        <v>3.1729177878938755</v>
      </c>
      <c r="Z331" s="212">
        <v>3.145116206298681</v>
      </c>
      <c r="AA331" s="212">
        <v>3.107472310425492</v>
      </c>
      <c r="AB331" s="212">
        <v>3.0583111662328677</v>
      </c>
      <c r="AC331" s="212">
        <v>2.996022542710203</v>
      </c>
      <c r="AD331" s="212">
        <v>2.9192860165282752</v>
      </c>
      <c r="AE331" s="212">
        <v>2.827412290516309</v>
      </c>
      <c r="AF331" s="212">
        <v>2.7207515547513301</v>
      </c>
      <c r="AG331" s="212">
        <v>2.6010246105093424</v>
      </c>
      <c r="AH331" s="212">
        <v>2.4713700362369777</v>
      </c>
      <c r="AI331" s="212">
        <v>2.3358381263537127</v>
      </c>
      <c r="AJ331" s="212">
        <v>2.1981946602496927</v>
      </c>
      <c r="AK331" s="212">
        <v>2.0600884645107191</v>
      </c>
      <c r="AL331" s="212">
        <v>1.9189233745862795</v>
      </c>
      <c r="AM331" s="212">
        <v>1.7664921611873188</v>
      </c>
      <c r="AN331" s="212">
        <v>1.5919010850855864</v>
      </c>
      <c r="AO331" s="213">
        <v>1.3941280699778082</v>
      </c>
    </row>
    <row r="332" spans="1:41" x14ac:dyDescent="0.25">
      <c r="A332" s="214" t="s">
        <v>2171</v>
      </c>
      <c r="B332" s="211">
        <v>16.124787999999999</v>
      </c>
      <c r="C332" s="212">
        <v>17.345544100158399</v>
      </c>
      <c r="D332" s="212">
        <v>18.486093414246675</v>
      </c>
      <c r="E332" s="212">
        <v>19.543634754632851</v>
      </c>
      <c r="F332" s="212">
        <v>20.510687026471167</v>
      </c>
      <c r="G332" s="212">
        <v>21.378826467690992</v>
      </c>
      <c r="H332" s="212">
        <v>22.31736122538792</v>
      </c>
      <c r="I332" s="212">
        <v>23.14974523742795</v>
      </c>
      <c r="J332" s="212">
        <v>23.911763086433844</v>
      </c>
      <c r="K332" s="212">
        <v>24.631676928853416</v>
      </c>
      <c r="L332" s="212">
        <v>25.328290310413703</v>
      </c>
      <c r="M332" s="212">
        <v>26.01478322532909</v>
      </c>
      <c r="N332" s="212">
        <v>26.6998669326982</v>
      </c>
      <c r="O332" s="212">
        <v>27.390394911231798</v>
      </c>
      <c r="P332" s="212">
        <v>28.090274282003595</v>
      </c>
      <c r="Q332" s="212">
        <v>28.803320613405401</v>
      </c>
      <c r="R332" s="212">
        <v>29.531497361832905</v>
      </c>
      <c r="S332" s="212">
        <v>30.276104536314161</v>
      </c>
      <c r="T332" s="212">
        <v>31.038447765707193</v>
      </c>
      <c r="U332" s="212">
        <v>31.81868295410721</v>
      </c>
      <c r="V332" s="212">
        <v>32.616246879166567</v>
      </c>
      <c r="W332" s="212">
        <v>33.431059435452532</v>
      </c>
      <c r="X332" s="212">
        <v>34.264626128310162</v>
      </c>
      <c r="Y332" s="212">
        <v>35.114573885273344</v>
      </c>
      <c r="Z332" s="212">
        <v>35.977626905140376</v>
      </c>
      <c r="AA332" s="212">
        <v>36.849350414001165</v>
      </c>
      <c r="AB332" s="212">
        <v>37.723855513091202</v>
      </c>
      <c r="AC332" s="212">
        <v>38.593428106523461</v>
      </c>
      <c r="AD332" s="212">
        <v>39.447936776258423</v>
      </c>
      <c r="AE332" s="212">
        <v>40.274000241115345</v>
      </c>
      <c r="AF332" s="212">
        <v>41.053600173382712</v>
      </c>
      <c r="AG332" s="212">
        <v>41.761819935333754</v>
      </c>
      <c r="AH332" s="212">
        <v>42.3630356236688</v>
      </c>
      <c r="AI332" s="212">
        <v>42.804483872688806</v>
      </c>
      <c r="AJ332" s="212">
        <v>43.005503573986239</v>
      </c>
      <c r="AK332" s="212">
        <v>42.840343517840559</v>
      </c>
      <c r="AL332" s="212">
        <v>42.114906560881202</v>
      </c>
      <c r="AM332" s="212">
        <v>40.554473465968748</v>
      </c>
      <c r="AN332" s="212">
        <v>37.873879546131064</v>
      </c>
      <c r="AO332" s="213">
        <v>34.036422322757971</v>
      </c>
    </row>
    <row r="333" spans="1:41" x14ac:dyDescent="0.25">
      <c r="A333" s="214" t="s">
        <v>2172</v>
      </c>
      <c r="B333" s="211">
        <v>29.553170999999999</v>
      </c>
      <c r="C333" s="212">
        <v>30.052155605115303</v>
      </c>
      <c r="D333" s="212">
        <v>31.038906113547021</v>
      </c>
      <c r="E333" s="212">
        <v>31.621975068780618</v>
      </c>
      <c r="F333" s="212">
        <v>32.156696342798689</v>
      </c>
      <c r="G333" s="212">
        <v>32.442352637152815</v>
      </c>
      <c r="H333" s="212">
        <v>34.412112787164396</v>
      </c>
      <c r="I333" s="212">
        <v>36.679970814965614</v>
      </c>
      <c r="J333" s="212">
        <v>38.599947207304169</v>
      </c>
      <c r="K333" s="212">
        <v>40.339523308106308</v>
      </c>
      <c r="L333" s="212">
        <v>41.820883384883587</v>
      </c>
      <c r="M333" s="212">
        <v>43.157332444772614</v>
      </c>
      <c r="N333" s="212">
        <v>44.358284481913032</v>
      </c>
      <c r="O333" s="212">
        <v>45.464921655682453</v>
      </c>
      <c r="P333" s="212">
        <v>46.495024932127414</v>
      </c>
      <c r="Q333" s="212">
        <v>47.47194119998133</v>
      </c>
      <c r="R333" s="212">
        <v>48.409160746316083</v>
      </c>
      <c r="S333" s="212">
        <v>49.318488103607038</v>
      </c>
      <c r="T333" s="212">
        <v>50.208602972447366</v>
      </c>
      <c r="U333" s="212">
        <v>51.085225096905113</v>
      </c>
      <c r="V333" s="212">
        <v>51.951446607738276</v>
      </c>
      <c r="W333" s="212">
        <v>52.810380655082653</v>
      </c>
      <c r="X333" s="212">
        <v>53.66548633864975</v>
      </c>
      <c r="Y333" s="212">
        <v>54.516851713571995</v>
      </c>
      <c r="Z333" s="212">
        <v>55.361868366817525</v>
      </c>
      <c r="AA333" s="212">
        <v>56.196254765908009</v>
      </c>
      <c r="AB333" s="212">
        <v>57.013275255073111</v>
      </c>
      <c r="AC333" s="212">
        <v>57.803222690369779</v>
      </c>
      <c r="AD333" s="212">
        <v>58.552254190958394</v>
      </c>
      <c r="AE333" s="212">
        <v>59.240682319608595</v>
      </c>
      <c r="AF333" s="212">
        <v>59.840316506047671</v>
      </c>
      <c r="AG333" s="212">
        <v>60.310278415759569</v>
      </c>
      <c r="AH333" s="212">
        <v>60.590218825773654</v>
      </c>
      <c r="AI333" s="212">
        <v>60.589028727237128</v>
      </c>
      <c r="AJ333" s="212">
        <v>60.165930086622247</v>
      </c>
      <c r="AK333" s="212">
        <v>59.099940220312511</v>
      </c>
      <c r="AL333" s="212">
        <v>57.048853154990475</v>
      </c>
      <c r="AM333" s="212">
        <v>53.533788067845741</v>
      </c>
      <c r="AN333" s="212">
        <v>48.103641808971872</v>
      </c>
      <c r="AO333" s="213">
        <v>40.90016955172014</v>
      </c>
    </row>
    <row r="334" spans="1:41" x14ac:dyDescent="0.25">
      <c r="A334" s="214" t="s">
        <v>2173</v>
      </c>
      <c r="B334" s="211">
        <v>36.658085</v>
      </c>
      <c r="C334" s="212">
        <v>48.115826073344998</v>
      </c>
      <c r="D334" s="212">
        <v>59.397110770327544</v>
      </c>
      <c r="E334" s="212">
        <v>66.630966096824196</v>
      </c>
      <c r="F334" s="212">
        <v>71.486704414226878</v>
      </c>
      <c r="G334" s="212">
        <v>74.633656372597756</v>
      </c>
      <c r="H334" s="212">
        <v>72.638228545723067</v>
      </c>
      <c r="I334" s="212">
        <v>73.302386745461177</v>
      </c>
      <c r="J334" s="212">
        <v>74.336089673106997</v>
      </c>
      <c r="K334" s="212">
        <v>75.798793475995765</v>
      </c>
      <c r="L334" s="212">
        <v>77.292863494201114</v>
      </c>
      <c r="M334" s="212">
        <v>78.945439020711575</v>
      </c>
      <c r="N334" s="212">
        <v>80.657781382158618</v>
      </c>
      <c r="O334" s="212">
        <v>82.428735893297855</v>
      </c>
      <c r="P334" s="212">
        <v>84.232655806828319</v>
      </c>
      <c r="Q334" s="212">
        <v>86.072288586383877</v>
      </c>
      <c r="R334" s="212">
        <v>87.941606549902957</v>
      </c>
      <c r="S334" s="212">
        <v>89.840045981298999</v>
      </c>
      <c r="T334" s="212">
        <v>91.766854431464523</v>
      </c>
      <c r="U334" s="212">
        <v>93.720332168488881</v>
      </c>
      <c r="V334" s="212">
        <v>95.695769329936283</v>
      </c>
      <c r="W334" s="212">
        <v>97.692069204351142</v>
      </c>
      <c r="X334" s="212">
        <v>99.709146664834151</v>
      </c>
      <c r="Y334" s="212">
        <v>101.73967358209016</v>
      </c>
      <c r="Z334" s="212">
        <v>103.77335809128994</v>
      </c>
      <c r="AA334" s="212">
        <v>105.79786215695709</v>
      </c>
      <c r="AB334" s="212">
        <v>107.79680696455064</v>
      </c>
      <c r="AC334" s="212">
        <v>109.74861907017358</v>
      </c>
      <c r="AD334" s="212">
        <v>111.62417907063522</v>
      </c>
      <c r="AE334" s="212">
        <v>113.38356589389286</v>
      </c>
      <c r="AF334" s="212">
        <v>114.97092447805078</v>
      </c>
      <c r="AG334" s="212">
        <v>116.30587487635032</v>
      </c>
      <c r="AH334" s="212">
        <v>117.26922597042238</v>
      </c>
      <c r="AI334" s="212">
        <v>117.67776146370458</v>
      </c>
      <c r="AJ334" s="212">
        <v>117.23956360656457</v>
      </c>
      <c r="AK334" s="212">
        <v>115.47577643979834</v>
      </c>
      <c r="AL334" s="212">
        <v>111.60083664285153</v>
      </c>
      <c r="AM334" s="212">
        <v>104.43225734185094</v>
      </c>
      <c r="AN334" s="212">
        <v>92.727803235748311</v>
      </c>
      <c r="AO334" s="213">
        <v>76.652696722405452</v>
      </c>
    </row>
    <row r="335" spans="1:41" x14ac:dyDescent="0.25">
      <c r="A335" s="214" t="s">
        <v>2174</v>
      </c>
      <c r="B335" s="211">
        <v>170.26632699999999</v>
      </c>
      <c r="C335" s="212">
        <v>177.07698008</v>
      </c>
      <c r="D335" s="212">
        <v>184.16005928320001</v>
      </c>
      <c r="E335" s="212">
        <v>191.52646165452802</v>
      </c>
      <c r="F335" s="212">
        <v>199.18752012070914</v>
      </c>
      <c r="G335" s="212">
        <v>207.15502092553751</v>
      </c>
      <c r="H335" s="212">
        <v>214.40544665793132</v>
      </c>
      <c r="I335" s="212">
        <v>221.9096372909589</v>
      </c>
      <c r="J335" s="212">
        <v>229.67647459614244</v>
      </c>
      <c r="K335" s="212">
        <v>237.71515120700741</v>
      </c>
      <c r="L335" s="212">
        <v>247.22375725528772</v>
      </c>
      <c r="M335" s="212">
        <v>257.11270754549923</v>
      </c>
      <c r="N335" s="212">
        <v>267.39721584731922</v>
      </c>
      <c r="O335" s="212">
        <v>278.09310448121198</v>
      </c>
      <c r="P335" s="212">
        <v>289.21682866046046</v>
      </c>
      <c r="Q335" s="212">
        <v>300.78550180687887</v>
      </c>
      <c r="R335" s="212">
        <v>312.81692187915405</v>
      </c>
      <c r="S335" s="212">
        <v>325.32959875432022</v>
      </c>
      <c r="T335" s="212">
        <v>338.34278270449306</v>
      </c>
      <c r="U335" s="212">
        <v>351.87649401267282</v>
      </c>
      <c r="V335" s="212">
        <v>365.95155377317974</v>
      </c>
      <c r="W335" s="212">
        <v>380.58961592410697</v>
      </c>
      <c r="X335" s="212">
        <v>395.81320056107126</v>
      </c>
      <c r="Y335" s="212">
        <v>411.64572858351414</v>
      </c>
      <c r="Z335" s="212">
        <v>428.1115577268547</v>
      </c>
      <c r="AA335" s="212">
        <v>445.2360200359289</v>
      </c>
      <c r="AB335" s="212">
        <v>463.04546083736608</v>
      </c>
      <c r="AC335" s="212">
        <v>481.56727927086075</v>
      </c>
      <c r="AD335" s="212">
        <v>500.8299704416952</v>
      </c>
      <c r="AE335" s="212">
        <v>520.86316925936308</v>
      </c>
      <c r="AF335" s="212">
        <v>541.69769602973759</v>
      </c>
      <c r="AG335" s="212">
        <v>563.36560387092709</v>
      </c>
      <c r="AH335" s="212">
        <v>585.90022802576414</v>
      </c>
      <c r="AI335" s="212">
        <v>609.3362371467947</v>
      </c>
      <c r="AJ335" s="212">
        <v>633.70968663266649</v>
      </c>
      <c r="AK335" s="212">
        <v>659.05807409797319</v>
      </c>
      <c r="AL335" s="212">
        <v>685.42039706189212</v>
      </c>
      <c r="AM335" s="212">
        <v>712.83721294436782</v>
      </c>
      <c r="AN335" s="212">
        <v>741.35070146214252</v>
      </c>
      <c r="AO335" s="213">
        <v>771.0047295206283</v>
      </c>
    </row>
    <row r="336" spans="1:41" x14ac:dyDescent="0.25">
      <c r="A336" s="214" t="s">
        <v>2175</v>
      </c>
      <c r="B336" s="211">
        <v>47.214424000000001</v>
      </c>
      <c r="C336" s="212">
        <v>49.103000960000003</v>
      </c>
      <c r="D336" s="212">
        <v>51.067120998400007</v>
      </c>
      <c r="E336" s="212">
        <v>53.109805838336008</v>
      </c>
      <c r="F336" s="212">
        <v>55.23419807186945</v>
      </c>
      <c r="G336" s="212">
        <v>57.443565994744233</v>
      </c>
      <c r="H336" s="212">
        <v>59.454090804560273</v>
      </c>
      <c r="I336" s="212">
        <v>61.534983982719879</v>
      </c>
      <c r="J336" s="212">
        <v>63.68870842211507</v>
      </c>
      <c r="K336" s="212">
        <v>65.917813216889087</v>
      </c>
      <c r="L336" s="212">
        <v>68.554525745564646</v>
      </c>
      <c r="M336" s="212">
        <v>71.296706775387236</v>
      </c>
      <c r="N336" s="212">
        <v>74.148575046402726</v>
      </c>
      <c r="O336" s="212">
        <v>77.114518048258844</v>
      </c>
      <c r="P336" s="212">
        <v>80.199098770189195</v>
      </c>
      <c r="Q336" s="212">
        <v>83.407062720996763</v>
      </c>
      <c r="R336" s="212">
        <v>86.743345229836635</v>
      </c>
      <c r="S336" s="212">
        <v>90.213079039030106</v>
      </c>
      <c r="T336" s="212">
        <v>93.821602200591315</v>
      </c>
      <c r="U336" s="212">
        <v>97.574466288614971</v>
      </c>
      <c r="V336" s="212">
        <v>101.47744494015957</v>
      </c>
      <c r="W336" s="212">
        <v>105.53654273776596</v>
      </c>
      <c r="X336" s="212">
        <v>109.7580044472766</v>
      </c>
      <c r="Y336" s="212">
        <v>114.14832462516767</v>
      </c>
      <c r="Z336" s="212">
        <v>118.71425761017439</v>
      </c>
      <c r="AA336" s="212">
        <v>123.46282791458137</v>
      </c>
      <c r="AB336" s="212">
        <v>128.40134103116463</v>
      </c>
      <c r="AC336" s="212">
        <v>133.53739467241121</v>
      </c>
      <c r="AD336" s="212">
        <v>138.87889045930766</v>
      </c>
      <c r="AE336" s="212">
        <v>144.43404607767997</v>
      </c>
      <c r="AF336" s="212">
        <v>150.21140792078717</v>
      </c>
      <c r="AG336" s="212">
        <v>156.21986423761865</v>
      </c>
      <c r="AH336" s="212">
        <v>162.4686588071234</v>
      </c>
      <c r="AI336" s="212">
        <v>168.96740515940834</v>
      </c>
      <c r="AJ336" s="212">
        <v>175.72610136578467</v>
      </c>
      <c r="AK336" s="212">
        <v>182.75514542041606</v>
      </c>
      <c r="AL336" s="212">
        <v>190.0653512372327</v>
      </c>
      <c r="AM336" s="212">
        <v>197.66796528672202</v>
      </c>
      <c r="AN336" s="212">
        <v>205.5746838981909</v>
      </c>
      <c r="AO336" s="213">
        <v>213.79767125411854</v>
      </c>
    </row>
    <row r="337" spans="1:41" x14ac:dyDescent="0.25">
      <c r="A337" s="214" t="s">
        <v>2176</v>
      </c>
      <c r="B337" s="211">
        <v>19.185964999999999</v>
      </c>
      <c r="C337" s="212">
        <v>22.519334559099999</v>
      </c>
      <c r="D337" s="212">
        <v>23.689810751811063</v>
      </c>
      <c r="E337" s="212">
        <v>23.41345252652366</v>
      </c>
      <c r="F337" s="212">
        <v>23.443347993382151</v>
      </c>
      <c r="G337" s="212">
        <v>23.269782118877906</v>
      </c>
      <c r="H337" s="212">
        <v>24.797706263520183</v>
      </c>
      <c r="I337" s="212">
        <v>25.032758761650836</v>
      </c>
      <c r="J337" s="212">
        <v>24.973147502228954</v>
      </c>
      <c r="K337" s="212">
        <v>25.110403916604806</v>
      </c>
      <c r="L337" s="212">
        <v>25.229702943404519</v>
      </c>
      <c r="M337" s="212">
        <v>25.390764321054625</v>
      </c>
      <c r="N337" s="212">
        <v>25.543116270302608</v>
      </c>
      <c r="O337" s="212">
        <v>25.703325760723899</v>
      </c>
      <c r="P337" s="212">
        <v>25.859381189780819</v>
      </c>
      <c r="Q337" s="212">
        <v>26.01545134745075</v>
      </c>
      <c r="R337" s="212">
        <v>26.168671429397669</v>
      </c>
      <c r="S337" s="212">
        <v>26.31947049200329</v>
      </c>
      <c r="T337" s="212">
        <v>26.467321433465642</v>
      </c>
      <c r="U337" s="212">
        <v>26.611616770476253</v>
      </c>
      <c r="V337" s="212">
        <v>26.751090116783494</v>
      </c>
      <c r="W337" s="212">
        <v>26.885199216778755</v>
      </c>
      <c r="X337" s="212">
        <v>27.014060783180753</v>
      </c>
      <c r="Y337" s="212">
        <v>27.134526745556052</v>
      </c>
      <c r="Z337" s="212">
        <v>27.243540249446863</v>
      </c>
      <c r="AA337" s="212">
        <v>27.337680847649629</v>
      </c>
      <c r="AB337" s="212">
        <v>27.412324471566475</v>
      </c>
      <c r="AC337" s="212">
        <v>27.461479429439155</v>
      </c>
      <c r="AD337" s="212">
        <v>27.477171190653785</v>
      </c>
      <c r="AE337" s="212">
        <v>27.448695773833773</v>
      </c>
      <c r="AF337" s="212">
        <v>27.361376806298928</v>
      </c>
      <c r="AG337" s="212">
        <v>27.194758334168132</v>
      </c>
      <c r="AH337" s="212">
        <v>26.919639842004685</v>
      </c>
      <c r="AI337" s="212">
        <v>26.493612313829104</v>
      </c>
      <c r="AJ337" s="212">
        <v>25.854467163564134</v>
      </c>
      <c r="AK337" s="212">
        <v>24.912139057066845</v>
      </c>
      <c r="AL337" s="212">
        <v>23.54497581289845</v>
      </c>
      <c r="AM337" s="212">
        <v>21.623194860590797</v>
      </c>
      <c r="AN337" s="212">
        <v>19.109303849293372</v>
      </c>
      <c r="AO337" s="213">
        <v>16.218276379237626</v>
      </c>
    </row>
    <row r="338" spans="1:41" x14ac:dyDescent="0.25">
      <c r="A338" s="214" t="s">
        <v>2177</v>
      </c>
      <c r="B338" s="211">
        <v>6.7883740000000001</v>
      </c>
      <c r="C338" s="212">
        <v>8.4324910293039999</v>
      </c>
      <c r="D338" s="212">
        <v>9.2818705532127037</v>
      </c>
      <c r="E338" s="212">
        <v>9.9267953393651389</v>
      </c>
      <c r="F338" s="212">
        <v>10.340105404755876</v>
      </c>
      <c r="G338" s="212">
        <v>10.689912204609309</v>
      </c>
      <c r="H338" s="212">
        <v>10.41239780781277</v>
      </c>
      <c r="I338" s="212">
        <v>10.176282110163683</v>
      </c>
      <c r="J338" s="212">
        <v>10.138048088307841</v>
      </c>
      <c r="K338" s="212">
        <v>10.174492647717132</v>
      </c>
      <c r="L338" s="212">
        <v>10.266519000562131</v>
      </c>
      <c r="M338" s="212">
        <v>10.379976355341142</v>
      </c>
      <c r="N338" s="212">
        <v>10.509371064591553</v>
      </c>
      <c r="O338" s="212">
        <v>10.645763784142035</v>
      </c>
      <c r="P338" s="212">
        <v>10.787074588036358</v>
      </c>
      <c r="Q338" s="212">
        <v>10.931120867255162</v>
      </c>
      <c r="R338" s="212">
        <v>11.077210925197681</v>
      </c>
      <c r="S338" s="212">
        <v>11.224602078326175</v>
      </c>
      <c r="T338" s="212">
        <v>11.373267443012773</v>
      </c>
      <c r="U338" s="212">
        <v>11.522858892363976</v>
      </c>
      <c r="V338" s="212">
        <v>11.673010962018591</v>
      </c>
      <c r="W338" s="212">
        <v>11.82373754876456</v>
      </c>
      <c r="X338" s="212">
        <v>11.975687947124998</v>
      </c>
      <c r="Y338" s="212">
        <v>12.127909719052109</v>
      </c>
      <c r="Z338" s="212">
        <v>12.279679594067298</v>
      </c>
      <c r="AA338" s="212">
        <v>12.430063918184004</v>
      </c>
      <c r="AB338" s="212">
        <v>12.577939416593072</v>
      </c>
      <c r="AC338" s="212">
        <v>12.721843621458314</v>
      </c>
      <c r="AD338" s="212">
        <v>12.859870536013688</v>
      </c>
      <c r="AE338" s="212">
        <v>12.989489029107329</v>
      </c>
      <c r="AF338" s="212">
        <v>13.107272260037881</v>
      </c>
      <c r="AG338" s="212">
        <v>13.208469314830511</v>
      </c>
      <c r="AH338" s="212">
        <v>13.286278294209087</v>
      </c>
      <c r="AI338" s="212">
        <v>13.330555480938454</v>
      </c>
      <c r="AJ338" s="212">
        <v>13.325438868483483</v>
      </c>
      <c r="AK338" s="212">
        <v>13.244949886358125</v>
      </c>
      <c r="AL338" s="212">
        <v>13.045286240306242</v>
      </c>
      <c r="AM338" s="212">
        <v>12.654480773233644</v>
      </c>
      <c r="AN338" s="212">
        <v>11.972958525814217</v>
      </c>
      <c r="AO338" s="213">
        <v>10.924698469074572</v>
      </c>
    </row>
    <row r="339" spans="1:41" x14ac:dyDescent="0.25">
      <c r="A339" s="214" t="s">
        <v>2178</v>
      </c>
      <c r="B339" s="211">
        <v>3.420614</v>
      </c>
      <c r="C339" s="212">
        <v>4.341761405902</v>
      </c>
      <c r="D339" s="212">
        <v>4.0960077242767134</v>
      </c>
      <c r="E339" s="212">
        <v>4.3204283970906072</v>
      </c>
      <c r="F339" s="212">
        <v>4.3114020716748378</v>
      </c>
      <c r="G339" s="212">
        <v>4.404482655561055</v>
      </c>
      <c r="H339" s="212">
        <v>4.732098205791794</v>
      </c>
      <c r="I339" s="212">
        <v>4.7117445996310066</v>
      </c>
      <c r="J339" s="212">
        <v>4.844314245686224</v>
      </c>
      <c r="K339" s="212">
        <v>4.9152936224454429</v>
      </c>
      <c r="L339" s="212">
        <v>5.0270192295423524</v>
      </c>
      <c r="M339" s="212">
        <v>5.1235591122303292</v>
      </c>
      <c r="N339" s="212">
        <v>5.2309212440034711</v>
      </c>
      <c r="O339" s="212">
        <v>5.3357033967184782</v>
      </c>
      <c r="P339" s="212">
        <v>5.4440939426600972</v>
      </c>
      <c r="Q339" s="212">
        <v>5.5530242739493891</v>
      </c>
      <c r="R339" s="212">
        <v>5.6639487103336643</v>
      </c>
      <c r="S339" s="212">
        <v>5.7761005587469807</v>
      </c>
      <c r="T339" s="212">
        <v>5.889854505540888</v>
      </c>
      <c r="U339" s="212">
        <v>6.0049257709865413</v>
      </c>
      <c r="V339" s="212">
        <v>6.1212009501678848</v>
      </c>
      <c r="W339" s="212">
        <v>6.2385572269045984</v>
      </c>
      <c r="X339" s="212">
        <v>6.3571709154597356</v>
      </c>
      <c r="Y339" s="212">
        <v>6.4761065903999802</v>
      </c>
      <c r="Z339" s="212">
        <v>6.5950590686417883</v>
      </c>
      <c r="AA339" s="212">
        <v>6.713207573338785</v>
      </c>
      <c r="AB339" s="212">
        <v>6.8296582285097056</v>
      </c>
      <c r="AC339" s="212">
        <v>6.9431172917624693</v>
      </c>
      <c r="AD339" s="212">
        <v>7.0518666435916151</v>
      </c>
      <c r="AE339" s="212">
        <v>7.1535531502188769</v>
      </c>
      <c r="AF339" s="212">
        <v>7.2449068853684322</v>
      </c>
      <c r="AG339" s="212">
        <v>7.3213109488908401</v>
      </c>
      <c r="AH339" s="212">
        <v>7.3760914866561631</v>
      </c>
      <c r="AI339" s="212">
        <v>7.3994081232155464</v>
      </c>
      <c r="AJ339" s="212">
        <v>7.3765247136536898</v>
      </c>
      <c r="AK339" s="212">
        <v>7.2854430747518508</v>
      </c>
      <c r="AL339" s="212">
        <v>7.0947837580299025</v>
      </c>
      <c r="AM339" s="212">
        <v>6.7667819721989186</v>
      </c>
      <c r="AN339" s="212">
        <v>6.2779787396897495</v>
      </c>
      <c r="AO339" s="213">
        <v>5.6588865388391021</v>
      </c>
    </row>
    <row r="340" spans="1:41" x14ac:dyDescent="0.25">
      <c r="A340" s="214" t="s">
        <v>2179</v>
      </c>
      <c r="B340" s="211">
        <v>6.3458360000000003</v>
      </c>
      <c r="C340" s="212">
        <v>6.0363305407720009</v>
      </c>
      <c r="D340" s="212">
        <v>5.8246116797519099</v>
      </c>
      <c r="E340" s="212">
        <v>5.643311904302112</v>
      </c>
      <c r="F340" s="212">
        <v>5.5095225229996787</v>
      </c>
      <c r="G340" s="212">
        <v>5.3975249491521415</v>
      </c>
      <c r="H340" s="212">
        <v>5.4796893124431048</v>
      </c>
      <c r="I340" s="212">
        <v>5.567396123640207</v>
      </c>
      <c r="J340" s="212">
        <v>5.6371444622771723</v>
      </c>
      <c r="K340" s="212">
        <v>5.7009569375901501</v>
      </c>
      <c r="L340" s="212">
        <v>5.7581985359134116</v>
      </c>
      <c r="M340" s="212">
        <v>5.8109858420976463</v>
      </c>
      <c r="N340" s="212">
        <v>5.8577084926624483</v>
      </c>
      <c r="O340" s="212">
        <v>5.8983222115713039</v>
      </c>
      <c r="P340" s="212">
        <v>5.930815301852963</v>
      </c>
      <c r="Q340" s="212">
        <v>5.9539728818968838</v>
      </c>
      <c r="R340" s="212">
        <v>5.9655819382220061</v>
      </c>
      <c r="S340" s="212">
        <v>5.9632656823194115</v>
      </c>
      <c r="T340" s="212">
        <v>5.9446249908577355</v>
      </c>
      <c r="U340" s="212">
        <v>5.9067209324372785</v>
      </c>
      <c r="V340" s="212">
        <v>5.846284545200767</v>
      </c>
      <c r="W340" s="212">
        <v>5.7604856424723092</v>
      </c>
      <c r="X340" s="212">
        <v>5.6465063693560955</v>
      </c>
      <c r="Y340" s="212">
        <v>5.501468512800904</v>
      </c>
      <c r="Z340" s="212">
        <v>5.3231070525879396</v>
      </c>
      <c r="AA340" s="212">
        <v>5.1102972172860524</v>
      </c>
      <c r="AB340" s="212">
        <v>4.8636906265309232</v>
      </c>
      <c r="AC340" s="212">
        <v>4.5864232967698984</v>
      </c>
      <c r="AD340" s="212">
        <v>4.2847214926734294</v>
      </c>
      <c r="AE340" s="212">
        <v>3.9680968563065351</v>
      </c>
      <c r="AF340" s="212">
        <v>3.6487559287918687</v>
      </c>
      <c r="AG340" s="212">
        <v>3.3400368789103463</v>
      </c>
      <c r="AH340" s="212">
        <v>3.0540929816699527</v>
      </c>
      <c r="AI340" s="212">
        <v>2.7995786159959963</v>
      </c>
      <c r="AJ340" s="212">
        <v>2.5802685858704413</v>
      </c>
      <c r="AK340" s="212">
        <v>2.395162439761823</v>
      </c>
      <c r="AL340" s="212">
        <v>2.2398828612108441</v>
      </c>
      <c r="AM340" s="212">
        <v>2.1086098223755738</v>
      </c>
      <c r="AN340" s="212">
        <v>1.9957087375171008</v>
      </c>
      <c r="AO340" s="213">
        <v>1.8965278008178394</v>
      </c>
    </row>
    <row r="341" spans="1:41" x14ac:dyDescent="0.25">
      <c r="A341" s="214" t="s">
        <v>2180</v>
      </c>
      <c r="B341" s="211">
        <v>5.2599859999999996</v>
      </c>
      <c r="C341" s="212">
        <v>5.3625546750027997</v>
      </c>
      <c r="D341" s="212">
        <v>5.4498264985501983</v>
      </c>
      <c r="E341" s="212">
        <v>5.4802392553253574</v>
      </c>
      <c r="F341" s="212">
        <v>5.5034033498193375</v>
      </c>
      <c r="G341" s="212">
        <v>5.5093808713677435</v>
      </c>
      <c r="H341" s="212">
        <v>5.7645280126540035</v>
      </c>
      <c r="I341" s="212">
        <v>5.9923392774500828</v>
      </c>
      <c r="J341" s="212">
        <v>6.1694704295557967</v>
      </c>
      <c r="K341" s="212">
        <v>6.3268634913664519</v>
      </c>
      <c r="L341" s="212">
        <v>6.4713197039740296</v>
      </c>
      <c r="M341" s="212">
        <v>6.6121064997938372</v>
      </c>
      <c r="N341" s="212">
        <v>6.7505752504805701</v>
      </c>
      <c r="O341" s="212">
        <v>6.8906402361226906</v>
      </c>
      <c r="P341" s="212">
        <v>7.0319148984997728</v>
      </c>
      <c r="Q341" s="212">
        <v>7.176123299663737</v>
      </c>
      <c r="R341" s="212">
        <v>7.3228714330802109</v>
      </c>
      <c r="S341" s="212">
        <v>7.4719013864762562</v>
      </c>
      <c r="T341" s="212">
        <v>7.6235309228824351</v>
      </c>
      <c r="U341" s="212">
        <v>7.7771092403831785</v>
      </c>
      <c r="V341" s="212">
        <v>7.9314179756653171</v>
      </c>
      <c r="W341" s="212">
        <v>8.0867365544573779</v>
      </c>
      <c r="X341" s="212">
        <v>8.2448500449174382</v>
      </c>
      <c r="Y341" s="212">
        <v>8.4040787114099071</v>
      </c>
      <c r="Z341" s="212">
        <v>8.5624712232917197</v>
      </c>
      <c r="AA341" s="212">
        <v>8.7177182452883439</v>
      </c>
      <c r="AB341" s="212">
        <v>8.8669533768421385</v>
      </c>
      <c r="AC341" s="212">
        <v>9.0065351835097118</v>
      </c>
      <c r="AD341" s="212">
        <v>9.1317494395519745</v>
      </c>
      <c r="AE341" s="212">
        <v>9.2364093330536239</v>
      </c>
      <c r="AF341" s="212">
        <v>9.3122882830065254</v>
      </c>
      <c r="AG341" s="212">
        <v>9.3483058860131241</v>
      </c>
      <c r="AH341" s="212">
        <v>9.3293560286346455</v>
      </c>
      <c r="AI341" s="212">
        <v>9.2346817236560614</v>
      </c>
      <c r="AJ341" s="212">
        <v>9.0359024291498482</v>
      </c>
      <c r="AK341" s="212">
        <v>8.6956130544387946</v>
      </c>
      <c r="AL341" s="212">
        <v>8.1700441144993761</v>
      </c>
      <c r="AM341" s="212">
        <v>7.4252800501142531</v>
      </c>
      <c r="AN341" s="212">
        <v>6.480205255895811</v>
      </c>
      <c r="AO341" s="213">
        <v>5.4521401326637084</v>
      </c>
    </row>
    <row r="342" spans="1:41" x14ac:dyDescent="0.25">
      <c r="A342" s="214" t="s">
        <v>2181</v>
      </c>
      <c r="B342" s="211">
        <v>1.5548249999999999</v>
      </c>
      <c r="C342" s="212">
        <v>1.6949302807499997</v>
      </c>
      <c r="D342" s="212">
        <v>1.8756776458891797</v>
      </c>
      <c r="E342" s="212">
        <v>1.9785910139894751</v>
      </c>
      <c r="F342" s="212">
        <v>2.0619710157691071</v>
      </c>
      <c r="G342" s="212">
        <v>2.1125860120960898</v>
      </c>
      <c r="H342" s="212">
        <v>2.1510733153230572</v>
      </c>
      <c r="I342" s="212">
        <v>2.2487763559490195</v>
      </c>
      <c r="J342" s="212">
        <v>2.326874110014773</v>
      </c>
      <c r="K342" s="212">
        <v>2.4088698960279396</v>
      </c>
      <c r="L342" s="212">
        <v>2.4850369168184057</v>
      </c>
      <c r="M342" s="212">
        <v>2.5659531978816967</v>
      </c>
      <c r="N342" s="212">
        <v>2.6485455862244733</v>
      </c>
      <c r="O342" s="212">
        <v>2.7343976616928223</v>
      </c>
      <c r="P342" s="212">
        <v>2.8222434678518984</v>
      </c>
      <c r="Q342" s="212">
        <v>2.9128307097856214</v>
      </c>
      <c r="R342" s="212">
        <v>3.0057957408699267</v>
      </c>
      <c r="S342" s="212">
        <v>3.1011386800315988</v>
      </c>
      <c r="T342" s="212">
        <v>3.1991042711615325</v>
      </c>
      <c r="U342" s="212">
        <v>3.2996047716609267</v>
      </c>
      <c r="V342" s="212">
        <v>3.4022666947635218</v>
      </c>
      <c r="W342" s="212">
        <v>3.5074783900323889</v>
      </c>
      <c r="X342" s="212">
        <v>3.6162614293078876</v>
      </c>
      <c r="Y342" s="212">
        <v>3.728115649951667</v>
      </c>
      <c r="Z342" s="212">
        <v>3.8424532288200348</v>
      </c>
      <c r="AA342" s="212">
        <v>3.9586397925718035</v>
      </c>
      <c r="AB342" s="212">
        <v>4.0758452202303737</v>
      </c>
      <c r="AC342" s="212">
        <v>4.1929572961122972</v>
      </c>
      <c r="AD342" s="212">
        <v>4.3084288242728519</v>
      </c>
      <c r="AE342" s="212">
        <v>4.4200796030394711</v>
      </c>
      <c r="AF342" s="212">
        <v>4.5248045490742852</v>
      </c>
      <c r="AG342" s="212">
        <v>4.6181200457702989</v>
      </c>
      <c r="AH342" s="212">
        <v>4.6934471254608674</v>
      </c>
      <c r="AI342" s="212">
        <v>4.7409344847868553</v>
      </c>
      <c r="AJ342" s="212">
        <v>4.7455492881319543</v>
      </c>
      <c r="AK342" s="212">
        <v>4.684175573743472</v>
      </c>
      <c r="AL342" s="212">
        <v>4.522334497165291</v>
      </c>
      <c r="AM342" s="212">
        <v>4.2154402857521101</v>
      </c>
      <c r="AN342" s="212">
        <v>3.7311873674860507</v>
      </c>
      <c r="AO342" s="213">
        <v>3.1065604838573138</v>
      </c>
    </row>
    <row r="343" spans="1:41" x14ac:dyDescent="0.25">
      <c r="A343" s="214" t="s">
        <v>2182</v>
      </c>
      <c r="B343" s="211">
        <v>191.6362</v>
      </c>
      <c r="C343" s="212">
        <v>208.73741205198002</v>
      </c>
      <c r="D343" s="212">
        <v>217.99132599299804</v>
      </c>
      <c r="E343" s="212">
        <v>227.56598461152768</v>
      </c>
      <c r="F343" s="212">
        <v>236.28526633831223</v>
      </c>
      <c r="G343" s="212">
        <v>245.19565461750989</v>
      </c>
      <c r="H343" s="212">
        <v>247.37028261852987</v>
      </c>
      <c r="I343" s="212">
        <v>248.68863759233969</v>
      </c>
      <c r="J343" s="212">
        <v>251.22695277851716</v>
      </c>
      <c r="K343" s="212">
        <v>254.41067658299346</v>
      </c>
      <c r="L343" s="212">
        <v>258.41100462051679</v>
      </c>
      <c r="M343" s="212">
        <v>262.92079347315405</v>
      </c>
      <c r="N343" s="212">
        <v>267.91226586100385</v>
      </c>
      <c r="O343" s="212">
        <v>273.31761015456232</v>
      </c>
      <c r="P343" s="212">
        <v>279.09136267379444</v>
      </c>
      <c r="Q343" s="212">
        <v>285.20516597366287</v>
      </c>
      <c r="R343" s="212">
        <v>291.62684549072588</v>
      </c>
      <c r="S343" s="212">
        <v>298.32475590184958</v>
      </c>
      <c r="T343" s="212">
        <v>305.2822560265169</v>
      </c>
      <c r="U343" s="212">
        <v>312.47076783739891</v>
      </c>
      <c r="V343" s="212">
        <v>319.85557697616082</v>
      </c>
      <c r="W343" s="212">
        <v>327.42064115501245</v>
      </c>
      <c r="X343" s="212">
        <v>335.1523521752469</v>
      </c>
      <c r="Y343" s="212">
        <v>343.00698270082597</v>
      </c>
      <c r="Z343" s="212">
        <v>350.9322276375251</v>
      </c>
      <c r="AA343" s="212">
        <v>358.86041833786658</v>
      </c>
      <c r="AB343" s="212">
        <v>366.70413815960279</v>
      </c>
      <c r="AC343" s="212">
        <v>374.34870931657463</v>
      </c>
      <c r="AD343" s="212">
        <v>381.64274417812436</v>
      </c>
      <c r="AE343" s="212">
        <v>388.38465407540303</v>
      </c>
      <c r="AF343" s="212">
        <v>394.30328665732355</v>
      </c>
      <c r="AG343" s="212">
        <v>399.02952414218424</v>
      </c>
      <c r="AH343" s="212">
        <v>402.05381678920071</v>
      </c>
      <c r="AI343" s="212">
        <v>402.66381686057144</v>
      </c>
      <c r="AJ343" s="212">
        <v>399.85865938041229</v>
      </c>
      <c r="AK343" s="212">
        <v>392.25590677441687</v>
      </c>
      <c r="AL343" s="212">
        <v>378.08020978508694</v>
      </c>
      <c r="AM343" s="212">
        <v>355.5352868756022</v>
      </c>
      <c r="AN343" s="212">
        <v>324.14361870267913</v>
      </c>
      <c r="AO343" s="213">
        <v>286.79643924299381</v>
      </c>
    </row>
    <row r="344" spans="1:41" x14ac:dyDescent="0.25">
      <c r="A344" s="214" t="s">
        <v>2183</v>
      </c>
      <c r="B344" s="211">
        <v>25.051088</v>
      </c>
      <c r="C344" s="212">
        <v>24.5685890144672</v>
      </c>
      <c r="D344" s="212">
        <v>24.660690758221072</v>
      </c>
      <c r="E344" s="212">
        <v>24.672118786187827</v>
      </c>
      <c r="F344" s="212">
        <v>24.836447926805608</v>
      </c>
      <c r="G344" s="212">
        <v>24.984674083313099</v>
      </c>
      <c r="H344" s="212">
        <v>25.303378585919841</v>
      </c>
      <c r="I344" s="212">
        <v>25.865708219924031</v>
      </c>
      <c r="J344" s="212">
        <v>26.382890469210587</v>
      </c>
      <c r="K344" s="212">
        <v>26.944228676567793</v>
      </c>
      <c r="L344" s="212">
        <v>27.502488844940469</v>
      </c>
      <c r="M344" s="212">
        <v>28.085987148772496</v>
      </c>
      <c r="N344" s="212">
        <v>28.681022489703821</v>
      </c>
      <c r="O344" s="212">
        <v>29.291251396603759</v>
      </c>
      <c r="P344" s="212">
        <v>29.911739691438573</v>
      </c>
      <c r="Q344" s="212">
        <v>30.543373933806805</v>
      </c>
      <c r="R344" s="212">
        <v>31.18451295038874</v>
      </c>
      <c r="S344" s="212">
        <v>31.834367015761892</v>
      </c>
      <c r="T344" s="212">
        <v>32.492396115724496</v>
      </c>
      <c r="U344" s="212">
        <v>33.157369248430854</v>
      </c>
      <c r="V344" s="212">
        <v>33.827287368200004</v>
      </c>
      <c r="W344" s="212">
        <v>34.501214883521705</v>
      </c>
      <c r="X344" s="212">
        <v>35.17606209676488</v>
      </c>
      <c r="Y344" s="212">
        <v>35.849500770395025</v>
      </c>
      <c r="Z344" s="212">
        <v>36.517864522957964</v>
      </c>
      <c r="AA344" s="212">
        <v>37.17625605780173</v>
      </c>
      <c r="AB344" s="212">
        <v>37.817940543113018</v>
      </c>
      <c r="AC344" s="212">
        <v>38.433813268445725</v>
      </c>
      <c r="AD344" s="212">
        <v>39.011504228921076</v>
      </c>
      <c r="AE344" s="212">
        <v>39.534153054527202</v>
      </c>
      <c r="AF344" s="212">
        <v>39.978584142920283</v>
      </c>
      <c r="AG344" s="212">
        <v>40.31258522414231</v>
      </c>
      <c r="AH344" s="212">
        <v>40.490746694540405</v>
      </c>
      <c r="AI344" s="212">
        <v>40.448120870772662</v>
      </c>
      <c r="AJ344" s="212">
        <v>40.090819159211023</v>
      </c>
      <c r="AK344" s="212">
        <v>39.283718806061614</v>
      </c>
      <c r="AL344" s="212">
        <v>37.841381714750135</v>
      </c>
      <c r="AM344" s="212">
        <v>35.549874140184407</v>
      </c>
      <c r="AN344" s="212">
        <v>32.291756615135817</v>
      </c>
      <c r="AO344" s="213">
        <v>28.302142377092402</v>
      </c>
    </row>
    <row r="345" spans="1:41" x14ac:dyDescent="0.25">
      <c r="A345" s="214" t="s">
        <v>2184</v>
      </c>
      <c r="B345" s="211">
        <v>9.7179380000000002</v>
      </c>
      <c r="C345" s="212">
        <v>10.300592521490801</v>
      </c>
      <c r="D345" s="212">
        <v>11.809958944849893</v>
      </c>
      <c r="E345" s="212">
        <v>12.89049460456641</v>
      </c>
      <c r="F345" s="212">
        <v>13.985837313550769</v>
      </c>
      <c r="G345" s="212">
        <v>14.869690484169118</v>
      </c>
      <c r="H345" s="212">
        <v>14.965611288756774</v>
      </c>
      <c r="I345" s="212">
        <v>15.747419312164816</v>
      </c>
      <c r="J345" s="212">
        <v>16.519383002718037</v>
      </c>
      <c r="K345" s="212">
        <v>17.428892324636983</v>
      </c>
      <c r="L345" s="212">
        <v>18.355907221156706</v>
      </c>
      <c r="M345" s="212">
        <v>19.378233967066862</v>
      </c>
      <c r="N345" s="212">
        <v>20.469685865734348</v>
      </c>
      <c r="O345" s="212">
        <v>21.637741409384986</v>
      </c>
      <c r="P345" s="212">
        <v>22.874191194289757</v>
      </c>
      <c r="Q345" s="212">
        <v>24.181021186248962</v>
      </c>
      <c r="R345" s="212">
        <v>25.55643041701645</v>
      </c>
      <c r="S345" s="212">
        <v>27.00107664870043</v>
      </c>
      <c r="T345" s="212">
        <v>28.515880250415165</v>
      </c>
      <c r="U345" s="212">
        <v>30.101836555950406</v>
      </c>
      <c r="V345" s="212">
        <v>31.759451379393269</v>
      </c>
      <c r="W345" s="212">
        <v>33.490735296767305</v>
      </c>
      <c r="X345" s="212">
        <v>35.297496833630838</v>
      </c>
      <c r="Y345" s="212">
        <v>37.181567792369869</v>
      </c>
      <c r="Z345" s="212">
        <v>39.143222691213957</v>
      </c>
      <c r="AA345" s="212">
        <v>41.182036588308527</v>
      </c>
      <c r="AB345" s="212">
        <v>43.295947590219335</v>
      </c>
      <c r="AC345" s="212">
        <v>45.480739038327457</v>
      </c>
      <c r="AD345" s="212">
        <v>47.728806488252943</v>
      </c>
      <c r="AE345" s="212">
        <v>50.027430581607852</v>
      </c>
      <c r="AF345" s="212">
        <v>52.356072401119128</v>
      </c>
      <c r="AG345" s="212">
        <v>54.68196997510988</v>
      </c>
      <c r="AH345" s="212">
        <v>56.952808292433247</v>
      </c>
      <c r="AI345" s="212">
        <v>59.083748872222102</v>
      </c>
      <c r="AJ345" s="212">
        <v>60.933519248414086</v>
      </c>
      <c r="AK345" s="212">
        <v>62.259907908709707</v>
      </c>
      <c r="AL345" s="212">
        <v>62.642513098182029</v>
      </c>
      <c r="AM345" s="212">
        <v>61.388378664699879</v>
      </c>
      <c r="AN345" s="212">
        <v>57.602465269879843</v>
      </c>
      <c r="AO345" s="213">
        <v>50.899554398750276</v>
      </c>
    </row>
    <row r="346" spans="1:41" x14ac:dyDescent="0.25">
      <c r="A346" s="214" t="s">
        <v>2185</v>
      </c>
      <c r="B346" s="211">
        <v>5.400881</v>
      </c>
      <c r="C346" s="212">
        <v>5.5955627767902998</v>
      </c>
      <c r="D346" s="212">
        <v>5.8033567982877958</v>
      </c>
      <c r="E346" s="212">
        <v>5.976971180936733</v>
      </c>
      <c r="F346" s="212">
        <v>6.1486901606621629</v>
      </c>
      <c r="G346" s="212">
        <v>6.3119329654756147</v>
      </c>
      <c r="H346" s="212">
        <v>6.3750617630298194</v>
      </c>
      <c r="I346" s="212">
        <v>6.4813742055086339</v>
      </c>
      <c r="J346" s="212">
        <v>6.59782764840869</v>
      </c>
      <c r="K346" s="212">
        <v>6.7284336260572344</v>
      </c>
      <c r="L346" s="212">
        <v>6.8658988892543968</v>
      </c>
      <c r="M346" s="212">
        <v>7.0124494412758649</v>
      </c>
      <c r="N346" s="212">
        <v>7.1659645819543876</v>
      </c>
      <c r="O346" s="212">
        <v>7.326109558431904</v>
      </c>
      <c r="P346" s="212">
        <v>7.4918767067995864</v>
      </c>
      <c r="Q346" s="212">
        <v>7.6630024085979489</v>
      </c>
      <c r="R346" s="212">
        <v>7.8389978186159768</v>
      </c>
      <c r="S346" s="212">
        <v>8.0195119086837199</v>
      </c>
      <c r="T346" s="212">
        <v>8.2043119372050448</v>
      </c>
      <c r="U346" s="212">
        <v>8.3930767462562574</v>
      </c>
      <c r="V346" s="212">
        <v>8.5853999033583452</v>
      </c>
      <c r="W346" s="212">
        <v>8.781064601315844</v>
      </c>
      <c r="X346" s="212">
        <v>8.9798538541862722</v>
      </c>
      <c r="Y346" s="212">
        <v>9.1813276512295658</v>
      </c>
      <c r="Z346" s="212">
        <v>9.3848877847177423</v>
      </c>
      <c r="AA346" s="212">
        <v>9.5897636390132455</v>
      </c>
      <c r="AB346" s="212">
        <v>9.7949433449044818</v>
      </c>
      <c r="AC346" s="212">
        <v>9.9990983695479922</v>
      </c>
      <c r="AD346" s="212">
        <v>10.200475211161503</v>
      </c>
      <c r="AE346" s="212">
        <v>10.396747654937066</v>
      </c>
      <c r="AF346" s="212">
        <v>10.58479882814574</v>
      </c>
      <c r="AG346" s="212">
        <v>10.760398523744911</v>
      </c>
      <c r="AH346" s="212">
        <v>10.917710169962799</v>
      </c>
      <c r="AI346" s="212">
        <v>11.048514163738107</v>
      </c>
      <c r="AJ346" s="212">
        <v>11.141042265790306</v>
      </c>
      <c r="AK346" s="212">
        <v>11.178370884953949</v>
      </c>
      <c r="AL346" s="212">
        <v>11.136936688296943</v>
      </c>
      <c r="AM346" s="212">
        <v>10.988014684594706</v>
      </c>
      <c r="AN346" s="212">
        <v>10.710298107448917</v>
      </c>
      <c r="AO346" s="213">
        <v>10.319296183410469</v>
      </c>
    </row>
    <row r="347" spans="1:41" x14ac:dyDescent="0.25">
      <c r="A347" s="214" t="s">
        <v>2186</v>
      </c>
      <c r="B347" s="211">
        <v>3.6265849999999999</v>
      </c>
      <c r="C347" s="212">
        <v>3.7716484000000001</v>
      </c>
      <c r="D347" s="212">
        <v>3.9225143360000003</v>
      </c>
      <c r="E347" s="212">
        <v>4.0794149094400005</v>
      </c>
      <c r="F347" s="212">
        <v>4.2425915058176003</v>
      </c>
      <c r="G347" s="212">
        <v>4.4122951660503045</v>
      </c>
      <c r="H347" s="212">
        <v>4.5667254968620652</v>
      </c>
      <c r="I347" s="212">
        <v>4.7265608892522373</v>
      </c>
      <c r="J347" s="212">
        <v>4.8919905203760656</v>
      </c>
      <c r="K347" s="212">
        <v>5.0632101885892276</v>
      </c>
      <c r="L347" s="212">
        <v>5.2657385961327972</v>
      </c>
      <c r="M347" s="212">
        <v>5.476368139978109</v>
      </c>
      <c r="N347" s="212">
        <v>5.6954228655772337</v>
      </c>
      <c r="O347" s="212">
        <v>5.9232397802003236</v>
      </c>
      <c r="P347" s="212">
        <v>6.1601693714083368</v>
      </c>
      <c r="Q347" s="212">
        <v>6.4065761462646709</v>
      </c>
      <c r="R347" s="212">
        <v>6.6628391921152579</v>
      </c>
      <c r="S347" s="212">
        <v>6.9293527597998681</v>
      </c>
      <c r="T347" s="212">
        <v>7.2065268701918628</v>
      </c>
      <c r="U347" s="212">
        <v>7.4947879449995378</v>
      </c>
      <c r="V347" s="212">
        <v>7.7945794627995193</v>
      </c>
      <c r="W347" s="212">
        <v>8.1063626413115006</v>
      </c>
      <c r="X347" s="212">
        <v>8.4306171469639608</v>
      </c>
      <c r="Y347" s="212">
        <v>8.7678418328425192</v>
      </c>
      <c r="Z347" s="212">
        <v>9.1185555061562198</v>
      </c>
      <c r="AA347" s="212">
        <v>9.4832977264024692</v>
      </c>
      <c r="AB347" s="212">
        <v>9.8626296354585676</v>
      </c>
      <c r="AC347" s="212">
        <v>10.25713482087691</v>
      </c>
      <c r="AD347" s="212">
        <v>10.667420213711987</v>
      </c>
      <c r="AE347" s="212">
        <v>11.094117022260466</v>
      </c>
      <c r="AF347" s="212">
        <v>11.537881703150886</v>
      </c>
      <c r="AG347" s="212">
        <v>11.999396971276921</v>
      </c>
      <c r="AH347" s="212">
        <v>12.479372850127998</v>
      </c>
      <c r="AI347" s="212">
        <v>12.978547764133118</v>
      </c>
      <c r="AJ347" s="212">
        <v>13.497689674698444</v>
      </c>
      <c r="AK347" s="212">
        <v>14.037597261686383</v>
      </c>
      <c r="AL347" s="212">
        <v>14.599101152153839</v>
      </c>
      <c r="AM347" s="212">
        <v>15.183065198239992</v>
      </c>
      <c r="AN347" s="212">
        <v>15.790387806169592</v>
      </c>
      <c r="AO347" s="213">
        <v>16.422003318416376</v>
      </c>
    </row>
    <row r="348" spans="1:41" x14ac:dyDescent="0.25">
      <c r="A348" s="214" t="s">
        <v>2187</v>
      </c>
      <c r="B348" s="211">
        <v>1.2973980000000001</v>
      </c>
      <c r="C348" s="212">
        <v>1.2141119246094001</v>
      </c>
      <c r="D348" s="212">
        <v>1.1785355313497257</v>
      </c>
      <c r="E348" s="212">
        <v>1.1561499560530564</v>
      </c>
      <c r="F348" s="212">
        <v>1.147073600823062</v>
      </c>
      <c r="G348" s="212">
        <v>1.1433994208430016</v>
      </c>
      <c r="H348" s="212">
        <v>1.1791583230103297</v>
      </c>
      <c r="I348" s="212">
        <v>1.2175380397709992</v>
      </c>
      <c r="J348" s="212">
        <v>1.2524661622869298</v>
      </c>
      <c r="K348" s="212">
        <v>1.2872788350075437</v>
      </c>
      <c r="L348" s="212">
        <v>1.3220390966613689</v>
      </c>
      <c r="M348" s="212">
        <v>1.3576117314508751</v>
      </c>
      <c r="N348" s="212">
        <v>1.3939327326694191</v>
      </c>
      <c r="O348" s="212">
        <v>1.4312773057238188</v>
      </c>
      <c r="P348" s="212">
        <v>1.469599469329113</v>
      </c>
      <c r="Q348" s="212">
        <v>1.5089853229469208</v>
      </c>
      <c r="R348" s="212">
        <v>1.5494133032266533</v>
      </c>
      <c r="S348" s="212">
        <v>1.590870025333107</v>
      </c>
      <c r="T348" s="212">
        <v>1.6333515048805847</v>
      </c>
      <c r="U348" s="212">
        <v>1.6768135184091026</v>
      </c>
      <c r="V348" s="212">
        <v>1.721178315116467</v>
      </c>
      <c r="W348" s="212">
        <v>1.7664043407601304</v>
      </c>
      <c r="X348" s="212">
        <v>1.8124283591395038</v>
      </c>
      <c r="Y348" s="212">
        <v>1.8591123450857114</v>
      </c>
      <c r="Z348" s="212">
        <v>1.9062508822402977</v>
      </c>
      <c r="AA348" s="212">
        <v>1.9535663166385608</v>
      </c>
      <c r="AB348" s="212">
        <v>2.0006789126438798</v>
      </c>
      <c r="AC348" s="212">
        <v>2.0470764572391125</v>
      </c>
      <c r="AD348" s="212">
        <v>2.0920652612475021</v>
      </c>
      <c r="AE348" s="212">
        <v>2.1347042709565658</v>
      </c>
      <c r="AF348" s="212">
        <v>2.1737085200433488</v>
      </c>
      <c r="AG348" s="212">
        <v>2.2073090542336229</v>
      </c>
      <c r="AH348" s="212">
        <v>2.2330460570750814</v>
      </c>
      <c r="AI348" s="212">
        <v>2.2474727404486572</v>
      </c>
      <c r="AJ348" s="212">
        <v>2.2457642871864523</v>
      </c>
      <c r="AK348" s="212">
        <v>2.2213247573311459</v>
      </c>
      <c r="AL348" s="212">
        <v>2.1658369534229167</v>
      </c>
      <c r="AM348" s="212">
        <v>2.071139631141016</v>
      </c>
      <c r="AN348" s="212">
        <v>1.9354170226564928</v>
      </c>
      <c r="AO348" s="213">
        <v>1.7720327948961749</v>
      </c>
    </row>
    <row r="349" spans="1:41" x14ac:dyDescent="0.25">
      <c r="A349" s="214" t="s">
        <v>2188</v>
      </c>
      <c r="B349" s="211">
        <v>41.365668999999997</v>
      </c>
      <c r="C349" s="212">
        <v>39.216974826030892</v>
      </c>
      <c r="D349" s="212">
        <v>38.420987887986939</v>
      </c>
      <c r="E349" s="212">
        <v>37.908459593758771</v>
      </c>
      <c r="F349" s="212">
        <v>37.775019162396568</v>
      </c>
      <c r="G349" s="212">
        <v>37.771210934279743</v>
      </c>
      <c r="H349" s="212">
        <v>39.104799078736356</v>
      </c>
      <c r="I349" s="212">
        <v>40.412541769527458</v>
      </c>
      <c r="J349" s="212">
        <v>41.513965389185046</v>
      </c>
      <c r="K349" s="212">
        <v>42.577706784127905</v>
      </c>
      <c r="L349" s="212">
        <v>43.624173145926846</v>
      </c>
      <c r="M349" s="212">
        <v>44.693083173269549</v>
      </c>
      <c r="N349" s="212">
        <v>45.785641345906669</v>
      </c>
      <c r="O349" s="212">
        <v>46.913218071024708</v>
      </c>
      <c r="P349" s="212">
        <v>48.07456416701654</v>
      </c>
      <c r="Q349" s="212">
        <v>49.272327510868507</v>
      </c>
      <c r="R349" s="212">
        <v>50.505293598336728</v>
      </c>
      <c r="S349" s="212">
        <v>51.772552223188761</v>
      </c>
      <c r="T349" s="212">
        <v>53.07332206603072</v>
      </c>
      <c r="U349" s="212">
        <v>54.405626977186493</v>
      </c>
      <c r="V349" s="212">
        <v>55.766458603078767</v>
      </c>
      <c r="W349" s="212">
        <v>57.153721757226542</v>
      </c>
      <c r="X349" s="212">
        <v>58.565675876377938</v>
      </c>
      <c r="Y349" s="212">
        <v>59.996763305822753</v>
      </c>
      <c r="Z349" s="212">
        <v>61.439145492458039</v>
      </c>
      <c r="AA349" s="212">
        <v>62.882492330110509</v>
      </c>
      <c r="AB349" s="212">
        <v>64.312962130383553</v>
      </c>
      <c r="AC349" s="212">
        <v>65.712026308567914</v>
      </c>
      <c r="AD349" s="212">
        <v>67.054674143712461</v>
      </c>
      <c r="AE349" s="212">
        <v>68.307014059890093</v>
      </c>
      <c r="AF349" s="212">
        <v>69.422590552113405</v>
      </c>
      <c r="AG349" s="212">
        <v>70.337052683902058</v>
      </c>
      <c r="AH349" s="212">
        <v>70.960076492089726</v>
      </c>
      <c r="AI349" s="212">
        <v>71.163585733864451</v>
      </c>
      <c r="AJ349" s="212">
        <v>70.765699451488558</v>
      </c>
      <c r="AK349" s="212">
        <v>69.513592395103757</v>
      </c>
      <c r="AL349" s="212">
        <v>67.082417063318161</v>
      </c>
      <c r="AM349" s="212">
        <v>63.14705389926543</v>
      </c>
      <c r="AN349" s="212">
        <v>57.63350781156965</v>
      </c>
      <c r="AO349" s="213">
        <v>51.089107732550296</v>
      </c>
    </row>
    <row r="350" spans="1:41" x14ac:dyDescent="0.25">
      <c r="A350" s="214" t="s">
        <v>2189</v>
      </c>
      <c r="B350" s="211">
        <v>1.079345</v>
      </c>
      <c r="C350" s="212">
        <v>1.145342845239</v>
      </c>
      <c r="D350" s="212">
        <v>1.2041535660534786</v>
      </c>
      <c r="E350" s="212">
        <v>1.2651710376293233</v>
      </c>
      <c r="F350" s="212">
        <v>1.3285774880050882</v>
      </c>
      <c r="G350" s="212">
        <v>1.3945994191207667</v>
      </c>
      <c r="H350" s="212">
        <v>1.4344388012668476</v>
      </c>
      <c r="I350" s="212">
        <v>1.4620257848489315</v>
      </c>
      <c r="J350" s="212">
        <v>1.4870218934899153</v>
      </c>
      <c r="K350" s="212">
        <v>1.5144180413446267</v>
      </c>
      <c r="L350" s="212">
        <v>1.5463298583118406</v>
      </c>
      <c r="M350" s="212">
        <v>1.5825076370439184</v>
      </c>
      <c r="N350" s="212">
        <v>1.6225392249828723</v>
      </c>
      <c r="O350" s="212">
        <v>1.665945069821769</v>
      </c>
      <c r="P350" s="212">
        <v>1.7122631740035166</v>
      </c>
      <c r="Q350" s="212">
        <v>1.7611914366533017</v>
      </c>
      <c r="R350" s="212">
        <v>1.8124611283274286</v>
      </c>
      <c r="S350" s="212">
        <v>1.8658681954114014</v>
      </c>
      <c r="T350" s="212">
        <v>1.9212856003360372</v>
      </c>
      <c r="U350" s="212">
        <v>1.9785796818379779</v>
      </c>
      <c r="V350" s="212">
        <v>2.037609617355773</v>
      </c>
      <c r="W350" s="212">
        <v>2.0982992085258294</v>
      </c>
      <c r="X350" s="212">
        <v>2.1606314946442189</v>
      </c>
      <c r="Y350" s="212">
        <v>2.2244329981127176</v>
      </c>
      <c r="Z350" s="212">
        <v>2.2894780882971313</v>
      </c>
      <c r="AA350" s="212">
        <v>2.3554704626098255</v>
      </c>
      <c r="AB350" s="212">
        <v>2.4220169785724321</v>
      </c>
      <c r="AC350" s="212">
        <v>2.4885873262369849</v>
      </c>
      <c r="AD350" s="212">
        <v>2.5544612281974084</v>
      </c>
      <c r="AE350" s="212">
        <v>2.6186499853856757</v>
      </c>
      <c r="AF350" s="212">
        <v>2.6797800125095179</v>
      </c>
      <c r="AG350" s="212">
        <v>2.7359141683655586</v>
      </c>
      <c r="AH350" s="212">
        <v>2.7842684417858345</v>
      </c>
      <c r="AI350" s="212">
        <v>2.8207618482523213</v>
      </c>
      <c r="AJ350" s="212">
        <v>2.8393130398692481</v>
      </c>
      <c r="AK350" s="212">
        <v>2.8308235506663002</v>
      </c>
      <c r="AL350" s="212">
        <v>2.7820906401592245</v>
      </c>
      <c r="AM350" s="212">
        <v>2.6761745020249146</v>
      </c>
      <c r="AN350" s="212">
        <v>2.498774908547436</v>
      </c>
      <c r="AO350" s="213">
        <v>2.2540846245253463</v>
      </c>
    </row>
    <row r="351" spans="1:41" x14ac:dyDescent="0.25">
      <c r="A351" s="214" t="s">
        <v>2190</v>
      </c>
      <c r="B351" s="211">
        <v>90.462356999999997</v>
      </c>
      <c r="C351" s="212">
        <v>94.080851280000005</v>
      </c>
      <c r="D351" s="212">
        <v>97.844085331200006</v>
      </c>
      <c r="E351" s="212">
        <v>101.75784874444801</v>
      </c>
      <c r="F351" s="212">
        <v>105.82816269422594</v>
      </c>
      <c r="G351" s="212">
        <v>110.06128920199498</v>
      </c>
      <c r="H351" s="212">
        <v>113.9134343240648</v>
      </c>
      <c r="I351" s="212">
        <v>117.90040452540705</v>
      </c>
      <c r="J351" s="212">
        <v>122.0269186837963</v>
      </c>
      <c r="K351" s="212">
        <v>126.29786083772916</v>
      </c>
      <c r="L351" s="212">
        <v>131.34977527123834</v>
      </c>
      <c r="M351" s="212">
        <v>136.60376628208789</v>
      </c>
      <c r="N351" s="212">
        <v>142.06791693337141</v>
      </c>
      <c r="O351" s="212">
        <v>147.75063361070627</v>
      </c>
      <c r="P351" s="212">
        <v>153.66065895513452</v>
      </c>
      <c r="Q351" s="212">
        <v>159.80708531333991</v>
      </c>
      <c r="R351" s="212">
        <v>166.19936872587351</v>
      </c>
      <c r="S351" s="212">
        <v>172.84734347490846</v>
      </c>
      <c r="T351" s="212">
        <v>179.76123721390479</v>
      </c>
      <c r="U351" s="212">
        <v>186.95168670246099</v>
      </c>
      <c r="V351" s="212">
        <v>194.42975417055945</v>
      </c>
      <c r="W351" s="212">
        <v>202.20694433738183</v>
      </c>
      <c r="X351" s="212">
        <v>210.29522211087712</v>
      </c>
      <c r="Y351" s="212">
        <v>218.70703099531221</v>
      </c>
      <c r="Z351" s="212">
        <v>227.45531223512469</v>
      </c>
      <c r="AA351" s="212">
        <v>236.55352472452969</v>
      </c>
      <c r="AB351" s="212">
        <v>246.01566571351088</v>
      </c>
      <c r="AC351" s="212">
        <v>255.85629234205132</v>
      </c>
      <c r="AD351" s="212">
        <v>266.09054403573339</v>
      </c>
      <c r="AE351" s="212">
        <v>276.73416579716275</v>
      </c>
      <c r="AF351" s="212">
        <v>287.80353242904926</v>
      </c>
      <c r="AG351" s="212">
        <v>299.31567372621123</v>
      </c>
      <c r="AH351" s="212">
        <v>311.28830067525968</v>
      </c>
      <c r="AI351" s="212">
        <v>323.73983270227006</v>
      </c>
      <c r="AJ351" s="212">
        <v>336.68942601036088</v>
      </c>
      <c r="AK351" s="212">
        <v>350.1570030507753</v>
      </c>
      <c r="AL351" s="212">
        <v>364.1632831728063</v>
      </c>
      <c r="AM351" s="212">
        <v>378.72981449971854</v>
      </c>
      <c r="AN351" s="212">
        <v>393.87900707970732</v>
      </c>
      <c r="AO351" s="213">
        <v>409.63416736289565</v>
      </c>
    </row>
    <row r="352" spans="1:41" x14ac:dyDescent="0.25">
      <c r="A352" s="214" t="s">
        <v>2191</v>
      </c>
      <c r="B352" s="211">
        <v>22.561169</v>
      </c>
      <c r="C352" s="212">
        <v>23.46361576</v>
      </c>
      <c r="D352" s="212">
        <v>24.402160390399999</v>
      </c>
      <c r="E352" s="212">
        <v>25.378246806016001</v>
      </c>
      <c r="F352" s="212">
        <v>26.393376678256644</v>
      </c>
      <c r="G352" s="212">
        <v>27.449111745386912</v>
      </c>
      <c r="H352" s="212">
        <v>28.409830656475453</v>
      </c>
      <c r="I352" s="212">
        <v>29.404174729452091</v>
      </c>
      <c r="J352" s="212">
        <v>30.433320844982912</v>
      </c>
      <c r="K352" s="212">
        <v>31.49848707455731</v>
      </c>
      <c r="L352" s="212">
        <v>32.758426557539607</v>
      </c>
      <c r="M352" s="212">
        <v>34.068763619841192</v>
      </c>
      <c r="N352" s="212">
        <v>35.431514164634841</v>
      </c>
      <c r="O352" s="212">
        <v>36.848774731220239</v>
      </c>
      <c r="P352" s="212">
        <v>38.322725720469052</v>
      </c>
      <c r="Q352" s="212">
        <v>39.855634749287816</v>
      </c>
      <c r="R352" s="212">
        <v>41.449860139259329</v>
      </c>
      <c r="S352" s="212">
        <v>43.107854544829706</v>
      </c>
      <c r="T352" s="212">
        <v>44.832168726622896</v>
      </c>
      <c r="U352" s="212">
        <v>46.625455475687815</v>
      </c>
      <c r="V352" s="212">
        <v>48.490473694715327</v>
      </c>
      <c r="W352" s="212">
        <v>50.430092642503944</v>
      </c>
      <c r="X352" s="212">
        <v>52.447296348204105</v>
      </c>
      <c r="Y352" s="212">
        <v>54.545188202132273</v>
      </c>
      <c r="Z352" s="212">
        <v>56.726995730217567</v>
      </c>
      <c r="AA352" s="212">
        <v>58.996075559426274</v>
      </c>
      <c r="AB352" s="212">
        <v>61.35591858180333</v>
      </c>
      <c r="AC352" s="212">
        <v>63.810155325075463</v>
      </c>
      <c r="AD352" s="212">
        <v>66.362561538078481</v>
      </c>
      <c r="AE352" s="212">
        <v>69.017063999601618</v>
      </c>
      <c r="AF352" s="212">
        <v>71.77774655958568</v>
      </c>
      <c r="AG352" s="212">
        <v>74.648856421969114</v>
      </c>
      <c r="AH352" s="212">
        <v>77.634810678847884</v>
      </c>
      <c r="AI352" s="212">
        <v>80.7402031060018</v>
      </c>
      <c r="AJ352" s="212">
        <v>83.969811230241874</v>
      </c>
      <c r="AK352" s="212">
        <v>87.328603679451547</v>
      </c>
      <c r="AL352" s="212">
        <v>90.821747826629618</v>
      </c>
      <c r="AM352" s="212">
        <v>94.454617739694811</v>
      </c>
      <c r="AN352" s="212">
        <v>98.232802449282602</v>
      </c>
      <c r="AO352" s="213">
        <v>102.16211454725391</v>
      </c>
    </row>
    <row r="353" spans="1:41" x14ac:dyDescent="0.25">
      <c r="A353" s="214" t="s">
        <v>2192</v>
      </c>
      <c r="B353" s="211">
        <v>14.585194</v>
      </c>
      <c r="C353" s="212">
        <v>14.271432931113798</v>
      </c>
      <c r="D353" s="212">
        <v>15.051522299418117</v>
      </c>
      <c r="E353" s="212">
        <v>15.675230290765866</v>
      </c>
      <c r="F353" s="212">
        <v>16.434638767524426</v>
      </c>
      <c r="G353" s="212">
        <v>17.070378255504696</v>
      </c>
      <c r="H353" s="212">
        <v>20.275051576545359</v>
      </c>
      <c r="I353" s="212">
        <v>23.544038692334922</v>
      </c>
      <c r="J353" s="212">
        <v>26.100026620852187</v>
      </c>
      <c r="K353" s="212">
        <v>28.207345380222456</v>
      </c>
      <c r="L353" s="212">
        <v>29.945546879446137</v>
      </c>
      <c r="M353" s="212">
        <v>31.497786280160984</v>
      </c>
      <c r="N353" s="212">
        <v>32.935360994880668</v>
      </c>
      <c r="O353" s="212">
        <v>34.313626807650039</v>
      </c>
      <c r="P353" s="212">
        <v>35.670542022945156</v>
      </c>
      <c r="Q353" s="212">
        <v>37.022262944687853</v>
      </c>
      <c r="R353" s="212">
        <v>38.383549339806258</v>
      </c>
      <c r="S353" s="212">
        <v>39.766178523995158</v>
      </c>
      <c r="T353" s="212">
        <v>41.16724040884182</v>
      </c>
      <c r="U353" s="212">
        <v>42.594755637258814</v>
      </c>
      <c r="V353" s="212">
        <v>44.051807221769216</v>
      </c>
      <c r="W353" s="212">
        <v>45.530036095987242</v>
      </c>
      <c r="X353" s="212">
        <v>47.006056124168616</v>
      </c>
      <c r="Y353" s="212">
        <v>48.485021769820172</v>
      </c>
      <c r="Z353" s="212">
        <v>49.966176154359879</v>
      </c>
      <c r="AA353" s="212">
        <v>51.444755252649237</v>
      </c>
      <c r="AB353" s="212">
        <v>52.911424647000167</v>
      </c>
      <c r="AC353" s="212">
        <v>54.351763575313406</v>
      </c>
      <c r="AD353" s="212">
        <v>55.744755794337827</v>
      </c>
      <c r="AE353" s="212">
        <v>57.060376626888839</v>
      </c>
      <c r="AF353" s="212">
        <v>58.255723044770207</v>
      </c>
      <c r="AG353" s="212">
        <v>59.268830847524889</v>
      </c>
      <c r="AH353" s="212">
        <v>60.008778493123899</v>
      </c>
      <c r="AI353" s="212">
        <v>60.340077357779876</v>
      </c>
      <c r="AJ353" s="212">
        <v>60.05910378756338</v>
      </c>
      <c r="AK353" s="212">
        <v>58.863056765185952</v>
      </c>
      <c r="AL353" s="212">
        <v>56.326735943759239</v>
      </c>
      <c r="AM353" s="212">
        <v>51.957138708859766</v>
      </c>
      <c r="AN353" s="212">
        <v>45.507283423819331</v>
      </c>
      <c r="AO353" s="213">
        <v>37.598026550192685</v>
      </c>
    </row>
    <row r="354" spans="1:41" x14ac:dyDescent="0.25">
      <c r="A354" s="214" t="s">
        <v>2193</v>
      </c>
      <c r="B354" s="211">
        <v>30.487297000000002</v>
      </c>
      <c r="C354" s="212">
        <v>28.731865877307303</v>
      </c>
      <c r="D354" s="212">
        <v>29.672153539567823</v>
      </c>
      <c r="E354" s="212">
        <v>29.902894590745245</v>
      </c>
      <c r="F354" s="212">
        <v>30.549987249110053</v>
      </c>
      <c r="G354" s="212">
        <v>30.964061776284492</v>
      </c>
      <c r="H354" s="212">
        <v>34.670893467770618</v>
      </c>
      <c r="I354" s="212">
        <v>38.953858279631255</v>
      </c>
      <c r="J354" s="212">
        <v>42.317847259101143</v>
      </c>
      <c r="K354" s="212">
        <v>45.350424597598128</v>
      </c>
      <c r="L354" s="212">
        <v>48.099871184549329</v>
      </c>
      <c r="M354" s="212">
        <v>50.723796117460388</v>
      </c>
      <c r="N354" s="212">
        <v>53.247447000933171</v>
      </c>
      <c r="O354" s="212">
        <v>55.765380326245101</v>
      </c>
      <c r="P354" s="212">
        <v>58.298416773342169</v>
      </c>
      <c r="Q354" s="212">
        <v>60.882698141279263</v>
      </c>
      <c r="R354" s="212">
        <v>63.529914386080975</v>
      </c>
      <c r="S354" s="212">
        <v>66.25252063205366</v>
      </c>
      <c r="T354" s="212">
        <v>69.055916539574255</v>
      </c>
      <c r="U354" s="212">
        <v>71.943089165360632</v>
      </c>
      <c r="V354" s="212">
        <v>74.910684038960426</v>
      </c>
      <c r="W354" s="212">
        <v>77.956073023606706</v>
      </c>
      <c r="X354" s="212">
        <v>81.074417287445897</v>
      </c>
      <c r="Y354" s="212">
        <v>84.252923602316756</v>
      </c>
      <c r="Z354" s="212">
        <v>87.468495408645694</v>
      </c>
      <c r="AA354" s="212">
        <v>90.689207865485599</v>
      </c>
      <c r="AB354" s="212">
        <v>93.869769074536052</v>
      </c>
      <c r="AC354" s="212">
        <v>96.947702480628635</v>
      </c>
      <c r="AD354" s="212">
        <v>99.836831267483589</v>
      </c>
      <c r="AE354" s="212">
        <v>102.41861172406071</v>
      </c>
      <c r="AF354" s="212">
        <v>104.52961293961118</v>
      </c>
      <c r="AG354" s="212">
        <v>105.94394041452931</v>
      </c>
      <c r="AH354" s="212">
        <v>106.34913784679632</v>
      </c>
      <c r="AI354" s="212">
        <v>105.31684824188123</v>
      </c>
      <c r="AJ354" s="212">
        <v>102.27860461369049</v>
      </c>
      <c r="AK354" s="212">
        <v>96.545091051977153</v>
      </c>
      <c r="AL354" s="212">
        <v>87.474930764880639</v>
      </c>
      <c r="AM354" s="212">
        <v>74.989371472016927</v>
      </c>
      <c r="AN354" s="212">
        <v>60.436184150442607</v>
      </c>
      <c r="AO354" s="213">
        <v>46.664651304265398</v>
      </c>
    </row>
    <row r="355" spans="1:41" x14ac:dyDescent="0.25">
      <c r="A355" s="214" t="s">
        <v>2194</v>
      </c>
      <c r="B355" s="211">
        <v>43.689320000000002</v>
      </c>
      <c r="C355" s="212">
        <v>43.344883012770403</v>
      </c>
      <c r="D355" s="212">
        <v>44.920088075314098</v>
      </c>
      <c r="E355" s="212">
        <v>45.583813820688512</v>
      </c>
      <c r="F355" s="212">
        <v>46.472657164759497</v>
      </c>
      <c r="G355" s="212">
        <v>47.055080387942553</v>
      </c>
      <c r="H355" s="212">
        <v>49.900275234615584</v>
      </c>
      <c r="I355" s="212">
        <v>52.985619232426913</v>
      </c>
      <c r="J355" s="212">
        <v>55.127621174078925</v>
      </c>
      <c r="K355" s="212">
        <v>56.914764935586568</v>
      </c>
      <c r="L355" s="212">
        <v>58.369546167675615</v>
      </c>
      <c r="M355" s="212">
        <v>59.712851229269269</v>
      </c>
      <c r="N355" s="212">
        <v>60.967358520744988</v>
      </c>
      <c r="O355" s="212">
        <v>62.201770725450359</v>
      </c>
      <c r="P355" s="212">
        <v>63.424545574725414</v>
      </c>
      <c r="Q355" s="212">
        <v>64.656408811150513</v>
      </c>
      <c r="R355" s="212">
        <v>65.898788172097653</v>
      </c>
      <c r="S355" s="212">
        <v>67.153092526407733</v>
      </c>
      <c r="T355" s="212">
        <v>68.420076638412723</v>
      </c>
      <c r="U355" s="212">
        <v>69.695433708960408</v>
      </c>
      <c r="V355" s="212">
        <v>70.972379506289244</v>
      </c>
      <c r="W355" s="212">
        <v>72.248115125152736</v>
      </c>
      <c r="X355" s="212">
        <v>73.521914418112786</v>
      </c>
      <c r="Y355" s="212">
        <v>74.78246969738565</v>
      </c>
      <c r="Z355" s="212">
        <v>76.013576104778863</v>
      </c>
      <c r="AA355" s="212">
        <v>77.195359172479854</v>
      </c>
      <c r="AB355" s="212">
        <v>78.302101317399774</v>
      </c>
      <c r="AC355" s="212">
        <v>79.300664524870186</v>
      </c>
      <c r="AD355" s="212">
        <v>80.147682852726774</v>
      </c>
      <c r="AE355" s="212">
        <v>80.78578584305022</v>
      </c>
      <c r="AF355" s="212">
        <v>81.137913310667187</v>
      </c>
      <c r="AG355" s="212">
        <v>81.098796292629174</v>
      </c>
      <c r="AH355" s="212">
        <v>80.522434446269131</v>
      </c>
      <c r="AI355" s="212">
        <v>79.204644545338709</v>
      </c>
      <c r="AJ355" s="212">
        <v>76.862602808455321</v>
      </c>
      <c r="AK355" s="212">
        <v>73.122668398563192</v>
      </c>
      <c r="AL355" s="212">
        <v>67.556117519520484</v>
      </c>
      <c r="AM355" s="212">
        <v>59.865056208275632</v>
      </c>
      <c r="AN355" s="212">
        <v>50.34549456520427</v>
      </c>
      <c r="AO355" s="213">
        <v>40.326841837717751</v>
      </c>
    </row>
    <row r="356" spans="1:41" x14ac:dyDescent="0.25">
      <c r="A356" s="214" t="s">
        <v>2195</v>
      </c>
      <c r="B356" s="211">
        <v>131.52491800000001</v>
      </c>
      <c r="C356" s="212">
        <v>124.88173906922982</v>
      </c>
      <c r="D356" s="212">
        <v>122.70868441586005</v>
      </c>
      <c r="E356" s="212">
        <v>120.96447863383614</v>
      </c>
      <c r="F356" s="212">
        <v>120.42810882948105</v>
      </c>
      <c r="G356" s="212">
        <v>120.24579151124301</v>
      </c>
      <c r="H356" s="212">
        <v>124.29827910301746</v>
      </c>
      <c r="I356" s="212">
        <v>129.14287911002504</v>
      </c>
      <c r="J356" s="212">
        <v>133.65283256288114</v>
      </c>
      <c r="K356" s="212">
        <v>138.2623450092926</v>
      </c>
      <c r="L356" s="212">
        <v>142.91268837380417</v>
      </c>
      <c r="M356" s="212">
        <v>147.72761692288134</v>
      </c>
      <c r="N356" s="212">
        <v>152.68709893269292</v>
      </c>
      <c r="O356" s="212">
        <v>157.82952408119655</v>
      </c>
      <c r="P356" s="212">
        <v>163.14853687225695</v>
      </c>
      <c r="Q356" s="212">
        <v>168.65724721974871</v>
      </c>
      <c r="R356" s="212">
        <v>174.35391559619126</v>
      </c>
      <c r="S356" s="212">
        <v>180.23846485991209</v>
      </c>
      <c r="T356" s="212">
        <v>186.31059059796362</v>
      </c>
      <c r="U356" s="212">
        <v>192.56535385234127</v>
      </c>
      <c r="V356" s="212">
        <v>198.99233807637549</v>
      </c>
      <c r="W356" s="212">
        <v>205.5851532291839</v>
      </c>
      <c r="X356" s="212">
        <v>212.33436990009073</v>
      </c>
      <c r="Y356" s="212">
        <v>219.22103175249737</v>
      </c>
      <c r="Z356" s="212">
        <v>226.21558568000526</v>
      </c>
      <c r="AA356" s="212">
        <v>233.27728975350232</v>
      </c>
      <c r="AB356" s="212">
        <v>240.34990726289385</v>
      </c>
      <c r="AC356" s="212">
        <v>247.3571886341899</v>
      </c>
      <c r="AD356" s="212">
        <v>254.19597177123478</v>
      </c>
      <c r="AE356" s="212">
        <v>260.72692719556437</v>
      </c>
      <c r="AF356" s="212">
        <v>266.76095654434403</v>
      </c>
      <c r="AG356" s="212">
        <v>272.03935559148698</v>
      </c>
      <c r="AH356" s="212">
        <v>276.20479500036828</v>
      </c>
      <c r="AI356" s="212">
        <v>278.76062845042469</v>
      </c>
      <c r="AJ356" s="212">
        <v>279.0209756849431</v>
      </c>
      <c r="AK356" s="212">
        <v>276.07044047546509</v>
      </c>
      <c r="AL356" s="212">
        <v>268.80514990756035</v>
      </c>
      <c r="AM356" s="212">
        <v>256.24869686456339</v>
      </c>
      <c r="AN356" s="212">
        <v>238.43528682845673</v>
      </c>
      <c r="AO356" s="213">
        <v>217.49430242275989</v>
      </c>
    </row>
    <row r="357" spans="1:41" x14ac:dyDescent="0.25">
      <c r="A357" s="214" t="s">
        <v>2196</v>
      </c>
      <c r="B357" s="211">
        <v>41.346916</v>
      </c>
      <c r="C357" s="212">
        <v>40.478866441421196</v>
      </c>
      <c r="D357" s="212">
        <v>40.891621346751073</v>
      </c>
      <c r="E357" s="212">
        <v>41.068918011837674</v>
      </c>
      <c r="F357" s="212">
        <v>41.527990484265793</v>
      </c>
      <c r="G357" s="212">
        <v>41.943018729486113</v>
      </c>
      <c r="H357" s="212">
        <v>43.589286408920316</v>
      </c>
      <c r="I357" s="212">
        <v>45.256907892638218</v>
      </c>
      <c r="J357" s="212">
        <v>46.50931135613277</v>
      </c>
      <c r="K357" s="212">
        <v>47.670239578755464</v>
      </c>
      <c r="L357" s="212">
        <v>48.759232832764432</v>
      </c>
      <c r="M357" s="212">
        <v>49.860791669075681</v>
      </c>
      <c r="N357" s="212">
        <v>50.974921086762841</v>
      </c>
      <c r="O357" s="212">
        <v>52.121770153849162</v>
      </c>
      <c r="P357" s="212">
        <v>53.298538995143659</v>
      </c>
      <c r="Q357" s="212">
        <v>54.509508450382818</v>
      </c>
      <c r="R357" s="212">
        <v>55.752494222527737</v>
      </c>
      <c r="S357" s="212">
        <v>57.02686243446859</v>
      </c>
      <c r="T357" s="212">
        <v>58.331967802771352</v>
      </c>
      <c r="U357" s="212">
        <v>59.666334899046866</v>
      </c>
      <c r="V357" s="212">
        <v>61.027491063831846</v>
      </c>
      <c r="W357" s="212">
        <v>62.414499469734196</v>
      </c>
      <c r="X357" s="212">
        <v>63.830172663806813</v>
      </c>
      <c r="Y357" s="212">
        <v>65.269434546082124</v>
      </c>
      <c r="Z357" s="212">
        <v>66.724453415700665</v>
      </c>
      <c r="AA357" s="212">
        <v>68.184611319577812</v>
      </c>
      <c r="AB357" s="212">
        <v>69.634877546961832</v>
      </c>
      <c r="AC357" s="212">
        <v>71.05441934319542</v>
      </c>
      <c r="AD357" s="212">
        <v>72.414436456633851</v>
      </c>
      <c r="AE357" s="212">
        <v>73.675323865660403</v>
      </c>
      <c r="AF357" s="212">
        <v>74.782273504144783</v>
      </c>
      <c r="AG357" s="212">
        <v>75.658377751155228</v>
      </c>
      <c r="AH357" s="212">
        <v>76.193709195106422</v>
      </c>
      <c r="AI357" s="212">
        <v>76.228548296234877</v>
      </c>
      <c r="AJ357" s="212">
        <v>75.529902979103127</v>
      </c>
      <c r="AK357" s="212">
        <v>73.764988183200131</v>
      </c>
      <c r="AL357" s="212">
        <v>70.494115830178302</v>
      </c>
      <c r="AM357" s="212">
        <v>65.261062685052437</v>
      </c>
      <c r="AN357" s="212">
        <v>57.939554584541774</v>
      </c>
      <c r="AO357" s="213">
        <v>49.276142685288164</v>
      </c>
    </row>
    <row r="358" spans="1:41" x14ac:dyDescent="0.25">
      <c r="A358" s="214" t="s">
        <v>2197</v>
      </c>
      <c r="B358" s="211">
        <v>7.457382</v>
      </c>
      <c r="C358" s="212">
        <v>6.9074187209550004</v>
      </c>
      <c r="D358" s="212">
        <v>7.6671726134915614</v>
      </c>
      <c r="E358" s="212">
        <v>7.9204085908735289</v>
      </c>
      <c r="F358" s="212">
        <v>8.2374752194199417</v>
      </c>
      <c r="G358" s="212">
        <v>8.3499744184915592</v>
      </c>
      <c r="H358" s="212">
        <v>8.5032440439250649</v>
      </c>
      <c r="I358" s="212">
        <v>9.1985968256170363</v>
      </c>
      <c r="J358" s="212">
        <v>9.6765310804646685</v>
      </c>
      <c r="K358" s="212">
        <v>10.170854735403989</v>
      </c>
      <c r="L358" s="212">
        <v>10.59175725109016</v>
      </c>
      <c r="M358" s="212">
        <v>11.04310486200659</v>
      </c>
      <c r="N358" s="212">
        <v>11.502583056173501</v>
      </c>
      <c r="O358" s="212">
        <v>11.98393510010011</v>
      </c>
      <c r="P358" s="212">
        <v>12.4794887923919</v>
      </c>
      <c r="Q358" s="212">
        <v>12.992498113567304</v>
      </c>
      <c r="R358" s="212">
        <v>13.52059898739023</v>
      </c>
      <c r="S358" s="212">
        <v>14.063701167815214</v>
      </c>
      <c r="T358" s="212">
        <v>14.621902124496852</v>
      </c>
      <c r="U358" s="212">
        <v>15.194675661088279</v>
      </c>
      <c r="V358" s="212">
        <v>15.78089992330116</v>
      </c>
      <c r="W358" s="212">
        <v>16.381221137283458</v>
      </c>
      <c r="X358" s="212">
        <v>16.997608811870819</v>
      </c>
      <c r="Y358" s="212">
        <v>17.62919746129791</v>
      </c>
      <c r="Z358" s="212">
        <v>18.273842561945443</v>
      </c>
      <c r="AA358" s="212">
        <v>18.929131591911272</v>
      </c>
      <c r="AB358" s="212">
        <v>19.591579266928115</v>
      </c>
      <c r="AC358" s="212">
        <v>20.256370530403153</v>
      </c>
      <c r="AD358" s="212">
        <v>20.916592492011745</v>
      </c>
      <c r="AE358" s="212">
        <v>21.562270968966153</v>
      </c>
      <c r="AF358" s="212">
        <v>22.178898013001163</v>
      </c>
      <c r="AG358" s="212">
        <v>22.745143022391495</v>
      </c>
      <c r="AH358" s="212">
        <v>23.229214254251239</v>
      </c>
      <c r="AI358" s="212">
        <v>23.582786124415197</v>
      </c>
      <c r="AJ358" s="212">
        <v>23.730840506499305</v>
      </c>
      <c r="AK358" s="212">
        <v>23.555237032919312</v>
      </c>
      <c r="AL358" s="212">
        <v>22.873140967585957</v>
      </c>
      <c r="AM358" s="212">
        <v>21.432711777094521</v>
      </c>
      <c r="AN358" s="212">
        <v>19.017802410322176</v>
      </c>
      <c r="AO358" s="213">
        <v>15.772167197569361</v>
      </c>
    </row>
    <row r="359" spans="1:41" x14ac:dyDescent="0.25">
      <c r="A359" s="214" t="s">
        <v>2198</v>
      </c>
      <c r="B359" s="211">
        <v>32.345776000000001</v>
      </c>
      <c r="C359" s="212">
        <v>32.482327251419363</v>
      </c>
      <c r="D359" s="212">
        <v>33.548020436814831</v>
      </c>
      <c r="E359" s="212">
        <v>34.591350453191595</v>
      </c>
      <c r="F359" s="212">
        <v>35.838043478334889</v>
      </c>
      <c r="G359" s="212">
        <v>37.156736542359354</v>
      </c>
      <c r="H359" s="212">
        <v>38.576540033726758</v>
      </c>
      <c r="I359" s="212">
        <v>40.281916284921735</v>
      </c>
      <c r="J359" s="212">
        <v>42.05921888247854</v>
      </c>
      <c r="K359" s="212">
        <v>43.953763779274119</v>
      </c>
      <c r="L359" s="212">
        <v>45.941076068661083</v>
      </c>
      <c r="M359" s="212">
        <v>48.038956930906068</v>
      </c>
      <c r="N359" s="212">
        <v>50.243776917685395</v>
      </c>
      <c r="O359" s="212">
        <v>52.55895991427542</v>
      </c>
      <c r="P359" s="212">
        <v>54.985512487389677</v>
      </c>
      <c r="Q359" s="212">
        <v>57.526623958584409</v>
      </c>
      <c r="R359" s="212">
        <v>60.185280164116747</v>
      </c>
      <c r="S359" s="212">
        <v>62.965178069617139</v>
      </c>
      <c r="T359" s="212">
        <v>65.870473240480763</v>
      </c>
      <c r="U359" s="212">
        <v>68.905593623029716</v>
      </c>
      <c r="V359" s="212">
        <v>72.075250929689091</v>
      </c>
      <c r="W359" s="212">
        <v>75.38464373632651</v>
      </c>
      <c r="X359" s="212">
        <v>78.839439035654252</v>
      </c>
      <c r="Y359" s="212">
        <v>82.445326342771878</v>
      </c>
      <c r="Z359" s="212">
        <v>86.208131037055978</v>
      </c>
      <c r="AA359" s="212">
        <v>90.133894149847634</v>
      </c>
      <c r="AB359" s="212">
        <v>94.228794135137605</v>
      </c>
      <c r="AC359" s="212">
        <v>98.499139433668503</v>
      </c>
      <c r="AD359" s="212">
        <v>102.95128083624243</v>
      </c>
      <c r="AE359" s="212">
        <v>107.59156273686204</v>
      </c>
      <c r="AF359" s="212">
        <v>112.42618960844294</v>
      </c>
      <c r="AG359" s="212">
        <v>117.46106159862953</v>
      </c>
      <c r="AH359" s="212">
        <v>122.70153987742775</v>
      </c>
      <c r="AI359" s="212">
        <v>128.15208952063094</v>
      </c>
      <c r="AJ359" s="212">
        <v>133.81574548657733</v>
      </c>
      <c r="AK359" s="212">
        <v>139.69350843605341</v>
      </c>
      <c r="AL359" s="212">
        <v>145.78396380230436</v>
      </c>
      <c r="AM359" s="212">
        <v>152.08483418821822</v>
      </c>
      <c r="AN359" s="212">
        <v>158.60045265450987</v>
      </c>
      <c r="AO359" s="213">
        <v>165.35722843872364</v>
      </c>
    </row>
    <row r="360" spans="1:41" x14ac:dyDescent="0.25">
      <c r="A360" s="214" t="s">
        <v>2199</v>
      </c>
      <c r="B360" s="211">
        <v>155.21752900000001</v>
      </c>
      <c r="C360" s="212">
        <v>152.0836094807255</v>
      </c>
      <c r="D360" s="212">
        <v>150.21371108543809</v>
      </c>
      <c r="E360" s="212">
        <v>149.51113902663482</v>
      </c>
      <c r="F360" s="212">
        <v>149.87361532720237</v>
      </c>
      <c r="G360" s="212">
        <v>150.85453813951892</v>
      </c>
      <c r="H360" s="212">
        <v>153.91892180001605</v>
      </c>
      <c r="I360" s="212">
        <v>157.31449635006183</v>
      </c>
      <c r="J360" s="212">
        <v>160.82748636805508</v>
      </c>
      <c r="K360" s="212">
        <v>164.52425088696253</v>
      </c>
      <c r="L360" s="212">
        <v>168.38237747511201</v>
      </c>
      <c r="M360" s="212">
        <v>172.4020857813866</v>
      </c>
      <c r="N360" s="212">
        <v>176.56697536969332</v>
      </c>
      <c r="O360" s="212">
        <v>180.87344389896012</v>
      </c>
      <c r="P360" s="212">
        <v>185.31272935663861</v>
      </c>
      <c r="Q360" s="212">
        <v>189.88155910510773</v>
      </c>
      <c r="R360" s="212">
        <v>194.57518440015915</v>
      </c>
      <c r="S360" s="212">
        <v>199.38963601784604</v>
      </c>
      <c r="T360" s="212">
        <v>204.32193744401951</v>
      </c>
      <c r="U360" s="212">
        <v>209.36776985016829</v>
      </c>
      <c r="V360" s="212">
        <v>214.5217553037929</v>
      </c>
      <c r="W360" s="212">
        <v>219.77912576972508</v>
      </c>
      <c r="X360" s="212">
        <v>225.13415405866732</v>
      </c>
      <c r="Y360" s="212">
        <v>230.57747014891319</v>
      </c>
      <c r="Z360" s="212">
        <v>236.0959960307222</v>
      </c>
      <c r="AA360" s="212">
        <v>241.67215848417501</v>
      </c>
      <c r="AB360" s="212">
        <v>247.28226346957908</v>
      </c>
      <c r="AC360" s="212">
        <v>252.89460644951103</v>
      </c>
      <c r="AD360" s="212">
        <v>258.46683562909828</v>
      </c>
      <c r="AE360" s="212">
        <v>263.94230046179939</v>
      </c>
      <c r="AF360" s="212">
        <v>269.24492767230697</v>
      </c>
      <c r="AG360" s="212">
        <v>274.27194586789108</v>
      </c>
      <c r="AH360" s="212">
        <v>278.88328009376789</v>
      </c>
      <c r="AI360" s="212">
        <v>282.88651013787393</v>
      </c>
      <c r="AJ360" s="212">
        <v>286.01727172287184</v>
      </c>
      <c r="AK360" s="212">
        <v>287.91870310459461</v>
      </c>
      <c r="AL360" s="212">
        <v>288.13979964844367</v>
      </c>
      <c r="AM360" s="212">
        <v>286.21453306773469</v>
      </c>
      <c r="AN360" s="212">
        <v>281.9424949471657</v>
      </c>
      <c r="AO360" s="213">
        <v>275.8387218740545</v>
      </c>
    </row>
    <row r="361" spans="1:41" x14ac:dyDescent="0.25">
      <c r="A361" s="214" t="s">
        <v>2200</v>
      </c>
      <c r="B361" s="211">
        <v>569.27606200000002</v>
      </c>
      <c r="C361" s="212">
        <v>546.3242174427088</v>
      </c>
      <c r="D361" s="212">
        <v>551.01033527079244</v>
      </c>
      <c r="E361" s="212">
        <v>550.00422345920811</v>
      </c>
      <c r="F361" s="212">
        <v>553.04412430247828</v>
      </c>
      <c r="G361" s="212">
        <v>554.53398092981922</v>
      </c>
      <c r="H361" s="212">
        <v>576.82974052727775</v>
      </c>
      <c r="I361" s="212">
        <v>607.89542535014084</v>
      </c>
      <c r="J361" s="212">
        <v>635.41947126097432</v>
      </c>
      <c r="K361" s="212">
        <v>663.20795328789484</v>
      </c>
      <c r="L361" s="212">
        <v>690.08094059273435</v>
      </c>
      <c r="M361" s="212">
        <v>717.44175278201351</v>
      </c>
      <c r="N361" s="212">
        <v>744.99747085539093</v>
      </c>
      <c r="O361" s="212">
        <v>773.10317094113441</v>
      </c>
      <c r="P361" s="212">
        <v>801.67660027721615</v>
      </c>
      <c r="Q361" s="212">
        <v>830.84848941406369</v>
      </c>
      <c r="R361" s="212">
        <v>860.61039623821375</v>
      </c>
      <c r="S361" s="212">
        <v>890.98219773185656</v>
      </c>
      <c r="T361" s="212">
        <v>921.98650715030999</v>
      </c>
      <c r="U361" s="212">
        <v>953.61064434556567</v>
      </c>
      <c r="V361" s="212">
        <v>985.80625619783177</v>
      </c>
      <c r="W361" s="212">
        <v>1018.5710058319511</v>
      </c>
      <c r="X361" s="212">
        <v>1051.8756294380407</v>
      </c>
      <c r="Y361" s="212">
        <v>1085.6418890186312</v>
      </c>
      <c r="Z361" s="212">
        <v>1119.72474761086</v>
      </c>
      <c r="AA361" s="212">
        <v>1153.9221491551687</v>
      </c>
      <c r="AB361" s="212">
        <v>1187.9470438218027</v>
      </c>
      <c r="AC361" s="212">
        <v>1221.403790390478</v>
      </c>
      <c r="AD361" s="212">
        <v>1253.7472956022921</v>
      </c>
      <c r="AE361" s="212">
        <v>1284.2267699814906</v>
      </c>
      <c r="AF361" s="212">
        <v>1311.8029714133033</v>
      </c>
      <c r="AG361" s="212">
        <v>1335.0242452526672</v>
      </c>
      <c r="AH361" s="212">
        <v>1351.8418126749643</v>
      </c>
      <c r="AI361" s="212">
        <v>1359.3353422109842</v>
      </c>
      <c r="AJ361" s="212">
        <v>1353.3379682745028</v>
      </c>
      <c r="AK361" s="212">
        <v>1328.0245935807093</v>
      </c>
      <c r="AL361" s="212">
        <v>1275.8548738538627</v>
      </c>
      <c r="AM361" s="212">
        <v>1189.2002142620695</v>
      </c>
      <c r="AN361" s="212">
        <v>1066.3308589242981</v>
      </c>
      <c r="AO361" s="213">
        <v>920.75856905652972</v>
      </c>
    </row>
    <row r="362" spans="1:41" x14ac:dyDescent="0.25">
      <c r="A362" s="214" t="s">
        <v>2201</v>
      </c>
      <c r="B362" s="211">
        <v>86.337463</v>
      </c>
      <c r="C362" s="212">
        <v>87.410136907804613</v>
      </c>
      <c r="D362" s="212">
        <v>92.327499051717453</v>
      </c>
      <c r="E362" s="212">
        <v>95.582975901030906</v>
      </c>
      <c r="F362" s="212">
        <v>98.947601794020699</v>
      </c>
      <c r="G362" s="212">
        <v>101.39091492512046</v>
      </c>
      <c r="H362" s="212">
        <v>107.85813443361926</v>
      </c>
      <c r="I362" s="212">
        <v>115.51011899519892</v>
      </c>
      <c r="J362" s="212">
        <v>121.6604206280626</v>
      </c>
      <c r="K362" s="212">
        <v>127.20678537803329</v>
      </c>
      <c r="L362" s="212">
        <v>131.9490034542122</v>
      </c>
      <c r="M362" s="212">
        <v>136.34352542955369</v>
      </c>
      <c r="N362" s="212">
        <v>140.4204013551855</v>
      </c>
      <c r="O362" s="212">
        <v>144.32522591811062</v>
      </c>
      <c r="P362" s="212">
        <v>148.10045631263137</v>
      </c>
      <c r="Q362" s="212">
        <v>151.81032831312589</v>
      </c>
      <c r="R362" s="212">
        <v>155.48401681004088</v>
      </c>
      <c r="S362" s="212">
        <v>159.14765560133253</v>
      </c>
      <c r="T362" s="212">
        <v>162.81828487441834</v>
      </c>
      <c r="U362" s="212">
        <v>166.50621671779484</v>
      </c>
      <c r="V362" s="212">
        <v>170.21535915326544</v>
      </c>
      <c r="W362" s="212">
        <v>173.95002030537543</v>
      </c>
      <c r="X362" s="212">
        <v>177.70142644328115</v>
      </c>
      <c r="Y362" s="212">
        <v>181.46899877630366</v>
      </c>
      <c r="Z362" s="212">
        <v>185.24366283225007</v>
      </c>
      <c r="AA362" s="212">
        <v>189.011648604822</v>
      </c>
      <c r="AB362" s="212">
        <v>192.75188671207366</v>
      </c>
      <c r="AC362" s="212">
        <v>196.43473918591525</v>
      </c>
      <c r="AD362" s="212">
        <v>200.01861242846661</v>
      </c>
      <c r="AE362" s="212">
        <v>203.44513127797867</v>
      </c>
      <c r="AF362" s="212">
        <v>206.63128547892308</v>
      </c>
      <c r="AG362" s="212">
        <v>209.45672035030478</v>
      </c>
      <c r="AH362" s="212">
        <v>211.7423749197834</v>
      </c>
      <c r="AI362" s="212">
        <v>213.21439732310697</v>
      </c>
      <c r="AJ362" s="212">
        <v>213.44336186796031</v>
      </c>
      <c r="AK362" s="212">
        <v>211.74593005393555</v>
      </c>
      <c r="AL362" s="212">
        <v>207.05020995987348</v>
      </c>
      <c r="AM362" s="212">
        <v>197.82334863334765</v>
      </c>
      <c r="AN362" s="212">
        <v>182.48849807632266</v>
      </c>
      <c r="AO362" s="213">
        <v>160.97292166462614</v>
      </c>
    </row>
    <row r="363" spans="1:41" x14ac:dyDescent="0.25">
      <c r="A363" s="214" t="s">
        <v>2202</v>
      </c>
      <c r="B363" s="211">
        <v>430.52664199999998</v>
      </c>
      <c r="C363" s="212">
        <v>425.39588379662922</v>
      </c>
      <c r="D363" s="212">
        <v>427.87974483836473</v>
      </c>
      <c r="E363" s="212">
        <v>431.15072289335097</v>
      </c>
      <c r="F363" s="212">
        <v>436.07804269979306</v>
      </c>
      <c r="G363" s="212">
        <v>441.70733054520042</v>
      </c>
      <c r="H363" s="212">
        <v>453.61107807899521</v>
      </c>
      <c r="I363" s="212">
        <v>468.14854199259429</v>
      </c>
      <c r="J363" s="212">
        <v>483.74991985847691</v>
      </c>
      <c r="K363" s="212">
        <v>500.52254545480207</v>
      </c>
      <c r="L363" s="212">
        <v>518.09619233924752</v>
      </c>
      <c r="M363" s="212">
        <v>536.34006898894711</v>
      </c>
      <c r="N363" s="212">
        <v>555.18909710548087</v>
      </c>
      <c r="O363" s="212">
        <v>574.45704575834611</v>
      </c>
      <c r="P363" s="212">
        <v>594.19401115369317</v>
      </c>
      <c r="Q363" s="212">
        <v>614.27628324566012</v>
      </c>
      <c r="R363" s="212">
        <v>634.71933652444727</v>
      </c>
      <c r="S363" s="212">
        <v>655.53432244643</v>
      </c>
      <c r="T363" s="212">
        <v>676.68218745571312</v>
      </c>
      <c r="U363" s="212">
        <v>698.18416997143083</v>
      </c>
      <c r="V363" s="212">
        <v>720.1173463974153</v>
      </c>
      <c r="W363" s="212">
        <v>742.42017274442424</v>
      </c>
      <c r="X363" s="212">
        <v>765.03421696420219</v>
      </c>
      <c r="Y363" s="212">
        <v>787.97981173018786</v>
      </c>
      <c r="Z363" s="212">
        <v>811.28880614703496</v>
      </c>
      <c r="AA363" s="212">
        <v>835.00577971929556</v>
      </c>
      <c r="AB363" s="212">
        <v>859.18946761325981</v>
      </c>
      <c r="AC363" s="212">
        <v>883.91668273432924</v>
      </c>
      <c r="AD363" s="212">
        <v>909.28765488718454</v>
      </c>
      <c r="AE363" s="212">
        <v>935.43485790482396</v>
      </c>
      <c r="AF363" s="212">
        <v>962.53599597758523</v>
      </c>
      <c r="AG363" s="212">
        <v>990.83378423052955</v>
      </c>
      <c r="AH363" s="212">
        <v>1020.6664023064128</v>
      </c>
      <c r="AI363" s="212">
        <v>1052.5141539909396</v>
      </c>
      <c r="AJ363" s="212">
        <v>1087.0713512089242</v>
      </c>
      <c r="AK363" s="212">
        <v>1125.3478944349361</v>
      </c>
      <c r="AL363" s="212">
        <v>1168.7802462814946</v>
      </c>
      <c r="AM363" s="212">
        <v>1219.2063349831126</v>
      </c>
      <c r="AN363" s="212">
        <v>1278.2898055001954</v>
      </c>
      <c r="AO363" s="213">
        <v>1346.1553617350255</v>
      </c>
    </row>
    <row r="364" spans="1:41" ht="13.8" thickBot="1" x14ac:dyDescent="0.3">
      <c r="A364" s="215" t="s">
        <v>2203</v>
      </c>
      <c r="B364" s="216">
        <v>72.064933999999994</v>
      </c>
      <c r="C364" s="217">
        <v>74.947531359999999</v>
      </c>
      <c r="D364" s="217">
        <v>77.945432614400005</v>
      </c>
      <c r="E364" s="217">
        <v>81.063249918976013</v>
      </c>
      <c r="F364" s="217">
        <v>84.305779915735059</v>
      </c>
      <c r="G364" s="217">
        <v>87.678011112364459</v>
      </c>
      <c r="H364" s="217">
        <v>90.746741501297208</v>
      </c>
      <c r="I364" s="217">
        <v>93.922877453842602</v>
      </c>
      <c r="J364" s="217">
        <v>97.210178164727083</v>
      </c>
      <c r="K364" s="217">
        <v>100.61253440049252</v>
      </c>
      <c r="L364" s="217">
        <v>104.63703577651222</v>
      </c>
      <c r="M364" s="217">
        <v>108.82251720757272</v>
      </c>
      <c r="N364" s="217">
        <v>113.17541789587563</v>
      </c>
      <c r="O364" s="217">
        <v>117.70243461171066</v>
      </c>
      <c r="P364" s="217">
        <v>122.41053199617909</v>
      </c>
      <c r="Q364" s="217">
        <v>127.30695327602626</v>
      </c>
      <c r="R364" s="217">
        <v>132.3992314070673</v>
      </c>
      <c r="S364" s="217">
        <v>137.69520066334999</v>
      </c>
      <c r="T364" s="217">
        <v>143.203008689884</v>
      </c>
      <c r="U364" s="217">
        <v>148.93112903747937</v>
      </c>
      <c r="V364" s="217">
        <v>154.88837419897854</v>
      </c>
      <c r="W364" s="217">
        <v>161.08390916693767</v>
      </c>
      <c r="X364" s="217">
        <v>167.52726553361518</v>
      </c>
      <c r="Y364" s="217">
        <v>174.22835615495978</v>
      </c>
      <c r="Z364" s="217">
        <v>181.19749040115818</v>
      </c>
      <c r="AA364" s="217">
        <v>188.44539001720452</v>
      </c>
      <c r="AB364" s="217">
        <v>195.98320561789271</v>
      </c>
      <c r="AC364" s="217">
        <v>203.82253384260844</v>
      </c>
      <c r="AD364" s="217">
        <v>211.97543519631279</v>
      </c>
      <c r="AE364" s="217">
        <v>220.45445260416531</v>
      </c>
      <c r="AF364" s="217">
        <v>229.27263070833195</v>
      </c>
      <c r="AG364" s="217">
        <v>238.44353593666523</v>
      </c>
      <c r="AH364" s="217">
        <v>247.98127737413185</v>
      </c>
      <c r="AI364" s="217">
        <v>257.90052846909714</v>
      </c>
      <c r="AJ364" s="217">
        <v>268.21654960786105</v>
      </c>
      <c r="AK364" s="217">
        <v>278.9452115921755</v>
      </c>
      <c r="AL364" s="217">
        <v>290.10302005586254</v>
      </c>
      <c r="AM364" s="217">
        <v>301.70714085809703</v>
      </c>
      <c r="AN364" s="217">
        <v>313.77542649242093</v>
      </c>
      <c r="AO364" s="218">
        <v>326.32644355211778</v>
      </c>
    </row>
    <row r="365" spans="1:41" ht="13.8" thickBot="1" x14ac:dyDescent="0.3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  <c r="AA365" s="180"/>
      <c r="AB365" s="180"/>
      <c r="AC365" s="180"/>
      <c r="AD365" s="180"/>
      <c r="AE365" s="180"/>
      <c r="AF365" s="180"/>
      <c r="AG365" s="180"/>
      <c r="AH365" s="180"/>
      <c r="AI365" s="180"/>
      <c r="AJ365" s="180"/>
      <c r="AK365" s="180"/>
      <c r="AL365" s="180"/>
      <c r="AM365" s="180"/>
      <c r="AN365" s="180"/>
      <c r="AO365" s="180"/>
    </row>
    <row r="366" spans="1:41" x14ac:dyDescent="0.25">
      <c r="A366" s="207" t="s">
        <v>2206</v>
      </c>
      <c r="B366" s="208">
        <v>2011</v>
      </c>
      <c r="C366" s="208">
        <v>2012</v>
      </c>
      <c r="D366" s="208">
        <v>2013</v>
      </c>
      <c r="E366" s="208">
        <v>2014</v>
      </c>
      <c r="F366" s="208">
        <v>2015</v>
      </c>
      <c r="G366" s="208">
        <v>2016</v>
      </c>
      <c r="H366" s="208">
        <v>2017</v>
      </c>
      <c r="I366" s="208">
        <v>2018</v>
      </c>
      <c r="J366" s="208">
        <v>2019</v>
      </c>
      <c r="K366" s="208">
        <v>2020</v>
      </c>
      <c r="L366" s="208">
        <v>2021</v>
      </c>
      <c r="M366" s="208">
        <v>2022</v>
      </c>
      <c r="N366" s="208">
        <v>2023</v>
      </c>
      <c r="O366" s="208">
        <v>2024</v>
      </c>
      <c r="P366" s="208">
        <v>2025</v>
      </c>
      <c r="Q366" s="208">
        <v>2026</v>
      </c>
      <c r="R366" s="208">
        <v>2027</v>
      </c>
      <c r="S366" s="208">
        <v>2028</v>
      </c>
      <c r="T366" s="208">
        <v>2029</v>
      </c>
      <c r="U366" s="208">
        <v>2030</v>
      </c>
      <c r="V366" s="208">
        <v>2031</v>
      </c>
      <c r="W366" s="208">
        <v>2032</v>
      </c>
      <c r="X366" s="208">
        <v>2033</v>
      </c>
      <c r="Y366" s="208">
        <v>2034</v>
      </c>
      <c r="Z366" s="208">
        <v>2035</v>
      </c>
      <c r="AA366" s="208">
        <v>2036</v>
      </c>
      <c r="AB366" s="208">
        <v>2037</v>
      </c>
      <c r="AC366" s="208">
        <v>2038</v>
      </c>
      <c r="AD366" s="208">
        <v>2039</v>
      </c>
      <c r="AE366" s="208">
        <v>2040</v>
      </c>
      <c r="AF366" s="208">
        <v>2041</v>
      </c>
      <c r="AG366" s="208">
        <v>2042</v>
      </c>
      <c r="AH366" s="208">
        <v>2043</v>
      </c>
      <c r="AI366" s="208">
        <v>2044</v>
      </c>
      <c r="AJ366" s="208">
        <v>2045</v>
      </c>
      <c r="AK366" s="208">
        <v>2046</v>
      </c>
      <c r="AL366" s="208">
        <v>2047</v>
      </c>
      <c r="AM366" s="208">
        <v>2048</v>
      </c>
      <c r="AN366" s="208">
        <v>2049</v>
      </c>
      <c r="AO366" s="209">
        <v>2050</v>
      </c>
    </row>
    <row r="367" spans="1:41" x14ac:dyDescent="0.25">
      <c r="A367" s="210" t="s">
        <v>2166</v>
      </c>
      <c r="B367" s="211">
        <v>0.89331400000000005</v>
      </c>
      <c r="C367" s="212">
        <v>0.79205775141400003</v>
      </c>
      <c r="D367" s="212">
        <v>0.74239992830642476</v>
      </c>
      <c r="E367" s="212">
        <v>0.70865458500521317</v>
      </c>
      <c r="F367" s="212">
        <v>0.68482635804624692</v>
      </c>
      <c r="G367" s="212">
        <v>0.66604937806552011</v>
      </c>
      <c r="H367" s="212">
        <v>0.66089642710767216</v>
      </c>
      <c r="I367" s="212">
        <v>0.65704516553109482</v>
      </c>
      <c r="J367" s="212">
        <v>0.65328948222401573</v>
      </c>
      <c r="K367" s="212">
        <v>0.65034851669872928</v>
      </c>
      <c r="L367" s="212">
        <v>0.64821396881116133</v>
      </c>
      <c r="M367" s="212">
        <v>0.64679658414695884</v>
      </c>
      <c r="N367" s="212">
        <v>0.64596045726670037</v>
      </c>
      <c r="O367" s="212">
        <v>0.64559769763037977</v>
      </c>
      <c r="P367" s="212">
        <v>0.64559998565831767</v>
      </c>
      <c r="Q367" s="212">
        <v>0.64585209542247712</v>
      </c>
      <c r="R367" s="212">
        <v>0.64625342003517716</v>
      </c>
      <c r="S367" s="212">
        <v>0.64670155606800606</v>
      </c>
      <c r="T367" s="212">
        <v>0.64709809735931823</v>
      </c>
      <c r="U367" s="212">
        <v>0.64732915583571482</v>
      </c>
      <c r="V367" s="212">
        <v>0.64729478290999831</v>
      </c>
      <c r="W367" s="212">
        <v>0.64685668266745455</v>
      </c>
      <c r="X367" s="212">
        <v>0.64594420075661652</v>
      </c>
      <c r="Y367" s="212">
        <v>0.64438563429182094</v>
      </c>
      <c r="Z367" s="212">
        <v>0.64198286847024255</v>
      </c>
      <c r="AA367" s="212">
        <v>0.6385129960049617</v>
      </c>
      <c r="AB367" s="212">
        <v>0.63373221295406401</v>
      </c>
      <c r="AC367" s="212">
        <v>0.6273865255593124</v>
      </c>
      <c r="AD367" s="212">
        <v>0.61923244562527058</v>
      </c>
      <c r="AE367" s="212">
        <v>0.60906613502597307</v>
      </c>
      <c r="AF367" s="212">
        <v>0.59675715206355218</v>
      </c>
      <c r="AG367" s="212">
        <v>0.58226943998004455</v>
      </c>
      <c r="AH367" s="212">
        <v>0.56564553101472625</v>
      </c>
      <c r="AI367" s="212">
        <v>0.54692752848970549</v>
      </c>
      <c r="AJ367" s="212">
        <v>0.52601050393362814</v>
      </c>
      <c r="AK367" s="212">
        <v>0.50246806221327234</v>
      </c>
      <c r="AL367" s="212">
        <v>0.47547191038793363</v>
      </c>
      <c r="AM367" s="212">
        <v>0.44407383750232021</v>
      </c>
      <c r="AN367" s="212">
        <v>0.40827766716463065</v>
      </c>
      <c r="AO367" s="213">
        <v>0.37057261218547627</v>
      </c>
    </row>
    <row r="368" spans="1:41" x14ac:dyDescent="0.25">
      <c r="A368" s="214" t="s">
        <v>2167</v>
      </c>
      <c r="B368" s="211">
        <v>0.107098</v>
      </c>
      <c r="C368" s="212">
        <v>0.134804359698</v>
      </c>
      <c r="D368" s="212">
        <v>0.15071747514291012</v>
      </c>
      <c r="E368" s="212">
        <v>0.16268805988866061</v>
      </c>
      <c r="F368" s="212">
        <v>0.16842588880406778</v>
      </c>
      <c r="G368" s="212">
        <v>0.17233336942432217</v>
      </c>
      <c r="H368" s="212">
        <v>0.15785226532494415</v>
      </c>
      <c r="I368" s="212">
        <v>0.14737711007184817</v>
      </c>
      <c r="J368" s="212">
        <v>0.14211250494586161</v>
      </c>
      <c r="K368" s="212">
        <v>0.13863054961718108</v>
      </c>
      <c r="L368" s="212">
        <v>0.13658200598548798</v>
      </c>
      <c r="M368" s="212">
        <v>0.13511242457568592</v>
      </c>
      <c r="N368" s="212">
        <v>0.13411107126792512</v>
      </c>
      <c r="O368" s="212">
        <v>0.13336560683161808</v>
      </c>
      <c r="P368" s="212">
        <v>0.13282164986469003</v>
      </c>
      <c r="Q368" s="212">
        <v>0.13240439862093908</v>
      </c>
      <c r="R368" s="212">
        <v>0.13208300415585858</v>
      </c>
      <c r="S368" s="212">
        <v>0.13182619781253843</v>
      </c>
      <c r="T368" s="212">
        <v>0.13161660206758835</v>
      </c>
      <c r="U368" s="212">
        <v>0.13143541207235201</v>
      </c>
      <c r="V368" s="212">
        <v>0.1312731550561487</v>
      </c>
      <c r="W368" s="212">
        <v>0.13111522951242149</v>
      </c>
      <c r="X368" s="212">
        <v>0.13096844601298233</v>
      </c>
      <c r="Y368" s="212">
        <v>0.1308108058429388</v>
      </c>
      <c r="Z368" s="212">
        <v>0.13062411266083976</v>
      </c>
      <c r="AA368" s="212">
        <v>0.13038666545508601</v>
      </c>
      <c r="AB368" s="212">
        <v>0.13007344539186319</v>
      </c>
      <c r="AC368" s="212">
        <v>0.12965355790426264</v>
      </c>
      <c r="AD368" s="212">
        <v>0.12908842397606954</v>
      </c>
      <c r="AE368" s="212">
        <v>0.1283287953998769</v>
      </c>
      <c r="AF368" s="212">
        <v>0.12731046790974027</v>
      </c>
      <c r="AG368" s="212">
        <v>0.12594796582007664</v>
      </c>
      <c r="AH368" s="212">
        <v>0.12412452895532332</v>
      </c>
      <c r="AI368" s="212">
        <v>0.12167620985903825</v>
      </c>
      <c r="AJ368" s="212">
        <v>0.11836738351099452</v>
      </c>
      <c r="AK368" s="212">
        <v>0.11385745599510376</v>
      </c>
      <c r="AL368" s="212">
        <v>0.10767436991856165</v>
      </c>
      <c r="AM368" s="212">
        <v>9.9271655903982958E-2</v>
      </c>
      <c r="AN368" s="212">
        <v>8.8371230999102018E-2</v>
      </c>
      <c r="AO368" s="213">
        <v>7.566079684450118E-2</v>
      </c>
    </row>
    <row r="369" spans="1:41" x14ac:dyDescent="0.25">
      <c r="A369" s="214" t="s">
        <v>2168</v>
      </c>
      <c r="B369" s="211">
        <v>44.760421999999998</v>
      </c>
      <c r="C369" s="212">
        <v>49.291653800325996</v>
      </c>
      <c r="D369" s="212">
        <v>54.262914252704071</v>
      </c>
      <c r="E369" s="212">
        <v>59.563983150753515</v>
      </c>
      <c r="F369" s="212">
        <v>65.350248860755372</v>
      </c>
      <c r="G369" s="212">
        <v>71.651542046755523</v>
      </c>
      <c r="H369" s="212">
        <v>78.63349758872593</v>
      </c>
      <c r="I369" s="212">
        <v>86.388962188906788</v>
      </c>
      <c r="J369" s="212">
        <v>94.884349063809253</v>
      </c>
      <c r="K369" s="212">
        <v>104.21345417124223</v>
      </c>
      <c r="L369" s="212">
        <v>114.43926388430495</v>
      </c>
      <c r="M369" s="212">
        <v>125.65173686152944</v>
      </c>
      <c r="N369" s="212">
        <v>137.93665691378641</v>
      </c>
      <c r="O369" s="212">
        <v>151.3904190951981</v>
      </c>
      <c r="P369" s="212">
        <v>166.11590779687558</v>
      </c>
      <c r="Q369" s="212">
        <v>182.22491489752369</v>
      </c>
      <c r="R369" s="212">
        <v>199.83782760196087</v>
      </c>
      <c r="S369" s="212">
        <v>219.08428871343673</v>
      </c>
      <c r="T369" s="212">
        <v>240.10332300631933</v>
      </c>
      <c r="U369" s="212">
        <v>263.04349078597983</v>
      </c>
      <c r="V369" s="212">
        <v>288.06318806427726</v>
      </c>
      <c r="W369" s="212">
        <v>315.33015480632707</v>
      </c>
      <c r="X369" s="212">
        <v>345.02249357430884</v>
      </c>
      <c r="Y369" s="212">
        <v>377.32643211393099</v>
      </c>
      <c r="Z369" s="212">
        <v>412.43669435477545</v>
      </c>
      <c r="AA369" s="212">
        <v>450.55599085583782</v>
      </c>
      <c r="AB369" s="212">
        <v>491.89481840605453</v>
      </c>
      <c r="AC369" s="212">
        <v>536.67136426229376</v>
      </c>
      <c r="AD369" s="212">
        <v>585.11142893488125</v>
      </c>
      <c r="AE369" s="212">
        <v>637.4488856082487</v>
      </c>
      <c r="AF369" s="212">
        <v>693.92596444469973</v>
      </c>
      <c r="AG369" s="212">
        <v>754.79319466779145</v>
      </c>
      <c r="AH369" s="212">
        <v>820.30962136155313</v>
      </c>
      <c r="AI369" s="212">
        <v>890.74165154454249</v>
      </c>
      <c r="AJ369" s="212">
        <v>966.36232201656344</v>
      </c>
      <c r="AK369" s="212">
        <v>1047.4503642743666</v>
      </c>
      <c r="AL369" s="212">
        <v>1134.2901794298609</v>
      </c>
      <c r="AM369" s="212">
        <v>1227.1753873590851</v>
      </c>
      <c r="AN369" s="212">
        <v>1326.4213560486701</v>
      </c>
      <c r="AO369" s="213">
        <v>1432.397381995806</v>
      </c>
    </row>
    <row r="370" spans="1:41" x14ac:dyDescent="0.25">
      <c r="A370" s="214" t="s">
        <v>2169</v>
      </c>
      <c r="B370" s="211">
        <v>76.003304</v>
      </c>
      <c r="C370" s="212">
        <v>82.038863176587199</v>
      </c>
      <c r="D370" s="212">
        <v>87.933937971753537</v>
      </c>
      <c r="E370" s="212">
        <v>93.891321575039072</v>
      </c>
      <c r="F370" s="212">
        <v>100.15201367592699</v>
      </c>
      <c r="G370" s="212">
        <v>106.83314449304672</v>
      </c>
      <c r="H370" s="212">
        <v>114.05888968734952</v>
      </c>
      <c r="I370" s="212">
        <v>121.97536363799041</v>
      </c>
      <c r="J370" s="212">
        <v>130.55375678975028</v>
      </c>
      <c r="K370" s="212">
        <v>139.8447846115767</v>
      </c>
      <c r="L370" s="212">
        <v>149.8789835349404</v>
      </c>
      <c r="M370" s="212">
        <v>160.70135525064126</v>
      </c>
      <c r="N370" s="212">
        <v>172.35665493385318</v>
      </c>
      <c r="O370" s="212">
        <v>184.89601523626283</v>
      </c>
      <c r="P370" s="212">
        <v>198.37537849742296</v>
      </c>
      <c r="Q370" s="212">
        <v>212.85598762622087</v>
      </c>
      <c r="R370" s="212">
        <v>228.40447895435344</v>
      </c>
      <c r="S370" s="212">
        <v>245.09312629452802</v>
      </c>
      <c r="T370" s="212">
        <v>262.99994872267041</v>
      </c>
      <c r="U370" s="212">
        <v>282.20888637748709</v>
      </c>
      <c r="V370" s="212">
        <v>302.81036085015273</v>
      </c>
      <c r="W370" s="212">
        <v>324.90119426214568</v>
      </c>
      <c r="X370" s="212">
        <v>348.58645883373663</v>
      </c>
      <c r="Y370" s="212">
        <v>373.97725248466486</v>
      </c>
      <c r="Z370" s="212">
        <v>401.19251209110507</v>
      </c>
      <c r="AA370" s="212">
        <v>430.35948855488687</v>
      </c>
      <c r="AB370" s="212">
        <v>461.61421730333893</v>
      </c>
      <c r="AC370" s="212">
        <v>495.10215918187487</v>
      </c>
      <c r="AD370" s="212">
        <v>530.9785984120233</v>
      </c>
      <c r="AE370" s="212">
        <v>569.40939572286993</v>
      </c>
      <c r="AF370" s="212">
        <v>610.57143153028051</v>
      </c>
      <c r="AG370" s="212">
        <v>654.65340668676049</v>
      </c>
      <c r="AH370" s="212">
        <v>701.85620859579944</v>
      </c>
      <c r="AI370" s="212">
        <v>752.39357545260259</v>
      </c>
      <c r="AJ370" s="212">
        <v>806.49270499029853</v>
      </c>
      <c r="AK370" s="212">
        <v>864.39476809580651</v>
      </c>
      <c r="AL370" s="212">
        <v>926.35622742297323</v>
      </c>
      <c r="AM370" s="212">
        <v>992.65267091533053</v>
      </c>
      <c r="AN370" s="212">
        <v>1063.5890204926793</v>
      </c>
      <c r="AO370" s="213">
        <v>1139.5166198465129</v>
      </c>
    </row>
    <row r="371" spans="1:41" x14ac:dyDescent="0.25">
      <c r="A371" s="214" t="s">
        <v>2170</v>
      </c>
      <c r="B371" s="211">
        <v>0.86950799999999995</v>
      </c>
      <c r="C371" s="212">
        <v>0.87313629167747997</v>
      </c>
      <c r="D371" s="212">
        <v>0.89337838495469735</v>
      </c>
      <c r="E371" s="212">
        <v>0.89955912503938407</v>
      </c>
      <c r="F371" s="212">
        <v>0.90408097487558448</v>
      </c>
      <c r="G371" s="212">
        <v>0.9020666282187032</v>
      </c>
      <c r="H371" s="212">
        <v>0.92263537106202054</v>
      </c>
      <c r="I371" s="212">
        <v>0.94775947032433605</v>
      </c>
      <c r="J371" s="212">
        <v>0.96377897477149321</v>
      </c>
      <c r="K371" s="212">
        <v>0.97715054064537044</v>
      </c>
      <c r="L371" s="212">
        <v>0.98721059860647664</v>
      </c>
      <c r="M371" s="212">
        <v>0.99639373031577394</v>
      </c>
      <c r="N371" s="212">
        <v>1.0045970996810876</v>
      </c>
      <c r="O371" s="212">
        <v>1.0121599176128777</v>
      </c>
      <c r="P371" s="212">
        <v>1.0190358741891932</v>
      </c>
      <c r="Q371" s="212">
        <v>1.025220107389244</v>
      </c>
      <c r="R371" s="212">
        <v>1.0306207413665469</v>
      </c>
      <c r="S371" s="212">
        <v>1.0351354888923845</v>
      </c>
      <c r="T371" s="212">
        <v>1.0386365448456261</v>
      </c>
      <c r="U371" s="212">
        <v>1.040920537766838</v>
      </c>
      <c r="V371" s="212">
        <v>1.0417974784490684</v>
      </c>
      <c r="W371" s="212">
        <v>1.0409678675093461</v>
      </c>
      <c r="X371" s="212">
        <v>1.0384268128963625</v>
      </c>
      <c r="Y371" s="212">
        <v>1.0336680351094387</v>
      </c>
      <c r="Z371" s="212">
        <v>1.0261459294511437</v>
      </c>
      <c r="AA371" s="212">
        <v>1.0152877662986564</v>
      </c>
      <c r="AB371" s="212">
        <v>1.0005027397307089</v>
      </c>
      <c r="AC371" s="212">
        <v>0.98123085585746805</v>
      </c>
      <c r="AD371" s="212">
        <v>0.95702634372060402</v>
      </c>
      <c r="AE371" s="212">
        <v>0.92768267188788345</v>
      </c>
      <c r="AF371" s="212">
        <v>0.89337872927854611</v>
      </c>
      <c r="AG371" s="212">
        <v>0.85479307659589521</v>
      </c>
      <c r="AH371" s="212">
        <v>0.81310592948131299</v>
      </c>
      <c r="AI371" s="212">
        <v>0.76978876812590435</v>
      </c>
      <c r="AJ371" s="212">
        <v>0.72614197590979601</v>
      </c>
      <c r="AK371" s="212">
        <v>0.68262632049105454</v>
      </c>
      <c r="AL371" s="212">
        <v>0.63813137166880662</v>
      </c>
      <c r="AM371" s="212">
        <v>0.58952598991212546</v>
      </c>
      <c r="AN371" s="212">
        <v>0.53267180868200514</v>
      </c>
      <c r="AO371" s="213">
        <v>0.46682771373901377</v>
      </c>
    </row>
    <row r="372" spans="1:41" x14ac:dyDescent="0.25">
      <c r="A372" s="214" t="s">
        <v>2171</v>
      </c>
      <c r="B372" s="211">
        <v>10.36603</v>
      </c>
      <c r="C372" s="212">
        <v>11.303506801521999</v>
      </c>
      <c r="D372" s="212">
        <v>12.162730437182212</v>
      </c>
      <c r="E372" s="212">
        <v>12.955842628622165</v>
      </c>
      <c r="F372" s="212">
        <v>13.669922033278354</v>
      </c>
      <c r="G372" s="212">
        <v>14.300512802689079</v>
      </c>
      <c r="H372" s="212">
        <v>14.916195640485812</v>
      </c>
      <c r="I372" s="212">
        <v>15.438180448826794</v>
      </c>
      <c r="J372" s="212">
        <v>15.903644676995011</v>
      </c>
      <c r="K372" s="212">
        <v>16.332049105481566</v>
      </c>
      <c r="L372" s="212">
        <v>16.739125429435695</v>
      </c>
      <c r="M372" s="212">
        <v>17.133465746302342</v>
      </c>
      <c r="N372" s="212">
        <v>17.522971103192482</v>
      </c>
      <c r="O372" s="212">
        <v>17.911760272247456</v>
      </c>
      <c r="P372" s="212">
        <v>18.30397946045694</v>
      </c>
      <c r="Q372" s="212">
        <v>18.70128197782973</v>
      </c>
      <c r="R372" s="212">
        <v>19.105534499447092</v>
      </c>
      <c r="S372" s="212">
        <v>19.517575919782871</v>
      </c>
      <c r="T372" s="212">
        <v>19.938181632611784</v>
      </c>
      <c r="U372" s="212">
        <v>20.367147622801102</v>
      </c>
      <c r="V372" s="212">
        <v>20.805027039687989</v>
      </c>
      <c r="W372" s="212">
        <v>21.250826756580903</v>
      </c>
      <c r="X372" s="212">
        <v>21.705760205620436</v>
      </c>
      <c r="Y372" s="212">
        <v>22.168216620833324</v>
      </c>
      <c r="Z372" s="212">
        <v>22.636052447577725</v>
      </c>
      <c r="AA372" s="212">
        <v>23.106431881043637</v>
      </c>
      <c r="AB372" s="212">
        <v>23.575658814538365</v>
      </c>
      <c r="AC372" s="212">
        <v>24.038944085902859</v>
      </c>
      <c r="AD372" s="212">
        <v>24.490066122302139</v>
      </c>
      <c r="AE372" s="212">
        <v>24.920848834400047</v>
      </c>
      <c r="AF372" s="212">
        <v>25.3203425016399</v>
      </c>
      <c r="AG372" s="212">
        <v>25.673442273928021</v>
      </c>
      <c r="AH372" s="212">
        <v>25.958589495231859</v>
      </c>
      <c r="AI372" s="212">
        <v>26.143838556204368</v>
      </c>
      <c r="AJ372" s="212">
        <v>26.180260322012174</v>
      </c>
      <c r="AK372" s="212">
        <v>25.99130088970421</v>
      </c>
      <c r="AL372" s="212">
        <v>25.458344066700647</v>
      </c>
      <c r="AM372" s="212">
        <v>24.413177209386319</v>
      </c>
      <c r="AN372" s="212">
        <v>22.682473368023064</v>
      </c>
      <c r="AO372" s="213">
        <v>20.2510483178112</v>
      </c>
    </row>
    <row r="373" spans="1:41" x14ac:dyDescent="0.25">
      <c r="A373" s="214" t="s">
        <v>2172</v>
      </c>
      <c r="B373" s="211">
        <v>15.287163</v>
      </c>
      <c r="C373" s="212">
        <v>15.498483569014198</v>
      </c>
      <c r="D373" s="212">
        <v>15.987519619854158</v>
      </c>
      <c r="E373" s="212">
        <v>16.270623419778609</v>
      </c>
      <c r="F373" s="212">
        <v>16.537134604332241</v>
      </c>
      <c r="G373" s="212">
        <v>16.678394312008407</v>
      </c>
      <c r="H373" s="212">
        <v>17.702799636885707</v>
      </c>
      <c r="I373" s="212">
        <v>18.878724035285515</v>
      </c>
      <c r="J373" s="212">
        <v>19.87177512549999</v>
      </c>
      <c r="K373" s="212">
        <v>20.770444360710528</v>
      </c>
      <c r="L373" s="212">
        <v>21.535866391069252</v>
      </c>
      <c r="M373" s="212">
        <v>22.225259624460328</v>
      </c>
      <c r="N373" s="212">
        <v>22.84470872555751</v>
      </c>
      <c r="O373" s="212">
        <v>23.414608820721377</v>
      </c>
      <c r="P373" s="212">
        <v>23.945584246409755</v>
      </c>
      <c r="Q373" s="212">
        <v>24.448419964558539</v>
      </c>
      <c r="R373" s="212">
        <v>24.930704165831401</v>
      </c>
      <c r="S373" s="212">
        <v>25.398513871080727</v>
      </c>
      <c r="T373" s="212">
        <v>25.856238268511184</v>
      </c>
      <c r="U373" s="212">
        <v>26.3065530998194</v>
      </c>
      <c r="V373" s="212">
        <v>26.752296596853359</v>
      </c>
      <c r="W373" s="212">
        <v>27.193936885222513</v>
      </c>
      <c r="X373" s="212">
        <v>27.633456170736235</v>
      </c>
      <c r="Y373" s="212">
        <v>28.070954575522563</v>
      </c>
      <c r="Z373" s="212">
        <v>28.505102766083056</v>
      </c>
      <c r="AA373" s="212">
        <v>28.933685537701948</v>
      </c>
      <c r="AB373" s="212">
        <v>29.353171897364657</v>
      </c>
      <c r="AC373" s="212">
        <v>29.758468753654711</v>
      </c>
      <c r="AD373" s="212">
        <v>30.142296459486221</v>
      </c>
      <c r="AE373" s="212">
        <v>30.494331354066208</v>
      </c>
      <c r="AF373" s="212">
        <v>30.799841862170055</v>
      </c>
      <c r="AG373" s="212">
        <v>31.037573521567403</v>
      </c>
      <c r="AH373" s="212">
        <v>31.17630557806984</v>
      </c>
      <c r="AI373" s="212">
        <v>31.16909057349276</v>
      </c>
      <c r="AJ373" s="212">
        <v>30.943571917393651</v>
      </c>
      <c r="AK373" s="212">
        <v>30.386327696876457</v>
      </c>
      <c r="AL373" s="212">
        <v>29.322007067067354</v>
      </c>
      <c r="AM373" s="212">
        <v>27.50611569480882</v>
      </c>
      <c r="AN373" s="212">
        <v>24.710944217902345</v>
      </c>
      <c r="AO373" s="213">
        <v>21.015694330501447</v>
      </c>
    </row>
    <row r="374" spans="1:41" x14ac:dyDescent="0.25">
      <c r="A374" s="214" t="s">
        <v>2173</v>
      </c>
      <c r="B374" s="211">
        <v>12.864953</v>
      </c>
      <c r="C374" s="212">
        <v>16.776863583475002</v>
      </c>
      <c r="D374" s="212">
        <v>20.598364677973272</v>
      </c>
      <c r="E374" s="212">
        <v>23.024852037038521</v>
      </c>
      <c r="F374" s="212">
        <v>24.634802648627939</v>
      </c>
      <c r="G374" s="212">
        <v>25.659731149343841</v>
      </c>
      <c r="H374" s="212">
        <v>24.986312033114231</v>
      </c>
      <c r="I374" s="212">
        <v>25.21241167152316</v>
      </c>
      <c r="J374" s="212">
        <v>25.562516262476265</v>
      </c>
      <c r="K374" s="212">
        <v>26.056092663981914</v>
      </c>
      <c r="L374" s="212">
        <v>26.562190574231501</v>
      </c>
      <c r="M374" s="212">
        <v>27.119954076785447</v>
      </c>
      <c r="N374" s="212">
        <v>27.698617960912635</v>
      </c>
      <c r="O374" s="212">
        <v>28.295902649036368</v>
      </c>
      <c r="P374" s="212">
        <v>28.90610378966284</v>
      </c>
      <c r="Q374" s="212">
        <v>29.527804707529395</v>
      </c>
      <c r="R374" s="212">
        <v>30.160216464852908</v>
      </c>
      <c r="S374" s="212">
        <v>30.803150847299118</v>
      </c>
      <c r="T374" s="212">
        <v>31.456230010618299</v>
      </c>
      <c r="U374" s="212">
        <v>32.118298720520784</v>
      </c>
      <c r="V374" s="212">
        <v>32.790152504986509</v>
      </c>
      <c r="W374" s="212">
        <v>33.469249679425779</v>
      </c>
      <c r="X374" s="212">
        <v>34.155884724299071</v>
      </c>
      <c r="Y374" s="212">
        <v>34.847531143200705</v>
      </c>
      <c r="Z374" s="212">
        <v>35.54062762912028</v>
      </c>
      <c r="AA374" s="212">
        <v>36.230851496117133</v>
      </c>
      <c r="AB374" s="212">
        <v>36.91240453595119</v>
      </c>
      <c r="AC374" s="212">
        <v>37.577617743055384</v>
      </c>
      <c r="AD374" s="212">
        <v>38.216125350460054</v>
      </c>
      <c r="AE374" s="212">
        <v>38.813745297078015</v>
      </c>
      <c r="AF374" s="212">
        <v>39.350741226012147</v>
      </c>
      <c r="AG374" s="212">
        <v>39.798938298428176</v>
      </c>
      <c r="AH374" s="212">
        <v>40.11691191596347</v>
      </c>
      <c r="AI374" s="212">
        <v>40.241519858403883</v>
      </c>
      <c r="AJ374" s="212">
        <v>40.072816944362295</v>
      </c>
      <c r="AK374" s="212">
        <v>39.447729087410572</v>
      </c>
      <c r="AL374" s="212">
        <v>38.100206496103354</v>
      </c>
      <c r="AM374" s="212">
        <v>35.633027624448182</v>
      </c>
      <c r="AN374" s="212">
        <v>31.636142181869076</v>
      </c>
      <c r="AO374" s="213">
        <v>26.181818180577391</v>
      </c>
    </row>
    <row r="375" spans="1:41" x14ac:dyDescent="0.25">
      <c r="A375" s="214" t="s">
        <v>2174</v>
      </c>
      <c r="B375" s="211">
        <v>99.435760000000002</v>
      </c>
      <c r="C375" s="212">
        <v>103.4131904</v>
      </c>
      <c r="D375" s="212">
        <v>107.54971801600001</v>
      </c>
      <c r="E375" s="212">
        <v>111.85170673664003</v>
      </c>
      <c r="F375" s="212">
        <v>116.32577500610563</v>
      </c>
      <c r="G375" s="212">
        <v>120.97880600634986</v>
      </c>
      <c r="H375" s="212">
        <v>125.21306421657209</v>
      </c>
      <c r="I375" s="212">
        <v>129.59552146415211</v>
      </c>
      <c r="J375" s="212">
        <v>134.13136471539744</v>
      </c>
      <c r="K375" s="212">
        <v>138.82596248043635</v>
      </c>
      <c r="L375" s="212">
        <v>144.3790009796538</v>
      </c>
      <c r="M375" s="212">
        <v>150.15416101883994</v>
      </c>
      <c r="N375" s="212">
        <v>156.16032745959356</v>
      </c>
      <c r="O375" s="212">
        <v>162.40674055797732</v>
      </c>
      <c r="P375" s="212">
        <v>168.90301018029641</v>
      </c>
      <c r="Q375" s="212">
        <v>175.65913058750826</v>
      </c>
      <c r="R375" s="212">
        <v>182.68549581100859</v>
      </c>
      <c r="S375" s="212">
        <v>189.99291564344895</v>
      </c>
      <c r="T375" s="212">
        <v>197.59263226918691</v>
      </c>
      <c r="U375" s="212">
        <v>205.49633755995438</v>
      </c>
      <c r="V375" s="212">
        <v>213.71619106235258</v>
      </c>
      <c r="W375" s="212">
        <v>222.26483870484668</v>
      </c>
      <c r="X375" s="212">
        <v>231.15543225304054</v>
      </c>
      <c r="Y375" s="212">
        <v>240.40164954316216</v>
      </c>
      <c r="Z375" s="212">
        <v>250.01771552488867</v>
      </c>
      <c r="AA375" s="212">
        <v>260.01842414588424</v>
      </c>
      <c r="AB375" s="212">
        <v>270.41916111171963</v>
      </c>
      <c r="AC375" s="212">
        <v>281.23592755618841</v>
      </c>
      <c r="AD375" s="212">
        <v>292.48536465843597</v>
      </c>
      <c r="AE375" s="212">
        <v>304.18477924477344</v>
      </c>
      <c r="AF375" s="212">
        <v>316.3521704145644</v>
      </c>
      <c r="AG375" s="212">
        <v>329.006257231147</v>
      </c>
      <c r="AH375" s="212">
        <v>342.16650752039288</v>
      </c>
      <c r="AI375" s="212">
        <v>355.85316782120861</v>
      </c>
      <c r="AJ375" s="212">
        <v>370.08729453405698</v>
      </c>
      <c r="AK375" s="212">
        <v>384.89078631541929</v>
      </c>
      <c r="AL375" s="212">
        <v>400.28641776803607</v>
      </c>
      <c r="AM375" s="212">
        <v>416.29787447875754</v>
      </c>
      <c r="AN375" s="212">
        <v>432.94978945790785</v>
      </c>
      <c r="AO375" s="213">
        <v>450.26778103622416</v>
      </c>
    </row>
    <row r="376" spans="1:41" x14ac:dyDescent="0.25">
      <c r="A376" s="214" t="s">
        <v>2175</v>
      </c>
      <c r="B376" s="211">
        <v>76.015647999999999</v>
      </c>
      <c r="C376" s="212">
        <v>79.056273919999995</v>
      </c>
      <c r="D376" s="212">
        <v>82.218524876800004</v>
      </c>
      <c r="E376" s="212">
        <v>85.507265871872008</v>
      </c>
      <c r="F376" s="212">
        <v>88.927556506746896</v>
      </c>
      <c r="G376" s="212">
        <v>92.484658767016782</v>
      </c>
      <c r="H376" s="212">
        <v>95.721621823862364</v>
      </c>
      <c r="I376" s="212">
        <v>99.07187858769754</v>
      </c>
      <c r="J376" s="212">
        <v>102.53939433826694</v>
      </c>
      <c r="K376" s="212">
        <v>106.12827314010627</v>
      </c>
      <c r="L376" s="212">
        <v>110.37340406571053</v>
      </c>
      <c r="M376" s="212">
        <v>114.78834022833895</v>
      </c>
      <c r="N376" s="212">
        <v>119.37987383747252</v>
      </c>
      <c r="O376" s="212">
        <v>124.15506879097143</v>
      </c>
      <c r="P376" s="212">
        <v>129.12127154261029</v>
      </c>
      <c r="Q376" s="212">
        <v>134.28612240431471</v>
      </c>
      <c r="R376" s="212">
        <v>139.6575673004873</v>
      </c>
      <c r="S376" s="212">
        <v>145.2438699925068</v>
      </c>
      <c r="T376" s="212">
        <v>151.05362479220707</v>
      </c>
      <c r="U376" s="212">
        <v>157.09576978389535</v>
      </c>
      <c r="V376" s="212">
        <v>163.37960057525117</v>
      </c>
      <c r="W376" s="212">
        <v>169.91478459826124</v>
      </c>
      <c r="X376" s="212">
        <v>176.7113759821917</v>
      </c>
      <c r="Y376" s="212">
        <v>183.77983102147937</v>
      </c>
      <c r="Z376" s="212">
        <v>191.13102426233854</v>
      </c>
      <c r="AA376" s="212">
        <v>198.77626523283209</v>
      </c>
      <c r="AB376" s="212">
        <v>206.72731584214537</v>
      </c>
      <c r="AC376" s="212">
        <v>214.9964084758312</v>
      </c>
      <c r="AD376" s="212">
        <v>223.59626481486447</v>
      </c>
      <c r="AE376" s="212">
        <v>232.54011540745907</v>
      </c>
      <c r="AF376" s="212">
        <v>241.84172002375743</v>
      </c>
      <c r="AG376" s="212">
        <v>251.51538882470774</v>
      </c>
      <c r="AH376" s="212">
        <v>261.57600437769605</v>
      </c>
      <c r="AI376" s="212">
        <v>272.03904455280389</v>
      </c>
      <c r="AJ376" s="212">
        <v>282.92060633491604</v>
      </c>
      <c r="AK376" s="212">
        <v>294.23743058831269</v>
      </c>
      <c r="AL376" s="212">
        <v>306.00692781184523</v>
      </c>
      <c r="AM376" s="212">
        <v>318.24720492431908</v>
      </c>
      <c r="AN376" s="212">
        <v>330.97709312129183</v>
      </c>
      <c r="AO376" s="213">
        <v>344.21617684614353</v>
      </c>
    </row>
    <row r="377" spans="1:41" x14ac:dyDescent="0.25">
      <c r="A377" s="214" t="s">
        <v>2176</v>
      </c>
      <c r="B377" s="211">
        <v>0.77054800000000001</v>
      </c>
      <c r="C377" s="212">
        <v>0.90184321481600005</v>
      </c>
      <c r="D377" s="212">
        <v>0.95069119180922279</v>
      </c>
      <c r="E377" s="212">
        <v>0.94323974079620554</v>
      </c>
      <c r="F377" s="212">
        <v>0.94885553553817625</v>
      </c>
      <c r="G377" s="212">
        <v>0.94690690887906293</v>
      </c>
      <c r="H377" s="212">
        <v>1.0132664291253803</v>
      </c>
      <c r="I377" s="212">
        <v>1.0284263134780969</v>
      </c>
      <c r="J377" s="212">
        <v>1.0314500102508801</v>
      </c>
      <c r="K377" s="212">
        <v>1.0422884869585964</v>
      </c>
      <c r="L377" s="212">
        <v>1.05249736915604</v>
      </c>
      <c r="M377" s="212">
        <v>1.0644458455393839</v>
      </c>
      <c r="N377" s="212">
        <v>1.076178167648919</v>
      </c>
      <c r="O377" s="212">
        <v>1.0883507112853792</v>
      </c>
      <c r="P377" s="212">
        <v>1.1005604825750055</v>
      </c>
      <c r="Q377" s="212">
        <v>1.1129226382515776</v>
      </c>
      <c r="R377" s="212">
        <v>1.1253553196280135</v>
      </c>
      <c r="S377" s="212">
        <v>1.1378763605207907</v>
      </c>
      <c r="T377" s="212">
        <v>1.1504616144310589</v>
      </c>
      <c r="U377" s="212">
        <v>1.1630638860016982</v>
      </c>
      <c r="V377" s="212">
        <v>1.1756911543056301</v>
      </c>
      <c r="W377" s="212">
        <v>1.1882558832408097</v>
      </c>
      <c r="X377" s="212">
        <v>1.2007672670866287</v>
      </c>
      <c r="Y377" s="212">
        <v>1.2130798145666082</v>
      </c>
      <c r="Z377" s="212">
        <v>1.2250439598073493</v>
      </c>
      <c r="AA377" s="212">
        <v>1.2364864461626108</v>
      </c>
      <c r="AB377" s="212">
        <v>1.247171333584429</v>
      </c>
      <c r="AC377" s="212">
        <v>1.2567898805887188</v>
      </c>
      <c r="AD377" s="212">
        <v>1.2649292414602744</v>
      </c>
      <c r="AE377" s="212">
        <v>1.271034371847013</v>
      </c>
      <c r="AF377" s="212">
        <v>1.2743460773235478</v>
      </c>
      <c r="AG377" s="212">
        <v>1.2738091551792698</v>
      </c>
      <c r="AH377" s="212">
        <v>1.2679245645012713</v>
      </c>
      <c r="AI377" s="212">
        <v>1.2545243769488832</v>
      </c>
      <c r="AJ377" s="212">
        <v>1.2304377598163401</v>
      </c>
      <c r="AK377" s="212">
        <v>1.1910790089304388</v>
      </c>
      <c r="AL377" s="212">
        <v>1.1302479835705417</v>
      </c>
      <c r="AM377" s="212">
        <v>1.0412880862052765</v>
      </c>
      <c r="AN377" s="212">
        <v>0.9221105821629102</v>
      </c>
      <c r="AO377" s="213">
        <v>0.78328867823944837</v>
      </c>
    </row>
    <row r="378" spans="1:41" x14ac:dyDescent="0.25">
      <c r="A378" s="214" t="s">
        <v>2177</v>
      </c>
      <c r="B378" s="211">
        <v>58.295296</v>
      </c>
      <c r="C378" s="212">
        <v>72.857752417279997</v>
      </c>
      <c r="D378" s="212">
        <v>80.319333415590904</v>
      </c>
      <c r="E378" s="212">
        <v>85.89637058676918</v>
      </c>
      <c r="F378" s="212">
        <v>89.394362844722423</v>
      </c>
      <c r="G378" s="212">
        <v>92.297122958398532</v>
      </c>
      <c r="H378" s="212">
        <v>89.683176139093717</v>
      </c>
      <c r="I378" s="212">
        <v>87.453024598042873</v>
      </c>
      <c r="J378" s="212">
        <v>86.981492756424416</v>
      </c>
      <c r="K378" s="212">
        <v>87.173901907106114</v>
      </c>
      <c r="L378" s="212">
        <v>87.858876071775313</v>
      </c>
      <c r="M378" s="212">
        <v>88.72736281892233</v>
      </c>
      <c r="N378" s="212">
        <v>89.735128205819649</v>
      </c>
      <c r="O378" s="212">
        <v>90.798426660468863</v>
      </c>
      <c r="P378" s="212">
        <v>91.905132363662659</v>
      </c>
      <c r="Q378" s="212">
        <v>93.030115517386548</v>
      </c>
      <c r="R378" s="212">
        <v>94.169799553555407</v>
      </c>
      <c r="S378" s="212">
        <v>95.317578738433966</v>
      </c>
      <c r="T378" s="212">
        <v>96.472627625828437</v>
      </c>
      <c r="U378" s="212">
        <v>97.630540338907437</v>
      </c>
      <c r="V378" s="212">
        <v>98.793583676802754</v>
      </c>
      <c r="W378" s="212">
        <v>99.956868245238738</v>
      </c>
      <c r="X378" s="212">
        <v>101.12715326296717</v>
      </c>
      <c r="Y378" s="212">
        <v>102.29612247839512</v>
      </c>
      <c r="Z378" s="212">
        <v>103.45737783115761</v>
      </c>
      <c r="AA378" s="212">
        <v>104.60265100374852</v>
      </c>
      <c r="AB378" s="212">
        <v>105.72192029001883</v>
      </c>
      <c r="AC378" s="212">
        <v>106.80208114962194</v>
      </c>
      <c r="AD378" s="212">
        <v>107.82601940212366</v>
      </c>
      <c r="AE378" s="212">
        <v>108.7710206535464</v>
      </c>
      <c r="AF378" s="212">
        <v>109.60648542463525</v>
      </c>
      <c r="AG378" s="212">
        <v>110.29027425247567</v>
      </c>
      <c r="AH378" s="212">
        <v>110.76256698519882</v>
      </c>
      <c r="AI378" s="212">
        <v>110.93485705051863</v>
      </c>
      <c r="AJ378" s="212">
        <v>110.66955966792803</v>
      </c>
      <c r="AK378" s="212">
        <v>109.74222511990696</v>
      </c>
      <c r="AL378" s="212">
        <v>107.77575418798335</v>
      </c>
      <c r="AM378" s="212">
        <v>104.15420863030621</v>
      </c>
      <c r="AN378" s="212">
        <v>98.037336111656955</v>
      </c>
      <c r="AO378" s="213">
        <v>88.820052041377579</v>
      </c>
    </row>
    <row r="379" spans="1:41" x14ac:dyDescent="0.25">
      <c r="A379" s="214" t="s">
        <v>2178</v>
      </c>
      <c r="B379" s="211">
        <v>29.732077</v>
      </c>
      <c r="C379" s="212">
        <v>37.156652340131998</v>
      </c>
      <c r="D379" s="212">
        <v>34.771499944444713</v>
      </c>
      <c r="E379" s="212">
        <v>36.396271299498778</v>
      </c>
      <c r="F379" s="212">
        <v>36.068866821210577</v>
      </c>
      <c r="G379" s="212">
        <v>36.597831180690356</v>
      </c>
      <c r="H379" s="212">
        <v>39.305298473823527</v>
      </c>
      <c r="I379" s="212">
        <v>39.105044266947147</v>
      </c>
      <c r="J379" s="212">
        <v>40.163172017748757</v>
      </c>
      <c r="K379" s="212">
        <v>40.697876375772651</v>
      </c>
      <c r="L379" s="212">
        <v>41.566739408306653</v>
      </c>
      <c r="M379" s="212">
        <v>42.30528892076557</v>
      </c>
      <c r="N379" s="212">
        <v>43.13230232229094</v>
      </c>
      <c r="O379" s="212">
        <v>43.935813982252895</v>
      </c>
      <c r="P379" s="212">
        <v>44.769430148845167</v>
      </c>
      <c r="Q379" s="212">
        <v>45.605960382005385</v>
      </c>
      <c r="R379" s="212">
        <v>46.458249130220345</v>
      </c>
      <c r="S379" s="212">
        <v>47.319956735087672</v>
      </c>
      <c r="T379" s="212">
        <v>48.193871160062621</v>
      </c>
      <c r="U379" s="212">
        <v>49.077178069458483</v>
      </c>
      <c r="V379" s="212">
        <v>49.970770420029375</v>
      </c>
      <c r="W379" s="212">
        <v>50.871883328859681</v>
      </c>
      <c r="X379" s="212">
        <v>51.782062716626307</v>
      </c>
      <c r="Y379" s="212">
        <v>52.693701465371333</v>
      </c>
      <c r="Z379" s="212">
        <v>53.604296051024271</v>
      </c>
      <c r="AA379" s="212">
        <v>54.507094244686016</v>
      </c>
      <c r="AB379" s="212">
        <v>55.394693218075908</v>
      </c>
      <c r="AC379" s="212">
        <v>56.256368750021728</v>
      </c>
      <c r="AD379" s="212">
        <v>57.077841123420171</v>
      </c>
      <c r="AE379" s="212">
        <v>57.839556328780439</v>
      </c>
      <c r="AF379" s="212">
        <v>58.514364648512689</v>
      </c>
      <c r="AG379" s="212">
        <v>59.064040983153411</v>
      </c>
      <c r="AH379" s="212">
        <v>59.433514910242714</v>
      </c>
      <c r="AI379" s="212">
        <v>59.541892519016685</v>
      </c>
      <c r="AJ379" s="212">
        <v>59.268490438623566</v>
      </c>
      <c r="AK379" s="212">
        <v>58.433865629417824</v>
      </c>
      <c r="AL379" s="212">
        <v>56.783482902126799</v>
      </c>
      <c r="AM379" s="212">
        <v>54.014572638763553</v>
      </c>
      <c r="AN379" s="212">
        <v>49.948749916897697</v>
      </c>
      <c r="AO379" s="213">
        <v>44.855925426620892</v>
      </c>
    </row>
    <row r="380" spans="1:41" x14ac:dyDescent="0.25">
      <c r="A380" s="214" t="s">
        <v>2179</v>
      </c>
      <c r="B380" s="211">
        <v>7.5505589999999998</v>
      </c>
      <c r="C380" s="212">
        <v>7.1632560963185998</v>
      </c>
      <c r="D380" s="212">
        <v>6.9089648028529478</v>
      </c>
      <c r="E380" s="212">
        <v>6.6892604130187046</v>
      </c>
      <c r="F380" s="212">
        <v>6.5288753607259622</v>
      </c>
      <c r="G380" s="212">
        <v>6.3940658365026204</v>
      </c>
      <c r="H380" s="212">
        <v>6.4918713857575145</v>
      </c>
      <c r="I380" s="212">
        <v>6.5969306387675051</v>
      </c>
      <c r="J380" s="212">
        <v>6.6789331253796407</v>
      </c>
      <c r="K380" s="212">
        <v>6.75258105305989</v>
      </c>
      <c r="L380" s="212">
        <v>6.817374364141557</v>
      </c>
      <c r="M380" s="212">
        <v>6.8751152070985526</v>
      </c>
      <c r="N380" s="212">
        <v>6.9245678420320607</v>
      </c>
      <c r="O380" s="212">
        <v>6.9646930813408572</v>
      </c>
      <c r="P380" s="212">
        <v>6.9937593921526631</v>
      </c>
      <c r="Q380" s="212">
        <v>7.0090644652688558</v>
      </c>
      <c r="R380" s="212">
        <v>7.007881115102494</v>
      </c>
      <c r="S380" s="212">
        <v>6.9868408630789434</v>
      </c>
      <c r="T380" s="212">
        <v>6.9423392282276915</v>
      </c>
      <c r="U380" s="212">
        <v>6.8700923865812946</v>
      </c>
      <c r="V380" s="212">
        <v>6.7662282688532427</v>
      </c>
      <c r="W380" s="212">
        <v>6.6261599008368846</v>
      </c>
      <c r="X380" s="212">
        <v>6.4464127238228723</v>
      </c>
      <c r="Y380" s="212">
        <v>6.2238529030979768</v>
      </c>
      <c r="Z380" s="212">
        <v>5.9569672443749422</v>
      </c>
      <c r="AA380" s="212">
        <v>5.646859443567271</v>
      </c>
      <c r="AB380" s="212">
        <v>5.298251705190534</v>
      </c>
      <c r="AC380" s="212">
        <v>4.9202664811646839</v>
      </c>
      <c r="AD380" s="212">
        <v>4.5265388849155155</v>
      </c>
      <c r="AE380" s="212">
        <v>4.1341889054104737</v>
      </c>
      <c r="AF380" s="212">
        <v>3.7614041307829247</v>
      </c>
      <c r="AG380" s="212">
        <v>3.4240313816593728</v>
      </c>
      <c r="AH380" s="212">
        <v>3.1322775429003555</v>
      </c>
      <c r="AI380" s="212">
        <v>2.8889471884356501</v>
      </c>
      <c r="AJ380" s="212">
        <v>2.6900327743019772</v>
      </c>
      <c r="AK380" s="212">
        <v>2.5272599671420739</v>
      </c>
      <c r="AL380" s="212">
        <v>2.3912322212186257</v>
      </c>
      <c r="AM380" s="212">
        <v>2.2737846985644738</v>
      </c>
      <c r="AN380" s="212">
        <v>2.1689629965821817</v>
      </c>
      <c r="AO380" s="213">
        <v>2.0729011437376546</v>
      </c>
    </row>
    <row r="381" spans="1:41" x14ac:dyDescent="0.25">
      <c r="A381" s="214" t="s">
        <v>2180</v>
      </c>
      <c r="B381" s="211">
        <v>13.435325000000001</v>
      </c>
      <c r="C381" s="212">
        <v>13.6254818723875</v>
      </c>
      <c r="D381" s="212">
        <v>13.802775279962818</v>
      </c>
      <c r="E381" s="212">
        <v>13.843777804209475</v>
      </c>
      <c r="F381" s="212">
        <v>13.884029972552993</v>
      </c>
      <c r="G381" s="212">
        <v>13.889280178223427</v>
      </c>
      <c r="H381" s="212">
        <v>14.522217453801105</v>
      </c>
      <c r="I381" s="212">
        <v>15.098265896875796</v>
      </c>
      <c r="J381" s="212">
        <v>15.550754886498806</v>
      </c>
      <c r="K381" s="212">
        <v>15.956373001580797</v>
      </c>
      <c r="L381" s="212">
        <v>16.33301999500851</v>
      </c>
      <c r="M381" s="212">
        <v>16.699652194742466</v>
      </c>
      <c r="N381" s="212">
        <v>17.063275431526446</v>
      </c>
      <c r="O381" s="212">
        <v>17.429673438540071</v>
      </c>
      <c r="P381" s="212">
        <v>17.802368659741685</v>
      </c>
      <c r="Q381" s="212">
        <v>18.181194163636658</v>
      </c>
      <c r="R381" s="212">
        <v>18.566946378325955</v>
      </c>
      <c r="S381" s="212">
        <v>18.959076572446921</v>
      </c>
      <c r="T381" s="212">
        <v>19.357596361999757</v>
      </c>
      <c r="U381" s="212">
        <v>19.760358254946066</v>
      </c>
      <c r="V381" s="212">
        <v>20.168344443728458</v>
      </c>
      <c r="W381" s="212">
        <v>20.578255960375017</v>
      </c>
      <c r="X381" s="212">
        <v>20.996109794604006</v>
      </c>
      <c r="Y381" s="212">
        <v>21.417657089394186</v>
      </c>
      <c r="Z381" s="212">
        <v>21.837888655613771</v>
      </c>
      <c r="AA381" s="212">
        <v>22.250786351580924</v>
      </c>
      <c r="AB381" s="212">
        <v>22.648781716894383</v>
      </c>
      <c r="AC381" s="212">
        <v>23.022146883497388</v>
      </c>
      <c r="AD381" s="212">
        <v>23.358168930550164</v>
      </c>
      <c r="AE381" s="212">
        <v>23.640050641570259</v>
      </c>
      <c r="AF381" s="212">
        <v>23.845362117387232</v>
      </c>
      <c r="AG381" s="212">
        <v>23.943851331901538</v>
      </c>
      <c r="AH381" s="212">
        <v>23.894319883843799</v>
      </c>
      <c r="AI381" s="212">
        <v>23.640328042342517</v>
      </c>
      <c r="AJ381" s="212">
        <v>23.105063734807796</v>
      </c>
      <c r="AK381" s="212">
        <v>22.187977545045808</v>
      </c>
      <c r="AL381" s="212">
        <v>20.773012497436412</v>
      </c>
      <c r="AM381" s="212">
        <v>18.774629999471781</v>
      </c>
      <c r="AN381" s="212">
        <v>16.256069708932639</v>
      </c>
      <c r="AO381" s="213">
        <v>13.548231153236893</v>
      </c>
    </row>
    <row r="382" spans="1:41" x14ac:dyDescent="0.25">
      <c r="A382" s="214" t="s">
        <v>2181</v>
      </c>
      <c r="B382" s="211">
        <v>19.438321999999999</v>
      </c>
      <c r="C382" s="212">
        <v>21.169722498022999</v>
      </c>
      <c r="D382" s="212">
        <v>23.717392752047576</v>
      </c>
      <c r="E382" s="212">
        <v>25.157429829077273</v>
      </c>
      <c r="F382" s="212">
        <v>26.363134874037559</v>
      </c>
      <c r="G382" s="212">
        <v>27.088795979326367</v>
      </c>
      <c r="H382" s="212">
        <v>27.607427231628161</v>
      </c>
      <c r="I382" s="212">
        <v>29.046757014805433</v>
      </c>
      <c r="J382" s="212">
        <v>30.195079887925942</v>
      </c>
      <c r="K382" s="212">
        <v>31.404942387891339</v>
      </c>
      <c r="L382" s="212">
        <v>32.526802301848548</v>
      </c>
      <c r="M382" s="212">
        <v>33.715881360916988</v>
      </c>
      <c r="N382" s="212">
        <v>34.935775893965143</v>
      </c>
      <c r="O382" s="212">
        <v>36.202320045337004</v>
      </c>
      <c r="P382" s="212">
        <v>37.507381100883364</v>
      </c>
      <c r="Q382" s="212">
        <v>38.852864629424801</v>
      </c>
      <c r="R382" s="212">
        <v>40.237316525338017</v>
      </c>
      <c r="S382" s="212">
        <v>41.661830194821249</v>
      </c>
      <c r="T382" s="212">
        <v>43.127489214892037</v>
      </c>
      <c r="U382" s="212">
        <v>44.633285500829992</v>
      </c>
      <c r="V382" s="212">
        <v>46.182319380764696</v>
      </c>
      <c r="W382" s="212">
        <v>47.771960996170002</v>
      </c>
      <c r="X382" s="212">
        <v>49.418235321255111</v>
      </c>
      <c r="Y382" s="212">
        <v>51.115109267481053</v>
      </c>
      <c r="Z382" s="212">
        <v>52.855021583347764</v>
      </c>
      <c r="AA382" s="212">
        <v>54.629739928553988</v>
      </c>
      <c r="AB382" s="212">
        <v>56.428134578080012</v>
      </c>
      <c r="AC382" s="212">
        <v>58.235014232591254</v>
      </c>
      <c r="AD382" s="212">
        <v>60.028903081516269</v>
      </c>
      <c r="AE382" s="212">
        <v>61.779153802883421</v>
      </c>
      <c r="AF382" s="212">
        <v>63.441921193741891</v>
      </c>
      <c r="AG382" s="212">
        <v>64.9536533570991</v>
      </c>
      <c r="AH382" s="212">
        <v>66.220847171173403</v>
      </c>
      <c r="AI382" s="212">
        <v>67.102796280053241</v>
      </c>
      <c r="AJ382" s="212">
        <v>67.382581389142914</v>
      </c>
      <c r="AK382" s="212">
        <v>66.720796842545724</v>
      </c>
      <c r="AL382" s="212">
        <v>64.597794463653386</v>
      </c>
      <c r="AM382" s="212">
        <v>60.313462021881605</v>
      </c>
      <c r="AN382" s="212">
        <v>53.304374286856721</v>
      </c>
      <c r="AO382" s="213">
        <v>44.047589952575471</v>
      </c>
    </row>
    <row r="383" spans="1:41" x14ac:dyDescent="0.25">
      <c r="A383" s="214" t="s">
        <v>2182</v>
      </c>
      <c r="B383" s="211">
        <v>150.71798699999999</v>
      </c>
      <c r="C383" s="212">
        <v>164.44723508720008</v>
      </c>
      <c r="D383" s="212">
        <v>171.54265638423104</v>
      </c>
      <c r="E383" s="212">
        <v>178.80222152255223</v>
      </c>
      <c r="F383" s="212">
        <v>185.35852350111904</v>
      </c>
      <c r="G383" s="212">
        <v>192.06273740177866</v>
      </c>
      <c r="H383" s="212">
        <v>193.34150071053656</v>
      </c>
      <c r="I383" s="212">
        <v>194.08275075669567</v>
      </c>
      <c r="J383" s="212">
        <v>195.90256960999335</v>
      </c>
      <c r="K383" s="212">
        <v>198.27647776801331</v>
      </c>
      <c r="L383" s="212">
        <v>201.33901658832247</v>
      </c>
      <c r="M383" s="212">
        <v>204.80283289580629</v>
      </c>
      <c r="N383" s="212">
        <v>208.66230132116121</v>
      </c>
      <c r="O383" s="212">
        <v>212.83784263289897</v>
      </c>
      <c r="P383" s="212">
        <v>217.31714273381394</v>
      </c>
      <c r="Q383" s="212">
        <v>222.05070127341335</v>
      </c>
      <c r="R383" s="212">
        <v>227.02208339887315</v>
      </c>
      <c r="S383" s="212">
        <v>232.20359002595237</v>
      </c>
      <c r="T383" s="212">
        <v>237.57810465961603</v>
      </c>
      <c r="U383" s="212">
        <v>243.11467232622468</v>
      </c>
      <c r="V383" s="212">
        <v>248.80559782190591</v>
      </c>
      <c r="W383" s="212">
        <v>254.6128448778681</v>
      </c>
      <c r="X383" s="212">
        <v>260.52569351318232</v>
      </c>
      <c r="Y383" s="212">
        <v>266.50215292237471</v>
      </c>
      <c r="Z383" s="212">
        <v>272.49085605176987</v>
      </c>
      <c r="AA383" s="212">
        <v>278.42488942400922</v>
      </c>
      <c r="AB383" s="212">
        <v>284.21729650856417</v>
      </c>
      <c r="AC383" s="212">
        <v>289.75390628801034</v>
      </c>
      <c r="AD383" s="212">
        <v>294.88428895274586</v>
      </c>
      <c r="AE383" s="212">
        <v>299.40931785515465</v>
      </c>
      <c r="AF383" s="212">
        <v>303.06360857957685</v>
      </c>
      <c r="AG383" s="212">
        <v>305.49083289814632</v>
      </c>
      <c r="AH383" s="212">
        <v>306.20852862169062</v>
      </c>
      <c r="AI383" s="212">
        <v>304.55953139127178</v>
      </c>
      <c r="AJ383" s="212">
        <v>299.65417375487141</v>
      </c>
      <c r="AK383" s="212">
        <v>290.33217213269637</v>
      </c>
      <c r="AL383" s="212">
        <v>275.2526675107307</v>
      </c>
      <c r="AM383" s="212">
        <v>253.39796353884643</v>
      </c>
      <c r="AN383" s="212">
        <v>225.37037498570524</v>
      </c>
      <c r="AO383" s="213">
        <v>194.73104713602362</v>
      </c>
    </row>
    <row r="384" spans="1:41" x14ac:dyDescent="0.25">
      <c r="A384" s="214" t="s">
        <v>2183</v>
      </c>
      <c r="B384" s="211">
        <v>11.240243</v>
      </c>
      <c r="C384" s="212">
        <v>10.9594302571796</v>
      </c>
      <c r="D384" s="212">
        <v>11.027963519972637</v>
      </c>
      <c r="E384" s="212">
        <v>11.037898044367658</v>
      </c>
      <c r="F384" s="212">
        <v>11.124760672648829</v>
      </c>
      <c r="G384" s="212">
        <v>11.194905069880049</v>
      </c>
      <c r="H384" s="212">
        <v>11.339548840835432</v>
      </c>
      <c r="I384" s="212">
        <v>11.623444651659703</v>
      </c>
      <c r="J384" s="212">
        <v>11.879112777873146</v>
      </c>
      <c r="K384" s="212">
        <v>12.157015118021267</v>
      </c>
      <c r="L384" s="212">
        <v>12.431308987323135</v>
      </c>
      <c r="M384" s="212">
        <v>12.71829445721178</v>
      </c>
      <c r="N384" s="212">
        <v>13.011673714603512</v>
      </c>
      <c r="O384" s="212">
        <v>13.312956417130414</v>
      </c>
      <c r="P384" s="212">
        <v>13.620654784912624</v>
      </c>
      <c r="Q384" s="212">
        <v>13.934312585365072</v>
      </c>
      <c r="R384" s="212">
        <v>14.253486375720412</v>
      </c>
      <c r="S384" s="212">
        <v>14.577775996346254</v>
      </c>
      <c r="T384" s="212">
        <v>14.906803689471788</v>
      </c>
      <c r="U384" s="212">
        <v>15.239763547360198</v>
      </c>
      <c r="V384" s="212">
        <v>15.576638520574596</v>
      </c>
      <c r="W384" s="212">
        <v>15.916181202373787</v>
      </c>
      <c r="X384" s="212">
        <v>16.257172651689682</v>
      </c>
      <c r="Y384" s="212">
        <v>16.598638306065773</v>
      </c>
      <c r="Z384" s="212">
        <v>16.938936949161413</v>
      </c>
      <c r="AA384" s="212">
        <v>17.275871037910875</v>
      </c>
      <c r="AB384" s="212">
        <v>17.606367088801626</v>
      </c>
      <c r="AC384" s="212">
        <v>17.926236044797559</v>
      </c>
      <c r="AD384" s="212">
        <v>18.229739769401213</v>
      </c>
      <c r="AE384" s="212">
        <v>18.50900844482458</v>
      </c>
      <c r="AF384" s="212">
        <v>18.753173731526172</v>
      </c>
      <c r="AG384" s="212">
        <v>18.947083423227525</v>
      </c>
      <c r="AH384" s="212">
        <v>19.06932830023668</v>
      </c>
      <c r="AI384" s="212">
        <v>19.089172796732321</v>
      </c>
      <c r="AJ384" s="212">
        <v>18.961880274880141</v>
      </c>
      <c r="AK384" s="212">
        <v>18.622276791533093</v>
      </c>
      <c r="AL384" s="212">
        <v>17.9791024579348</v>
      </c>
      <c r="AM384" s="212">
        <v>16.923141227003654</v>
      </c>
      <c r="AN384" s="212">
        <v>15.385778770005979</v>
      </c>
      <c r="AO384" s="213">
        <v>13.469079993953715</v>
      </c>
    </row>
    <row r="385" spans="1:41" x14ac:dyDescent="0.25">
      <c r="A385" s="214" t="s">
        <v>2184</v>
      </c>
      <c r="B385" s="211">
        <v>8.6455319999999993</v>
      </c>
      <c r="C385" s="212">
        <v>9.1623186752999981</v>
      </c>
      <c r="D385" s="212">
        <v>10.430493527785622</v>
      </c>
      <c r="E385" s="212">
        <v>11.34233457333011</v>
      </c>
      <c r="F385" s="212">
        <v>12.266147308125616</v>
      </c>
      <c r="G385" s="212">
        <v>13.014189715408541</v>
      </c>
      <c r="H385" s="212">
        <v>13.098929789753864</v>
      </c>
      <c r="I385" s="212">
        <v>13.750322539589597</v>
      </c>
      <c r="J385" s="212">
        <v>14.394074139990071</v>
      </c>
      <c r="K385" s="212">
        <v>15.151618428496194</v>
      </c>
      <c r="L385" s="212">
        <v>15.924597939729884</v>
      </c>
      <c r="M385" s="212">
        <v>16.775382324338306</v>
      </c>
      <c r="N385" s="212">
        <v>17.683195559125732</v>
      </c>
      <c r="O385" s="212">
        <v>18.652931393670855</v>
      </c>
      <c r="P385" s="212">
        <v>19.679157854863305</v>
      </c>
      <c r="Q385" s="212">
        <v>20.762036970395513</v>
      </c>
      <c r="R385" s="212">
        <v>21.900622925444612</v>
      </c>
      <c r="S385" s="212">
        <v>23.095376368145565</v>
      </c>
      <c r="T385" s="212">
        <v>24.346905575384824</v>
      </c>
      <c r="U385" s="212">
        <v>25.655593139801237</v>
      </c>
      <c r="V385" s="212">
        <v>27.023431350286995</v>
      </c>
      <c r="W385" s="212">
        <v>28.450665770023001</v>
      </c>
      <c r="X385" s="212">
        <v>29.939013983649946</v>
      </c>
      <c r="Y385" s="212">
        <v>31.489995621368735</v>
      </c>
      <c r="Z385" s="212">
        <v>33.103826406968267</v>
      </c>
      <c r="AA385" s="212">
        <v>34.78012141665112</v>
      </c>
      <c r="AB385" s="212">
        <v>36.517106762429371</v>
      </c>
      <c r="AC385" s="212">
        <v>38.311177610824828</v>
      </c>
      <c r="AD385" s="212">
        <v>40.155868475021563</v>
      </c>
      <c r="AE385" s="212">
        <v>42.040439600770192</v>
      </c>
      <c r="AF385" s="212">
        <v>43.947658795830613</v>
      </c>
      <c r="AG385" s="212">
        <v>45.850254024717351</v>
      </c>
      <c r="AH385" s="212">
        <v>47.704993085550619</v>
      </c>
      <c r="AI385" s="212">
        <v>49.442175179260246</v>
      </c>
      <c r="AJ385" s="212">
        <v>50.946186371343273</v>
      </c>
      <c r="AK385" s="212">
        <v>52.019169097128774</v>
      </c>
      <c r="AL385" s="212">
        <v>52.317865767042946</v>
      </c>
      <c r="AM385" s="212">
        <v>51.276578052894919</v>
      </c>
      <c r="AN385" s="212">
        <v>48.164551254286671</v>
      </c>
      <c r="AO385" s="213">
        <v>42.664352159252154</v>
      </c>
    </row>
    <row r="386" spans="1:41" x14ac:dyDescent="0.25">
      <c r="A386" s="214" t="s">
        <v>2185</v>
      </c>
      <c r="B386" s="211">
        <v>4.0982789999999998</v>
      </c>
      <c r="C386" s="212">
        <v>4.1745389559761996</v>
      </c>
      <c r="D386" s="212">
        <v>4.2748293322162585</v>
      </c>
      <c r="E386" s="212">
        <v>4.3518215733870722</v>
      </c>
      <c r="F386" s="212">
        <v>4.4376099024275666</v>
      </c>
      <c r="G386" s="212">
        <v>4.5202652682311735</v>
      </c>
      <c r="H386" s="212">
        <v>4.5963485651199329</v>
      </c>
      <c r="I386" s="212">
        <v>4.7027650656390163</v>
      </c>
      <c r="J386" s="212">
        <v>4.8083031084125674</v>
      </c>
      <c r="K386" s="212">
        <v>4.9208198053009751</v>
      </c>
      <c r="L386" s="212">
        <v>5.0358853031362498</v>
      </c>
      <c r="M386" s="212">
        <v>5.1564756197822108</v>
      </c>
      <c r="N386" s="212">
        <v>5.2816217361316395</v>
      </c>
      <c r="O386" s="212">
        <v>5.4114572024600953</v>
      </c>
      <c r="P386" s="212">
        <v>5.5456883983671181</v>
      </c>
      <c r="Q386" s="212">
        <v>5.6840910345874862</v>
      </c>
      <c r="R386" s="212">
        <v>5.8264991145498346</v>
      </c>
      <c r="S386" s="212">
        <v>5.9727320066768952</v>
      </c>
      <c r="T386" s="212">
        <v>6.1226505664104884</v>
      </c>
      <c r="U386" s="212">
        <v>6.2760003092919758</v>
      </c>
      <c r="V386" s="212">
        <v>6.4327214510154596</v>
      </c>
      <c r="W386" s="212">
        <v>6.5924819478842993</v>
      </c>
      <c r="X386" s="212">
        <v>6.755168580401409</v>
      </c>
      <c r="Y386" s="212">
        <v>6.9204722841818374</v>
      </c>
      <c r="Z386" s="212">
        <v>7.0879317963727839</v>
      </c>
      <c r="AA386" s="212">
        <v>7.2569385685050349</v>
      </c>
      <c r="AB386" s="212">
        <v>7.4266747331530834</v>
      </c>
      <c r="AC386" s="212">
        <v>7.5960549037921057</v>
      </c>
      <c r="AD386" s="212">
        <v>7.763632990235644</v>
      </c>
      <c r="AE386" s="212">
        <v>7.9274782535881743</v>
      </c>
      <c r="AF386" s="212">
        <v>8.0849916972521942</v>
      </c>
      <c r="AG386" s="212">
        <v>8.2326349646323962</v>
      </c>
      <c r="AH386" s="212">
        <v>8.3655105162250596</v>
      </c>
      <c r="AI386" s="212">
        <v>8.4767174302724975</v>
      </c>
      <c r="AJ386" s="212">
        <v>8.556399421788802</v>
      </c>
      <c r="AK386" s="212">
        <v>8.590496930176613</v>
      </c>
      <c r="AL386" s="212">
        <v>8.5597525725231431</v>
      </c>
      <c r="AM386" s="212">
        <v>8.4413780422472069</v>
      </c>
      <c r="AN386" s="212">
        <v>8.2197049224443823</v>
      </c>
      <c r="AO386" s="213">
        <v>7.9091940614121539</v>
      </c>
    </row>
    <row r="387" spans="1:41" x14ac:dyDescent="0.25">
      <c r="A387" s="214" t="s">
        <v>2186</v>
      </c>
      <c r="B387" s="211">
        <v>8.0512499999999996</v>
      </c>
      <c r="C387" s="212">
        <v>8.3733000000000004</v>
      </c>
      <c r="D387" s="212">
        <v>8.7082320000000006</v>
      </c>
      <c r="E387" s="212">
        <v>9.0565612800000004</v>
      </c>
      <c r="F387" s="212">
        <v>9.4188237312000016</v>
      </c>
      <c r="G387" s="212">
        <v>9.7955766804480024</v>
      </c>
      <c r="H387" s="212">
        <v>10.138421864263682</v>
      </c>
      <c r="I387" s="212">
        <v>10.49326662951291</v>
      </c>
      <c r="J387" s="212">
        <v>10.860530961545861</v>
      </c>
      <c r="K387" s="212">
        <v>11.240649545199965</v>
      </c>
      <c r="L387" s="212">
        <v>11.690275527007964</v>
      </c>
      <c r="M387" s="212">
        <v>12.157886548088284</v>
      </c>
      <c r="N387" s="212">
        <v>12.644202010011815</v>
      </c>
      <c r="O387" s="212">
        <v>13.149970090412289</v>
      </c>
      <c r="P387" s="212">
        <v>13.675968894028781</v>
      </c>
      <c r="Q387" s="212">
        <v>14.223007649789933</v>
      </c>
      <c r="R387" s="212">
        <v>14.791927955781532</v>
      </c>
      <c r="S387" s="212">
        <v>15.383605074012793</v>
      </c>
      <c r="T387" s="212">
        <v>15.998949276973306</v>
      </c>
      <c r="U387" s="212">
        <v>16.638907248052238</v>
      </c>
      <c r="V387" s="212">
        <v>17.304463537974328</v>
      </c>
      <c r="W387" s="212">
        <v>17.996642079493302</v>
      </c>
      <c r="X387" s="212">
        <v>18.716507762673036</v>
      </c>
      <c r="Y387" s="212">
        <v>19.465168073179957</v>
      </c>
      <c r="Z387" s="212">
        <v>20.243774796107157</v>
      </c>
      <c r="AA387" s="212">
        <v>21.053525787951443</v>
      </c>
      <c r="AB387" s="212">
        <v>21.895666819469501</v>
      </c>
      <c r="AC387" s="212">
        <v>22.771493492248283</v>
      </c>
      <c r="AD387" s="212">
        <v>23.682353231938215</v>
      </c>
      <c r="AE387" s="212">
        <v>24.629647361215746</v>
      </c>
      <c r="AF387" s="212">
        <v>25.614833255664376</v>
      </c>
      <c r="AG387" s="212">
        <v>26.639426585890952</v>
      </c>
      <c r="AH387" s="212">
        <v>27.705003649326592</v>
      </c>
      <c r="AI387" s="212">
        <v>28.813203795299657</v>
      </c>
      <c r="AJ387" s="212">
        <v>29.965731947111646</v>
      </c>
      <c r="AK387" s="212">
        <v>31.164361224996114</v>
      </c>
      <c r="AL387" s="212">
        <v>32.410935673995958</v>
      </c>
      <c r="AM387" s="212">
        <v>33.707373100955799</v>
      </c>
      <c r="AN387" s="212">
        <v>35.055668024994034</v>
      </c>
      <c r="AO387" s="213">
        <v>36.457894745993798</v>
      </c>
    </row>
    <row r="388" spans="1:41" x14ac:dyDescent="0.25">
      <c r="A388" s="214" t="s">
        <v>2187</v>
      </c>
      <c r="B388" s="211">
        <v>0.56221399999999999</v>
      </c>
      <c r="C388" s="212">
        <v>0.52242026819440002</v>
      </c>
      <c r="D388" s="212">
        <v>0.50499922399497499</v>
      </c>
      <c r="E388" s="212">
        <v>0.49347842419836563</v>
      </c>
      <c r="F388" s="212">
        <v>0.48818720049058351</v>
      </c>
      <c r="G388" s="212">
        <v>0.48532320634205744</v>
      </c>
      <c r="H388" s="212">
        <v>0.50051984070832245</v>
      </c>
      <c r="I388" s="212">
        <v>0.51700080786721381</v>
      </c>
      <c r="J388" s="212">
        <v>0.53177576035460472</v>
      </c>
      <c r="K388" s="212">
        <v>0.54644452881610628</v>
      </c>
      <c r="L388" s="212">
        <v>0.56103640100244145</v>
      </c>
      <c r="M388" s="212">
        <v>0.57594016468415099</v>
      </c>
      <c r="N388" s="212">
        <v>0.59115396969838163</v>
      </c>
      <c r="O388" s="212">
        <v>0.60678147957974016</v>
      </c>
      <c r="P388" s="212">
        <v>0.62283728159830787</v>
      </c>
      <c r="Q388" s="212">
        <v>0.6393290785591087</v>
      </c>
      <c r="R388" s="212">
        <v>0.6562608141440367</v>
      </c>
      <c r="S388" s="212">
        <v>0.67362665655575338</v>
      </c>
      <c r="T388" s="212">
        <v>0.69142131304066135</v>
      </c>
      <c r="U388" s="212">
        <v>0.70961855401005325</v>
      </c>
      <c r="V388" s="212">
        <v>0.72821652092097033</v>
      </c>
      <c r="W388" s="212">
        <v>0.74717024924089293</v>
      </c>
      <c r="X388" s="212">
        <v>0.76645800092289706</v>
      </c>
      <c r="Y388" s="212">
        <v>0.78602368089565633</v>
      </c>
      <c r="Z388" s="212">
        <v>0.80578187955996228</v>
      </c>
      <c r="AA388" s="212">
        <v>0.82561700630721024</v>
      </c>
      <c r="AB388" s="212">
        <v>0.84537030599161345</v>
      </c>
      <c r="AC388" s="212">
        <v>0.86482684173213287</v>
      </c>
      <c r="AD388" s="212">
        <v>0.88369520135162372</v>
      </c>
      <c r="AE388" s="212">
        <v>0.90157933646705768</v>
      </c>
      <c r="AF388" s="212">
        <v>0.91793885415898713</v>
      </c>
      <c r="AG388" s="212">
        <v>0.9320304088908381</v>
      </c>
      <c r="AH388" s="212">
        <v>0.94282238899538517</v>
      </c>
      <c r="AI388" s="212">
        <v>0.9488720277108218</v>
      </c>
      <c r="AJ388" s="212">
        <v>0.94816287861730464</v>
      </c>
      <c r="AK388" s="212">
        <v>0.93794177760209796</v>
      </c>
      <c r="AL388" s="212">
        <v>0.91474225670399889</v>
      </c>
      <c r="AM388" s="212">
        <v>0.87517508039026737</v>
      </c>
      <c r="AN388" s="212">
        <v>0.81851887121104261</v>
      </c>
      <c r="AO388" s="213">
        <v>0.75039002592900139</v>
      </c>
    </row>
    <row r="389" spans="1:41" x14ac:dyDescent="0.25">
      <c r="A389" s="214" t="s">
        <v>2188</v>
      </c>
      <c r="B389" s="211">
        <v>0.65190800000000004</v>
      </c>
      <c r="C389" s="212">
        <v>0.63212383082520007</v>
      </c>
      <c r="D389" s="212">
        <v>0.63038671661066259</v>
      </c>
      <c r="E389" s="212">
        <v>0.63375046013049707</v>
      </c>
      <c r="F389" s="212">
        <v>0.64288128325987315</v>
      </c>
      <c r="G389" s="212">
        <v>0.65452752772302403</v>
      </c>
      <c r="H389" s="212">
        <v>0.68146912436640639</v>
      </c>
      <c r="I389" s="212">
        <v>0.70653989642345938</v>
      </c>
      <c r="J389" s="212">
        <v>0.72844574198813095</v>
      </c>
      <c r="K389" s="212">
        <v>0.74960978604213147</v>
      </c>
      <c r="L389" s="212">
        <v>0.77065717969266512</v>
      </c>
      <c r="M389" s="212">
        <v>0.79207728773935082</v>
      </c>
      <c r="N389" s="212">
        <v>0.81401893751793364</v>
      </c>
      <c r="O389" s="212">
        <v>0.83662945313400683</v>
      </c>
      <c r="P389" s="212">
        <v>0.8599827930370082</v>
      </c>
      <c r="Q389" s="212">
        <v>0.8840825208376808</v>
      </c>
      <c r="R389" s="212">
        <v>0.90895317668087816</v>
      </c>
      <c r="S389" s="212">
        <v>0.93458883759939737</v>
      </c>
      <c r="T389" s="212">
        <v>0.96098835541283512</v>
      </c>
      <c r="U389" s="212">
        <v>0.98810975317463834</v>
      </c>
      <c r="V389" s="212">
        <v>1.0159655552263847</v>
      </c>
      <c r="W389" s="212">
        <v>1.0444761902164805</v>
      </c>
      <c r="X389" s="212">
        <v>1.0736300274282791</v>
      </c>
      <c r="Y389" s="212">
        <v>1.1033295327880193</v>
      </c>
      <c r="Z389" s="212">
        <v>1.1334340997560468</v>
      </c>
      <c r="AA389" s="212">
        <v>1.1637521018036014</v>
      </c>
      <c r="AB389" s="212">
        <v>1.1940214103467233</v>
      </c>
      <c r="AC389" s="212">
        <v>1.2238854380473283</v>
      </c>
      <c r="AD389" s="212">
        <v>1.2528584780222227</v>
      </c>
      <c r="AE389" s="212">
        <v>1.2802779122429782</v>
      </c>
      <c r="AF389" s="212">
        <v>1.3052337294473744</v>
      </c>
      <c r="AG389" s="212">
        <v>1.3264649223373113</v>
      </c>
      <c r="AH389" s="212">
        <v>1.3422035612873358</v>
      </c>
      <c r="AI389" s="212">
        <v>1.3499442773998851</v>
      </c>
      <c r="AJ389" s="212">
        <v>1.3461235436110031</v>
      </c>
      <c r="AK389" s="212">
        <v>1.3257638288509497</v>
      </c>
      <c r="AL389" s="212">
        <v>1.2824069766268884</v>
      </c>
      <c r="AM389" s="212">
        <v>1.2094477659498408</v>
      </c>
      <c r="AN389" s="212">
        <v>1.1050327538616465</v>
      </c>
      <c r="AO389" s="213">
        <v>0.97951871354702513</v>
      </c>
    </row>
    <row r="390" spans="1:41" x14ac:dyDescent="0.25">
      <c r="A390" s="214" t="s">
        <v>2189</v>
      </c>
      <c r="B390" s="211">
        <v>6.0055880000000004</v>
      </c>
      <c r="C390" s="212">
        <v>6.018602469531281</v>
      </c>
      <c r="D390" s="212">
        <v>6.153553379683852</v>
      </c>
      <c r="E390" s="212">
        <v>6.2737581221132723</v>
      </c>
      <c r="F390" s="212">
        <v>6.4235535079159103</v>
      </c>
      <c r="G390" s="212">
        <v>6.5727418228479584</v>
      </c>
      <c r="H390" s="212">
        <v>6.842004708007841</v>
      </c>
      <c r="I390" s="212">
        <v>7.0680084391218152</v>
      </c>
      <c r="J390" s="212">
        <v>7.2393765445333873</v>
      </c>
      <c r="K390" s="212">
        <v>7.4060892512268284</v>
      </c>
      <c r="L390" s="212">
        <v>7.5769610612132841</v>
      </c>
      <c r="M390" s="212">
        <v>7.7592998714552754</v>
      </c>
      <c r="N390" s="212">
        <v>7.95184379404549</v>
      </c>
      <c r="O390" s="212">
        <v>8.1547207751317323</v>
      </c>
      <c r="P390" s="212">
        <v>8.3665706352047255</v>
      </c>
      <c r="Q390" s="212">
        <v>8.5866708455621197</v>
      </c>
      <c r="R390" s="212">
        <v>8.8141970149594862</v>
      </c>
      <c r="S390" s="212">
        <v>9.0485956004374088</v>
      </c>
      <c r="T390" s="212">
        <v>9.2893660613312079</v>
      </c>
      <c r="U390" s="212">
        <v>9.5360321719773715</v>
      </c>
      <c r="V390" s="212">
        <v>9.7881734450334097</v>
      </c>
      <c r="W390" s="212">
        <v>10.045206964430609</v>
      </c>
      <c r="X390" s="212">
        <v>10.307032270396403</v>
      </c>
      <c r="Y390" s="212">
        <v>10.572726948262682</v>
      </c>
      <c r="Z390" s="212">
        <v>10.840978176394001</v>
      </c>
      <c r="AA390" s="212">
        <v>11.110075104884089</v>
      </c>
      <c r="AB390" s="212">
        <v>11.377730146250872</v>
      </c>
      <c r="AC390" s="212">
        <v>11.64087087575432</v>
      </c>
      <c r="AD390" s="212">
        <v>11.895335656749959</v>
      </c>
      <c r="AE390" s="212">
        <v>12.135434680246496</v>
      </c>
      <c r="AF390" s="212">
        <v>12.353308206778301</v>
      </c>
      <c r="AG390" s="212">
        <v>12.537945692560092</v>
      </c>
      <c r="AH390" s="212">
        <v>12.67367898503861</v>
      </c>
      <c r="AI390" s="212">
        <v>12.737878393094851</v>
      </c>
      <c r="AJ390" s="212">
        <v>12.697597145494798</v>
      </c>
      <c r="AK390" s="212">
        <v>12.505355524712007</v>
      </c>
      <c r="AL390" s="212">
        <v>12.096566707429144</v>
      </c>
      <c r="AM390" s="212">
        <v>11.398612953260544</v>
      </c>
      <c r="AN390" s="212">
        <v>10.374620838326974</v>
      </c>
      <c r="AO390" s="213">
        <v>9.1028583174815001</v>
      </c>
    </row>
    <row r="391" spans="1:41" x14ac:dyDescent="0.25">
      <c r="A391" s="214" t="s">
        <v>2190</v>
      </c>
      <c r="B391" s="211">
        <v>83.431503000000006</v>
      </c>
      <c r="C391" s="212">
        <v>86.768763120000003</v>
      </c>
      <c r="D391" s="212">
        <v>90.239513644799999</v>
      </c>
      <c r="E391" s="212">
        <v>93.849094190591998</v>
      </c>
      <c r="F391" s="212">
        <v>97.603057958215686</v>
      </c>
      <c r="G391" s="212">
        <v>101.50718027654432</v>
      </c>
      <c r="H391" s="212">
        <v>105.05993158622336</v>
      </c>
      <c r="I391" s="212">
        <v>108.73702919174117</v>
      </c>
      <c r="J391" s="212">
        <v>112.5428252134521</v>
      </c>
      <c r="K391" s="212">
        <v>116.48182409592292</v>
      </c>
      <c r="L391" s="212">
        <v>121.14109705975984</v>
      </c>
      <c r="M391" s="212">
        <v>125.98674094215025</v>
      </c>
      <c r="N391" s="212">
        <v>131.02621057983626</v>
      </c>
      <c r="O391" s="212">
        <v>136.26725900302972</v>
      </c>
      <c r="P391" s="212">
        <v>141.71794936315092</v>
      </c>
      <c r="Q391" s="212">
        <v>147.38666733767695</v>
      </c>
      <c r="R391" s="212">
        <v>153.28213403118403</v>
      </c>
      <c r="S391" s="212">
        <v>159.41341939243139</v>
      </c>
      <c r="T391" s="212">
        <v>165.78995616812867</v>
      </c>
      <c r="U391" s="212">
        <v>172.42155441485383</v>
      </c>
      <c r="V391" s="212">
        <v>179.318416591448</v>
      </c>
      <c r="W391" s="212">
        <v>186.49115325510593</v>
      </c>
      <c r="X391" s="212">
        <v>193.95079938531018</v>
      </c>
      <c r="Y391" s="212">
        <v>201.7088313607226</v>
      </c>
      <c r="Z391" s="212">
        <v>209.7771846151515</v>
      </c>
      <c r="AA391" s="212">
        <v>218.16827199975756</v>
      </c>
      <c r="AB391" s="212">
        <v>226.89500287974786</v>
      </c>
      <c r="AC391" s="212">
        <v>235.9708029949378</v>
      </c>
      <c r="AD391" s="212">
        <v>245.40963511473532</v>
      </c>
      <c r="AE391" s="212">
        <v>255.22602051932475</v>
      </c>
      <c r="AF391" s="212">
        <v>265.43506134009777</v>
      </c>
      <c r="AG391" s="212">
        <v>276.05246379370169</v>
      </c>
      <c r="AH391" s="212">
        <v>287.09456234544979</v>
      </c>
      <c r="AI391" s="212">
        <v>298.5783448392678</v>
      </c>
      <c r="AJ391" s="212">
        <v>310.52147863283852</v>
      </c>
      <c r="AK391" s="212">
        <v>322.94233777815208</v>
      </c>
      <c r="AL391" s="212">
        <v>335.8600312892782</v>
      </c>
      <c r="AM391" s="212">
        <v>349.29443254084936</v>
      </c>
      <c r="AN391" s="212">
        <v>363.26620984248336</v>
      </c>
      <c r="AO391" s="213">
        <v>377.79685823618269</v>
      </c>
    </row>
    <row r="392" spans="1:41" x14ac:dyDescent="0.25">
      <c r="A392" s="214" t="s">
        <v>2191</v>
      </c>
      <c r="B392" s="211">
        <v>18.036314000000001</v>
      </c>
      <c r="C392" s="212">
        <v>18.75776656</v>
      </c>
      <c r="D392" s="212">
        <v>19.508077222400001</v>
      </c>
      <c r="E392" s="212">
        <v>20.288400311296002</v>
      </c>
      <c r="F392" s="212">
        <v>21.099936323747844</v>
      </c>
      <c r="G392" s="212">
        <v>21.943933776697758</v>
      </c>
      <c r="H392" s="212">
        <v>22.711971458882179</v>
      </c>
      <c r="I392" s="212">
        <v>23.506890459943055</v>
      </c>
      <c r="J392" s="212">
        <v>24.32963162604106</v>
      </c>
      <c r="K392" s="212">
        <v>25.181168732952496</v>
      </c>
      <c r="L392" s="212">
        <v>26.188415482270596</v>
      </c>
      <c r="M392" s="212">
        <v>27.23595210156142</v>
      </c>
      <c r="N392" s="212">
        <v>28.325390185623878</v>
      </c>
      <c r="O392" s="212">
        <v>29.458405793048833</v>
      </c>
      <c r="P392" s="212">
        <v>30.636742024770786</v>
      </c>
      <c r="Q392" s="212">
        <v>31.86221170576162</v>
      </c>
      <c r="R392" s="212">
        <v>33.136700173992089</v>
      </c>
      <c r="S392" s="212">
        <v>34.462168180951771</v>
      </c>
      <c r="T392" s="212">
        <v>35.84065490818984</v>
      </c>
      <c r="U392" s="212">
        <v>37.274281104517435</v>
      </c>
      <c r="V392" s="212">
        <v>38.765252348698134</v>
      </c>
      <c r="W392" s="212">
        <v>40.315862442646058</v>
      </c>
      <c r="X392" s="212">
        <v>41.928496940351899</v>
      </c>
      <c r="Y392" s="212">
        <v>43.605636817965973</v>
      </c>
      <c r="Z392" s="212">
        <v>45.349862290684612</v>
      </c>
      <c r="AA392" s="212">
        <v>47.163856782311996</v>
      </c>
      <c r="AB392" s="212">
        <v>49.050411053604478</v>
      </c>
      <c r="AC392" s="212">
        <v>51.012427495748661</v>
      </c>
      <c r="AD392" s="212">
        <v>53.05292459557861</v>
      </c>
      <c r="AE392" s="212">
        <v>55.175041579401757</v>
      </c>
      <c r="AF392" s="212">
        <v>57.382043242577829</v>
      </c>
      <c r="AG392" s="212">
        <v>59.677324972280942</v>
      </c>
      <c r="AH392" s="212">
        <v>62.064417971172183</v>
      </c>
      <c r="AI392" s="212">
        <v>64.546994690019076</v>
      </c>
      <c r="AJ392" s="212">
        <v>67.128874477619846</v>
      </c>
      <c r="AK392" s="212">
        <v>69.81402945672464</v>
      </c>
      <c r="AL392" s="212">
        <v>72.606590634993623</v>
      </c>
      <c r="AM392" s="212">
        <v>75.510854260393373</v>
      </c>
      <c r="AN392" s="212">
        <v>78.531288430809113</v>
      </c>
      <c r="AO392" s="213">
        <v>81.672539968041477</v>
      </c>
    </row>
    <row r="393" spans="1:41" x14ac:dyDescent="0.25">
      <c r="A393" s="214" t="s">
        <v>2192</v>
      </c>
      <c r="B393" s="211">
        <v>8.4617540000000009</v>
      </c>
      <c r="C393" s="212">
        <v>8.4491202628078419</v>
      </c>
      <c r="D393" s="212">
        <v>9.0829555217711349</v>
      </c>
      <c r="E393" s="212">
        <v>9.5957110683639204</v>
      </c>
      <c r="F393" s="212">
        <v>10.16241937049489</v>
      </c>
      <c r="G393" s="212">
        <v>10.624857215223448</v>
      </c>
      <c r="H393" s="212">
        <v>12.520012996702855</v>
      </c>
      <c r="I393" s="212">
        <v>14.439593909370334</v>
      </c>
      <c r="J393" s="212">
        <v>15.91374649117186</v>
      </c>
      <c r="K393" s="212">
        <v>17.137343319255521</v>
      </c>
      <c r="L393" s="212">
        <v>18.148933275641866</v>
      </c>
      <c r="M393" s="212">
        <v>19.071964428427755</v>
      </c>
      <c r="N393" s="212">
        <v>19.928976500394253</v>
      </c>
      <c r="O393" s="212">
        <v>20.763586093049561</v>
      </c>
      <c r="P393" s="212">
        <v>21.579105005874617</v>
      </c>
      <c r="Q393" s="212">
        <v>22.400658217926772</v>
      </c>
      <c r="R393" s="212">
        <v>23.227804762689537</v>
      </c>
      <c r="S393" s="212">
        <v>24.068165833979357</v>
      </c>
      <c r="T393" s="212">
        <v>24.920080225022307</v>
      </c>
      <c r="U393" s="212">
        <v>25.792061244184087</v>
      </c>
      <c r="V393" s="212">
        <v>26.670559483809992</v>
      </c>
      <c r="W393" s="212">
        <v>27.565332750988286</v>
      </c>
      <c r="X393" s="212">
        <v>28.45799746066319</v>
      </c>
      <c r="Y393" s="212">
        <v>29.350915509587182</v>
      </c>
      <c r="Z393" s="212">
        <v>30.242857545916475</v>
      </c>
      <c r="AA393" s="212">
        <v>31.13019205917093</v>
      </c>
      <c r="AB393" s="212">
        <v>32.006466496386913</v>
      </c>
      <c r="AC393" s="212">
        <v>32.862098565881475</v>
      </c>
      <c r="AD393" s="212">
        <v>33.683381560820273</v>
      </c>
      <c r="AE393" s="212">
        <v>34.450951723151931</v>
      </c>
      <c r="AF393" s="212">
        <v>35.137297363761256</v>
      </c>
      <c r="AG393" s="212">
        <v>35.702702156830746</v>
      </c>
      <c r="AH393" s="212">
        <v>36.08876975633342</v>
      </c>
      <c r="AI393" s="212">
        <v>36.208277717381513</v>
      </c>
      <c r="AJ393" s="212">
        <v>35.930161936234306</v>
      </c>
      <c r="AK393" s="212">
        <v>35.060454401486787</v>
      </c>
      <c r="AL393" s="212">
        <v>33.330333170227497</v>
      </c>
      <c r="AM393" s="212">
        <v>30.438836775810703</v>
      </c>
      <c r="AN393" s="212">
        <v>26.267194195685846</v>
      </c>
      <c r="AO393" s="213">
        <v>21.274824999659597</v>
      </c>
    </row>
    <row r="394" spans="1:41" x14ac:dyDescent="0.25">
      <c r="A394" s="214" t="s">
        <v>2193</v>
      </c>
      <c r="B394" s="211">
        <v>27.016511999999999</v>
      </c>
      <c r="C394" s="212">
        <v>26.319642686169598</v>
      </c>
      <c r="D394" s="212">
        <v>27.395031702755265</v>
      </c>
      <c r="E394" s="212">
        <v>27.827210243891589</v>
      </c>
      <c r="F394" s="212">
        <v>28.453046984997734</v>
      </c>
      <c r="G394" s="212">
        <v>28.850186078900236</v>
      </c>
      <c r="H394" s="212">
        <v>31.908363503635819</v>
      </c>
      <c r="I394" s="212">
        <v>35.437492323864952</v>
      </c>
      <c r="J394" s="212">
        <v>38.280738014237912</v>
      </c>
      <c r="K394" s="212">
        <v>40.851783393414372</v>
      </c>
      <c r="L394" s="212">
        <v>43.226375006723373</v>
      </c>
      <c r="M394" s="212">
        <v>45.499922394489502</v>
      </c>
      <c r="N394" s="212">
        <v>47.702155038320711</v>
      </c>
      <c r="O394" s="212">
        <v>49.902617288514413</v>
      </c>
      <c r="P394" s="212">
        <v>52.123443446228634</v>
      </c>
      <c r="Q394" s="212">
        <v>54.389562273496871</v>
      </c>
      <c r="R394" s="212">
        <v>56.712393626379786</v>
      </c>
      <c r="S394" s="212">
        <v>59.101261426906973</v>
      </c>
      <c r="T394" s="212">
        <v>61.560382173114576</v>
      </c>
      <c r="U394" s="212">
        <v>64.090649313270376</v>
      </c>
      <c r="V394" s="212">
        <v>66.691928542272734</v>
      </c>
      <c r="W394" s="212">
        <v>69.357885032207264</v>
      </c>
      <c r="X394" s="212">
        <v>72.086673917760422</v>
      </c>
      <c r="Y394" s="212">
        <v>74.86534847659658</v>
      </c>
      <c r="Z394" s="212">
        <v>77.672252527425073</v>
      </c>
      <c r="AA394" s="212">
        <v>80.477758754265167</v>
      </c>
      <c r="AB394" s="212">
        <v>83.240383161229829</v>
      </c>
      <c r="AC394" s="212">
        <v>85.903259666634213</v>
      </c>
      <c r="AD394" s="212">
        <v>88.388355065530277</v>
      </c>
      <c r="AE394" s="212">
        <v>90.588668260025074</v>
      </c>
      <c r="AF394" s="212">
        <v>92.357104006329976</v>
      </c>
      <c r="AG394" s="212">
        <v>93.490741279455676</v>
      </c>
      <c r="AH394" s="212">
        <v>93.709476892290141</v>
      </c>
      <c r="AI394" s="212">
        <v>92.630121766497055</v>
      </c>
      <c r="AJ394" s="212">
        <v>89.745897665053633</v>
      </c>
      <c r="AK394" s="212">
        <v>84.446510103009416</v>
      </c>
      <c r="AL394" s="212">
        <v>76.175025106325705</v>
      </c>
      <c r="AM394" s="212">
        <v>64.896170013957587</v>
      </c>
      <c r="AN394" s="212">
        <v>51.865019075154905</v>
      </c>
      <c r="AO394" s="213">
        <v>39.652985413757087</v>
      </c>
    </row>
    <row r="395" spans="1:41" x14ac:dyDescent="0.25">
      <c r="A395" s="214" t="s">
        <v>2194</v>
      </c>
      <c r="B395" s="211">
        <v>34.146976000000002</v>
      </c>
      <c r="C395" s="212">
        <v>34.255415185804161</v>
      </c>
      <c r="D395" s="212">
        <v>35.645153954350718</v>
      </c>
      <c r="E395" s="212">
        <v>36.314530735944075</v>
      </c>
      <c r="F395" s="212">
        <v>37.10546484682601</v>
      </c>
      <c r="G395" s="212">
        <v>37.634718644668709</v>
      </c>
      <c r="H395" s="212">
        <v>39.759593676706025</v>
      </c>
      <c r="I395" s="212">
        <v>42.058366152393397</v>
      </c>
      <c r="J395" s="212">
        <v>43.658602867759662</v>
      </c>
      <c r="K395" s="212">
        <v>44.997201826846897</v>
      </c>
      <c r="L395" s="212">
        <v>46.097234920747269</v>
      </c>
      <c r="M395" s="212">
        <v>47.118224138112929</v>
      </c>
      <c r="N395" s="212">
        <v>48.082635237949418</v>
      </c>
      <c r="O395" s="212">
        <v>49.035522478304529</v>
      </c>
      <c r="P395" s="212">
        <v>49.988218933878763</v>
      </c>
      <c r="Q395" s="212">
        <v>50.948927517103293</v>
      </c>
      <c r="R395" s="212">
        <v>51.920391097642906</v>
      </c>
      <c r="S395" s="212">
        <v>52.902527599724138</v>
      </c>
      <c r="T395" s="212">
        <v>53.894444701966208</v>
      </c>
      <c r="U395" s="212">
        <v>54.890785911726994</v>
      </c>
      <c r="V395" s="212">
        <v>55.89111559418231</v>
      </c>
      <c r="W395" s="212">
        <v>56.886860531385139</v>
      </c>
      <c r="X395" s="212">
        <v>57.87912097357593</v>
      </c>
      <c r="Y395" s="212">
        <v>58.857926364184266</v>
      </c>
      <c r="Z395" s="212">
        <v>59.809482459714033</v>
      </c>
      <c r="AA395" s="212">
        <v>60.717013603712999</v>
      </c>
      <c r="AB395" s="212">
        <v>61.559073578577447</v>
      </c>
      <c r="AC395" s="212">
        <v>62.308309063102307</v>
      </c>
      <c r="AD395" s="212">
        <v>62.929208870583757</v>
      </c>
      <c r="AE395" s="212">
        <v>63.375076159857798</v>
      </c>
      <c r="AF395" s="212">
        <v>63.583362783912499</v>
      </c>
      <c r="AG395" s="212">
        <v>63.468687645797196</v>
      </c>
      <c r="AH395" s="212">
        <v>62.91253057656337</v>
      </c>
      <c r="AI395" s="212">
        <v>61.749152061141565</v>
      </c>
      <c r="AJ395" s="212">
        <v>59.749838015705926</v>
      </c>
      <c r="AK395" s="212">
        <v>56.615791712235705</v>
      </c>
      <c r="AL395" s="212">
        <v>52.013669512902368</v>
      </c>
      <c r="AM395" s="212">
        <v>45.736919944432877</v>
      </c>
      <c r="AN395" s="212">
        <v>38.084767342369702</v>
      </c>
      <c r="AO395" s="213">
        <v>30.181302169179112</v>
      </c>
    </row>
    <row r="396" spans="1:41" x14ac:dyDescent="0.25">
      <c r="A396" s="214" t="s">
        <v>2195</v>
      </c>
      <c r="B396" s="211">
        <v>108.70716899999999</v>
      </c>
      <c r="C396" s="212">
        <v>103.5017044710012</v>
      </c>
      <c r="D396" s="212">
        <v>101.73020034778689</v>
      </c>
      <c r="E396" s="212">
        <v>100.36336354893406</v>
      </c>
      <c r="F396" s="212">
        <v>99.954403918778496</v>
      </c>
      <c r="G396" s="212">
        <v>99.841382475635413</v>
      </c>
      <c r="H396" s="212">
        <v>103.02529421036868</v>
      </c>
      <c r="I396" s="212">
        <v>106.84536909439495</v>
      </c>
      <c r="J396" s="212">
        <v>110.43315111228945</v>
      </c>
      <c r="K396" s="212">
        <v>114.11021061493001</v>
      </c>
      <c r="L396" s="212">
        <v>117.83838518307783</v>
      </c>
      <c r="M396" s="212">
        <v>121.70244723929316</v>
      </c>
      <c r="N396" s="212">
        <v>125.69287576035401</v>
      </c>
      <c r="O396" s="212">
        <v>129.83150223407733</v>
      </c>
      <c r="P396" s="212">
        <v>134.12017431477472</v>
      </c>
      <c r="Q396" s="212">
        <v>138.56020927344792</v>
      </c>
      <c r="R396" s="212">
        <v>143.15203918468626</v>
      </c>
      <c r="S396" s="212">
        <v>147.89366417860063</v>
      </c>
      <c r="T396" s="212">
        <v>152.78276250774962</v>
      </c>
      <c r="U396" s="212">
        <v>157.81114878740468</v>
      </c>
      <c r="V396" s="212">
        <v>162.97644971725035</v>
      </c>
      <c r="W396" s="212">
        <v>168.26386208013719</v>
      </c>
      <c r="X396" s="212">
        <v>173.66657912212347</v>
      </c>
      <c r="Y396" s="212">
        <v>179.16580081665717</v>
      </c>
      <c r="Z396" s="212">
        <v>184.73355724283562</v>
      </c>
      <c r="AA396" s="212">
        <v>190.33225868883852</v>
      </c>
      <c r="AB396" s="212">
        <v>195.91112558971881</v>
      </c>
      <c r="AC396" s="212">
        <v>201.4025732133363</v>
      </c>
      <c r="AD396" s="212">
        <v>206.71662038808481</v>
      </c>
      <c r="AE396" s="212">
        <v>211.73321933166284</v>
      </c>
      <c r="AF396" s="212">
        <v>216.2909250910304</v>
      </c>
      <c r="AG396" s="212">
        <v>220.1702109780006</v>
      </c>
      <c r="AH396" s="212">
        <v>223.06892794169474</v>
      </c>
      <c r="AI396" s="212">
        <v>224.56847534944359</v>
      </c>
      <c r="AJ396" s="212">
        <v>224.09409465643068</v>
      </c>
      <c r="AK396" s="212">
        <v>220.88851827000832</v>
      </c>
      <c r="AL396" s="212">
        <v>214.06368154331622</v>
      </c>
      <c r="AM396" s="212">
        <v>202.8951016161071</v>
      </c>
      <c r="AN396" s="212">
        <v>187.58110687338754</v>
      </c>
      <c r="AO396" s="213">
        <v>170.08164665505853</v>
      </c>
    </row>
    <row r="397" spans="1:41" x14ac:dyDescent="0.25">
      <c r="A397" s="214" t="s">
        <v>2196</v>
      </c>
      <c r="B397" s="211">
        <v>31.193228000000001</v>
      </c>
      <c r="C397" s="212">
        <v>30.500913020476801</v>
      </c>
      <c r="D397" s="212">
        <v>30.788873055330516</v>
      </c>
      <c r="E397" s="212">
        <v>30.866289829295759</v>
      </c>
      <c r="F397" s="212">
        <v>31.15327162828682</v>
      </c>
      <c r="G397" s="212">
        <v>31.395812932287118</v>
      </c>
      <c r="H397" s="212">
        <v>32.554984020722678</v>
      </c>
      <c r="I397" s="212">
        <v>33.781125172383966</v>
      </c>
      <c r="J397" s="212">
        <v>34.691519739554678</v>
      </c>
      <c r="K397" s="212">
        <v>35.53509607930156</v>
      </c>
      <c r="L397" s="212">
        <v>36.321395364286701</v>
      </c>
      <c r="M397" s="212">
        <v>37.116220091182925</v>
      </c>
      <c r="N397" s="212">
        <v>37.919637791276671</v>
      </c>
      <c r="O397" s="212">
        <v>38.74507625868096</v>
      </c>
      <c r="P397" s="212">
        <v>39.591702669024649</v>
      </c>
      <c r="Q397" s="212">
        <v>40.460210013793976</v>
      </c>
      <c r="R397" s="212">
        <v>41.349132965860036</v>
      </c>
      <c r="S397" s="212">
        <v>42.257226084403072</v>
      </c>
      <c r="T397" s="212">
        <v>43.182997393460177</v>
      </c>
      <c r="U397" s="212">
        <v>44.1239030870668</v>
      </c>
      <c r="V397" s="212">
        <v>45.078947319825119</v>
      </c>
      <c r="W397" s="212">
        <v>46.044335516152834</v>
      </c>
      <c r="X397" s="212">
        <v>47.022206696110686</v>
      </c>
      <c r="Y397" s="212">
        <v>48.007237286422153</v>
      </c>
      <c r="Z397" s="212">
        <v>48.992096157905642</v>
      </c>
      <c r="AA397" s="212">
        <v>49.967607179763391</v>
      </c>
      <c r="AB397" s="212">
        <v>50.921683674493082</v>
      </c>
      <c r="AC397" s="212">
        <v>51.838431837853349</v>
      </c>
      <c r="AD397" s="212">
        <v>52.696700018419946</v>
      </c>
      <c r="AE397" s="212">
        <v>53.468069043619579</v>
      </c>
      <c r="AF397" s="212">
        <v>54.113637162445343</v>
      </c>
      <c r="AG397" s="212">
        <v>54.578836408176109</v>
      </c>
      <c r="AH397" s="212">
        <v>54.785106204613527</v>
      </c>
      <c r="AI397" s="212">
        <v>54.617198071862319</v>
      </c>
      <c r="AJ397" s="212">
        <v>53.905841837295149</v>
      </c>
      <c r="AK397" s="212">
        <v>52.409356371465819</v>
      </c>
      <c r="AL397" s="212">
        <v>49.812194993670921</v>
      </c>
      <c r="AM397" s="212">
        <v>45.799304640102797</v>
      </c>
      <c r="AN397" s="212">
        <v>40.319372040609856</v>
      </c>
      <c r="AO397" s="213">
        <v>33.971570745280324</v>
      </c>
    </row>
    <row r="398" spans="1:41" x14ac:dyDescent="0.25">
      <c r="A398" s="214" t="s">
        <v>2197</v>
      </c>
      <c r="B398" s="211">
        <v>8.3500119999999995</v>
      </c>
      <c r="C398" s="212">
        <v>7.7048107477659995</v>
      </c>
      <c r="D398" s="212">
        <v>8.5080603826528485</v>
      </c>
      <c r="E398" s="212">
        <v>8.7601116714889393</v>
      </c>
      <c r="F398" s="212">
        <v>9.0890818971106988</v>
      </c>
      <c r="G398" s="212">
        <v>9.1977082415876374</v>
      </c>
      <c r="H398" s="212">
        <v>9.3840262174374782</v>
      </c>
      <c r="I398" s="212">
        <v>10.156101666490255</v>
      </c>
      <c r="J398" s="212">
        <v>10.684753164095405</v>
      </c>
      <c r="K398" s="212">
        <v>11.227478790213732</v>
      </c>
      <c r="L398" s="212">
        <v>11.688849576139985</v>
      </c>
      <c r="M398" s="212">
        <v>12.180784161631497</v>
      </c>
      <c r="N398" s="212">
        <v>12.681521581575172</v>
      </c>
      <c r="O398" s="212">
        <v>13.204228538124537</v>
      </c>
      <c r="P398" s="212">
        <v>13.743379636524677</v>
      </c>
      <c r="Q398" s="212">
        <v>14.3000744694336</v>
      </c>
      <c r="R398" s="212">
        <v>14.87286538231421</v>
      </c>
      <c r="S398" s="212">
        <v>15.461696995665411</v>
      </c>
      <c r="T398" s="212">
        <v>16.066320472002108</v>
      </c>
      <c r="U398" s="212">
        <v>16.685693192518261</v>
      </c>
      <c r="V398" s="212">
        <v>17.32111776067574</v>
      </c>
      <c r="W398" s="212">
        <v>17.970864065890659</v>
      </c>
      <c r="X398" s="212">
        <v>18.637807758536027</v>
      </c>
      <c r="Y398" s="212">
        <v>19.321026924006112</v>
      </c>
      <c r="Z398" s="212">
        <v>20.018183674299639</v>
      </c>
      <c r="AA398" s="212">
        <v>20.726639205443306</v>
      </c>
      <c r="AB398" s="212">
        <v>21.442553904910682</v>
      </c>
      <c r="AC398" s="212">
        <v>22.160615717312158</v>
      </c>
      <c r="AD398" s="212">
        <v>22.873183667517615</v>
      </c>
      <c r="AE398" s="212">
        <v>23.569248956295677</v>
      </c>
      <c r="AF398" s="212">
        <v>24.232843517585078</v>
      </c>
      <c r="AG398" s="212">
        <v>24.840576576878242</v>
      </c>
      <c r="AH398" s="212">
        <v>25.357735024689926</v>
      </c>
      <c r="AI398" s="212">
        <v>25.731733722795578</v>
      </c>
      <c r="AJ398" s="212">
        <v>25.881112869989838</v>
      </c>
      <c r="AK398" s="212">
        <v>25.677667394374808</v>
      </c>
      <c r="AL398" s="212">
        <v>24.922949394319343</v>
      </c>
      <c r="AM398" s="212">
        <v>23.343609506445659</v>
      </c>
      <c r="AN398" s="212">
        <v>20.705384790855689</v>
      </c>
      <c r="AO398" s="213">
        <v>17.165819966243699</v>
      </c>
    </row>
    <row r="399" spans="1:41" x14ac:dyDescent="0.25">
      <c r="A399" s="214" t="s">
        <v>2198</v>
      </c>
      <c r="B399" s="211">
        <v>25.838339000000001</v>
      </c>
      <c r="C399" s="212">
        <v>25.896029034635472</v>
      </c>
      <c r="D399" s="212">
        <v>26.674323828859826</v>
      </c>
      <c r="E399" s="212">
        <v>27.454961252873321</v>
      </c>
      <c r="F399" s="212">
        <v>28.403950225067263</v>
      </c>
      <c r="G399" s="212">
        <v>29.419419849563646</v>
      </c>
      <c r="H399" s="212">
        <v>30.540134997080866</v>
      </c>
      <c r="I399" s="212">
        <v>31.872036094506054</v>
      </c>
      <c r="J399" s="212">
        <v>33.260710268754515</v>
      </c>
      <c r="K399" s="212">
        <v>34.739710946204191</v>
      </c>
      <c r="L399" s="212">
        <v>36.292096617488454</v>
      </c>
      <c r="M399" s="212">
        <v>37.930296454334247</v>
      </c>
      <c r="N399" s="212">
        <v>39.652036057048676</v>
      </c>
      <c r="O399" s="212">
        <v>41.459673250799376</v>
      </c>
      <c r="P399" s="212">
        <v>43.354301544981737</v>
      </c>
      <c r="Q399" s="212">
        <v>45.338146693948403</v>
      </c>
      <c r="R399" s="212">
        <v>47.413618238045302</v>
      </c>
      <c r="S399" s="212">
        <v>49.583597303945915</v>
      </c>
      <c r="T399" s="212">
        <v>51.851268418123766</v>
      </c>
      <c r="U399" s="212">
        <v>54.220041764537335</v>
      </c>
      <c r="V399" s="212">
        <v>56.693733573969176</v>
      </c>
      <c r="W399" s="212">
        <v>59.276240856357262</v>
      </c>
      <c r="X399" s="212">
        <v>61.971970172278162</v>
      </c>
      <c r="Y399" s="212">
        <v>64.785348885371178</v>
      </c>
      <c r="Z399" s="212">
        <v>67.720915571134881</v>
      </c>
      <c r="AA399" s="212">
        <v>70.783370498818073</v>
      </c>
      <c r="AB399" s="212">
        <v>73.977547954284788</v>
      </c>
      <c r="AC399" s="212">
        <v>77.30837965317167</v>
      </c>
      <c r="AD399" s="212">
        <v>80.780863334567087</v>
      </c>
      <c r="AE399" s="212">
        <v>84.400015651768697</v>
      </c>
      <c r="AF399" s="212">
        <v>88.170780471047465</v>
      </c>
      <c r="AG399" s="212">
        <v>92.097915850305967</v>
      </c>
      <c r="AH399" s="212">
        <v>96.185847621570332</v>
      </c>
      <c r="AI399" s="212">
        <v>100.43842593519996</v>
      </c>
      <c r="AJ399" s="212">
        <v>104.8585804468118</v>
      </c>
      <c r="AK399" s="212">
        <v>109.44791545136937</v>
      </c>
      <c r="AL399" s="212">
        <v>114.20657947769637</v>
      </c>
      <c r="AM399" s="212">
        <v>119.13438781031591</v>
      </c>
      <c r="AN399" s="212">
        <v>124.23615118014975</v>
      </c>
      <c r="AO399" s="213">
        <v>129.53196559650598</v>
      </c>
    </row>
    <row r="400" spans="1:41" x14ac:dyDescent="0.25">
      <c r="A400" s="214" t="s">
        <v>2199</v>
      </c>
      <c r="B400" s="211">
        <v>170.66329999999999</v>
      </c>
      <c r="C400" s="212">
        <v>167.66623058970998</v>
      </c>
      <c r="D400" s="212">
        <v>166.09112371968106</v>
      </c>
      <c r="E400" s="212">
        <v>165.65043912384934</v>
      </c>
      <c r="F400" s="212">
        <v>166.32528410430038</v>
      </c>
      <c r="G400" s="212">
        <v>167.62979160331167</v>
      </c>
      <c r="H400" s="212">
        <v>171.26576559808331</v>
      </c>
      <c r="I400" s="212">
        <v>175.25310664643163</v>
      </c>
      <c r="J400" s="212">
        <v>179.34440794640324</v>
      </c>
      <c r="K400" s="212">
        <v>183.62440843872179</v>
      </c>
      <c r="L400" s="212">
        <v>188.07096530126964</v>
      </c>
      <c r="M400" s="212">
        <v>192.68470341494384</v>
      </c>
      <c r="N400" s="212">
        <v>197.45149175578544</v>
      </c>
      <c r="O400" s="212">
        <v>202.36694791729985</v>
      </c>
      <c r="P400" s="212">
        <v>207.42539309421986</v>
      </c>
      <c r="Q400" s="212">
        <v>212.62123325091559</v>
      </c>
      <c r="R400" s="212">
        <v>217.95094591844631</v>
      </c>
      <c r="S400" s="212">
        <v>223.41057352351419</v>
      </c>
      <c r="T400" s="212">
        <v>228.99679852706819</v>
      </c>
      <c r="U400" s="212">
        <v>234.70449793099564</v>
      </c>
      <c r="V400" s="212">
        <v>240.53054421268695</v>
      </c>
      <c r="W400" s="212">
        <v>246.46743937021657</v>
      </c>
      <c r="X400" s="212">
        <v>252.50936682568198</v>
      </c>
      <c r="Y400" s="212">
        <v>258.64612721858322</v>
      </c>
      <c r="Z400" s="212">
        <v>264.86338523082537</v>
      </c>
      <c r="AA400" s="212">
        <v>271.14173340067538</v>
      </c>
      <c r="AB400" s="212">
        <v>277.45497040700337</v>
      </c>
      <c r="AC400" s="212">
        <v>283.76795883966798</v>
      </c>
      <c r="AD400" s="212">
        <v>290.03366887803139</v>
      </c>
      <c r="AE400" s="212">
        <v>296.18914044273049</v>
      </c>
      <c r="AF400" s="212">
        <v>302.14991727522636</v>
      </c>
      <c r="AG400" s="212">
        <v>307.80184298280153</v>
      </c>
      <c r="AH400" s="212">
        <v>312.98956602461794</v>
      </c>
      <c r="AI400" s="212">
        <v>317.49996476372888</v>
      </c>
      <c r="AJ400" s="212">
        <v>321.04037512081277</v>
      </c>
      <c r="AK400" s="212">
        <v>323.21608179502527</v>
      </c>
      <c r="AL400" s="212">
        <v>323.52883220473495</v>
      </c>
      <c r="AM400" s="212">
        <v>321.46609972338223</v>
      </c>
      <c r="AN400" s="212">
        <v>316.81557824512396</v>
      </c>
      <c r="AO400" s="213">
        <v>310.16698156474524</v>
      </c>
    </row>
    <row r="401" spans="1:41" x14ac:dyDescent="0.25">
      <c r="A401" s="214" t="s">
        <v>2200</v>
      </c>
      <c r="B401" s="211">
        <v>387.31317100000001</v>
      </c>
      <c r="C401" s="212">
        <v>371.24288910281928</v>
      </c>
      <c r="D401" s="212">
        <v>375.11729126636305</v>
      </c>
      <c r="E401" s="212">
        <v>374.77926486013422</v>
      </c>
      <c r="F401" s="212">
        <v>377.2487866266992</v>
      </c>
      <c r="G401" s="212">
        <v>378.49840814244868</v>
      </c>
      <c r="H401" s="212">
        <v>393.869947644089</v>
      </c>
      <c r="I401" s="212">
        <v>415.64808049818936</v>
      </c>
      <c r="J401" s="212">
        <v>434.89158906986228</v>
      </c>
      <c r="K401" s="212">
        <v>454.31245578463734</v>
      </c>
      <c r="L401" s="212">
        <v>473.06152195365917</v>
      </c>
      <c r="M401" s="212">
        <v>492.13370680350391</v>
      </c>
      <c r="N401" s="212">
        <v>511.37180396290108</v>
      </c>
      <c r="O401" s="212">
        <v>530.98337287950187</v>
      </c>
      <c r="P401" s="212">
        <v>550.97256054157447</v>
      </c>
      <c r="Q401" s="212">
        <v>571.37105235873707</v>
      </c>
      <c r="R401" s="212">
        <v>592.19747008010779</v>
      </c>
      <c r="S401" s="212">
        <v>613.46168229751527</v>
      </c>
      <c r="T401" s="212">
        <v>635.17252065720197</v>
      </c>
      <c r="U401" s="212">
        <v>657.30262996667159</v>
      </c>
      <c r="V401" s="212">
        <v>679.87630845735396</v>
      </c>
      <c r="W401" s="212">
        <v>702.83192408663137</v>
      </c>
      <c r="X401" s="212">
        <v>726.16306235541879</v>
      </c>
      <c r="Y401" s="212">
        <v>749.81136126039155</v>
      </c>
      <c r="Z401" s="212">
        <v>773.66968394547212</v>
      </c>
      <c r="AA401" s="212">
        <v>797.58977113279309</v>
      </c>
      <c r="AB401" s="212">
        <v>821.36225329731451</v>
      </c>
      <c r="AC401" s="212">
        <v>844.69994754515244</v>
      </c>
      <c r="AD401" s="212">
        <v>867.20892045737241</v>
      </c>
      <c r="AE401" s="212">
        <v>888.34861214868556</v>
      </c>
      <c r="AF401" s="212">
        <v>907.37330835673936</v>
      </c>
      <c r="AG401" s="212">
        <v>923.24499152918463</v>
      </c>
      <c r="AH401" s="212">
        <v>934.5015637639051</v>
      </c>
      <c r="AI401" s="212">
        <v>939.06275375644907</v>
      </c>
      <c r="AJ401" s="212">
        <v>933.96442242563717</v>
      </c>
      <c r="AK401" s="212">
        <v>915.07172310660019</v>
      </c>
      <c r="AL401" s="212">
        <v>877.05735604944425</v>
      </c>
      <c r="AM401" s="212">
        <v>814.60789030371325</v>
      </c>
      <c r="AN401" s="212">
        <v>726.76220462914148</v>
      </c>
      <c r="AO401" s="213">
        <v>623.54961661432469</v>
      </c>
    </row>
    <row r="402" spans="1:41" x14ac:dyDescent="0.25">
      <c r="A402" s="214" t="s">
        <v>2201</v>
      </c>
      <c r="B402" s="211">
        <v>66.811790000000002</v>
      </c>
      <c r="C402" s="212">
        <v>68.067911782611006</v>
      </c>
      <c r="D402" s="212">
        <v>72.277980194277291</v>
      </c>
      <c r="E402" s="212">
        <v>75.112881589053274</v>
      </c>
      <c r="F402" s="212">
        <v>77.969191625952035</v>
      </c>
      <c r="G402" s="212">
        <v>80.047608570205881</v>
      </c>
      <c r="H402" s="212">
        <v>84.945009314900503</v>
      </c>
      <c r="I402" s="212">
        <v>90.850046582435112</v>
      </c>
      <c r="J402" s="212">
        <v>95.612633149402825</v>
      </c>
      <c r="K402" s="212">
        <v>99.927009801319912</v>
      </c>
      <c r="L402" s="212">
        <v>103.6292655436549</v>
      </c>
      <c r="M402" s="212">
        <v>107.07319765132029</v>
      </c>
      <c r="N402" s="212">
        <v>110.28540428817966</v>
      </c>
      <c r="O402" s="212">
        <v>113.37110167183951</v>
      </c>
      <c r="P402" s="212">
        <v>116.36799872187359</v>
      </c>
      <c r="Q402" s="212">
        <v>119.31745038067832</v>
      </c>
      <c r="R402" s="212">
        <v>122.24319778622782</v>
      </c>
      <c r="S402" s="212">
        <v>125.16379559477706</v>
      </c>
      <c r="T402" s="212">
        <v>128.09072592200181</v>
      </c>
      <c r="U402" s="212">
        <v>131.02965234662881</v>
      </c>
      <c r="V402" s="212">
        <v>133.98638886369142</v>
      </c>
      <c r="W402" s="212">
        <v>136.95893049518796</v>
      </c>
      <c r="X402" s="212">
        <v>139.94130707797203</v>
      </c>
      <c r="Y402" s="212">
        <v>142.93111112130077</v>
      </c>
      <c r="Z402" s="212">
        <v>145.91901453373603</v>
      </c>
      <c r="AA402" s="212">
        <v>148.89172047352167</v>
      </c>
      <c r="AB402" s="212">
        <v>151.82986035031388</v>
      </c>
      <c r="AC402" s="212">
        <v>154.706899557078</v>
      </c>
      <c r="AD402" s="212">
        <v>157.48633277314056</v>
      </c>
      <c r="AE402" s="212">
        <v>160.11759867248094</v>
      </c>
      <c r="AF402" s="212">
        <v>162.52941803776477</v>
      </c>
      <c r="AG402" s="212">
        <v>164.61884747723286</v>
      </c>
      <c r="AH402" s="212">
        <v>166.23299124715527</v>
      </c>
      <c r="AI402" s="212">
        <v>167.13817144274384</v>
      </c>
      <c r="AJ402" s="212">
        <v>166.96862146748717</v>
      </c>
      <c r="AK402" s="212">
        <v>165.1451070618543</v>
      </c>
      <c r="AL402" s="212">
        <v>160.76734147679443</v>
      </c>
      <c r="AM402" s="212">
        <v>152.56939673980483</v>
      </c>
      <c r="AN402" s="212">
        <v>139.30606611608371</v>
      </c>
      <c r="AO402" s="213">
        <v>121.08747948335616</v>
      </c>
    </row>
    <row r="403" spans="1:41" x14ac:dyDescent="0.25">
      <c r="A403" s="214" t="s">
        <v>2202</v>
      </c>
      <c r="B403" s="211">
        <v>343.48513800000001</v>
      </c>
      <c r="C403" s="212">
        <v>343.08987591229788</v>
      </c>
      <c r="D403" s="212">
        <v>346.94702953325429</v>
      </c>
      <c r="E403" s="212">
        <v>351.52707727012279</v>
      </c>
      <c r="F403" s="212">
        <v>357.03800241319425</v>
      </c>
      <c r="G403" s="212">
        <v>363.12971340276772</v>
      </c>
      <c r="H403" s="212">
        <v>372.74168429059631</v>
      </c>
      <c r="I403" s="212">
        <v>384.43716284441388</v>
      </c>
      <c r="J403" s="212">
        <v>397.26025662967078</v>
      </c>
      <c r="K403" s="212">
        <v>411.12106424373661</v>
      </c>
      <c r="L403" s="212">
        <v>425.62989660985585</v>
      </c>
      <c r="M403" s="212">
        <v>440.76708337886811</v>
      </c>
      <c r="N403" s="212">
        <v>456.32876194793408</v>
      </c>
      <c r="O403" s="212">
        <v>472.29684615039719</v>
      </c>
      <c r="P403" s="212">
        <v>488.528508010471</v>
      </c>
      <c r="Q403" s="212">
        <v>505.08449488269179</v>
      </c>
      <c r="R403" s="212">
        <v>521.90522279887102</v>
      </c>
      <c r="S403" s="212">
        <v>539.00377732716311</v>
      </c>
      <c r="T403" s="212">
        <v>556.35673443632243</v>
      </c>
      <c r="U403" s="212">
        <v>574.01916914177855</v>
      </c>
      <c r="V403" s="212">
        <v>591.89653694936385</v>
      </c>
      <c r="W403" s="212">
        <v>610.06758306474819</v>
      </c>
      <c r="X403" s="212">
        <v>628.44727216001479</v>
      </c>
      <c r="Y403" s="212">
        <v>647.04139298032203</v>
      </c>
      <c r="Z403" s="212">
        <v>665.86343887728378</v>
      </c>
      <c r="AA403" s="212">
        <v>684.93469997554359</v>
      </c>
      <c r="AB403" s="212">
        <v>704.28540662578268</v>
      </c>
      <c r="AC403" s="212">
        <v>723.95673188970682</v>
      </c>
      <c r="AD403" s="212">
        <v>744.00439691785016</v>
      </c>
      <c r="AE403" s="212">
        <v>764.5035036634896</v>
      </c>
      <c r="AF403" s="212">
        <v>785.55540729281995</v>
      </c>
      <c r="AG403" s="212">
        <v>807.29722430046331</v>
      </c>
      <c r="AH403" s="212">
        <v>829.91502844452214</v>
      </c>
      <c r="AI403" s="212">
        <v>853.6627980089537</v>
      </c>
      <c r="AJ403" s="212">
        <v>878.89007028315461</v>
      </c>
      <c r="AK403" s="212">
        <v>906.07616160417422</v>
      </c>
      <c r="AL403" s="212">
        <v>935.84900880594193</v>
      </c>
      <c r="AM403" s="212">
        <v>968.89028108064622</v>
      </c>
      <c r="AN403" s="212">
        <v>1005.5122990359043</v>
      </c>
      <c r="AO403" s="213">
        <v>1044.9669928303947</v>
      </c>
    </row>
    <row r="404" spans="1:41" ht="13.8" thickBot="1" x14ac:dyDescent="0.3">
      <c r="A404" s="215" t="s">
        <v>2203</v>
      </c>
      <c r="B404" s="216">
        <v>45.393208000000001</v>
      </c>
      <c r="C404" s="217">
        <v>47.208936320000007</v>
      </c>
      <c r="D404" s="217">
        <v>49.097293772800008</v>
      </c>
      <c r="E404" s="217">
        <v>51.061185523712012</v>
      </c>
      <c r="F404" s="217">
        <v>53.103632944660497</v>
      </c>
      <c r="G404" s="217">
        <v>55.227778262446918</v>
      </c>
      <c r="H404" s="217">
        <v>57.160750501632556</v>
      </c>
      <c r="I404" s="217">
        <v>59.161376769189694</v>
      </c>
      <c r="J404" s="217">
        <v>61.232024956111331</v>
      </c>
      <c r="K404" s="217">
        <v>63.375145829575224</v>
      </c>
      <c r="L404" s="217">
        <v>65.910151662758238</v>
      </c>
      <c r="M404" s="217">
        <v>68.546557729268571</v>
      </c>
      <c r="N404" s="217">
        <v>71.288420038439313</v>
      </c>
      <c r="O404" s="217">
        <v>74.13995683997689</v>
      </c>
      <c r="P404" s="217">
        <v>77.105555113575974</v>
      </c>
      <c r="Q404" s="217">
        <v>80.189777318119013</v>
      </c>
      <c r="R404" s="217">
        <v>83.397368410843782</v>
      </c>
      <c r="S404" s="217">
        <v>86.73326314727754</v>
      </c>
      <c r="T404" s="217">
        <v>90.20259367316865</v>
      </c>
      <c r="U404" s="217">
        <v>93.810697420095394</v>
      </c>
      <c r="V404" s="217">
        <v>97.563125316899217</v>
      </c>
      <c r="W404" s="217">
        <v>101.46565032957518</v>
      </c>
      <c r="X404" s="217">
        <v>105.5242763427582</v>
      </c>
      <c r="Y404" s="217">
        <v>109.74524739646853</v>
      </c>
      <c r="Z404" s="217">
        <v>114.13505729232728</v>
      </c>
      <c r="AA404" s="217">
        <v>118.70045958402036</v>
      </c>
      <c r="AB404" s="217">
        <v>123.44847796738118</v>
      </c>
      <c r="AC404" s="217">
        <v>128.38641708607642</v>
      </c>
      <c r="AD404" s="217">
        <v>133.52187376951949</v>
      </c>
      <c r="AE404" s="217">
        <v>138.86274872030026</v>
      </c>
      <c r="AF404" s="217">
        <v>144.41725866911227</v>
      </c>
      <c r="AG404" s="217">
        <v>150.19394901587677</v>
      </c>
      <c r="AH404" s="217">
        <v>156.20170697651184</v>
      </c>
      <c r="AI404" s="217">
        <v>162.44977525557232</v>
      </c>
      <c r="AJ404" s="217">
        <v>168.94776626579522</v>
      </c>
      <c r="AK404" s="217">
        <v>175.70567691642705</v>
      </c>
      <c r="AL404" s="217">
        <v>182.73390399308414</v>
      </c>
      <c r="AM404" s="217">
        <v>190.04326015280751</v>
      </c>
      <c r="AN404" s="217">
        <v>197.6449905589198</v>
      </c>
      <c r="AO404" s="218">
        <v>205.5507901812766</v>
      </c>
    </row>
    <row r="405" spans="1:41" ht="13.8" thickBot="1" x14ac:dyDescent="0.3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  <c r="AA405" s="180"/>
      <c r="AB405" s="180"/>
      <c r="AC405" s="180"/>
      <c r="AD405" s="180"/>
      <c r="AE405" s="180"/>
      <c r="AF405" s="180"/>
      <c r="AG405" s="180"/>
      <c r="AH405" s="180"/>
      <c r="AI405" s="180"/>
      <c r="AJ405" s="180"/>
      <c r="AK405" s="180"/>
      <c r="AL405" s="180"/>
      <c r="AM405" s="180"/>
      <c r="AN405" s="180"/>
      <c r="AO405" s="180"/>
    </row>
    <row r="406" spans="1:41" x14ac:dyDescent="0.25">
      <c r="A406" s="207" t="s">
        <v>2207</v>
      </c>
      <c r="B406" s="208">
        <v>2011</v>
      </c>
      <c r="C406" s="208">
        <v>2012</v>
      </c>
      <c r="D406" s="208">
        <v>2013</v>
      </c>
      <c r="E406" s="208">
        <v>2014</v>
      </c>
      <c r="F406" s="208">
        <v>2015</v>
      </c>
      <c r="G406" s="208">
        <v>2016</v>
      </c>
      <c r="H406" s="208">
        <v>2017</v>
      </c>
      <c r="I406" s="208">
        <v>2018</v>
      </c>
      <c r="J406" s="208">
        <v>2019</v>
      </c>
      <c r="K406" s="208">
        <v>2020</v>
      </c>
      <c r="L406" s="208">
        <v>2021</v>
      </c>
      <c r="M406" s="208">
        <v>2022</v>
      </c>
      <c r="N406" s="208">
        <v>2023</v>
      </c>
      <c r="O406" s="208">
        <v>2024</v>
      </c>
      <c r="P406" s="208">
        <v>2025</v>
      </c>
      <c r="Q406" s="208">
        <v>2026</v>
      </c>
      <c r="R406" s="208">
        <v>2027</v>
      </c>
      <c r="S406" s="208">
        <v>2028</v>
      </c>
      <c r="T406" s="208">
        <v>2029</v>
      </c>
      <c r="U406" s="208">
        <v>2030</v>
      </c>
      <c r="V406" s="208">
        <v>2031</v>
      </c>
      <c r="W406" s="208">
        <v>2032</v>
      </c>
      <c r="X406" s="208">
        <v>2033</v>
      </c>
      <c r="Y406" s="208">
        <v>2034</v>
      </c>
      <c r="Z406" s="208">
        <v>2035</v>
      </c>
      <c r="AA406" s="208">
        <v>2036</v>
      </c>
      <c r="AB406" s="208">
        <v>2037</v>
      </c>
      <c r="AC406" s="208">
        <v>2038</v>
      </c>
      <c r="AD406" s="208">
        <v>2039</v>
      </c>
      <c r="AE406" s="208">
        <v>2040</v>
      </c>
      <c r="AF406" s="208">
        <v>2041</v>
      </c>
      <c r="AG406" s="208">
        <v>2042</v>
      </c>
      <c r="AH406" s="208">
        <v>2043</v>
      </c>
      <c r="AI406" s="208">
        <v>2044</v>
      </c>
      <c r="AJ406" s="208">
        <v>2045</v>
      </c>
      <c r="AK406" s="208">
        <v>2046</v>
      </c>
      <c r="AL406" s="208">
        <v>2047</v>
      </c>
      <c r="AM406" s="208">
        <v>2048</v>
      </c>
      <c r="AN406" s="208">
        <v>2049</v>
      </c>
      <c r="AO406" s="209">
        <v>2050</v>
      </c>
    </row>
    <row r="407" spans="1:41" x14ac:dyDescent="0.25">
      <c r="A407" s="210" t="s">
        <v>2166</v>
      </c>
      <c r="B407" s="211">
        <v>822.90643299999999</v>
      </c>
      <c r="C407" s="212">
        <v>723.06566420340903</v>
      </c>
      <c r="D407" s="212">
        <v>676.2503439351608</v>
      </c>
      <c r="E407" s="212">
        <v>644.38826798038053</v>
      </c>
      <c r="F407" s="212">
        <v>622.0158161431965</v>
      </c>
      <c r="G407" s="212">
        <v>604.16445983253971</v>
      </c>
      <c r="H407" s="212">
        <v>597.34217433566471</v>
      </c>
      <c r="I407" s="212">
        <v>592.52429908171689</v>
      </c>
      <c r="J407" s="212">
        <v>587.7829788928949</v>
      </c>
      <c r="K407" s="212">
        <v>583.95547720225932</v>
      </c>
      <c r="L407" s="212">
        <v>580.9339806116742</v>
      </c>
      <c r="M407" s="212">
        <v>578.70088781822233</v>
      </c>
      <c r="N407" s="212">
        <v>577.09823357949847</v>
      </c>
      <c r="O407" s="212">
        <v>576.04311910806268</v>
      </c>
      <c r="P407" s="212">
        <v>575.42451792331497</v>
      </c>
      <c r="Q407" s="212">
        <v>575.16186712838237</v>
      </c>
      <c r="R407" s="212">
        <v>575.17302077083889</v>
      </c>
      <c r="S407" s="212">
        <v>575.39305165696771</v>
      </c>
      <c r="T407" s="212">
        <v>575.76140890973181</v>
      </c>
      <c r="U407" s="212">
        <v>576.22459491462132</v>
      </c>
      <c r="V407" s="212">
        <v>576.73034528241419</v>
      </c>
      <c r="W407" s="212">
        <v>577.22562832650999</v>
      </c>
      <c r="X407" s="212">
        <v>577.72885518779424</v>
      </c>
      <c r="Y407" s="212">
        <v>578.16929966390023</v>
      </c>
      <c r="Z407" s="212">
        <v>578.46027932142874</v>
      </c>
      <c r="AA407" s="212">
        <v>578.49669421164094</v>
      </c>
      <c r="AB407" s="212">
        <v>578.14911048928946</v>
      </c>
      <c r="AC407" s="212">
        <v>577.25899211878016</v>
      </c>
      <c r="AD407" s="212">
        <v>575.63466035862689</v>
      </c>
      <c r="AE407" s="212">
        <v>573.04833382963557</v>
      </c>
      <c r="AF407" s="212">
        <v>569.23324735571475</v>
      </c>
      <c r="AG407" s="212">
        <v>563.87655188179599</v>
      </c>
      <c r="AH407" s="212">
        <v>556.60107828348589</v>
      </c>
      <c r="AI407" s="212">
        <v>546.92434589709615</v>
      </c>
      <c r="AJ407" s="212">
        <v>534.18368856698874</v>
      </c>
      <c r="AK407" s="212">
        <v>517.42928426692936</v>
      </c>
      <c r="AL407" s="212">
        <v>495.3495935916194</v>
      </c>
      <c r="AM407" s="212">
        <v>466.48884208035344</v>
      </c>
      <c r="AN407" s="212">
        <v>430.33250480169465</v>
      </c>
      <c r="AO407" s="213">
        <v>389.24788596976822</v>
      </c>
    </row>
    <row r="408" spans="1:41" x14ac:dyDescent="0.25">
      <c r="A408" s="214" t="s">
        <v>2167</v>
      </c>
      <c r="B408" s="211">
        <v>803.88928199999998</v>
      </c>
      <c r="C408" s="212">
        <v>1015.6570316679779</v>
      </c>
      <c r="D408" s="212">
        <v>1144.294057356854</v>
      </c>
      <c r="E408" s="212">
        <v>1241.4561801964303</v>
      </c>
      <c r="F408" s="212">
        <v>1290.157140543738</v>
      </c>
      <c r="G408" s="212">
        <v>1322.991510754862</v>
      </c>
      <c r="H408" s="212">
        <v>1208.0572847537887</v>
      </c>
      <c r="I408" s="212">
        <v>1127.2678498072369</v>
      </c>
      <c r="J408" s="212">
        <v>1086.5347024151622</v>
      </c>
      <c r="K408" s="212">
        <v>1059.827027508976</v>
      </c>
      <c r="L408" s="212">
        <v>1044.0962269050658</v>
      </c>
      <c r="M408" s="212">
        <v>1032.9042462200023</v>
      </c>
      <c r="N408" s="212">
        <v>1025.2786240414339</v>
      </c>
      <c r="O408" s="212">
        <v>1019.5858259981612</v>
      </c>
      <c r="P408" s="212">
        <v>1015.343176438309</v>
      </c>
      <c r="Q408" s="212">
        <v>1011.9848781150804</v>
      </c>
      <c r="R408" s="212">
        <v>1009.2437146757301</v>
      </c>
      <c r="S408" s="212">
        <v>1006.8785419379503</v>
      </c>
      <c r="T408" s="212">
        <v>1004.7434358522002</v>
      </c>
      <c r="U408" s="212">
        <v>1002.7092624342769</v>
      </c>
      <c r="V408" s="212">
        <v>1000.6782146606605</v>
      </c>
      <c r="W408" s="212">
        <v>998.5622805757605</v>
      </c>
      <c r="X408" s="212">
        <v>996.42956124252964</v>
      </c>
      <c r="Y408" s="212">
        <v>994.11892080437315</v>
      </c>
      <c r="Z408" s="212">
        <v>991.5005408024341</v>
      </c>
      <c r="AA408" s="212">
        <v>988.42233813846428</v>
      </c>
      <c r="AB408" s="212">
        <v>984.71174137575224</v>
      </c>
      <c r="AC408" s="212">
        <v>980.15769574982482</v>
      </c>
      <c r="AD408" s="212">
        <v>974.498098587757</v>
      </c>
      <c r="AE408" s="212">
        <v>967.39850963026777</v>
      </c>
      <c r="AF408" s="212">
        <v>958.42020982419547</v>
      </c>
      <c r="AG408" s="212">
        <v>946.97197625986644</v>
      </c>
      <c r="AH408" s="212">
        <v>932.23169456899825</v>
      </c>
      <c r="AI408" s="212">
        <v>913.02156893169274</v>
      </c>
      <c r="AJ408" s="212">
        <v>887.61300038773572</v>
      </c>
      <c r="AK408" s="212">
        <v>853.4546342486143</v>
      </c>
      <c r="AL408" s="212">
        <v>806.92266602557481</v>
      </c>
      <c r="AM408" s="212">
        <v>743.65597508810617</v>
      </c>
      <c r="AN408" s="212">
        <v>661.08339023822316</v>
      </c>
      <c r="AO408" s="213">
        <v>563.9993278813987</v>
      </c>
    </row>
    <row r="409" spans="1:41" x14ac:dyDescent="0.25">
      <c r="A409" s="214" t="s">
        <v>2168</v>
      </c>
      <c r="B409" s="211">
        <v>3116.7937010000001</v>
      </c>
      <c r="C409" s="212">
        <v>3351.0123322871573</v>
      </c>
      <c r="D409" s="212">
        <v>3607.8788209988979</v>
      </c>
      <c r="E409" s="212">
        <v>3868.9965251535182</v>
      </c>
      <c r="F409" s="212">
        <v>4149.5622247701613</v>
      </c>
      <c r="G409" s="212">
        <v>4447.7431269425851</v>
      </c>
      <c r="H409" s="212">
        <v>4772.4692944461622</v>
      </c>
      <c r="I409" s="212">
        <v>5134.8615006037071</v>
      </c>
      <c r="J409" s="212">
        <v>5524.1671871057779</v>
      </c>
      <c r="K409" s="212">
        <v>5945.2827380296321</v>
      </c>
      <c r="L409" s="212">
        <v>6398.6682160469509</v>
      </c>
      <c r="M409" s="212">
        <v>6887.71074939756</v>
      </c>
      <c r="N409" s="212">
        <v>7414.55312216113</v>
      </c>
      <c r="O409" s="212">
        <v>7982.0044431616789</v>
      </c>
      <c r="P409" s="212">
        <v>8592.8999694150589</v>
      </c>
      <c r="Q409" s="212">
        <v>9250.4321122346864</v>
      </c>
      <c r="R409" s="212">
        <v>9958.0013646723619</v>
      </c>
      <c r="S409" s="212">
        <v>10719.306501803747</v>
      </c>
      <c r="T409" s="212">
        <v>11538.303323836912</v>
      </c>
      <c r="U409" s="212">
        <v>12419.215860041224</v>
      </c>
      <c r="V409" s="212">
        <v>13366.507694746486</v>
      </c>
      <c r="W409" s="212">
        <v>14384.851123279981</v>
      </c>
      <c r="X409" s="212">
        <v>15479.201688245303</v>
      </c>
      <c r="Y409" s="212">
        <v>16654.486391068196</v>
      </c>
      <c r="Z409" s="212">
        <v>17915.577424188992</v>
      </c>
      <c r="AA409" s="212">
        <v>19267.180540244342</v>
      </c>
      <c r="AB409" s="212">
        <v>20713.710360536483</v>
      </c>
      <c r="AC409" s="212">
        <v>22259.195503843723</v>
      </c>
      <c r="AD409" s="212">
        <v>23907.252983431008</v>
      </c>
      <c r="AE409" s="212">
        <v>25661.129704625579</v>
      </c>
      <c r="AF409" s="212">
        <v>27523.83261818979</v>
      </c>
      <c r="AG409" s="212">
        <v>29498.296036804564</v>
      </c>
      <c r="AH409" s="212">
        <v>31587.53940207768</v>
      </c>
      <c r="AI409" s="212">
        <v>33794.788210384548</v>
      </c>
      <c r="AJ409" s="212">
        <v>36123.502578991618</v>
      </c>
      <c r="AK409" s="212">
        <v>38577.335985679936</v>
      </c>
      <c r="AL409" s="212">
        <v>41160.038479384428</v>
      </c>
      <c r="AM409" s="212">
        <v>43875.325057830938</v>
      </c>
      <c r="AN409" s="212">
        <v>46726.931609444575</v>
      </c>
      <c r="AO409" s="213">
        <v>49719.478508587716</v>
      </c>
    </row>
    <row r="410" spans="1:41" x14ac:dyDescent="0.25">
      <c r="A410" s="214" t="s">
        <v>2169</v>
      </c>
      <c r="B410" s="211">
        <v>787.42114300000003</v>
      </c>
      <c r="C410" s="212">
        <v>833.8369421479639</v>
      </c>
      <c r="D410" s="212">
        <v>876.76370176668331</v>
      </c>
      <c r="E410" s="212">
        <v>918.35430310553863</v>
      </c>
      <c r="F410" s="212">
        <v>961.41859960563636</v>
      </c>
      <c r="G410" s="212">
        <v>1006.7539091026003</v>
      </c>
      <c r="H410" s="212">
        <v>1054.2902111302615</v>
      </c>
      <c r="I410" s="212">
        <v>1106.7515866070821</v>
      </c>
      <c r="J410" s="212">
        <v>1163.0235963020086</v>
      </c>
      <c r="K410" s="212">
        <v>1223.3655636654632</v>
      </c>
      <c r="L410" s="212">
        <v>1287.6763009721237</v>
      </c>
      <c r="M410" s="212">
        <v>1356.0838469260075</v>
      </c>
      <c r="N410" s="212">
        <v>1428.6487072253265</v>
      </c>
      <c r="O410" s="212">
        <v>1505.4925781598211</v>
      </c>
      <c r="P410" s="212">
        <v>1586.7509378689663</v>
      </c>
      <c r="Q410" s="212">
        <v>1672.5917834812706</v>
      </c>
      <c r="R410" s="212">
        <v>1763.2007636494445</v>
      </c>
      <c r="S410" s="212">
        <v>1858.787403448408</v>
      </c>
      <c r="T410" s="212">
        <v>1959.5790351279559</v>
      </c>
      <c r="U410" s="212">
        <v>2065.8219235912952</v>
      </c>
      <c r="V410" s="212">
        <v>2177.7793493225181</v>
      </c>
      <c r="W410" s="212">
        <v>2295.7315811067197</v>
      </c>
      <c r="X410" s="212">
        <v>2419.9956288483381</v>
      </c>
      <c r="Y410" s="212">
        <v>2550.8839964293552</v>
      </c>
      <c r="Z410" s="212">
        <v>2688.7256047676092</v>
      </c>
      <c r="AA410" s="212">
        <v>2833.8667771288115</v>
      </c>
      <c r="AB410" s="212">
        <v>2986.6711408450187</v>
      </c>
      <c r="AC410" s="212">
        <v>3147.5198084707977</v>
      </c>
      <c r="AD410" s="212">
        <v>3316.8113646332654</v>
      </c>
      <c r="AE410" s="212">
        <v>3494.9609515202187</v>
      </c>
      <c r="AF410" s="212">
        <v>3682.4006002955803</v>
      </c>
      <c r="AG410" s="212">
        <v>3879.5769498787677</v>
      </c>
      <c r="AH410" s="212">
        <v>4086.9496488344676</v>
      </c>
      <c r="AI410" s="212">
        <v>4304.9875952098564</v>
      </c>
      <c r="AJ410" s="212">
        <v>4534.1657623346509</v>
      </c>
      <c r="AK410" s="212">
        <v>4774.959436392076</v>
      </c>
      <c r="AL410" s="212">
        <v>5027.8494055744422</v>
      </c>
      <c r="AM410" s="212">
        <v>5293.3540435647301</v>
      </c>
      <c r="AN410" s="212">
        <v>5572.1317102814928</v>
      </c>
      <c r="AO410" s="213">
        <v>5865.1455995456718</v>
      </c>
    </row>
    <row r="411" spans="1:41" x14ac:dyDescent="0.25">
      <c r="A411" s="214" t="s">
        <v>2170</v>
      </c>
      <c r="B411" s="211">
        <v>684.64495799999997</v>
      </c>
      <c r="C411" s="212">
        <v>691.78210782916665</v>
      </c>
      <c r="D411" s="212">
        <v>717.26044286051479</v>
      </c>
      <c r="E411" s="212">
        <v>729.35718368144592</v>
      </c>
      <c r="F411" s="212">
        <v>739.9826779404724</v>
      </c>
      <c r="G411" s="212">
        <v>744.08999619334179</v>
      </c>
      <c r="H411" s="212">
        <v>762.86919069927012</v>
      </c>
      <c r="I411" s="212">
        <v>787.85033407866558</v>
      </c>
      <c r="J411" s="212">
        <v>804.44348631979653</v>
      </c>
      <c r="K411" s="212">
        <v>818.97519478972322</v>
      </c>
      <c r="L411" s="212">
        <v>830.55124537303686</v>
      </c>
      <c r="M411" s="212">
        <v>841.66966878459652</v>
      </c>
      <c r="N411" s="212">
        <v>852.19121298013897</v>
      </c>
      <c r="O411" s="212">
        <v>862.52087833003509</v>
      </c>
      <c r="P411" s="212">
        <v>872.62945051988743</v>
      </c>
      <c r="Q411" s="212">
        <v>882.62515908675766</v>
      </c>
      <c r="R411" s="212">
        <v>892.49617407843618</v>
      </c>
      <c r="S411" s="212">
        <v>902.27837839442282</v>
      </c>
      <c r="T411" s="212">
        <v>911.97859278486567</v>
      </c>
      <c r="U411" s="212">
        <v>921.60571240388049</v>
      </c>
      <c r="V411" s="212">
        <v>931.15198085467364</v>
      </c>
      <c r="W411" s="212">
        <v>940.5985177004444</v>
      </c>
      <c r="X411" s="212">
        <v>950.23739507043149</v>
      </c>
      <c r="Y411" s="212">
        <v>959.91052668102986</v>
      </c>
      <c r="Z411" s="212">
        <v>969.45305482139759</v>
      </c>
      <c r="AA411" s="212">
        <v>978.6919230447844</v>
      </c>
      <c r="AB411" s="212">
        <v>987.42185499834397</v>
      </c>
      <c r="AC411" s="212">
        <v>995.39925591331269</v>
      </c>
      <c r="AD411" s="212">
        <v>1002.3406726244241</v>
      </c>
      <c r="AE411" s="212">
        <v>1007.9331221498581</v>
      </c>
      <c r="AF411" s="212">
        <v>1011.8531655691921</v>
      </c>
      <c r="AG411" s="212">
        <v>1013.7797643520308</v>
      </c>
      <c r="AH411" s="212">
        <v>1013.3821729048329</v>
      </c>
      <c r="AI411" s="212">
        <v>1010.2273824608977</v>
      </c>
      <c r="AJ411" s="212">
        <v>1003.527503949048</v>
      </c>
      <c r="AK411" s="212">
        <v>991.5829174805441</v>
      </c>
      <c r="AL411" s="212">
        <v>970.75382587423951</v>
      </c>
      <c r="AM411" s="212">
        <v>934.15533880957219</v>
      </c>
      <c r="AN411" s="212">
        <v>872.21364685038873</v>
      </c>
      <c r="AO411" s="213">
        <v>780.257906490246</v>
      </c>
    </row>
    <row r="412" spans="1:41" x14ac:dyDescent="0.25">
      <c r="A412" s="214" t="s">
        <v>2171</v>
      </c>
      <c r="B412" s="211">
        <v>1908.2357179999999</v>
      </c>
      <c r="C412" s="212">
        <v>2093.5370464556795</v>
      </c>
      <c r="D412" s="212">
        <v>2269.114671162255</v>
      </c>
      <c r="E412" s="212">
        <v>2429.3493382237129</v>
      </c>
      <c r="F412" s="212">
        <v>2572.951821630124</v>
      </c>
      <c r="G412" s="212">
        <v>2697.5313185864507</v>
      </c>
      <c r="H412" s="212">
        <v>2810.2009974417742</v>
      </c>
      <c r="I412" s="212">
        <v>2908.157578710101</v>
      </c>
      <c r="J412" s="212">
        <v>2994.3347214242594</v>
      </c>
      <c r="K412" s="212">
        <v>3073.4273781894321</v>
      </c>
      <c r="L412" s="212">
        <v>3147.9576847677881</v>
      </c>
      <c r="M412" s="212">
        <v>3219.9700499687679</v>
      </c>
      <c r="N412" s="212">
        <v>3290.7565835592613</v>
      </c>
      <c r="O412" s="212">
        <v>3361.1955573060054</v>
      </c>
      <c r="P412" s="212">
        <v>3431.9151118317236</v>
      </c>
      <c r="Q412" s="212">
        <v>3503.3463065863666</v>
      </c>
      <c r="R412" s="212">
        <v>3575.7685324400118</v>
      </c>
      <c r="S412" s="212">
        <v>3649.3753701034361</v>
      </c>
      <c r="T412" s="212">
        <v>3724.2824489501795</v>
      </c>
      <c r="U412" s="212">
        <v>3800.5401115183936</v>
      </c>
      <c r="V412" s="212">
        <v>3878.1368791372984</v>
      </c>
      <c r="W412" s="212">
        <v>3956.9991803882435</v>
      </c>
      <c r="X412" s="212">
        <v>4037.3832445383223</v>
      </c>
      <c r="Y412" s="212">
        <v>4119.0090402847754</v>
      </c>
      <c r="Z412" s="212">
        <v>4201.5008462354626</v>
      </c>
      <c r="AA412" s="212">
        <v>4284.3620056247491</v>
      </c>
      <c r="AB412" s="212">
        <v>4366.9465107727701</v>
      </c>
      <c r="AC412" s="212">
        <v>4448.4193217403044</v>
      </c>
      <c r="AD412" s="212">
        <v>4527.6977163665642</v>
      </c>
      <c r="AE412" s="212">
        <v>4603.3587145954507</v>
      </c>
      <c r="AF412" s="212">
        <v>4673.4876622612119</v>
      </c>
      <c r="AG412" s="212">
        <v>4735.4202534127307</v>
      </c>
      <c r="AH412" s="212">
        <v>4785.3064851563577</v>
      </c>
      <c r="AI412" s="212">
        <v>4817.3630140350961</v>
      </c>
      <c r="AJ412" s="212">
        <v>4822.615481276559</v>
      </c>
      <c r="AK412" s="212">
        <v>4786.8489875950645</v>
      </c>
      <c r="AL412" s="212">
        <v>4687.7482890595802</v>
      </c>
      <c r="AM412" s="212">
        <v>4493.1275121175231</v>
      </c>
      <c r="AN412" s="212">
        <v>4168.8310914901776</v>
      </c>
      <c r="AO412" s="213">
        <v>3709.9553467565793</v>
      </c>
    </row>
    <row r="413" spans="1:41" x14ac:dyDescent="0.25">
      <c r="A413" s="214" t="s">
        <v>2172</v>
      </c>
      <c r="B413" s="211">
        <v>215.34214800000001</v>
      </c>
      <c r="C413" s="212">
        <v>219.58888896649322</v>
      </c>
      <c r="D413" s="212">
        <v>228.71245596082863</v>
      </c>
      <c r="E413" s="212">
        <v>234.4765587609358</v>
      </c>
      <c r="F413" s="212">
        <v>239.86818309605238</v>
      </c>
      <c r="G413" s="212">
        <v>243.10510827966039</v>
      </c>
      <c r="H413" s="212">
        <v>257.67925952102604</v>
      </c>
      <c r="I413" s="212">
        <v>274.99290934372544</v>
      </c>
      <c r="J413" s="212">
        <v>289.53082198554546</v>
      </c>
      <c r="K413" s="212">
        <v>302.73148761157898</v>
      </c>
      <c r="L413" s="212">
        <v>313.93788072738937</v>
      </c>
      <c r="M413" s="212">
        <v>324.05142094881029</v>
      </c>
      <c r="N413" s="212">
        <v>333.12748555188671</v>
      </c>
      <c r="O413" s="212">
        <v>341.47446108086899</v>
      </c>
      <c r="P413" s="212">
        <v>349.22746798247954</v>
      </c>
      <c r="Q413" s="212">
        <v>356.5552031749155</v>
      </c>
      <c r="R413" s="212">
        <v>363.55990841888831</v>
      </c>
      <c r="S413" s="212">
        <v>370.33419290443913</v>
      </c>
      <c r="T413" s="212">
        <v>376.93939950224416</v>
      </c>
      <c r="U413" s="212">
        <v>383.42418954340093</v>
      </c>
      <c r="V413" s="212">
        <v>389.81966668256587</v>
      </c>
      <c r="W413" s="212">
        <v>396.14530939579055</v>
      </c>
      <c r="X413" s="212">
        <v>402.43645343977414</v>
      </c>
      <c r="Y413" s="212">
        <v>408.69844514258767</v>
      </c>
      <c r="Z413" s="212">
        <v>414.91626067745352</v>
      </c>
      <c r="AA413" s="212">
        <v>421.06353552077246</v>
      </c>
      <c r="AB413" s="212">
        <v>427.09661807042119</v>
      </c>
      <c r="AC413" s="212">
        <v>432.95147205923951</v>
      </c>
      <c r="AD413" s="212">
        <v>438.53520389924034</v>
      </c>
      <c r="AE413" s="212">
        <v>443.71395382912726</v>
      </c>
      <c r="AF413" s="212">
        <v>448.29343680380686</v>
      </c>
      <c r="AG413" s="212">
        <v>451.98815475365029</v>
      </c>
      <c r="AH413" s="212">
        <v>454.37061143664613</v>
      </c>
      <c r="AI413" s="212">
        <v>454.78619192917671</v>
      </c>
      <c r="AJ413" s="212">
        <v>452.20949161011589</v>
      </c>
      <c r="AK413" s="212">
        <v>445.00886943330966</v>
      </c>
      <c r="AL413" s="212">
        <v>430.6195076401836</v>
      </c>
      <c r="AM413" s="212">
        <v>405.37969256277103</v>
      </c>
      <c r="AN413" s="212">
        <v>365.69269635712169</v>
      </c>
      <c r="AO413" s="213">
        <v>312.297540069322</v>
      </c>
    </row>
    <row r="414" spans="1:41" x14ac:dyDescent="0.25">
      <c r="A414" s="214" t="s">
        <v>2173</v>
      </c>
      <c r="B414" s="211">
        <v>199.58674600000001</v>
      </c>
      <c r="C414" s="212">
        <v>258.97697566023601</v>
      </c>
      <c r="D414" s="212">
        <v>320.45059934968191</v>
      </c>
      <c r="E414" s="212">
        <v>360.45116586410535</v>
      </c>
      <c r="F414" s="212">
        <v>388.11737882930521</v>
      </c>
      <c r="G414" s="212">
        <v>406.39599965569863</v>
      </c>
      <c r="H414" s="212">
        <v>395.94731466695083</v>
      </c>
      <c r="I414" s="212">
        <v>400.55222153125897</v>
      </c>
      <c r="J414" s="212">
        <v>406.76354477532209</v>
      </c>
      <c r="K414" s="212">
        <v>415.26608247540617</v>
      </c>
      <c r="L414" s="212">
        <v>423.87558653032755</v>
      </c>
      <c r="M414" s="212">
        <v>433.3486548510179</v>
      </c>
      <c r="N414" s="212">
        <v>443.15251814403985</v>
      </c>
      <c r="O414" s="212">
        <v>453.27819866161667</v>
      </c>
      <c r="P414" s="212">
        <v>463.5974848045272</v>
      </c>
      <c r="Q414" s="212">
        <v>474.10904781523658</v>
      </c>
      <c r="R414" s="212">
        <v>484.78053131798583</v>
      </c>
      <c r="S414" s="212">
        <v>495.61280685612689</v>
      </c>
      <c r="T414" s="212">
        <v>506.59137394720045</v>
      </c>
      <c r="U414" s="212">
        <v>517.71399283531036</v>
      </c>
      <c r="V414" s="212">
        <v>528.96945743934498</v>
      </c>
      <c r="W414" s="212">
        <v>540.34087255675581</v>
      </c>
      <c r="X414" s="212">
        <v>551.8447297334892</v>
      </c>
      <c r="Y414" s="212">
        <v>563.44963810847366</v>
      </c>
      <c r="Z414" s="212">
        <v>575.10887608999712</v>
      </c>
      <c r="AA414" s="212">
        <v>586.76696562810503</v>
      </c>
      <c r="AB414" s="212">
        <v>598.34892405585185</v>
      </c>
      <c r="AC414" s="212">
        <v>609.75530943002093</v>
      </c>
      <c r="AD414" s="212">
        <v>620.8499902116929</v>
      </c>
      <c r="AE414" s="212">
        <v>631.44380193467111</v>
      </c>
      <c r="AF414" s="212">
        <v>641.26755202764991</v>
      </c>
      <c r="AG414" s="212">
        <v>649.92626714890321</v>
      </c>
      <c r="AH414" s="212">
        <v>656.82107494657907</v>
      </c>
      <c r="AI414" s="212">
        <v>661.0108709015559</v>
      </c>
      <c r="AJ414" s="212">
        <v>660.96369359723383</v>
      </c>
      <c r="AK414" s="212">
        <v>654.1155148642423</v>
      </c>
      <c r="AL414" s="212">
        <v>636.1707714756626</v>
      </c>
      <c r="AM414" s="212">
        <v>600.47751970294053</v>
      </c>
      <c r="AN414" s="212">
        <v>539.58909920506233</v>
      </c>
      <c r="AO414" s="213">
        <v>453.1339753740304</v>
      </c>
    </row>
    <row r="415" spans="1:41" x14ac:dyDescent="0.25">
      <c r="A415" s="214" t="s">
        <v>2174</v>
      </c>
      <c r="B415" s="211">
        <v>1676.5479740000001</v>
      </c>
      <c r="C415" s="212">
        <v>1743.60989296</v>
      </c>
      <c r="D415" s="212">
        <v>1813.3542886784001</v>
      </c>
      <c r="E415" s="212">
        <v>1885.8884602255362</v>
      </c>
      <c r="F415" s="212">
        <v>1961.3239986345577</v>
      </c>
      <c r="G415" s="212">
        <v>2039.7769585799401</v>
      </c>
      <c r="H415" s="212">
        <v>2111.1691521302378</v>
      </c>
      <c r="I415" s="212">
        <v>2185.0600724547958</v>
      </c>
      <c r="J415" s="212">
        <v>2261.5371749907135</v>
      </c>
      <c r="K415" s="212">
        <v>2340.6909761153884</v>
      </c>
      <c r="L415" s="212">
        <v>2434.3186151600039</v>
      </c>
      <c r="M415" s="212">
        <v>2531.6913597664043</v>
      </c>
      <c r="N415" s="212">
        <v>2632.9590141570607</v>
      </c>
      <c r="O415" s="212">
        <v>2738.2773747233432</v>
      </c>
      <c r="P415" s="212">
        <v>2847.8084697122772</v>
      </c>
      <c r="Q415" s="212">
        <v>2961.7208085007683</v>
      </c>
      <c r="R415" s="212">
        <v>3080.1896408407993</v>
      </c>
      <c r="S415" s="212">
        <v>3203.3972264744311</v>
      </c>
      <c r="T415" s="212">
        <v>3331.5331155334084</v>
      </c>
      <c r="U415" s="212">
        <v>3464.7944401547447</v>
      </c>
      <c r="V415" s="212">
        <v>3603.3862177609349</v>
      </c>
      <c r="W415" s="212">
        <v>3747.5216664713726</v>
      </c>
      <c r="X415" s="212">
        <v>3897.4225331302277</v>
      </c>
      <c r="Y415" s="212">
        <v>4053.3194344554372</v>
      </c>
      <c r="Z415" s="212">
        <v>4215.4522118336545</v>
      </c>
      <c r="AA415" s="212">
        <v>4384.0703003070012</v>
      </c>
      <c r="AB415" s="212">
        <v>4559.4331123192815</v>
      </c>
      <c r="AC415" s="212">
        <v>4741.810436812053</v>
      </c>
      <c r="AD415" s="212">
        <v>4931.4828542845353</v>
      </c>
      <c r="AE415" s="212">
        <v>5128.7421684559167</v>
      </c>
      <c r="AF415" s="212">
        <v>5333.8918551941533</v>
      </c>
      <c r="AG415" s="212">
        <v>5547.2475294019196</v>
      </c>
      <c r="AH415" s="212">
        <v>5769.1374305779964</v>
      </c>
      <c r="AI415" s="212">
        <v>5999.9029278011167</v>
      </c>
      <c r="AJ415" s="212">
        <v>6239.8990449131616</v>
      </c>
      <c r="AK415" s="212">
        <v>6489.4950067096879</v>
      </c>
      <c r="AL415" s="212">
        <v>6749.0748069780757</v>
      </c>
      <c r="AM415" s="212">
        <v>7019.0377992571994</v>
      </c>
      <c r="AN415" s="212">
        <v>7299.799311227488</v>
      </c>
      <c r="AO415" s="213">
        <v>7591.7912836765881</v>
      </c>
    </row>
    <row r="416" spans="1:41" x14ac:dyDescent="0.25">
      <c r="A416" s="214" t="s">
        <v>2175</v>
      </c>
      <c r="B416" s="211">
        <v>474.26693699999998</v>
      </c>
      <c r="C416" s="212">
        <v>493.23761447999999</v>
      </c>
      <c r="D416" s="212">
        <v>512.96711905920006</v>
      </c>
      <c r="E416" s="212">
        <v>533.48580382156808</v>
      </c>
      <c r="F416" s="212">
        <v>554.82523597443083</v>
      </c>
      <c r="G416" s="212">
        <v>577.01824541340807</v>
      </c>
      <c r="H416" s="212">
        <v>597.21388400287731</v>
      </c>
      <c r="I416" s="212">
        <v>618.11636994297794</v>
      </c>
      <c r="J416" s="212">
        <v>639.75044289098207</v>
      </c>
      <c r="K416" s="212">
        <v>662.14170839216638</v>
      </c>
      <c r="L416" s="212">
        <v>688.62737672785306</v>
      </c>
      <c r="M416" s="212">
        <v>716.17247179696722</v>
      </c>
      <c r="N416" s="212">
        <v>744.81937066884598</v>
      </c>
      <c r="O416" s="212">
        <v>774.61214549559986</v>
      </c>
      <c r="P416" s="212">
        <v>805.59663131542391</v>
      </c>
      <c r="Q416" s="212">
        <v>837.82049656804088</v>
      </c>
      <c r="R416" s="212">
        <v>871.33331643076258</v>
      </c>
      <c r="S416" s="212">
        <v>906.18664908799315</v>
      </c>
      <c r="T416" s="212">
        <v>942.43411505151289</v>
      </c>
      <c r="U416" s="212">
        <v>980.13147965357348</v>
      </c>
      <c r="V416" s="212">
        <v>1019.3367388397164</v>
      </c>
      <c r="W416" s="212">
        <v>1060.1102083933051</v>
      </c>
      <c r="X416" s="212">
        <v>1102.5146167290375</v>
      </c>
      <c r="Y416" s="212">
        <v>1146.6152013981989</v>
      </c>
      <c r="Z416" s="212">
        <v>1192.479809454127</v>
      </c>
      <c r="AA416" s="212">
        <v>1240.1790018322922</v>
      </c>
      <c r="AB416" s="212">
        <v>1289.7861619055839</v>
      </c>
      <c r="AC416" s="212">
        <v>1341.3776083818072</v>
      </c>
      <c r="AD416" s="212">
        <v>1395.0327127170797</v>
      </c>
      <c r="AE416" s="212">
        <v>1450.8340212257629</v>
      </c>
      <c r="AF416" s="212">
        <v>1508.8673820747933</v>
      </c>
      <c r="AG416" s="212">
        <v>1569.2220773577851</v>
      </c>
      <c r="AH416" s="212">
        <v>1631.9909604520965</v>
      </c>
      <c r="AI416" s="212">
        <v>1697.2705988701805</v>
      </c>
      <c r="AJ416" s="212">
        <v>1765.1614228249878</v>
      </c>
      <c r="AK416" s="212">
        <v>1835.7678797379874</v>
      </c>
      <c r="AL416" s="212">
        <v>1909.198594927507</v>
      </c>
      <c r="AM416" s="212">
        <v>1985.5665387246074</v>
      </c>
      <c r="AN416" s="212">
        <v>2064.9892002735919</v>
      </c>
      <c r="AO416" s="213">
        <v>2147.5887682845355</v>
      </c>
    </row>
    <row r="417" spans="1:41" x14ac:dyDescent="0.25">
      <c r="A417" s="214" t="s">
        <v>2176</v>
      </c>
      <c r="B417" s="211">
        <v>10381.888671999999</v>
      </c>
      <c r="C417" s="212">
        <v>12026.410983310816</v>
      </c>
      <c r="D417" s="212">
        <v>12654.250971335654</v>
      </c>
      <c r="E417" s="212">
        <v>12496.473973949749</v>
      </c>
      <c r="F417" s="212">
        <v>12522.156852225749</v>
      </c>
      <c r="G417" s="212">
        <v>12431.724214648777</v>
      </c>
      <c r="H417" s="212">
        <v>13231.621132136765</v>
      </c>
      <c r="I417" s="212">
        <v>13372.467769602021</v>
      </c>
      <c r="J417" s="212">
        <v>13338.633286550084</v>
      </c>
      <c r="K417" s="212">
        <v>13409.378062843623</v>
      </c>
      <c r="L417" s="212">
        <v>13466.311868410405</v>
      </c>
      <c r="M417" s="212">
        <v>13545.845791588898</v>
      </c>
      <c r="N417" s="212">
        <v>13620.457935710465</v>
      </c>
      <c r="O417" s="212">
        <v>13699.533819734081</v>
      </c>
      <c r="P417" s="212">
        <v>13776.700005852525</v>
      </c>
      <c r="Q417" s="212">
        <v>13854.001620653364</v>
      </c>
      <c r="R417" s="212">
        <v>13929.853942006635</v>
      </c>
      <c r="S417" s="212">
        <v>14004.580504179992</v>
      </c>
      <c r="T417" s="212">
        <v>14077.655424930166</v>
      </c>
      <c r="U417" s="212">
        <v>14148.888924486531</v>
      </c>
      <c r="V417" s="212">
        <v>14217.826697482198</v>
      </c>
      <c r="W417" s="212">
        <v>14283.974283122634</v>
      </c>
      <c r="X417" s="212">
        <v>14347.626386483342</v>
      </c>
      <c r="Y417" s="212">
        <v>14407.288264762519</v>
      </c>
      <c r="Z417" s="212">
        <v>14461.497703879044</v>
      </c>
      <c r="AA417" s="212">
        <v>14508.655635586554</v>
      </c>
      <c r="AB417" s="212">
        <v>14546.57081518592</v>
      </c>
      <c r="AC417" s="212">
        <v>14572.397524339742</v>
      </c>
      <c r="AD417" s="212">
        <v>14582.315041978765</v>
      </c>
      <c r="AE417" s="212">
        <v>14571.15031995099</v>
      </c>
      <c r="AF417" s="212">
        <v>14531.736961162058</v>
      </c>
      <c r="AG417" s="212">
        <v>14453.951043604242</v>
      </c>
      <c r="AH417" s="212">
        <v>14323.137149618717</v>
      </c>
      <c r="AI417" s="212">
        <v>14117.69896116802</v>
      </c>
      <c r="AJ417" s="212">
        <v>13805.483225101998</v>
      </c>
      <c r="AK417" s="212">
        <v>13339.178179304372</v>
      </c>
      <c r="AL417" s="212">
        <v>12653.544420888127</v>
      </c>
      <c r="AM417" s="212">
        <v>11676.244121477506</v>
      </c>
      <c r="AN417" s="212">
        <v>10379.387039393243</v>
      </c>
      <c r="AO417" s="213">
        <v>8867.0065538832532</v>
      </c>
    </row>
    <row r="418" spans="1:41" x14ac:dyDescent="0.25">
      <c r="A418" s="214" t="s">
        <v>2177</v>
      </c>
      <c r="B418" s="211">
        <v>20734.628906000002</v>
      </c>
      <c r="C418" s="212">
        <v>25894.835267207316</v>
      </c>
      <c r="D418" s="212">
        <v>28769.524509561066</v>
      </c>
      <c r="E418" s="212">
        <v>30988.891938802135</v>
      </c>
      <c r="F418" s="212">
        <v>32514.118716692068</v>
      </c>
      <c r="G418" s="212">
        <v>33836.741043497153</v>
      </c>
      <c r="H418" s="212">
        <v>32981.591854453058</v>
      </c>
      <c r="I418" s="212">
        <v>32318.27267539467</v>
      </c>
      <c r="J418" s="212">
        <v>32260.771035102425</v>
      </c>
      <c r="K418" s="212">
        <v>32444.098350840468</v>
      </c>
      <c r="L418" s="212">
        <v>32801.882134224034</v>
      </c>
      <c r="M418" s="212">
        <v>33233.272806924062</v>
      </c>
      <c r="N418" s="212">
        <v>33720.406119727959</v>
      </c>
      <c r="O418" s="212">
        <v>34235.060446089694</v>
      </c>
      <c r="P418" s="212">
        <v>34771.068516975989</v>
      </c>
      <c r="Q418" s="212">
        <v>35320.715659664937</v>
      </c>
      <c r="R418" s="212">
        <v>35881.735778916787</v>
      </c>
      <c r="S418" s="212">
        <v>36451.993441130377</v>
      </c>
      <c r="T418" s="212">
        <v>37030.705289001766</v>
      </c>
      <c r="U418" s="212">
        <v>37617.11613181734</v>
      </c>
      <c r="V418" s="212">
        <v>38210.710462665804</v>
      </c>
      <c r="W418" s="212">
        <v>38810.893734044992</v>
      </c>
      <c r="X418" s="212">
        <v>39420.65556658995</v>
      </c>
      <c r="Y418" s="212">
        <v>40037.442969781485</v>
      </c>
      <c r="Z418" s="212">
        <v>40659.520736180166</v>
      </c>
      <c r="AA418" s="212">
        <v>41284.701527019672</v>
      </c>
      <c r="AB418" s="212">
        <v>41910.437234184101</v>
      </c>
      <c r="AC418" s="212">
        <v>42533.427501582803</v>
      </c>
      <c r="AD418" s="212">
        <v>43149.354065233223</v>
      </c>
      <c r="AE418" s="212">
        <v>43752.413752584333</v>
      </c>
      <c r="AF418" s="212">
        <v>44334.5702442521</v>
      </c>
      <c r="AG418" s="212">
        <v>44884.336649108925</v>
      </c>
      <c r="AH418" s="212">
        <v>45384.604000098894</v>
      </c>
      <c r="AI418" s="212">
        <v>45808.6332629639</v>
      </c>
      <c r="AJ418" s="212">
        <v>46112.310145022406</v>
      </c>
      <c r="AK418" s="212">
        <v>46219.00941946698</v>
      </c>
      <c r="AL418" s="212">
        <v>45990.852052608345</v>
      </c>
      <c r="AM418" s="212">
        <v>45183.726396340688</v>
      </c>
      <c r="AN418" s="212">
        <v>43424.511564217086</v>
      </c>
      <c r="AO418" s="213">
        <v>40356.930245651129</v>
      </c>
    </row>
    <row r="419" spans="1:41" x14ac:dyDescent="0.25">
      <c r="A419" s="214" t="s">
        <v>2178</v>
      </c>
      <c r="B419" s="211">
        <v>13170.480469</v>
      </c>
      <c r="C419" s="212">
        <v>16402.318818885564</v>
      </c>
      <c r="D419" s="212">
        <v>15380.244406788112</v>
      </c>
      <c r="E419" s="212">
        <v>16139.497862051408</v>
      </c>
      <c r="F419" s="212">
        <v>16034.636962122002</v>
      </c>
      <c r="G419" s="212">
        <v>16303.347011796941</v>
      </c>
      <c r="H419" s="212">
        <v>17477.170062964607</v>
      </c>
      <c r="I419" s="212">
        <v>17386.46302602272</v>
      </c>
      <c r="J419" s="212">
        <v>17849.035090768961</v>
      </c>
      <c r="K419" s="212">
        <v>18078.466587825704</v>
      </c>
      <c r="L419" s="212">
        <v>18454.384798512976</v>
      </c>
      <c r="M419" s="212">
        <v>18773.438966417507</v>
      </c>
      <c r="N419" s="212">
        <v>19131.882113947213</v>
      </c>
      <c r="O419" s="212">
        <v>19480.493703886499</v>
      </c>
      <c r="P419" s="212">
        <v>19842.189978535931</v>
      </c>
      <c r="Q419" s="212">
        <v>20205.302055143136</v>
      </c>
      <c r="R419" s="212">
        <v>20575.03483638979</v>
      </c>
      <c r="S419" s="212">
        <v>20948.603398893218</v>
      </c>
      <c r="T419" s="212">
        <v>21326.983358065045</v>
      </c>
      <c r="U419" s="212">
        <v>21709.229013489981</v>
      </c>
      <c r="V419" s="212">
        <v>22095.160490431499</v>
      </c>
      <c r="W419" s="212">
        <v>22483.997753290259</v>
      </c>
      <c r="X419" s="212">
        <v>22876.622315657318</v>
      </c>
      <c r="Y419" s="212">
        <v>23269.846288978923</v>
      </c>
      <c r="Z419" s="212">
        <v>23662.766951506848</v>
      </c>
      <c r="AA419" s="212">
        <v>24052.693856717255</v>
      </c>
      <c r="AB419" s="212">
        <v>24436.757651143773</v>
      </c>
      <c r="AC419" s="212">
        <v>24810.759783318765</v>
      </c>
      <c r="AD419" s="212">
        <v>25169.101586869238</v>
      </c>
      <c r="AE419" s="212">
        <v>25504.05954151777</v>
      </c>
      <c r="AF419" s="212">
        <v>25804.78555878967</v>
      </c>
      <c r="AG419" s="212">
        <v>26055.774773335816</v>
      </c>
      <c r="AH419" s="212">
        <v>26234.299040888298</v>
      </c>
      <c r="AI419" s="212">
        <v>26306.37148127137</v>
      </c>
      <c r="AJ419" s="212">
        <v>26220.410940373164</v>
      </c>
      <c r="AK419" s="212">
        <v>25898.450514436321</v>
      </c>
      <c r="AL419" s="212">
        <v>25227.867114956123</v>
      </c>
      <c r="AM419" s="212">
        <v>24070.96001643833</v>
      </c>
      <c r="AN419" s="212">
        <v>22338.443040871174</v>
      </c>
      <c r="AO419" s="213">
        <v>20135.412385114632</v>
      </c>
    </row>
    <row r="420" spans="1:41" x14ac:dyDescent="0.25">
      <c r="A420" s="214" t="s">
        <v>2179</v>
      </c>
      <c r="B420" s="211">
        <v>836.94519000000003</v>
      </c>
      <c r="C420" s="212">
        <v>792.02516992943401</v>
      </c>
      <c r="D420" s="212">
        <v>766.91931848545983</v>
      </c>
      <c r="E420" s="212">
        <v>745.00122451473646</v>
      </c>
      <c r="F420" s="212">
        <v>729.83761859120841</v>
      </c>
      <c r="G420" s="212">
        <v>717.12049002230401</v>
      </c>
      <c r="H420" s="212">
        <v>729.82557031993122</v>
      </c>
      <c r="I420" s="212">
        <v>745.31122821865051</v>
      </c>
      <c r="J420" s="212">
        <v>758.5990839820696</v>
      </c>
      <c r="K420" s="212">
        <v>771.82579003065587</v>
      </c>
      <c r="L420" s="212">
        <v>784.83653455578155</v>
      </c>
      <c r="M420" s="212">
        <v>798.11549781854455</v>
      </c>
      <c r="N420" s="212">
        <v>811.57028850386905</v>
      </c>
      <c r="O420" s="212">
        <v>825.29564638007537</v>
      </c>
      <c r="P420" s="212">
        <v>839.22143752839895</v>
      </c>
      <c r="Q420" s="212">
        <v>853.31330821880078</v>
      </c>
      <c r="R420" s="212">
        <v>867.48359967774388</v>
      </c>
      <c r="S420" s="212">
        <v>881.64370797200365</v>
      </c>
      <c r="T420" s="212">
        <v>895.67735985801892</v>
      </c>
      <c r="U420" s="212">
        <v>909.44759315621218</v>
      </c>
      <c r="V420" s="212">
        <v>922.78318699369902</v>
      </c>
      <c r="W420" s="212">
        <v>935.47496239097291</v>
      </c>
      <c r="X420" s="212">
        <v>947.35923631318792</v>
      </c>
      <c r="Y420" s="212">
        <v>958.11612149782968</v>
      </c>
      <c r="Z420" s="212">
        <v>967.34703378343318</v>
      </c>
      <c r="AA420" s="212">
        <v>974.57586339137129</v>
      </c>
      <c r="AB420" s="212">
        <v>979.24590423388054</v>
      </c>
      <c r="AC420" s="212">
        <v>980.72781664567572</v>
      </c>
      <c r="AD420" s="212">
        <v>978.33637070845418</v>
      </c>
      <c r="AE420" s="212">
        <v>971.35861156174133</v>
      </c>
      <c r="AF420" s="212">
        <v>959.0889923956604</v>
      </c>
      <c r="AG420" s="212">
        <v>940.86706881133682</v>
      </c>
      <c r="AH420" s="212">
        <v>916.10909276263533</v>
      </c>
      <c r="AI420" s="212">
        <v>884.32688645105839</v>
      </c>
      <c r="AJ420" s="212">
        <v>845.13714458378195</v>
      </c>
      <c r="AK420" s="212">
        <v>798.29203779664749</v>
      </c>
      <c r="AL420" s="212">
        <v>743.84173533659487</v>
      </c>
      <c r="AM420" s="212">
        <v>682.67964618523752</v>
      </c>
      <c r="AN420" s="212">
        <v>617.66028093105081</v>
      </c>
      <c r="AO420" s="213">
        <v>554.21545219437519</v>
      </c>
    </row>
    <row r="421" spans="1:41" x14ac:dyDescent="0.25">
      <c r="A421" s="214" t="s">
        <v>2180</v>
      </c>
      <c r="B421" s="211">
        <v>358.471405</v>
      </c>
      <c r="C421" s="212">
        <v>365.87591864739903</v>
      </c>
      <c r="D421" s="212">
        <v>375.54287264434942</v>
      </c>
      <c r="E421" s="212">
        <v>380.09820768952534</v>
      </c>
      <c r="F421" s="212">
        <v>384.45371504161886</v>
      </c>
      <c r="G421" s="212">
        <v>387.15760108672941</v>
      </c>
      <c r="H421" s="212">
        <v>403.42336952846654</v>
      </c>
      <c r="I421" s="212">
        <v>420.02371673418253</v>
      </c>
      <c r="J421" s="212">
        <v>433.18423584587129</v>
      </c>
      <c r="K421" s="212">
        <v>445.41987113472663</v>
      </c>
      <c r="L421" s="212">
        <v>456.92524457408507</v>
      </c>
      <c r="M421" s="212">
        <v>468.38483832295424</v>
      </c>
      <c r="N421" s="212">
        <v>479.8575502298043</v>
      </c>
      <c r="O421" s="212">
        <v>491.5250466348669</v>
      </c>
      <c r="P421" s="212">
        <v>503.39311549588444</v>
      </c>
      <c r="Q421" s="212">
        <v>515.49961924493732</v>
      </c>
      <c r="R421" s="212">
        <v>527.82526669104561</v>
      </c>
      <c r="S421" s="212">
        <v>540.36840076363831</v>
      </c>
      <c r="T421" s="212">
        <v>553.11234105356777</v>
      </c>
      <c r="U421" s="212">
        <v>566.04338854135688</v>
      </c>
      <c r="V421" s="212">
        <v>579.13455700984707</v>
      </c>
      <c r="W421" s="212">
        <v>592.35550398491353</v>
      </c>
      <c r="X421" s="212">
        <v>605.90285206769965</v>
      </c>
      <c r="Y421" s="212">
        <v>619.67478153405762</v>
      </c>
      <c r="Z421" s="212">
        <v>633.55109694947168</v>
      </c>
      <c r="AA421" s="212">
        <v>647.3896902050293</v>
      </c>
      <c r="AB421" s="212">
        <v>661.010704547974</v>
      </c>
      <c r="AC421" s="212">
        <v>674.18054962324686</v>
      </c>
      <c r="AD421" s="212">
        <v>686.58911231128263</v>
      </c>
      <c r="AE421" s="212">
        <v>697.81786528966632</v>
      </c>
      <c r="AF421" s="212">
        <v>707.29388299136735</v>
      </c>
      <c r="AG421" s="212">
        <v>714.22119001077306</v>
      </c>
      <c r="AH421" s="212">
        <v>717.47781722865329</v>
      </c>
      <c r="AI421" s="212">
        <v>715.46593768136245</v>
      </c>
      <c r="AJ421" s="212">
        <v>705.91103317681541</v>
      </c>
      <c r="AK421" s="212">
        <v>685.65893977269582</v>
      </c>
      <c r="AL421" s="212">
        <v>650.71206923267914</v>
      </c>
      <c r="AM421" s="212">
        <v>597.27923809487925</v>
      </c>
      <c r="AN421" s="212">
        <v>525.23242999968443</v>
      </c>
      <c r="AO421" s="213">
        <v>442.86653079199391</v>
      </c>
    </row>
    <row r="422" spans="1:41" x14ac:dyDescent="0.25">
      <c r="A422" s="214" t="s">
        <v>2181</v>
      </c>
      <c r="B422" s="211">
        <v>265.00933800000001</v>
      </c>
      <c r="C422" s="212">
        <v>292.86685460122203</v>
      </c>
      <c r="D422" s="212">
        <v>337.10029285277221</v>
      </c>
      <c r="E422" s="212">
        <v>363.88975425586989</v>
      </c>
      <c r="F422" s="212">
        <v>386.84461134486327</v>
      </c>
      <c r="G422" s="212">
        <v>401.40927227753622</v>
      </c>
      <c r="H422" s="212">
        <v>405.68303665854791</v>
      </c>
      <c r="I422" s="212">
        <v>426.17919844643308</v>
      </c>
      <c r="J422" s="212">
        <v>442.20264133170218</v>
      </c>
      <c r="K422" s="212">
        <v>459.54056671329965</v>
      </c>
      <c r="L422" s="212">
        <v>475.57742959423376</v>
      </c>
      <c r="M422" s="212">
        <v>492.84992625966674</v>
      </c>
      <c r="N422" s="212">
        <v>510.67325242293606</v>
      </c>
      <c r="O422" s="212">
        <v>529.30031464168894</v>
      </c>
      <c r="P422" s="212">
        <v>548.5199500867692</v>
      </c>
      <c r="Q422" s="212">
        <v>568.38268025933633</v>
      </c>
      <c r="R422" s="212">
        <v>588.82268769201858</v>
      </c>
      <c r="S422" s="212">
        <v>609.85767162259071</v>
      </c>
      <c r="T422" s="212">
        <v>631.48066325610694</v>
      </c>
      <c r="U422" s="212">
        <v>653.70676186459946</v>
      </c>
      <c r="V422" s="212">
        <v>676.53505180770162</v>
      </c>
      <c r="W422" s="212">
        <v>699.97042896283597</v>
      </c>
      <c r="X422" s="212">
        <v>724.2673125136937</v>
      </c>
      <c r="Y422" s="212">
        <v>749.35477339146803</v>
      </c>
      <c r="Z422" s="212">
        <v>775.14329336939397</v>
      </c>
      <c r="AA422" s="212">
        <v>801.54335619795688</v>
      </c>
      <c r="AB422" s="212">
        <v>828.43401363769965</v>
      </c>
      <c r="AC422" s="212">
        <v>855.6492307933172</v>
      </c>
      <c r="AD422" s="212">
        <v>882.94743602793187</v>
      </c>
      <c r="AE422" s="212">
        <v>909.9737506867981</v>
      </c>
      <c r="AF422" s="212">
        <v>936.20037714746741</v>
      </c>
      <c r="AG422" s="212">
        <v>960.83208993033043</v>
      </c>
      <c r="AH422" s="212">
        <v>982.6511454445133</v>
      </c>
      <c r="AI422" s="212">
        <v>999.75379557051701</v>
      </c>
      <c r="AJ422" s="212">
        <v>1009.0976045168367</v>
      </c>
      <c r="AK422" s="212">
        <v>1005.7427888937882</v>
      </c>
      <c r="AL422" s="212">
        <v>981.77432904598709</v>
      </c>
      <c r="AM422" s="212">
        <v>925.75006420100817</v>
      </c>
      <c r="AN422" s="212">
        <v>826.65777732893218</v>
      </c>
      <c r="AO422" s="213">
        <v>688.19094631078133</v>
      </c>
    </row>
    <row r="423" spans="1:41" x14ac:dyDescent="0.25">
      <c r="A423" s="214" t="s">
        <v>2182</v>
      </c>
      <c r="B423" s="211">
        <v>23320.238281000002</v>
      </c>
      <c r="C423" s="212">
        <v>25464.410593675064</v>
      </c>
      <c r="D423" s="212">
        <v>26737.738073883313</v>
      </c>
      <c r="E423" s="212">
        <v>27966.936063711102</v>
      </c>
      <c r="F423" s="212">
        <v>29056.214663069375</v>
      </c>
      <c r="G423" s="212">
        <v>30121.374813916969</v>
      </c>
      <c r="H423" s="212">
        <v>30144.353501096986</v>
      </c>
      <c r="I423" s="212">
        <v>30159.299743781914</v>
      </c>
      <c r="J423" s="212">
        <v>30351.768251735797</v>
      </c>
      <c r="K423" s="212">
        <v>30646.137607784396</v>
      </c>
      <c r="L423" s="212">
        <v>31048.619462214949</v>
      </c>
      <c r="M423" s="212">
        <v>31519.068144306431</v>
      </c>
      <c r="N423" s="212">
        <v>32050.911444453017</v>
      </c>
      <c r="O423" s="212">
        <v>32631.651524188492</v>
      </c>
      <c r="P423" s="212">
        <v>33255.399016743053</v>
      </c>
      <c r="Q423" s="212">
        <v>33915.728196239208</v>
      </c>
      <c r="R423" s="212">
        <v>34608.15848623927</v>
      </c>
      <c r="S423" s="212">
        <v>35328.648433685048</v>
      </c>
      <c r="T423" s="212">
        <v>36073.839147961611</v>
      </c>
      <c r="U423" s="212">
        <v>36840.599421203282</v>
      </c>
      <c r="V423" s="212">
        <v>37625.838377566513</v>
      </c>
      <c r="W423" s="212">
        <v>38426.301750962375</v>
      </c>
      <c r="X423" s="212">
        <v>39241.780884091124</v>
      </c>
      <c r="Y423" s="212">
        <v>40067.349470330628</v>
      </c>
      <c r="Z423" s="212">
        <v>40897.192358680542</v>
      </c>
      <c r="AA423" s="212">
        <v>41723.85139754579</v>
      </c>
      <c r="AB423" s="212">
        <v>42537.725187676595</v>
      </c>
      <c r="AC423" s="212">
        <v>43326.212969300403</v>
      </c>
      <c r="AD423" s="212">
        <v>44072.636966335514</v>
      </c>
      <c r="AE423" s="212">
        <v>44754.661023389555</v>
      </c>
      <c r="AF423" s="212">
        <v>45341.985390931695</v>
      </c>
      <c r="AG423" s="212">
        <v>45792.903727506993</v>
      </c>
      <c r="AH423" s="212">
        <v>46049.109070784907</v>
      </c>
      <c r="AI423" s="212">
        <v>46027.986431947444</v>
      </c>
      <c r="AJ423" s="212">
        <v>45611.940843428667</v>
      </c>
      <c r="AK423" s="212">
        <v>44636.438264610253</v>
      </c>
      <c r="AL423" s="212">
        <v>42887.167494526962</v>
      </c>
      <c r="AM423" s="212">
        <v>40142.847667569426</v>
      </c>
      <c r="AN423" s="212">
        <v>36338.12462277626</v>
      </c>
      <c r="AO423" s="213">
        <v>31822.85827152395</v>
      </c>
    </row>
    <row r="424" spans="1:41" x14ac:dyDescent="0.25">
      <c r="A424" s="214" t="s">
        <v>2183</v>
      </c>
      <c r="B424" s="211">
        <v>454.63302599999997</v>
      </c>
      <c r="C424" s="212">
        <v>446.08856198275078</v>
      </c>
      <c r="D424" s="212">
        <v>449.99360341080529</v>
      </c>
      <c r="E424" s="212">
        <v>451.56128662643181</v>
      </c>
      <c r="F424" s="212">
        <v>455.84309008970666</v>
      </c>
      <c r="G424" s="212">
        <v>459.43977412227065</v>
      </c>
      <c r="H424" s="212">
        <v>463.32665758333377</v>
      </c>
      <c r="I424" s="212">
        <v>472.4390882886882</v>
      </c>
      <c r="J424" s="212">
        <v>480.5902216106594</v>
      </c>
      <c r="K424" s="212">
        <v>489.60393151207808</v>
      </c>
      <c r="L424" s="212">
        <v>498.55075791495722</v>
      </c>
      <c r="M424" s="212">
        <v>507.93582636747885</v>
      </c>
      <c r="N424" s="212">
        <v>517.48441038019575</v>
      </c>
      <c r="O424" s="212">
        <v>527.23811179236475</v>
      </c>
      <c r="P424" s="212">
        <v>537.10974913088671</v>
      </c>
      <c r="Q424" s="212">
        <v>547.0940285465058</v>
      </c>
      <c r="R424" s="212">
        <v>557.16023041534436</v>
      </c>
      <c r="S424" s="212">
        <v>567.29725936354419</v>
      </c>
      <c r="T424" s="212">
        <v>577.48586141198746</v>
      </c>
      <c r="U424" s="212">
        <v>587.71099931990648</v>
      </c>
      <c r="V424" s="212">
        <v>597.95156962755618</v>
      </c>
      <c r="W424" s="212">
        <v>608.18144467105833</v>
      </c>
      <c r="X424" s="212">
        <v>618.35936114762842</v>
      </c>
      <c r="Y424" s="212">
        <v>628.45271732776894</v>
      </c>
      <c r="Z424" s="212">
        <v>638.40640284589313</v>
      </c>
      <c r="AA424" s="212">
        <v>648.14631397155188</v>
      </c>
      <c r="AB424" s="212">
        <v>657.56874101091341</v>
      </c>
      <c r="AC424" s="212">
        <v>666.53245506087785</v>
      </c>
      <c r="AD424" s="212">
        <v>674.843714856014</v>
      </c>
      <c r="AE424" s="212">
        <v>682.23629033040424</v>
      </c>
      <c r="AF424" s="212">
        <v>688.34072916303069</v>
      </c>
      <c r="AG424" s="212">
        <v>692.63786825001318</v>
      </c>
      <c r="AH424" s="212">
        <v>694.38671652993628</v>
      </c>
      <c r="AI424" s="212">
        <v>692.5132681126056</v>
      </c>
      <c r="AJ424" s="212">
        <v>685.44388491773168</v>
      </c>
      <c r="AK424" s="212">
        <v>670.88368591430924</v>
      </c>
      <c r="AL424" s="212">
        <v>645.63920496214553</v>
      </c>
      <c r="AM424" s="212">
        <v>605.96002721494597</v>
      </c>
      <c r="AN424" s="212">
        <v>549.67609664311567</v>
      </c>
      <c r="AO424" s="213">
        <v>480.70493874072406</v>
      </c>
    </row>
    <row r="425" spans="1:41" x14ac:dyDescent="0.25">
      <c r="A425" s="214" t="s">
        <v>2184</v>
      </c>
      <c r="B425" s="211">
        <v>974.78772000000004</v>
      </c>
      <c r="C425" s="212">
        <v>1060.0030776097681</v>
      </c>
      <c r="D425" s="212">
        <v>1194.9393493833363</v>
      </c>
      <c r="E425" s="212">
        <v>1299.5911816508494</v>
      </c>
      <c r="F425" s="212">
        <v>1402.7750826186184</v>
      </c>
      <c r="G425" s="212">
        <v>1490.6350943682703</v>
      </c>
      <c r="H425" s="212">
        <v>1494.0876735611441</v>
      </c>
      <c r="I425" s="212">
        <v>1546.1047841424775</v>
      </c>
      <c r="J425" s="212">
        <v>1599.4761666805975</v>
      </c>
      <c r="K425" s="212">
        <v>1663.3178183451037</v>
      </c>
      <c r="L425" s="212">
        <v>1729.1321441131647</v>
      </c>
      <c r="M425" s="212">
        <v>1801.6189198133184</v>
      </c>
      <c r="N425" s="212">
        <v>1878.7114545253742</v>
      </c>
      <c r="O425" s="212">
        <v>1960.5746153160085</v>
      </c>
      <c r="P425" s="212">
        <v>2046.5175799231549</v>
      </c>
      <c r="Q425" s="212">
        <v>2136.4757392285633</v>
      </c>
      <c r="R425" s="212">
        <v>2230.2294222076866</v>
      </c>
      <c r="S425" s="212">
        <v>2327.7493260149085</v>
      </c>
      <c r="T425" s="212">
        <v>2428.9943174000618</v>
      </c>
      <c r="U425" s="212">
        <v>2533.986382272521</v>
      </c>
      <c r="V425" s="212">
        <v>2642.7486253805928</v>
      </c>
      <c r="W425" s="212">
        <v>2755.3157102540913</v>
      </c>
      <c r="X425" s="212">
        <v>2871.8002638155062</v>
      </c>
      <c r="Y425" s="212">
        <v>2992.2745823227779</v>
      </c>
      <c r="Z425" s="212">
        <v>3116.7107146483363</v>
      </c>
      <c r="AA425" s="212">
        <v>3245.0375382711236</v>
      </c>
      <c r="AB425" s="212">
        <v>3377.0810362371599</v>
      </c>
      <c r="AC425" s="212">
        <v>3512.5317041033891</v>
      </c>
      <c r="AD425" s="212">
        <v>3650.8689014846268</v>
      </c>
      <c r="AE425" s="212">
        <v>3791.2546680927444</v>
      </c>
      <c r="AF425" s="212">
        <v>3932.3621338354219</v>
      </c>
      <c r="AG425" s="212">
        <v>4072.0950831353434</v>
      </c>
      <c r="AH425" s="212">
        <v>4207.1139470163698</v>
      </c>
      <c r="AI425" s="212">
        <v>4331.9895031917094</v>
      </c>
      <c r="AJ425" s="212">
        <v>4437.6384963944984</v>
      </c>
      <c r="AK425" s="212">
        <v>4508.4197179396897</v>
      </c>
      <c r="AL425" s="212">
        <v>4517.1105084615683</v>
      </c>
      <c r="AM425" s="212">
        <v>4418.8615480583258</v>
      </c>
      <c r="AN425" s="212">
        <v>4155.945030468868</v>
      </c>
      <c r="AO425" s="213">
        <v>3703.3169012554731</v>
      </c>
    </row>
    <row r="426" spans="1:41" x14ac:dyDescent="0.25">
      <c r="A426" s="214" t="s">
        <v>2185</v>
      </c>
      <c r="B426" s="211">
        <v>1082.5352780000001</v>
      </c>
      <c r="C426" s="212">
        <v>1104.4687417746136</v>
      </c>
      <c r="D426" s="212">
        <v>1135.1141046120113</v>
      </c>
      <c r="E426" s="212">
        <v>1159.9078344419991</v>
      </c>
      <c r="F426" s="212">
        <v>1186.4596326525611</v>
      </c>
      <c r="G426" s="212">
        <v>1211.9104968785543</v>
      </c>
      <c r="H426" s="212">
        <v>1217.0795617680506</v>
      </c>
      <c r="I426" s="212">
        <v>1232.1685490509822</v>
      </c>
      <c r="J426" s="212">
        <v>1248.6369745764682</v>
      </c>
      <c r="K426" s="212">
        <v>1267.9633776689629</v>
      </c>
      <c r="L426" s="212">
        <v>1288.6354918004511</v>
      </c>
      <c r="M426" s="212">
        <v>1311.2096794822623</v>
      </c>
      <c r="N426" s="212">
        <v>1335.2436284233004</v>
      </c>
      <c r="O426" s="212">
        <v>1360.6437009180711</v>
      </c>
      <c r="P426" s="212">
        <v>1387.2113576934571</v>
      </c>
      <c r="Q426" s="212">
        <v>1414.8490470150555</v>
      </c>
      <c r="R426" s="212">
        <v>1443.4466833778472</v>
      </c>
      <c r="S426" s="212">
        <v>1472.9283601624982</v>
      </c>
      <c r="T426" s="212">
        <v>1503.2208994032721</v>
      </c>
      <c r="U426" s="212">
        <v>1534.2615090434099</v>
      </c>
      <c r="V426" s="212">
        <v>1565.9863548228059</v>
      </c>
      <c r="W426" s="212">
        <v>1598.3292974035032</v>
      </c>
      <c r="X426" s="212">
        <v>1631.2711838888488</v>
      </c>
      <c r="Y426" s="212">
        <v>1664.7355703364999</v>
      </c>
      <c r="Z426" s="212">
        <v>1698.6154362962034</v>
      </c>
      <c r="AA426" s="212">
        <v>1732.7734036893148</v>
      </c>
      <c r="AB426" s="212">
        <v>1767.0266950561047</v>
      </c>
      <c r="AC426" s="212">
        <v>1801.1324307027214</v>
      </c>
      <c r="AD426" s="212">
        <v>1834.7644362415042</v>
      </c>
      <c r="AE426" s="212">
        <v>1867.4806713334576</v>
      </c>
      <c r="AF426" s="212">
        <v>1898.6748817193445</v>
      </c>
      <c r="AG426" s="212">
        <v>1927.5049307258357</v>
      </c>
      <c r="AH426" s="212">
        <v>1952.7810738844157</v>
      </c>
      <c r="AI426" s="212">
        <v>1972.791026270402</v>
      </c>
      <c r="AJ426" s="212">
        <v>1985.0302415252938</v>
      </c>
      <c r="AK426" s="212">
        <v>1985.8119047487712</v>
      </c>
      <c r="AL426" s="212">
        <v>1969.8440110808053</v>
      </c>
      <c r="AM426" s="212">
        <v>1930.3561240658773</v>
      </c>
      <c r="AN426" s="212">
        <v>1861.6514680049618</v>
      </c>
      <c r="AO426" s="213">
        <v>1765.8903504725481</v>
      </c>
    </row>
    <row r="427" spans="1:41" x14ac:dyDescent="0.25">
      <c r="A427" s="214" t="s">
        <v>2186</v>
      </c>
      <c r="B427" s="211">
        <v>3667.3464359999998</v>
      </c>
      <c r="C427" s="212">
        <v>3814.0402934399999</v>
      </c>
      <c r="D427" s="212">
        <v>3966.6019051776002</v>
      </c>
      <c r="E427" s="212">
        <v>4125.265981384704</v>
      </c>
      <c r="F427" s="212">
        <v>4290.276620640092</v>
      </c>
      <c r="G427" s="212">
        <v>4461.8876854656955</v>
      </c>
      <c r="H427" s="212">
        <v>4618.0537544569943</v>
      </c>
      <c r="I427" s="212">
        <v>4779.6856358629884</v>
      </c>
      <c r="J427" s="212">
        <v>4946.9746331181923</v>
      </c>
      <c r="K427" s="212">
        <v>5120.1187452773283</v>
      </c>
      <c r="L427" s="212">
        <v>5324.923495088422</v>
      </c>
      <c r="M427" s="212">
        <v>5537.9204348919593</v>
      </c>
      <c r="N427" s="212">
        <v>5759.4372522876374</v>
      </c>
      <c r="O427" s="212">
        <v>5989.8147423791434</v>
      </c>
      <c r="P427" s="212">
        <v>6229.4073320743091</v>
      </c>
      <c r="Q427" s="212">
        <v>6478.5836253572816</v>
      </c>
      <c r="R427" s="212">
        <v>6737.7269703715729</v>
      </c>
      <c r="S427" s="212">
        <v>7007.2360491864356</v>
      </c>
      <c r="T427" s="212">
        <v>7287.5254911538932</v>
      </c>
      <c r="U427" s="212">
        <v>7579.0265108000494</v>
      </c>
      <c r="V427" s="212">
        <v>7882.1875712320516</v>
      </c>
      <c r="W427" s="212">
        <v>8197.4750740813342</v>
      </c>
      <c r="X427" s="212">
        <v>8525.3740770445875</v>
      </c>
      <c r="Y427" s="212">
        <v>8866.3890401263707</v>
      </c>
      <c r="Z427" s="212">
        <v>9221.0446017314262</v>
      </c>
      <c r="AA427" s="212">
        <v>9589.8863858006844</v>
      </c>
      <c r="AB427" s="212">
        <v>9973.4818412327113</v>
      </c>
      <c r="AC427" s="212">
        <v>10372.42111488202</v>
      </c>
      <c r="AD427" s="212">
        <v>10787.317959477301</v>
      </c>
      <c r="AE427" s="212">
        <v>11218.810677856394</v>
      </c>
      <c r="AF427" s="212">
        <v>11667.56310497065</v>
      </c>
      <c r="AG427" s="212">
        <v>12134.265629169477</v>
      </c>
      <c r="AH427" s="212">
        <v>12619.636254336256</v>
      </c>
      <c r="AI427" s="212">
        <v>13124.421704509707</v>
      </c>
      <c r="AJ427" s="212">
        <v>13649.398572690096</v>
      </c>
      <c r="AK427" s="212">
        <v>14195.374515597699</v>
      </c>
      <c r="AL427" s="212">
        <v>14763.189496221608</v>
      </c>
      <c r="AM427" s="212">
        <v>15353.717076070474</v>
      </c>
      <c r="AN427" s="212">
        <v>15967.865759113294</v>
      </c>
      <c r="AO427" s="213">
        <v>16606.580389477826</v>
      </c>
    </row>
    <row r="428" spans="1:41" x14ac:dyDescent="0.25">
      <c r="A428" s="214" t="s">
        <v>2187</v>
      </c>
      <c r="B428" s="211">
        <v>1664.214111</v>
      </c>
      <c r="C428" s="212">
        <v>1528.1404763211406</v>
      </c>
      <c r="D428" s="212">
        <v>1475.3128128687663</v>
      </c>
      <c r="E428" s="212">
        <v>1440.8452271529945</v>
      </c>
      <c r="F428" s="212">
        <v>1426.2756883850689</v>
      </c>
      <c r="G428" s="212">
        <v>1418.5655415315539</v>
      </c>
      <c r="H428" s="212">
        <v>1458.6224278671052</v>
      </c>
      <c r="I428" s="212">
        <v>1505.1517540048519</v>
      </c>
      <c r="J428" s="212">
        <v>1546.176471242359</v>
      </c>
      <c r="K428" s="212">
        <v>1587.1622079067572</v>
      </c>
      <c r="L428" s="212">
        <v>1627.8019723888722</v>
      </c>
      <c r="M428" s="212">
        <v>1669.5191185570568</v>
      </c>
      <c r="N428" s="212">
        <v>1712.161141123682</v>
      </c>
      <c r="O428" s="212">
        <v>1756.0734515584234</v>
      </c>
      <c r="P428" s="212">
        <v>1801.1975149696684</v>
      </c>
      <c r="Q428" s="212">
        <v>1847.5907792429907</v>
      </c>
      <c r="R428" s="212">
        <v>1895.2096601918097</v>
      </c>
      <c r="S428" s="212">
        <v>1944.0359466673312</v>
      </c>
      <c r="T428" s="212">
        <v>1994.0235261747725</v>
      </c>
      <c r="U428" s="212">
        <v>2045.1221736541747</v>
      </c>
      <c r="V428" s="212">
        <v>2097.2609273737489</v>
      </c>
      <c r="W428" s="212">
        <v>2150.3486835022682</v>
      </c>
      <c r="X428" s="212">
        <v>2204.3407134219847</v>
      </c>
      <c r="Y428" s="212">
        <v>2259.0806654902499</v>
      </c>
      <c r="Z428" s="212">
        <v>2314.3287422454796</v>
      </c>
      <c r="AA428" s="212">
        <v>2369.7643214742338</v>
      </c>
      <c r="AB428" s="212">
        <v>2424.9480753226758</v>
      </c>
      <c r="AC428" s="212">
        <v>2479.2867967841216</v>
      </c>
      <c r="AD428" s="212">
        <v>2531.9741205025807</v>
      </c>
      <c r="AE428" s="212">
        <v>2581.9102205019567</v>
      </c>
      <c r="AF428" s="212">
        <v>2627.5821467744599</v>
      </c>
      <c r="AG428" s="212">
        <v>2666.8865715587713</v>
      </c>
      <c r="AH428" s="212">
        <v>2696.8645101323491</v>
      </c>
      <c r="AI428" s="212">
        <v>2713.3141161178364</v>
      </c>
      <c r="AJ428" s="212">
        <v>2710.266738767742</v>
      </c>
      <c r="AK428" s="212">
        <v>2679.4220060938478</v>
      </c>
      <c r="AL428" s="212">
        <v>2610.0721339633246</v>
      </c>
      <c r="AM428" s="212">
        <v>2491.2472950285774</v>
      </c>
      <c r="AN428" s="212">
        <v>2319.4259690904564</v>
      </c>
      <c r="AO428" s="213">
        <v>2110.3663649072632</v>
      </c>
    </row>
    <row r="429" spans="1:41" x14ac:dyDescent="0.25">
      <c r="A429" s="214" t="s">
        <v>2188</v>
      </c>
      <c r="B429" s="211">
        <v>576.25299099999995</v>
      </c>
      <c r="C429" s="212">
        <v>543.85794948085027</v>
      </c>
      <c r="D429" s="212">
        <v>536.74200329825294</v>
      </c>
      <c r="E429" s="212">
        <v>533.29951184653896</v>
      </c>
      <c r="F429" s="212">
        <v>535.66169270532669</v>
      </c>
      <c r="G429" s="212">
        <v>539.52651860128015</v>
      </c>
      <c r="H429" s="212">
        <v>559.27291941882766</v>
      </c>
      <c r="I429" s="212">
        <v>579.78084217370474</v>
      </c>
      <c r="J429" s="212">
        <v>596.84303864378205</v>
      </c>
      <c r="K429" s="212">
        <v>613.32229273086398</v>
      </c>
      <c r="L429" s="212">
        <v>629.4323680617963</v>
      </c>
      <c r="M429" s="212">
        <v>645.86584010010097</v>
      </c>
      <c r="N429" s="212">
        <v>662.62909422014707</v>
      </c>
      <c r="O429" s="212">
        <v>679.88614250965065</v>
      </c>
      <c r="P429" s="212">
        <v>697.6257317400125</v>
      </c>
      <c r="Q429" s="212">
        <v>715.87150489051396</v>
      </c>
      <c r="R429" s="212">
        <v>734.60600534779962</v>
      </c>
      <c r="S429" s="212">
        <v>753.8217557750869</v>
      </c>
      <c r="T429" s="212">
        <v>773.49823739085491</v>
      </c>
      <c r="U429" s="212">
        <v>793.61561159838743</v>
      </c>
      <c r="V429" s="212">
        <v>814.14620938575433</v>
      </c>
      <c r="W429" s="212">
        <v>835.05055311642673</v>
      </c>
      <c r="X429" s="212">
        <v>856.32421750256549</v>
      </c>
      <c r="Y429" s="212">
        <v>877.89716535199886</v>
      </c>
      <c r="Z429" s="212">
        <v>899.66603020236619</v>
      </c>
      <c r="AA429" s="212">
        <v>921.49354749393001</v>
      </c>
      <c r="AB429" s="212">
        <v>943.1933382970908</v>
      </c>
      <c r="AC429" s="212">
        <v>964.51356347395972</v>
      </c>
      <c r="AD429" s="212">
        <v>985.11113642737155</v>
      </c>
      <c r="AE429" s="212">
        <v>1004.5166436816271</v>
      </c>
      <c r="AF429" s="212">
        <v>1022.0797131314209</v>
      </c>
      <c r="AG429" s="212">
        <v>1036.8888305109249</v>
      </c>
      <c r="AH429" s="212">
        <v>1047.6475890163063</v>
      </c>
      <c r="AI429" s="212">
        <v>1052.4902352317752</v>
      </c>
      <c r="AJ429" s="212">
        <v>1048.7229306339818</v>
      </c>
      <c r="AK429" s="212">
        <v>1032.5251952257538</v>
      </c>
      <c r="AL429" s="212">
        <v>998.84670141795823</v>
      </c>
      <c r="AM429" s="212">
        <v>942.33984594067135</v>
      </c>
      <c r="AN429" s="212">
        <v>861.06171495250419</v>
      </c>
      <c r="AO429" s="213">
        <v>762.46412115843782</v>
      </c>
    </row>
    <row r="430" spans="1:41" x14ac:dyDescent="0.25">
      <c r="A430" s="214" t="s">
        <v>2189</v>
      </c>
      <c r="B430" s="211">
        <v>461.512787</v>
      </c>
      <c r="C430" s="212">
        <v>446.87037080685104</v>
      </c>
      <c r="D430" s="212">
        <v>456.26139633639411</v>
      </c>
      <c r="E430" s="212">
        <v>466.30307090380325</v>
      </c>
      <c r="F430" s="212">
        <v>480.6681898272941</v>
      </c>
      <c r="G430" s="212">
        <v>494.80560262649448</v>
      </c>
      <c r="H430" s="212">
        <v>523.14509871132429</v>
      </c>
      <c r="I430" s="212">
        <v>546.49683111152137</v>
      </c>
      <c r="J430" s="212">
        <v>562.17314736163837</v>
      </c>
      <c r="K430" s="212">
        <v>576.29988394705958</v>
      </c>
      <c r="L430" s="212">
        <v>589.98441284132446</v>
      </c>
      <c r="M430" s="212">
        <v>604.32162405778138</v>
      </c>
      <c r="N430" s="212">
        <v>619.27538134860401</v>
      </c>
      <c r="O430" s="212">
        <v>634.97580816439699</v>
      </c>
      <c r="P430" s="212">
        <v>651.31760906089676</v>
      </c>
      <c r="Q430" s="212">
        <v>668.27049458009924</v>
      </c>
      <c r="R430" s="212">
        <v>685.76815507493723</v>
      </c>
      <c r="S430" s="212">
        <v>703.77416379229339</v>
      </c>
      <c r="T430" s="212">
        <v>722.25020615949973</v>
      </c>
      <c r="U430" s="212">
        <v>741.16687798408509</v>
      </c>
      <c r="V430" s="212">
        <v>760.49095141032512</v>
      </c>
      <c r="W430" s="212">
        <v>780.18576582447395</v>
      </c>
      <c r="X430" s="212">
        <v>800.24371771520862</v>
      </c>
      <c r="Y430" s="212">
        <v>820.60727952679224</v>
      </c>
      <c r="Z430" s="212">
        <v>841.18269408927927</v>
      </c>
      <c r="AA430" s="212">
        <v>861.84643108785178</v>
      </c>
      <c r="AB430" s="212">
        <v>882.43034032473849</v>
      </c>
      <c r="AC430" s="212">
        <v>902.70770711506077</v>
      </c>
      <c r="AD430" s="212">
        <v>922.36931287142181</v>
      </c>
      <c r="AE430" s="212">
        <v>940.99102692898293</v>
      </c>
      <c r="AF430" s="212">
        <v>957.98372519057466</v>
      </c>
      <c r="AG430" s="212">
        <v>972.51710468869578</v>
      </c>
      <c r="AH430" s="212">
        <v>983.40190513121365</v>
      </c>
      <c r="AI430" s="212">
        <v>988.90973268745347</v>
      </c>
      <c r="AJ430" s="212">
        <v>986.51158702929706</v>
      </c>
      <c r="AK430" s="212">
        <v>972.55037639849979</v>
      </c>
      <c r="AL430" s="212">
        <v>942.04030403042714</v>
      </c>
      <c r="AM430" s="212">
        <v>889.36103341292403</v>
      </c>
      <c r="AN430" s="212">
        <v>811.60597698369884</v>
      </c>
      <c r="AO430" s="213">
        <v>714.62068594610082</v>
      </c>
    </row>
    <row r="431" spans="1:41" x14ac:dyDescent="0.25">
      <c r="A431" s="214" t="s">
        <v>2190</v>
      </c>
      <c r="B431" s="211">
        <v>10894.445313</v>
      </c>
      <c r="C431" s="212">
        <v>11330.22312552</v>
      </c>
      <c r="D431" s="212">
        <v>11783.432050540801</v>
      </c>
      <c r="E431" s="212">
        <v>12254.769332562433</v>
      </c>
      <c r="F431" s="212">
        <v>12744.960105864931</v>
      </c>
      <c r="G431" s="212">
        <v>13254.758510099529</v>
      </c>
      <c r="H431" s="212">
        <v>13718.675057953013</v>
      </c>
      <c r="I431" s="212">
        <v>14198.828684981367</v>
      </c>
      <c r="J431" s="212">
        <v>14695.787688955714</v>
      </c>
      <c r="K431" s="212">
        <v>15210.140258069163</v>
      </c>
      <c r="L431" s="212">
        <v>15818.54586839193</v>
      </c>
      <c r="M431" s="212">
        <v>16451.287703127608</v>
      </c>
      <c r="N431" s="212">
        <v>17109.339211252711</v>
      </c>
      <c r="O431" s="212">
        <v>17793.712779702819</v>
      </c>
      <c r="P431" s="212">
        <v>18505.461290890933</v>
      </c>
      <c r="Q431" s="212">
        <v>19245.679742526572</v>
      </c>
      <c r="R431" s="212">
        <v>20015.506932227636</v>
      </c>
      <c r="S431" s="212">
        <v>20816.127209516741</v>
      </c>
      <c r="T431" s="212">
        <v>21648.772297897412</v>
      </c>
      <c r="U431" s="212">
        <v>22514.72318981331</v>
      </c>
      <c r="V431" s="212">
        <v>23415.312117405843</v>
      </c>
      <c r="W431" s="212">
        <v>24351.924602102077</v>
      </c>
      <c r="X431" s="212">
        <v>25326.001586186161</v>
      </c>
      <c r="Y431" s="212">
        <v>26339.041649633607</v>
      </c>
      <c r="Z431" s="212">
        <v>27392.603315618951</v>
      </c>
      <c r="AA431" s="212">
        <v>28488.307448243711</v>
      </c>
      <c r="AB431" s="212">
        <v>29627.83974617346</v>
      </c>
      <c r="AC431" s="212">
        <v>30812.9533360204</v>
      </c>
      <c r="AD431" s="212">
        <v>32045.471469461219</v>
      </c>
      <c r="AE431" s="212">
        <v>33327.290328239673</v>
      </c>
      <c r="AF431" s="212">
        <v>34660.381941369262</v>
      </c>
      <c r="AG431" s="212">
        <v>36046.797219024033</v>
      </c>
      <c r="AH431" s="212">
        <v>37488.669107784997</v>
      </c>
      <c r="AI431" s="212">
        <v>38988.2158720964</v>
      </c>
      <c r="AJ431" s="212">
        <v>40547.744506980256</v>
      </c>
      <c r="AK431" s="212">
        <v>42169.654287259465</v>
      </c>
      <c r="AL431" s="212">
        <v>43856.440458749843</v>
      </c>
      <c r="AM431" s="212">
        <v>45610.698077099842</v>
      </c>
      <c r="AN431" s="212">
        <v>47435.126000183838</v>
      </c>
      <c r="AO431" s="213">
        <v>49332.531040191192</v>
      </c>
    </row>
    <row r="432" spans="1:41" x14ac:dyDescent="0.25">
      <c r="A432" s="214" t="s">
        <v>2191</v>
      </c>
      <c r="B432" s="211">
        <v>2785.780029</v>
      </c>
      <c r="C432" s="212">
        <v>2897.21123016</v>
      </c>
      <c r="D432" s="212">
        <v>3013.0996793664003</v>
      </c>
      <c r="E432" s="212">
        <v>3133.6236665410565</v>
      </c>
      <c r="F432" s="212">
        <v>3258.9686132026991</v>
      </c>
      <c r="G432" s="212">
        <v>3389.3273577308073</v>
      </c>
      <c r="H432" s="212">
        <v>3507.9538152513851</v>
      </c>
      <c r="I432" s="212">
        <v>3630.7321987851833</v>
      </c>
      <c r="J432" s="212">
        <v>3757.8078257426646</v>
      </c>
      <c r="K432" s="212">
        <v>3889.3310996436576</v>
      </c>
      <c r="L432" s="212">
        <v>4044.9043436294041</v>
      </c>
      <c r="M432" s="212">
        <v>4206.7005173745802</v>
      </c>
      <c r="N432" s="212">
        <v>4374.9685380695637</v>
      </c>
      <c r="O432" s="212">
        <v>4549.9672795923461</v>
      </c>
      <c r="P432" s="212">
        <v>4731.9659707760402</v>
      </c>
      <c r="Q432" s="212">
        <v>4921.2446096070817</v>
      </c>
      <c r="R432" s="212">
        <v>5118.094393991365</v>
      </c>
      <c r="S432" s="212">
        <v>5322.8181697510199</v>
      </c>
      <c r="T432" s="212">
        <v>5535.7308965410612</v>
      </c>
      <c r="U432" s="212">
        <v>5757.1601324027042</v>
      </c>
      <c r="V432" s="212">
        <v>5987.4465376988128</v>
      </c>
      <c r="W432" s="212">
        <v>6226.9443992067654</v>
      </c>
      <c r="X432" s="212">
        <v>6476.022175175036</v>
      </c>
      <c r="Y432" s="212">
        <v>6735.0630621820374</v>
      </c>
      <c r="Z432" s="212">
        <v>7004.4655846693195</v>
      </c>
      <c r="AA432" s="212">
        <v>7284.6442080560928</v>
      </c>
      <c r="AB432" s="212">
        <v>7576.0299763783369</v>
      </c>
      <c r="AC432" s="212">
        <v>7879.0711754334707</v>
      </c>
      <c r="AD432" s="212">
        <v>8194.2340224508098</v>
      </c>
      <c r="AE432" s="212">
        <v>8522.0033833488433</v>
      </c>
      <c r="AF432" s="212">
        <v>8862.8835186827964</v>
      </c>
      <c r="AG432" s="212">
        <v>9217.3988594301081</v>
      </c>
      <c r="AH432" s="212">
        <v>9586.0948138073127</v>
      </c>
      <c r="AI432" s="212">
        <v>9969.5386063596052</v>
      </c>
      <c r="AJ432" s="212">
        <v>10368.32015061399</v>
      </c>
      <c r="AK432" s="212">
        <v>10783.05295663855</v>
      </c>
      <c r="AL432" s="212">
        <v>11214.375074904092</v>
      </c>
      <c r="AM432" s="212">
        <v>11662.950077900256</v>
      </c>
      <c r="AN432" s="212">
        <v>12129.468081016266</v>
      </c>
      <c r="AO432" s="213">
        <v>12614.646804256918</v>
      </c>
    </row>
    <row r="433" spans="1:41" x14ac:dyDescent="0.25">
      <c r="A433" s="214" t="s">
        <v>2192</v>
      </c>
      <c r="B433" s="211">
        <v>1901.794189</v>
      </c>
      <c r="C433" s="212">
        <v>1851.9706044777402</v>
      </c>
      <c r="D433" s="212">
        <v>1892.6585838551766</v>
      </c>
      <c r="E433" s="212">
        <v>1922.0508145990141</v>
      </c>
      <c r="F433" s="212">
        <v>1966.9372360926707</v>
      </c>
      <c r="G433" s="212">
        <v>2004.3226154453603</v>
      </c>
      <c r="H433" s="212">
        <v>2386.7794396341824</v>
      </c>
      <c r="I433" s="212">
        <v>2775.2779158028779</v>
      </c>
      <c r="J433" s="212">
        <v>3090.6715992663803</v>
      </c>
      <c r="K433" s="212">
        <v>3349.7310745825689</v>
      </c>
      <c r="L433" s="212">
        <v>3560.3943219706371</v>
      </c>
      <c r="M433" s="212">
        <v>3742.9948414038167</v>
      </c>
      <c r="N433" s="212">
        <v>3906.5966543277682</v>
      </c>
      <c r="O433" s="212">
        <v>4060.1559836370875</v>
      </c>
      <c r="P433" s="212">
        <v>4208.1949550188729</v>
      </c>
      <c r="Q433" s="212">
        <v>4354.1456765463145</v>
      </c>
      <c r="R433" s="212">
        <v>4500.0256670496192</v>
      </c>
      <c r="S433" s="212">
        <v>4647.034305551063</v>
      </c>
      <c r="T433" s="212">
        <v>4795.8286263873633</v>
      </c>
      <c r="U433" s="212">
        <v>4946.6809362475151</v>
      </c>
      <c r="V433" s="212">
        <v>5099.6555601966884</v>
      </c>
      <c r="W433" s="212">
        <v>5254.59635521992</v>
      </c>
      <c r="X433" s="212">
        <v>5407.9365115175842</v>
      </c>
      <c r="Y433" s="212">
        <v>5560.3629876502655</v>
      </c>
      <c r="Z433" s="212">
        <v>5711.8022538004143</v>
      </c>
      <c r="AA433" s="212">
        <v>5861.6279675396281</v>
      </c>
      <c r="AB433" s="212">
        <v>6008.6077026628873</v>
      </c>
      <c r="AC433" s="212">
        <v>6150.8308461241477</v>
      </c>
      <c r="AD433" s="212">
        <v>6285.5155891617287</v>
      </c>
      <c r="AE433" s="212">
        <v>6408.697866575003</v>
      </c>
      <c r="AF433" s="212">
        <v>6514.7393858242867</v>
      </c>
      <c r="AG433" s="212">
        <v>6595.5612426448224</v>
      </c>
      <c r="AH433" s="212">
        <v>6639.4513389783906</v>
      </c>
      <c r="AI433" s="212">
        <v>6629.2389996903676</v>
      </c>
      <c r="AJ433" s="212">
        <v>6539.6779808045503</v>
      </c>
      <c r="AK433" s="212">
        <v>6334.3477874344408</v>
      </c>
      <c r="AL433" s="212">
        <v>5964.5979715167605</v>
      </c>
      <c r="AM433" s="212">
        <v>5380.0667738483207</v>
      </c>
      <c r="AN433" s="212">
        <v>4571.3458965369891</v>
      </c>
      <c r="AO433" s="213">
        <v>3638.0919177212731</v>
      </c>
    </row>
    <row r="434" spans="1:41" x14ac:dyDescent="0.25">
      <c r="A434" s="214" t="s">
        <v>2193</v>
      </c>
      <c r="B434" s="211">
        <v>5055.6684569999998</v>
      </c>
      <c r="C434" s="212">
        <v>5073.8216435018112</v>
      </c>
      <c r="D434" s="212">
        <v>5220.7442968326923</v>
      </c>
      <c r="E434" s="212">
        <v>5243.54046797504</v>
      </c>
      <c r="F434" s="212">
        <v>5292.3737700949105</v>
      </c>
      <c r="G434" s="212">
        <v>5309.3991248183556</v>
      </c>
      <c r="H434" s="212">
        <v>5899.8892578841542</v>
      </c>
      <c r="I434" s="212">
        <v>6499.6837996191725</v>
      </c>
      <c r="J434" s="212">
        <v>6986.9709437920419</v>
      </c>
      <c r="K434" s="212">
        <v>7425.2629323990213</v>
      </c>
      <c r="L434" s="212">
        <v>7826.7513543115956</v>
      </c>
      <c r="M434" s="212">
        <v>8205.7492658419669</v>
      </c>
      <c r="N434" s="212">
        <v>8568.543493533225</v>
      </c>
      <c r="O434" s="212">
        <v>8926.8731275979899</v>
      </c>
      <c r="P434" s="212">
        <v>9285.053199595106</v>
      </c>
      <c r="Q434" s="212">
        <v>9647.7199495287314</v>
      </c>
      <c r="R434" s="212">
        <v>10016.982571508965</v>
      </c>
      <c r="S434" s="212">
        <v>10394.562712559422</v>
      </c>
      <c r="T434" s="212">
        <v>10781.196788303241</v>
      </c>
      <c r="U434" s="212">
        <v>11177.158880866933</v>
      </c>
      <c r="V434" s="212">
        <v>11582.095052245973</v>
      </c>
      <c r="W434" s="212">
        <v>11995.116036437581</v>
      </c>
      <c r="X434" s="212">
        <v>12415.935894297505</v>
      </c>
      <c r="Y434" s="212">
        <v>12842.048331002617</v>
      </c>
      <c r="Z434" s="212">
        <v>13269.625614388182</v>
      </c>
      <c r="AA434" s="212">
        <v>13693.465418287109</v>
      </c>
      <c r="AB434" s="212">
        <v>14106.375435817054</v>
      </c>
      <c r="AC434" s="212">
        <v>14498.551011220834</v>
      </c>
      <c r="AD434" s="212">
        <v>14856.605777138842</v>
      </c>
      <c r="AE434" s="212">
        <v>15162.267070058273</v>
      </c>
      <c r="AF434" s="212">
        <v>15390.518322304224</v>
      </c>
      <c r="AG434" s="212">
        <v>15507.010694537577</v>
      </c>
      <c r="AH434" s="212">
        <v>15464.607239003684</v>
      </c>
      <c r="AI434" s="212">
        <v>15199.362935022466</v>
      </c>
      <c r="AJ434" s="212">
        <v>14627.783292169479</v>
      </c>
      <c r="AK434" s="212">
        <v>13651.662536413034</v>
      </c>
      <c r="AL434" s="212">
        <v>12186.907404568597</v>
      </c>
      <c r="AM434" s="212">
        <v>10244.38748572479</v>
      </c>
      <c r="AN434" s="212">
        <v>8053.7583989398572</v>
      </c>
      <c r="AO434" s="213">
        <v>6048.066514784673</v>
      </c>
    </row>
    <row r="435" spans="1:41" x14ac:dyDescent="0.25">
      <c r="A435" s="214" t="s">
        <v>2194</v>
      </c>
      <c r="B435" s="211">
        <v>7811.4052730000003</v>
      </c>
      <c r="C435" s="212">
        <v>7410.5700416807504</v>
      </c>
      <c r="D435" s="212">
        <v>7432.0415014252176</v>
      </c>
      <c r="E435" s="212">
        <v>7352.570681650478</v>
      </c>
      <c r="F435" s="212">
        <v>7343.2229909143616</v>
      </c>
      <c r="G435" s="212">
        <v>7312.5634194182358</v>
      </c>
      <c r="H435" s="212">
        <v>7888.6420468056103</v>
      </c>
      <c r="I435" s="212">
        <v>8497.8416400059687</v>
      </c>
      <c r="J435" s="212">
        <v>8942.3543885688778</v>
      </c>
      <c r="K435" s="212">
        <v>9304.6887518038602</v>
      </c>
      <c r="L435" s="212">
        <v>9591.204310662657</v>
      </c>
      <c r="M435" s="212">
        <v>9838.5902434475793</v>
      </c>
      <c r="N435" s="212">
        <v>10055.509513417062</v>
      </c>
      <c r="O435" s="212">
        <v>10256.469876593654</v>
      </c>
      <c r="P435" s="212">
        <v>10446.320210950365</v>
      </c>
      <c r="Q435" s="212">
        <v>10630.09605462949</v>
      </c>
      <c r="R435" s="212">
        <v>10809.734047856673</v>
      </c>
      <c r="S435" s="212">
        <v>10986.784519879708</v>
      </c>
      <c r="T435" s="212">
        <v>11161.753458072601</v>
      </c>
      <c r="U435" s="212">
        <v>11334.775146952221</v>
      </c>
      <c r="V435" s="212">
        <v>11505.457591547571</v>
      </c>
      <c r="W435" s="212">
        <v>11673.054140646367</v>
      </c>
      <c r="X435" s="212">
        <v>11837.971049545418</v>
      </c>
      <c r="Y435" s="212">
        <v>11998.366086889919</v>
      </c>
      <c r="Z435" s="212">
        <v>12151.502433093503</v>
      </c>
      <c r="AA435" s="212">
        <v>12293.961787018119</v>
      </c>
      <c r="AB435" s="212">
        <v>12421.265761322691</v>
      </c>
      <c r="AC435" s="212">
        <v>12527.607074396499</v>
      </c>
      <c r="AD435" s="212">
        <v>12605.360920464449</v>
      </c>
      <c r="AE435" s="212">
        <v>12644.449136249936</v>
      </c>
      <c r="AF435" s="212">
        <v>12631.409295189194</v>
      </c>
      <c r="AG435" s="212">
        <v>12548.066751403165</v>
      </c>
      <c r="AH435" s="212">
        <v>12369.70602098537</v>
      </c>
      <c r="AI435" s="212">
        <v>12062.759187898231</v>
      </c>
      <c r="AJ435" s="212">
        <v>11582.661372219882</v>
      </c>
      <c r="AK435" s="212">
        <v>10874.351514389069</v>
      </c>
      <c r="AL435" s="212">
        <v>9882.5954321846657</v>
      </c>
      <c r="AM435" s="212">
        <v>8587.3330618653818</v>
      </c>
      <c r="AN435" s="212">
        <v>7073.7984350454844</v>
      </c>
      <c r="AO435" s="213">
        <v>5570.460644032748</v>
      </c>
    </row>
    <row r="436" spans="1:41" x14ac:dyDescent="0.25">
      <c r="A436" s="214" t="s">
        <v>2195</v>
      </c>
      <c r="B436" s="211">
        <v>18860.154297000001</v>
      </c>
      <c r="C436" s="212">
        <v>17752.410678427426</v>
      </c>
      <c r="D436" s="212">
        <v>17278.119522331879</v>
      </c>
      <c r="E436" s="212">
        <v>16872.12863666784</v>
      </c>
      <c r="F436" s="212">
        <v>16641.928687974872</v>
      </c>
      <c r="G436" s="212">
        <v>16468.716165804693</v>
      </c>
      <c r="H436" s="212">
        <v>17011.553047447098</v>
      </c>
      <c r="I436" s="212">
        <v>17652.301698755717</v>
      </c>
      <c r="J436" s="212">
        <v>18242.211612615243</v>
      </c>
      <c r="K436" s="212">
        <v>18839.005565521951</v>
      </c>
      <c r="L436" s="212">
        <v>19436.318843783502</v>
      </c>
      <c r="M436" s="212">
        <v>20049.802924504915</v>
      </c>
      <c r="N436" s="212">
        <v>20677.453985135369</v>
      </c>
      <c r="O436" s="212">
        <v>21323.765028857946</v>
      </c>
      <c r="P436" s="212">
        <v>21988.371343018371</v>
      </c>
      <c r="Q436" s="212">
        <v>22672.341622014301</v>
      </c>
      <c r="R436" s="212">
        <v>23375.422271883777</v>
      </c>
      <c r="S436" s="212">
        <v>24097.575554924675</v>
      </c>
      <c r="T436" s="212">
        <v>24838.29647136217</v>
      </c>
      <c r="U436" s="212">
        <v>25596.920141338745</v>
      </c>
      <c r="V436" s="212">
        <v>26372.358359484489</v>
      </c>
      <c r="W436" s="212">
        <v>27163.09132912026</v>
      </c>
      <c r="X436" s="212">
        <v>27968.156462550989</v>
      </c>
      <c r="Y436" s="212">
        <v>28784.860193045231</v>
      </c>
      <c r="Z436" s="212">
        <v>29609.045581008617</v>
      </c>
      <c r="AA436" s="212">
        <v>30435.001751109085</v>
      </c>
      <c r="AB436" s="212">
        <v>31254.862871780635</v>
      </c>
      <c r="AC436" s="212">
        <v>32057.9659497299</v>
      </c>
      <c r="AD436" s="212">
        <v>32829.876888647064</v>
      </c>
      <c r="AE436" s="212">
        <v>33551.070492186103</v>
      </c>
      <c r="AF436" s="212">
        <v>34195.046384106077</v>
      </c>
      <c r="AG436" s="212">
        <v>34725.613304297229</v>
      </c>
      <c r="AH436" s="212">
        <v>35093.051963792663</v>
      </c>
      <c r="AI436" s="212">
        <v>35228.919627497766</v>
      </c>
      <c r="AJ436" s="212">
        <v>35040.02039900914</v>
      </c>
      <c r="AK436" s="212">
        <v>34404.569629073107</v>
      </c>
      <c r="AL436" s="212">
        <v>33181.039919354378</v>
      </c>
      <c r="AM436" s="212">
        <v>31256.589375591706</v>
      </c>
      <c r="AN436" s="212">
        <v>28670.759867479443</v>
      </c>
      <c r="AO436" s="213">
        <v>25748.808046345141</v>
      </c>
    </row>
    <row r="437" spans="1:41" x14ac:dyDescent="0.25">
      <c r="A437" s="214" t="s">
        <v>2196</v>
      </c>
      <c r="B437" s="211">
        <v>3417.242432</v>
      </c>
      <c r="C437" s="212">
        <v>3271.9385499974142</v>
      </c>
      <c r="D437" s="212">
        <v>3275.1788816210187</v>
      </c>
      <c r="E437" s="212">
        <v>3262.1453072616077</v>
      </c>
      <c r="F437" s="212">
        <v>3277.9090698942468</v>
      </c>
      <c r="G437" s="212">
        <v>3291.0920662542753</v>
      </c>
      <c r="H437" s="212">
        <v>3460.119921903442</v>
      </c>
      <c r="I437" s="212">
        <v>3619.723143481121</v>
      </c>
      <c r="J437" s="212">
        <v>3731.6319520742404</v>
      </c>
      <c r="K437" s="212">
        <v>3829.0238143914262</v>
      </c>
      <c r="L437" s="212">
        <v>3916.2045602070157</v>
      </c>
      <c r="M437" s="212">
        <v>4001.9851048937899</v>
      </c>
      <c r="N437" s="212">
        <v>4087.2089784965456</v>
      </c>
      <c r="O437" s="212">
        <v>4174.0772919628171</v>
      </c>
      <c r="P437" s="212">
        <v>4262.6766739697496</v>
      </c>
      <c r="Q437" s="212">
        <v>4353.4090257781972</v>
      </c>
      <c r="R437" s="212">
        <v>4446.1466508680323</v>
      </c>
      <c r="S437" s="212">
        <v>4540.8469068435306</v>
      </c>
      <c r="T437" s="212">
        <v>4637.3299137507611</v>
      </c>
      <c r="U437" s="212">
        <v>4735.4029491647107</v>
      </c>
      <c r="V437" s="212">
        <v>4834.7839037782405</v>
      </c>
      <c r="W437" s="212">
        <v>4935.1201741333507</v>
      </c>
      <c r="X437" s="212">
        <v>5036.4742176855798</v>
      </c>
      <c r="Y437" s="212">
        <v>5138.1646613200255</v>
      </c>
      <c r="Z437" s="212">
        <v>5239.2493161515731</v>
      </c>
      <c r="AA437" s="212">
        <v>5338.5461888159352</v>
      </c>
      <c r="AB437" s="212">
        <v>5434.5108273968535</v>
      </c>
      <c r="AC437" s="212">
        <v>5525.1318388947793</v>
      </c>
      <c r="AD437" s="212">
        <v>5607.7607380586342</v>
      </c>
      <c r="AE437" s="212">
        <v>5678.8777989626196</v>
      </c>
      <c r="AF437" s="212">
        <v>5733.7444471836316</v>
      </c>
      <c r="AG437" s="212">
        <v>5765.875032304426</v>
      </c>
      <c r="AH437" s="212">
        <v>5766.2456564666991</v>
      </c>
      <c r="AI437" s="212">
        <v>5722.1395857779289</v>
      </c>
      <c r="AJ437" s="212">
        <v>5615.636834951596</v>
      </c>
      <c r="AK437" s="212">
        <v>5422.196116025385</v>
      </c>
      <c r="AL437" s="212">
        <v>5111.3692658938417</v>
      </c>
      <c r="AM437" s="212">
        <v>4655.8655046682998</v>
      </c>
      <c r="AN437" s="212">
        <v>4059.3001458241411</v>
      </c>
      <c r="AO437" s="213">
        <v>3391.2814173265915</v>
      </c>
    </row>
    <row r="438" spans="1:41" x14ac:dyDescent="0.25">
      <c r="A438" s="214" t="s">
        <v>2197</v>
      </c>
      <c r="B438" s="211">
        <v>692.85931400000004</v>
      </c>
      <c r="C438" s="212">
        <v>644.56563409557202</v>
      </c>
      <c r="D438" s="212">
        <v>708.92054950463228</v>
      </c>
      <c r="E438" s="212">
        <v>729.05474381522322</v>
      </c>
      <c r="F438" s="212">
        <v>754.73285385261363</v>
      </c>
      <c r="G438" s="212">
        <v>762.56947149402151</v>
      </c>
      <c r="H438" s="212">
        <v>777.89490641958412</v>
      </c>
      <c r="I438" s="212">
        <v>838.95825636269001</v>
      </c>
      <c r="J438" s="212">
        <v>879.28211378815763</v>
      </c>
      <c r="K438" s="212">
        <v>920.00773552427245</v>
      </c>
      <c r="L438" s="212">
        <v>953.83945598502703</v>
      </c>
      <c r="M438" s="212">
        <v>989.82820019512451</v>
      </c>
      <c r="N438" s="212">
        <v>1026.1641995273674</v>
      </c>
      <c r="O438" s="212">
        <v>1063.9689095693152</v>
      </c>
      <c r="P438" s="212">
        <v>1102.6816311377765</v>
      </c>
      <c r="Q438" s="212">
        <v>1142.5014496650977</v>
      </c>
      <c r="R438" s="212">
        <v>1183.2435083607349</v>
      </c>
      <c r="S438" s="212">
        <v>1224.9336734856156</v>
      </c>
      <c r="T438" s="212">
        <v>1267.5169002305677</v>
      </c>
      <c r="U438" s="212">
        <v>1310.9917158949559</v>
      </c>
      <c r="V438" s="212">
        <v>1355.3272270406064</v>
      </c>
      <c r="W438" s="212">
        <v>1400.4948622089616</v>
      </c>
      <c r="X438" s="212">
        <v>1446.7697333470976</v>
      </c>
      <c r="Y438" s="212">
        <v>1494.0760654111077</v>
      </c>
      <c r="Z438" s="212">
        <v>1542.2349180427173</v>
      </c>
      <c r="AA438" s="212">
        <v>1591.0535932559003</v>
      </c>
      <c r="AB438" s="212">
        <v>1640.2586757862916</v>
      </c>
      <c r="AC438" s="212">
        <v>1689.477425793008</v>
      </c>
      <c r="AD438" s="212">
        <v>1738.1772883824619</v>
      </c>
      <c r="AE438" s="212">
        <v>1785.5905931840432</v>
      </c>
      <c r="AF438" s="212">
        <v>1830.5972968805436</v>
      </c>
      <c r="AG438" s="212">
        <v>1871.5417174406819</v>
      </c>
      <c r="AH438" s="212">
        <v>1905.93728543215</v>
      </c>
      <c r="AI438" s="212">
        <v>1929.9743946948345</v>
      </c>
      <c r="AJ438" s="212">
        <v>1937.6975925298289</v>
      </c>
      <c r="AK438" s="212">
        <v>1919.6820429330421</v>
      </c>
      <c r="AL438" s="212">
        <v>1861.3018244525883</v>
      </c>
      <c r="AM438" s="212">
        <v>1742.3938603087117</v>
      </c>
      <c r="AN438" s="212">
        <v>1545.6741086921375</v>
      </c>
      <c r="AO438" s="213">
        <v>1282.7224836473224</v>
      </c>
    </row>
    <row r="439" spans="1:41" x14ac:dyDescent="0.25">
      <c r="A439" s="214" t="s">
        <v>2198</v>
      </c>
      <c r="B439" s="211">
        <v>6098.1337890000004</v>
      </c>
      <c r="C439" s="212">
        <v>6020.5563800032369</v>
      </c>
      <c r="D439" s="212">
        <v>6151.2482096777958</v>
      </c>
      <c r="E439" s="212">
        <v>6277.0553834365892</v>
      </c>
      <c r="F439" s="212">
        <v>6442.4401001516844</v>
      </c>
      <c r="G439" s="212">
        <v>6617.9772655605175</v>
      </c>
      <c r="H439" s="212">
        <v>6808.6372197949577</v>
      </c>
      <c r="I439" s="212">
        <v>7051.9540838001603</v>
      </c>
      <c r="J439" s="212">
        <v>7302.4705214547103</v>
      </c>
      <c r="K439" s="212">
        <v>7569.5087239773711</v>
      </c>
      <c r="L439" s="212">
        <v>7847.7850592952063</v>
      </c>
      <c r="M439" s="212">
        <v>8140.4799747592106</v>
      </c>
      <c r="N439" s="212">
        <v>8446.4236336505855</v>
      </c>
      <c r="O439" s="212">
        <v>8765.8259879994457</v>
      </c>
      <c r="P439" s="212">
        <v>9098.4198342187192</v>
      </c>
      <c r="Q439" s="212">
        <v>9444.3071823203445</v>
      </c>
      <c r="R439" s="212">
        <v>9803.5544610750385</v>
      </c>
      <c r="S439" s="212">
        <v>10176.35618727723</v>
      </c>
      <c r="T439" s="212">
        <v>10562.94171193323</v>
      </c>
      <c r="U439" s="212">
        <v>10963.601485126055</v>
      </c>
      <c r="V439" s="212">
        <v>11378.656028349216</v>
      </c>
      <c r="W439" s="212">
        <v>11808.459726776844</v>
      </c>
      <c r="X439" s="212">
        <v>12253.47097834821</v>
      </c>
      <c r="Y439" s="212">
        <v>12714.10100867208</v>
      </c>
      <c r="Z439" s="212">
        <v>13190.748841256895</v>
      </c>
      <c r="AA439" s="212">
        <v>13683.820352017961</v>
      </c>
      <c r="AB439" s="212">
        <v>14193.709602738925</v>
      </c>
      <c r="AC439" s="212">
        <v>14720.793008836634</v>
      </c>
      <c r="AD439" s="212">
        <v>15265.41377154666</v>
      </c>
      <c r="AE439" s="212">
        <v>15827.861835793788</v>
      </c>
      <c r="AF439" s="212">
        <v>16408.345503049157</v>
      </c>
      <c r="AG439" s="212">
        <v>17006.944918684094</v>
      </c>
      <c r="AH439" s="212">
        <v>17623.564019906331</v>
      </c>
      <c r="AI439" s="212">
        <v>18257.823752487944</v>
      </c>
      <c r="AJ439" s="212">
        <v>18908.945217843422</v>
      </c>
      <c r="AK439" s="212">
        <v>19575.574408814929</v>
      </c>
      <c r="AL439" s="212">
        <v>20255.65726958133</v>
      </c>
      <c r="AM439" s="212">
        <v>20946.707375253274</v>
      </c>
      <c r="AN439" s="212">
        <v>21647.468997138683</v>
      </c>
      <c r="AO439" s="213">
        <v>22361.625493594987</v>
      </c>
    </row>
    <row r="440" spans="1:41" x14ac:dyDescent="0.25">
      <c r="A440" s="214" t="s">
        <v>2199</v>
      </c>
      <c r="B440" s="211">
        <v>19038.552734000001</v>
      </c>
      <c r="C440" s="212">
        <v>18274.432804599815</v>
      </c>
      <c r="D440" s="212">
        <v>17846.030758691424</v>
      </c>
      <c r="E440" s="212">
        <v>17598.276098271588</v>
      </c>
      <c r="F440" s="212">
        <v>17511.565872280185</v>
      </c>
      <c r="G440" s="212">
        <v>17504.649196019713</v>
      </c>
      <c r="H440" s="212">
        <v>17737.772613082463</v>
      </c>
      <c r="I440" s="212">
        <v>18033.902953080615</v>
      </c>
      <c r="J440" s="212">
        <v>18337.81028564593</v>
      </c>
      <c r="K440" s="212">
        <v>18665.015502134767</v>
      </c>
      <c r="L440" s="212">
        <v>19010.279092391705</v>
      </c>
      <c r="M440" s="212">
        <v>19375.299263300534</v>
      </c>
      <c r="N440" s="212">
        <v>19757.24453767798</v>
      </c>
      <c r="O440" s="212">
        <v>20155.560466179839</v>
      </c>
      <c r="P440" s="212">
        <v>20568.826046866296</v>
      </c>
      <c r="Q440" s="212">
        <v>20996.287389772271</v>
      </c>
      <c r="R440" s="212">
        <v>21437.070849460717</v>
      </c>
      <c r="S440" s="212">
        <v>21890.505628361425</v>
      </c>
      <c r="T440" s="212">
        <v>22355.902156121512</v>
      </c>
      <c r="U440" s="212">
        <v>22832.594822206273</v>
      </c>
      <c r="V440" s="212">
        <v>23319.835545933707</v>
      </c>
      <c r="W440" s="212">
        <v>23816.774245466891</v>
      </c>
      <c r="X440" s="212">
        <v>24322.633003730909</v>
      </c>
      <c r="Y440" s="212">
        <v>24836.195670551486</v>
      </c>
      <c r="Z440" s="212">
        <v>25355.783785696825</v>
      </c>
      <c r="AA440" s="212">
        <v>25879.19055249307</v>
      </c>
      <c r="AB440" s="212">
        <v>26403.479661815083</v>
      </c>
      <c r="AC440" s="212">
        <v>26924.752999386434</v>
      </c>
      <c r="AD440" s="212">
        <v>27437.814937690942</v>
      </c>
      <c r="AE440" s="212">
        <v>27935.715246457752</v>
      </c>
      <c r="AF440" s="212">
        <v>28409.074767022881</v>
      </c>
      <c r="AG440" s="212">
        <v>28845.105769269579</v>
      </c>
      <c r="AH440" s="212">
        <v>29226.175577076825</v>
      </c>
      <c r="AI440" s="212">
        <v>29527.690340035293</v>
      </c>
      <c r="AJ440" s="212">
        <v>29715.205937539686</v>
      </c>
      <c r="AK440" s="212">
        <v>29741.102602824303</v>
      </c>
      <c r="AL440" s="212">
        <v>29543.156530696844</v>
      </c>
      <c r="AM440" s="212">
        <v>29053.316223839625</v>
      </c>
      <c r="AN440" s="212">
        <v>28234.811672523501</v>
      </c>
      <c r="AO440" s="213">
        <v>27148.705995397708</v>
      </c>
    </row>
    <row r="441" spans="1:41" x14ac:dyDescent="0.25">
      <c r="A441" s="214" t="s">
        <v>2200</v>
      </c>
      <c r="B441" s="211">
        <v>94392.335938000004</v>
      </c>
      <c r="C441" s="212">
        <v>90796.422143507516</v>
      </c>
      <c r="D441" s="212">
        <v>90853.549363754631</v>
      </c>
      <c r="E441" s="212">
        <v>90248.718206394755</v>
      </c>
      <c r="F441" s="212">
        <v>90219.072802045499</v>
      </c>
      <c r="G441" s="212">
        <v>90017.370020981965</v>
      </c>
      <c r="H441" s="212">
        <v>93605.138327486216</v>
      </c>
      <c r="I441" s="212">
        <v>98268.331027143417</v>
      </c>
      <c r="J441" s="212">
        <v>102368.01700976412</v>
      </c>
      <c r="K441" s="212">
        <v>106424.05281652672</v>
      </c>
      <c r="L441" s="212">
        <v>110305.18902907151</v>
      </c>
      <c r="M441" s="212">
        <v>114205.00692615652</v>
      </c>
      <c r="N441" s="212">
        <v>118098.12998676157</v>
      </c>
      <c r="O441" s="212">
        <v>122030.27808354879</v>
      </c>
      <c r="P441" s="212">
        <v>125999.12983279908</v>
      </c>
      <c r="Q441" s="212">
        <v>130018.89267176786</v>
      </c>
      <c r="R441" s="212">
        <v>134091.05838646909</v>
      </c>
      <c r="S441" s="212">
        <v>138220.28525663371</v>
      </c>
      <c r="T441" s="212">
        <v>142407.17120545651</v>
      </c>
      <c r="U441" s="212">
        <v>146651.716628255</v>
      </c>
      <c r="V441" s="212">
        <v>150950.94368775727</v>
      </c>
      <c r="W441" s="212">
        <v>155299.3875225705</v>
      </c>
      <c r="X441" s="212">
        <v>159696.64309045582</v>
      </c>
      <c r="Y441" s="212">
        <v>164130.68426451957</v>
      </c>
      <c r="Z441" s="212">
        <v>168579.79113594635</v>
      </c>
      <c r="AA441" s="212">
        <v>173013.6756545293</v>
      </c>
      <c r="AB441" s="212">
        <v>177389.65864875662</v>
      </c>
      <c r="AC441" s="212">
        <v>181649.0149594695</v>
      </c>
      <c r="AD441" s="212">
        <v>185711.05023199314</v>
      </c>
      <c r="AE441" s="212">
        <v>189464.8091192274</v>
      </c>
      <c r="AF441" s="212">
        <v>192756.74123119307</v>
      </c>
      <c r="AG441" s="212">
        <v>195372.60441509337</v>
      </c>
      <c r="AH441" s="212">
        <v>197010.45007869994</v>
      </c>
      <c r="AI441" s="212">
        <v>197241.50196444776</v>
      </c>
      <c r="AJ441" s="212">
        <v>195458.1725106615</v>
      </c>
      <c r="AK441" s="212">
        <v>190821.49419654635</v>
      </c>
      <c r="AL441" s="212">
        <v>182269.18014104787</v>
      </c>
      <c r="AM441" s="212">
        <v>168780.98740684011</v>
      </c>
      <c r="AN441" s="212">
        <v>150267.06333620902</v>
      </c>
      <c r="AO441" s="213">
        <v>128847.39506001244</v>
      </c>
    </row>
    <row r="442" spans="1:41" x14ac:dyDescent="0.25">
      <c r="A442" s="214" t="s">
        <v>2201</v>
      </c>
      <c r="B442" s="211">
        <v>11703.803711</v>
      </c>
      <c r="C442" s="212">
        <v>11880.766393490692</v>
      </c>
      <c r="D442" s="212">
        <v>12369.70270134185</v>
      </c>
      <c r="E442" s="212">
        <v>12680.251509480659</v>
      </c>
      <c r="F442" s="212">
        <v>12983.326004884208</v>
      </c>
      <c r="G442" s="212">
        <v>13184.166373186363</v>
      </c>
      <c r="H442" s="212">
        <v>14029.511389535601</v>
      </c>
      <c r="I442" s="212">
        <v>14952.236562478774</v>
      </c>
      <c r="J442" s="212">
        <v>15695.193759360813</v>
      </c>
      <c r="K442" s="212">
        <v>16348.705528554952</v>
      </c>
      <c r="L442" s="212">
        <v>16900.235649042967</v>
      </c>
      <c r="M442" s="212">
        <v>17397.028216087972</v>
      </c>
      <c r="N442" s="212">
        <v>17846.581342814261</v>
      </c>
      <c r="O442" s="212">
        <v>18266.166962790765</v>
      </c>
      <c r="P442" s="212">
        <v>18663.07067810855</v>
      </c>
      <c r="Q442" s="212">
        <v>19045.316493895163</v>
      </c>
      <c r="R442" s="212">
        <v>19417.452455527629</v>
      </c>
      <c r="S442" s="212">
        <v>19783.277259789771</v>
      </c>
      <c r="T442" s="212">
        <v>20145.150989098118</v>
      </c>
      <c r="U442" s="212">
        <v>20504.758050374308</v>
      </c>
      <c r="V442" s="212">
        <v>20863.027435409473</v>
      </c>
      <c r="W442" s="212">
        <v>21220.358937809448</v>
      </c>
      <c r="X442" s="212">
        <v>21575.903929776552</v>
      </c>
      <c r="Y442" s="212">
        <v>21929.489843377731</v>
      </c>
      <c r="Z442" s="212">
        <v>22279.901161585061</v>
      </c>
      <c r="AA442" s="212">
        <v>22625.221805668702</v>
      </c>
      <c r="AB442" s="212">
        <v>22962.541237569418</v>
      </c>
      <c r="AC442" s="212">
        <v>23287.743635338247</v>
      </c>
      <c r="AD442" s="212">
        <v>23595.053357898902</v>
      </c>
      <c r="AE442" s="212">
        <v>23876.358303042445</v>
      </c>
      <c r="AF442" s="212">
        <v>24120.166960582301</v>
      </c>
      <c r="AG442" s="212">
        <v>24309.914042817793</v>
      </c>
      <c r="AH442" s="212">
        <v>24421.236189094925</v>
      </c>
      <c r="AI442" s="212">
        <v>24417.530049154229</v>
      </c>
      <c r="AJ442" s="212">
        <v>24242.756694321397</v>
      </c>
      <c r="AK442" s="212">
        <v>23810.6150105911</v>
      </c>
      <c r="AL442" s="212">
        <v>22991.670336855328</v>
      </c>
      <c r="AM442" s="212">
        <v>21613.72435355878</v>
      </c>
      <c r="AN442" s="212">
        <v>19527.870271094238</v>
      </c>
      <c r="AO442" s="213">
        <v>16797.28817108713</v>
      </c>
    </row>
    <row r="443" spans="1:41" x14ac:dyDescent="0.25">
      <c r="A443" s="214" t="s">
        <v>2202</v>
      </c>
      <c r="B443" s="211">
        <v>82103.945313000004</v>
      </c>
      <c r="C443" s="212">
        <v>81108.377503318159</v>
      </c>
      <c r="D443" s="212">
        <v>80289.70198415067</v>
      </c>
      <c r="E443" s="212">
        <v>79766.888363607693</v>
      </c>
      <c r="F443" s="212">
        <v>79424.532867095506</v>
      </c>
      <c r="G443" s="212">
        <v>79264.828399142338</v>
      </c>
      <c r="H443" s="212">
        <v>80709.913412169932</v>
      </c>
      <c r="I443" s="212">
        <v>82329.301327845737</v>
      </c>
      <c r="J443" s="212">
        <v>84206.302370028905</v>
      </c>
      <c r="K443" s="212">
        <v>86278.846828371723</v>
      </c>
      <c r="L443" s="212">
        <v>88507.809068874602</v>
      </c>
      <c r="M443" s="212">
        <v>90850.283296034162</v>
      </c>
      <c r="N443" s="212">
        <v>93280.537459231418</v>
      </c>
      <c r="O443" s="212">
        <v>95778.608908497117</v>
      </c>
      <c r="P443" s="212">
        <v>98334.125862089189</v>
      </c>
      <c r="Q443" s="212">
        <v>100940.01953108489</v>
      </c>
      <c r="R443" s="212">
        <v>103593.69226854929</v>
      </c>
      <c r="S443" s="212">
        <v>106293.36460780614</v>
      </c>
      <c r="T443" s="212">
        <v>109038.65648221424</v>
      </c>
      <c r="U443" s="212">
        <v>111829.43547168262</v>
      </c>
      <c r="V443" s="212">
        <v>114666.3357736718</v>
      </c>
      <c r="W443" s="212">
        <v>117550.13678521175</v>
      </c>
      <c r="X443" s="212">
        <v>120463.28778505023</v>
      </c>
      <c r="Y443" s="212">
        <v>123406.67571246137</v>
      </c>
      <c r="Z443" s="212">
        <v>126382.72642260793</v>
      </c>
      <c r="AA443" s="212">
        <v>129394.99551552757</v>
      </c>
      <c r="AB443" s="212">
        <v>132448.14807171375</v>
      </c>
      <c r="AC443" s="212">
        <v>135547.99101881377</v>
      </c>
      <c r="AD443" s="212">
        <v>138701.6912422548</v>
      </c>
      <c r="AE443" s="212">
        <v>141918.14185165532</v>
      </c>
      <c r="AF443" s="212">
        <v>145208.49977867177</v>
      </c>
      <c r="AG443" s="212">
        <v>148587.06594302211</v>
      </c>
      <c r="AH443" s="212">
        <v>152072.65105332673</v>
      </c>
      <c r="AI443" s="212">
        <v>155690.52025094579</v>
      </c>
      <c r="AJ443" s="212">
        <v>159475.04541720578</v>
      </c>
      <c r="AK443" s="212">
        <v>163472.36716811074</v>
      </c>
      <c r="AL443" s="212">
        <v>167739.25750698592</v>
      </c>
      <c r="AM443" s="212">
        <v>172326.02040781145</v>
      </c>
      <c r="AN443" s="212">
        <v>177218.45952280148</v>
      </c>
      <c r="AO443" s="213">
        <v>182252.11948154925</v>
      </c>
    </row>
    <row r="444" spans="1:41" ht="13.8" thickBot="1" x14ac:dyDescent="0.3">
      <c r="A444" s="215" t="s">
        <v>2203</v>
      </c>
      <c r="B444" s="216">
        <v>11096.083984000001</v>
      </c>
      <c r="C444" s="217">
        <v>11539.927343360001</v>
      </c>
      <c r="D444" s="217">
        <v>12001.524437094402</v>
      </c>
      <c r="E444" s="217">
        <v>12481.585414578178</v>
      </c>
      <c r="F444" s="217">
        <v>12980.848831161305</v>
      </c>
      <c r="G444" s="217">
        <v>13500.082784407758</v>
      </c>
      <c r="H444" s="217">
        <v>13972.585681862029</v>
      </c>
      <c r="I444" s="217">
        <v>14461.626180727199</v>
      </c>
      <c r="J444" s="217">
        <v>14967.78309705265</v>
      </c>
      <c r="K444" s="217">
        <v>15491.655505449491</v>
      </c>
      <c r="L444" s="217">
        <v>16111.321725667471</v>
      </c>
      <c r="M444" s="217">
        <v>16755.774594694169</v>
      </c>
      <c r="N444" s="217">
        <v>17426.005578481934</v>
      </c>
      <c r="O444" s="217">
        <v>18123.045801621211</v>
      </c>
      <c r="P444" s="217">
        <v>18847.967633686061</v>
      </c>
      <c r="Q444" s="217">
        <v>19601.886339033503</v>
      </c>
      <c r="R444" s="217">
        <v>20385.961792594844</v>
      </c>
      <c r="S444" s="217">
        <v>21201.400264298638</v>
      </c>
      <c r="T444" s="217">
        <v>22049.456274870583</v>
      </c>
      <c r="U444" s="217">
        <v>22931.434525865407</v>
      </c>
      <c r="V444" s="217">
        <v>23848.691906900025</v>
      </c>
      <c r="W444" s="217">
        <v>24802.639583176027</v>
      </c>
      <c r="X444" s="217">
        <v>25794.745166503068</v>
      </c>
      <c r="Y444" s="217">
        <v>26826.53497316319</v>
      </c>
      <c r="Z444" s="217">
        <v>27899.59637208972</v>
      </c>
      <c r="AA444" s="217">
        <v>29015.58022697331</v>
      </c>
      <c r="AB444" s="217">
        <v>30176.203436052245</v>
      </c>
      <c r="AC444" s="217">
        <v>31383.251573494337</v>
      </c>
      <c r="AD444" s="217">
        <v>32638.581636434112</v>
      </c>
      <c r="AE444" s="217">
        <v>33944.124901891475</v>
      </c>
      <c r="AF444" s="217">
        <v>35301.889897967136</v>
      </c>
      <c r="AG444" s="217">
        <v>36713.965493885822</v>
      </c>
      <c r="AH444" s="217">
        <v>38182.524113641259</v>
      </c>
      <c r="AI444" s="217">
        <v>39709.825078186914</v>
      </c>
      <c r="AJ444" s="217">
        <v>41298.218081314393</v>
      </c>
      <c r="AK444" s="217">
        <v>42950.146804566968</v>
      </c>
      <c r="AL444" s="217">
        <v>44668.152676749647</v>
      </c>
      <c r="AM444" s="217">
        <v>46454.878783819637</v>
      </c>
      <c r="AN444" s="217">
        <v>48313.073935172426</v>
      </c>
      <c r="AO444" s="218">
        <v>50245.596892579328</v>
      </c>
    </row>
    <row r="445" spans="1:41" ht="13.8" thickBot="1" x14ac:dyDescent="0.3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  <c r="AA445" s="180"/>
      <c r="AB445" s="180"/>
      <c r="AC445" s="180"/>
      <c r="AD445" s="180"/>
      <c r="AE445" s="180"/>
      <c r="AF445" s="180"/>
      <c r="AG445" s="180"/>
      <c r="AH445" s="180"/>
      <c r="AI445" s="180"/>
      <c r="AJ445" s="180"/>
      <c r="AK445" s="180"/>
      <c r="AL445" s="180"/>
      <c r="AM445" s="180"/>
      <c r="AN445" s="180"/>
      <c r="AO445" s="180"/>
    </row>
    <row r="446" spans="1:41" x14ac:dyDescent="0.25">
      <c r="A446" s="207" t="s">
        <v>2164</v>
      </c>
      <c r="B446" s="208">
        <v>2011</v>
      </c>
      <c r="C446" s="208">
        <v>2012</v>
      </c>
      <c r="D446" s="208">
        <v>2013</v>
      </c>
      <c r="E446" s="208">
        <v>2014</v>
      </c>
      <c r="F446" s="208">
        <v>2015</v>
      </c>
      <c r="G446" s="208">
        <v>2016</v>
      </c>
      <c r="H446" s="208">
        <v>2017</v>
      </c>
      <c r="I446" s="208">
        <v>2018</v>
      </c>
      <c r="J446" s="208">
        <v>2019</v>
      </c>
      <c r="K446" s="208">
        <v>2020</v>
      </c>
      <c r="L446" s="208">
        <v>2021</v>
      </c>
      <c r="M446" s="208">
        <v>2022</v>
      </c>
      <c r="N446" s="208">
        <v>2023</v>
      </c>
      <c r="O446" s="208">
        <v>2024</v>
      </c>
      <c r="P446" s="208">
        <v>2025</v>
      </c>
      <c r="Q446" s="208">
        <v>2026</v>
      </c>
      <c r="R446" s="208">
        <v>2027</v>
      </c>
      <c r="S446" s="208">
        <v>2028</v>
      </c>
      <c r="T446" s="208">
        <v>2029</v>
      </c>
      <c r="U446" s="208">
        <v>2030</v>
      </c>
      <c r="V446" s="208">
        <v>2031</v>
      </c>
      <c r="W446" s="208">
        <v>2032</v>
      </c>
      <c r="X446" s="208">
        <v>2033</v>
      </c>
      <c r="Y446" s="208">
        <v>2034</v>
      </c>
      <c r="Z446" s="208">
        <v>2035</v>
      </c>
      <c r="AA446" s="208">
        <v>2036</v>
      </c>
      <c r="AB446" s="208">
        <v>2037</v>
      </c>
      <c r="AC446" s="208">
        <v>2038</v>
      </c>
      <c r="AD446" s="208">
        <v>2039</v>
      </c>
      <c r="AE446" s="208">
        <v>2040</v>
      </c>
      <c r="AF446" s="208">
        <v>2041</v>
      </c>
      <c r="AG446" s="208">
        <v>2042</v>
      </c>
      <c r="AH446" s="208">
        <v>2043</v>
      </c>
      <c r="AI446" s="208">
        <v>2044</v>
      </c>
      <c r="AJ446" s="208">
        <v>2045</v>
      </c>
      <c r="AK446" s="208">
        <v>2046</v>
      </c>
      <c r="AL446" s="208">
        <v>2047</v>
      </c>
      <c r="AM446" s="208">
        <v>2048</v>
      </c>
      <c r="AN446" s="208">
        <v>2049</v>
      </c>
      <c r="AO446" s="209">
        <v>2050</v>
      </c>
    </row>
    <row r="447" spans="1:41" x14ac:dyDescent="0.25">
      <c r="A447" s="210" t="s">
        <v>2166</v>
      </c>
      <c r="B447" s="211">
        <v>9.8999999999999994E-5</v>
      </c>
      <c r="C447" s="212">
        <v>1.0394735000000002</v>
      </c>
      <c r="D447" s="212">
        <v>2.0714288000000001</v>
      </c>
      <c r="E447" s="212">
        <v>3.1004388000000001</v>
      </c>
      <c r="F447" s="212">
        <v>4.1277872000000002</v>
      </c>
      <c r="G447" s="212">
        <v>5.1541322000000003</v>
      </c>
      <c r="H447" s="212">
        <v>6.1796977000000002</v>
      </c>
      <c r="I447" s="212">
        <v>7.2047687000000007</v>
      </c>
      <c r="J447" s="212">
        <v>8.2293538000000002</v>
      </c>
      <c r="K447" s="212">
        <v>9.2535121</v>
      </c>
      <c r="L447" s="212">
        <v>10.277282</v>
      </c>
      <c r="M447" s="212">
        <v>11.3007572</v>
      </c>
      <c r="N447" s="212">
        <v>12.323988399999999</v>
      </c>
      <c r="O447" s="212">
        <v>13.3470221</v>
      </c>
      <c r="P447" s="212">
        <v>14.3698938</v>
      </c>
      <c r="Q447" s="212">
        <v>15.392633399999999</v>
      </c>
      <c r="R447" s="212">
        <v>16.415267199999999</v>
      </c>
      <c r="S447" s="212">
        <v>17.437817199999998</v>
      </c>
      <c r="T447" s="212">
        <v>18.460303499999998</v>
      </c>
      <c r="U447" s="212">
        <v>19.482744599999997</v>
      </c>
      <c r="V447" s="212">
        <v>20.505158499999997</v>
      </c>
      <c r="W447" s="212">
        <v>21.527563499999996</v>
      </c>
      <c r="X447" s="212">
        <v>22.549964299999996</v>
      </c>
      <c r="Y447" s="212">
        <v>23.572382799999996</v>
      </c>
      <c r="Z447" s="212">
        <v>24.594842399999997</v>
      </c>
      <c r="AA447" s="212">
        <v>25.617368199999998</v>
      </c>
      <c r="AB447" s="212">
        <v>26.639986399999998</v>
      </c>
      <c r="AC447" s="212">
        <v>27.662722899999999</v>
      </c>
      <c r="AD447" s="212">
        <v>28.685600999999998</v>
      </c>
      <c r="AE447" s="212">
        <v>29.708638199999999</v>
      </c>
      <c r="AF447" s="212">
        <v>30.731842799999999</v>
      </c>
      <c r="AG447" s="212">
        <v>31.7552117</v>
      </c>
      <c r="AH447" s="212">
        <v>32.778731999999998</v>
      </c>
      <c r="AI447" s="212">
        <v>33.802389599999998</v>
      </c>
      <c r="AJ447" s="212">
        <v>34.826185299999999</v>
      </c>
      <c r="AK447" s="212">
        <v>35.8501586</v>
      </c>
      <c r="AL447" s="212">
        <v>36.874411799999997</v>
      </c>
      <c r="AM447" s="212">
        <v>37.89911</v>
      </c>
      <c r="AN447" s="212">
        <v>38.924390700000004</v>
      </c>
      <c r="AO447" s="213">
        <v>39.950125300000003</v>
      </c>
    </row>
    <row r="448" spans="1:41" x14ac:dyDescent="0.25">
      <c r="A448" s="214" t="s">
        <v>2167</v>
      </c>
      <c r="B448" s="211">
        <v>5.3479599999999996</v>
      </c>
      <c r="C448" s="212">
        <v>6.4064032999999991</v>
      </c>
      <c r="D448" s="212">
        <v>7.4414286999999995</v>
      </c>
      <c r="E448" s="212">
        <v>8.471920299999999</v>
      </c>
      <c r="F448" s="212">
        <v>9.4966329999999992</v>
      </c>
      <c r="G448" s="212">
        <v>10.519654299999999</v>
      </c>
      <c r="H448" s="212">
        <v>11.526773469999998</v>
      </c>
      <c r="I448" s="212">
        <v>12.534478989999998</v>
      </c>
      <c r="J448" s="212">
        <v>13.545586589999999</v>
      </c>
      <c r="K448" s="212">
        <v>14.557813489999999</v>
      </c>
      <c r="L448" s="212">
        <v>15.57112669</v>
      </c>
      <c r="M448" s="212">
        <v>16.58485469</v>
      </c>
      <c r="N448" s="212">
        <v>17.598963489999999</v>
      </c>
      <c r="O448" s="212">
        <v>18.613289289999997</v>
      </c>
      <c r="P448" s="212">
        <v>19.627803789999998</v>
      </c>
      <c r="Q448" s="212">
        <v>20.642456789999997</v>
      </c>
      <c r="R448" s="212">
        <v>21.657228789999998</v>
      </c>
      <c r="S448" s="212">
        <v>22.672100389999997</v>
      </c>
      <c r="T448" s="212">
        <v>23.687060589999998</v>
      </c>
      <c r="U448" s="212">
        <v>24.702098889999998</v>
      </c>
      <c r="V448" s="212">
        <v>25.717207889999997</v>
      </c>
      <c r="W448" s="212">
        <v>26.732379589999997</v>
      </c>
      <c r="X448" s="212">
        <v>27.747621889999998</v>
      </c>
      <c r="Y448" s="212">
        <v>28.762920389999998</v>
      </c>
      <c r="Z448" s="212">
        <v>29.778264989999997</v>
      </c>
      <c r="AA448" s="212">
        <v>30.793643389999996</v>
      </c>
      <c r="AB448" s="212">
        <v>31.809042389999995</v>
      </c>
      <c r="AC448" s="212">
        <v>32.824445989999994</v>
      </c>
      <c r="AD448" s="212">
        <v>33.839834889999992</v>
      </c>
      <c r="AE448" s="212">
        <v>34.855185189999993</v>
      </c>
      <c r="AF448" s="212">
        <v>35.870466089999994</v>
      </c>
      <c r="AG448" s="212">
        <v>36.885636889999994</v>
      </c>
      <c r="AH448" s="212">
        <v>37.900641389999997</v>
      </c>
      <c r="AI448" s="212">
        <v>38.915398289999999</v>
      </c>
      <c r="AJ448" s="212">
        <v>39.929784089999998</v>
      </c>
      <c r="AK448" s="212">
        <v>40.943603789999997</v>
      </c>
      <c r="AL448" s="212">
        <v>41.956544189999995</v>
      </c>
      <c r="AM448" s="212">
        <v>42.968129789999992</v>
      </c>
      <c r="AN448" s="212">
        <v>43.977796789999992</v>
      </c>
      <c r="AO448" s="213">
        <v>44.98532019999999</v>
      </c>
    </row>
    <row r="449" spans="1:41" x14ac:dyDescent="0.25">
      <c r="A449" s="214" t="s">
        <v>2168</v>
      </c>
      <c r="B449" s="211">
        <v>2.1999999999999999E-5</v>
      </c>
      <c r="C449" s="212">
        <v>1.0720499999999999</v>
      </c>
      <c r="D449" s="212">
        <v>2.239052</v>
      </c>
      <c r="E449" s="212">
        <v>3.3638339999999998</v>
      </c>
      <c r="F449" s="212">
        <v>4.4837929999999995</v>
      </c>
      <c r="G449" s="212">
        <v>5.5833757999999998</v>
      </c>
      <c r="H449" s="212">
        <v>6.6319610999999998</v>
      </c>
      <c r="I449" s="212">
        <v>7.7101685</v>
      </c>
      <c r="J449" s="212">
        <v>8.7783829999999998</v>
      </c>
      <c r="K449" s="212">
        <v>9.8459065999999993</v>
      </c>
      <c r="L449" s="212">
        <v>10.907299499999999</v>
      </c>
      <c r="M449" s="212">
        <v>11.966883199999998</v>
      </c>
      <c r="N449" s="212">
        <v>13.023686199999998</v>
      </c>
      <c r="O449" s="212">
        <v>14.078041799999998</v>
      </c>
      <c r="P449" s="212">
        <v>15.129599099999998</v>
      </c>
      <c r="Q449" s="212">
        <v>16.178290299999997</v>
      </c>
      <c r="R449" s="212">
        <v>17.223913399999997</v>
      </c>
      <c r="S449" s="212">
        <v>18.266328099999996</v>
      </c>
      <c r="T449" s="212">
        <v>19.305375599999994</v>
      </c>
      <c r="U449" s="212">
        <v>20.340924999999995</v>
      </c>
      <c r="V449" s="212">
        <v>21.372868799999996</v>
      </c>
      <c r="W449" s="212">
        <v>22.401149799999995</v>
      </c>
      <c r="X449" s="212">
        <v>23.425729099999995</v>
      </c>
      <c r="Y449" s="212">
        <v>24.446747299999995</v>
      </c>
      <c r="Z449" s="212">
        <v>25.464473799999993</v>
      </c>
      <c r="AA449" s="212">
        <v>26.479365899999994</v>
      </c>
      <c r="AB449" s="212">
        <v>27.492081799999994</v>
      </c>
      <c r="AC449" s="212">
        <v>28.503479299999995</v>
      </c>
      <c r="AD449" s="212">
        <v>29.514575899999993</v>
      </c>
      <c r="AE449" s="212">
        <v>30.526479599999995</v>
      </c>
      <c r="AF449" s="212">
        <v>31.540299599999994</v>
      </c>
      <c r="AG449" s="212">
        <v>32.557062599999995</v>
      </c>
      <c r="AH449" s="212">
        <v>33.577653599999998</v>
      </c>
      <c r="AI449" s="212">
        <v>34.6027901</v>
      </c>
      <c r="AJ449" s="212">
        <v>35.633006600000002</v>
      </c>
      <c r="AK449" s="212">
        <v>36.668573899999998</v>
      </c>
      <c r="AL449" s="212">
        <v>37.709162399999997</v>
      </c>
      <c r="AM449" s="212">
        <v>38.752883399999995</v>
      </c>
      <c r="AN449" s="212">
        <v>39.794505899999997</v>
      </c>
      <c r="AO449" s="213">
        <v>40.8247347</v>
      </c>
    </row>
    <row r="450" spans="1:41" x14ac:dyDescent="0.25">
      <c r="A450" s="214" t="s">
        <v>2169</v>
      </c>
      <c r="B450" s="211">
        <v>0.50655700000000004</v>
      </c>
      <c r="C450" s="212">
        <v>1.5265205000000002</v>
      </c>
      <c r="D450" s="212">
        <v>2.6590375000000002</v>
      </c>
      <c r="E450" s="212">
        <v>3.7506520999999999</v>
      </c>
      <c r="F450" s="212">
        <v>4.8433907999999999</v>
      </c>
      <c r="G450" s="212">
        <v>5.9181992999999995</v>
      </c>
      <c r="H450" s="212">
        <v>6.9431767999999998</v>
      </c>
      <c r="I450" s="212">
        <v>8.0065972999999993</v>
      </c>
      <c r="J450" s="212">
        <v>9.0626812000000001</v>
      </c>
      <c r="K450" s="212">
        <v>10.121277600000001</v>
      </c>
      <c r="L450" s="212">
        <v>11.175820100000001</v>
      </c>
      <c r="M450" s="212">
        <v>12.230925300000001</v>
      </c>
      <c r="N450" s="212">
        <v>13.285368900000002</v>
      </c>
      <c r="O450" s="212">
        <v>14.339487600000002</v>
      </c>
      <c r="P450" s="212">
        <v>15.392904000000001</v>
      </c>
      <c r="Q450" s="212">
        <v>16.4456138</v>
      </c>
      <c r="R450" s="212">
        <v>17.497488199999999</v>
      </c>
      <c r="S450" s="212">
        <v>18.548498200000001</v>
      </c>
      <c r="T450" s="212">
        <v>19.598608600000002</v>
      </c>
      <c r="U450" s="212">
        <v>20.647817500000002</v>
      </c>
      <c r="V450" s="212">
        <v>21.696130800000002</v>
      </c>
      <c r="W450" s="212">
        <v>22.743573000000001</v>
      </c>
      <c r="X450" s="212">
        <v>23.790198200000003</v>
      </c>
      <c r="Y450" s="212">
        <v>24.836073200000001</v>
      </c>
      <c r="Z450" s="212">
        <v>25.881250900000001</v>
      </c>
      <c r="AA450" s="212">
        <v>26.925802600000001</v>
      </c>
      <c r="AB450" s="212">
        <v>27.969811200000002</v>
      </c>
      <c r="AC450" s="212">
        <v>29.013380200000004</v>
      </c>
      <c r="AD450" s="212">
        <v>30.056636700000006</v>
      </c>
      <c r="AE450" s="212">
        <v>31.099739000000007</v>
      </c>
      <c r="AF450" s="212">
        <v>32.142886900000008</v>
      </c>
      <c r="AG450" s="212">
        <v>33.186336600000004</v>
      </c>
      <c r="AH450" s="212">
        <v>34.230420700000003</v>
      </c>
      <c r="AI450" s="212">
        <v>35.275568700000001</v>
      </c>
      <c r="AJ450" s="212">
        <v>36.322309199999999</v>
      </c>
      <c r="AK450" s="212">
        <v>37.371188799999999</v>
      </c>
      <c r="AL450" s="212">
        <v>38.4224356</v>
      </c>
      <c r="AM450" s="212">
        <v>39.474987200000001</v>
      </c>
      <c r="AN450" s="212">
        <v>40.524601400000002</v>
      </c>
      <c r="AO450" s="213">
        <v>41.562792600000002</v>
      </c>
    </row>
    <row r="451" spans="1:41" x14ac:dyDescent="0.25">
      <c r="A451" s="214" t="s">
        <v>2170</v>
      </c>
      <c r="B451" s="211">
        <v>3.0000000000000001E-6</v>
      </c>
      <c r="C451" s="212">
        <v>1.0297898999999999</v>
      </c>
      <c r="D451" s="212">
        <v>2.1705269</v>
      </c>
      <c r="E451" s="212">
        <v>3.2671837000000004</v>
      </c>
      <c r="F451" s="212">
        <v>4.3641089000000006</v>
      </c>
      <c r="G451" s="212">
        <v>5.4422819000000011</v>
      </c>
      <c r="H451" s="212">
        <v>6.4676844000000013</v>
      </c>
      <c r="I451" s="212">
        <v>7.5329209000000015</v>
      </c>
      <c r="J451" s="212">
        <v>8.5906448000000015</v>
      </c>
      <c r="K451" s="212">
        <v>9.6512393000000021</v>
      </c>
      <c r="L451" s="212">
        <v>10.707882100000003</v>
      </c>
      <c r="M451" s="212">
        <v>11.765406100000003</v>
      </c>
      <c r="N451" s="212">
        <v>12.822490400000003</v>
      </c>
      <c r="O451" s="212">
        <v>13.879454900000002</v>
      </c>
      <c r="P451" s="212">
        <v>14.935883700000002</v>
      </c>
      <c r="Q451" s="212">
        <v>15.991744600000002</v>
      </c>
      <c r="R451" s="212">
        <v>17.046898400000003</v>
      </c>
      <c r="S451" s="212">
        <v>18.101307600000002</v>
      </c>
      <c r="T451" s="212">
        <v>19.154936300000003</v>
      </c>
      <c r="U451" s="212">
        <v>20.207790200000002</v>
      </c>
      <c r="V451" s="212">
        <v>21.2598856</v>
      </c>
      <c r="W451" s="212">
        <v>22.311261399999999</v>
      </c>
      <c r="X451" s="212">
        <v>23.362025499999998</v>
      </c>
      <c r="Y451" s="212">
        <v>24.412248199999997</v>
      </c>
      <c r="Z451" s="212">
        <v>25.461988999999996</v>
      </c>
      <c r="AA451" s="212">
        <v>26.511326199999996</v>
      </c>
      <c r="AB451" s="212">
        <v>27.560344699999995</v>
      </c>
      <c r="AC451" s="212">
        <v>28.609139899999995</v>
      </c>
      <c r="AD451" s="212">
        <v>29.657813899999994</v>
      </c>
      <c r="AE451" s="212">
        <v>30.706474399999994</v>
      </c>
      <c r="AF451" s="212">
        <v>31.755232599999992</v>
      </c>
      <c r="AG451" s="212">
        <v>32.804199899999993</v>
      </c>
      <c r="AH451" s="212">
        <v>33.853482899999996</v>
      </c>
      <c r="AI451" s="212">
        <v>34.903165699999995</v>
      </c>
      <c r="AJ451" s="212">
        <v>35.953252399999997</v>
      </c>
      <c r="AK451" s="212">
        <v>37.0034803</v>
      </c>
      <c r="AL451" s="212">
        <v>38.0527953</v>
      </c>
      <c r="AM451" s="212">
        <v>39.098136599999997</v>
      </c>
      <c r="AN451" s="212">
        <v>40.132649199999996</v>
      </c>
      <c r="AO451" s="213">
        <v>41.146092899999999</v>
      </c>
    </row>
    <row r="452" spans="1:41" x14ac:dyDescent="0.25">
      <c r="A452" s="214" t="s">
        <v>2171</v>
      </c>
      <c r="B452" s="211">
        <v>2.8911880000000001</v>
      </c>
      <c r="C452" s="212">
        <v>3.9733909000000001</v>
      </c>
      <c r="D452" s="212">
        <v>5.0272471999999997</v>
      </c>
      <c r="E452" s="212">
        <v>6.0750449999999994</v>
      </c>
      <c r="F452" s="212">
        <v>7.1149913999999992</v>
      </c>
      <c r="G452" s="212">
        <v>8.1509363999999991</v>
      </c>
      <c r="H452" s="212">
        <v>9.1670876999999997</v>
      </c>
      <c r="I452" s="212">
        <v>10.1791438</v>
      </c>
      <c r="J452" s="212">
        <v>11.192142800000001</v>
      </c>
      <c r="K452" s="212">
        <v>12.204948000000002</v>
      </c>
      <c r="L452" s="212">
        <v>13.218007700000001</v>
      </c>
      <c r="M452" s="212">
        <v>14.231035500000001</v>
      </c>
      <c r="N452" s="212">
        <v>15.244190900000001</v>
      </c>
      <c r="O452" s="212">
        <v>16.257417200000003</v>
      </c>
      <c r="P452" s="212">
        <v>17.270751900000004</v>
      </c>
      <c r="Q452" s="212">
        <v>18.284192600000004</v>
      </c>
      <c r="R452" s="212">
        <v>19.297736400000005</v>
      </c>
      <c r="S452" s="212">
        <v>20.311381000000004</v>
      </c>
      <c r="T452" s="212">
        <v>21.325117500000005</v>
      </c>
      <c r="U452" s="212">
        <v>22.338934300000005</v>
      </c>
      <c r="V452" s="212">
        <v>23.352817400000006</v>
      </c>
      <c r="W452" s="212">
        <v>24.366743000000007</v>
      </c>
      <c r="X452" s="212">
        <v>25.380723300000007</v>
      </c>
      <c r="Y452" s="212">
        <v>26.394717400000008</v>
      </c>
      <c r="Z452" s="212">
        <v>27.408682600000009</v>
      </c>
      <c r="AA452" s="212">
        <v>28.422566400000008</v>
      </c>
      <c r="AB452" s="212">
        <v>29.436305900000008</v>
      </c>
      <c r="AC452" s="212">
        <v>30.449823400000007</v>
      </c>
      <c r="AD452" s="212">
        <v>31.463022500000008</v>
      </c>
      <c r="AE452" s="212">
        <v>32.475780600000007</v>
      </c>
      <c r="AF452" s="212">
        <v>33.487938200000009</v>
      </c>
      <c r="AG452" s="212">
        <v>34.499280000000006</v>
      </c>
      <c r="AH452" s="212">
        <v>35.509504000000007</v>
      </c>
      <c r="AI452" s="212">
        <v>36.518168730000006</v>
      </c>
      <c r="AJ452" s="212">
        <v>37.52460382000001</v>
      </c>
      <c r="AK452" s="212">
        <v>38.527760920000013</v>
      </c>
      <c r="AL452" s="212">
        <v>39.525989020000011</v>
      </c>
      <c r="AM452" s="212">
        <v>40.516819480000009</v>
      </c>
      <c r="AN452" s="212">
        <v>41.497255680000009</v>
      </c>
      <c r="AO452" s="213">
        <v>42.465551080000012</v>
      </c>
    </row>
    <row r="453" spans="1:41" x14ac:dyDescent="0.25">
      <c r="A453" s="214" t="s">
        <v>2172</v>
      </c>
      <c r="B453" s="211">
        <v>0.22647900000000001</v>
      </c>
      <c r="C453" s="212">
        <v>1.2707462</v>
      </c>
      <c r="D453" s="212">
        <v>2.4135401999999999</v>
      </c>
      <c r="E453" s="212">
        <v>3.5133969</v>
      </c>
      <c r="F453" s="212">
        <v>4.6119700000000003</v>
      </c>
      <c r="G453" s="212">
        <v>5.6922601000000004</v>
      </c>
      <c r="H453" s="212">
        <v>6.7161027000000004</v>
      </c>
      <c r="I453" s="212">
        <v>7.7779031000000005</v>
      </c>
      <c r="J453" s="212">
        <v>8.8340101999999998</v>
      </c>
      <c r="K453" s="212">
        <v>9.8933797000000006</v>
      </c>
      <c r="L453" s="212">
        <v>10.949388500000001</v>
      </c>
      <c r="M453" s="212">
        <v>12.006422200000001</v>
      </c>
      <c r="N453" s="212">
        <v>13.0632432</v>
      </c>
      <c r="O453" s="212">
        <v>14.1200996</v>
      </c>
      <c r="P453" s="212">
        <v>15.1765828</v>
      </c>
      <c r="Q453" s="212">
        <v>16.232663599999999</v>
      </c>
      <c r="R453" s="212">
        <v>17.288181199999997</v>
      </c>
      <c r="S453" s="212">
        <v>18.343097799999995</v>
      </c>
      <c r="T453" s="212">
        <v>19.397361599999996</v>
      </c>
      <c r="U453" s="212">
        <v>20.450963599999998</v>
      </c>
      <c r="V453" s="212">
        <v>21.503907699999999</v>
      </c>
      <c r="W453" s="212">
        <v>22.556206299999999</v>
      </c>
      <c r="X453" s="212">
        <v>23.607915599999998</v>
      </c>
      <c r="Y453" s="212">
        <v>24.659102099999998</v>
      </c>
      <c r="Z453" s="212">
        <v>25.709820599999997</v>
      </c>
      <c r="AA453" s="212">
        <v>26.760142799999997</v>
      </c>
      <c r="AB453" s="212">
        <v>27.810149899999995</v>
      </c>
      <c r="AC453" s="212">
        <v>28.859938099999994</v>
      </c>
      <c r="AD453" s="212">
        <v>29.909618799999993</v>
      </c>
      <c r="AE453" s="212">
        <v>30.959321499999994</v>
      </c>
      <c r="AF453" s="212">
        <v>32.009197499999992</v>
      </c>
      <c r="AG453" s="212">
        <v>33.059424099999994</v>
      </c>
      <c r="AH453" s="212">
        <v>34.11020959999999</v>
      </c>
      <c r="AI453" s="212">
        <v>35.161788599999987</v>
      </c>
      <c r="AJ453" s="212">
        <v>36.214383899999987</v>
      </c>
      <c r="AK453" s="212">
        <v>37.268063299999987</v>
      </c>
      <c r="AL453" s="212">
        <v>38.32231569999999</v>
      </c>
      <c r="AM453" s="212">
        <v>39.375008799999989</v>
      </c>
      <c r="AN453" s="212">
        <v>40.420665099999987</v>
      </c>
      <c r="AO453" s="213">
        <v>41.450203099999989</v>
      </c>
    </row>
    <row r="454" spans="1:41" x14ac:dyDescent="0.25">
      <c r="A454" s="214" t="s">
        <v>2173</v>
      </c>
      <c r="B454" s="211">
        <v>3.0000000000000001E-6</v>
      </c>
      <c r="C454" s="212">
        <v>0.97443380000000002</v>
      </c>
      <c r="D454" s="212">
        <v>2.0834958000000001</v>
      </c>
      <c r="E454" s="212">
        <v>3.1739982000000002</v>
      </c>
      <c r="F454" s="212">
        <v>4.2782092</v>
      </c>
      <c r="G454" s="212">
        <v>5.3705333</v>
      </c>
      <c r="H454" s="212">
        <v>6.4263668000000003</v>
      </c>
      <c r="I454" s="212">
        <v>7.5119685</v>
      </c>
      <c r="J454" s="212">
        <v>8.5854865</v>
      </c>
      <c r="K454" s="212">
        <v>9.6586905999999999</v>
      </c>
      <c r="L454" s="212">
        <v>10.726198699999999</v>
      </c>
      <c r="M454" s="212">
        <v>11.793027299999999</v>
      </c>
      <c r="N454" s="212">
        <v>12.858341499999998</v>
      </c>
      <c r="O454" s="212">
        <v>13.922710799999997</v>
      </c>
      <c r="P454" s="212">
        <v>14.985917299999997</v>
      </c>
      <c r="Q454" s="212">
        <v>16.048067399999997</v>
      </c>
      <c r="R454" s="212">
        <v>17.109127999999998</v>
      </c>
      <c r="S454" s="212">
        <v>18.1691468</v>
      </c>
      <c r="T454" s="212">
        <v>19.2281561</v>
      </c>
      <c r="U454" s="212">
        <v>20.286214600000001</v>
      </c>
      <c r="V454" s="212">
        <v>21.343384400000001</v>
      </c>
      <c r="W454" s="212">
        <v>22.399736600000001</v>
      </c>
      <c r="X454" s="212">
        <v>23.455355900000001</v>
      </c>
      <c r="Y454" s="212">
        <v>24.510351800000002</v>
      </c>
      <c r="Z454" s="212">
        <v>25.564814000000002</v>
      </c>
      <c r="AA454" s="212">
        <v>26.618845800000003</v>
      </c>
      <c r="AB454" s="212">
        <v>27.672557500000003</v>
      </c>
      <c r="AC454" s="212">
        <v>28.726074900000004</v>
      </c>
      <c r="AD454" s="212">
        <v>29.779541300000005</v>
      </c>
      <c r="AE454" s="212">
        <v>30.833123200000006</v>
      </c>
      <c r="AF454" s="212">
        <v>31.887018400000006</v>
      </c>
      <c r="AG454" s="212">
        <v>32.941467500000009</v>
      </c>
      <c r="AH454" s="212">
        <v>33.996769600000007</v>
      </c>
      <c r="AI454" s="212">
        <v>35.053299700000011</v>
      </c>
      <c r="AJ454" s="212">
        <v>36.11151120000001</v>
      </c>
      <c r="AK454" s="212">
        <v>37.17187340000001</v>
      </c>
      <c r="AL454" s="212">
        <v>38.23459230000001</v>
      </c>
      <c r="AM454" s="212">
        <v>39.29875710000001</v>
      </c>
      <c r="AN454" s="212">
        <v>40.360531800000011</v>
      </c>
      <c r="AO454" s="213">
        <v>41.411742700000012</v>
      </c>
    </row>
    <row r="455" spans="1:41" x14ac:dyDescent="0.25">
      <c r="A455" s="214" t="s">
        <v>2174</v>
      </c>
      <c r="B455" s="211">
        <v>1.4E-5</v>
      </c>
      <c r="C455" s="212">
        <v>1.122336</v>
      </c>
      <c r="D455" s="212">
        <v>2.290286</v>
      </c>
      <c r="E455" s="212">
        <v>3.401821</v>
      </c>
      <c r="F455" s="212">
        <v>4.5079890000000002</v>
      </c>
      <c r="G455" s="212">
        <v>5.5939359</v>
      </c>
      <c r="H455" s="212">
        <v>6.6158628000000004</v>
      </c>
      <c r="I455" s="212">
        <v>7.6748670000000008</v>
      </c>
      <c r="J455" s="212">
        <v>8.7284834</v>
      </c>
      <c r="K455" s="212">
        <v>9.7855859000000009</v>
      </c>
      <c r="L455" s="212">
        <v>10.839662200000001</v>
      </c>
      <c r="M455" s="212">
        <v>11.895017800000002</v>
      </c>
      <c r="N455" s="212">
        <v>12.950415300000001</v>
      </c>
      <c r="O455" s="212">
        <v>14.006053400000001</v>
      </c>
      <c r="P455" s="212">
        <v>15.061490900000001</v>
      </c>
      <c r="Q455" s="212">
        <v>16.116672100000002</v>
      </c>
      <c r="R455" s="212">
        <v>17.171406000000001</v>
      </c>
      <c r="S455" s="212">
        <v>18.225638800000002</v>
      </c>
      <c r="T455" s="212">
        <v>19.279298100000002</v>
      </c>
      <c r="U455" s="212">
        <v>20.332363600000001</v>
      </c>
      <c r="V455" s="212">
        <v>21.384827900000001</v>
      </c>
      <c r="W455" s="212">
        <v>22.436689300000001</v>
      </c>
      <c r="X455" s="212">
        <v>23.4879979</v>
      </c>
      <c r="Y455" s="212">
        <v>24.538810399999999</v>
      </c>
      <c r="Z455" s="212">
        <v>25.589173899999999</v>
      </c>
      <c r="AA455" s="212">
        <v>26.639153499999999</v>
      </c>
      <c r="AB455" s="212">
        <v>27.688824199999999</v>
      </c>
      <c r="AC455" s="212">
        <v>28.7382761</v>
      </c>
      <c r="AD455" s="212">
        <v>29.787614300000001</v>
      </c>
      <c r="AE455" s="212">
        <v>30.836961500000001</v>
      </c>
      <c r="AF455" s="212">
        <v>31.886461300000001</v>
      </c>
      <c r="AG455" s="212">
        <v>32.936282200000001</v>
      </c>
      <c r="AH455" s="212">
        <v>33.986622199999999</v>
      </c>
      <c r="AI455" s="212">
        <v>35.037704699999999</v>
      </c>
      <c r="AJ455" s="212">
        <v>36.089742999999999</v>
      </c>
      <c r="AK455" s="212">
        <v>37.142806299999997</v>
      </c>
      <c r="AL455" s="212">
        <v>38.196421299999997</v>
      </c>
      <c r="AM455" s="212">
        <v>39.248593299999996</v>
      </c>
      <c r="AN455" s="212">
        <v>40.294182799999994</v>
      </c>
      <c r="AO455" s="213">
        <v>41.324634999999994</v>
      </c>
    </row>
    <row r="456" spans="1:41" x14ac:dyDescent="0.25">
      <c r="A456" s="214" t="s">
        <v>2175</v>
      </c>
      <c r="B456" s="211">
        <v>1.4E-5</v>
      </c>
      <c r="C456" s="212">
        <v>1.1047739999999999</v>
      </c>
      <c r="D456" s="212">
        <v>2.2753319999999997</v>
      </c>
      <c r="E456" s="212">
        <v>3.3901959999999995</v>
      </c>
      <c r="F456" s="212">
        <v>4.4990509999999997</v>
      </c>
      <c r="G456" s="212">
        <v>5.5865670999999999</v>
      </c>
      <c r="H456" s="212">
        <v>6.6142026999999999</v>
      </c>
      <c r="I456" s="212">
        <v>7.6780965999999999</v>
      </c>
      <c r="J456" s="212">
        <v>8.7348123999999991</v>
      </c>
      <c r="K456" s="212">
        <v>9.7940728999999997</v>
      </c>
      <c r="L456" s="212">
        <v>10.8495799</v>
      </c>
      <c r="M456" s="212">
        <v>11.9059267</v>
      </c>
      <c r="N456" s="212">
        <v>12.961953000000001</v>
      </c>
      <c r="O456" s="212">
        <v>14.0179793</v>
      </c>
      <c r="P456" s="212">
        <v>15.073596800000001</v>
      </c>
      <c r="Q456" s="212">
        <v>16.1288038</v>
      </c>
      <c r="R456" s="212">
        <v>17.183432199999999</v>
      </c>
      <c r="S456" s="212">
        <v>18.237458</v>
      </c>
      <c r="T456" s="212">
        <v>19.2908176</v>
      </c>
      <c r="U456" s="212">
        <v>20.3435129</v>
      </c>
      <c r="V456" s="212">
        <v>21.395544300000001</v>
      </c>
      <c r="W456" s="212">
        <v>22.4469177</v>
      </c>
      <c r="X456" s="212">
        <v>23.497691</v>
      </c>
      <c r="Y456" s="212">
        <v>24.547929400000001</v>
      </c>
      <c r="Z456" s="212">
        <v>25.597686100000001</v>
      </c>
      <c r="AA456" s="212">
        <v>26.647031999999999</v>
      </c>
      <c r="AB456" s="212">
        <v>27.696047</v>
      </c>
      <c r="AC456" s="212">
        <v>28.744826100000001</v>
      </c>
      <c r="AD456" s="212">
        <v>29.7934792</v>
      </c>
      <c r="AE456" s="212">
        <v>30.842133499999999</v>
      </c>
      <c r="AF456" s="212">
        <v>31.8909369</v>
      </c>
      <c r="AG456" s="212">
        <v>32.940061399999998</v>
      </c>
      <c r="AH456" s="212">
        <v>33.9897074</v>
      </c>
      <c r="AI456" s="212">
        <v>35.040098200000003</v>
      </c>
      <c r="AJ456" s="212">
        <v>36.091444500000001</v>
      </c>
      <c r="AK456" s="212">
        <v>37.1438092</v>
      </c>
      <c r="AL456" s="212">
        <v>38.196709800000001</v>
      </c>
      <c r="AM456" s="212">
        <v>39.248140400000004</v>
      </c>
      <c r="AN456" s="212">
        <v>40.292947100000006</v>
      </c>
      <c r="AO456" s="213">
        <v>41.322547000000007</v>
      </c>
    </row>
    <row r="457" spans="1:41" x14ac:dyDescent="0.25">
      <c r="A457" s="214" t="s">
        <v>2176</v>
      </c>
      <c r="B457" s="211">
        <v>2.2017999999999999E-2</v>
      </c>
      <c r="C457" s="212">
        <v>1.0450339000000002</v>
      </c>
      <c r="D457" s="212">
        <v>2.0660467000000002</v>
      </c>
      <c r="E457" s="212">
        <v>3.0866863000000002</v>
      </c>
      <c r="F457" s="212">
        <v>4.1074364000000001</v>
      </c>
      <c r="G457" s="212">
        <v>5.1281715000000005</v>
      </c>
      <c r="H457" s="212">
        <v>6.1489433000000009</v>
      </c>
      <c r="I457" s="212">
        <v>7.1688229000000012</v>
      </c>
      <c r="J457" s="212">
        <v>8.1886629000000006</v>
      </c>
      <c r="K457" s="212">
        <v>9.2085950000000008</v>
      </c>
      <c r="L457" s="212">
        <v>10.2284857</v>
      </c>
      <c r="M457" s="212">
        <v>11.248380600000001</v>
      </c>
      <c r="N457" s="212">
        <v>12.268254500000001</v>
      </c>
      <c r="O457" s="212">
        <v>13.288108300000001</v>
      </c>
      <c r="P457" s="212">
        <v>14.307938900000002</v>
      </c>
      <c r="Q457" s="212">
        <v>15.327742500000001</v>
      </c>
      <c r="R457" s="212">
        <v>16.347523200000001</v>
      </c>
      <c r="S457" s="212">
        <v>17.367279700000001</v>
      </c>
      <c r="T457" s="212">
        <v>18.387014799999999</v>
      </c>
      <c r="U457" s="212">
        <v>19.4067303</v>
      </c>
      <c r="V457" s="212">
        <v>20.426428099999999</v>
      </c>
      <c r="W457" s="212">
        <v>21.4461133</v>
      </c>
      <c r="X457" s="212">
        <v>22.465788400000001</v>
      </c>
      <c r="Y457" s="212">
        <v>23.485455000000002</v>
      </c>
      <c r="Z457" s="212">
        <v>24.505115800000002</v>
      </c>
      <c r="AA457" s="212">
        <v>25.524773800000002</v>
      </c>
      <c r="AB457" s="212">
        <v>26.544432400000002</v>
      </c>
      <c r="AC457" s="212">
        <v>27.564095200000001</v>
      </c>
      <c r="AD457" s="212">
        <v>28.583766499999999</v>
      </c>
      <c r="AE457" s="212">
        <v>29.603451199999999</v>
      </c>
      <c r="AF457" s="212">
        <v>30.623154999999997</v>
      </c>
      <c r="AG457" s="212">
        <v>31.642884799999997</v>
      </c>
      <c r="AH457" s="212">
        <v>32.662649399999999</v>
      </c>
      <c r="AI457" s="212">
        <v>33.682459899999998</v>
      </c>
      <c r="AJ457" s="212">
        <v>34.702330400000001</v>
      </c>
      <c r="AK457" s="212">
        <v>35.722278500000002</v>
      </c>
      <c r="AL457" s="212">
        <v>36.742324000000004</v>
      </c>
      <c r="AM457" s="212">
        <v>37.762484200000003</v>
      </c>
      <c r="AN457" s="212">
        <v>38.782766100000003</v>
      </c>
      <c r="AO457" s="213">
        <v>39.803164100000004</v>
      </c>
    </row>
    <row r="458" spans="1:41" x14ac:dyDescent="0.25">
      <c r="A458" s="214" t="s">
        <v>2177</v>
      </c>
      <c r="B458" s="211">
        <v>112.46729999999999</v>
      </c>
      <c r="C458" s="212">
        <v>113.5158869</v>
      </c>
      <c r="D458" s="212">
        <v>114.5472118</v>
      </c>
      <c r="E458" s="212">
        <v>115.5747945</v>
      </c>
      <c r="F458" s="212">
        <v>116.5990429</v>
      </c>
      <c r="G458" s="212">
        <v>117.6224473</v>
      </c>
      <c r="H458" s="212">
        <v>118.6367927</v>
      </c>
      <c r="I458" s="212">
        <v>119.6517545</v>
      </c>
      <c r="J458" s="212">
        <v>120.66913079999999</v>
      </c>
      <c r="K458" s="212">
        <v>121.68751709999999</v>
      </c>
      <c r="L458" s="212">
        <v>122.70670469999999</v>
      </c>
      <c r="M458" s="212">
        <v>123.72635549999998</v>
      </c>
      <c r="N458" s="212">
        <v>124.74639959999999</v>
      </c>
      <c r="O458" s="212">
        <v>125.76671789999999</v>
      </c>
      <c r="P458" s="212">
        <v>126.78727489999999</v>
      </c>
      <c r="Q458" s="212">
        <v>127.80802739999999</v>
      </c>
      <c r="R458" s="212">
        <v>128.82895109999998</v>
      </c>
      <c r="S458" s="212">
        <v>129.85002209999999</v>
      </c>
      <c r="T458" s="212">
        <v>130.87122099999999</v>
      </c>
      <c r="U458" s="212">
        <v>131.89252929999998</v>
      </c>
      <c r="V458" s="212">
        <v>132.91393019999998</v>
      </c>
      <c r="W458" s="212">
        <v>133.93540789999997</v>
      </c>
      <c r="X458" s="212">
        <v>134.95695619999998</v>
      </c>
      <c r="Y458" s="212">
        <v>135.97855669999998</v>
      </c>
      <c r="Z458" s="212">
        <v>137.00019659999998</v>
      </c>
      <c r="AA458" s="212">
        <v>138.02186539999997</v>
      </c>
      <c r="AB458" s="212">
        <v>139.04355509999996</v>
      </c>
      <c r="AC458" s="212">
        <v>140.06526039999997</v>
      </c>
      <c r="AD458" s="212">
        <v>141.08697839999996</v>
      </c>
      <c r="AE458" s="212">
        <v>142.10870919999996</v>
      </c>
      <c r="AF458" s="212">
        <v>143.13045589999996</v>
      </c>
      <c r="AG458" s="212">
        <v>144.15222499999996</v>
      </c>
      <c r="AH458" s="212">
        <v>145.17402699999997</v>
      </c>
      <c r="AI458" s="212">
        <v>146.19587559999997</v>
      </c>
      <c r="AJ458" s="212">
        <v>147.21778449999996</v>
      </c>
      <c r="AK458" s="212">
        <v>148.23975689999997</v>
      </c>
      <c r="AL458" s="212">
        <v>149.26175479999998</v>
      </c>
      <c r="AM458" s="212">
        <v>150.28362529999998</v>
      </c>
      <c r="AN458" s="212">
        <v>151.30497879999999</v>
      </c>
      <c r="AO458" s="213">
        <v>152.32516299999997</v>
      </c>
    </row>
    <row r="459" spans="1:41" x14ac:dyDescent="0.25">
      <c r="A459" s="214" t="s">
        <v>2178</v>
      </c>
      <c r="B459" s="211">
        <v>1.9289999999999999E-3</v>
      </c>
      <c r="C459" s="212">
        <v>1.0194234</v>
      </c>
      <c r="D459" s="212">
        <v>2.0384536</v>
      </c>
      <c r="E459" s="212">
        <v>3.0586321000000001</v>
      </c>
      <c r="F459" s="212">
        <v>4.0789277999999998</v>
      </c>
      <c r="G459" s="212">
        <v>5.0995463999999995</v>
      </c>
      <c r="H459" s="212">
        <v>6.1247126999999999</v>
      </c>
      <c r="I459" s="212">
        <v>7.1491134000000001</v>
      </c>
      <c r="J459" s="212">
        <v>8.1733074999999999</v>
      </c>
      <c r="K459" s="212">
        <v>9.1969625999999991</v>
      </c>
      <c r="L459" s="212">
        <v>10.220347199999999</v>
      </c>
      <c r="M459" s="212">
        <v>11.243391099999998</v>
      </c>
      <c r="N459" s="212">
        <v>12.266174499999998</v>
      </c>
      <c r="O459" s="212">
        <v>13.288689699999999</v>
      </c>
      <c r="P459" s="212">
        <v>14.3109682</v>
      </c>
      <c r="Q459" s="212">
        <v>15.3330187</v>
      </c>
      <c r="R459" s="212">
        <v>16.354860600000002</v>
      </c>
      <c r="S459" s="212">
        <v>17.376506300000003</v>
      </c>
      <c r="T459" s="212">
        <v>18.397970500000003</v>
      </c>
      <c r="U459" s="212">
        <v>19.419265800000002</v>
      </c>
      <c r="V459" s="212">
        <v>20.440404300000001</v>
      </c>
      <c r="W459" s="212">
        <v>21.4613975</v>
      </c>
      <c r="X459" s="212">
        <v>22.4822551</v>
      </c>
      <c r="Y459" s="212">
        <v>23.5029851</v>
      </c>
      <c r="Z459" s="212">
        <v>24.523595700000001</v>
      </c>
      <c r="AA459" s="212">
        <v>25.544092800000001</v>
      </c>
      <c r="AB459" s="212">
        <v>26.564481200000003</v>
      </c>
      <c r="AC459" s="212">
        <v>27.584763700000003</v>
      </c>
      <c r="AD459" s="212">
        <v>28.604940600000003</v>
      </c>
      <c r="AE459" s="212">
        <v>29.625009200000001</v>
      </c>
      <c r="AF459" s="212">
        <v>30.644962500000002</v>
      </c>
      <c r="AG459" s="212">
        <v>31.6647876</v>
      </c>
      <c r="AH459" s="212">
        <v>32.6844623</v>
      </c>
      <c r="AI459" s="212">
        <v>33.703951099999998</v>
      </c>
      <c r="AJ459" s="212">
        <v>34.7231977</v>
      </c>
      <c r="AK459" s="212">
        <v>35.742116199999998</v>
      </c>
      <c r="AL459" s="212">
        <v>36.760583799999999</v>
      </c>
      <c r="AM459" s="212">
        <v>37.778458299999997</v>
      </c>
      <c r="AN459" s="212">
        <v>38.795680999999995</v>
      </c>
      <c r="AO459" s="213">
        <v>39.812489699999993</v>
      </c>
    </row>
    <row r="460" spans="1:41" x14ac:dyDescent="0.25">
      <c r="A460" s="214" t="s">
        <v>2179</v>
      </c>
      <c r="B460" s="211">
        <v>0.121572</v>
      </c>
      <c r="C460" s="212">
        <v>1.1477691000000001</v>
      </c>
      <c r="D460" s="212">
        <v>2.1687631000000001</v>
      </c>
      <c r="E460" s="212">
        <v>3.1896577000000002</v>
      </c>
      <c r="F460" s="212">
        <v>4.2096601000000007</v>
      </c>
      <c r="G460" s="212">
        <v>5.229680000000001</v>
      </c>
      <c r="H460" s="212">
        <v>6.2444062000000011</v>
      </c>
      <c r="I460" s="212">
        <v>7.2584126000000015</v>
      </c>
      <c r="J460" s="212">
        <v>8.2734076000000023</v>
      </c>
      <c r="K460" s="212">
        <v>9.2887958000000026</v>
      </c>
      <c r="L460" s="212">
        <v>10.304604700000002</v>
      </c>
      <c r="M460" s="212">
        <v>11.320677500000002</v>
      </c>
      <c r="N460" s="212">
        <v>12.337029300000003</v>
      </c>
      <c r="O460" s="212">
        <v>13.353606700000004</v>
      </c>
      <c r="P460" s="212">
        <v>14.370402800000004</v>
      </c>
      <c r="Q460" s="212">
        <v>15.387414900000005</v>
      </c>
      <c r="R460" s="212">
        <v>16.404640100000005</v>
      </c>
      <c r="S460" s="212">
        <v>17.422094100000006</v>
      </c>
      <c r="T460" s="212">
        <v>18.439796900000005</v>
      </c>
      <c r="U460" s="212">
        <v>19.457780600000003</v>
      </c>
      <c r="V460" s="212">
        <v>20.476091800000003</v>
      </c>
      <c r="W460" s="212">
        <v>21.494786600000001</v>
      </c>
      <c r="X460" s="212">
        <v>22.5139593</v>
      </c>
      <c r="Y460" s="212">
        <v>23.533708699999998</v>
      </c>
      <c r="Z460" s="212">
        <v>24.554159299999998</v>
      </c>
      <c r="AA460" s="212">
        <v>25.5754594</v>
      </c>
      <c r="AB460" s="212">
        <v>26.597778699999999</v>
      </c>
      <c r="AC460" s="212">
        <v>27.6213014</v>
      </c>
      <c r="AD460" s="212">
        <v>28.646214400000002</v>
      </c>
      <c r="AE460" s="212">
        <v>29.672689700000003</v>
      </c>
      <c r="AF460" s="212">
        <v>30.700861200000002</v>
      </c>
      <c r="AG460" s="212">
        <v>31.730793600000002</v>
      </c>
      <c r="AH460" s="212">
        <v>32.762444700000003</v>
      </c>
      <c r="AI460" s="212">
        <v>33.795622600000002</v>
      </c>
      <c r="AJ460" s="212">
        <v>34.829944099999999</v>
      </c>
      <c r="AK460" s="212">
        <v>35.864810300000002</v>
      </c>
      <c r="AL460" s="212">
        <v>36.899413600000003</v>
      </c>
      <c r="AM460" s="212">
        <v>37.932790300000001</v>
      </c>
      <c r="AN460" s="212">
        <v>38.963959299999999</v>
      </c>
      <c r="AO460" s="213">
        <v>39.992254099999997</v>
      </c>
    </row>
    <row r="461" spans="1:41" x14ac:dyDescent="0.25">
      <c r="A461" s="214" t="s">
        <v>2180</v>
      </c>
      <c r="B461" s="211">
        <v>8.7999999999999998E-5</v>
      </c>
      <c r="C461" s="212">
        <v>1.0350828000000001</v>
      </c>
      <c r="D461" s="212">
        <v>2.0573714000000001</v>
      </c>
      <c r="E461" s="212">
        <v>3.0796733999999999</v>
      </c>
      <c r="F461" s="212">
        <v>4.1004050999999997</v>
      </c>
      <c r="G461" s="212">
        <v>5.1213578000000002</v>
      </c>
      <c r="H461" s="212">
        <v>6.1333917000000007</v>
      </c>
      <c r="I461" s="212">
        <v>7.1441617000000006</v>
      </c>
      <c r="J461" s="212">
        <v>8.1565805999999998</v>
      </c>
      <c r="K461" s="212">
        <v>9.1696272000000008</v>
      </c>
      <c r="L461" s="212">
        <v>10.1833931</v>
      </c>
      <c r="M461" s="212">
        <v>11.1975695</v>
      </c>
      <c r="N461" s="212">
        <v>12.2121648</v>
      </c>
      <c r="O461" s="212">
        <v>13.2270767</v>
      </c>
      <c r="P461" s="212">
        <v>14.242280299999999</v>
      </c>
      <c r="Q461" s="212">
        <v>15.257733599999998</v>
      </c>
      <c r="R461" s="212">
        <v>16.2734098</v>
      </c>
      <c r="S461" s="212">
        <v>17.289284599999998</v>
      </c>
      <c r="T461" s="212">
        <v>18.305338299999999</v>
      </c>
      <c r="U461" s="212">
        <v>19.321552099999998</v>
      </c>
      <c r="V461" s="212">
        <v>20.3379108</v>
      </c>
      <c r="W461" s="212">
        <v>21.354396999999999</v>
      </c>
      <c r="X461" s="212">
        <v>22.371013299999998</v>
      </c>
      <c r="Y461" s="212">
        <v>23.387734499999997</v>
      </c>
      <c r="Z461" s="212">
        <v>24.404539699999997</v>
      </c>
      <c r="AA461" s="212">
        <v>25.421407599999998</v>
      </c>
      <c r="AB461" s="212">
        <v>26.438316499999999</v>
      </c>
      <c r="AC461" s="212">
        <v>27.455242599999998</v>
      </c>
      <c r="AD461" s="212">
        <v>28.472158699999998</v>
      </c>
      <c r="AE461" s="212">
        <v>29.489032999999999</v>
      </c>
      <c r="AF461" s="212">
        <v>30.505826799999998</v>
      </c>
      <c r="AG461" s="212">
        <v>31.522491799999997</v>
      </c>
      <c r="AH461" s="212">
        <v>32.538966299999998</v>
      </c>
      <c r="AI461" s="212">
        <v>33.555168899999998</v>
      </c>
      <c r="AJ461" s="212">
        <v>34.570990399999999</v>
      </c>
      <c r="AK461" s="212">
        <v>35.586284900000003</v>
      </c>
      <c r="AL461" s="212">
        <v>36.600870900000004</v>
      </c>
      <c r="AM461" s="212">
        <v>37.614578100000003</v>
      </c>
      <c r="AN461" s="212">
        <v>38.627419400000001</v>
      </c>
      <c r="AO461" s="213">
        <v>39.6398656</v>
      </c>
    </row>
    <row r="462" spans="1:41" x14ac:dyDescent="0.25">
      <c r="A462" s="214" t="s">
        <v>2181</v>
      </c>
      <c r="B462" s="211">
        <v>3.8000000000000002E-5</v>
      </c>
      <c r="C462" s="212">
        <v>1.0427557999999999</v>
      </c>
      <c r="D462" s="212">
        <v>2.1887167999999999</v>
      </c>
      <c r="E462" s="212">
        <v>3.2900307999999998</v>
      </c>
      <c r="F462" s="212">
        <v>4.3900417999999997</v>
      </c>
      <c r="G462" s="212">
        <v>5.4709524999999992</v>
      </c>
      <c r="H462" s="212">
        <v>6.4952519999999989</v>
      </c>
      <c r="I462" s="212">
        <v>7.5590445999999991</v>
      </c>
      <c r="J462" s="212">
        <v>8.6163735999999993</v>
      </c>
      <c r="K462" s="212">
        <v>9.6769112999999987</v>
      </c>
      <c r="L462" s="212">
        <v>10.733836099999998</v>
      </c>
      <c r="M462" s="212">
        <v>11.791813499999998</v>
      </c>
      <c r="N462" s="212">
        <v>12.849536899999999</v>
      </c>
      <c r="O462" s="212">
        <v>13.9072909</v>
      </c>
      <c r="P462" s="212">
        <v>14.9646598</v>
      </c>
      <c r="Q462" s="212">
        <v>16.0216058</v>
      </c>
      <c r="R462" s="212">
        <v>17.0779821</v>
      </c>
      <c r="S462" s="212">
        <v>18.1337446</v>
      </c>
      <c r="T462" s="212">
        <v>19.1888486</v>
      </c>
      <c r="U462" s="212">
        <v>20.243286600000001</v>
      </c>
      <c r="V462" s="212">
        <v>21.297065</v>
      </c>
      <c r="W462" s="212">
        <v>22.350206100000001</v>
      </c>
      <c r="X462" s="212">
        <v>23.402768000000002</v>
      </c>
      <c r="Y462" s="212">
        <v>24.454814900000002</v>
      </c>
      <c r="Z462" s="212">
        <v>25.506398900000001</v>
      </c>
      <c r="AA462" s="212">
        <v>26.5575905</v>
      </c>
      <c r="AB462" s="212">
        <v>27.608469499999998</v>
      </c>
      <c r="AC462" s="212">
        <v>28.6591311</v>
      </c>
      <c r="AD462" s="212">
        <v>29.709685700000001</v>
      </c>
      <c r="AE462" s="212">
        <v>30.760261700000001</v>
      </c>
      <c r="AF462" s="212">
        <v>31.811009800000001</v>
      </c>
      <c r="AG462" s="212">
        <v>32.8621081</v>
      </c>
      <c r="AH462" s="212">
        <v>33.913767900000003</v>
      </c>
      <c r="AI462" s="212">
        <v>34.966230600000003</v>
      </c>
      <c r="AJ462" s="212">
        <v>36.019731700000001</v>
      </c>
      <c r="AK462" s="212">
        <v>37.0743583</v>
      </c>
      <c r="AL462" s="212">
        <v>38.129625500000003</v>
      </c>
      <c r="AM462" s="212">
        <v>39.183436300000004</v>
      </c>
      <c r="AN462" s="212">
        <v>40.230371600000005</v>
      </c>
      <c r="AO462" s="213">
        <v>41.261461500000003</v>
      </c>
    </row>
    <row r="463" spans="1:41" x14ac:dyDescent="0.25">
      <c r="A463" s="214" t="s">
        <v>2182</v>
      </c>
      <c r="B463" s="211">
        <v>10.83483</v>
      </c>
      <c r="C463" s="212">
        <v>11.8915503</v>
      </c>
      <c r="D463" s="212">
        <v>12.926395300000001</v>
      </c>
      <c r="E463" s="212">
        <v>13.959765200000001</v>
      </c>
      <c r="F463" s="212">
        <v>14.989073800000002</v>
      </c>
      <c r="G463" s="212">
        <v>16.017551700000002</v>
      </c>
      <c r="H463" s="212">
        <v>17.031084900000003</v>
      </c>
      <c r="I463" s="212">
        <v>18.042219800000005</v>
      </c>
      <c r="J463" s="212">
        <v>19.055644600000004</v>
      </c>
      <c r="K463" s="212">
        <v>20.069660100000004</v>
      </c>
      <c r="L463" s="212">
        <v>21.084428200000005</v>
      </c>
      <c r="M463" s="212">
        <v>22.099456400000005</v>
      </c>
      <c r="N463" s="212">
        <v>23.114787900000003</v>
      </c>
      <c r="O463" s="212">
        <v>24.130291400000004</v>
      </c>
      <c r="P463" s="212">
        <v>25.145956000000005</v>
      </c>
      <c r="Q463" s="212">
        <v>26.161748400000004</v>
      </c>
      <c r="R463" s="212">
        <v>27.177647900000004</v>
      </c>
      <c r="S463" s="212">
        <v>28.193641300000003</v>
      </c>
      <c r="T463" s="212">
        <v>29.209716500000003</v>
      </c>
      <c r="U463" s="212">
        <v>30.225861900000002</v>
      </c>
      <c r="V463" s="212">
        <v>31.242069500000003</v>
      </c>
      <c r="W463" s="212">
        <v>32.258325400000004</v>
      </c>
      <c r="X463" s="212">
        <v>33.274629800000007</v>
      </c>
      <c r="Y463" s="212">
        <v>34.290965000000007</v>
      </c>
      <c r="Z463" s="212">
        <v>35.307317900000008</v>
      </c>
      <c r="AA463" s="212">
        <v>36.32367330000001</v>
      </c>
      <c r="AB463" s="212">
        <v>37.340014800000013</v>
      </c>
      <c r="AC463" s="212">
        <v>38.35632300000001</v>
      </c>
      <c r="AD463" s="212">
        <v>39.372574600000007</v>
      </c>
      <c r="AE463" s="212">
        <v>40.388740600000006</v>
      </c>
      <c r="AF463" s="212">
        <v>41.404784600000006</v>
      </c>
      <c r="AG463" s="212">
        <v>42.420659300000004</v>
      </c>
      <c r="AH463" s="212">
        <v>43.436302300000001</v>
      </c>
      <c r="AI463" s="212">
        <v>44.451628499999998</v>
      </c>
      <c r="AJ463" s="212">
        <v>45.466519699999999</v>
      </c>
      <c r="AK463" s="212">
        <v>46.480810699999999</v>
      </c>
      <c r="AL463" s="212">
        <v>47.494281299999997</v>
      </c>
      <c r="AM463" s="212">
        <v>48.506687499999998</v>
      </c>
      <c r="AN463" s="212">
        <v>49.517921399999999</v>
      </c>
      <c r="AO463" s="213">
        <v>50.528321099999999</v>
      </c>
    </row>
    <row r="464" spans="1:41" x14ac:dyDescent="0.25">
      <c r="A464" s="214" t="s">
        <v>2183</v>
      </c>
      <c r="B464" s="211">
        <v>3.5373839999999999</v>
      </c>
      <c r="C464" s="212">
        <v>4.5619402999999998</v>
      </c>
      <c r="D464" s="212">
        <v>5.6933452999999998</v>
      </c>
      <c r="E464" s="212">
        <v>6.7857918000000002</v>
      </c>
      <c r="F464" s="212">
        <v>7.8798135</v>
      </c>
      <c r="G464" s="212">
        <v>8.9573379000000006</v>
      </c>
      <c r="H464" s="212">
        <v>9.9877121000000013</v>
      </c>
      <c r="I464" s="212">
        <v>11.055315700000001</v>
      </c>
      <c r="J464" s="212">
        <v>12.116247700000001</v>
      </c>
      <c r="K464" s="212">
        <v>13.179888400000001</v>
      </c>
      <c r="L464" s="212">
        <v>14.239863100000001</v>
      </c>
      <c r="M464" s="212">
        <v>15.300576600000001</v>
      </c>
      <c r="N464" s="212">
        <v>16.360827200000003</v>
      </c>
      <c r="O464" s="212">
        <v>17.420916000000002</v>
      </c>
      <c r="P464" s="212">
        <v>18.480465300000002</v>
      </c>
      <c r="Q464" s="212">
        <v>19.539466300000001</v>
      </c>
      <c r="R464" s="212">
        <v>20.5977876</v>
      </c>
      <c r="S464" s="212">
        <v>21.655401600000001</v>
      </c>
      <c r="T464" s="212">
        <v>22.7122782</v>
      </c>
      <c r="U464" s="212">
        <v>23.768418799999999</v>
      </c>
      <c r="V464" s="212">
        <v>24.823835799999998</v>
      </c>
      <c r="W464" s="212">
        <v>25.878560099999998</v>
      </c>
      <c r="X464" s="212">
        <v>26.932643599999999</v>
      </c>
      <c r="Y464" s="212">
        <v>27.986162399999998</v>
      </c>
      <c r="Z464" s="212">
        <v>29.039179299999997</v>
      </c>
      <c r="AA464" s="212">
        <v>30.091773799999999</v>
      </c>
      <c r="AB464" s="212">
        <v>31.144034299999998</v>
      </c>
      <c r="AC464" s="212">
        <v>32.196064799999995</v>
      </c>
      <c r="AD464" s="212">
        <v>33.247985799999995</v>
      </c>
      <c r="AE464" s="212">
        <v>34.299937899999996</v>
      </c>
      <c r="AF464" s="212">
        <v>35.3520872</v>
      </c>
      <c r="AG464" s="212">
        <v>36.404632399999997</v>
      </c>
      <c r="AH464" s="212">
        <v>37.457813599999994</v>
      </c>
      <c r="AI464" s="212">
        <v>38.511915699999996</v>
      </c>
      <c r="AJ464" s="212">
        <v>39.567245299999996</v>
      </c>
      <c r="AK464" s="212">
        <v>40.624016999999995</v>
      </c>
      <c r="AL464" s="212">
        <v>41.681982599999998</v>
      </c>
      <c r="AM464" s="212">
        <v>42.739465699999997</v>
      </c>
      <c r="AN464" s="212">
        <v>43.791631099999996</v>
      </c>
      <c r="AO464" s="213">
        <v>44.829823999999995</v>
      </c>
    </row>
    <row r="465" spans="1:41" x14ac:dyDescent="0.25">
      <c r="A465" s="214" t="s">
        <v>2184</v>
      </c>
      <c r="B465" s="211">
        <v>31.302330000000001</v>
      </c>
      <c r="C465" s="212">
        <v>32.335871699999998</v>
      </c>
      <c r="D465" s="212">
        <v>33.465782699999998</v>
      </c>
      <c r="E465" s="212">
        <v>34.559624399999997</v>
      </c>
      <c r="F465" s="212">
        <v>35.654492699999999</v>
      </c>
      <c r="G465" s="212">
        <v>36.734057700000001</v>
      </c>
      <c r="H465" s="212">
        <v>37.764287100000004</v>
      </c>
      <c r="I465" s="212">
        <v>38.828821800000007</v>
      </c>
      <c r="J465" s="212">
        <v>39.887852400000007</v>
      </c>
      <c r="K465" s="212">
        <v>40.949685100000011</v>
      </c>
      <c r="L465" s="212">
        <v>42.008354300000008</v>
      </c>
      <c r="M465" s="212">
        <v>43.067834200000007</v>
      </c>
      <c r="N465" s="212">
        <v>44.12700310000001</v>
      </c>
      <c r="O465" s="212">
        <v>45.186110100000008</v>
      </c>
      <c r="P465" s="212">
        <v>46.244792600000011</v>
      </c>
      <c r="Q465" s="212">
        <v>47.303028500000011</v>
      </c>
      <c r="R465" s="212">
        <v>48.360682600000011</v>
      </c>
      <c r="S465" s="212">
        <v>49.417721900000011</v>
      </c>
      <c r="T465" s="212">
        <v>50.474104900000007</v>
      </c>
      <c r="U465" s="212">
        <v>51.529826800000009</v>
      </c>
      <c r="V465" s="212">
        <v>52.584894000000013</v>
      </c>
      <c r="W465" s="212">
        <v>53.639325200000016</v>
      </c>
      <c r="X465" s="212">
        <v>54.693164800000019</v>
      </c>
      <c r="Y465" s="212">
        <v>55.74648190000002</v>
      </c>
      <c r="Z465" s="212">
        <v>56.79933560000002</v>
      </c>
      <c r="AA465" s="212">
        <v>57.851802400000018</v>
      </c>
      <c r="AB465" s="212">
        <v>58.903969600000018</v>
      </c>
      <c r="AC465" s="212">
        <v>59.955941700000018</v>
      </c>
      <c r="AD465" s="212">
        <v>61.007841500000019</v>
      </c>
      <c r="AE465" s="212">
        <v>62.059814900000021</v>
      </c>
      <c r="AF465" s="212">
        <v>63.112036300000021</v>
      </c>
      <c r="AG465" s="212">
        <v>64.164717300000021</v>
      </c>
      <c r="AH465" s="212">
        <v>65.218117000000021</v>
      </c>
      <c r="AI465" s="212">
        <v>66.272548000000015</v>
      </c>
      <c r="AJ465" s="212">
        <v>67.328357400000016</v>
      </c>
      <c r="AK465" s="212">
        <v>68.385817400000022</v>
      </c>
      <c r="AL465" s="212">
        <v>69.444758300000018</v>
      </c>
      <c r="AM465" s="212">
        <v>70.503592300000022</v>
      </c>
      <c r="AN465" s="212">
        <v>71.557533400000025</v>
      </c>
      <c r="AO465" s="213">
        <v>72.597852000000032</v>
      </c>
    </row>
    <row r="466" spans="1:41" x14ac:dyDescent="0.25">
      <c r="A466" s="214" t="s">
        <v>2185</v>
      </c>
      <c r="B466" s="211">
        <v>4.4374659999999997</v>
      </c>
      <c r="C466" s="212">
        <v>5.4702646999999995</v>
      </c>
      <c r="D466" s="212">
        <v>6.6076716999999991</v>
      </c>
      <c r="E466" s="212">
        <v>7.704391199999999</v>
      </c>
      <c r="F466" s="212">
        <v>8.8017340999999991</v>
      </c>
      <c r="G466" s="212">
        <v>9.8818784999999991</v>
      </c>
      <c r="H466" s="212">
        <v>10.905783699999999</v>
      </c>
      <c r="I466" s="212">
        <v>11.968236599999999</v>
      </c>
      <c r="J466" s="212">
        <v>13.025059599999999</v>
      </c>
      <c r="K466" s="212">
        <v>14.085293499999999</v>
      </c>
      <c r="L466" s="212">
        <v>15.142291999999999</v>
      </c>
      <c r="M466" s="212">
        <v>16.2004017</v>
      </c>
      <c r="N466" s="212">
        <v>17.258345000000002</v>
      </c>
      <c r="O466" s="212">
        <v>18.316349900000002</v>
      </c>
      <c r="P466" s="212">
        <v>19.373987100000001</v>
      </c>
      <c r="Q466" s="212">
        <v>20.4312112</v>
      </c>
      <c r="R466" s="212">
        <v>21.487852700000001</v>
      </c>
      <c r="S466" s="212">
        <v>22.543863900000002</v>
      </c>
      <c r="T466" s="212">
        <v>23.599189200000001</v>
      </c>
      <c r="U466" s="212">
        <v>24.6538149</v>
      </c>
      <c r="V466" s="212">
        <v>25.7077417</v>
      </c>
      <c r="W466" s="212">
        <v>26.760981999999998</v>
      </c>
      <c r="X466" s="212">
        <v>27.813584799999997</v>
      </c>
      <c r="Y466" s="212">
        <v>28.865615799999997</v>
      </c>
      <c r="Z466" s="212">
        <v>29.917128299999998</v>
      </c>
      <c r="AA466" s="212">
        <v>30.968192299999998</v>
      </c>
      <c r="AB466" s="212">
        <v>32.018886199999997</v>
      </c>
      <c r="AC466" s="212">
        <v>33.069302799999996</v>
      </c>
      <c r="AD466" s="212">
        <v>34.119548799999997</v>
      </c>
      <c r="AE466" s="212">
        <v>35.1697475</v>
      </c>
      <c r="AF466" s="212">
        <v>36.220042200000002</v>
      </c>
      <c r="AG466" s="212">
        <v>37.270600100000003</v>
      </c>
      <c r="AH466" s="212">
        <v>38.321617400000001</v>
      </c>
      <c r="AI466" s="212">
        <v>39.373314999999998</v>
      </c>
      <c r="AJ466" s="212">
        <v>40.425904699999997</v>
      </c>
      <c r="AK466" s="212">
        <v>41.479457699999998</v>
      </c>
      <c r="AL466" s="212">
        <v>42.533514499999995</v>
      </c>
      <c r="AM466" s="212">
        <v>43.586123199999996</v>
      </c>
      <c r="AN466" s="212">
        <v>44.632235699999995</v>
      </c>
      <c r="AO466" s="213">
        <v>45.663401699999994</v>
      </c>
    </row>
    <row r="467" spans="1:41" x14ac:dyDescent="0.25">
      <c r="A467" s="214" t="s">
        <v>2186</v>
      </c>
      <c r="B467" s="211">
        <v>3.5982099999999999</v>
      </c>
      <c r="C467" s="212">
        <v>4.6266856000000001</v>
      </c>
      <c r="D467" s="212">
        <v>5.7665816000000003</v>
      </c>
      <c r="E467" s="212">
        <v>6.8655307000000008</v>
      </c>
      <c r="F467" s="212">
        <v>7.964579500000001</v>
      </c>
      <c r="G467" s="212">
        <v>9.0458295000000017</v>
      </c>
      <c r="H467" s="212">
        <v>10.070725900000001</v>
      </c>
      <c r="I467" s="212">
        <v>11.134521100000001</v>
      </c>
      <c r="J467" s="212">
        <v>12.192706600000001</v>
      </c>
      <c r="K467" s="212">
        <v>13.254299900000001</v>
      </c>
      <c r="L467" s="212">
        <v>14.312599100000002</v>
      </c>
      <c r="M467" s="212">
        <v>15.371964900000002</v>
      </c>
      <c r="N467" s="212">
        <v>16.431111800000004</v>
      </c>
      <c r="O467" s="212">
        <v>17.490282100000002</v>
      </c>
      <c r="P467" s="212">
        <v>18.549059200000002</v>
      </c>
      <c r="Q467" s="212">
        <v>19.607400700000003</v>
      </c>
      <c r="R467" s="212">
        <v>20.665152000000003</v>
      </c>
      <c r="S467" s="212">
        <v>21.722267800000004</v>
      </c>
      <c r="T467" s="212">
        <v>22.778699600000003</v>
      </c>
      <c r="U467" s="212">
        <v>23.834438100000003</v>
      </c>
      <c r="V467" s="212">
        <v>24.889487300000003</v>
      </c>
      <c r="W467" s="212">
        <v>25.943867500000003</v>
      </c>
      <c r="X467" s="212">
        <v>26.997632100000004</v>
      </c>
      <c r="Y467" s="212">
        <v>28.050851300000005</v>
      </c>
      <c r="Z467" s="212">
        <v>29.103584400000006</v>
      </c>
      <c r="AA467" s="212">
        <v>30.155908900000007</v>
      </c>
      <c r="AB467" s="212">
        <v>31.207913100000006</v>
      </c>
      <c r="AC467" s="212">
        <v>32.259702500000003</v>
      </c>
      <c r="AD467" s="212">
        <v>33.311400600000006</v>
      </c>
      <c r="AE467" s="212">
        <v>34.363153200000006</v>
      </c>
      <c r="AF467" s="212">
        <v>35.415133400000009</v>
      </c>
      <c r="AG467" s="212">
        <v>36.46754880000001</v>
      </c>
      <c r="AH467" s="212">
        <v>37.520650100000012</v>
      </c>
      <c r="AI467" s="212">
        <v>38.574732900000015</v>
      </c>
      <c r="AJ467" s="212">
        <v>39.630108400000012</v>
      </c>
      <c r="AK467" s="212">
        <v>40.686972800000014</v>
      </c>
      <c r="AL467" s="212">
        <v>41.744992200000013</v>
      </c>
      <c r="AM467" s="212">
        <v>42.802241600000016</v>
      </c>
      <c r="AN467" s="212">
        <v>43.853353000000013</v>
      </c>
      <c r="AO467" s="213">
        <v>44.888962000000014</v>
      </c>
    </row>
    <row r="468" spans="1:41" x14ac:dyDescent="0.25">
      <c r="A468" s="214" t="s">
        <v>2187</v>
      </c>
      <c r="B468" s="211">
        <v>24.304676000000001</v>
      </c>
      <c r="C468" s="212">
        <v>25.326518100000001</v>
      </c>
      <c r="D468" s="212">
        <v>26.347370400000003</v>
      </c>
      <c r="E468" s="212">
        <v>27.368090700000003</v>
      </c>
      <c r="F468" s="212">
        <v>28.388606600000003</v>
      </c>
      <c r="G468" s="212">
        <v>29.409061900000005</v>
      </c>
      <c r="H468" s="212">
        <v>30.429054700000005</v>
      </c>
      <c r="I468" s="212">
        <v>31.448860800000006</v>
      </c>
      <c r="J468" s="212">
        <v>32.468695400000009</v>
      </c>
      <c r="K468" s="212">
        <v>33.488512300000011</v>
      </c>
      <c r="L468" s="212">
        <v>34.50833140000001</v>
      </c>
      <c r="M468" s="212">
        <v>35.528143200000009</v>
      </c>
      <c r="N468" s="212">
        <v>36.547955400000006</v>
      </c>
      <c r="O468" s="212">
        <v>37.567766800000008</v>
      </c>
      <c r="P468" s="212">
        <v>38.58757940000001</v>
      </c>
      <c r="Q468" s="212">
        <v>39.607394000000006</v>
      </c>
      <c r="R468" s="212">
        <v>40.627210700000006</v>
      </c>
      <c r="S468" s="212">
        <v>41.647030200000003</v>
      </c>
      <c r="T468" s="212">
        <v>42.666852500000005</v>
      </c>
      <c r="U468" s="212">
        <v>43.686677800000005</v>
      </c>
      <c r="V468" s="212">
        <v>44.706506300000008</v>
      </c>
      <c r="W468" s="212">
        <v>45.726337700000009</v>
      </c>
      <c r="X468" s="212">
        <v>46.74617210000001</v>
      </c>
      <c r="Y468" s="212">
        <v>47.766009400000009</v>
      </c>
      <c r="Z468" s="212">
        <v>48.785849700000007</v>
      </c>
      <c r="AA468" s="212">
        <v>49.805693100000006</v>
      </c>
      <c r="AB468" s="212">
        <v>50.82553990000001</v>
      </c>
      <c r="AC468" s="212">
        <v>51.845390600000009</v>
      </c>
      <c r="AD468" s="212">
        <v>52.86524570000001</v>
      </c>
      <c r="AE468" s="212">
        <v>53.885106100000009</v>
      </c>
      <c r="AF468" s="212">
        <v>54.904973100000007</v>
      </c>
      <c r="AG468" s="212">
        <v>55.92484850000001</v>
      </c>
      <c r="AH468" s="212">
        <v>56.94473510000001</v>
      </c>
      <c r="AI468" s="212">
        <v>57.964637100000012</v>
      </c>
      <c r="AJ468" s="212">
        <v>58.984561100000015</v>
      </c>
      <c r="AK468" s="212">
        <v>60.004517400000012</v>
      </c>
      <c r="AL468" s="212">
        <v>61.024521900000011</v>
      </c>
      <c r="AM468" s="212">
        <v>62.044597500000009</v>
      </c>
      <c r="AN468" s="212">
        <v>63.064769600000005</v>
      </c>
      <c r="AO468" s="213">
        <v>64.085047200000005</v>
      </c>
    </row>
    <row r="469" spans="1:41" x14ac:dyDescent="0.25">
      <c r="A469" s="214" t="s">
        <v>2188</v>
      </c>
      <c r="B469" s="211">
        <v>1.4200000000000001E-4</v>
      </c>
      <c r="C469" s="212">
        <v>1.0194519000000002</v>
      </c>
      <c r="D469" s="212">
        <v>2.0405465000000005</v>
      </c>
      <c r="E469" s="212">
        <v>3.0622928000000007</v>
      </c>
      <c r="F469" s="212">
        <v>4.0843984000000004</v>
      </c>
      <c r="G469" s="212">
        <v>5.1067046000000005</v>
      </c>
      <c r="H469" s="212">
        <v>6.1300013</v>
      </c>
      <c r="I469" s="212">
        <v>7.1529160000000003</v>
      </c>
      <c r="J469" s="212">
        <v>8.1754779000000006</v>
      </c>
      <c r="K469" s="212">
        <v>9.1976779000000004</v>
      </c>
      <c r="L469" s="212">
        <v>10.2195087</v>
      </c>
      <c r="M469" s="212">
        <v>11.241008300000001</v>
      </c>
      <c r="N469" s="212">
        <v>12.262214500000001</v>
      </c>
      <c r="O469" s="212">
        <v>13.283165800000001</v>
      </c>
      <c r="P469" s="212">
        <v>14.303896600000002</v>
      </c>
      <c r="Q469" s="212">
        <v>15.324442100000002</v>
      </c>
      <c r="R469" s="212">
        <v>16.344829100000002</v>
      </c>
      <c r="S469" s="212">
        <v>17.365085100000002</v>
      </c>
      <c r="T469" s="212">
        <v>18.385231900000001</v>
      </c>
      <c r="U469" s="212">
        <v>19.4052893</v>
      </c>
      <c r="V469" s="212">
        <v>20.4252748</v>
      </c>
      <c r="W469" s="212">
        <v>21.4452009</v>
      </c>
      <c r="X469" s="212">
        <v>22.465079599999999</v>
      </c>
      <c r="Y469" s="212">
        <v>23.4849204</v>
      </c>
      <c r="Z469" s="212">
        <v>24.504730899999998</v>
      </c>
      <c r="AA469" s="212">
        <v>25.524517199999998</v>
      </c>
      <c r="AB469" s="212">
        <v>26.544283899999996</v>
      </c>
      <c r="AC469" s="212">
        <v>27.564033999999996</v>
      </c>
      <c r="AD469" s="212">
        <v>28.583768899999995</v>
      </c>
      <c r="AE469" s="212">
        <v>29.603488199999994</v>
      </c>
      <c r="AF469" s="212">
        <v>30.623189499999995</v>
      </c>
      <c r="AG469" s="212">
        <v>31.642867699999996</v>
      </c>
      <c r="AH469" s="212">
        <v>32.662514499999993</v>
      </c>
      <c r="AI469" s="212">
        <v>33.682117099999992</v>
      </c>
      <c r="AJ469" s="212">
        <v>34.701657299999994</v>
      </c>
      <c r="AK469" s="212">
        <v>35.721111599999993</v>
      </c>
      <c r="AL469" s="212">
        <v>36.740457999999997</v>
      </c>
      <c r="AM469" s="212">
        <v>37.759700599999995</v>
      </c>
      <c r="AN469" s="212">
        <v>38.778931399999998</v>
      </c>
      <c r="AO469" s="213">
        <v>39.7983878</v>
      </c>
    </row>
    <row r="470" spans="1:41" x14ac:dyDescent="0.25">
      <c r="A470" s="214" t="s">
        <v>2189</v>
      </c>
      <c r="B470" s="211">
        <v>6.9700000000000003E-4</v>
      </c>
      <c r="C470" s="212">
        <v>1.0482384</v>
      </c>
      <c r="D470" s="212">
        <v>2.0824074000000001</v>
      </c>
      <c r="E470" s="212">
        <v>3.1137281000000003</v>
      </c>
      <c r="F470" s="212">
        <v>4.1415892000000003</v>
      </c>
      <c r="G470" s="212">
        <v>5.1681471000000005</v>
      </c>
      <c r="H470" s="212">
        <v>6.185530700000001</v>
      </c>
      <c r="I470" s="212">
        <v>7.2017765000000011</v>
      </c>
      <c r="J470" s="212">
        <v>8.2192574000000018</v>
      </c>
      <c r="K470" s="212">
        <v>9.237154300000002</v>
      </c>
      <c r="L470" s="212">
        <v>10.255555500000002</v>
      </c>
      <c r="M470" s="212">
        <v>11.274253100000001</v>
      </c>
      <c r="N470" s="212">
        <v>12.293261500000002</v>
      </c>
      <c r="O470" s="212">
        <v>13.312505100000001</v>
      </c>
      <c r="P470" s="212">
        <v>14.331967400000002</v>
      </c>
      <c r="Q470" s="212">
        <v>15.351623700000001</v>
      </c>
      <c r="R470" s="212">
        <v>16.3714519</v>
      </c>
      <c r="S470" s="212">
        <v>17.391436599999999</v>
      </c>
      <c r="T470" s="212">
        <v>18.411560299999998</v>
      </c>
      <c r="U470" s="212">
        <v>19.431807199999998</v>
      </c>
      <c r="V470" s="212">
        <v>20.452162799999996</v>
      </c>
      <c r="W470" s="212">
        <v>21.472609099999996</v>
      </c>
      <c r="X470" s="212">
        <v>22.493138499999997</v>
      </c>
      <c r="Y470" s="212">
        <v>23.513733499999997</v>
      </c>
      <c r="Z470" s="212">
        <v>24.534380699999996</v>
      </c>
      <c r="AA470" s="212">
        <v>25.555067599999997</v>
      </c>
      <c r="AB470" s="212">
        <v>26.575783399999999</v>
      </c>
      <c r="AC470" s="212">
        <v>27.596518699999997</v>
      </c>
      <c r="AD470" s="212">
        <v>28.617265099999997</v>
      </c>
      <c r="AE470" s="212">
        <v>29.638015599999996</v>
      </c>
      <c r="AF470" s="212">
        <v>30.658764199999997</v>
      </c>
      <c r="AG470" s="212">
        <v>31.679505699999996</v>
      </c>
      <c r="AH470" s="212">
        <v>32.700234899999998</v>
      </c>
      <c r="AI470" s="212">
        <v>33.720944899999999</v>
      </c>
      <c r="AJ470" s="212">
        <v>34.741622800000002</v>
      </c>
      <c r="AK470" s="212">
        <v>35.762238100000005</v>
      </c>
      <c r="AL470" s="212">
        <v>36.782715800000005</v>
      </c>
      <c r="AM470" s="212">
        <v>37.802878600000007</v>
      </c>
      <c r="AN470" s="212">
        <v>38.822366800000005</v>
      </c>
      <c r="AO470" s="213">
        <v>39.840658000000005</v>
      </c>
    </row>
    <row r="471" spans="1:41" x14ac:dyDescent="0.25">
      <c r="A471" s="214" t="s">
        <v>2190</v>
      </c>
      <c r="B471" s="211">
        <v>0.50994799999999996</v>
      </c>
      <c r="C471" s="212">
        <v>1.6007528</v>
      </c>
      <c r="D471" s="212">
        <v>2.7664008</v>
      </c>
      <c r="E471" s="212">
        <v>3.8830938000000002</v>
      </c>
      <c r="F471" s="212">
        <v>4.9951118000000001</v>
      </c>
      <c r="G471" s="212">
        <v>6.0865974000000005</v>
      </c>
      <c r="H471" s="212">
        <v>7.1101882000000005</v>
      </c>
      <c r="I471" s="212">
        <v>8.1619862000000012</v>
      </c>
      <c r="J471" s="212">
        <v>9.2080621000000011</v>
      </c>
      <c r="K471" s="212">
        <v>10.258620100000002</v>
      </c>
      <c r="L471" s="212">
        <v>11.306572000000001</v>
      </c>
      <c r="M471" s="212">
        <v>12.356167600000001</v>
      </c>
      <c r="N471" s="212">
        <v>13.406081800000001</v>
      </c>
      <c r="O471" s="212">
        <v>14.456560300000001</v>
      </c>
      <c r="P471" s="212">
        <v>15.507118700000001</v>
      </c>
      <c r="Q471" s="212">
        <v>16.5577422</v>
      </c>
      <c r="R471" s="212">
        <v>17.6081924</v>
      </c>
      <c r="S471" s="212">
        <v>18.6584276</v>
      </c>
      <c r="T471" s="212">
        <v>19.708356599999998</v>
      </c>
      <c r="U471" s="212">
        <v>20.757946399999998</v>
      </c>
      <c r="V471" s="212">
        <v>21.807182099999999</v>
      </c>
      <c r="W471" s="212">
        <v>22.856034699999999</v>
      </c>
      <c r="X471" s="212">
        <v>23.904556899999999</v>
      </c>
      <c r="Y471" s="212">
        <v>24.952792199999998</v>
      </c>
      <c r="Z471" s="212">
        <v>26.000778199999999</v>
      </c>
      <c r="AA471" s="212">
        <v>27.048572099999998</v>
      </c>
      <c r="AB471" s="212">
        <v>28.096240299999998</v>
      </c>
      <c r="AC471" s="212">
        <v>29.143864599999997</v>
      </c>
      <c r="AD471" s="212">
        <v>30.191541699999998</v>
      </c>
      <c r="AE471" s="212">
        <v>31.2393854</v>
      </c>
      <c r="AF471" s="212">
        <v>32.2875303</v>
      </c>
      <c r="AG471" s="212">
        <v>33.3361351</v>
      </c>
      <c r="AH471" s="212">
        <v>34.385387600000001</v>
      </c>
      <c r="AI471" s="212">
        <v>35.435500300000001</v>
      </c>
      <c r="AJ471" s="212">
        <v>36.486676700000004</v>
      </c>
      <c r="AK471" s="212">
        <v>37.538985100000005</v>
      </c>
      <c r="AL471" s="212">
        <v>38.591990000000003</v>
      </c>
      <c r="AM471" s="212">
        <v>39.643862000000006</v>
      </c>
      <c r="AN471" s="212">
        <v>40.689933300000007</v>
      </c>
      <c r="AO471" s="213">
        <v>41.722453000000009</v>
      </c>
    </row>
    <row r="472" spans="1:41" x14ac:dyDescent="0.25">
      <c r="A472" s="214" t="s">
        <v>2191</v>
      </c>
      <c r="B472" s="211">
        <v>0.100646</v>
      </c>
      <c r="C472" s="212">
        <v>1.286314</v>
      </c>
      <c r="D472" s="212">
        <v>2.5167359999999999</v>
      </c>
      <c r="E472" s="212">
        <v>3.7001529999999998</v>
      </c>
      <c r="F472" s="212">
        <v>4.8688190000000002</v>
      </c>
      <c r="G472" s="212">
        <v>6.0148520000000003</v>
      </c>
      <c r="H472" s="212">
        <v>7.0425708</v>
      </c>
      <c r="I472" s="212">
        <v>8.097156</v>
      </c>
      <c r="J472" s="212">
        <v>9.1520319000000008</v>
      </c>
      <c r="K472" s="212">
        <v>10.210647300000002</v>
      </c>
      <c r="L472" s="212">
        <v>11.266957300000001</v>
      </c>
      <c r="M472" s="212">
        <v>12.323544400000001</v>
      </c>
      <c r="N472" s="212">
        <v>13.3793331</v>
      </c>
      <c r="O472" s="212">
        <v>14.4342153</v>
      </c>
      <c r="P472" s="212">
        <v>15.487817700000001</v>
      </c>
      <c r="Q472" s="212">
        <v>16.540082200000001</v>
      </c>
      <c r="R472" s="212">
        <v>17.5908886</v>
      </c>
      <c r="S472" s="212">
        <v>18.640264200000001</v>
      </c>
      <c r="T472" s="212">
        <v>19.688238600000002</v>
      </c>
      <c r="U472" s="212">
        <v>20.734893900000003</v>
      </c>
      <c r="V472" s="212">
        <v>21.780335100000002</v>
      </c>
      <c r="W472" s="212">
        <v>22.824663700000002</v>
      </c>
      <c r="X472" s="212">
        <v>23.868107900000002</v>
      </c>
      <c r="Y472" s="212">
        <v>24.9108096</v>
      </c>
      <c r="Z472" s="212">
        <v>25.952906300000002</v>
      </c>
      <c r="AA472" s="212">
        <v>26.994544100000002</v>
      </c>
      <c r="AB472" s="212">
        <v>28.035873300000002</v>
      </c>
      <c r="AC472" s="212">
        <v>29.077051300000001</v>
      </c>
      <c r="AD472" s="212">
        <v>30.118244199999999</v>
      </c>
      <c r="AE472" s="212">
        <v>31.159629899999999</v>
      </c>
      <c r="AF472" s="212">
        <v>32.201403800000001</v>
      </c>
      <c r="AG472" s="212">
        <v>33.243786300000004</v>
      </c>
      <c r="AH472" s="212">
        <v>34.287032500000002</v>
      </c>
      <c r="AI472" s="212">
        <v>35.331435300000003</v>
      </c>
      <c r="AJ472" s="212">
        <v>36.377301000000003</v>
      </c>
      <c r="AK472" s="212">
        <v>37.424829700000004</v>
      </c>
      <c r="AL472" s="212">
        <v>38.473728000000001</v>
      </c>
      <c r="AM472" s="212">
        <v>39.522201100000004</v>
      </c>
      <c r="AN472" s="212">
        <v>40.565156600000002</v>
      </c>
      <c r="AO472" s="213">
        <v>41.593587200000002</v>
      </c>
    </row>
    <row r="473" spans="1:41" x14ac:dyDescent="0.25">
      <c r="A473" s="214" t="s">
        <v>2192</v>
      </c>
      <c r="B473" s="211">
        <v>0.20366200000000001</v>
      </c>
      <c r="C473" s="212">
        <v>1.2309239999999999</v>
      </c>
      <c r="D473" s="212">
        <v>2.36659</v>
      </c>
      <c r="E473" s="212">
        <v>3.4611155</v>
      </c>
      <c r="F473" s="212">
        <v>4.5564818000000002</v>
      </c>
      <c r="G473" s="212">
        <v>5.6343667000000002</v>
      </c>
      <c r="H473" s="212">
        <v>6.6602791000000003</v>
      </c>
      <c r="I473" s="212">
        <v>7.7252429000000005</v>
      </c>
      <c r="J473" s="212">
        <v>8.7840902000000014</v>
      </c>
      <c r="K473" s="212">
        <v>9.846249000000002</v>
      </c>
      <c r="L473" s="212">
        <v>10.905006700000001</v>
      </c>
      <c r="M473" s="212">
        <v>11.9647924</v>
      </c>
      <c r="N473" s="212">
        <v>13.0243249</v>
      </c>
      <c r="O473" s="212">
        <v>14.0838622</v>
      </c>
      <c r="P473" s="212">
        <v>15.1429724</v>
      </c>
      <c r="Q473" s="212">
        <v>16.2016408</v>
      </c>
      <c r="R473" s="212">
        <v>17.259692300000001</v>
      </c>
      <c r="S473" s="212">
        <v>18.317100400000001</v>
      </c>
      <c r="T473" s="212">
        <v>19.373809100000003</v>
      </c>
      <c r="U473" s="212">
        <v>20.429816800000001</v>
      </c>
      <c r="V473" s="212">
        <v>21.485129100000002</v>
      </c>
      <c r="W473" s="212">
        <v>22.539759100000001</v>
      </c>
      <c r="X473" s="212">
        <v>23.5937597</v>
      </c>
      <c r="Y473" s="212">
        <v>24.6472081</v>
      </c>
      <c r="Z473" s="212">
        <v>25.700168099999999</v>
      </c>
      <c r="AA473" s="212">
        <v>26.752721399999999</v>
      </c>
      <c r="AB473" s="212">
        <v>27.8049599</v>
      </c>
      <c r="AC473" s="212">
        <v>28.8569928</v>
      </c>
      <c r="AD473" s="212">
        <v>29.908947300000001</v>
      </c>
      <c r="AE473" s="212">
        <v>30.960973000000003</v>
      </c>
      <c r="AF473" s="212">
        <v>32.0132476</v>
      </c>
      <c r="AG473" s="212">
        <v>33.0659846</v>
      </c>
      <c r="AH473" s="212">
        <v>34.1194427</v>
      </c>
      <c r="AI473" s="212">
        <v>35.173930200000001</v>
      </c>
      <c r="AJ473" s="212">
        <v>36.229781000000003</v>
      </c>
      <c r="AK473" s="212">
        <v>37.287235900000006</v>
      </c>
      <c r="AL473" s="212">
        <v>38.346053600000005</v>
      </c>
      <c r="AM473" s="212">
        <v>39.404496400000006</v>
      </c>
      <c r="AN473" s="212">
        <v>40.457524300000003</v>
      </c>
      <c r="AO473" s="213">
        <v>41.496164400000005</v>
      </c>
    </row>
    <row r="474" spans="1:41" x14ac:dyDescent="0.25">
      <c r="A474" s="214" t="s">
        <v>2193</v>
      </c>
      <c r="B474" s="211">
        <v>0.73153999999999997</v>
      </c>
      <c r="C474" s="212">
        <v>1.7848896000000001</v>
      </c>
      <c r="D474" s="212">
        <v>2.9279826</v>
      </c>
      <c r="E474" s="212">
        <v>4.0288535999999997</v>
      </c>
      <c r="F474" s="212">
        <v>5.1272754999999997</v>
      </c>
      <c r="G474" s="212">
        <v>6.2079965000000001</v>
      </c>
      <c r="H474" s="212">
        <v>7.2284063999999999</v>
      </c>
      <c r="I474" s="212">
        <v>8.2850476000000004</v>
      </c>
      <c r="J474" s="212">
        <v>9.3384187999999995</v>
      </c>
      <c r="K474" s="212">
        <v>10.3960504</v>
      </c>
      <c r="L474" s="212">
        <v>11.4510383</v>
      </c>
      <c r="M474" s="212">
        <v>12.507494900000001</v>
      </c>
      <c r="N474" s="212">
        <v>13.564122900000001</v>
      </c>
      <c r="O474" s="212">
        <v>14.621007500000001</v>
      </c>
      <c r="P474" s="212">
        <v>15.677695400000001</v>
      </c>
      <c r="Q474" s="212">
        <v>16.734123800000003</v>
      </c>
      <c r="R474" s="212">
        <v>17.790100100000004</v>
      </c>
      <c r="S474" s="212">
        <v>18.845577900000002</v>
      </c>
      <c r="T474" s="212">
        <v>19.900493200000003</v>
      </c>
      <c r="U474" s="212">
        <v>20.954829200000002</v>
      </c>
      <c r="V474" s="212">
        <v>22.008585600000004</v>
      </c>
      <c r="W474" s="212">
        <v>23.061762800000004</v>
      </c>
      <c r="X474" s="212">
        <v>24.114407700000005</v>
      </c>
      <c r="Y474" s="212">
        <v>25.166580600000003</v>
      </c>
      <c r="Z474" s="212">
        <v>26.218336500000003</v>
      </c>
      <c r="AA474" s="212">
        <v>27.269748800000002</v>
      </c>
      <c r="AB474" s="212">
        <v>28.320902700000001</v>
      </c>
      <c r="AC474" s="212">
        <v>29.371900800000002</v>
      </c>
      <c r="AD474" s="212">
        <v>30.422864400000002</v>
      </c>
      <c r="AE474" s="212">
        <v>31.473937100000001</v>
      </c>
      <c r="AF474" s="212">
        <v>32.525291000000003</v>
      </c>
      <c r="AG474" s="212">
        <v>33.577134400000006</v>
      </c>
      <c r="AH474" s="212">
        <v>34.629721800000006</v>
      </c>
      <c r="AI474" s="212">
        <v>35.683358500000004</v>
      </c>
      <c r="AJ474" s="212">
        <v>36.738378100000006</v>
      </c>
      <c r="AK474" s="212">
        <v>37.795025800000005</v>
      </c>
      <c r="AL474" s="212">
        <v>38.853076900000005</v>
      </c>
      <c r="AM474" s="212">
        <v>39.910846300000003</v>
      </c>
      <c r="AN474" s="212">
        <v>40.963439400000006</v>
      </c>
      <c r="AO474" s="213">
        <v>42.002165600000005</v>
      </c>
    </row>
    <row r="475" spans="1:41" x14ac:dyDescent="0.25">
      <c r="A475" s="214" t="s">
        <v>2194</v>
      </c>
      <c r="B475" s="211">
        <v>4.7693000000000003</v>
      </c>
      <c r="C475" s="212">
        <v>5.8052893000000001</v>
      </c>
      <c r="D475" s="212">
        <v>6.9438452999999996</v>
      </c>
      <c r="E475" s="212">
        <v>8.0411523000000003</v>
      </c>
      <c r="F475" s="212">
        <v>9.1382507000000004</v>
      </c>
      <c r="G475" s="212">
        <v>10.217819200000001</v>
      </c>
      <c r="H475" s="212">
        <v>11.243116000000001</v>
      </c>
      <c r="I475" s="212">
        <v>12.3065415</v>
      </c>
      <c r="J475" s="212">
        <v>13.3644433</v>
      </c>
      <c r="K475" s="212">
        <v>14.4257075</v>
      </c>
      <c r="L475" s="212">
        <v>15.4837094</v>
      </c>
      <c r="M475" s="212">
        <v>16.5427815</v>
      </c>
      <c r="N475" s="212">
        <v>17.6016613</v>
      </c>
      <c r="O475" s="212">
        <v>18.660588099999998</v>
      </c>
      <c r="P475" s="212">
        <v>19.719148799999999</v>
      </c>
      <c r="Q475" s="212">
        <v>20.777301999999999</v>
      </c>
      <c r="R475" s="212">
        <v>21.834892799999999</v>
      </c>
      <c r="S475" s="212">
        <v>22.891875799999998</v>
      </c>
      <c r="T475" s="212">
        <v>23.948202599999998</v>
      </c>
      <c r="U475" s="212">
        <v>25.003863499999998</v>
      </c>
      <c r="V475" s="212">
        <v>26.058862199999997</v>
      </c>
      <c r="W475" s="212">
        <v>27.113218199999995</v>
      </c>
      <c r="X475" s="212">
        <v>28.166982099999995</v>
      </c>
      <c r="Y475" s="212">
        <v>29.220223499999996</v>
      </c>
      <c r="Z475" s="212">
        <v>30.273001199999996</v>
      </c>
      <c r="AA475" s="212">
        <v>31.325392299999997</v>
      </c>
      <c r="AB475" s="212">
        <v>32.377484599999995</v>
      </c>
      <c r="AC475" s="212">
        <v>33.429383199999997</v>
      </c>
      <c r="AD475" s="212">
        <v>34.481211099999996</v>
      </c>
      <c r="AE475" s="212">
        <v>35.533113599999993</v>
      </c>
      <c r="AF475" s="212">
        <v>36.585263799999993</v>
      </c>
      <c r="AG475" s="212">
        <v>37.637870199999995</v>
      </c>
      <c r="AH475" s="212">
        <v>38.691187199999995</v>
      </c>
      <c r="AI475" s="212">
        <v>39.745519299999998</v>
      </c>
      <c r="AJ475" s="212">
        <v>40.801199699999998</v>
      </c>
      <c r="AK475" s="212">
        <v>41.858474899999997</v>
      </c>
      <c r="AL475" s="212">
        <v>42.917124099999995</v>
      </c>
      <c r="AM475" s="212">
        <v>43.975459799999996</v>
      </c>
      <c r="AN475" s="212">
        <v>45.028530999999994</v>
      </c>
      <c r="AO475" s="213">
        <v>46.067444299999991</v>
      </c>
    </row>
    <row r="476" spans="1:41" x14ac:dyDescent="0.25">
      <c r="A476" s="214" t="s">
        <v>2195</v>
      </c>
      <c r="B476" s="211">
        <v>44.349400000000003</v>
      </c>
      <c r="C476" s="212">
        <v>45.3954296</v>
      </c>
      <c r="D476" s="212">
        <v>46.4212512</v>
      </c>
      <c r="E476" s="212">
        <v>47.452867300000001</v>
      </c>
      <c r="F476" s="212">
        <v>48.482864900000003</v>
      </c>
      <c r="G476" s="212">
        <v>49.5146929</v>
      </c>
      <c r="H476" s="212">
        <v>50.528093900000002</v>
      </c>
      <c r="I476" s="212">
        <v>51.538522100000002</v>
      </c>
      <c r="J476" s="212">
        <v>52.553977199999999</v>
      </c>
      <c r="K476" s="212">
        <v>53.571616499999998</v>
      </c>
      <c r="L476" s="212">
        <v>54.591561899999995</v>
      </c>
      <c r="M476" s="212">
        <v>55.612881699999996</v>
      </c>
      <c r="N476" s="212">
        <v>56.635550199999997</v>
      </c>
      <c r="O476" s="212">
        <v>57.659235299999999</v>
      </c>
      <c r="P476" s="212">
        <v>58.683807699999996</v>
      </c>
      <c r="Q476" s="212">
        <v>59.709156599999993</v>
      </c>
      <c r="R476" s="212">
        <v>60.735147999999995</v>
      </c>
      <c r="S476" s="212">
        <v>61.761718399999992</v>
      </c>
      <c r="T476" s="212">
        <v>62.788787099999993</v>
      </c>
      <c r="U476" s="212">
        <v>63.816294799999994</v>
      </c>
      <c r="V476" s="212">
        <v>64.844193499999989</v>
      </c>
      <c r="W476" s="212">
        <v>65.872414399999982</v>
      </c>
      <c r="X476" s="212">
        <v>66.900957199999979</v>
      </c>
      <c r="Y476" s="212">
        <v>67.929767599999977</v>
      </c>
      <c r="Z476" s="212">
        <v>68.958801499999979</v>
      </c>
      <c r="AA476" s="212">
        <v>69.988014699999979</v>
      </c>
      <c r="AB476" s="212">
        <v>71.017364199999975</v>
      </c>
      <c r="AC476" s="212">
        <v>72.046805099999972</v>
      </c>
      <c r="AD476" s="212">
        <v>73.076289599999967</v>
      </c>
      <c r="AE476" s="212">
        <v>74.105765699999964</v>
      </c>
      <c r="AF476" s="212">
        <v>75.13517549999996</v>
      </c>
      <c r="AG476" s="212">
        <v>76.164452999999966</v>
      </c>
      <c r="AH476" s="212">
        <v>77.193522899999962</v>
      </c>
      <c r="AI476" s="212">
        <v>78.222298299999963</v>
      </c>
      <c r="AJ476" s="212">
        <v>79.250682899999958</v>
      </c>
      <c r="AK476" s="212">
        <v>80.278585299999961</v>
      </c>
      <c r="AL476" s="212">
        <v>81.305967999999964</v>
      </c>
      <c r="AM476" s="212">
        <v>82.33297239999996</v>
      </c>
      <c r="AN476" s="212">
        <v>83.360135499999956</v>
      </c>
      <c r="AO476" s="213">
        <v>84.388454399999958</v>
      </c>
    </row>
    <row r="477" spans="1:41" x14ac:dyDescent="0.25">
      <c r="A477" s="214" t="s">
        <v>2196</v>
      </c>
      <c r="B477" s="211">
        <v>0</v>
      </c>
      <c r="C477" s="212">
        <v>0.91984880000000002</v>
      </c>
      <c r="D477" s="212">
        <v>1.9028892000000002</v>
      </c>
      <c r="E477" s="212">
        <v>2.8511504000000003</v>
      </c>
      <c r="F477" s="212">
        <v>3.7955230000000002</v>
      </c>
      <c r="G477" s="212">
        <v>4.7255583000000003</v>
      </c>
      <c r="H477" s="212">
        <v>5.5915273000000001</v>
      </c>
      <c r="I477" s="212">
        <v>6.4966325000000005</v>
      </c>
      <c r="J477" s="212">
        <v>7.4052161000000005</v>
      </c>
      <c r="K477" s="212">
        <v>8.3195869000000009</v>
      </c>
      <c r="L477" s="212">
        <v>9.2325277000000003</v>
      </c>
      <c r="M477" s="212">
        <v>10.146605000000001</v>
      </c>
      <c r="N477" s="212">
        <v>11.0604686</v>
      </c>
      <c r="O477" s="212">
        <v>11.9740687</v>
      </c>
      <c r="P477" s="212">
        <v>12.8870513</v>
      </c>
      <c r="Q477" s="212">
        <v>13.799380899999999</v>
      </c>
      <c r="R477" s="212">
        <v>14.7109793</v>
      </c>
      <c r="S477" s="212">
        <v>15.621853399999999</v>
      </c>
      <c r="T477" s="212">
        <v>16.532016299999999</v>
      </c>
      <c r="U477" s="212">
        <v>17.4415108</v>
      </c>
      <c r="V477" s="212">
        <v>18.350399799999998</v>
      </c>
      <c r="W477" s="212">
        <v>19.258761399999997</v>
      </c>
      <c r="X477" s="212">
        <v>20.166565599999998</v>
      </c>
      <c r="Y477" s="212">
        <v>21.073997599999998</v>
      </c>
      <c r="Z477" s="212">
        <v>21.981249999999999</v>
      </c>
      <c r="AA477" s="212">
        <v>22.888548499999999</v>
      </c>
      <c r="AB477" s="212">
        <v>23.7961563</v>
      </c>
      <c r="AC477" s="212">
        <v>24.7043894</v>
      </c>
      <c r="AD477" s="212">
        <v>25.613632500000001</v>
      </c>
      <c r="AE477" s="212">
        <v>26.524362500000002</v>
      </c>
      <c r="AF477" s="212">
        <v>27.437183700000002</v>
      </c>
      <c r="AG477" s="212">
        <v>28.352881000000004</v>
      </c>
      <c r="AH477" s="212">
        <v>29.272498500000005</v>
      </c>
      <c r="AI477" s="212">
        <v>30.197447400000005</v>
      </c>
      <c r="AJ477" s="212">
        <v>31.129626700000006</v>
      </c>
      <c r="AK477" s="212">
        <v>32.071465900000007</v>
      </c>
      <c r="AL477" s="212">
        <v>33.025572600000004</v>
      </c>
      <c r="AM477" s="212">
        <v>33.993097100000007</v>
      </c>
      <c r="AN477" s="212">
        <v>34.969505000000005</v>
      </c>
      <c r="AO477" s="213">
        <v>35.940030300000004</v>
      </c>
    </row>
    <row r="478" spans="1:41" x14ac:dyDescent="0.25">
      <c r="A478" s="214" t="s">
        <v>2197</v>
      </c>
      <c r="B478" s="211">
        <v>11.228586</v>
      </c>
      <c r="C478" s="212">
        <v>12.259816600000001</v>
      </c>
      <c r="D478" s="212">
        <v>13.402721600000001</v>
      </c>
      <c r="E478" s="212">
        <v>14.502092300000001</v>
      </c>
      <c r="F478" s="212">
        <v>15.6016203</v>
      </c>
      <c r="G478" s="212">
        <v>16.682404399999999</v>
      </c>
      <c r="H478" s="212">
        <v>17.708902399999999</v>
      </c>
      <c r="I478" s="212">
        <v>18.775150400000001</v>
      </c>
      <c r="J478" s="212">
        <v>19.834134300000002</v>
      </c>
      <c r="K478" s="212">
        <v>20.895990100000002</v>
      </c>
      <c r="L478" s="212">
        <v>21.953927900000004</v>
      </c>
      <c r="M478" s="212">
        <v>23.012775300000005</v>
      </c>
      <c r="N478" s="212">
        <v>24.071245200000003</v>
      </c>
      <c r="O478" s="212">
        <v>25.129678900000002</v>
      </c>
      <c r="P478" s="212">
        <v>26.187679200000002</v>
      </c>
      <c r="Q478" s="212">
        <v>27.2452255</v>
      </c>
      <c r="R478" s="212">
        <v>28.302185699999999</v>
      </c>
      <c r="S478" s="212">
        <v>29.358520599999999</v>
      </c>
      <c r="T478" s="212">
        <v>30.414192</v>
      </c>
      <c r="U478" s="212">
        <v>31.469197099999999</v>
      </c>
      <c r="V478" s="212">
        <v>32.523542800000001</v>
      </c>
      <c r="W478" s="212">
        <v>33.577258200000003</v>
      </c>
      <c r="X478" s="212">
        <v>34.630392900000004</v>
      </c>
      <c r="Y478" s="212">
        <v>35.683020200000001</v>
      </c>
      <c r="Z478" s="212">
        <v>36.7352001</v>
      </c>
      <c r="AA478" s="212">
        <v>37.7870116</v>
      </c>
      <c r="AB478" s="212">
        <v>38.838544300000002</v>
      </c>
      <c r="AC478" s="212">
        <v>39.8899057</v>
      </c>
      <c r="AD478" s="212">
        <v>40.941221900000002</v>
      </c>
      <c r="AE478" s="212">
        <v>41.992641599999999</v>
      </c>
      <c r="AF478" s="212">
        <v>43.044342399999998</v>
      </c>
      <c r="AG478" s="212">
        <v>44.096538099999997</v>
      </c>
      <c r="AH478" s="212">
        <v>45.149488899999994</v>
      </c>
      <c r="AI478" s="212">
        <v>46.203505299999996</v>
      </c>
      <c r="AJ478" s="212">
        <v>47.258924199999996</v>
      </c>
      <c r="AK478" s="212">
        <v>48.315987499999999</v>
      </c>
      <c r="AL478" s="212">
        <v>49.374447400000001</v>
      </c>
      <c r="AM478" s="212">
        <v>50.432541200000003</v>
      </c>
      <c r="AN478" s="212">
        <v>51.485181300000001</v>
      </c>
      <c r="AO478" s="213">
        <v>52.523368500000004</v>
      </c>
    </row>
    <row r="479" spans="1:41" x14ac:dyDescent="0.25">
      <c r="A479" s="214" t="s">
        <v>2198</v>
      </c>
      <c r="B479" s="211">
        <v>11.498922</v>
      </c>
      <c r="C479" s="212">
        <v>12.517858</v>
      </c>
      <c r="D479" s="212">
        <v>13.649760000000001</v>
      </c>
      <c r="E479" s="212">
        <v>14.7409538</v>
      </c>
      <c r="F479" s="212">
        <v>15.8340458</v>
      </c>
      <c r="G479" s="212">
        <v>16.909875800000002</v>
      </c>
      <c r="H479" s="212">
        <v>17.938177700000001</v>
      </c>
      <c r="I479" s="212">
        <v>19.0061128</v>
      </c>
      <c r="J479" s="212">
        <v>20.067021799999999</v>
      </c>
      <c r="K479" s="212">
        <v>21.130872399999998</v>
      </c>
      <c r="L479" s="212">
        <v>22.190957899999997</v>
      </c>
      <c r="M479" s="212">
        <v>23.251913299999998</v>
      </c>
      <c r="N479" s="212">
        <v>24.3124559</v>
      </c>
      <c r="O479" s="212">
        <v>25.3729057</v>
      </c>
      <c r="P479" s="212">
        <v>26.4328571</v>
      </c>
      <c r="Q479" s="212">
        <v>27.492290300000001</v>
      </c>
      <c r="R479" s="212">
        <v>28.551061600000001</v>
      </c>
      <c r="S479" s="212">
        <v>29.609134600000001</v>
      </c>
      <c r="T479" s="212">
        <v>30.666468200000001</v>
      </c>
      <c r="U479" s="212">
        <v>31.7230594</v>
      </c>
      <c r="V479" s="212">
        <v>32.778916600000002</v>
      </c>
      <c r="W479" s="212">
        <v>33.834066700000001</v>
      </c>
      <c r="X479" s="212">
        <v>34.888562</v>
      </c>
      <c r="Y479" s="212">
        <v>35.9424803</v>
      </c>
      <c r="Z479" s="212">
        <v>36.995884699999998</v>
      </c>
      <c r="AA479" s="212">
        <v>38.048856600000001</v>
      </c>
      <c r="AB479" s="212">
        <v>39.101486899999998</v>
      </c>
      <c r="AC479" s="212">
        <v>40.153883299999997</v>
      </c>
      <c r="AD479" s="212">
        <v>41.206170799999995</v>
      </c>
      <c r="AE479" s="212">
        <v>42.258495599999996</v>
      </c>
      <c r="AF479" s="212">
        <v>43.311030499999994</v>
      </c>
      <c r="AG479" s="212">
        <v>44.363981499999994</v>
      </c>
      <c r="AH479" s="212">
        <v>45.417596599999996</v>
      </c>
      <c r="AI479" s="212">
        <v>46.472167699999993</v>
      </c>
      <c r="AJ479" s="212">
        <v>47.528004199999991</v>
      </c>
      <c r="AK479" s="212">
        <v>48.585309599999988</v>
      </c>
      <c r="AL479" s="212">
        <v>49.64378769999999</v>
      </c>
      <c r="AM479" s="212">
        <v>50.701629499999989</v>
      </c>
      <c r="AN479" s="212">
        <v>51.75373239999999</v>
      </c>
      <c r="AO479" s="213">
        <v>52.791132499999989</v>
      </c>
    </row>
    <row r="480" spans="1:41" x14ac:dyDescent="0.25">
      <c r="A480" s="214" t="s">
        <v>2199</v>
      </c>
      <c r="B480" s="211">
        <v>94.228606999999997</v>
      </c>
      <c r="C480" s="212">
        <v>95.218888100000001</v>
      </c>
      <c r="D480" s="212">
        <v>96.227372729999999</v>
      </c>
      <c r="E480" s="212">
        <v>97.244471430000004</v>
      </c>
      <c r="F480" s="212">
        <v>98.266351130000004</v>
      </c>
      <c r="G480" s="212">
        <v>99.290914130000004</v>
      </c>
      <c r="H480" s="212">
        <v>100.31790083</v>
      </c>
      <c r="I480" s="212">
        <v>101.34544683</v>
      </c>
      <c r="J480" s="212">
        <v>102.37375263</v>
      </c>
      <c r="K480" s="212">
        <v>103.40272503</v>
      </c>
      <c r="L480" s="212">
        <v>104.43230043</v>
      </c>
      <c r="M480" s="212">
        <v>105.46235652999999</v>
      </c>
      <c r="N480" s="212">
        <v>106.49283853</v>
      </c>
      <c r="O480" s="212">
        <v>107.52367293</v>
      </c>
      <c r="P480" s="212">
        <v>108.55479473</v>
      </c>
      <c r="Q480" s="212">
        <v>109.58616902999999</v>
      </c>
      <c r="R480" s="212">
        <v>110.61773552999999</v>
      </c>
      <c r="S480" s="212">
        <v>111.64946682999999</v>
      </c>
      <c r="T480" s="212">
        <v>112.68132523</v>
      </c>
      <c r="U480" s="212">
        <v>113.71328242999999</v>
      </c>
      <c r="V480" s="212">
        <v>114.74531293</v>
      </c>
      <c r="W480" s="212">
        <v>115.77738212999999</v>
      </c>
      <c r="X480" s="212">
        <v>116.80949543</v>
      </c>
      <c r="Y480" s="212">
        <v>117.84162093</v>
      </c>
      <c r="Z480" s="212">
        <v>118.87372423000001</v>
      </c>
      <c r="AA480" s="212">
        <v>119.90576703000001</v>
      </c>
      <c r="AB480" s="212">
        <v>120.93770573</v>
      </c>
      <c r="AC480" s="212">
        <v>121.96948883</v>
      </c>
      <c r="AD480" s="212">
        <v>123.00105423000001</v>
      </c>
      <c r="AE480" s="212">
        <v>124.03232503000001</v>
      </c>
      <c r="AF480" s="212">
        <v>125.06320423000001</v>
      </c>
      <c r="AG480" s="212">
        <v>126.09356603000001</v>
      </c>
      <c r="AH480" s="212">
        <v>127.12324393</v>
      </c>
      <c r="AI480" s="212">
        <v>128.15201332999999</v>
      </c>
      <c r="AJ480" s="212">
        <v>129.17957002999998</v>
      </c>
      <c r="AK480" s="212">
        <v>130.20551212999999</v>
      </c>
      <c r="AL480" s="212">
        <v>131.22935812999998</v>
      </c>
      <c r="AM480" s="212">
        <v>132.25069972999998</v>
      </c>
      <c r="AN480" s="212">
        <v>133.26966552999997</v>
      </c>
      <c r="AO480" s="213">
        <v>134.28757442999998</v>
      </c>
    </row>
    <row r="481" spans="1:41" x14ac:dyDescent="0.25">
      <c r="A481" s="214" t="s">
        <v>2200</v>
      </c>
      <c r="B481" s="211">
        <v>140.91778600000001</v>
      </c>
      <c r="C481" s="212">
        <v>141.97206730000002</v>
      </c>
      <c r="D481" s="212">
        <v>143.11952030000003</v>
      </c>
      <c r="E481" s="212">
        <v>144.22438130000003</v>
      </c>
      <c r="F481" s="212">
        <v>145.32660030000002</v>
      </c>
      <c r="G481" s="212">
        <v>146.41054300000002</v>
      </c>
      <c r="H481" s="212">
        <v>147.43067770000002</v>
      </c>
      <c r="I481" s="212">
        <v>148.48704830000003</v>
      </c>
      <c r="J481" s="212">
        <v>149.53856060000004</v>
      </c>
      <c r="K481" s="212">
        <v>150.59341790000005</v>
      </c>
      <c r="L481" s="212">
        <v>151.64520930000006</v>
      </c>
      <c r="M481" s="212">
        <v>152.69817140000006</v>
      </c>
      <c r="N481" s="212">
        <v>153.75114250000007</v>
      </c>
      <c r="O481" s="212">
        <v>154.80433000000008</v>
      </c>
      <c r="P481" s="212">
        <v>155.85732830000009</v>
      </c>
      <c r="Q481" s="212">
        <v>156.91010960000008</v>
      </c>
      <c r="R481" s="212">
        <v>157.96249720000009</v>
      </c>
      <c r="S481" s="212">
        <v>159.01445340000009</v>
      </c>
      <c r="T481" s="212">
        <v>160.06591780000008</v>
      </c>
      <c r="U481" s="212">
        <v>161.11687420000007</v>
      </c>
      <c r="V481" s="212">
        <v>162.16732060000007</v>
      </c>
      <c r="W481" s="212">
        <v>163.21725570000007</v>
      </c>
      <c r="X481" s="212">
        <v>164.26673460000006</v>
      </c>
      <c r="Y481" s="212">
        <v>165.31581130000006</v>
      </c>
      <c r="Z481" s="212">
        <v>166.36452920000008</v>
      </c>
      <c r="AA481" s="212">
        <v>167.41294850000008</v>
      </c>
      <c r="AB481" s="212">
        <v>168.46113860000008</v>
      </c>
      <c r="AC481" s="212">
        <v>169.50918350000009</v>
      </c>
      <c r="AD481" s="212">
        <v>170.55718160000009</v>
      </c>
      <c r="AE481" s="212">
        <v>171.60524820000009</v>
      </c>
      <c r="AF481" s="212">
        <v>172.65351880000009</v>
      </c>
      <c r="AG481" s="212">
        <v>173.7021534000001</v>
      </c>
      <c r="AH481" s="212">
        <v>174.75134050000011</v>
      </c>
      <c r="AI481" s="212">
        <v>175.80129280000011</v>
      </c>
      <c r="AJ481" s="212">
        <v>176.85221170000011</v>
      </c>
      <c r="AK481" s="212">
        <v>177.90415320000011</v>
      </c>
      <c r="AL481" s="212">
        <v>178.95663420000011</v>
      </c>
      <c r="AM481" s="212">
        <v>180.00766900000011</v>
      </c>
      <c r="AN481" s="212">
        <v>181.0521829000001</v>
      </c>
      <c r="AO481" s="213">
        <v>182.0817699000001</v>
      </c>
    </row>
    <row r="482" spans="1:41" x14ac:dyDescent="0.25">
      <c r="A482" s="214" t="s">
        <v>2201</v>
      </c>
      <c r="B482" s="211">
        <v>7.7970240000000004</v>
      </c>
      <c r="C482" s="212">
        <v>8.9467890000000008</v>
      </c>
      <c r="D482" s="212">
        <v>10.147227000000001</v>
      </c>
      <c r="E482" s="212">
        <v>11.294092000000001</v>
      </c>
      <c r="F482" s="212">
        <v>12.424766000000002</v>
      </c>
      <c r="G482" s="212">
        <v>13.531220000000001</v>
      </c>
      <c r="H482" s="212">
        <v>14.529822800000002</v>
      </c>
      <c r="I482" s="212">
        <v>15.558057200000002</v>
      </c>
      <c r="J482" s="212">
        <v>16.587098900000001</v>
      </c>
      <c r="K482" s="212">
        <v>17.622067000000001</v>
      </c>
      <c r="L482" s="212">
        <v>18.6570687</v>
      </c>
      <c r="M482" s="212">
        <v>19.695626099999998</v>
      </c>
      <c r="N482" s="212">
        <v>20.7365785</v>
      </c>
      <c r="O482" s="212">
        <v>21.779761300000001</v>
      </c>
      <c r="P482" s="212">
        <v>22.824564900000002</v>
      </c>
      <c r="Q482" s="212">
        <v>23.870683000000003</v>
      </c>
      <c r="R482" s="212">
        <v>24.917721600000004</v>
      </c>
      <c r="S482" s="212">
        <v>25.965435800000005</v>
      </c>
      <c r="T482" s="212">
        <v>27.013594500000004</v>
      </c>
      <c r="U482" s="212">
        <v>28.062035600000005</v>
      </c>
      <c r="V482" s="212">
        <v>29.110639800000005</v>
      </c>
      <c r="W482" s="212">
        <v>30.159300100000006</v>
      </c>
      <c r="X482" s="212">
        <v>31.208040300000008</v>
      </c>
      <c r="Y482" s="212">
        <v>32.256831000000005</v>
      </c>
      <c r="Z482" s="212">
        <v>33.305656800000008</v>
      </c>
      <c r="AA482" s="212">
        <v>34.354532900000009</v>
      </c>
      <c r="AB482" s="212">
        <v>35.403497900000012</v>
      </c>
      <c r="AC482" s="212">
        <v>36.452617100000012</v>
      </c>
      <c r="AD482" s="212">
        <v>37.501982700000013</v>
      </c>
      <c r="AE482" s="212">
        <v>38.551716600000013</v>
      </c>
      <c r="AF482" s="212">
        <v>39.601978100000011</v>
      </c>
      <c r="AG482" s="212">
        <v>40.652972700000014</v>
      </c>
      <c r="AH482" s="212">
        <v>41.704967100000012</v>
      </c>
      <c r="AI482" s="212">
        <v>42.758302600000015</v>
      </c>
      <c r="AJ482" s="212">
        <v>43.813387700000014</v>
      </c>
      <c r="AK482" s="212">
        <v>44.870610000000013</v>
      </c>
      <c r="AL482" s="212">
        <v>45.930004900000014</v>
      </c>
      <c r="AM482" s="212">
        <v>46.990334900000015</v>
      </c>
      <c r="AN482" s="212">
        <v>48.047366900000014</v>
      </c>
      <c r="AO482" s="213">
        <v>49.093065200000012</v>
      </c>
    </row>
    <row r="483" spans="1:41" x14ac:dyDescent="0.25">
      <c r="A483" s="214" t="s">
        <v>2202</v>
      </c>
      <c r="B483" s="211">
        <v>4.3439170000000003</v>
      </c>
      <c r="C483" s="212">
        <v>5.5502500000000001</v>
      </c>
      <c r="D483" s="212">
        <v>6.7460680000000002</v>
      </c>
      <c r="E483" s="212">
        <v>7.9012070000000003</v>
      </c>
      <c r="F483" s="212">
        <v>9.0349620000000002</v>
      </c>
      <c r="G483" s="212">
        <v>10.151901000000001</v>
      </c>
      <c r="H483" s="212">
        <v>11.1221128</v>
      </c>
      <c r="I483" s="212">
        <v>12.115203429999999</v>
      </c>
      <c r="J483" s="212">
        <v>13.123717709999999</v>
      </c>
      <c r="K483" s="212">
        <v>14.14337991</v>
      </c>
      <c r="L483" s="212">
        <v>15.16880611</v>
      </c>
      <c r="M483" s="212">
        <v>16.199839409999999</v>
      </c>
      <c r="N483" s="212">
        <v>17.235794509999998</v>
      </c>
      <c r="O483" s="212">
        <v>18.275585909999997</v>
      </c>
      <c r="P483" s="212">
        <v>19.318225309999995</v>
      </c>
      <c r="Q483" s="212">
        <v>20.363774909999997</v>
      </c>
      <c r="R483" s="212">
        <v>21.411200109999996</v>
      </c>
      <c r="S483" s="212">
        <v>22.460554809999994</v>
      </c>
      <c r="T483" s="212">
        <v>23.511384409999994</v>
      </c>
      <c r="U483" s="212">
        <v>24.563496509999993</v>
      </c>
      <c r="V483" s="212">
        <v>25.616784209999992</v>
      </c>
      <c r="W483" s="212">
        <v>26.670772609999993</v>
      </c>
      <c r="X483" s="212">
        <v>27.725334309999994</v>
      </c>
      <c r="Y483" s="212">
        <v>28.780431109999995</v>
      </c>
      <c r="Z483" s="212">
        <v>29.836060809999996</v>
      </c>
      <c r="AA483" s="212">
        <v>30.892255809999995</v>
      </c>
      <c r="AB483" s="212">
        <v>31.949084309999996</v>
      </c>
      <c r="AC483" s="212">
        <v>33.006653709999995</v>
      </c>
      <c r="AD483" s="212">
        <v>34.065117909999998</v>
      </c>
      <c r="AE483" s="212">
        <v>35.124687510000001</v>
      </c>
      <c r="AF483" s="212">
        <v>36.185649210000001</v>
      </c>
      <c r="AG483" s="212">
        <v>37.248394910000002</v>
      </c>
      <c r="AH483" s="212">
        <v>38.313470209999998</v>
      </c>
      <c r="AI483" s="212">
        <v>39.381641909999999</v>
      </c>
      <c r="AJ483" s="212">
        <v>40.453986809999996</v>
      </c>
      <c r="AK483" s="212">
        <v>41.531966009999998</v>
      </c>
      <c r="AL483" s="212">
        <v>42.617346409999996</v>
      </c>
      <c r="AM483" s="212">
        <v>43.711539509999994</v>
      </c>
      <c r="AN483" s="212">
        <v>44.813578509999992</v>
      </c>
      <c r="AO483" s="213">
        <v>45.917291509999991</v>
      </c>
    </row>
    <row r="484" spans="1:41" ht="13.8" thickBot="1" x14ac:dyDescent="0.3">
      <c r="A484" s="215" t="s">
        <v>2203</v>
      </c>
      <c r="B484" s="216">
        <v>0.88472200000000001</v>
      </c>
      <c r="C484" s="217">
        <v>1.9677481000000001</v>
      </c>
      <c r="D484" s="217">
        <v>3.1256721000000001</v>
      </c>
      <c r="E484" s="217">
        <v>4.2406220999999995</v>
      </c>
      <c r="F484" s="217">
        <v>5.3498400999999998</v>
      </c>
      <c r="G484" s="217">
        <v>6.4406865999999994</v>
      </c>
      <c r="H484" s="217">
        <v>7.4531278999999993</v>
      </c>
      <c r="I484" s="217">
        <v>8.4996983999999998</v>
      </c>
      <c r="J484" s="217">
        <v>9.5444759999999995</v>
      </c>
      <c r="K484" s="217">
        <v>10.593855999999999</v>
      </c>
      <c r="L484" s="217">
        <v>11.641564299999999</v>
      </c>
      <c r="M484" s="217">
        <v>12.691128999999998</v>
      </c>
      <c r="N484" s="217">
        <v>13.741397099999999</v>
      </c>
      <c r="O484" s="217">
        <v>14.792385899999999</v>
      </c>
      <c r="P484" s="217">
        <v>15.843618699999999</v>
      </c>
      <c r="Q484" s="217">
        <v>16.895026699999999</v>
      </c>
      <c r="R484" s="217">
        <v>17.946349299999998</v>
      </c>
      <c r="S484" s="217">
        <v>18.997529999999998</v>
      </c>
      <c r="T484" s="217">
        <v>20.048463599999998</v>
      </c>
      <c r="U484" s="217">
        <v>21.099107699999998</v>
      </c>
      <c r="V484" s="217">
        <v>22.149442599999997</v>
      </c>
      <c r="W484" s="217">
        <v>23.199425899999998</v>
      </c>
      <c r="X484" s="217">
        <v>24.249097599999999</v>
      </c>
      <c r="Y484" s="217">
        <v>25.298500399999998</v>
      </c>
      <c r="Z484" s="217">
        <v>26.347675499999998</v>
      </c>
      <c r="AA484" s="217">
        <v>27.396684399999998</v>
      </c>
      <c r="AB484" s="217">
        <v>28.445603299999998</v>
      </c>
      <c r="AC484" s="217">
        <v>29.494528799999998</v>
      </c>
      <c r="AD484" s="217">
        <v>30.543579799999996</v>
      </c>
      <c r="AE484" s="217">
        <v>31.592902599999995</v>
      </c>
      <c r="AF484" s="217">
        <v>32.642679099999995</v>
      </c>
      <c r="AG484" s="217">
        <v>33.693138299999994</v>
      </c>
      <c r="AH484" s="217">
        <v>34.744571699999995</v>
      </c>
      <c r="AI484" s="217">
        <v>35.797347599999995</v>
      </c>
      <c r="AJ484" s="217">
        <v>36.851903499999992</v>
      </c>
      <c r="AK484" s="217">
        <v>37.908652399999994</v>
      </c>
      <c r="AL484" s="217">
        <v>38.967629699999996</v>
      </c>
      <c r="AM484" s="217">
        <v>40.027507299999996</v>
      </c>
      <c r="AN484" s="217">
        <v>41.083720499999998</v>
      </c>
      <c r="AO484" s="218">
        <v>42.127510899999997</v>
      </c>
    </row>
    <row r="485" spans="1:41" ht="13.8" thickBot="1" x14ac:dyDescent="0.3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  <c r="AA485" s="180"/>
      <c r="AB485" s="180"/>
      <c r="AC485" s="180"/>
      <c r="AD485" s="180"/>
      <c r="AE485" s="180"/>
      <c r="AF485" s="180"/>
      <c r="AG485" s="180"/>
      <c r="AH485" s="180"/>
      <c r="AI485" s="180"/>
      <c r="AJ485" s="180"/>
      <c r="AK485" s="180"/>
      <c r="AL485" s="180"/>
      <c r="AM485" s="180"/>
      <c r="AN485" s="180"/>
      <c r="AO485" s="180"/>
    </row>
    <row r="486" spans="1:41" x14ac:dyDescent="0.25">
      <c r="A486" s="207" t="s">
        <v>2164</v>
      </c>
      <c r="B486" s="208">
        <v>2011</v>
      </c>
      <c r="C486" s="208">
        <v>2012</v>
      </c>
      <c r="D486" s="208">
        <v>2013</v>
      </c>
      <c r="E486" s="208">
        <v>2014</v>
      </c>
      <c r="F486" s="208">
        <v>2015</v>
      </c>
      <c r="G486" s="208">
        <v>2016</v>
      </c>
      <c r="H486" s="208">
        <v>2017</v>
      </c>
      <c r="I486" s="208">
        <v>2018</v>
      </c>
      <c r="J486" s="208">
        <v>2019</v>
      </c>
      <c r="K486" s="208">
        <v>2020</v>
      </c>
      <c r="L486" s="208">
        <v>2021</v>
      </c>
      <c r="M486" s="208">
        <v>2022</v>
      </c>
      <c r="N486" s="208">
        <v>2023</v>
      </c>
      <c r="O486" s="208">
        <v>2024</v>
      </c>
      <c r="P486" s="208">
        <v>2025</v>
      </c>
      <c r="Q486" s="208">
        <v>2026</v>
      </c>
      <c r="R486" s="208">
        <v>2027</v>
      </c>
      <c r="S486" s="208">
        <v>2028</v>
      </c>
      <c r="T486" s="208">
        <v>2029</v>
      </c>
      <c r="U486" s="208">
        <v>2030</v>
      </c>
      <c r="V486" s="208">
        <v>2031</v>
      </c>
      <c r="W486" s="208">
        <v>2032</v>
      </c>
      <c r="X486" s="208">
        <v>2033</v>
      </c>
      <c r="Y486" s="208">
        <v>2034</v>
      </c>
      <c r="Z486" s="208">
        <v>2035</v>
      </c>
      <c r="AA486" s="208">
        <v>2036</v>
      </c>
      <c r="AB486" s="208">
        <v>2037</v>
      </c>
      <c r="AC486" s="208">
        <v>2038</v>
      </c>
      <c r="AD486" s="208">
        <v>2039</v>
      </c>
      <c r="AE486" s="208">
        <v>2040</v>
      </c>
      <c r="AF486" s="208">
        <v>2041</v>
      </c>
      <c r="AG486" s="208">
        <v>2042</v>
      </c>
      <c r="AH486" s="208">
        <v>2043</v>
      </c>
      <c r="AI486" s="208">
        <v>2044</v>
      </c>
      <c r="AJ486" s="208">
        <v>2045</v>
      </c>
      <c r="AK486" s="208">
        <v>2046</v>
      </c>
      <c r="AL486" s="208">
        <v>2047</v>
      </c>
      <c r="AM486" s="208">
        <v>2048</v>
      </c>
      <c r="AN486" s="208">
        <v>2049</v>
      </c>
      <c r="AO486" s="209">
        <v>2050</v>
      </c>
    </row>
    <row r="487" spans="1:41" x14ac:dyDescent="0.25">
      <c r="A487" s="210" t="s">
        <v>2166</v>
      </c>
      <c r="B487" s="211">
        <v>5.8999999999999998E-5</v>
      </c>
      <c r="C487" s="212">
        <v>1.05321</v>
      </c>
      <c r="D487" s="212">
        <v>2.0909021999999999</v>
      </c>
      <c r="E487" s="212">
        <v>3.122925</v>
      </c>
      <c r="F487" s="212">
        <v>4.1516804</v>
      </c>
      <c r="G487" s="212">
        <v>5.1785693000000004</v>
      </c>
      <c r="H487" s="212">
        <v>6.2062775999999999</v>
      </c>
      <c r="I487" s="212">
        <v>7.2330164999999997</v>
      </c>
      <c r="J487" s="212">
        <v>8.2589836999999999</v>
      </c>
      <c r="K487" s="212">
        <v>9.2842260000000003</v>
      </c>
      <c r="L487" s="212">
        <v>10.308828699999999</v>
      </c>
      <c r="M487" s="212">
        <v>11.3329533</v>
      </c>
      <c r="N487" s="212">
        <v>12.356703100000001</v>
      </c>
      <c r="O487" s="212">
        <v>13.3801457</v>
      </c>
      <c r="P487" s="212">
        <v>14.4033649</v>
      </c>
      <c r="Q487" s="212">
        <v>15.4264081</v>
      </c>
      <c r="R487" s="212">
        <v>16.449331099999998</v>
      </c>
      <c r="S487" s="212">
        <v>17.472169299999997</v>
      </c>
      <c r="T487" s="212">
        <v>18.494972099999998</v>
      </c>
      <c r="U487" s="212">
        <v>19.517768499999999</v>
      </c>
      <c r="V487" s="212">
        <v>20.540597299999998</v>
      </c>
      <c r="W487" s="212">
        <v>21.563500499999996</v>
      </c>
      <c r="X487" s="212">
        <v>22.586496199999996</v>
      </c>
      <c r="Y487" s="212">
        <v>23.609626299999995</v>
      </c>
      <c r="Z487" s="212">
        <v>24.632933599999994</v>
      </c>
      <c r="AA487" s="212">
        <v>25.656459999999996</v>
      </c>
      <c r="AB487" s="212">
        <v>26.680242699999994</v>
      </c>
      <c r="AC487" s="212">
        <v>27.704308299999994</v>
      </c>
      <c r="AD487" s="212">
        <v>28.728664099999992</v>
      </c>
      <c r="AE487" s="212">
        <v>29.753287599999993</v>
      </c>
      <c r="AF487" s="212">
        <v>30.778117199999993</v>
      </c>
      <c r="AG487" s="212">
        <v>31.803048999999994</v>
      </c>
      <c r="AH487" s="212">
        <v>32.827945399999997</v>
      </c>
      <c r="AI487" s="212">
        <v>33.85266</v>
      </c>
      <c r="AJ487" s="212">
        <v>34.877076500000001</v>
      </c>
      <c r="AK487" s="212">
        <v>35.901149699999998</v>
      </c>
      <c r="AL487" s="212">
        <v>36.924929899999995</v>
      </c>
      <c r="AM487" s="212">
        <v>37.948547199999993</v>
      </c>
      <c r="AN487" s="212">
        <v>38.972135299999991</v>
      </c>
      <c r="AO487" s="213">
        <v>39.995746399999987</v>
      </c>
    </row>
    <row r="488" spans="1:41" x14ac:dyDescent="0.25">
      <c r="A488" s="214" t="s">
        <v>2167</v>
      </c>
      <c r="B488" s="211">
        <v>5.3830070000000001</v>
      </c>
      <c r="C488" s="212">
        <v>6.4310784999999999</v>
      </c>
      <c r="D488" s="212">
        <v>7.4602347</v>
      </c>
      <c r="E488" s="212">
        <v>8.4864660999999995</v>
      </c>
      <c r="F488" s="212">
        <v>9.5079531999999993</v>
      </c>
      <c r="G488" s="212">
        <v>10.5283745</v>
      </c>
      <c r="H488" s="212">
        <v>11.537306259999999</v>
      </c>
      <c r="I488" s="212">
        <v>12.546377759999999</v>
      </c>
      <c r="J488" s="212">
        <v>13.558493659999998</v>
      </c>
      <c r="K488" s="212">
        <v>14.571485859999997</v>
      </c>
      <c r="L488" s="212">
        <v>15.585379759999997</v>
      </c>
      <c r="M488" s="212">
        <v>16.599583359999997</v>
      </c>
      <c r="N488" s="212">
        <v>17.614102059999997</v>
      </c>
      <c r="O488" s="212">
        <v>18.628785559999997</v>
      </c>
      <c r="P488" s="212">
        <v>19.643640659999996</v>
      </c>
      <c r="Q488" s="212">
        <v>20.658620659999997</v>
      </c>
      <c r="R488" s="212">
        <v>21.673721659999998</v>
      </c>
      <c r="S488" s="212">
        <v>22.688920759999998</v>
      </c>
      <c r="T488" s="212">
        <v>23.704221259999997</v>
      </c>
      <c r="U488" s="212">
        <v>24.719605259999998</v>
      </c>
      <c r="V488" s="212">
        <v>25.735067959999999</v>
      </c>
      <c r="W488" s="212">
        <v>26.750607559999999</v>
      </c>
      <c r="X488" s="212">
        <v>27.766226759999999</v>
      </c>
      <c r="Y488" s="212">
        <v>28.78191056</v>
      </c>
      <c r="Z488" s="212">
        <v>29.797647659999999</v>
      </c>
      <c r="AA488" s="212">
        <v>30.813424359999999</v>
      </c>
      <c r="AB488" s="212">
        <v>31.829225559999998</v>
      </c>
      <c r="AC488" s="212">
        <v>32.84503316</v>
      </c>
      <c r="AD488" s="212">
        <v>33.860825460000001</v>
      </c>
      <c r="AE488" s="212">
        <v>34.876575960000004</v>
      </c>
      <c r="AF488" s="212">
        <v>35.892251360000003</v>
      </c>
      <c r="AG488" s="212">
        <v>36.907808360000004</v>
      </c>
      <c r="AH488" s="212">
        <v>37.923189160000007</v>
      </c>
      <c r="AI488" s="212">
        <v>38.938312560000007</v>
      </c>
      <c r="AJ488" s="212">
        <v>39.953059460000006</v>
      </c>
      <c r="AK488" s="212">
        <v>40.967249560000006</v>
      </c>
      <c r="AL488" s="212">
        <v>41.980609760000007</v>
      </c>
      <c r="AM488" s="212">
        <v>42.992760660000009</v>
      </c>
      <c r="AN488" s="212">
        <v>44.003323260000009</v>
      </c>
      <c r="AO488" s="213">
        <v>45.012299620000007</v>
      </c>
    </row>
    <row r="489" spans="1:41" x14ac:dyDescent="0.25">
      <c r="A489" s="214" t="s">
        <v>2168</v>
      </c>
      <c r="B489" s="211">
        <v>1.2999999999999999E-5</v>
      </c>
      <c r="C489" s="212">
        <v>1.0190398000000001</v>
      </c>
      <c r="D489" s="212">
        <v>2.1552937999999999</v>
      </c>
      <c r="E489" s="212">
        <v>3.2408617</v>
      </c>
      <c r="F489" s="212">
        <v>4.3209103999999998</v>
      </c>
      <c r="G489" s="212">
        <v>5.3748740999999995</v>
      </c>
      <c r="H489" s="212">
        <v>6.3720700799999994</v>
      </c>
      <c r="I489" s="212">
        <v>7.4042999799999993</v>
      </c>
      <c r="J489" s="212">
        <v>8.4219184799999987</v>
      </c>
      <c r="K489" s="212">
        <v>9.4356145799999993</v>
      </c>
      <c r="L489" s="212">
        <v>10.43828547</v>
      </c>
      <c r="M489" s="212">
        <v>11.43463498</v>
      </c>
      <c r="N489" s="212">
        <v>12.423109180000001</v>
      </c>
      <c r="O489" s="212">
        <v>13.404039180000002</v>
      </c>
      <c r="P489" s="212">
        <v>14.376700280000001</v>
      </c>
      <c r="Q489" s="212">
        <v>15.341098780000001</v>
      </c>
      <c r="R489" s="212">
        <v>16.297082580000001</v>
      </c>
      <c r="S489" s="212">
        <v>17.244880980000001</v>
      </c>
      <c r="T489" s="212">
        <v>18.18469408</v>
      </c>
      <c r="U489" s="212">
        <v>19.117132779999999</v>
      </c>
      <c r="V489" s="212">
        <v>20.042904879999998</v>
      </c>
      <c r="W489" s="212">
        <v>20.962906879999998</v>
      </c>
      <c r="X489" s="212">
        <v>21.878293279999998</v>
      </c>
      <c r="Y489" s="212">
        <v>22.790396479999998</v>
      </c>
      <c r="Z489" s="212">
        <v>23.700634379999997</v>
      </c>
      <c r="AA489" s="212">
        <v>24.610468679999997</v>
      </c>
      <c r="AB489" s="212">
        <v>25.521306879999997</v>
      </c>
      <c r="AC489" s="212">
        <v>26.434419379999998</v>
      </c>
      <c r="AD489" s="212">
        <v>27.350862279999998</v>
      </c>
      <c r="AE489" s="212">
        <v>28.271438879999998</v>
      </c>
      <c r="AF489" s="212">
        <v>29.196716379999998</v>
      </c>
      <c r="AG489" s="212">
        <v>30.12710538</v>
      </c>
      <c r="AH489" s="212">
        <v>31.063000079999998</v>
      </c>
      <c r="AI489" s="212">
        <v>32.004926579999996</v>
      </c>
      <c r="AJ489" s="212">
        <v>32.953624879999992</v>
      </c>
      <c r="AK489" s="212">
        <v>33.909933179999996</v>
      </c>
      <c r="AL489" s="212">
        <v>34.874282479999998</v>
      </c>
      <c r="AM489" s="212">
        <v>35.84546108</v>
      </c>
      <c r="AN489" s="212">
        <v>36.818508080000001</v>
      </c>
      <c r="AO489" s="213">
        <v>37.783829179999998</v>
      </c>
    </row>
    <row r="490" spans="1:41" x14ac:dyDescent="0.25">
      <c r="A490" s="214" t="s">
        <v>2169</v>
      </c>
      <c r="B490" s="211">
        <v>0.49992700000000001</v>
      </c>
      <c r="C490" s="212">
        <v>1.5311235000000001</v>
      </c>
      <c r="D490" s="212">
        <v>2.6733634999999998</v>
      </c>
      <c r="E490" s="212">
        <v>3.7741574999999998</v>
      </c>
      <c r="F490" s="212">
        <v>4.8733908999999995</v>
      </c>
      <c r="G490" s="212">
        <v>5.9525923999999995</v>
      </c>
      <c r="H490" s="212">
        <v>6.9870473999999998</v>
      </c>
      <c r="I490" s="212">
        <v>8.0545591000000005</v>
      </c>
      <c r="J490" s="212">
        <v>9.112513400000001</v>
      </c>
      <c r="K490" s="212">
        <v>10.170690400000002</v>
      </c>
      <c r="L490" s="212">
        <v>11.223401700000002</v>
      </c>
      <c r="M490" s="212">
        <v>12.275263800000001</v>
      </c>
      <c r="N490" s="212">
        <v>13.325354200000001</v>
      </c>
      <c r="O490" s="212">
        <v>14.374243300000002</v>
      </c>
      <c r="P490" s="212">
        <v>15.421619300000001</v>
      </c>
      <c r="Q490" s="212">
        <v>16.467600000000001</v>
      </c>
      <c r="R490" s="212">
        <v>17.512098600000002</v>
      </c>
      <c r="S490" s="212">
        <v>18.555162900000003</v>
      </c>
      <c r="T490" s="212">
        <v>19.596737400000002</v>
      </c>
      <c r="U490" s="212">
        <v>20.636869300000001</v>
      </c>
      <c r="V490" s="212">
        <v>21.675560700000002</v>
      </c>
      <c r="W490" s="212">
        <v>22.712808100000004</v>
      </c>
      <c r="X490" s="212">
        <v>23.748641700000004</v>
      </c>
      <c r="Y490" s="212">
        <v>24.783108300000002</v>
      </c>
      <c r="Z490" s="212">
        <v>25.816242100000004</v>
      </c>
      <c r="AA490" s="212">
        <v>26.848098100000005</v>
      </c>
      <c r="AB490" s="212">
        <v>27.878750100000005</v>
      </c>
      <c r="AC490" s="212">
        <v>28.908305300000006</v>
      </c>
      <c r="AD490" s="212">
        <v>29.936915000000006</v>
      </c>
      <c r="AE490" s="212">
        <v>30.964794100000006</v>
      </c>
      <c r="AF490" s="212">
        <v>31.992248200000006</v>
      </c>
      <c r="AG490" s="212">
        <v>33.019714200000003</v>
      </c>
      <c r="AH490" s="212">
        <v>34.0478211</v>
      </c>
      <c r="AI490" s="212">
        <v>35.077475300000003</v>
      </c>
      <c r="AJ490" s="212">
        <v>36.109967700000006</v>
      </c>
      <c r="AK490" s="212">
        <v>37.147064200000003</v>
      </c>
      <c r="AL490" s="212">
        <v>38.190922</v>
      </c>
      <c r="AM490" s="212">
        <v>39.243365699999998</v>
      </c>
      <c r="AN490" s="212">
        <v>40.303705399999998</v>
      </c>
      <c r="AO490" s="213">
        <v>41.365681699999996</v>
      </c>
    </row>
    <row r="491" spans="1:41" x14ac:dyDescent="0.25">
      <c r="A491" s="214" t="s">
        <v>2170</v>
      </c>
      <c r="B491" s="211">
        <v>1.9999999999999999E-6</v>
      </c>
      <c r="C491" s="212">
        <v>1.0164103</v>
      </c>
      <c r="D491" s="212">
        <v>2.1472233000000003</v>
      </c>
      <c r="E491" s="212">
        <v>3.2375318000000002</v>
      </c>
      <c r="F491" s="212">
        <v>4.3299868999999997</v>
      </c>
      <c r="G491" s="212">
        <v>5.4051453999999994</v>
      </c>
      <c r="H491" s="212">
        <v>6.4334168999999992</v>
      </c>
      <c r="I491" s="212">
        <v>7.5018550999999993</v>
      </c>
      <c r="J491" s="212">
        <v>8.5633340999999987</v>
      </c>
      <c r="K491" s="212">
        <v>9.6278961999999986</v>
      </c>
      <c r="L491" s="212">
        <v>10.688751499999999</v>
      </c>
      <c r="M491" s="212">
        <v>11.750601499999998</v>
      </c>
      <c r="N491" s="212">
        <v>12.812179299999999</v>
      </c>
      <c r="O491" s="212">
        <v>13.873811899999998</v>
      </c>
      <c r="P491" s="212">
        <v>14.935126999999998</v>
      </c>
      <c r="Q491" s="212">
        <v>15.996116299999997</v>
      </c>
      <c r="R491" s="212">
        <v>17.056672099999997</v>
      </c>
      <c r="S491" s="212">
        <v>18.116799599999997</v>
      </c>
      <c r="T491" s="212">
        <v>19.176494899999998</v>
      </c>
      <c r="U491" s="212">
        <v>20.235816199999999</v>
      </c>
      <c r="V491" s="212">
        <v>21.2948457</v>
      </c>
      <c r="W491" s="212">
        <v>22.353678299999999</v>
      </c>
      <c r="X491" s="212">
        <v>23.412467299999999</v>
      </c>
      <c r="Y491" s="212">
        <v>24.471403800000001</v>
      </c>
      <c r="Z491" s="212">
        <v>25.530681700000002</v>
      </c>
      <c r="AA491" s="212">
        <v>26.590531700000003</v>
      </c>
      <c r="AB491" s="212">
        <v>27.651208400000002</v>
      </c>
      <c r="AC491" s="212">
        <v>28.712987000000002</v>
      </c>
      <c r="AD491" s="212">
        <v>29.776139500000003</v>
      </c>
      <c r="AE491" s="212">
        <v>30.840896700000002</v>
      </c>
      <c r="AF491" s="212">
        <v>31.907388800000003</v>
      </c>
      <c r="AG491" s="212">
        <v>32.975570000000005</v>
      </c>
      <c r="AH491" s="212">
        <v>34.045147700000001</v>
      </c>
      <c r="AI491" s="212">
        <v>35.115549600000001</v>
      </c>
      <c r="AJ491" s="212">
        <v>36.185953900000001</v>
      </c>
      <c r="AK491" s="212">
        <v>37.255328800000001</v>
      </c>
      <c r="AL491" s="212">
        <v>38.322238900000002</v>
      </c>
      <c r="AM491" s="212">
        <v>39.383939300000002</v>
      </c>
      <c r="AN491" s="212">
        <v>40.434574600000005</v>
      </c>
      <c r="AO491" s="213">
        <v>41.464756300000005</v>
      </c>
    </row>
    <row r="492" spans="1:41" x14ac:dyDescent="0.25">
      <c r="A492" s="214" t="s">
        <v>2171</v>
      </c>
      <c r="B492" s="211">
        <v>2.8273259999999998</v>
      </c>
      <c r="C492" s="212">
        <v>3.7991926999999999</v>
      </c>
      <c r="D492" s="212">
        <v>4.7876377999999997</v>
      </c>
      <c r="E492" s="212">
        <v>5.7825064499999996</v>
      </c>
      <c r="F492" s="212">
        <v>6.7838048999999998</v>
      </c>
      <c r="G492" s="212">
        <v>7.78929676</v>
      </c>
      <c r="H492" s="212">
        <v>8.8109849600000008</v>
      </c>
      <c r="I492" s="212">
        <v>9.8347516600000002</v>
      </c>
      <c r="J492" s="212">
        <v>10.85835106</v>
      </c>
      <c r="K492" s="212">
        <v>11.882177260000001</v>
      </c>
      <c r="L492" s="212">
        <v>12.90593316</v>
      </c>
      <c r="M492" s="212">
        <v>13.929721860000001</v>
      </c>
      <c r="N492" s="212">
        <v>14.95344416</v>
      </c>
      <c r="O492" s="212">
        <v>15.97710386</v>
      </c>
      <c r="P492" s="212">
        <v>17.00068096</v>
      </c>
      <c r="Q492" s="212">
        <v>18.024175060000001</v>
      </c>
      <c r="R492" s="212">
        <v>19.04758996</v>
      </c>
      <c r="S492" s="212">
        <v>20.070931059999999</v>
      </c>
      <c r="T492" s="212">
        <v>21.09421326</v>
      </c>
      <c r="U492" s="212">
        <v>22.11744766</v>
      </c>
      <c r="V492" s="212">
        <v>23.14065196</v>
      </c>
      <c r="W492" s="212">
        <v>24.16384966</v>
      </c>
      <c r="X492" s="212">
        <v>25.187031860000001</v>
      </c>
      <c r="Y492" s="212">
        <v>26.210235560000001</v>
      </c>
      <c r="Z492" s="212">
        <v>27.23350216</v>
      </c>
      <c r="AA492" s="212">
        <v>28.256881660000001</v>
      </c>
      <c r="AB492" s="212">
        <v>29.280434660000001</v>
      </c>
      <c r="AC492" s="212">
        <v>30.304235860000002</v>
      </c>
      <c r="AD492" s="212">
        <v>31.328378460000003</v>
      </c>
      <c r="AE492" s="212">
        <v>32.35298186</v>
      </c>
      <c r="AF492" s="212">
        <v>33.378203360000001</v>
      </c>
      <c r="AG492" s="212">
        <v>34.404257960000002</v>
      </c>
      <c r="AH492" s="212">
        <v>35.43145226</v>
      </c>
      <c r="AI492" s="212">
        <v>36.460242559999998</v>
      </c>
      <c r="AJ492" s="212">
        <v>37.491336359999998</v>
      </c>
      <c r="AK492" s="212">
        <v>38.525868760000002</v>
      </c>
      <c r="AL492" s="212">
        <v>39.565689259999999</v>
      </c>
      <c r="AM492" s="212">
        <v>40.613699959999998</v>
      </c>
      <c r="AN492" s="212">
        <v>41.673701260000001</v>
      </c>
      <c r="AO492" s="213">
        <v>42.748352260000004</v>
      </c>
    </row>
    <row r="493" spans="1:41" x14ac:dyDescent="0.25">
      <c r="A493" s="214" t="s">
        <v>2172</v>
      </c>
      <c r="B493" s="211">
        <v>0.22409699999999999</v>
      </c>
      <c r="C493" s="212">
        <v>1.2377974999999999</v>
      </c>
      <c r="D493" s="212">
        <v>2.3557424999999999</v>
      </c>
      <c r="E493" s="212">
        <v>3.4365188999999998</v>
      </c>
      <c r="F493" s="212">
        <v>4.5195023000000001</v>
      </c>
      <c r="G493" s="212">
        <v>5.5871054999999998</v>
      </c>
      <c r="H493" s="212">
        <v>6.6162238000000002</v>
      </c>
      <c r="I493" s="212">
        <v>7.6819942000000001</v>
      </c>
      <c r="J493" s="212">
        <v>8.7414901</v>
      </c>
      <c r="K493" s="212">
        <v>9.8038766000000006</v>
      </c>
      <c r="L493" s="212">
        <v>10.862728300000001</v>
      </c>
      <c r="M493" s="212">
        <v>11.9224991</v>
      </c>
      <c r="N493" s="212">
        <v>12.981986899999999</v>
      </c>
      <c r="O493" s="212">
        <v>14.0414254</v>
      </c>
      <c r="P493" s="212">
        <v>15.100461899999999</v>
      </c>
      <c r="Q493" s="212">
        <v>16.159042499999998</v>
      </c>
      <c r="R493" s="212">
        <v>17.2170399</v>
      </c>
      <c r="S493" s="212">
        <v>18.274393</v>
      </c>
      <c r="T493" s="212">
        <v>19.331083499999998</v>
      </c>
      <c r="U493" s="212">
        <v>20.387083299999997</v>
      </c>
      <c r="V493" s="212">
        <v>21.442402099999995</v>
      </c>
      <c r="W493" s="212">
        <v>22.497075299999995</v>
      </c>
      <c r="X493" s="212">
        <v>23.551140899999996</v>
      </c>
      <c r="Y493" s="212">
        <v>24.604668199999995</v>
      </c>
      <c r="Z493" s="212">
        <v>25.657713899999994</v>
      </c>
      <c r="AA493" s="212">
        <v>26.710351399999993</v>
      </c>
      <c r="AB493" s="212">
        <v>27.762662599999992</v>
      </c>
      <c r="AC493" s="212">
        <v>28.814744399999991</v>
      </c>
      <c r="AD493" s="212">
        <v>29.866709399999991</v>
      </c>
      <c r="AE493" s="212">
        <v>30.91868989999999</v>
      </c>
      <c r="AF493" s="212">
        <v>31.97084349999999</v>
      </c>
      <c r="AG493" s="212">
        <v>33.023361499999993</v>
      </c>
      <c r="AH493" s="212">
        <v>34.076479499999991</v>
      </c>
      <c r="AI493" s="212">
        <v>35.130483999999988</v>
      </c>
      <c r="AJ493" s="212">
        <v>36.185694999999988</v>
      </c>
      <c r="AK493" s="212">
        <v>37.24236539999999</v>
      </c>
      <c r="AL493" s="212">
        <v>38.300343699999992</v>
      </c>
      <c r="AM493" s="212">
        <v>39.358181999999992</v>
      </c>
      <c r="AN493" s="212">
        <v>40.411504199999989</v>
      </c>
      <c r="AO493" s="213">
        <v>41.452287599999991</v>
      </c>
    </row>
    <row r="494" spans="1:41" x14ac:dyDescent="0.25">
      <c r="A494" s="214" t="s">
        <v>2173</v>
      </c>
      <c r="B494" s="211">
        <v>1.9999999999999999E-6</v>
      </c>
      <c r="C494" s="212">
        <v>0.95454779999999995</v>
      </c>
      <c r="D494" s="212">
        <v>2.044028</v>
      </c>
      <c r="E494" s="212">
        <v>3.1147437999999998</v>
      </c>
      <c r="F494" s="212">
        <v>4.1991262999999996</v>
      </c>
      <c r="G494" s="212">
        <v>5.2721499999999999</v>
      </c>
      <c r="H494" s="212">
        <v>6.3206566999999998</v>
      </c>
      <c r="I494" s="212">
        <v>7.4009049999999998</v>
      </c>
      <c r="J494" s="212">
        <v>8.4705040999999994</v>
      </c>
      <c r="K494" s="212">
        <v>9.5410282999999989</v>
      </c>
      <c r="L494" s="212">
        <v>10.606962799999998</v>
      </c>
      <c r="M494" s="212">
        <v>11.673104799999997</v>
      </c>
      <c r="N494" s="212">
        <v>12.738489699999997</v>
      </c>
      <c r="O494" s="212">
        <v>13.803552899999996</v>
      </c>
      <c r="P494" s="212">
        <v>14.867988799999996</v>
      </c>
      <c r="Q494" s="212">
        <v>15.931811399999996</v>
      </c>
      <c r="R494" s="212">
        <v>16.994916699999994</v>
      </c>
      <c r="S494" s="212">
        <v>18.057280399999993</v>
      </c>
      <c r="T494" s="212">
        <v>19.118892999999993</v>
      </c>
      <c r="U494" s="212">
        <v>20.179757899999991</v>
      </c>
      <c r="V494" s="212">
        <v>21.239898099999991</v>
      </c>
      <c r="W494" s="212">
        <v>22.299358899999991</v>
      </c>
      <c r="X494" s="212">
        <v>23.358194199999989</v>
      </c>
      <c r="Y494" s="212">
        <v>24.41649129999999</v>
      </c>
      <c r="Z494" s="212">
        <v>25.474319099999988</v>
      </c>
      <c r="AA494" s="212">
        <v>26.531761199999988</v>
      </c>
      <c r="AB494" s="212">
        <v>27.588908099999987</v>
      </c>
      <c r="AC494" s="212">
        <v>28.645864399999986</v>
      </c>
      <c r="AD494" s="212">
        <v>29.702750099999985</v>
      </c>
      <c r="AE494" s="212">
        <v>30.759704299999985</v>
      </c>
      <c r="AF494" s="212">
        <v>31.816892199999984</v>
      </c>
      <c r="AG494" s="212">
        <v>32.874513599999986</v>
      </c>
      <c r="AH494" s="212">
        <v>33.932817799999988</v>
      </c>
      <c r="AI494" s="212">
        <v>34.992117799999988</v>
      </c>
      <c r="AJ494" s="212">
        <v>36.052793999999992</v>
      </c>
      <c r="AK494" s="212">
        <v>37.115239399999993</v>
      </c>
      <c r="AL494" s="212">
        <v>38.179613399999994</v>
      </c>
      <c r="AM494" s="212">
        <v>39.245078399999997</v>
      </c>
      <c r="AN494" s="212">
        <v>40.308139999999995</v>
      </c>
      <c r="AO494" s="213">
        <v>41.361224699999994</v>
      </c>
    </row>
    <row r="495" spans="1:41" x14ac:dyDescent="0.25">
      <c r="A495" s="214" t="s">
        <v>2174</v>
      </c>
      <c r="B495" s="211">
        <v>7.9999999999999996E-6</v>
      </c>
      <c r="C495" s="212">
        <v>1.1412960000000001</v>
      </c>
      <c r="D495" s="212">
        <v>2.2761979999999999</v>
      </c>
      <c r="E495" s="212">
        <v>3.3554974</v>
      </c>
      <c r="F495" s="212">
        <v>4.4338139999999999</v>
      </c>
      <c r="G495" s="212">
        <v>5.4957712000000001</v>
      </c>
      <c r="H495" s="212">
        <v>6.5282285</v>
      </c>
      <c r="I495" s="212">
        <v>7.5977293000000001</v>
      </c>
      <c r="J495" s="212">
        <v>8.6598298000000007</v>
      </c>
      <c r="K495" s="212">
        <v>9.7243887000000004</v>
      </c>
      <c r="L495" s="212">
        <v>10.784930900000001</v>
      </c>
      <c r="M495" s="212">
        <v>11.846181900000001</v>
      </c>
      <c r="N495" s="212">
        <v>12.906984800000002</v>
      </c>
      <c r="O495" s="212">
        <v>13.967592400000001</v>
      </c>
      <c r="P495" s="212">
        <v>15.027740700000001</v>
      </c>
      <c r="Q495" s="212">
        <v>16.087378600000001</v>
      </c>
      <c r="R495" s="212">
        <v>17.146415600000001</v>
      </c>
      <c r="S495" s="212">
        <v>18.204775099999999</v>
      </c>
      <c r="T495" s="212">
        <v>19.2624809</v>
      </c>
      <c r="U495" s="212">
        <v>20.319475799999999</v>
      </c>
      <c r="V495" s="212">
        <v>21.375775999999998</v>
      </c>
      <c r="W495" s="212">
        <v>22.431432399999998</v>
      </c>
      <c r="X495" s="212">
        <v>23.486466199999999</v>
      </c>
      <c r="Y495" s="212">
        <v>24.540942699999999</v>
      </c>
      <c r="Z495" s="212">
        <v>25.594912099999998</v>
      </c>
      <c r="AA495" s="212">
        <v>26.6484399</v>
      </c>
      <c r="AB495" s="212">
        <v>27.701598099999998</v>
      </c>
      <c r="AC495" s="212">
        <v>28.754471799999997</v>
      </c>
      <c r="AD495" s="212">
        <v>29.807158499999996</v>
      </c>
      <c r="AE495" s="212">
        <v>30.859771299999995</v>
      </c>
      <c r="AF495" s="212">
        <v>31.912442199999994</v>
      </c>
      <c r="AG495" s="212">
        <v>32.965327299999991</v>
      </c>
      <c r="AH495" s="212">
        <v>34.018611799999988</v>
      </c>
      <c r="AI495" s="212">
        <v>35.072507399999985</v>
      </c>
      <c r="AJ495" s="212">
        <v>36.127221199999987</v>
      </c>
      <c r="AK495" s="212">
        <v>37.182833499999987</v>
      </c>
      <c r="AL495" s="212">
        <v>38.238933799999984</v>
      </c>
      <c r="AM495" s="212">
        <v>39.293717599999987</v>
      </c>
      <c r="AN495" s="212">
        <v>40.342450699999986</v>
      </c>
      <c r="AO495" s="213">
        <v>41.377083599999985</v>
      </c>
    </row>
    <row r="496" spans="1:41" x14ac:dyDescent="0.25">
      <c r="A496" s="214" t="s">
        <v>2175</v>
      </c>
      <c r="B496" s="211">
        <v>7.9999999999999996E-6</v>
      </c>
      <c r="C496" s="212">
        <v>1.0739858</v>
      </c>
      <c r="D496" s="212">
        <v>2.2077548</v>
      </c>
      <c r="E496" s="212">
        <v>3.2925740000000001</v>
      </c>
      <c r="F496" s="212">
        <v>4.3767519000000004</v>
      </c>
      <c r="G496" s="212">
        <v>5.4440100000000005</v>
      </c>
      <c r="H496" s="212">
        <v>6.4747928000000003</v>
      </c>
      <c r="I496" s="212">
        <v>7.5432212000000005</v>
      </c>
      <c r="J496" s="212">
        <v>8.6044878000000011</v>
      </c>
      <c r="K496" s="212">
        <v>9.6683758000000015</v>
      </c>
      <c r="L496" s="212">
        <v>10.728352600000001</v>
      </c>
      <c r="M496" s="212">
        <v>11.7890949</v>
      </c>
      <c r="N496" s="212">
        <v>12.849413999999999</v>
      </c>
      <c r="O496" s="212">
        <v>13.9095689</v>
      </c>
      <c r="P496" s="212">
        <v>14.9692618</v>
      </c>
      <c r="Q496" s="212">
        <v>16.028445999999999</v>
      </c>
      <c r="R496" s="212">
        <v>17.087017299999999</v>
      </c>
      <c r="S496" s="212">
        <v>18.144905999999999</v>
      </c>
      <c r="T496" s="212">
        <v>19.202120699999998</v>
      </c>
      <c r="U496" s="212">
        <v>20.258615799999998</v>
      </c>
      <c r="V496" s="212">
        <v>21.314403099999996</v>
      </c>
      <c r="W496" s="212">
        <v>22.369529399999998</v>
      </c>
      <c r="X496" s="212">
        <v>23.424022999999998</v>
      </c>
      <c r="Y496" s="212">
        <v>24.477950999999997</v>
      </c>
      <c r="Z496" s="212">
        <v>25.531365799999996</v>
      </c>
      <c r="AA496" s="212">
        <v>26.584335799999995</v>
      </c>
      <c r="AB496" s="212">
        <v>27.636936999999996</v>
      </c>
      <c r="AC496" s="212">
        <v>28.689258999999996</v>
      </c>
      <c r="AD496" s="212">
        <v>29.741405399999998</v>
      </c>
      <c r="AE496" s="212">
        <v>30.793496499999996</v>
      </c>
      <c r="AF496" s="212">
        <v>31.845672999999998</v>
      </c>
      <c r="AG496" s="212">
        <v>32.898101199999999</v>
      </c>
      <c r="AH496" s="212">
        <v>33.950977999999999</v>
      </c>
      <c r="AI496" s="212">
        <v>35.004528100000002</v>
      </c>
      <c r="AJ496" s="212">
        <v>36.058971900000003</v>
      </c>
      <c r="AK496" s="212">
        <v>37.114398900000005</v>
      </c>
      <c r="AL496" s="212">
        <v>38.170389500000006</v>
      </c>
      <c r="AM496" s="212">
        <v>39.225076300000005</v>
      </c>
      <c r="AN496" s="212">
        <v>40.273554600000004</v>
      </c>
      <c r="AO496" s="213">
        <v>41.307517300000001</v>
      </c>
    </row>
    <row r="497" spans="1:41" x14ac:dyDescent="0.25">
      <c r="A497" s="214" t="s">
        <v>2176</v>
      </c>
      <c r="B497" s="211">
        <v>2.1765E-2</v>
      </c>
      <c r="C497" s="212">
        <v>1.0465127000000001</v>
      </c>
      <c r="D497" s="212">
        <v>2.0652276000000001</v>
      </c>
      <c r="E497" s="212">
        <v>3.0819955000000001</v>
      </c>
      <c r="F497" s="212">
        <v>4.0985909999999999</v>
      </c>
      <c r="G497" s="212">
        <v>5.1146791999999994</v>
      </c>
      <c r="H497" s="212">
        <v>6.1340973999999999</v>
      </c>
      <c r="I497" s="212">
        <v>7.1513936999999999</v>
      </c>
      <c r="J497" s="212">
        <v>8.1686207999999993</v>
      </c>
      <c r="K497" s="212">
        <v>9.1862289999999991</v>
      </c>
      <c r="L497" s="212">
        <v>10.203861199999999</v>
      </c>
      <c r="M497" s="212">
        <v>11.221639299999998</v>
      </c>
      <c r="N497" s="212">
        <v>12.239498599999997</v>
      </c>
      <c r="O497" s="212">
        <v>13.257456599999998</v>
      </c>
      <c r="P497" s="212">
        <v>14.275475299999998</v>
      </c>
      <c r="Q497" s="212">
        <v>15.293559799999999</v>
      </c>
      <c r="R497" s="212">
        <v>16.311695499999999</v>
      </c>
      <c r="S497" s="212">
        <v>17.329885900000001</v>
      </c>
      <c r="T497" s="212">
        <v>18.348114600000002</v>
      </c>
      <c r="U497" s="212">
        <v>19.366386100000003</v>
      </c>
      <c r="V497" s="212">
        <v>20.384691100000005</v>
      </c>
      <c r="W497" s="212">
        <v>21.403017700000007</v>
      </c>
      <c r="X497" s="212">
        <v>22.421361000000008</v>
      </c>
      <c r="Y497" s="212">
        <v>23.439708900000007</v>
      </c>
      <c r="Z497" s="212">
        <v>24.458048900000005</v>
      </c>
      <c r="AA497" s="212">
        <v>25.476366200000005</v>
      </c>
      <c r="AB497" s="212">
        <v>26.494643200000006</v>
      </c>
      <c r="AC497" s="212">
        <v>27.512858600000005</v>
      </c>
      <c r="AD497" s="212">
        <v>28.530986700000003</v>
      </c>
      <c r="AE497" s="212">
        <v>29.548996500000005</v>
      </c>
      <c r="AF497" s="212">
        <v>30.566850400000003</v>
      </c>
      <c r="AG497" s="212">
        <v>31.584502900000004</v>
      </c>
      <c r="AH497" s="212">
        <v>32.601898300000002</v>
      </c>
      <c r="AI497" s="212">
        <v>33.618967300000001</v>
      </c>
      <c r="AJ497" s="212">
        <v>34.635619900000002</v>
      </c>
      <c r="AK497" s="212">
        <v>35.651730200000003</v>
      </c>
      <c r="AL497" s="212">
        <v>36.667103400000002</v>
      </c>
      <c r="AM497" s="212">
        <v>37.681413200000001</v>
      </c>
      <c r="AN497" s="212">
        <v>38.694125900000003</v>
      </c>
      <c r="AO497" s="213">
        <v>39.7045344</v>
      </c>
    </row>
    <row r="498" spans="1:41" x14ac:dyDescent="0.25">
      <c r="A498" s="214" t="s">
        <v>2177</v>
      </c>
      <c r="B498" s="211">
        <v>97.302582000000001</v>
      </c>
      <c r="C498" s="212">
        <v>98.349924200000004</v>
      </c>
      <c r="D498" s="212">
        <v>99.380431299999998</v>
      </c>
      <c r="E498" s="212">
        <v>100.407325</v>
      </c>
      <c r="F498" s="212">
        <v>101.4309458</v>
      </c>
      <c r="G498" s="212">
        <v>102.4537574</v>
      </c>
      <c r="H498" s="212">
        <v>103.4681456</v>
      </c>
      <c r="I498" s="212">
        <v>104.48318759999999</v>
      </c>
      <c r="J498" s="212">
        <v>105.5006715</v>
      </c>
      <c r="K498" s="212">
        <v>106.5191646</v>
      </c>
      <c r="L498" s="212">
        <v>107.53844599999999</v>
      </c>
      <c r="M498" s="212">
        <v>108.55816909999999</v>
      </c>
      <c r="N498" s="212">
        <v>109.57826419999999</v>
      </c>
      <c r="O498" s="212">
        <v>110.59861179999999</v>
      </c>
      <c r="P498" s="212">
        <v>111.61918099999998</v>
      </c>
      <c r="Q498" s="212">
        <v>112.63992959999999</v>
      </c>
      <c r="R498" s="212">
        <v>113.66083679999998</v>
      </c>
      <c r="S498" s="212">
        <v>114.68187959999999</v>
      </c>
      <c r="T498" s="212">
        <v>115.70304229999999</v>
      </c>
      <c r="U498" s="212">
        <v>116.724307</v>
      </c>
      <c r="V498" s="212">
        <v>117.7456591</v>
      </c>
      <c r="W498" s="212">
        <v>118.76708529999999</v>
      </c>
      <c r="X498" s="212">
        <v>119.78858019999998</v>
      </c>
      <c r="Y498" s="212">
        <v>120.81012709999999</v>
      </c>
      <c r="Z498" s="212">
        <v>121.83171479999999</v>
      </c>
      <c r="AA498" s="212">
        <v>122.85333419999999</v>
      </c>
      <c r="AB498" s="212">
        <v>123.87497869999999</v>
      </c>
      <c r="AC498" s="212">
        <v>124.89664429999999</v>
      </c>
      <c r="AD498" s="212">
        <v>125.91832949999998</v>
      </c>
      <c r="AE498" s="212">
        <v>126.94003589999998</v>
      </c>
      <c r="AF498" s="212">
        <v>127.96176859999998</v>
      </c>
      <c r="AG498" s="212">
        <v>128.9835368</v>
      </c>
      <c r="AH498" s="212">
        <v>130.0053547</v>
      </c>
      <c r="AI498" s="212">
        <v>131.0272415</v>
      </c>
      <c r="AJ498" s="212">
        <v>132.04921970000001</v>
      </c>
      <c r="AK498" s="212">
        <v>133.07130620000001</v>
      </c>
      <c r="AL498" s="212">
        <v>134.0934838</v>
      </c>
      <c r="AM498" s="212">
        <v>135.11562910000001</v>
      </c>
      <c r="AN498" s="212">
        <v>136.137384</v>
      </c>
      <c r="AO498" s="213">
        <v>137.15810640000001</v>
      </c>
    </row>
    <row r="499" spans="1:41" x14ac:dyDescent="0.25">
      <c r="A499" s="214" t="s">
        <v>2178</v>
      </c>
      <c r="B499" s="211">
        <v>1.194E-3</v>
      </c>
      <c r="C499" s="212">
        <v>1.0200456999999998</v>
      </c>
      <c r="D499" s="212">
        <v>2.0399370000000001</v>
      </c>
      <c r="E499" s="212">
        <v>3.0610518000000004</v>
      </c>
      <c r="F499" s="212">
        <v>4.0810402000000003</v>
      </c>
      <c r="G499" s="212">
        <v>5.1010970000000002</v>
      </c>
      <c r="H499" s="212">
        <v>6.1246097000000006</v>
      </c>
      <c r="I499" s="212">
        <v>7.1462814000000003</v>
      </c>
      <c r="J499" s="212">
        <v>8.1685411000000006</v>
      </c>
      <c r="K499" s="212">
        <v>9.1902957000000001</v>
      </c>
      <c r="L499" s="212">
        <v>10.212108600000001</v>
      </c>
      <c r="M499" s="212">
        <v>11.233702900000001</v>
      </c>
      <c r="N499" s="212">
        <v>12.255230800000001</v>
      </c>
      <c r="O499" s="212">
        <v>13.276629100000001</v>
      </c>
      <c r="P499" s="212">
        <v>14.297942600000001</v>
      </c>
      <c r="Q499" s="212">
        <v>15.319163400000001</v>
      </c>
      <c r="R499" s="212">
        <v>16.340309400000002</v>
      </c>
      <c r="S499" s="212">
        <v>17.361384200000003</v>
      </c>
      <c r="T499" s="212">
        <v>18.382399400000004</v>
      </c>
      <c r="U499" s="212">
        <v>19.403360600000003</v>
      </c>
      <c r="V499" s="212">
        <v>20.424274500000003</v>
      </c>
      <c r="W499" s="212">
        <v>21.445148000000003</v>
      </c>
      <c r="X499" s="212">
        <v>22.465987400000003</v>
      </c>
      <c r="Y499" s="212">
        <v>23.486794100000004</v>
      </c>
      <c r="Z499" s="212">
        <v>24.507571700000003</v>
      </c>
      <c r="AA499" s="212">
        <v>25.528321100000003</v>
      </c>
      <c r="AB499" s="212">
        <v>26.549042500000002</v>
      </c>
      <c r="AC499" s="212">
        <v>27.569734100000002</v>
      </c>
      <c r="AD499" s="212">
        <v>28.590392100000003</v>
      </c>
      <c r="AE499" s="212">
        <v>29.611010300000004</v>
      </c>
      <c r="AF499" s="212">
        <v>30.631578800000003</v>
      </c>
      <c r="AG499" s="212">
        <v>31.652082900000003</v>
      </c>
      <c r="AH499" s="212">
        <v>32.672501000000004</v>
      </c>
      <c r="AI499" s="212">
        <v>33.692800900000002</v>
      </c>
      <c r="AJ499" s="212">
        <v>34.712934799999999</v>
      </c>
      <c r="AK499" s="212">
        <v>35.732832399999999</v>
      </c>
      <c r="AL499" s="212">
        <v>36.752396499999996</v>
      </c>
      <c r="AM499" s="212">
        <v>37.771518899999997</v>
      </c>
      <c r="AN499" s="212">
        <v>38.790163799999995</v>
      </c>
      <c r="AO499" s="213">
        <v>39.808520699999995</v>
      </c>
    </row>
    <row r="500" spans="1:41" x14ac:dyDescent="0.25">
      <c r="A500" s="214" t="s">
        <v>2179</v>
      </c>
      <c r="B500" s="211">
        <v>1.6200000000000001E-4</v>
      </c>
      <c r="C500" s="212">
        <v>1.013701</v>
      </c>
      <c r="D500" s="212">
        <v>2.0230792200000001</v>
      </c>
      <c r="E500" s="212">
        <v>3.0330422700000002</v>
      </c>
      <c r="F500" s="212">
        <v>4.0427290400000002</v>
      </c>
      <c r="G500" s="212">
        <v>5.0528654399999997</v>
      </c>
      <c r="H500" s="212">
        <v>6.0701979399999999</v>
      </c>
      <c r="I500" s="212">
        <v>7.0857787400000003</v>
      </c>
      <c r="J500" s="212">
        <v>8.1011228400000004</v>
      </c>
      <c r="K500" s="212">
        <v>9.1158218400000006</v>
      </c>
      <c r="L500" s="212">
        <v>10.129865740000001</v>
      </c>
      <c r="M500" s="212">
        <v>11.143204740000002</v>
      </c>
      <c r="N500" s="212">
        <v>12.155821640000001</v>
      </c>
      <c r="O500" s="212">
        <v>13.167594340000001</v>
      </c>
      <c r="P500" s="212">
        <v>14.17848994</v>
      </c>
      <c r="Q500" s="212">
        <v>15.18839803</v>
      </c>
      <c r="R500" s="212">
        <v>16.197237040000001</v>
      </c>
      <c r="S500" s="212">
        <v>17.204883940000002</v>
      </c>
      <c r="T500" s="212">
        <v>18.21124726</v>
      </c>
      <c r="U500" s="212">
        <v>19.21618857</v>
      </c>
      <c r="V500" s="212">
        <v>20.219585850000001</v>
      </c>
      <c r="W500" s="212">
        <v>21.221316640000001</v>
      </c>
      <c r="X500" s="212">
        <v>22.22123195575</v>
      </c>
      <c r="Y500" s="212">
        <v>23.219190835749998</v>
      </c>
      <c r="Z500" s="212">
        <v>24.215060715749999</v>
      </c>
      <c r="AA500" s="212">
        <v>25.20873152575</v>
      </c>
      <c r="AB500" s="212">
        <v>26.20014407575</v>
      </c>
      <c r="AC500" s="212">
        <v>27.189333575749998</v>
      </c>
      <c r="AD500" s="212">
        <v>28.176490275749998</v>
      </c>
      <c r="AE500" s="212">
        <v>29.162029575749997</v>
      </c>
      <c r="AF500" s="212">
        <v>30.146652675749998</v>
      </c>
      <c r="AG500" s="212">
        <v>31.131366975749998</v>
      </c>
      <c r="AH500" s="212">
        <v>32.117428875750001</v>
      </c>
      <c r="AI500" s="212">
        <v>33.106184675750001</v>
      </c>
      <c r="AJ500" s="212">
        <v>34.098826205750001</v>
      </c>
      <c r="AK500" s="212">
        <v>35.096130785749999</v>
      </c>
      <c r="AL500" s="212">
        <v>36.098288755749998</v>
      </c>
      <c r="AM500" s="212">
        <v>37.104890215749997</v>
      </c>
      <c r="AN500" s="212">
        <v>38.115066515749994</v>
      </c>
      <c r="AO500" s="213">
        <v>39.127738415749995</v>
      </c>
    </row>
    <row r="501" spans="1:41" x14ac:dyDescent="0.25">
      <c r="A501" s="214" t="s">
        <v>2180</v>
      </c>
      <c r="B501" s="211">
        <v>5.3000000000000001E-5</v>
      </c>
      <c r="C501" s="212">
        <v>1.0177255000000001</v>
      </c>
      <c r="D501" s="212">
        <v>2.0294239000000003</v>
      </c>
      <c r="E501" s="212">
        <v>3.0422368000000004</v>
      </c>
      <c r="F501" s="212">
        <v>4.0546378000000001</v>
      </c>
      <c r="G501" s="212">
        <v>5.0676746000000001</v>
      </c>
      <c r="H501" s="212">
        <v>6.0886034000000002</v>
      </c>
      <c r="I501" s="212">
        <v>7.1072528000000004</v>
      </c>
      <c r="J501" s="212">
        <v>8.1260247999999997</v>
      </c>
      <c r="K501" s="212">
        <v>9.144458199999999</v>
      </c>
      <c r="L501" s="212">
        <v>10.1627657</v>
      </c>
      <c r="M501" s="212">
        <v>11.1808996</v>
      </c>
      <c r="N501" s="212">
        <v>12.1989546</v>
      </c>
      <c r="O501" s="212">
        <v>13.2169311</v>
      </c>
      <c r="P501" s="212">
        <v>14.2348672</v>
      </c>
      <c r="Q501" s="212">
        <v>15.2527752</v>
      </c>
      <c r="R501" s="212">
        <v>16.2706734</v>
      </c>
      <c r="S501" s="212">
        <v>17.288568900000001</v>
      </c>
      <c r="T501" s="212">
        <v>18.306466800000003</v>
      </c>
      <c r="U501" s="212">
        <v>19.324369300000001</v>
      </c>
      <c r="V501" s="212">
        <v>20.342273500000001</v>
      </c>
      <c r="W501" s="212">
        <v>21.360172200000001</v>
      </c>
      <c r="X501" s="212">
        <v>22.378057500000001</v>
      </c>
      <c r="Y501" s="212">
        <v>23.395913499999999</v>
      </c>
      <c r="Z501" s="212">
        <v>24.413723599999997</v>
      </c>
      <c r="AA501" s="212">
        <v>25.431467299999998</v>
      </c>
      <c r="AB501" s="212">
        <v>26.449120399999998</v>
      </c>
      <c r="AC501" s="212">
        <v>27.466653899999997</v>
      </c>
      <c r="AD501" s="212">
        <v>28.484032899999995</v>
      </c>
      <c r="AE501" s="212">
        <v>29.501215499999994</v>
      </c>
      <c r="AF501" s="212">
        <v>30.518151699999994</v>
      </c>
      <c r="AG501" s="212">
        <v>31.534781599999995</v>
      </c>
      <c r="AH501" s="212">
        <v>32.551032999999997</v>
      </c>
      <c r="AI501" s="212">
        <v>33.5668182</v>
      </c>
      <c r="AJ501" s="212">
        <v>34.582030500000002</v>
      </c>
      <c r="AK501" s="212">
        <v>35.5965451</v>
      </c>
      <c r="AL501" s="212">
        <v>36.610242999999997</v>
      </c>
      <c r="AM501" s="212">
        <v>37.623105599999995</v>
      </c>
      <c r="AN501" s="212">
        <v>38.635441499999999</v>
      </c>
      <c r="AO501" s="213">
        <v>39.648104799999999</v>
      </c>
    </row>
    <row r="502" spans="1:41" x14ac:dyDescent="0.25">
      <c r="A502" s="214" t="s">
        <v>2181</v>
      </c>
      <c r="B502" s="211">
        <v>2.1999999999999999E-5</v>
      </c>
      <c r="C502" s="212">
        <v>1.0171444999999999</v>
      </c>
      <c r="D502" s="212">
        <v>2.1436535000000001</v>
      </c>
      <c r="E502" s="212">
        <v>3.2279993</v>
      </c>
      <c r="F502" s="212">
        <v>4.3132425000000003</v>
      </c>
      <c r="G502" s="212">
        <v>5.3806747000000001</v>
      </c>
      <c r="H502" s="212">
        <v>6.4072259999999996</v>
      </c>
      <c r="I502" s="212">
        <v>7.4740390999999997</v>
      </c>
      <c r="J502" s="212">
        <v>8.5336648999999998</v>
      </c>
      <c r="K502" s="212">
        <v>9.5962970999999992</v>
      </c>
      <c r="L502" s="212">
        <v>10.654988999999999</v>
      </c>
      <c r="M502" s="212">
        <v>11.714645699999998</v>
      </c>
      <c r="N502" s="212">
        <v>12.773951199999999</v>
      </c>
      <c r="O502" s="212">
        <v>13.833259699999999</v>
      </c>
      <c r="P502" s="212">
        <v>14.892114299999999</v>
      </c>
      <c r="Q502" s="212">
        <v>15.950514999999999</v>
      </c>
      <c r="R502" s="212">
        <v>17.0083053</v>
      </c>
      <c r="S502" s="212">
        <v>18.065470000000001</v>
      </c>
      <c r="T502" s="212">
        <v>19.1219389</v>
      </c>
      <c r="U502" s="212">
        <v>20.1777351</v>
      </c>
      <c r="V502" s="212">
        <v>21.232857899999999</v>
      </c>
      <c r="W502" s="212">
        <v>22.2873129</v>
      </c>
      <c r="X502" s="212">
        <v>23.341153800000001</v>
      </c>
      <c r="Y502" s="212">
        <v>24.394444800000002</v>
      </c>
      <c r="Z502" s="212">
        <v>25.447233600000004</v>
      </c>
      <c r="AA502" s="212">
        <v>26.499583400000006</v>
      </c>
      <c r="AB502" s="212">
        <v>27.551562800000006</v>
      </c>
      <c r="AC502" s="212">
        <v>28.603251900000007</v>
      </c>
      <c r="AD502" s="212">
        <v>29.654741100000006</v>
      </c>
      <c r="AE502" s="212">
        <v>30.706133100000006</v>
      </c>
      <c r="AF502" s="212">
        <v>31.757546300000005</v>
      </c>
      <c r="AG502" s="212">
        <v>32.809118700000006</v>
      </c>
      <c r="AH502" s="212">
        <v>33.861011500000004</v>
      </c>
      <c r="AI502" s="212">
        <v>34.913403200000005</v>
      </c>
      <c r="AJ502" s="212">
        <v>35.966448800000002</v>
      </c>
      <c r="AK502" s="212">
        <v>37.0201353</v>
      </c>
      <c r="AL502" s="212">
        <v>38.073869999999999</v>
      </c>
      <c r="AM502" s="212">
        <v>39.125500799999998</v>
      </c>
      <c r="AN502" s="212">
        <v>40.169764000000001</v>
      </c>
      <c r="AO502" s="213">
        <v>41.198232099999998</v>
      </c>
    </row>
    <row r="503" spans="1:41" x14ac:dyDescent="0.25">
      <c r="A503" s="214" t="s">
        <v>2182</v>
      </c>
      <c r="B503" s="211">
        <v>7.959028</v>
      </c>
      <c r="C503" s="212">
        <v>8.969809699999999</v>
      </c>
      <c r="D503" s="212">
        <v>9.9773086099999997</v>
      </c>
      <c r="E503" s="212">
        <v>10.987678409999999</v>
      </c>
      <c r="F503" s="212">
        <v>11.999041609999999</v>
      </c>
      <c r="G503" s="212">
        <v>13.012091309999999</v>
      </c>
      <c r="H503" s="212">
        <v>14.037931409999999</v>
      </c>
      <c r="I503" s="212">
        <v>15.061458609999999</v>
      </c>
      <c r="J503" s="212">
        <v>16.084972609999998</v>
      </c>
      <c r="K503" s="212">
        <v>17.108039409999996</v>
      </c>
      <c r="L503" s="212">
        <v>18.130786409999995</v>
      </c>
      <c r="M503" s="212">
        <v>19.153258709999996</v>
      </c>
      <c r="N503" s="212">
        <v>20.175565309999996</v>
      </c>
      <c r="O503" s="212">
        <v>21.197674009999997</v>
      </c>
      <c r="P503" s="212">
        <v>22.219684209999997</v>
      </c>
      <c r="Q503" s="212">
        <v>23.241594609999996</v>
      </c>
      <c r="R503" s="212">
        <v>24.263449809999997</v>
      </c>
      <c r="S503" s="212">
        <v>25.285238309999997</v>
      </c>
      <c r="T503" s="212">
        <v>26.307003909999995</v>
      </c>
      <c r="U503" s="212">
        <v>27.328722209999995</v>
      </c>
      <c r="V503" s="212">
        <v>28.350397609999995</v>
      </c>
      <c r="W503" s="212">
        <v>29.372041209999995</v>
      </c>
      <c r="X503" s="212">
        <v>30.393624709999994</v>
      </c>
      <c r="Y503" s="212">
        <v>31.415130409999993</v>
      </c>
      <c r="Z503" s="212">
        <v>32.436535509999992</v>
      </c>
      <c r="AA503" s="212">
        <v>33.457808209999989</v>
      </c>
      <c r="AB503" s="212">
        <v>34.478906209999991</v>
      </c>
      <c r="AC503" s="212">
        <v>35.49977350999999</v>
      </c>
      <c r="AD503" s="212">
        <v>36.520336509999993</v>
      </c>
      <c r="AE503" s="212">
        <v>37.540498509999992</v>
      </c>
      <c r="AF503" s="212">
        <v>38.560132309999993</v>
      </c>
      <c r="AG503" s="212">
        <v>39.579069009999991</v>
      </c>
      <c r="AH503" s="212">
        <v>40.597081309999993</v>
      </c>
      <c r="AI503" s="212">
        <v>41.61385890999999</v>
      </c>
      <c r="AJ503" s="212">
        <v>42.628973209999991</v>
      </c>
      <c r="AK503" s="212">
        <v>43.641837909999992</v>
      </c>
      <c r="AL503" s="212">
        <v>44.651698639999992</v>
      </c>
      <c r="AM503" s="212">
        <v>45.657776079999991</v>
      </c>
      <c r="AN503" s="212">
        <v>46.659836009999992</v>
      </c>
      <c r="AO503" s="213">
        <v>47.659203456299991</v>
      </c>
    </row>
    <row r="504" spans="1:41" x14ac:dyDescent="0.25">
      <c r="A504" s="214" t="s">
        <v>2183</v>
      </c>
      <c r="B504" s="211">
        <v>5.0000000000000004E-6</v>
      </c>
      <c r="C504" s="212">
        <v>1.0172403000000001</v>
      </c>
      <c r="D504" s="212">
        <v>2.1394263000000002</v>
      </c>
      <c r="E504" s="212">
        <v>3.2225047</v>
      </c>
      <c r="F504" s="212">
        <v>4.3070338000000001</v>
      </c>
      <c r="G504" s="212">
        <v>5.3752269000000004</v>
      </c>
      <c r="H504" s="212">
        <v>6.4040431000000009</v>
      </c>
      <c r="I504" s="212">
        <v>7.4700940000000013</v>
      </c>
      <c r="J504" s="212">
        <v>8.5293284000000007</v>
      </c>
      <c r="K504" s="212">
        <v>9.5913448000000017</v>
      </c>
      <c r="L504" s="212">
        <v>10.649675800000001</v>
      </c>
      <c r="M504" s="212">
        <v>11.708908900000001</v>
      </c>
      <c r="N504" s="212">
        <v>12.7678583</v>
      </c>
      <c r="O504" s="212">
        <v>13.826761000000001</v>
      </c>
      <c r="P504" s="212">
        <v>14.885320900000002</v>
      </c>
      <c r="Q504" s="212">
        <v>15.943488400000001</v>
      </c>
      <c r="R504" s="212">
        <v>17.001162800000003</v>
      </c>
      <c r="S504" s="212">
        <v>18.058275200000004</v>
      </c>
      <c r="T504" s="212">
        <v>19.114839500000006</v>
      </c>
      <c r="U504" s="212">
        <v>20.170812100000006</v>
      </c>
      <c r="V504" s="212">
        <v>21.226207200000005</v>
      </c>
      <c r="W504" s="212">
        <v>22.281074000000004</v>
      </c>
      <c r="X504" s="212">
        <v>23.335445000000004</v>
      </c>
      <c r="Y504" s="212">
        <v>24.389387500000005</v>
      </c>
      <c r="Z504" s="212">
        <v>25.442954600000004</v>
      </c>
      <c r="AA504" s="212">
        <v>26.496215600000003</v>
      </c>
      <c r="AB504" s="212">
        <v>27.549248100000003</v>
      </c>
      <c r="AC504" s="212">
        <v>28.602144800000005</v>
      </c>
      <c r="AD504" s="212">
        <v>29.655014500000004</v>
      </c>
      <c r="AE504" s="212">
        <v>30.707985600000004</v>
      </c>
      <c r="AF504" s="212">
        <v>31.761212000000004</v>
      </c>
      <c r="AG504" s="212">
        <v>32.814880500000001</v>
      </c>
      <c r="AH504" s="212">
        <v>33.869220500000004</v>
      </c>
      <c r="AI504" s="212">
        <v>34.924508800000005</v>
      </c>
      <c r="AJ504" s="212">
        <v>35.981050500000002</v>
      </c>
      <c r="AK504" s="212">
        <v>37.039073100000003</v>
      </c>
      <c r="AL504" s="212">
        <v>38.098379300000005</v>
      </c>
      <c r="AM504" s="212">
        <v>39.157435400000004</v>
      </c>
      <c r="AN504" s="212">
        <v>40.211730800000005</v>
      </c>
      <c r="AO504" s="213">
        <v>41.253127200000009</v>
      </c>
    </row>
    <row r="505" spans="1:41" x14ac:dyDescent="0.25">
      <c r="A505" s="214" t="s">
        <v>2184</v>
      </c>
      <c r="B505" s="211">
        <v>58.277954000000001</v>
      </c>
      <c r="C505" s="212">
        <v>59.304356599999998</v>
      </c>
      <c r="D505" s="212">
        <v>60.421522599999996</v>
      </c>
      <c r="E505" s="212">
        <v>61.506176799999999</v>
      </c>
      <c r="F505" s="212">
        <v>62.592330099999998</v>
      </c>
      <c r="G505" s="212">
        <v>63.664512199999997</v>
      </c>
      <c r="H505" s="212">
        <v>64.693733800000004</v>
      </c>
      <c r="I505" s="212">
        <v>65.755865900000003</v>
      </c>
      <c r="J505" s="212">
        <v>66.813184500000006</v>
      </c>
      <c r="K505" s="212">
        <v>67.873502900000005</v>
      </c>
      <c r="L505" s="212">
        <v>68.931090800000007</v>
      </c>
      <c r="M505" s="212">
        <v>69.98971130000001</v>
      </c>
      <c r="N505" s="212">
        <v>71.048275800000013</v>
      </c>
      <c r="O505" s="212">
        <v>72.106970600000011</v>
      </c>
      <c r="P505" s="212">
        <v>73.165462200000007</v>
      </c>
      <c r="Q505" s="212">
        <v>74.223689000000007</v>
      </c>
      <c r="R505" s="212">
        <v>75.281519100000011</v>
      </c>
      <c r="S505" s="212">
        <v>76.338884100000016</v>
      </c>
      <c r="T505" s="212">
        <v>77.395747500000013</v>
      </c>
      <c r="U505" s="212">
        <v>78.45207240000002</v>
      </c>
      <c r="V505" s="212">
        <v>79.507852200000016</v>
      </c>
      <c r="W505" s="212">
        <v>80.563104100000018</v>
      </c>
      <c r="X505" s="212">
        <v>81.617852200000016</v>
      </c>
      <c r="Y505" s="212">
        <v>82.67215250000001</v>
      </c>
      <c r="Z505" s="212">
        <v>83.726052500000009</v>
      </c>
      <c r="AA505" s="212">
        <v>84.779617300000012</v>
      </c>
      <c r="AB505" s="212">
        <v>85.832923400000013</v>
      </c>
      <c r="AC505" s="212">
        <v>86.886064400000009</v>
      </c>
      <c r="AD505" s="212">
        <v>87.939152500000006</v>
      </c>
      <c r="AE505" s="212">
        <v>88.992322700000003</v>
      </c>
      <c r="AF505" s="212">
        <v>90.045738900000003</v>
      </c>
      <c r="AG505" s="212">
        <v>91.099602099999998</v>
      </c>
      <c r="AH505" s="212">
        <v>92.154161299999998</v>
      </c>
      <c r="AI505" s="212">
        <v>93.209720500000003</v>
      </c>
      <c r="AJ505" s="212">
        <v>94.266621999999998</v>
      </c>
      <c r="AK505" s="212">
        <v>95.325143999999995</v>
      </c>
      <c r="AL505" s="212">
        <v>96.385149999999996</v>
      </c>
      <c r="AM505" s="212">
        <v>97.445146899999997</v>
      </c>
      <c r="AN505" s="212">
        <v>98.500542699999997</v>
      </c>
      <c r="AO505" s="213">
        <v>99.542844799999997</v>
      </c>
    </row>
    <row r="506" spans="1:41" x14ac:dyDescent="0.25">
      <c r="A506" s="214" t="s">
        <v>2185</v>
      </c>
      <c r="B506" s="211">
        <v>4.4600090000000003</v>
      </c>
      <c r="C506" s="212">
        <v>5.4725767000000003</v>
      </c>
      <c r="D506" s="212">
        <v>6.5933156999999998</v>
      </c>
      <c r="E506" s="212">
        <v>7.6756458999999992</v>
      </c>
      <c r="F506" s="212">
        <v>8.7605492999999992</v>
      </c>
      <c r="G506" s="212">
        <v>9.8296198999999991</v>
      </c>
      <c r="H506" s="212">
        <v>10.8601198</v>
      </c>
      <c r="I506" s="212">
        <v>11.92916</v>
      </c>
      <c r="J506" s="212">
        <v>12.9915729</v>
      </c>
      <c r="K506" s="212">
        <v>14.056961599999999</v>
      </c>
      <c r="L506" s="212">
        <v>15.118707799999999</v>
      </c>
      <c r="M506" s="212">
        <v>16.181376199999999</v>
      </c>
      <c r="N506" s="212">
        <v>17.243722899999998</v>
      </c>
      <c r="O506" s="212">
        <v>18.306001299999998</v>
      </c>
      <c r="P506" s="212">
        <v>19.3678642</v>
      </c>
      <c r="Q506" s="212">
        <v>20.4292613</v>
      </c>
      <c r="R506" s="212">
        <v>21.490068399999998</v>
      </c>
      <c r="S506" s="212">
        <v>22.550219799999997</v>
      </c>
      <c r="T506" s="212">
        <v>23.609704399999998</v>
      </c>
      <c r="U506" s="212">
        <v>24.668486199999997</v>
      </c>
      <c r="V506" s="212">
        <v>25.726574499999998</v>
      </c>
      <c r="W506" s="212">
        <v>26.784007399999997</v>
      </c>
      <c r="X506" s="212">
        <v>27.840817199999996</v>
      </c>
      <c r="Y506" s="212">
        <v>28.897074799999995</v>
      </c>
      <c r="Z506" s="212">
        <v>29.952836199999997</v>
      </c>
      <c r="AA506" s="212">
        <v>31.008173899999996</v>
      </c>
      <c r="AB506" s="212">
        <v>32.063168399999995</v>
      </c>
      <c r="AC506" s="212">
        <v>33.117914899999995</v>
      </c>
      <c r="AD506" s="212">
        <v>34.172523199999993</v>
      </c>
      <c r="AE506" s="212">
        <v>35.227121199999992</v>
      </c>
      <c r="AF506" s="212">
        <v>36.281859099999991</v>
      </c>
      <c r="AG506" s="212">
        <v>37.336915999999988</v>
      </c>
      <c r="AH506" s="212">
        <v>38.392507299999991</v>
      </c>
      <c r="AI506" s="212">
        <v>39.448886599999994</v>
      </c>
      <c r="AJ506" s="212">
        <v>40.506320699999996</v>
      </c>
      <c r="AK506" s="212">
        <v>41.564975399999994</v>
      </c>
      <c r="AL506" s="212">
        <v>42.624555199999996</v>
      </c>
      <c r="AM506" s="212">
        <v>43.683379499999994</v>
      </c>
      <c r="AN506" s="212">
        <v>44.736755799999997</v>
      </c>
      <c r="AO506" s="213">
        <v>45.7764205</v>
      </c>
    </row>
    <row r="507" spans="1:41" x14ac:dyDescent="0.25">
      <c r="A507" s="214" t="s">
        <v>2186</v>
      </c>
      <c r="B507" s="211">
        <v>5.8E-5</v>
      </c>
      <c r="C507" s="212">
        <v>1.0163437</v>
      </c>
      <c r="D507" s="212">
        <v>2.1465426999999999</v>
      </c>
      <c r="E507" s="212">
        <v>3.2360897</v>
      </c>
      <c r="F507" s="212">
        <v>4.3272098999999997</v>
      </c>
      <c r="G507" s="212">
        <v>5.4013954999999996</v>
      </c>
      <c r="H507" s="212">
        <v>6.4306042999999997</v>
      </c>
      <c r="I507" s="212">
        <v>7.4986720999999994</v>
      </c>
      <c r="J507" s="212">
        <v>8.5598378000000004</v>
      </c>
      <c r="K507" s="212">
        <v>9.6238598</v>
      </c>
      <c r="L507" s="212">
        <v>10.6841048</v>
      </c>
      <c r="M507" s="212">
        <v>11.745208399999999</v>
      </c>
      <c r="N507" s="212">
        <v>12.8059283</v>
      </c>
      <c r="O507" s="212">
        <v>13.866569699999999</v>
      </c>
      <c r="P507" s="212">
        <v>14.9267574</v>
      </c>
      <c r="Q507" s="212">
        <v>15.9864652</v>
      </c>
      <c r="R507" s="212">
        <v>17.045559600000001</v>
      </c>
      <c r="S507" s="212">
        <v>18.103995600000001</v>
      </c>
      <c r="T507" s="212">
        <v>19.161741300000003</v>
      </c>
      <c r="U507" s="212">
        <v>20.218782200000003</v>
      </c>
      <c r="V507" s="212">
        <v>21.275125700000004</v>
      </c>
      <c r="W507" s="212">
        <v>22.330800200000002</v>
      </c>
      <c r="X507" s="212">
        <v>23.385850900000001</v>
      </c>
      <c r="Y507" s="212">
        <v>24.4403507</v>
      </c>
      <c r="Z507" s="212">
        <v>25.494358800000001</v>
      </c>
      <c r="AA507" s="212">
        <v>26.5479524</v>
      </c>
      <c r="AB507" s="212">
        <v>27.601218500000002</v>
      </c>
      <c r="AC507" s="212">
        <v>28.654260900000001</v>
      </c>
      <c r="AD507" s="212">
        <v>29.707201000000001</v>
      </c>
      <c r="AE507" s="212">
        <v>30.760181600000003</v>
      </c>
      <c r="AF507" s="212">
        <v>31.813372400000002</v>
      </c>
      <c r="AG507" s="212">
        <v>32.866977300000002</v>
      </c>
      <c r="AH507" s="212">
        <v>33.9212433</v>
      </c>
      <c r="AI507" s="212">
        <v>34.976463899999999</v>
      </c>
      <c r="AJ507" s="212">
        <v>36.032953999999997</v>
      </c>
      <c r="AK507" s="212">
        <v>37.090929799999998</v>
      </c>
      <c r="AL507" s="212">
        <v>38.150121999999996</v>
      </c>
      <c r="AM507" s="212">
        <v>39.208773299999997</v>
      </c>
      <c r="AN507" s="212">
        <v>40.261857899999995</v>
      </c>
      <c r="AO507" s="213">
        <v>41.300460899999997</v>
      </c>
    </row>
    <row r="508" spans="1:41" x14ac:dyDescent="0.25">
      <c r="A508" s="214" t="s">
        <v>2187</v>
      </c>
      <c r="B508" s="211">
        <v>24.335688000000001</v>
      </c>
      <c r="C508" s="212">
        <v>25.3553055</v>
      </c>
      <c r="D508" s="212">
        <v>26.3745613</v>
      </c>
      <c r="E508" s="212">
        <v>27.394040499999999</v>
      </c>
      <c r="F508" s="212">
        <v>28.4135496</v>
      </c>
      <c r="G508" s="212">
        <v>29.433181600000001</v>
      </c>
      <c r="H508" s="212">
        <v>30.453589100000002</v>
      </c>
      <c r="I508" s="212">
        <v>31.473748900000004</v>
      </c>
      <c r="J508" s="212">
        <v>32.493891100000006</v>
      </c>
      <c r="K508" s="212">
        <v>33.513966000000003</v>
      </c>
      <c r="L508" s="212">
        <v>34.534002500000007</v>
      </c>
      <c r="M508" s="212">
        <v>35.554002000000004</v>
      </c>
      <c r="N508" s="212">
        <v>36.573981000000003</v>
      </c>
      <c r="O508" s="212">
        <v>37.593942600000005</v>
      </c>
      <c r="P508" s="212">
        <v>38.613897300000005</v>
      </c>
      <c r="Q508" s="212">
        <v>39.633847400000008</v>
      </c>
      <c r="R508" s="212">
        <v>40.653797300000008</v>
      </c>
      <c r="S508" s="212">
        <v>41.673747300000009</v>
      </c>
      <c r="T508" s="212">
        <v>42.693700600000007</v>
      </c>
      <c r="U508" s="212">
        <v>43.713656100000009</v>
      </c>
      <c r="V508" s="212">
        <v>44.733614400000008</v>
      </c>
      <c r="W508" s="212">
        <v>45.753576500000008</v>
      </c>
      <c r="X508" s="212">
        <v>46.773541600000009</v>
      </c>
      <c r="Y508" s="212">
        <v>47.793509100000009</v>
      </c>
      <c r="Z508" s="212">
        <v>48.813478500000009</v>
      </c>
      <c r="AA508" s="212">
        <v>49.833449300000012</v>
      </c>
      <c r="AB508" s="212">
        <v>50.853420800000009</v>
      </c>
      <c r="AC508" s="212">
        <v>51.873392200000012</v>
      </c>
      <c r="AD508" s="212">
        <v>52.89336260000001</v>
      </c>
      <c r="AE508" s="212">
        <v>53.913331000000014</v>
      </c>
      <c r="AF508" s="212">
        <v>54.933296200000015</v>
      </c>
      <c r="AG508" s="212">
        <v>55.953256900000014</v>
      </c>
      <c r="AH508" s="212">
        <v>56.973211900000017</v>
      </c>
      <c r="AI508" s="212">
        <v>57.993159900000016</v>
      </c>
      <c r="AJ508" s="212">
        <v>59.013100100000017</v>
      </c>
      <c r="AK508" s="212">
        <v>60.03303320000002</v>
      </c>
      <c r="AL508" s="212">
        <v>61.052963400000017</v>
      </c>
      <c r="AM508" s="212">
        <v>62.07290380000002</v>
      </c>
      <c r="AN508" s="212">
        <v>63.092882400000022</v>
      </c>
      <c r="AO508" s="213">
        <v>64.112935100000016</v>
      </c>
    </row>
    <row r="509" spans="1:41" x14ac:dyDescent="0.25">
      <c r="A509" s="214" t="s">
        <v>2188</v>
      </c>
      <c r="B509" s="211">
        <v>8.6000000000000003E-5</v>
      </c>
      <c r="C509" s="212">
        <v>1.019177</v>
      </c>
      <c r="D509" s="212">
        <v>2.0348075000000003</v>
      </c>
      <c r="E509" s="212">
        <v>3.0503560000000003</v>
      </c>
      <c r="F509" s="212">
        <v>4.0654235000000005</v>
      </c>
      <c r="G509" s="212">
        <v>5.0806701000000007</v>
      </c>
      <c r="H509" s="212">
        <v>6.1004237000000003</v>
      </c>
      <c r="I509" s="212">
        <v>7.1191089999999999</v>
      </c>
      <c r="J509" s="212">
        <v>8.1378207000000007</v>
      </c>
      <c r="K509" s="212">
        <v>9.1565019000000003</v>
      </c>
      <c r="L509" s="212">
        <v>10.1752121</v>
      </c>
      <c r="M509" s="212">
        <v>11.193959099999999</v>
      </c>
      <c r="N509" s="212">
        <v>12.212788</v>
      </c>
      <c r="O509" s="212">
        <v>13.231654299999999</v>
      </c>
      <c r="P509" s="212">
        <v>14.250625999999999</v>
      </c>
      <c r="Q509" s="212">
        <v>15.269684699999999</v>
      </c>
      <c r="R509" s="212">
        <v>16.2888576</v>
      </c>
      <c r="S509" s="212">
        <v>17.308125400000002</v>
      </c>
      <c r="T509" s="212">
        <v>18.327522600000002</v>
      </c>
      <c r="U509" s="212">
        <v>19.347023900000003</v>
      </c>
      <c r="V509" s="212">
        <v>20.366635500000005</v>
      </c>
      <c r="W509" s="212">
        <v>21.386370200000005</v>
      </c>
      <c r="X509" s="212">
        <v>22.406216400000005</v>
      </c>
      <c r="Y509" s="212">
        <v>23.426169100000006</v>
      </c>
      <c r="Z509" s="212">
        <v>24.446223500000006</v>
      </c>
      <c r="AA509" s="212">
        <v>25.466373900000004</v>
      </c>
      <c r="AB509" s="212">
        <v>26.486614200000005</v>
      </c>
      <c r="AC509" s="212">
        <v>27.506938000000005</v>
      </c>
      <c r="AD509" s="212">
        <v>28.527338600000004</v>
      </c>
      <c r="AE509" s="212">
        <v>29.547809500000003</v>
      </c>
      <c r="AF509" s="212">
        <v>30.568344800000002</v>
      </c>
      <c r="AG509" s="212">
        <v>31.588940100000002</v>
      </c>
      <c r="AH509" s="212">
        <v>32.609593799999999</v>
      </c>
      <c r="AI509" s="212">
        <v>33.630308999999997</v>
      </c>
      <c r="AJ509" s="212">
        <v>34.651097499999999</v>
      </c>
      <c r="AK509" s="212">
        <v>35.6719875</v>
      </c>
      <c r="AL509" s="212">
        <v>36.693041000000001</v>
      </c>
      <c r="AM509" s="212">
        <v>37.714393600000001</v>
      </c>
      <c r="AN509" s="212">
        <v>38.736318300000001</v>
      </c>
      <c r="AO509" s="213">
        <v>39.759238400000001</v>
      </c>
    </row>
    <row r="510" spans="1:41" x14ac:dyDescent="0.25">
      <c r="A510" s="214" t="s">
        <v>2189</v>
      </c>
      <c r="B510" s="211">
        <v>4.2200000000000001E-4</v>
      </c>
      <c r="C510" s="212">
        <v>1.0392759</v>
      </c>
      <c r="D510" s="212">
        <v>2.0666476</v>
      </c>
      <c r="E510" s="212">
        <v>3.092168</v>
      </c>
      <c r="F510" s="212">
        <v>4.1150517000000004</v>
      </c>
      <c r="G510" s="212">
        <v>5.1372985</v>
      </c>
      <c r="H510" s="212">
        <v>6.1552012000000005</v>
      </c>
      <c r="I510" s="212">
        <v>7.172251300000001</v>
      </c>
      <c r="J510" s="212">
        <v>8.190657400000001</v>
      </c>
      <c r="K510" s="212">
        <v>9.2095146000000003</v>
      </c>
      <c r="L510" s="212">
        <v>10.2288344</v>
      </c>
      <c r="M510" s="212">
        <v>11.248412399999999</v>
      </c>
      <c r="N510" s="212">
        <v>12.2682544</v>
      </c>
      <c r="O510" s="212">
        <v>13.288264399999999</v>
      </c>
      <c r="P510" s="212">
        <v>14.3084627</v>
      </c>
      <c r="Q510" s="212">
        <v>15.3288122</v>
      </c>
      <c r="R510" s="212">
        <v>16.349313500000001</v>
      </c>
      <c r="S510" s="212">
        <v>17.369939800000001</v>
      </c>
      <c r="T510" s="212">
        <v>18.390698</v>
      </c>
      <c r="U510" s="212">
        <v>19.4115608</v>
      </c>
      <c r="V510" s="212">
        <v>20.432519599999999</v>
      </c>
      <c r="W510" s="212">
        <v>21.453571199999999</v>
      </c>
      <c r="X510" s="212">
        <v>22.474703399999999</v>
      </c>
      <c r="Y510" s="212">
        <v>23.495900599999999</v>
      </c>
      <c r="Z510" s="212">
        <v>24.517150699999998</v>
      </c>
      <c r="AA510" s="212">
        <v>25.538442</v>
      </c>
      <c r="AB510" s="212">
        <v>26.559764300000001</v>
      </c>
      <c r="AC510" s="212">
        <v>27.581108100000002</v>
      </c>
      <c r="AD510" s="212">
        <v>28.602465100000003</v>
      </c>
      <c r="AE510" s="212">
        <v>29.623828000000003</v>
      </c>
      <c r="AF510" s="212">
        <v>30.645191000000004</v>
      </c>
      <c r="AG510" s="212">
        <v>31.666549800000006</v>
      </c>
      <c r="AH510" s="212">
        <v>32.687902100000002</v>
      </c>
      <c r="AI510" s="212">
        <v>33.709247099999999</v>
      </c>
      <c r="AJ510" s="212">
        <v>34.730584199999996</v>
      </c>
      <c r="AK510" s="212">
        <v>35.751907299999999</v>
      </c>
      <c r="AL510" s="212">
        <v>36.773189299999999</v>
      </c>
      <c r="AM510" s="212">
        <v>37.794343399999995</v>
      </c>
      <c r="AN510" s="212">
        <v>38.815154499999998</v>
      </c>
      <c r="AO510" s="213">
        <v>39.8352462</v>
      </c>
    </row>
    <row r="511" spans="1:41" x14ac:dyDescent="0.25">
      <c r="A511" s="214" t="s">
        <v>2190</v>
      </c>
      <c r="B511" s="211">
        <v>0.51235299999999995</v>
      </c>
      <c r="C511" s="212">
        <v>1.4502619999999999</v>
      </c>
      <c r="D511" s="212">
        <v>2.4792095999999999</v>
      </c>
      <c r="E511" s="212">
        <v>3.4672939999999999</v>
      </c>
      <c r="F511" s="212">
        <v>4.4678312498999997</v>
      </c>
      <c r="G511" s="212">
        <v>5.4599116498999996</v>
      </c>
      <c r="H511" s="212">
        <v>6.4773413498999997</v>
      </c>
      <c r="I511" s="212">
        <v>7.5279747498999994</v>
      </c>
      <c r="J511" s="212">
        <v>8.5639095499</v>
      </c>
      <c r="K511" s="212">
        <v>9.6035052498999995</v>
      </c>
      <c r="L511" s="212">
        <v>10.639899049899999</v>
      </c>
      <c r="M511" s="212">
        <v>11.678932949899998</v>
      </c>
      <c r="N511" s="212">
        <v>12.719205649899997</v>
      </c>
      <c r="O511" s="212">
        <v>13.761252849899998</v>
      </c>
      <c r="P511" s="212">
        <v>14.804618749899998</v>
      </c>
      <c r="Q511" s="212">
        <v>15.849158749899997</v>
      </c>
      <c r="R511" s="212">
        <v>16.894604049899996</v>
      </c>
      <c r="S511" s="212">
        <v>17.940719549899995</v>
      </c>
      <c r="T511" s="212">
        <v>18.987387649899997</v>
      </c>
      <c r="U511" s="212">
        <v>20.034402749899996</v>
      </c>
      <c r="V511" s="212">
        <v>21.081659449899995</v>
      </c>
      <c r="W511" s="212">
        <v>22.129106349899995</v>
      </c>
      <c r="X511" s="212">
        <v>23.176603449899996</v>
      </c>
      <c r="Y511" s="212">
        <v>24.224157649899997</v>
      </c>
      <c r="Z511" s="212">
        <v>25.271750449899997</v>
      </c>
      <c r="AA511" s="212">
        <v>26.319385149899997</v>
      </c>
      <c r="AB511" s="212">
        <v>27.367069949899996</v>
      </c>
      <c r="AC511" s="212">
        <v>28.414826249899996</v>
      </c>
      <c r="AD511" s="212">
        <v>29.462684949899995</v>
      </c>
      <c r="AE511" s="212">
        <v>30.510686449899996</v>
      </c>
      <c r="AF511" s="212">
        <v>31.558880449899995</v>
      </c>
      <c r="AG511" s="212">
        <v>32.607326249899998</v>
      </c>
      <c r="AH511" s="212">
        <v>33.656093849899996</v>
      </c>
      <c r="AI511" s="212">
        <v>34.705261949899999</v>
      </c>
      <c r="AJ511" s="212">
        <v>35.754904649899999</v>
      </c>
      <c r="AK511" s="212">
        <v>36.805042949899999</v>
      </c>
      <c r="AL511" s="212">
        <v>37.855508749899997</v>
      </c>
      <c r="AM511" s="212">
        <v>38.905634449899999</v>
      </c>
      <c r="AN511" s="212">
        <v>39.953769549900002</v>
      </c>
      <c r="AO511" s="213">
        <v>40.997121949900006</v>
      </c>
    </row>
    <row r="512" spans="1:41" x14ac:dyDescent="0.25">
      <c r="A512" s="214" t="s">
        <v>2191</v>
      </c>
      <c r="B512" s="211">
        <v>0.101024</v>
      </c>
      <c r="C512" s="212">
        <v>1.1494663000000001</v>
      </c>
      <c r="D512" s="212">
        <v>2.2553872999999998</v>
      </c>
      <c r="E512" s="212">
        <v>3.3294862999999997</v>
      </c>
      <c r="F512" s="212">
        <v>4.4003660999999994</v>
      </c>
      <c r="G512" s="212">
        <v>5.4576106999999991</v>
      </c>
      <c r="H512" s="212">
        <v>6.5007649999999995</v>
      </c>
      <c r="I512" s="212">
        <v>7.5724750999999992</v>
      </c>
      <c r="J512" s="212">
        <v>8.6416063999999988</v>
      </c>
      <c r="K512" s="212">
        <v>9.7131408999999991</v>
      </c>
      <c r="L512" s="212">
        <v>10.780951099999999</v>
      </c>
      <c r="M512" s="212">
        <v>11.849132599999999</v>
      </c>
      <c r="N512" s="212">
        <v>12.9165771</v>
      </c>
      <c r="O512" s="212">
        <v>13.983169999999999</v>
      </c>
      <c r="P512" s="212">
        <v>15.048632999999999</v>
      </c>
      <c r="Q512" s="212">
        <v>16.112811199999999</v>
      </c>
      <c r="R512" s="212">
        <v>17.175615000000001</v>
      </c>
      <c r="S512" s="212">
        <v>18.2369445</v>
      </c>
      <c r="T512" s="212">
        <v>19.296870200000001</v>
      </c>
      <c r="U512" s="212">
        <v>20.355342700000001</v>
      </c>
      <c r="V512" s="212">
        <v>21.4124251</v>
      </c>
      <c r="W512" s="212">
        <v>22.468238299999999</v>
      </c>
      <c r="X512" s="212">
        <v>23.5228538</v>
      </c>
      <c r="Y512" s="212">
        <v>24.576388699999999</v>
      </c>
      <c r="Z512" s="212">
        <v>25.628958799999999</v>
      </c>
      <c r="AA512" s="212">
        <v>26.680694899999999</v>
      </c>
      <c r="AB512" s="212">
        <v>27.731737799999998</v>
      </c>
      <c r="AC512" s="212">
        <v>28.782241599999999</v>
      </c>
      <c r="AD512" s="212">
        <v>29.832374299999998</v>
      </c>
      <c r="AE512" s="212">
        <v>30.882321099999999</v>
      </c>
      <c r="AF512" s="212">
        <v>31.932290499999997</v>
      </c>
      <c r="AG512" s="212">
        <v>32.982524399999996</v>
      </c>
      <c r="AH512" s="212">
        <v>34.033312999999993</v>
      </c>
      <c r="AI512" s="212">
        <v>35.085009199999995</v>
      </c>
      <c r="AJ512" s="212">
        <v>36.138023599999997</v>
      </c>
      <c r="AK512" s="212">
        <v>37.192745299999999</v>
      </c>
      <c r="AL512" s="212">
        <v>38.249237299999997</v>
      </c>
      <c r="AM512" s="212">
        <v>39.306374499999997</v>
      </c>
      <c r="AN512" s="212">
        <v>40.360128199999998</v>
      </c>
      <c r="AO512" s="213">
        <v>41.402445199999995</v>
      </c>
    </row>
    <row r="513" spans="1:41" x14ac:dyDescent="0.25">
      <c r="A513" s="214" t="s">
        <v>2192</v>
      </c>
      <c r="B513" s="211">
        <v>0.194574</v>
      </c>
      <c r="C513" s="212">
        <v>1.2203757</v>
      </c>
      <c r="D513" s="212">
        <v>2.3215297000000001</v>
      </c>
      <c r="E513" s="212">
        <v>3.3887510000000001</v>
      </c>
      <c r="F513" s="212">
        <v>4.4568381000000006</v>
      </c>
      <c r="G513" s="212">
        <v>5.5129655000000009</v>
      </c>
      <c r="H513" s="212">
        <v>6.5409491000000006</v>
      </c>
      <c r="I513" s="212">
        <v>7.602332500000001</v>
      </c>
      <c r="J513" s="212">
        <v>8.6607918000000019</v>
      </c>
      <c r="K513" s="212">
        <v>9.722870600000002</v>
      </c>
      <c r="L513" s="212">
        <v>10.781771700000002</v>
      </c>
      <c r="M513" s="212">
        <v>11.841653100000002</v>
      </c>
      <c r="N513" s="212">
        <v>12.901443800000003</v>
      </c>
      <c r="O513" s="212">
        <v>13.960873700000002</v>
      </c>
      <c r="P513" s="212">
        <v>15.020191100000002</v>
      </c>
      <c r="Q513" s="212">
        <v>16.0790954</v>
      </c>
      <c r="R513" s="212">
        <v>17.1376603</v>
      </c>
      <c r="S513" s="212">
        <v>18.195569800000001</v>
      </c>
      <c r="T513" s="212">
        <v>19.253144200000001</v>
      </c>
      <c r="U513" s="212">
        <v>20.310041000000002</v>
      </c>
      <c r="V513" s="212">
        <v>21.366328800000002</v>
      </c>
      <c r="W513" s="212">
        <v>22.4221985</v>
      </c>
      <c r="X513" s="212">
        <v>23.477537099999999</v>
      </c>
      <c r="Y513" s="212">
        <v>24.532401399999998</v>
      </c>
      <c r="Z513" s="212">
        <v>25.586839399999999</v>
      </c>
      <c r="AA513" s="212">
        <v>26.640911299999999</v>
      </c>
      <c r="AB513" s="212">
        <v>27.694684899999999</v>
      </c>
      <c r="AC513" s="212">
        <v>28.7482404</v>
      </c>
      <c r="AD513" s="212">
        <v>29.801672</v>
      </c>
      <c r="AE513" s="212">
        <v>30.855091399999999</v>
      </c>
      <c r="AF513" s="212">
        <v>31.908633699999999</v>
      </c>
      <c r="AG513" s="212">
        <v>32.962465999999999</v>
      </c>
      <c r="AH513" s="212">
        <v>34.0167985</v>
      </c>
      <c r="AI513" s="212">
        <v>35.071891999999998</v>
      </c>
      <c r="AJ513" s="212">
        <v>36.128042899999997</v>
      </c>
      <c r="AK513" s="212">
        <v>37.185488499999998</v>
      </c>
      <c r="AL513" s="212">
        <v>38.244087</v>
      </c>
      <c r="AM513" s="212">
        <v>39.302467800000002</v>
      </c>
      <c r="AN513" s="212">
        <v>40.356467000000002</v>
      </c>
      <c r="AO513" s="213">
        <v>41.398391199999999</v>
      </c>
    </row>
    <row r="514" spans="1:41" x14ac:dyDescent="0.25">
      <c r="A514" s="214" t="s">
        <v>2193</v>
      </c>
      <c r="B514" s="211">
        <v>0.831511</v>
      </c>
      <c r="C514" s="212">
        <v>1.8637000000000001</v>
      </c>
      <c r="D514" s="212">
        <v>2.9683510000000002</v>
      </c>
      <c r="E514" s="212">
        <v>4.0381619000000004</v>
      </c>
      <c r="F514" s="212">
        <v>5.1077100000000009</v>
      </c>
      <c r="G514" s="212">
        <v>6.164393500000001</v>
      </c>
      <c r="H514" s="212">
        <v>7.1912792000000012</v>
      </c>
      <c r="I514" s="212">
        <v>8.2491101000000011</v>
      </c>
      <c r="J514" s="212">
        <v>9.3046031000000013</v>
      </c>
      <c r="K514" s="212">
        <v>10.364205600000002</v>
      </c>
      <c r="L514" s="212">
        <v>11.421165100000001</v>
      </c>
      <c r="M514" s="212">
        <v>12.479664000000001</v>
      </c>
      <c r="N514" s="212">
        <v>13.538552800000001</v>
      </c>
      <c r="O514" s="212">
        <v>14.597615600000001</v>
      </c>
      <c r="P514" s="212">
        <v>15.656708200000001</v>
      </c>
      <c r="Q514" s="212">
        <v>16.715605700000001</v>
      </c>
      <c r="R514" s="212">
        <v>17.774242300000001</v>
      </c>
      <c r="S514" s="212">
        <v>18.832422600000001</v>
      </c>
      <c r="T514" s="212">
        <v>19.890246900000001</v>
      </c>
      <c r="U514" s="212">
        <v>20.9475455</v>
      </c>
      <c r="V514" s="212">
        <v>22.004331000000001</v>
      </c>
      <c r="W514" s="212">
        <v>23.060686199999999</v>
      </c>
      <c r="X514" s="212">
        <v>24.116591700000001</v>
      </c>
      <c r="Y514" s="212">
        <v>25.1720851</v>
      </c>
      <c r="Z514" s="212">
        <v>26.227203899999999</v>
      </c>
      <c r="AA514" s="212">
        <v>27.2820018</v>
      </c>
      <c r="AB514" s="212">
        <v>28.336543800000001</v>
      </c>
      <c r="AC514" s="212">
        <v>29.3909105</v>
      </c>
      <c r="AD514" s="212">
        <v>30.4451997</v>
      </c>
      <c r="AE514" s="212">
        <v>31.499530700000001</v>
      </c>
      <c r="AF514" s="212">
        <v>32.5540515</v>
      </c>
      <c r="AG514" s="212">
        <v>33.608948300000002</v>
      </c>
      <c r="AH514" s="212">
        <v>34.6644589</v>
      </c>
      <c r="AI514" s="212">
        <v>35.720883299999997</v>
      </c>
      <c r="AJ514" s="212">
        <v>36.778571799999995</v>
      </c>
      <c r="AK514" s="212">
        <v>37.837833099999997</v>
      </c>
      <c r="AL514" s="212">
        <v>38.898610099999999</v>
      </c>
      <c r="AM514" s="212">
        <v>39.959602400000001</v>
      </c>
      <c r="AN514" s="212">
        <v>41.016628900000001</v>
      </c>
      <c r="AO514" s="213">
        <v>42.0618251</v>
      </c>
    </row>
    <row r="515" spans="1:41" x14ac:dyDescent="0.25">
      <c r="A515" s="214" t="s">
        <v>2194</v>
      </c>
      <c r="B515" s="211">
        <v>4.7894310000000004</v>
      </c>
      <c r="C515" s="212">
        <v>5.79421681</v>
      </c>
      <c r="D515" s="212">
        <v>6.90581581</v>
      </c>
      <c r="E515" s="212">
        <v>7.9837895100000003</v>
      </c>
      <c r="F515" s="212">
        <v>9.0652429100000003</v>
      </c>
      <c r="G515" s="212">
        <v>10.13274271</v>
      </c>
      <c r="H515" s="212">
        <v>11.168607510000001</v>
      </c>
      <c r="I515" s="212">
        <v>12.239866910000002</v>
      </c>
      <c r="J515" s="212">
        <v>13.304228910000003</v>
      </c>
      <c r="K515" s="212">
        <v>14.370371110000002</v>
      </c>
      <c r="L515" s="212">
        <v>15.432098210000003</v>
      </c>
      <c r="M515" s="212">
        <v>16.493959410000002</v>
      </c>
      <c r="N515" s="212">
        <v>17.554981010000002</v>
      </c>
      <c r="O515" s="212">
        <v>18.615554210000003</v>
      </c>
      <c r="P515" s="212">
        <v>19.675461510000002</v>
      </c>
      <c r="Q515" s="212">
        <v>20.73474401</v>
      </c>
      <c r="R515" s="212">
        <v>21.793341210000001</v>
      </c>
      <c r="S515" s="212">
        <v>22.851232710000001</v>
      </c>
      <c r="T515" s="212">
        <v>23.908433410000001</v>
      </c>
      <c r="U515" s="212">
        <v>24.96493001</v>
      </c>
      <c r="V515" s="212">
        <v>26.020737910000001</v>
      </c>
      <c r="W515" s="212">
        <v>27.075900410000003</v>
      </c>
      <c r="X515" s="212">
        <v>28.130454410000002</v>
      </c>
      <c r="Y515" s="212">
        <v>29.184464810000001</v>
      </c>
      <c r="Z515" s="212">
        <v>30.237981610000002</v>
      </c>
      <c r="AA515" s="212">
        <v>31.291068710000001</v>
      </c>
      <c r="AB515" s="212">
        <v>32.343795910000004</v>
      </c>
      <c r="AC515" s="212">
        <v>33.396244610000004</v>
      </c>
      <c r="AD515" s="212">
        <v>34.448507810000002</v>
      </c>
      <c r="AE515" s="212">
        <v>35.500692210000004</v>
      </c>
      <c r="AF515" s="212">
        <v>36.552922010000003</v>
      </c>
      <c r="AG515" s="212">
        <v>37.605343910000002</v>
      </c>
      <c r="AH515" s="212">
        <v>38.65813361</v>
      </c>
      <c r="AI515" s="212">
        <v>39.711496310000001</v>
      </c>
      <c r="AJ515" s="212">
        <v>40.765641710000004</v>
      </c>
      <c r="AK515" s="212">
        <v>41.820674410000002</v>
      </c>
      <c r="AL515" s="212">
        <v>42.876252409999999</v>
      </c>
      <c r="AM515" s="212">
        <v>43.93070951</v>
      </c>
      <c r="AN515" s="212">
        <v>44.979483510000001</v>
      </c>
      <c r="AO515" s="213">
        <v>46.014489709999999</v>
      </c>
    </row>
    <row r="516" spans="1:41" x14ac:dyDescent="0.25">
      <c r="A516" s="214" t="s">
        <v>2195</v>
      </c>
      <c r="B516" s="211">
        <v>44.543427000000001</v>
      </c>
      <c r="C516" s="212">
        <v>45.516840800000004</v>
      </c>
      <c r="D516" s="212">
        <v>46.489773000000007</v>
      </c>
      <c r="E516" s="212">
        <v>47.475674800000007</v>
      </c>
      <c r="F516" s="212">
        <v>48.467264990000004</v>
      </c>
      <c r="G516" s="212">
        <v>49.465480900000003</v>
      </c>
      <c r="H516" s="212">
        <v>50.496443400000004</v>
      </c>
      <c r="I516" s="212">
        <v>51.522892000000006</v>
      </c>
      <c r="J516" s="212">
        <v>52.550831800000005</v>
      </c>
      <c r="K516" s="212">
        <v>53.579051400000004</v>
      </c>
      <c r="L516" s="212">
        <v>54.607749500000004</v>
      </c>
      <c r="M516" s="212">
        <v>55.636846200000001</v>
      </c>
      <c r="N516" s="212">
        <v>56.666473099999997</v>
      </c>
      <c r="O516" s="212">
        <v>57.696326399999997</v>
      </c>
      <c r="P516" s="212">
        <v>58.726637099999998</v>
      </c>
      <c r="Q516" s="212">
        <v>59.757255799999996</v>
      </c>
      <c r="R516" s="212">
        <v>60.788242699999998</v>
      </c>
      <c r="S516" s="212">
        <v>61.819461099999998</v>
      </c>
      <c r="T516" s="212">
        <v>62.851020399999996</v>
      </c>
      <c r="U516" s="212">
        <v>63.882768299999995</v>
      </c>
      <c r="V516" s="212">
        <v>64.914696599999999</v>
      </c>
      <c r="W516" s="212">
        <v>65.946832799999996</v>
      </c>
      <c r="X516" s="212">
        <v>66.979111799999998</v>
      </c>
      <c r="Y516" s="212">
        <v>68.011476399999992</v>
      </c>
      <c r="Z516" s="212">
        <v>69.043865499999995</v>
      </c>
      <c r="AA516" s="212">
        <v>70.076206099999993</v>
      </c>
      <c r="AB516" s="212">
        <v>71.108412199999989</v>
      </c>
      <c r="AC516" s="212">
        <v>72.140379799999991</v>
      </c>
      <c r="AD516" s="212">
        <v>73.171982999999997</v>
      </c>
      <c r="AE516" s="212">
        <v>74.203068399999992</v>
      </c>
      <c r="AF516" s="212">
        <v>75.233447799999993</v>
      </c>
      <c r="AG516" s="212">
        <v>76.262888099999998</v>
      </c>
      <c r="AH516" s="212">
        <v>77.291096100000004</v>
      </c>
      <c r="AI516" s="212">
        <v>78.317695400000005</v>
      </c>
      <c r="AJ516" s="212">
        <v>79.342199300000004</v>
      </c>
      <c r="AK516" s="212">
        <v>80.363998899999999</v>
      </c>
      <c r="AL516" s="212">
        <v>81.382437699999997</v>
      </c>
      <c r="AM516" s="212">
        <v>82.397153199999991</v>
      </c>
      <c r="AN516" s="212">
        <v>83.408915699999994</v>
      </c>
      <c r="AO516" s="213">
        <v>84.420481599999988</v>
      </c>
    </row>
    <row r="517" spans="1:41" x14ac:dyDescent="0.25">
      <c r="A517" s="214" t="s">
        <v>2196</v>
      </c>
      <c r="B517" s="211">
        <v>0</v>
      </c>
      <c r="C517" s="212">
        <v>0.887737</v>
      </c>
      <c r="D517" s="212">
        <v>1.8418925000000002</v>
      </c>
      <c r="E517" s="212">
        <v>2.7695644000000001</v>
      </c>
      <c r="F517" s="212">
        <v>3.6960276000000003</v>
      </c>
      <c r="G517" s="212">
        <v>4.6118769000000004</v>
      </c>
      <c r="H517" s="212">
        <v>5.4904449</v>
      </c>
      <c r="I517" s="212">
        <v>6.4022547999999997</v>
      </c>
      <c r="J517" s="212">
        <v>7.3156477999999998</v>
      </c>
      <c r="K517" s="212">
        <v>8.2330295000000007</v>
      </c>
      <c r="L517" s="212">
        <v>9.1479706000000007</v>
      </c>
      <c r="M517" s="212">
        <v>10.063375300000001</v>
      </c>
      <c r="N517" s="212">
        <v>10.978246800000001</v>
      </c>
      <c r="O517" s="212">
        <v>11.8925453</v>
      </c>
      <c r="P517" s="212">
        <v>12.806184999999999</v>
      </c>
      <c r="Q517" s="212">
        <v>13.719119399999999</v>
      </c>
      <c r="R517" s="212">
        <v>14.631374399999999</v>
      </c>
      <c r="S517" s="212">
        <v>15.542912399999999</v>
      </c>
      <c r="T517" s="212">
        <v>16.453845299999998</v>
      </c>
      <c r="U517" s="212">
        <v>17.364148999999998</v>
      </c>
      <c r="V517" s="212">
        <v>18.273899499999999</v>
      </c>
      <c r="W517" s="212">
        <v>19.1832134</v>
      </c>
      <c r="X517" s="212">
        <v>20.0920272</v>
      </c>
      <c r="Y517" s="212">
        <v>21.000511400000001</v>
      </c>
      <c r="Z517" s="212">
        <v>21.908844800000001</v>
      </c>
      <c r="AA517" s="212">
        <v>22.817237200000001</v>
      </c>
      <c r="AB517" s="212">
        <v>23.7259347</v>
      </c>
      <c r="AC517" s="212">
        <v>24.635234400000002</v>
      </c>
      <c r="AD517" s="212">
        <v>25.545500500000003</v>
      </c>
      <c r="AE517" s="212">
        <v>26.457188200000004</v>
      </c>
      <c r="AF517" s="212">
        <v>27.370879300000006</v>
      </c>
      <c r="AG517" s="212">
        <v>28.287336400000004</v>
      </c>
      <c r="AH517" s="212">
        <v>29.207583700000004</v>
      </c>
      <c r="AI517" s="212">
        <v>30.133017900000006</v>
      </c>
      <c r="AJ517" s="212">
        <v>31.065537300000006</v>
      </c>
      <c r="AK517" s="212">
        <v>32.007609700000003</v>
      </c>
      <c r="AL517" s="212">
        <v>32.961984600000001</v>
      </c>
      <c r="AM517" s="212">
        <v>33.930199600000002</v>
      </c>
      <c r="AN517" s="212">
        <v>34.908507700000001</v>
      </c>
      <c r="AO517" s="213">
        <v>35.883069400000004</v>
      </c>
    </row>
    <row r="518" spans="1:41" x14ac:dyDescent="0.25">
      <c r="A518" s="214" t="s">
        <v>2197</v>
      </c>
      <c r="B518" s="211">
        <v>11.238606000000001</v>
      </c>
      <c r="C518" s="212">
        <v>12.263585300000001</v>
      </c>
      <c r="D518" s="212">
        <v>13.367412300000002</v>
      </c>
      <c r="E518" s="212">
        <v>14.441048800000001</v>
      </c>
      <c r="F518" s="212">
        <v>15.515893200000001</v>
      </c>
      <c r="G518" s="212">
        <v>16.577908100000002</v>
      </c>
      <c r="H518" s="212">
        <v>17.609470600000002</v>
      </c>
      <c r="I518" s="212">
        <v>18.6712816</v>
      </c>
      <c r="J518" s="212">
        <v>19.728104500000001</v>
      </c>
      <c r="K518" s="212">
        <v>20.787562300000001</v>
      </c>
      <c r="L518" s="212">
        <v>21.844228900000001</v>
      </c>
      <c r="M518" s="212">
        <v>22.9018683</v>
      </c>
      <c r="N518" s="212">
        <v>23.959514599999999</v>
      </c>
      <c r="O518" s="212">
        <v>25.017322</v>
      </c>
      <c r="P518" s="212">
        <v>26.0750086</v>
      </c>
      <c r="Q518" s="212">
        <v>27.132503</v>
      </c>
      <c r="R518" s="212">
        <v>28.189689300000001</v>
      </c>
      <c r="S518" s="212">
        <v>29.2464926</v>
      </c>
      <c r="T518" s="212">
        <v>30.3028823</v>
      </c>
      <c r="U518" s="212">
        <v>31.358813999999999</v>
      </c>
      <c r="V518" s="212">
        <v>32.414278500000002</v>
      </c>
      <c r="W518" s="212">
        <v>33.4692869</v>
      </c>
      <c r="X518" s="212">
        <v>34.523873600000002</v>
      </c>
      <c r="Y518" s="212">
        <v>35.578078300000001</v>
      </c>
      <c r="Z518" s="212">
        <v>36.631932900000002</v>
      </c>
      <c r="AA518" s="212">
        <v>37.685486600000004</v>
      </c>
      <c r="AB518" s="212">
        <v>38.738798900000006</v>
      </c>
      <c r="AC518" s="212">
        <v>39.791944900000004</v>
      </c>
      <c r="AD518" s="212">
        <v>40.845016200000003</v>
      </c>
      <c r="AE518" s="212">
        <v>41.898124800000005</v>
      </c>
      <c r="AF518" s="212">
        <v>42.951408700000002</v>
      </c>
      <c r="AG518" s="212">
        <v>44.0050399</v>
      </c>
      <c r="AH518" s="212">
        <v>45.0592349</v>
      </c>
      <c r="AI518" s="212">
        <v>46.114262199999999</v>
      </c>
      <c r="AJ518" s="212">
        <v>47.170427699999998</v>
      </c>
      <c r="AK518" s="212">
        <v>48.227982799999999</v>
      </c>
      <c r="AL518" s="212">
        <v>49.2868067</v>
      </c>
      <c r="AM518" s="212">
        <v>50.345553500000001</v>
      </c>
      <c r="AN518" s="212">
        <v>51.4000664</v>
      </c>
      <c r="AO518" s="213">
        <v>52.442614499999998</v>
      </c>
    </row>
    <row r="519" spans="1:41" x14ac:dyDescent="0.25">
      <c r="A519" s="214" t="s">
        <v>2198</v>
      </c>
      <c r="B519" s="211">
        <v>11.508743000000001</v>
      </c>
      <c r="C519" s="212">
        <v>12.5274167</v>
      </c>
      <c r="D519" s="212">
        <v>13.658201699999999</v>
      </c>
      <c r="E519" s="212">
        <v>14.7485801</v>
      </c>
      <c r="F519" s="212">
        <v>15.840863199999999</v>
      </c>
      <c r="G519" s="212">
        <v>16.916015099999999</v>
      </c>
      <c r="H519" s="212">
        <v>17.944588199999998</v>
      </c>
      <c r="I519" s="212">
        <v>19.0125569</v>
      </c>
      <c r="J519" s="212">
        <v>20.073523099999999</v>
      </c>
      <c r="K519" s="212">
        <v>21.1374055</v>
      </c>
      <c r="L519" s="212">
        <v>22.197529899999999</v>
      </c>
      <c r="M519" s="212">
        <v>23.258513499999999</v>
      </c>
      <c r="N519" s="212">
        <v>24.319077999999998</v>
      </c>
      <c r="O519" s="212">
        <v>25.379545299999997</v>
      </c>
      <c r="P519" s="212">
        <v>26.439509899999997</v>
      </c>
      <c r="Q519" s="212">
        <v>27.498954199999996</v>
      </c>
      <c r="R519" s="212">
        <v>28.557735499999996</v>
      </c>
      <c r="S519" s="212">
        <v>29.615816799999997</v>
      </c>
      <c r="T519" s="212">
        <v>30.673158599999997</v>
      </c>
      <c r="U519" s="212">
        <v>31.729756799999997</v>
      </c>
      <c r="V519" s="212">
        <v>32.785618399999997</v>
      </c>
      <c r="W519" s="212">
        <v>33.840771699999998</v>
      </c>
      <c r="X519" s="212">
        <v>34.895267199999999</v>
      </c>
      <c r="Y519" s="212">
        <v>35.949181600000003</v>
      </c>
      <c r="Z519" s="212">
        <v>37.002577000000002</v>
      </c>
      <c r="AA519" s="212">
        <v>38.055533199999999</v>
      </c>
      <c r="AB519" s="212">
        <v>39.108139199999997</v>
      </c>
      <c r="AC519" s="212">
        <v>40.160500399999997</v>
      </c>
      <c r="AD519" s="212">
        <v>41.212738799999997</v>
      </c>
      <c r="AE519" s="212">
        <v>42.2649969</v>
      </c>
      <c r="AF519" s="212">
        <v>43.3174426</v>
      </c>
      <c r="AG519" s="212">
        <v>44.370275999999997</v>
      </c>
      <c r="AH519" s="212">
        <v>45.423737299999999</v>
      </c>
      <c r="AI519" s="212">
        <v>46.478108499999998</v>
      </c>
      <c r="AJ519" s="212">
        <v>47.533686499999995</v>
      </c>
      <c r="AK519" s="212">
        <v>48.590659099999996</v>
      </c>
      <c r="AL519" s="212">
        <v>49.648712999999994</v>
      </c>
      <c r="AM519" s="212">
        <v>50.70602809999999</v>
      </c>
      <c r="AN519" s="212">
        <v>51.757514399999991</v>
      </c>
      <c r="AO519" s="213">
        <v>52.794258899999988</v>
      </c>
    </row>
    <row r="520" spans="1:41" x14ac:dyDescent="0.25">
      <c r="A520" s="214" t="s">
        <v>2199</v>
      </c>
      <c r="B520" s="211">
        <v>94.412848999999994</v>
      </c>
      <c r="C520" s="212">
        <v>95.40235349999999</v>
      </c>
      <c r="D520" s="212">
        <v>96.405963679999985</v>
      </c>
      <c r="E520" s="212">
        <v>97.416534179999985</v>
      </c>
      <c r="F520" s="212">
        <v>98.43139807999998</v>
      </c>
      <c r="G520" s="212">
        <v>99.449048579999982</v>
      </c>
      <c r="H520" s="212">
        <v>100.47743117999998</v>
      </c>
      <c r="I520" s="212">
        <v>101.50617337999998</v>
      </c>
      <c r="J520" s="212">
        <v>102.53544747999997</v>
      </c>
      <c r="K520" s="212">
        <v>103.56526137999997</v>
      </c>
      <c r="L520" s="212">
        <v>104.59555347999996</v>
      </c>
      <c r="M520" s="212">
        <v>105.62628407999996</v>
      </c>
      <c r="N520" s="212">
        <v>106.65740427999997</v>
      </c>
      <c r="O520" s="212">
        <v>107.68881777999997</v>
      </c>
      <c r="P520" s="212">
        <v>108.72052357999996</v>
      </c>
      <c r="Q520" s="212">
        <v>109.75245997999997</v>
      </c>
      <c r="R520" s="212">
        <v>110.78460607999997</v>
      </c>
      <c r="S520" s="212">
        <v>111.81690687999998</v>
      </c>
      <c r="T520" s="212">
        <v>112.84936417999998</v>
      </c>
      <c r="U520" s="212">
        <v>113.88192507999997</v>
      </c>
      <c r="V520" s="212">
        <v>114.91456897999997</v>
      </c>
      <c r="W520" s="212">
        <v>115.94728667999998</v>
      </c>
      <c r="X520" s="212">
        <v>116.98006507999997</v>
      </c>
      <c r="Y520" s="212">
        <v>118.01287367999997</v>
      </c>
      <c r="Z520" s="212">
        <v>119.04567937999997</v>
      </c>
      <c r="AA520" s="212">
        <v>120.07844487999996</v>
      </c>
      <c r="AB520" s="212">
        <v>121.11112727999996</v>
      </c>
      <c r="AC520" s="212">
        <v>122.14367597999997</v>
      </c>
      <c r="AD520" s="212">
        <v>123.17602997999997</v>
      </c>
      <c r="AE520" s="212">
        <v>124.20811437999997</v>
      </c>
      <c r="AF520" s="212">
        <v>125.23983507999996</v>
      </c>
      <c r="AG520" s="212">
        <v>126.27107147999996</v>
      </c>
      <c r="AH520" s="212">
        <v>127.30166577999996</v>
      </c>
      <c r="AI520" s="212">
        <v>128.33140767999996</v>
      </c>
      <c r="AJ520" s="212">
        <v>129.36001567999995</v>
      </c>
      <c r="AK520" s="212">
        <v>130.38712217999995</v>
      </c>
      <c r="AL520" s="212">
        <v>131.41229577999994</v>
      </c>
      <c r="AM520" s="212">
        <v>132.43519307999995</v>
      </c>
      <c r="AN520" s="212">
        <v>133.45599937999995</v>
      </c>
      <c r="AO520" s="213">
        <v>134.47600387999995</v>
      </c>
    </row>
    <row r="521" spans="1:41" x14ac:dyDescent="0.25">
      <c r="A521" s="214" t="s">
        <v>2200</v>
      </c>
      <c r="B521" s="211">
        <v>142.25376900000001</v>
      </c>
      <c r="C521" s="212">
        <v>143.27362870000002</v>
      </c>
      <c r="D521" s="212">
        <v>144.3771887</v>
      </c>
      <c r="E521" s="212">
        <v>145.447597</v>
      </c>
      <c r="F521" s="212">
        <v>146.51886630000001</v>
      </c>
      <c r="G521" s="212">
        <v>147.57672290000002</v>
      </c>
      <c r="H521" s="212">
        <v>148.60541840000002</v>
      </c>
      <c r="I521" s="212">
        <v>149.66632980000003</v>
      </c>
      <c r="J521" s="212">
        <v>150.72226370000004</v>
      </c>
      <c r="K521" s="212">
        <v>151.78099430000003</v>
      </c>
      <c r="L521" s="212">
        <v>152.83631550000004</v>
      </c>
      <c r="M521" s="212">
        <v>153.89274750000004</v>
      </c>
      <c r="N521" s="212">
        <v>154.94927280000005</v>
      </c>
      <c r="O521" s="212">
        <v>156.00597600000003</v>
      </c>
      <c r="P521" s="212">
        <v>157.06263920000004</v>
      </c>
      <c r="Q521" s="212">
        <v>158.11915000000005</v>
      </c>
      <c r="R521" s="212">
        <v>159.17541440000005</v>
      </c>
      <c r="S521" s="212">
        <v>160.23131370000004</v>
      </c>
      <c r="T521" s="212">
        <v>161.28687050000005</v>
      </c>
      <c r="U521" s="212">
        <v>162.34199060000006</v>
      </c>
      <c r="V521" s="212">
        <v>163.39667240000006</v>
      </c>
      <c r="W521" s="212">
        <v>164.45095620000006</v>
      </c>
      <c r="X521" s="212">
        <v>165.50484430000006</v>
      </c>
      <c r="Y521" s="212">
        <v>166.55838100000005</v>
      </c>
      <c r="Z521" s="212">
        <v>167.61160220000005</v>
      </c>
      <c r="AA521" s="212">
        <v>168.66455960000005</v>
      </c>
      <c r="AB521" s="212">
        <v>169.71731420000003</v>
      </c>
      <c r="AC521" s="212">
        <v>170.76994220000003</v>
      </c>
      <c r="AD521" s="212">
        <v>171.82253540000002</v>
      </c>
      <c r="AE521" s="212">
        <v>172.87520520000001</v>
      </c>
      <c r="AF521" s="212">
        <v>173.92808840000001</v>
      </c>
      <c r="AG521" s="212">
        <v>174.9813551</v>
      </c>
      <c r="AH521" s="212">
        <v>176.0352202</v>
      </c>
      <c r="AI521" s="212">
        <v>177.08995179999999</v>
      </c>
      <c r="AJ521" s="212">
        <v>178.1458595</v>
      </c>
      <c r="AK521" s="212">
        <v>179.2032069</v>
      </c>
      <c r="AL521" s="212">
        <v>180.26190510000001</v>
      </c>
      <c r="AM521" s="212">
        <v>181.3206801</v>
      </c>
      <c r="AN521" s="212">
        <v>182.37550200000001</v>
      </c>
      <c r="AO521" s="213">
        <v>183.41875330000002</v>
      </c>
    </row>
    <row r="522" spans="1:41" x14ac:dyDescent="0.25">
      <c r="A522" s="214" t="s">
        <v>2201</v>
      </c>
      <c r="B522" s="211">
        <v>7.8172050000000004</v>
      </c>
      <c r="C522" s="212">
        <v>8.8338305000000013</v>
      </c>
      <c r="D522" s="212">
        <v>9.901420400000001</v>
      </c>
      <c r="E522" s="212">
        <v>10.953756300000002</v>
      </c>
      <c r="F522" s="212">
        <v>12.006816500000003</v>
      </c>
      <c r="G522" s="212">
        <v>13.053675200000002</v>
      </c>
      <c r="H522" s="212">
        <v>14.091037000000002</v>
      </c>
      <c r="I522" s="212">
        <v>15.147731100000001</v>
      </c>
      <c r="J522" s="212">
        <v>16.205499800000002</v>
      </c>
      <c r="K522" s="212">
        <v>17.266299700000001</v>
      </c>
      <c r="L522" s="212">
        <v>18.325508600000003</v>
      </c>
      <c r="M522" s="212">
        <v>19.385300300000004</v>
      </c>
      <c r="N522" s="212">
        <v>20.444935100000006</v>
      </c>
      <c r="O522" s="212">
        <v>21.504309200000005</v>
      </c>
      <c r="P522" s="212">
        <v>22.563256300000006</v>
      </c>
      <c r="Q522" s="212">
        <v>23.621717200000006</v>
      </c>
      <c r="R522" s="212">
        <v>24.679669400000005</v>
      </c>
      <c r="S522" s="212">
        <v>25.737069600000005</v>
      </c>
      <c r="T522" s="212">
        <v>26.793983700000005</v>
      </c>
      <c r="U522" s="212">
        <v>27.850378600000006</v>
      </c>
      <c r="V522" s="212">
        <v>28.906285600000007</v>
      </c>
      <c r="W522" s="212">
        <v>29.961777400000006</v>
      </c>
      <c r="X522" s="212">
        <v>31.016880000000008</v>
      </c>
      <c r="Y522" s="212">
        <v>32.07164430000001</v>
      </c>
      <c r="Z522" s="212">
        <v>33.126121600000012</v>
      </c>
      <c r="AA522" s="212">
        <v>34.180372800000015</v>
      </c>
      <c r="AB522" s="212">
        <v>35.234467200000012</v>
      </c>
      <c r="AC522" s="212">
        <v>36.288486000000013</v>
      </c>
      <c r="AD522" s="212">
        <v>37.342524600000012</v>
      </c>
      <c r="AE522" s="212">
        <v>38.396696600000013</v>
      </c>
      <c r="AF522" s="212">
        <v>39.451140400000014</v>
      </c>
      <c r="AG522" s="212">
        <v>40.506030200000012</v>
      </c>
      <c r="AH522" s="212">
        <v>41.561592100000013</v>
      </c>
      <c r="AI522" s="212">
        <v>42.618124000000016</v>
      </c>
      <c r="AJ522" s="212">
        <v>43.67600880000002</v>
      </c>
      <c r="AK522" s="212">
        <v>44.735686100000017</v>
      </c>
      <c r="AL522" s="212">
        <v>45.797481000000019</v>
      </c>
      <c r="AM522" s="212">
        <v>46.861042400000017</v>
      </c>
      <c r="AN522" s="212">
        <v>47.924065900000016</v>
      </c>
      <c r="AO522" s="213">
        <v>48.980983500000015</v>
      </c>
    </row>
    <row r="523" spans="1:41" x14ac:dyDescent="0.25">
      <c r="A523" s="214" t="s">
        <v>2202</v>
      </c>
      <c r="B523" s="211">
        <v>4.345542</v>
      </c>
      <c r="C523" s="212">
        <v>5.4385933</v>
      </c>
      <c r="D523" s="212">
        <v>6.4886863999999997</v>
      </c>
      <c r="E523" s="212">
        <v>7.5085419</v>
      </c>
      <c r="F523" s="212">
        <v>8.5180912499999994</v>
      </c>
      <c r="G523" s="212">
        <v>9.5224989799999999</v>
      </c>
      <c r="H523" s="212">
        <v>10.5215333722</v>
      </c>
      <c r="I523" s="212">
        <v>11.539991372200001</v>
      </c>
      <c r="J523" s="212">
        <v>12.562917572200002</v>
      </c>
      <c r="K523" s="212">
        <v>13.593128172200002</v>
      </c>
      <c r="L523" s="212">
        <v>14.624621972200002</v>
      </c>
      <c r="M523" s="212">
        <v>15.661081972200002</v>
      </c>
      <c r="N523" s="212">
        <v>16.701852072200001</v>
      </c>
      <c r="O523" s="212">
        <v>17.7440041722</v>
      </c>
      <c r="P523" s="212">
        <v>18.7898029722</v>
      </c>
      <c r="Q523" s="212">
        <v>19.8375142722</v>
      </c>
      <c r="R523" s="212">
        <v>20.8877373722</v>
      </c>
      <c r="S523" s="212">
        <v>21.9389220722</v>
      </c>
      <c r="T523" s="212">
        <v>22.992409172199999</v>
      </c>
      <c r="U523" s="212">
        <v>24.046559972199997</v>
      </c>
      <c r="V523" s="212">
        <v>25.101512772199996</v>
      </c>
      <c r="W523" s="212">
        <v>26.157839272199997</v>
      </c>
      <c r="X523" s="212">
        <v>27.214894772199997</v>
      </c>
      <c r="Y523" s="212">
        <v>28.272578172199996</v>
      </c>
      <c r="Z523" s="212">
        <v>29.330816972199997</v>
      </c>
      <c r="AA523" s="212">
        <v>30.389568772199997</v>
      </c>
      <c r="AB523" s="212">
        <v>31.448820272199995</v>
      </c>
      <c r="AC523" s="212">
        <v>32.508587272199996</v>
      </c>
      <c r="AD523" s="212">
        <v>33.568916572199996</v>
      </c>
      <c r="AE523" s="212">
        <v>34.629888072199996</v>
      </c>
      <c r="AF523" s="212">
        <v>35.6916228722</v>
      </c>
      <c r="AG523" s="212">
        <v>36.754296572199998</v>
      </c>
      <c r="AH523" s="212">
        <v>37.818161272200001</v>
      </c>
      <c r="AI523" s="212">
        <v>38.883573672200001</v>
      </c>
      <c r="AJ523" s="212">
        <v>39.951020872199997</v>
      </c>
      <c r="AK523" s="212">
        <v>41.021107172199997</v>
      </c>
      <c r="AL523" s="212">
        <v>42.094406972199998</v>
      </c>
      <c r="AM523" s="212">
        <v>43.170955472199999</v>
      </c>
      <c r="AN523" s="212">
        <v>44.249101672199998</v>
      </c>
      <c r="AO523" s="213">
        <v>45.324368872199997</v>
      </c>
    </row>
    <row r="524" spans="1:41" ht="13.8" thickBot="1" x14ac:dyDescent="0.3">
      <c r="A524" s="215" t="s">
        <v>2203</v>
      </c>
      <c r="B524" s="216">
        <v>0.88668800000000003</v>
      </c>
      <c r="C524" s="217">
        <v>1.9146877</v>
      </c>
      <c r="D524" s="217">
        <v>3.0159276999999998</v>
      </c>
      <c r="E524" s="217">
        <v>4.0837116</v>
      </c>
      <c r="F524" s="217">
        <v>5.1521958999999997</v>
      </c>
      <c r="G524" s="217">
        <v>6.2084082999999994</v>
      </c>
      <c r="H524" s="217">
        <v>7.2317174999999994</v>
      </c>
      <c r="I524" s="217">
        <v>8.2868746999999985</v>
      </c>
      <c r="J524" s="217">
        <v>9.3382645999999987</v>
      </c>
      <c r="K524" s="217">
        <v>10.393158699999999</v>
      </c>
      <c r="L524" s="217">
        <v>11.445363899999998</v>
      </c>
      <c r="M524" s="217">
        <v>12.499043899999998</v>
      </c>
      <c r="N524" s="217">
        <v>13.553159899999999</v>
      </c>
      <c r="O524" s="217">
        <v>14.607563499999999</v>
      </c>
      <c r="P524" s="217">
        <v>15.6621977</v>
      </c>
      <c r="Q524" s="217">
        <v>16.716828800000002</v>
      </c>
      <c r="R524" s="217">
        <v>17.771411000000001</v>
      </c>
      <c r="S524" s="217">
        <v>18.825722599999999</v>
      </c>
      <c r="T524" s="217">
        <v>19.879887</v>
      </c>
      <c r="U524" s="217">
        <v>20.933699000000001</v>
      </c>
      <c r="V524" s="217">
        <v>21.987173600000002</v>
      </c>
      <c r="W524" s="217">
        <v>23.040397700000003</v>
      </c>
      <c r="X524" s="217">
        <v>24.093335300000003</v>
      </c>
      <c r="Y524" s="217">
        <v>25.146024600000004</v>
      </c>
      <c r="Z524" s="217">
        <v>26.198499800000004</v>
      </c>
      <c r="AA524" s="217">
        <v>27.250813000000004</v>
      </c>
      <c r="AB524" s="217">
        <v>28.303029500000005</v>
      </c>
      <c r="AC524" s="217">
        <v>29.355233900000005</v>
      </c>
      <c r="AD524" s="217">
        <v>30.407532500000006</v>
      </c>
      <c r="AE524" s="217">
        <v>31.460060100000007</v>
      </c>
      <c r="AF524" s="217">
        <v>32.512989400000009</v>
      </c>
      <c r="AG524" s="217">
        <v>33.566545200000007</v>
      </c>
      <c r="AH524" s="217">
        <v>34.621024200000008</v>
      </c>
      <c r="AI524" s="217">
        <v>35.676815000000005</v>
      </c>
      <c r="AJ524" s="217">
        <v>36.734401900000002</v>
      </c>
      <c r="AK524" s="217">
        <v>37.794294700000002</v>
      </c>
      <c r="AL524" s="217">
        <v>38.856728100000005</v>
      </c>
      <c r="AM524" s="217">
        <v>39.920774400000006</v>
      </c>
      <c r="AN524" s="217">
        <v>40.982548400000006</v>
      </c>
      <c r="AO524" s="218">
        <v>42.033983100000007</v>
      </c>
    </row>
    <row r="525" spans="1:41" ht="13.8" thickBot="1" x14ac:dyDescent="0.3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  <c r="AA525" s="180"/>
      <c r="AB525" s="180"/>
      <c r="AC525" s="180"/>
      <c r="AD525" s="180"/>
      <c r="AE525" s="180"/>
      <c r="AF525" s="180"/>
      <c r="AG525" s="180"/>
      <c r="AH525" s="180"/>
      <c r="AI525" s="180"/>
      <c r="AJ525" s="180"/>
      <c r="AK525" s="180"/>
      <c r="AL525" s="180"/>
      <c r="AM525" s="180"/>
      <c r="AN525" s="180"/>
      <c r="AO525" s="180"/>
    </row>
    <row r="526" spans="1:41" x14ac:dyDescent="0.25">
      <c r="A526" s="207" t="s">
        <v>2164</v>
      </c>
      <c r="B526" s="208">
        <v>2011</v>
      </c>
      <c r="C526" s="208">
        <v>2012</v>
      </c>
      <c r="D526" s="208">
        <v>2013</v>
      </c>
      <c r="E526" s="208">
        <v>2014</v>
      </c>
      <c r="F526" s="208">
        <v>2015</v>
      </c>
      <c r="G526" s="208">
        <v>2016</v>
      </c>
      <c r="H526" s="208">
        <v>2017</v>
      </c>
      <c r="I526" s="208">
        <v>2018</v>
      </c>
      <c r="J526" s="208">
        <v>2019</v>
      </c>
      <c r="K526" s="208">
        <v>2020</v>
      </c>
      <c r="L526" s="208">
        <v>2021</v>
      </c>
      <c r="M526" s="208">
        <v>2022</v>
      </c>
      <c r="N526" s="208">
        <v>2023</v>
      </c>
      <c r="O526" s="208">
        <v>2024</v>
      </c>
      <c r="P526" s="208">
        <v>2025</v>
      </c>
      <c r="Q526" s="208">
        <v>2026</v>
      </c>
      <c r="R526" s="208">
        <v>2027</v>
      </c>
      <c r="S526" s="208">
        <v>2028</v>
      </c>
      <c r="T526" s="208">
        <v>2029</v>
      </c>
      <c r="U526" s="208">
        <v>2030</v>
      </c>
      <c r="V526" s="208">
        <v>2031</v>
      </c>
      <c r="W526" s="208">
        <v>2032</v>
      </c>
      <c r="X526" s="208">
        <v>2033</v>
      </c>
      <c r="Y526" s="208">
        <v>2034</v>
      </c>
      <c r="Z526" s="208">
        <v>2035</v>
      </c>
      <c r="AA526" s="208">
        <v>2036</v>
      </c>
      <c r="AB526" s="208">
        <v>2037</v>
      </c>
      <c r="AC526" s="208">
        <v>2038</v>
      </c>
      <c r="AD526" s="208">
        <v>2039</v>
      </c>
      <c r="AE526" s="208">
        <v>2040</v>
      </c>
      <c r="AF526" s="208">
        <v>2041</v>
      </c>
      <c r="AG526" s="208">
        <v>2042</v>
      </c>
      <c r="AH526" s="208">
        <v>2043</v>
      </c>
      <c r="AI526" s="208">
        <v>2044</v>
      </c>
      <c r="AJ526" s="208">
        <v>2045</v>
      </c>
      <c r="AK526" s="208">
        <v>2046</v>
      </c>
      <c r="AL526" s="208">
        <v>2047</v>
      </c>
      <c r="AM526" s="208">
        <v>2048</v>
      </c>
      <c r="AN526" s="208">
        <v>2049</v>
      </c>
      <c r="AO526" s="209">
        <v>2050</v>
      </c>
    </row>
    <row r="527" spans="1:41" x14ac:dyDescent="0.25">
      <c r="A527" s="210" t="s">
        <v>2166</v>
      </c>
      <c r="B527" s="211">
        <v>8.8885299999999994</v>
      </c>
      <c r="C527" s="212">
        <v>9.9220989999999993</v>
      </c>
      <c r="D527" s="212">
        <v>10.949405499999999</v>
      </c>
      <c r="E527" s="212">
        <v>11.974485699999999</v>
      </c>
      <c r="F527" s="212">
        <v>12.998243899999999</v>
      </c>
      <c r="G527" s="212">
        <v>14.021282599999999</v>
      </c>
      <c r="H527" s="212">
        <v>15.045344399999999</v>
      </c>
      <c r="I527" s="212">
        <v>16.068855799999998</v>
      </c>
      <c r="J527" s="212">
        <v>17.092002799999999</v>
      </c>
      <c r="K527" s="212">
        <v>18.114791199999999</v>
      </c>
      <c r="L527" s="212">
        <v>19.137292299999999</v>
      </c>
      <c r="M527" s="212">
        <v>20.1595698</v>
      </c>
      <c r="N527" s="212">
        <v>21.181674900000001</v>
      </c>
      <c r="O527" s="212">
        <v>22.203654200000003</v>
      </c>
      <c r="P527" s="212">
        <v>23.225541900000003</v>
      </c>
      <c r="Q527" s="212">
        <v>24.247372700000003</v>
      </c>
      <c r="R527" s="212">
        <v>25.269175600000004</v>
      </c>
      <c r="S527" s="212">
        <v>26.290977000000005</v>
      </c>
      <c r="T527" s="212">
        <v>27.312804900000003</v>
      </c>
      <c r="U527" s="212">
        <v>28.334685400000005</v>
      </c>
      <c r="V527" s="212">
        <v>29.356643300000005</v>
      </c>
      <c r="W527" s="212">
        <v>30.378710100000006</v>
      </c>
      <c r="X527" s="212">
        <v>31.400904600000008</v>
      </c>
      <c r="Y527" s="212">
        <v>32.423259200000004</v>
      </c>
      <c r="Z527" s="212">
        <v>33.445806700000006</v>
      </c>
      <c r="AA527" s="212">
        <v>34.468578400000006</v>
      </c>
      <c r="AB527" s="212">
        <v>35.491600500000004</v>
      </c>
      <c r="AC527" s="212">
        <v>36.514888600000006</v>
      </c>
      <c r="AD527" s="212">
        <v>37.538439100000005</v>
      </c>
      <c r="AE527" s="212">
        <v>38.562218600000008</v>
      </c>
      <c r="AF527" s="212">
        <v>39.586152200000008</v>
      </c>
      <c r="AG527" s="212">
        <v>40.610115400000005</v>
      </c>
      <c r="AH527" s="212">
        <v>41.633934400000008</v>
      </c>
      <c r="AI527" s="212">
        <v>42.657398400000005</v>
      </c>
      <c r="AJ527" s="212">
        <v>43.680282500000004</v>
      </c>
      <c r="AK527" s="212">
        <v>44.702368900000003</v>
      </c>
      <c r="AL527" s="212">
        <v>45.723445400000003</v>
      </c>
      <c r="AM527" s="212">
        <v>46.743264100000005</v>
      </c>
      <c r="AN527" s="212">
        <v>47.761479000000001</v>
      </c>
      <c r="AO527" s="213">
        <v>48.777691500000003</v>
      </c>
    </row>
    <row r="528" spans="1:41" x14ac:dyDescent="0.25">
      <c r="A528" s="214" t="s">
        <v>2167</v>
      </c>
      <c r="B528" s="211">
        <v>21.205860000000001</v>
      </c>
      <c r="C528" s="212">
        <v>22.251109</v>
      </c>
      <c r="D528" s="212">
        <v>23.279169499999998</v>
      </c>
      <c r="E528" s="212">
        <v>24.304533099999997</v>
      </c>
      <c r="F528" s="212">
        <v>25.325756299999998</v>
      </c>
      <c r="G528" s="212">
        <v>26.346011899999997</v>
      </c>
      <c r="H528" s="212">
        <v>27.356672899999996</v>
      </c>
      <c r="I528" s="212">
        <v>28.367438299999996</v>
      </c>
      <c r="J528" s="212">
        <v>29.380772699999998</v>
      </c>
      <c r="K528" s="212">
        <v>30.394830699999996</v>
      </c>
      <c r="L528" s="212">
        <v>31.409664899999996</v>
      </c>
      <c r="M528" s="212">
        <v>32.424747399999994</v>
      </c>
      <c r="N528" s="212">
        <v>33.440074599999996</v>
      </c>
      <c r="O528" s="212">
        <v>34.455538599999997</v>
      </c>
      <c r="P528" s="212">
        <v>35.471125399999998</v>
      </c>
      <c r="Q528" s="212">
        <v>36.486806699999995</v>
      </c>
      <c r="R528" s="212">
        <v>37.502572599999993</v>
      </c>
      <c r="S528" s="212">
        <v>38.518409199999994</v>
      </c>
      <c r="T528" s="212">
        <v>39.534312299999996</v>
      </c>
      <c r="U528" s="212">
        <v>40.550272499999998</v>
      </c>
      <c r="V528" s="212">
        <v>41.566280200000001</v>
      </c>
      <c r="W528" s="212">
        <v>42.582331799999999</v>
      </c>
      <c r="X528" s="212">
        <v>43.598427799999996</v>
      </c>
      <c r="Y528" s="212">
        <v>44.614553399999998</v>
      </c>
      <c r="Z528" s="212">
        <v>45.630696199999996</v>
      </c>
      <c r="AA528" s="212">
        <v>46.646841099999996</v>
      </c>
      <c r="AB528" s="212">
        <v>47.662970999999999</v>
      </c>
      <c r="AC528" s="212">
        <v>48.6790649</v>
      </c>
      <c r="AD528" s="212">
        <v>49.695096999999997</v>
      </c>
      <c r="AE528" s="212">
        <v>50.711034599999998</v>
      </c>
      <c r="AF528" s="212">
        <v>51.726835199999996</v>
      </c>
      <c r="AG528" s="212">
        <v>52.742442599999997</v>
      </c>
      <c r="AH528" s="212">
        <v>53.757780699999998</v>
      </c>
      <c r="AI528" s="212">
        <v>54.772743599999998</v>
      </c>
      <c r="AJ528" s="212">
        <v>55.787178999999995</v>
      </c>
      <c r="AK528" s="212">
        <v>56.800862499999994</v>
      </c>
      <c r="AL528" s="212">
        <v>57.813464699999997</v>
      </c>
      <c r="AM528" s="212">
        <v>58.824544899999999</v>
      </c>
      <c r="AN528" s="212">
        <v>59.83368789</v>
      </c>
      <c r="AO528" s="213">
        <v>60.840928349999999</v>
      </c>
    </row>
    <row r="529" spans="1:41" x14ac:dyDescent="0.25">
      <c r="A529" s="214" t="s">
        <v>2168</v>
      </c>
      <c r="B529" s="211">
        <v>4.0000000000000003E-5</v>
      </c>
      <c r="C529" s="212">
        <v>1.0494656</v>
      </c>
      <c r="D529" s="212">
        <v>2.1983416</v>
      </c>
      <c r="E529" s="212">
        <v>3.3018336000000001</v>
      </c>
      <c r="F529" s="212">
        <v>4.3989447000000004</v>
      </c>
      <c r="G529" s="212">
        <v>5.4727899000000004</v>
      </c>
      <c r="H529" s="212">
        <v>6.4896424000000001</v>
      </c>
      <c r="I529" s="212">
        <v>7.5363043000000003</v>
      </c>
      <c r="J529" s="212">
        <v>8.5702558</v>
      </c>
      <c r="K529" s="212">
        <v>9.6010288999999993</v>
      </c>
      <c r="L529" s="212">
        <v>10.622482</v>
      </c>
      <c r="M529" s="212">
        <v>11.638930999999999</v>
      </c>
      <c r="N529" s="212">
        <v>12.649066599999999</v>
      </c>
      <c r="O529" s="212">
        <v>13.652985019999999</v>
      </c>
      <c r="P529" s="212">
        <v>14.65007891</v>
      </c>
      <c r="Q529" s="212">
        <v>15.64008379</v>
      </c>
      <c r="R529" s="212">
        <v>16.622641090000002</v>
      </c>
      <c r="S529" s="212">
        <v>17.597541290000002</v>
      </c>
      <c r="T529" s="212">
        <v>18.564635390000003</v>
      </c>
      <c r="U529" s="212">
        <v>19.523946290000001</v>
      </c>
      <c r="V529" s="212">
        <v>20.475659290000003</v>
      </c>
      <c r="W529" s="212">
        <v>21.420181990000003</v>
      </c>
      <c r="X529" s="212">
        <v>22.358173690000005</v>
      </c>
      <c r="Y529" s="212">
        <v>23.290615490000004</v>
      </c>
      <c r="Z529" s="212">
        <v>24.218741590000004</v>
      </c>
      <c r="AA529" s="212">
        <v>25.144020190000003</v>
      </c>
      <c r="AB529" s="212">
        <v>26.068053390000003</v>
      </c>
      <c r="AC529" s="212">
        <v>26.992458090000003</v>
      </c>
      <c r="AD529" s="212">
        <v>27.918734990000004</v>
      </c>
      <c r="AE529" s="212">
        <v>28.848165590000004</v>
      </c>
      <c r="AF529" s="212">
        <v>29.781770090000006</v>
      </c>
      <c r="AG529" s="212">
        <v>30.720336490000005</v>
      </c>
      <c r="AH529" s="212">
        <v>31.664520790000005</v>
      </c>
      <c r="AI529" s="212">
        <v>32.614967490000005</v>
      </c>
      <c r="AJ529" s="212">
        <v>33.572380790000004</v>
      </c>
      <c r="AK529" s="212">
        <v>34.537428390000002</v>
      </c>
      <c r="AL529" s="212">
        <v>35.510282190000005</v>
      </c>
      <c r="AM529" s="212">
        <v>36.489450490000003</v>
      </c>
      <c r="AN529" s="212">
        <v>37.469765290000005</v>
      </c>
      <c r="AO529" s="213">
        <v>38.441608790000004</v>
      </c>
    </row>
    <row r="530" spans="1:41" x14ac:dyDescent="0.25">
      <c r="A530" s="214" t="s">
        <v>2169</v>
      </c>
      <c r="B530" s="211">
        <v>1.4745470000000001</v>
      </c>
      <c r="C530" s="212">
        <v>2.5235276</v>
      </c>
      <c r="D530" s="212">
        <v>3.6908225999999997</v>
      </c>
      <c r="E530" s="212">
        <v>4.8136956</v>
      </c>
      <c r="F530" s="212">
        <v>5.9340966000000002</v>
      </c>
      <c r="G530" s="212">
        <v>7.0323276000000003</v>
      </c>
      <c r="H530" s="212">
        <v>8.0833310000000012</v>
      </c>
      <c r="I530" s="212">
        <v>9.1673923000000013</v>
      </c>
      <c r="J530" s="212">
        <v>10.238968900000001</v>
      </c>
      <c r="K530" s="212">
        <v>11.309025100000001</v>
      </c>
      <c r="L530" s="212">
        <v>12.371741900000002</v>
      </c>
      <c r="M530" s="212">
        <v>13.432372300000001</v>
      </c>
      <c r="N530" s="212">
        <v>14.490126100000001</v>
      </c>
      <c r="O530" s="212">
        <v>15.545710300000001</v>
      </c>
      <c r="P530" s="212">
        <v>16.599005300000002</v>
      </c>
      <c r="Q530" s="212">
        <v>17.650221100000003</v>
      </c>
      <c r="R530" s="212">
        <v>18.699387000000002</v>
      </c>
      <c r="S530" s="212">
        <v>19.746595800000001</v>
      </c>
      <c r="T530" s="212">
        <v>20.791908800000002</v>
      </c>
      <c r="U530" s="212">
        <v>21.835395200000001</v>
      </c>
      <c r="V530" s="212">
        <v>22.877109300000001</v>
      </c>
      <c r="W530" s="212">
        <v>23.917121699999999</v>
      </c>
      <c r="X530" s="212">
        <v>24.9554832</v>
      </c>
      <c r="Y530" s="212">
        <v>25.992283799999999</v>
      </c>
      <c r="Z530" s="212">
        <v>27.027593199999998</v>
      </c>
      <c r="AA530" s="212">
        <v>28.061496699999999</v>
      </c>
      <c r="AB530" s="212">
        <v>29.094092</v>
      </c>
      <c r="AC530" s="212">
        <v>30.125502399999998</v>
      </c>
      <c r="AD530" s="212">
        <v>31.155885699999999</v>
      </c>
      <c r="AE530" s="212">
        <v>32.185449399999996</v>
      </c>
      <c r="AF530" s="212">
        <v>33.214472699999995</v>
      </c>
      <c r="AG530" s="212">
        <v>34.243337599999997</v>
      </c>
      <c r="AH530" s="212">
        <v>35.272575699999997</v>
      </c>
      <c r="AI530" s="212">
        <v>36.302929899999995</v>
      </c>
      <c r="AJ530" s="212">
        <v>37.335423199999994</v>
      </c>
      <c r="AK530" s="212">
        <v>38.371385199999992</v>
      </c>
      <c r="AL530" s="212">
        <v>39.412275199999989</v>
      </c>
      <c r="AM530" s="212">
        <v>40.45887299999999</v>
      </c>
      <c r="AN530" s="212">
        <v>41.509237099999993</v>
      </c>
      <c r="AO530" s="213">
        <v>42.556437699999989</v>
      </c>
    </row>
    <row r="531" spans="1:41" x14ac:dyDescent="0.25">
      <c r="A531" s="214" t="s">
        <v>2170</v>
      </c>
      <c r="B531" s="211">
        <v>6.9999999999999999E-6</v>
      </c>
      <c r="C531" s="212">
        <v>1.0159860000000001</v>
      </c>
      <c r="D531" s="212">
        <v>2.1466789999999998</v>
      </c>
      <c r="E531" s="212">
        <v>3.2369642999999995</v>
      </c>
      <c r="F531" s="212">
        <v>4.3295344</v>
      </c>
      <c r="G531" s="212">
        <v>5.4048416000000001</v>
      </c>
      <c r="H531" s="212">
        <v>6.4333350999999999</v>
      </c>
      <c r="I531" s="212">
        <v>7.5022324999999999</v>
      </c>
      <c r="J531" s="212">
        <v>8.5642381000000007</v>
      </c>
      <c r="K531" s="212">
        <v>9.6293730000000011</v>
      </c>
      <c r="L531" s="212">
        <v>10.690838200000002</v>
      </c>
      <c r="M531" s="212">
        <v>11.753320500000001</v>
      </c>
      <c r="N531" s="212">
        <v>12.8155514</v>
      </c>
      <c r="O531" s="212">
        <v>13.8778747</v>
      </c>
      <c r="P531" s="212">
        <v>14.939912</v>
      </c>
      <c r="Q531" s="212">
        <v>16.001667999999999</v>
      </c>
      <c r="R531" s="212">
        <v>17.063038299999999</v>
      </c>
      <c r="S531" s="212">
        <v>18.1240424</v>
      </c>
      <c r="T531" s="212">
        <v>19.184679800000001</v>
      </c>
      <c r="U531" s="212">
        <v>20.245027700000001</v>
      </c>
      <c r="V531" s="212">
        <v>21.305181300000001</v>
      </c>
      <c r="W531" s="212">
        <v>22.365250700000001</v>
      </c>
      <c r="X531" s="212">
        <v>23.4254079</v>
      </c>
      <c r="Y531" s="212">
        <v>24.4858723</v>
      </c>
      <c r="Z531" s="212">
        <v>25.5468701</v>
      </c>
      <c r="AA531" s="212">
        <v>26.6086682</v>
      </c>
      <c r="AB531" s="212">
        <v>27.671561499999999</v>
      </c>
      <c r="AC531" s="212">
        <v>28.735866999999999</v>
      </c>
      <c r="AD531" s="212">
        <v>29.801895299999998</v>
      </c>
      <c r="AE531" s="212">
        <v>30.869902699999997</v>
      </c>
      <c r="AF531" s="212">
        <v>31.940018199999997</v>
      </c>
      <c r="AG531" s="212">
        <v>33.012150399999996</v>
      </c>
      <c r="AH531" s="212">
        <v>34.085901199999995</v>
      </c>
      <c r="AI531" s="212">
        <v>35.160529699999998</v>
      </c>
      <c r="AJ531" s="212">
        <v>36.235004499999995</v>
      </c>
      <c r="AK531" s="212">
        <v>37.308093099999994</v>
      </c>
      <c r="AL531" s="212">
        <v>38.378234799999994</v>
      </c>
      <c r="AM531" s="212">
        <v>39.442680099999997</v>
      </c>
      <c r="AN531" s="212">
        <v>40.495656699999998</v>
      </c>
      <c r="AO531" s="213">
        <v>41.527779599999995</v>
      </c>
    </row>
    <row r="532" spans="1:41" x14ac:dyDescent="0.25">
      <c r="A532" s="214" t="s">
        <v>2171</v>
      </c>
      <c r="B532" s="211">
        <v>9.5209890000000001</v>
      </c>
      <c r="C532" s="212">
        <v>10.516973699999999</v>
      </c>
      <c r="D532" s="212">
        <v>11.518723399999999</v>
      </c>
      <c r="E532" s="212">
        <v>12.524281459999999</v>
      </c>
      <c r="F532" s="212">
        <v>13.533012529999999</v>
      </c>
      <c r="G532" s="212">
        <v>14.544213829999999</v>
      </c>
      <c r="H532" s="212">
        <v>15.564434329999999</v>
      </c>
      <c r="I532" s="212">
        <v>16.585012329999998</v>
      </c>
      <c r="J532" s="212">
        <v>17.605703729999998</v>
      </c>
      <c r="K532" s="212">
        <v>18.62650103</v>
      </c>
      <c r="L532" s="212">
        <v>19.647378929999999</v>
      </c>
      <c r="M532" s="212">
        <v>20.668318529999997</v>
      </c>
      <c r="N532" s="212">
        <v>21.689294029999996</v>
      </c>
      <c r="O532" s="212">
        <v>22.710307129999997</v>
      </c>
      <c r="P532" s="212">
        <v>23.731345129999998</v>
      </c>
      <c r="Q532" s="212">
        <v>24.752408429999999</v>
      </c>
      <c r="R532" s="212">
        <v>25.77349413</v>
      </c>
      <c r="S532" s="212">
        <v>26.794600629999998</v>
      </c>
      <c r="T532" s="212">
        <v>27.815729229999999</v>
      </c>
      <c r="U532" s="212">
        <v>28.836880229999998</v>
      </c>
      <c r="V532" s="212">
        <v>29.858053029999997</v>
      </c>
      <c r="W532" s="212">
        <v>30.879253029999997</v>
      </c>
      <c r="X532" s="212">
        <v>31.900465729999997</v>
      </c>
      <c r="Y532" s="212">
        <v>32.92169973</v>
      </c>
      <c r="Z532" s="212">
        <v>33.942964830000001</v>
      </c>
      <c r="AA532" s="212">
        <v>34.964273130000002</v>
      </c>
      <c r="AB532" s="212">
        <v>35.985639130000003</v>
      </c>
      <c r="AC532" s="212">
        <v>37.00708083</v>
      </c>
      <c r="AD532" s="212">
        <v>38.028620529999998</v>
      </c>
      <c r="AE532" s="212">
        <v>39.050286829999997</v>
      </c>
      <c r="AF532" s="212">
        <v>40.072118029999999</v>
      </c>
      <c r="AG532" s="212">
        <v>41.094168529999997</v>
      </c>
      <c r="AH532" s="212">
        <v>42.116520029999997</v>
      </c>
      <c r="AI532" s="212">
        <v>43.13930233</v>
      </c>
      <c r="AJ532" s="212">
        <v>44.16273013</v>
      </c>
      <c r="AK532" s="212">
        <v>45.18717023</v>
      </c>
      <c r="AL532" s="212">
        <v>46.213257329999998</v>
      </c>
      <c r="AM532" s="212">
        <v>47.242049529999996</v>
      </c>
      <c r="AN532" s="212">
        <v>48.275028929999998</v>
      </c>
      <c r="AO532" s="213">
        <v>49.313382730000001</v>
      </c>
    </row>
    <row r="533" spans="1:41" x14ac:dyDescent="0.25">
      <c r="A533" s="214" t="s">
        <v>2172</v>
      </c>
      <c r="B533" s="211">
        <v>11.090344</v>
      </c>
      <c r="C533" s="212">
        <v>12.099112139999999</v>
      </c>
      <c r="D533" s="212">
        <v>13.217454139999999</v>
      </c>
      <c r="E533" s="212">
        <v>14.30053384</v>
      </c>
      <c r="F533" s="212">
        <v>15.38734844</v>
      </c>
      <c r="G533" s="212">
        <v>16.459784039999999</v>
      </c>
      <c r="H533" s="212">
        <v>17.48940584</v>
      </c>
      <c r="I533" s="212">
        <v>18.55594134</v>
      </c>
      <c r="J533" s="212">
        <v>19.616728340000002</v>
      </c>
      <c r="K533" s="212">
        <v>20.680808640000002</v>
      </c>
      <c r="L533" s="212">
        <v>21.741913840000002</v>
      </c>
      <c r="M533" s="212">
        <v>22.804201640000002</v>
      </c>
      <c r="N533" s="212">
        <v>23.866385340000001</v>
      </c>
      <c r="O533" s="212">
        <v>24.928687440000001</v>
      </c>
      <c r="P533" s="212">
        <v>25.99065444</v>
      </c>
      <c r="Q533" s="212">
        <v>27.052228540000002</v>
      </c>
      <c r="R533" s="212">
        <v>28.113239540000002</v>
      </c>
      <c r="S533" s="212">
        <v>29.173624040000004</v>
      </c>
      <c r="T533" s="212">
        <v>30.233334540000005</v>
      </c>
      <c r="U533" s="212">
        <v>31.292353340000005</v>
      </c>
      <c r="V533" s="212">
        <v>32.350673540000003</v>
      </c>
      <c r="W533" s="212">
        <v>33.408327640000003</v>
      </c>
      <c r="X533" s="212">
        <v>34.465345340000006</v>
      </c>
      <c r="Y533" s="212">
        <v>35.521798840000002</v>
      </c>
      <c r="Z533" s="212">
        <v>36.577750440000003</v>
      </c>
      <c r="AA533" s="212">
        <v>37.63328104</v>
      </c>
      <c r="AB533" s="212">
        <v>38.688482839999999</v>
      </c>
      <c r="AC533" s="212">
        <v>39.743466339999998</v>
      </c>
      <c r="AD533" s="212">
        <v>40.798362040000001</v>
      </c>
      <c r="AE533" s="212">
        <v>41.853326440000004</v>
      </c>
      <c r="AF533" s="212">
        <v>42.908550340000005</v>
      </c>
      <c r="AG533" s="212">
        <v>43.964272540000003</v>
      </c>
      <c r="AH533" s="212">
        <v>45.020799840000002</v>
      </c>
      <c r="AI533" s="212">
        <v>46.078529639999999</v>
      </c>
      <c r="AJ533" s="212">
        <v>47.13796224</v>
      </c>
      <c r="AK533" s="212">
        <v>48.199651340000003</v>
      </c>
      <c r="AL533" s="212">
        <v>49.263947440000003</v>
      </c>
      <c r="AM533" s="212">
        <v>50.330183439999999</v>
      </c>
      <c r="AN533" s="212">
        <v>51.394895040000002</v>
      </c>
      <c r="AO533" s="213">
        <v>52.450221540000001</v>
      </c>
    </row>
    <row r="534" spans="1:41" x14ac:dyDescent="0.25">
      <c r="A534" s="214" t="s">
        <v>2173</v>
      </c>
      <c r="B534" s="211">
        <v>8.0926480000000005</v>
      </c>
      <c r="C534" s="212">
        <v>9.0640874</v>
      </c>
      <c r="D534" s="212">
        <v>10.1621057</v>
      </c>
      <c r="E534" s="212">
        <v>11.238190700000001</v>
      </c>
      <c r="F534" s="212">
        <v>12.325309000000001</v>
      </c>
      <c r="G534" s="212">
        <v>13.400435100000001</v>
      </c>
      <c r="H534" s="212">
        <v>14.446441400000001</v>
      </c>
      <c r="I534" s="212">
        <v>15.524245000000001</v>
      </c>
      <c r="J534" s="212">
        <v>16.592462699999999</v>
      </c>
      <c r="K534" s="212">
        <v>17.661856</v>
      </c>
      <c r="L534" s="212">
        <v>18.726931400000002</v>
      </c>
      <c r="M534" s="212">
        <v>19.792262800000003</v>
      </c>
      <c r="N534" s="212">
        <v>20.856862300000003</v>
      </c>
      <c r="O534" s="212">
        <v>21.921145400000004</v>
      </c>
      <c r="P534" s="212">
        <v>22.984783400000005</v>
      </c>
      <c r="Q534" s="212">
        <v>24.047792900000005</v>
      </c>
      <c r="R534" s="212">
        <v>25.110060800000003</v>
      </c>
      <c r="S534" s="212">
        <v>26.171567000000003</v>
      </c>
      <c r="T534" s="212">
        <v>27.232289200000004</v>
      </c>
      <c r="U534" s="212">
        <v>28.292235400000003</v>
      </c>
      <c r="V534" s="212">
        <v>29.351419600000003</v>
      </c>
      <c r="W534" s="212">
        <v>30.409878800000005</v>
      </c>
      <c r="X534" s="212">
        <v>31.467663100000006</v>
      </c>
      <c r="Y534" s="212">
        <v>32.524851000000005</v>
      </c>
      <c r="Z534" s="212">
        <v>33.581504300000006</v>
      </c>
      <c r="AA534" s="212">
        <v>34.637698700000009</v>
      </c>
      <c r="AB534" s="212">
        <v>35.693516300000006</v>
      </c>
      <c r="AC534" s="212">
        <v>36.749052200000008</v>
      </c>
      <c r="AD534" s="212">
        <v>37.804415100000007</v>
      </c>
      <c r="AE534" s="212">
        <v>38.859730800000008</v>
      </c>
      <c r="AF534" s="212">
        <v>39.915147300000008</v>
      </c>
      <c r="AG534" s="212">
        <v>40.97084250000001</v>
      </c>
      <c r="AH534" s="212">
        <v>42.027034900000011</v>
      </c>
      <c r="AI534" s="212">
        <v>43.083993100000008</v>
      </c>
      <c r="AJ534" s="212">
        <v>44.142029000000008</v>
      </c>
      <c r="AK534" s="212">
        <v>45.201425300000011</v>
      </c>
      <c r="AL534" s="212">
        <v>46.262156800000014</v>
      </c>
      <c r="AM534" s="212">
        <v>47.323082600000014</v>
      </c>
      <c r="AN534" s="212">
        <v>48.380286500000011</v>
      </c>
      <c r="AO534" s="213">
        <v>49.42584020000001</v>
      </c>
    </row>
    <row r="535" spans="1:41" x14ac:dyDescent="0.25">
      <c r="A535" s="214" t="s">
        <v>2174</v>
      </c>
      <c r="B535" s="211">
        <v>0.179808</v>
      </c>
      <c r="C535" s="212">
        <v>1.2552239999999999</v>
      </c>
      <c r="D535" s="212">
        <v>2.3826209999999999</v>
      </c>
      <c r="E535" s="212">
        <v>3.4636146999999999</v>
      </c>
      <c r="F535" s="212">
        <v>4.5456304000000003</v>
      </c>
      <c r="G535" s="212">
        <v>5.6119216999999999</v>
      </c>
      <c r="H535" s="212">
        <v>6.6429707999999996</v>
      </c>
      <c r="I535" s="212">
        <v>7.7109633999999998</v>
      </c>
      <c r="J535" s="212">
        <v>8.7720503000000001</v>
      </c>
      <c r="K535" s="212">
        <v>9.8356466000000005</v>
      </c>
      <c r="L535" s="212">
        <v>10.8954387</v>
      </c>
      <c r="M535" s="212">
        <v>11.9559049</v>
      </c>
      <c r="N535" s="212">
        <v>13.0158527</v>
      </c>
      <c r="O535" s="212">
        <v>14.0756456</v>
      </c>
      <c r="P535" s="212">
        <v>15.134894299999999</v>
      </c>
      <c r="Q535" s="212">
        <v>16.193621499999999</v>
      </c>
      <c r="R535" s="212">
        <v>17.251695099999999</v>
      </c>
      <c r="S535" s="212">
        <v>18.309077500000001</v>
      </c>
      <c r="T535" s="212">
        <v>19.365746600000001</v>
      </c>
      <c r="U535" s="212">
        <v>20.421689000000001</v>
      </c>
      <c r="V535" s="212">
        <v>21.476889700000001</v>
      </c>
      <c r="W535" s="212">
        <v>22.5313895</v>
      </c>
      <c r="X535" s="212">
        <v>23.585213199999998</v>
      </c>
      <c r="Y535" s="212">
        <v>24.638419199999998</v>
      </c>
      <c r="Z535" s="212">
        <v>25.691049299999996</v>
      </c>
      <c r="AA535" s="212">
        <v>26.743157199999995</v>
      </c>
      <c r="AB535" s="212">
        <v>27.794799699999995</v>
      </c>
      <c r="AC535" s="212">
        <v>28.846041299999996</v>
      </c>
      <c r="AD535" s="212">
        <v>29.896952199999998</v>
      </c>
      <c r="AE535" s="212">
        <v>30.947608599999999</v>
      </c>
      <c r="AF535" s="212">
        <v>31.998093099999998</v>
      </c>
      <c r="AG535" s="212">
        <v>33.048495599999995</v>
      </c>
      <c r="AH535" s="212">
        <v>34.098912499999997</v>
      </c>
      <c r="AI535" s="212">
        <v>35.149436799999997</v>
      </c>
      <c r="AJ535" s="212">
        <v>36.200115599999997</v>
      </c>
      <c r="AK535" s="212">
        <v>37.250814799999993</v>
      </c>
      <c r="AL535" s="212">
        <v>38.300846699999994</v>
      </c>
      <c r="AM535" s="212">
        <v>39.348097799999991</v>
      </c>
      <c r="AN535" s="212">
        <v>40.387632499999988</v>
      </c>
      <c r="AO535" s="213">
        <v>41.411525199999986</v>
      </c>
    </row>
    <row r="536" spans="1:41" x14ac:dyDescent="0.25">
      <c r="A536" s="214" t="s">
        <v>2175</v>
      </c>
      <c r="B536" s="211">
        <v>1.306888</v>
      </c>
      <c r="C536" s="212">
        <v>2.3623111999999997</v>
      </c>
      <c r="D536" s="212">
        <v>3.4944471999999998</v>
      </c>
      <c r="E536" s="212">
        <v>4.5804128999999998</v>
      </c>
      <c r="F536" s="212">
        <v>5.6666420999999998</v>
      </c>
      <c r="G536" s="212">
        <v>6.7360726999999994</v>
      </c>
      <c r="H536" s="212">
        <v>7.7667256999999994</v>
      </c>
      <c r="I536" s="212">
        <v>8.8351834</v>
      </c>
      <c r="J536" s="212">
        <v>9.8964704000000001</v>
      </c>
      <c r="K536" s="212">
        <v>10.960293399999999</v>
      </c>
      <c r="L536" s="212">
        <v>12.020216399999999</v>
      </c>
      <c r="M536" s="212">
        <v>13.080827199999998</v>
      </c>
      <c r="N536" s="212">
        <v>14.140915899999998</v>
      </c>
      <c r="O536" s="212">
        <v>15.200841399999998</v>
      </c>
      <c r="P536" s="212">
        <v>16.260221699999999</v>
      </c>
      <c r="Q536" s="212">
        <v>17.319069599999999</v>
      </c>
      <c r="R536" s="212">
        <v>18.377254600000001</v>
      </c>
      <c r="S536" s="212">
        <v>19.434738599999999</v>
      </c>
      <c r="T536" s="212">
        <v>20.491499099999999</v>
      </c>
      <c r="U536" s="212">
        <v>21.547523999999999</v>
      </c>
      <c r="V536" s="212">
        <v>22.602805799999999</v>
      </c>
      <c r="W536" s="212">
        <v>23.6573849</v>
      </c>
      <c r="X536" s="212">
        <v>24.7112941</v>
      </c>
      <c r="Y536" s="212">
        <v>25.764598700000001</v>
      </c>
      <c r="Z536" s="212">
        <v>26.817347699999999</v>
      </c>
      <c r="AA536" s="212">
        <v>27.869604499999998</v>
      </c>
      <c r="AB536" s="212">
        <v>28.921437999999998</v>
      </c>
      <c r="AC536" s="212">
        <v>29.972928099999997</v>
      </c>
      <c r="AD536" s="212">
        <v>31.024164699999996</v>
      </c>
      <c r="AE536" s="212">
        <v>32.075249399999997</v>
      </c>
      <c r="AF536" s="212">
        <v>33.126297199999996</v>
      </c>
      <c r="AG536" s="212">
        <v>34.177439199999995</v>
      </c>
      <c r="AH536" s="212">
        <v>35.228824699999997</v>
      </c>
      <c r="AI536" s="212">
        <v>36.280614199999995</v>
      </c>
      <c r="AJ536" s="212">
        <v>37.332940799999996</v>
      </c>
      <c r="AK536" s="212">
        <v>38.385775599999995</v>
      </c>
      <c r="AL536" s="212">
        <v>39.438542599999998</v>
      </c>
      <c r="AM536" s="212">
        <v>40.489191099999999</v>
      </c>
      <c r="AN536" s="212">
        <v>41.532671199999996</v>
      </c>
      <c r="AO536" s="213">
        <v>42.560674199999994</v>
      </c>
    </row>
    <row r="537" spans="1:41" x14ac:dyDescent="0.25">
      <c r="A537" s="214" t="s">
        <v>2176</v>
      </c>
      <c r="B537" s="211">
        <v>6.4839999999999995E-2</v>
      </c>
      <c r="C537" s="212">
        <v>1.06908245</v>
      </c>
      <c r="D537" s="212">
        <v>2.0840048499999999</v>
      </c>
      <c r="E537" s="212">
        <v>3.1024395499999997</v>
      </c>
      <c r="F537" s="212">
        <v>4.1210723499999995</v>
      </c>
      <c r="G537" s="212">
        <v>5.1403057499999996</v>
      </c>
      <c r="H537" s="212">
        <v>6.1587093499999996</v>
      </c>
      <c r="I537" s="212">
        <v>7.1794887499999991</v>
      </c>
      <c r="J537" s="212">
        <v>8.2004955499999994</v>
      </c>
      <c r="K537" s="212">
        <v>9.2211650499999998</v>
      </c>
      <c r="L537" s="212">
        <v>10.241810449999999</v>
      </c>
      <c r="M537" s="212">
        <v>11.262398849999999</v>
      </c>
      <c r="N537" s="212">
        <v>12.282993449999999</v>
      </c>
      <c r="O537" s="212">
        <v>13.303574249999999</v>
      </c>
      <c r="P537" s="212">
        <v>14.324149649999999</v>
      </c>
      <c r="Q537" s="212">
        <v>15.344713449999999</v>
      </c>
      <c r="R537" s="212">
        <v>16.36526615</v>
      </c>
      <c r="S537" s="212">
        <v>17.385805149999999</v>
      </c>
      <c r="T537" s="212">
        <v>18.406330950000001</v>
      </c>
      <c r="U537" s="212">
        <v>19.42684345</v>
      </c>
      <c r="V537" s="212">
        <v>20.447342150000001</v>
      </c>
      <c r="W537" s="212">
        <v>21.467828650000001</v>
      </c>
      <c r="X537" s="212">
        <v>22.488300850000002</v>
      </c>
      <c r="Y537" s="212">
        <v>23.508761750000001</v>
      </c>
      <c r="Z537" s="212">
        <v>24.52921315</v>
      </c>
      <c r="AA537" s="212">
        <v>25.549656550000002</v>
      </c>
      <c r="AB537" s="212">
        <v>26.57009395</v>
      </c>
      <c r="AC537" s="212">
        <v>27.590527649999999</v>
      </c>
      <c r="AD537" s="212">
        <v>28.61096105</v>
      </c>
      <c r="AE537" s="212">
        <v>29.631398749999999</v>
      </c>
      <c r="AF537" s="212">
        <v>30.651847849999999</v>
      </c>
      <c r="AG537" s="212">
        <v>31.672319649999999</v>
      </c>
      <c r="AH537" s="212">
        <v>32.692832750000001</v>
      </c>
      <c r="AI537" s="212">
        <v>33.713418750000002</v>
      </c>
      <c r="AJ537" s="212">
        <v>34.73413145</v>
      </c>
      <c r="AK537" s="212">
        <v>35.755062250000002</v>
      </c>
      <c r="AL537" s="212">
        <v>36.77636115</v>
      </c>
      <c r="AM537" s="212">
        <v>37.798246550000002</v>
      </c>
      <c r="AN537" s="212">
        <v>38.820940550000003</v>
      </c>
      <c r="AO537" s="213">
        <v>39.844451150000005</v>
      </c>
    </row>
    <row r="538" spans="1:41" x14ac:dyDescent="0.25">
      <c r="A538" s="214" t="s">
        <v>2177</v>
      </c>
      <c r="B538" s="211">
        <v>323.03826900000001</v>
      </c>
      <c r="C538" s="212">
        <v>324.1006749</v>
      </c>
      <c r="D538" s="212">
        <v>325.13688359999998</v>
      </c>
      <c r="E538" s="212">
        <v>326.16727089999995</v>
      </c>
      <c r="F538" s="212">
        <v>327.19250869999996</v>
      </c>
      <c r="G538" s="212">
        <v>328.21635289999995</v>
      </c>
      <c r="H538" s="212">
        <v>329.22774069999997</v>
      </c>
      <c r="I538" s="212">
        <v>330.24021909999999</v>
      </c>
      <c r="J538" s="212">
        <v>331.25639989999996</v>
      </c>
      <c r="K538" s="212">
        <v>332.27408909999997</v>
      </c>
      <c r="L538" s="212">
        <v>333.29293049999995</v>
      </c>
      <c r="M538" s="212">
        <v>334.31236359999997</v>
      </c>
      <c r="N538" s="212">
        <v>335.33227789999995</v>
      </c>
      <c r="O538" s="212">
        <v>336.35249939999994</v>
      </c>
      <c r="P538" s="212">
        <v>337.37298069999991</v>
      </c>
      <c r="Q538" s="212">
        <v>338.39366589999992</v>
      </c>
      <c r="R538" s="212">
        <v>339.41452779999992</v>
      </c>
      <c r="S538" s="212">
        <v>340.43553889999993</v>
      </c>
      <c r="T538" s="212">
        <v>341.45667969999994</v>
      </c>
      <c r="U538" s="212">
        <v>342.47793039999993</v>
      </c>
      <c r="V538" s="212">
        <v>343.49927289999994</v>
      </c>
      <c r="W538" s="212">
        <v>344.52069179999995</v>
      </c>
      <c r="X538" s="212">
        <v>345.54218289999994</v>
      </c>
      <c r="Y538" s="212">
        <v>346.56372459999994</v>
      </c>
      <c r="Z538" s="212">
        <v>347.58530259999992</v>
      </c>
      <c r="AA538" s="212">
        <v>348.60690449999993</v>
      </c>
      <c r="AB538" s="212">
        <v>349.62852079999993</v>
      </c>
      <c r="AC538" s="212">
        <v>350.65014399999995</v>
      </c>
      <c r="AD538" s="212">
        <v>351.67176899999993</v>
      </c>
      <c r="AE538" s="212">
        <v>352.69339269999995</v>
      </c>
      <c r="AF538" s="212">
        <v>353.71501439999997</v>
      </c>
      <c r="AG538" s="212">
        <v>354.73663549999998</v>
      </c>
      <c r="AH538" s="212">
        <v>355.75825909999998</v>
      </c>
      <c r="AI538" s="212">
        <v>356.77988799999997</v>
      </c>
      <c r="AJ538" s="212">
        <v>357.8015178</v>
      </c>
      <c r="AK538" s="212">
        <v>358.82311709999999</v>
      </c>
      <c r="AL538" s="212">
        <v>359.84457689999999</v>
      </c>
      <c r="AM538" s="212">
        <v>360.86559719999997</v>
      </c>
      <c r="AN538" s="212">
        <v>361.88551639999997</v>
      </c>
      <c r="AO538" s="213">
        <v>362.90332549999999</v>
      </c>
    </row>
    <row r="539" spans="1:41" x14ac:dyDescent="0.25">
      <c r="A539" s="214" t="s">
        <v>2178</v>
      </c>
      <c r="B539" s="211">
        <v>3.7060000000000001E-3</v>
      </c>
      <c r="C539" s="212">
        <v>1.00568346</v>
      </c>
      <c r="D539" s="212">
        <v>2.0227515599999997</v>
      </c>
      <c r="E539" s="212">
        <v>3.0380371599999996</v>
      </c>
      <c r="F539" s="212">
        <v>4.0551141599999996</v>
      </c>
      <c r="G539" s="212">
        <v>5.0719383599999999</v>
      </c>
      <c r="H539" s="212">
        <v>6.0932804599999999</v>
      </c>
      <c r="I539" s="212">
        <v>7.1157568599999994</v>
      </c>
      <c r="J539" s="212">
        <v>8.1375673599999985</v>
      </c>
      <c r="K539" s="212">
        <v>9.1593378599999991</v>
      </c>
      <c r="L539" s="212">
        <v>10.180904259999998</v>
      </c>
      <c r="M539" s="212">
        <v>11.202418959999999</v>
      </c>
      <c r="N539" s="212">
        <v>12.223840059999999</v>
      </c>
      <c r="O539" s="212">
        <v>13.245191859999998</v>
      </c>
      <c r="P539" s="212">
        <v>14.266464159999998</v>
      </c>
      <c r="Q539" s="212">
        <v>15.287661059999998</v>
      </c>
      <c r="R539" s="212">
        <v>16.308781959999997</v>
      </c>
      <c r="S539" s="212">
        <v>17.329829259999997</v>
      </c>
      <c r="T539" s="212">
        <v>18.350804959999998</v>
      </c>
      <c r="U539" s="212">
        <v>19.371712159999998</v>
      </c>
      <c r="V539" s="212">
        <v>20.392553359999997</v>
      </c>
      <c r="W539" s="212">
        <v>21.413330659999996</v>
      </c>
      <c r="X539" s="212">
        <v>22.434044559999997</v>
      </c>
      <c r="Y539" s="212">
        <v>23.454696759999997</v>
      </c>
      <c r="Z539" s="212">
        <v>24.475287159999997</v>
      </c>
      <c r="AA539" s="212">
        <v>25.495814359999997</v>
      </c>
      <c r="AB539" s="212">
        <v>26.516275159999996</v>
      </c>
      <c r="AC539" s="212">
        <v>27.536664259999995</v>
      </c>
      <c r="AD539" s="212">
        <v>28.556973259999996</v>
      </c>
      <c r="AE539" s="212">
        <v>29.577189959999995</v>
      </c>
      <c r="AF539" s="212">
        <v>30.597296559999997</v>
      </c>
      <c r="AG539" s="212">
        <v>31.617267559999995</v>
      </c>
      <c r="AH539" s="212">
        <v>32.637066359999992</v>
      </c>
      <c r="AI539" s="212">
        <v>33.656639959999993</v>
      </c>
      <c r="AJ539" s="212">
        <v>34.675911159999991</v>
      </c>
      <c r="AK539" s="212">
        <v>35.694767659999989</v>
      </c>
      <c r="AL539" s="212">
        <v>36.713051359999987</v>
      </c>
      <c r="AM539" s="212">
        <v>37.73056575999999</v>
      </c>
      <c r="AN539" s="212">
        <v>38.747156959999991</v>
      </c>
      <c r="AO539" s="213">
        <v>39.762911859999988</v>
      </c>
    </row>
    <row r="540" spans="1:41" x14ac:dyDescent="0.25">
      <c r="A540" s="214" t="s">
        <v>2179</v>
      </c>
      <c r="B540" s="211">
        <v>22.751211000000001</v>
      </c>
      <c r="C540" s="212">
        <v>23.769106100000002</v>
      </c>
      <c r="D540" s="212">
        <v>24.7809971</v>
      </c>
      <c r="E540" s="212">
        <v>25.793793400000002</v>
      </c>
      <c r="F540" s="212">
        <v>26.8060717</v>
      </c>
      <c r="G540" s="212">
        <v>27.818859700000001</v>
      </c>
      <c r="H540" s="212">
        <v>28.837674200000002</v>
      </c>
      <c r="I540" s="212">
        <v>29.854113100000003</v>
      </c>
      <c r="J540" s="212">
        <v>30.870435800000003</v>
      </c>
      <c r="K540" s="212">
        <v>31.886073800000002</v>
      </c>
      <c r="L540" s="212">
        <v>32.901222400000002</v>
      </c>
      <c r="M540" s="212">
        <v>33.915690099999999</v>
      </c>
      <c r="N540" s="212">
        <v>34.929459899999998</v>
      </c>
      <c r="O540" s="212">
        <v>35.942463399999994</v>
      </c>
      <c r="P540" s="212">
        <v>36.954610799999998</v>
      </c>
      <c r="Q540" s="212">
        <v>37.965815299999996</v>
      </c>
      <c r="R540" s="212">
        <v>38.975957299999997</v>
      </c>
      <c r="S540" s="212">
        <v>39.984893369999995</v>
      </c>
      <c r="T540" s="212">
        <v>40.992472639999995</v>
      </c>
      <c r="U540" s="212">
        <v>41.998509589999998</v>
      </c>
      <c r="V540" s="212">
        <v>43.002791670000001</v>
      </c>
      <c r="W540" s="212">
        <v>44.005108679999999</v>
      </c>
      <c r="X540" s="212">
        <v>45.005208643799996</v>
      </c>
      <c r="Y540" s="212">
        <v>46.002837283799998</v>
      </c>
      <c r="Z540" s="212">
        <v>46.9977402938</v>
      </c>
      <c r="AA540" s="212">
        <v>47.989676823799996</v>
      </c>
      <c r="AB540" s="212">
        <v>48.978445923799995</v>
      </c>
      <c r="AC540" s="212">
        <v>49.963926523799998</v>
      </c>
      <c r="AD540" s="212">
        <v>50.946138823799998</v>
      </c>
      <c r="AE540" s="212">
        <v>51.925324923799998</v>
      </c>
      <c r="AF540" s="212">
        <v>52.9020414238</v>
      </c>
      <c r="AG540" s="212">
        <v>53.877234523799999</v>
      </c>
      <c r="AH540" s="212">
        <v>54.852256123799997</v>
      </c>
      <c r="AI540" s="212">
        <v>55.828771023799995</v>
      </c>
      <c r="AJ540" s="212">
        <v>56.808529923799995</v>
      </c>
      <c r="AK540" s="212">
        <v>57.793043623799996</v>
      </c>
      <c r="AL540" s="212">
        <v>58.783259673799996</v>
      </c>
      <c r="AM540" s="212">
        <v>59.779367263799998</v>
      </c>
      <c r="AN540" s="212">
        <v>60.780790133799997</v>
      </c>
      <c r="AO540" s="213">
        <v>61.786365643799996</v>
      </c>
    </row>
    <row r="541" spans="1:41" x14ac:dyDescent="0.25">
      <c r="A541" s="214" t="s">
        <v>2180</v>
      </c>
      <c r="B541" s="211">
        <v>24.926013999999999</v>
      </c>
      <c r="C541" s="212">
        <v>25.950126899999997</v>
      </c>
      <c r="D541" s="212">
        <v>26.968698399999997</v>
      </c>
      <c r="E541" s="212">
        <v>27.987770999999999</v>
      </c>
      <c r="F541" s="212">
        <v>29.005711899999998</v>
      </c>
      <c r="G541" s="212">
        <v>30.023590399999996</v>
      </c>
      <c r="H541" s="212">
        <v>31.048877399999995</v>
      </c>
      <c r="I541" s="212">
        <v>32.071219899999996</v>
      </c>
      <c r="J541" s="212">
        <v>33.093125699999995</v>
      </c>
      <c r="K541" s="212">
        <v>34.114209599999995</v>
      </c>
      <c r="L541" s="212">
        <v>35.134843799999999</v>
      </c>
      <c r="M541" s="212">
        <v>36.154956200000001</v>
      </c>
      <c r="N541" s="212">
        <v>37.174674400000001</v>
      </c>
      <c r="O541" s="212">
        <v>38.194051100000003</v>
      </c>
      <c r="P541" s="212">
        <v>39.213147600000006</v>
      </c>
      <c r="Q541" s="212">
        <v>40.232009000000005</v>
      </c>
      <c r="R541" s="212">
        <v>41.250675500000007</v>
      </c>
      <c r="S541" s="212">
        <v>42.269171400000005</v>
      </c>
      <c r="T541" s="212">
        <v>43.287521100000006</v>
      </c>
      <c r="U541" s="212">
        <v>44.305736700000004</v>
      </c>
      <c r="V541" s="212">
        <v>45.323822500000006</v>
      </c>
      <c r="W541" s="212">
        <v>46.341783600000007</v>
      </c>
      <c r="X541" s="212">
        <v>47.359606200000009</v>
      </c>
      <c r="Y541" s="212">
        <v>48.377280200000008</v>
      </c>
      <c r="Z541" s="212">
        <v>49.394792300000006</v>
      </c>
      <c r="AA541" s="212">
        <v>50.412123200000003</v>
      </c>
      <c r="AB541" s="212">
        <v>51.429247500000002</v>
      </c>
      <c r="AC541" s="212">
        <v>52.446132300000002</v>
      </c>
      <c r="AD541" s="212">
        <v>53.462735700000003</v>
      </c>
      <c r="AE541" s="212">
        <v>54.479004800000006</v>
      </c>
      <c r="AF541" s="212">
        <v>55.494873500000004</v>
      </c>
      <c r="AG541" s="212">
        <v>56.510259700000006</v>
      </c>
      <c r="AH541" s="212">
        <v>57.525061800000003</v>
      </c>
      <c r="AI541" s="212">
        <v>58.5391543</v>
      </c>
      <c r="AJ541" s="212">
        <v>59.5523831</v>
      </c>
      <c r="AK541" s="212">
        <v>60.564564900000001</v>
      </c>
      <c r="AL541" s="212">
        <v>61.575511300000002</v>
      </c>
      <c r="AM541" s="212">
        <v>62.585131150000002</v>
      </c>
      <c r="AN541" s="212">
        <v>63.593682050000005</v>
      </c>
      <c r="AO541" s="213">
        <v>64.601995170000009</v>
      </c>
    </row>
    <row r="542" spans="1:41" x14ac:dyDescent="0.25">
      <c r="A542" s="214" t="s">
        <v>2181</v>
      </c>
      <c r="B542" s="211">
        <v>0.11699900000000001</v>
      </c>
      <c r="C542" s="212">
        <v>1.1369718</v>
      </c>
      <c r="D542" s="212">
        <v>2.2658848000000003</v>
      </c>
      <c r="E542" s="212">
        <v>3.3530577000000004</v>
      </c>
      <c r="F542" s="212">
        <v>4.4411003999999998</v>
      </c>
      <c r="G542" s="212">
        <v>5.5114741</v>
      </c>
      <c r="H542" s="212">
        <v>6.5391580999999999</v>
      </c>
      <c r="I542" s="212">
        <v>7.6065255000000001</v>
      </c>
      <c r="J542" s="212">
        <v>8.6667064000000007</v>
      </c>
      <c r="K542" s="212">
        <v>9.7297681000000011</v>
      </c>
      <c r="L542" s="212">
        <v>10.788979600000001</v>
      </c>
      <c r="M542" s="212">
        <v>11.8490751</v>
      </c>
      <c r="N542" s="212">
        <v>12.9087689</v>
      </c>
      <c r="O542" s="212">
        <v>13.968377500000001</v>
      </c>
      <c r="P542" s="212">
        <v>15.027501900000001</v>
      </c>
      <c r="Q542" s="212">
        <v>16.0861147</v>
      </c>
      <c r="R542" s="212">
        <v>17.1440795</v>
      </c>
      <c r="S542" s="212">
        <v>18.201360300000001</v>
      </c>
      <c r="T542" s="212">
        <v>19.257914400000001</v>
      </c>
      <c r="U542" s="212">
        <v>20.313736800000001</v>
      </c>
      <c r="V542" s="212">
        <v>21.368836600000002</v>
      </c>
      <c r="W542" s="212">
        <v>22.423226000000003</v>
      </c>
      <c r="X542" s="212">
        <v>23.476945700000002</v>
      </c>
      <c r="Y542" s="212">
        <v>24.530054500000002</v>
      </c>
      <c r="Z542" s="212">
        <v>25.5825934</v>
      </c>
      <c r="AA542" s="212">
        <v>26.634616700000002</v>
      </c>
      <c r="AB542" s="212">
        <v>27.686181800000004</v>
      </c>
      <c r="AC542" s="212">
        <v>28.737353400000003</v>
      </c>
      <c r="AD542" s="212">
        <v>29.788201700000002</v>
      </c>
      <c r="AE542" s="212">
        <v>30.838802200000003</v>
      </c>
      <c r="AF542" s="212">
        <v>31.889236700000005</v>
      </c>
      <c r="AG542" s="212">
        <v>32.939593500000008</v>
      </c>
      <c r="AH542" s="212">
        <v>33.989967100000008</v>
      </c>
      <c r="AI542" s="212">
        <v>35.040446400000008</v>
      </c>
      <c r="AJ542" s="212">
        <v>36.091066200000007</v>
      </c>
      <c r="AK542" s="212">
        <v>37.14165400000001</v>
      </c>
      <c r="AL542" s="212">
        <v>38.191416400000008</v>
      </c>
      <c r="AM542" s="212">
        <v>39.237989400000011</v>
      </c>
      <c r="AN542" s="212">
        <v>40.275997600000011</v>
      </c>
      <c r="AO542" s="213">
        <v>41.29715190000001</v>
      </c>
    </row>
    <row r="543" spans="1:41" x14ac:dyDescent="0.25">
      <c r="A543" s="214" t="s">
        <v>2182</v>
      </c>
      <c r="B543" s="211">
        <v>92.308532999999997</v>
      </c>
      <c r="C543" s="212">
        <v>93.32572429999999</v>
      </c>
      <c r="D543" s="212">
        <v>94.337732199999991</v>
      </c>
      <c r="E543" s="212">
        <v>95.35205289999999</v>
      </c>
      <c r="F543" s="212">
        <v>96.366661099999988</v>
      </c>
      <c r="G543" s="212">
        <v>97.382535699999991</v>
      </c>
      <c r="H543" s="212">
        <v>98.406906099999986</v>
      </c>
      <c r="I543" s="212">
        <v>99.428777299999993</v>
      </c>
      <c r="J543" s="212">
        <v>100.45081449999999</v>
      </c>
      <c r="K543" s="212">
        <v>101.47243169999999</v>
      </c>
      <c r="L543" s="212">
        <v>102.49394639999998</v>
      </c>
      <c r="M543" s="212">
        <v>103.51522379999999</v>
      </c>
      <c r="N543" s="212">
        <v>104.53635459999998</v>
      </c>
      <c r="O543" s="212">
        <v>105.55736239999999</v>
      </c>
      <c r="P543" s="212">
        <v>106.57827769999999</v>
      </c>
      <c r="Q543" s="212">
        <v>107.59913259999999</v>
      </c>
      <c r="R543" s="212">
        <v>108.61994739999999</v>
      </c>
      <c r="S543" s="212">
        <v>109.64072909999999</v>
      </c>
      <c r="T543" s="212">
        <v>110.66149779999999</v>
      </c>
      <c r="U543" s="212">
        <v>111.6822524</v>
      </c>
      <c r="V543" s="212">
        <v>112.70298579999999</v>
      </c>
      <c r="W543" s="212">
        <v>113.72370839999999</v>
      </c>
      <c r="X543" s="212">
        <v>114.74440419999999</v>
      </c>
      <c r="Y543" s="212">
        <v>115.76506329999999</v>
      </c>
      <c r="Z543" s="212">
        <v>116.78567419999999</v>
      </c>
      <c r="AA543" s="212">
        <v>117.80622059999999</v>
      </c>
      <c r="AB543" s="212">
        <v>118.82668129999999</v>
      </c>
      <c r="AC543" s="212">
        <v>119.8470287</v>
      </c>
      <c r="AD543" s="212">
        <v>120.8672272</v>
      </c>
      <c r="AE543" s="212">
        <v>121.88723110000001</v>
      </c>
      <c r="AF543" s="212">
        <v>122.90698210000001</v>
      </c>
      <c r="AG543" s="212">
        <v>123.9264067</v>
      </c>
      <c r="AH543" s="212">
        <v>124.9454125</v>
      </c>
      <c r="AI543" s="212">
        <v>125.9638839</v>
      </c>
      <c r="AJ543" s="212">
        <v>126.9816776</v>
      </c>
      <c r="AK543" s="212">
        <v>127.99862229999999</v>
      </c>
      <c r="AL543" s="212">
        <v>129.01454150000001</v>
      </c>
      <c r="AM543" s="212">
        <v>130.02934440000001</v>
      </c>
      <c r="AN543" s="212">
        <v>131.0432303</v>
      </c>
      <c r="AO543" s="213">
        <v>132.05682440000001</v>
      </c>
    </row>
    <row r="544" spans="1:41" x14ac:dyDescent="0.25">
      <c r="A544" s="214" t="s">
        <v>2183</v>
      </c>
      <c r="B544" s="211">
        <v>4.5677589999999997</v>
      </c>
      <c r="C544" s="212">
        <v>5.5863291999999998</v>
      </c>
      <c r="D544" s="212">
        <v>6.7093271999999997</v>
      </c>
      <c r="E544" s="212">
        <v>7.7946520999999995</v>
      </c>
      <c r="F544" s="212">
        <v>8.8817811999999989</v>
      </c>
      <c r="G544" s="212">
        <v>9.9530320999999979</v>
      </c>
      <c r="H544" s="212">
        <v>10.984260199999998</v>
      </c>
      <c r="I544" s="212">
        <v>12.051741799999999</v>
      </c>
      <c r="J544" s="212">
        <v>13.112575799999998</v>
      </c>
      <c r="K544" s="212">
        <v>14.176013499999998</v>
      </c>
      <c r="L544" s="212">
        <v>15.235871599999998</v>
      </c>
      <c r="M544" s="212">
        <v>16.296485899999997</v>
      </c>
      <c r="N544" s="212">
        <v>17.356667699999996</v>
      </c>
      <c r="O544" s="212">
        <v>18.416743499999995</v>
      </c>
      <c r="P544" s="212">
        <v>19.476324799999997</v>
      </c>
      <c r="Q544" s="212">
        <v>20.535417999999996</v>
      </c>
      <c r="R544" s="212">
        <v>21.593891599999996</v>
      </c>
      <c r="S544" s="212">
        <v>22.651710199999997</v>
      </c>
      <c r="T544" s="212">
        <v>23.708848899999996</v>
      </c>
      <c r="U544" s="212">
        <v>24.765300999999997</v>
      </c>
      <c r="V544" s="212">
        <v>25.821060499999998</v>
      </c>
      <c r="W544" s="212">
        <v>26.876165599999997</v>
      </c>
      <c r="X544" s="212">
        <v>27.930650599999996</v>
      </c>
      <c r="Y544" s="212">
        <v>28.984580099999995</v>
      </c>
      <c r="Z544" s="212">
        <v>30.038003999999994</v>
      </c>
      <c r="AA544" s="212">
        <v>31.090986199999993</v>
      </c>
      <c r="AB544" s="212">
        <v>32.143596499999994</v>
      </c>
      <c r="AC544" s="212">
        <v>33.195916599999997</v>
      </c>
      <c r="AD544" s="212">
        <v>34.248039199999994</v>
      </c>
      <c r="AE544" s="212">
        <v>35.300070499999997</v>
      </c>
      <c r="AF544" s="212">
        <v>36.352133299999998</v>
      </c>
      <c r="AG544" s="212">
        <v>37.404370899999996</v>
      </c>
      <c r="AH544" s="212">
        <v>38.456952299999998</v>
      </c>
      <c r="AI544" s="212">
        <v>39.5100695</v>
      </c>
      <c r="AJ544" s="212">
        <v>40.563907800000003</v>
      </c>
      <c r="AK544" s="212">
        <v>41.618525400000003</v>
      </c>
      <c r="AL544" s="212">
        <v>42.673489000000004</v>
      </c>
      <c r="AM544" s="212">
        <v>43.726957900000002</v>
      </c>
      <c r="AN544" s="212">
        <v>44.774093499999999</v>
      </c>
      <c r="AO544" s="213">
        <v>45.806530199999997</v>
      </c>
    </row>
    <row r="545" spans="1:41" x14ac:dyDescent="0.25">
      <c r="A545" s="214" t="s">
        <v>2184</v>
      </c>
      <c r="B545" s="211">
        <v>175.03805500000001</v>
      </c>
      <c r="C545" s="212">
        <v>176.06271710000001</v>
      </c>
      <c r="D545" s="212">
        <v>177.18464410000001</v>
      </c>
      <c r="E545" s="212">
        <v>178.2716585</v>
      </c>
      <c r="F545" s="212">
        <v>179.3603483</v>
      </c>
      <c r="G545" s="212">
        <v>180.43412810000001</v>
      </c>
      <c r="H545" s="212">
        <v>181.4635442</v>
      </c>
      <c r="I545" s="212">
        <v>182.52789440000001</v>
      </c>
      <c r="J545" s="212">
        <v>183.5867973</v>
      </c>
      <c r="K545" s="212">
        <v>184.64866090000001</v>
      </c>
      <c r="L545" s="212">
        <v>185.7074897</v>
      </c>
      <c r="M545" s="212">
        <v>186.76727439999999</v>
      </c>
      <c r="N545" s="212">
        <v>187.82685849999999</v>
      </c>
      <c r="O545" s="212">
        <v>188.88649369999999</v>
      </c>
      <c r="P545" s="212">
        <v>189.94580059999998</v>
      </c>
      <c r="Q545" s="212">
        <v>191.00474519999997</v>
      </c>
      <c r="R545" s="212">
        <v>192.06318499999998</v>
      </c>
      <c r="S545" s="212">
        <v>193.12106959999997</v>
      </c>
      <c r="T545" s="212">
        <v>194.17835269999998</v>
      </c>
      <c r="U545" s="212">
        <v>195.23501619999999</v>
      </c>
      <c r="V545" s="212">
        <v>196.29105319999999</v>
      </c>
      <c r="W545" s="212">
        <v>197.3464816</v>
      </c>
      <c r="X545" s="212">
        <v>198.40133410000001</v>
      </c>
      <c r="Y545" s="212">
        <v>199.4556723</v>
      </c>
      <c r="Z545" s="212">
        <v>200.50954720000001</v>
      </c>
      <c r="AA545" s="212">
        <v>201.56302710000003</v>
      </c>
      <c r="AB545" s="212">
        <v>202.61619030000003</v>
      </c>
      <c r="AC545" s="212">
        <v>203.66913130000003</v>
      </c>
      <c r="AD545" s="212">
        <v>204.72196160000004</v>
      </c>
      <c r="AE545" s="212">
        <v>205.77481330000003</v>
      </c>
      <c r="AF545" s="212">
        <v>206.82784450000003</v>
      </c>
      <c r="AG545" s="212">
        <v>207.88124610000003</v>
      </c>
      <c r="AH545" s="212">
        <v>208.93525090000003</v>
      </c>
      <c r="AI545" s="212">
        <v>209.99013740000004</v>
      </c>
      <c r="AJ545" s="212">
        <v>211.04620750000004</v>
      </c>
      <c r="AK545" s="212">
        <v>212.10367270000003</v>
      </c>
      <c r="AL545" s="212">
        <v>213.16228310000002</v>
      </c>
      <c r="AM545" s="212">
        <v>214.22035470000003</v>
      </c>
      <c r="AN545" s="212">
        <v>215.27301240000003</v>
      </c>
      <c r="AO545" s="213">
        <v>216.31148260000003</v>
      </c>
    </row>
    <row r="546" spans="1:41" x14ac:dyDescent="0.25">
      <c r="A546" s="214" t="s">
        <v>2185</v>
      </c>
      <c r="B546" s="211">
        <v>13.583852</v>
      </c>
      <c r="C546" s="212">
        <v>14.603483600000001</v>
      </c>
      <c r="D546" s="212">
        <v>15.730030600000001</v>
      </c>
      <c r="E546" s="212">
        <v>16.817540300000001</v>
      </c>
      <c r="F546" s="212">
        <v>17.906655000000001</v>
      </c>
      <c r="G546" s="212">
        <v>18.979301800000002</v>
      </c>
      <c r="H546" s="212">
        <v>20.011021900000003</v>
      </c>
      <c r="I546" s="212">
        <v>21.080253000000003</v>
      </c>
      <c r="J546" s="212">
        <v>22.142559700000003</v>
      </c>
      <c r="K546" s="212">
        <v>23.207429300000005</v>
      </c>
      <c r="L546" s="212">
        <v>24.268447500000004</v>
      </c>
      <c r="M546" s="212">
        <v>25.330125700000004</v>
      </c>
      <c r="N546" s="212">
        <v>26.391265800000003</v>
      </c>
      <c r="O546" s="212">
        <v>27.452211000000002</v>
      </c>
      <c r="P546" s="212">
        <v>28.512590300000003</v>
      </c>
      <c r="Q546" s="212">
        <v>29.572409800000003</v>
      </c>
      <c r="R546" s="212">
        <v>30.631544800000004</v>
      </c>
      <c r="S546" s="212">
        <v>31.689962600000005</v>
      </c>
      <c r="T546" s="212">
        <v>32.747640700000005</v>
      </c>
      <c r="U546" s="212">
        <v>33.804572100000009</v>
      </c>
      <c r="V546" s="212">
        <v>34.860760400000011</v>
      </c>
      <c r="W546" s="212">
        <v>35.916242300000008</v>
      </c>
      <c r="X546" s="212">
        <v>36.971058000000006</v>
      </c>
      <c r="Y546" s="212">
        <v>38.025278400000005</v>
      </c>
      <c r="Z546" s="212">
        <v>39.078959000000005</v>
      </c>
      <c r="AA546" s="212">
        <v>40.132170100000003</v>
      </c>
      <c r="AB546" s="212">
        <v>41.184988400000002</v>
      </c>
      <c r="AC546" s="212">
        <v>42.237502900000003</v>
      </c>
      <c r="AD546" s="212">
        <v>43.289814400000004</v>
      </c>
      <c r="AE546" s="212">
        <v>44.342037500000004</v>
      </c>
      <c r="AF546" s="212">
        <v>45.394304200000001</v>
      </c>
      <c r="AG546" s="212">
        <v>46.446768200000001</v>
      </c>
      <c r="AH546" s="212">
        <v>47.499610500000003</v>
      </c>
      <c r="AI546" s="212">
        <v>48.553037600000003</v>
      </c>
      <c r="AJ546" s="212">
        <v>49.607250700000002</v>
      </c>
      <c r="AK546" s="212">
        <v>50.662319600000004</v>
      </c>
      <c r="AL546" s="212">
        <v>51.7178021</v>
      </c>
      <c r="AM546" s="212">
        <v>52.771794200000002</v>
      </c>
      <c r="AN546" s="212">
        <v>53.819307900000005</v>
      </c>
      <c r="AO546" s="213">
        <v>54.851835400000006</v>
      </c>
    </row>
    <row r="547" spans="1:41" x14ac:dyDescent="0.25">
      <c r="A547" s="214" t="s">
        <v>2186</v>
      </c>
      <c r="B547" s="211">
        <v>1.8599999999999999E-4</v>
      </c>
      <c r="C547" s="212">
        <v>1.0190174000000001</v>
      </c>
      <c r="D547" s="212">
        <v>2.1508184000000004</v>
      </c>
      <c r="E547" s="212">
        <v>3.2425994000000005</v>
      </c>
      <c r="F547" s="212">
        <v>4.3360385000000008</v>
      </c>
      <c r="G547" s="212">
        <v>5.4124953000000007</v>
      </c>
      <c r="H547" s="212">
        <v>6.4408115000000006</v>
      </c>
      <c r="I547" s="212">
        <v>7.5081525000000005</v>
      </c>
      <c r="J547" s="212">
        <v>8.5689628000000013</v>
      </c>
      <c r="K547" s="212">
        <v>9.6327560000000005</v>
      </c>
      <c r="L547" s="212">
        <v>10.692887900000001</v>
      </c>
      <c r="M547" s="212">
        <v>11.753883400000001</v>
      </c>
      <c r="N547" s="212">
        <v>12.814482300000002</v>
      </c>
      <c r="O547" s="212">
        <v>13.874993400000001</v>
      </c>
      <c r="P547" s="212">
        <v>14.935019400000002</v>
      </c>
      <c r="Q547" s="212">
        <v>15.994542700000002</v>
      </c>
      <c r="R547" s="212">
        <v>17.053423600000002</v>
      </c>
      <c r="S547" s="212">
        <v>18.111624600000003</v>
      </c>
      <c r="T547" s="212">
        <v>19.169107200000003</v>
      </c>
      <c r="U547" s="212">
        <v>20.225865800000001</v>
      </c>
      <c r="V547" s="212">
        <v>21.281905300000002</v>
      </c>
      <c r="W547" s="212">
        <v>22.337253</v>
      </c>
      <c r="X547" s="212">
        <v>23.391957300000001</v>
      </c>
      <c r="Y547" s="212">
        <v>24.4460914</v>
      </c>
      <c r="Z547" s="212">
        <v>25.499714699999998</v>
      </c>
      <c r="AA547" s="212">
        <v>26.552904099999999</v>
      </c>
      <c r="AB547" s="212">
        <v>27.605745800000001</v>
      </c>
      <c r="AC547" s="212">
        <v>28.6583419</v>
      </c>
      <c r="AD547" s="212">
        <v>29.710810899999998</v>
      </c>
      <c r="AE547" s="212">
        <v>30.7632914</v>
      </c>
      <c r="AF547" s="212">
        <v>31.815946799999999</v>
      </c>
      <c r="AG547" s="212">
        <v>32.868972299999996</v>
      </c>
      <c r="AH547" s="212">
        <v>33.922602599999998</v>
      </c>
      <c r="AI547" s="212">
        <v>34.977113799999998</v>
      </c>
      <c r="AJ547" s="212">
        <v>36.032795499999999</v>
      </c>
      <c r="AK547" s="212">
        <v>37.0898246</v>
      </c>
      <c r="AL547" s="212">
        <v>38.147866899999997</v>
      </c>
      <c r="AM547" s="212">
        <v>39.205056499999998</v>
      </c>
      <c r="AN547" s="212">
        <v>40.256206399999996</v>
      </c>
      <c r="AO547" s="213">
        <v>41.292240499999998</v>
      </c>
    </row>
    <row r="548" spans="1:41" x14ac:dyDescent="0.25">
      <c r="A548" s="214" t="s">
        <v>2187</v>
      </c>
      <c r="B548" s="211">
        <v>73.156516999999994</v>
      </c>
      <c r="C548" s="212">
        <v>74.175531199999995</v>
      </c>
      <c r="D548" s="212">
        <v>75.194417699999988</v>
      </c>
      <c r="E548" s="212">
        <v>76.213760099999988</v>
      </c>
      <c r="F548" s="212">
        <v>77.233231099999983</v>
      </c>
      <c r="G548" s="212">
        <v>78.252918099999988</v>
      </c>
      <c r="H548" s="212">
        <v>79.273390399999982</v>
      </c>
      <c r="I548" s="212">
        <v>80.293671199999977</v>
      </c>
      <c r="J548" s="212">
        <v>81.314040099999971</v>
      </c>
      <c r="K548" s="212">
        <v>82.334386699999968</v>
      </c>
      <c r="L548" s="212">
        <v>83.354733399999972</v>
      </c>
      <c r="M548" s="212">
        <v>84.375053499999979</v>
      </c>
      <c r="N548" s="212">
        <v>85.395355799999976</v>
      </c>
      <c r="O548" s="212">
        <v>86.415642299999973</v>
      </c>
      <c r="P548" s="212">
        <v>87.435916799999973</v>
      </c>
      <c r="Q548" s="212">
        <v>88.456182599999977</v>
      </c>
      <c r="R548" s="212">
        <v>89.476442099999971</v>
      </c>
      <c r="S548" s="212">
        <v>90.496696199999974</v>
      </c>
      <c r="T548" s="212">
        <v>91.516946599999969</v>
      </c>
      <c r="U548" s="212">
        <v>92.537193399999964</v>
      </c>
      <c r="V548" s="212">
        <v>93.557435899999959</v>
      </c>
      <c r="W548" s="212">
        <v>94.577674899999963</v>
      </c>
      <c r="X548" s="212">
        <v>95.597909199999961</v>
      </c>
      <c r="Y548" s="212">
        <v>96.618137699999963</v>
      </c>
      <c r="Z548" s="212">
        <v>97.638359299999962</v>
      </c>
      <c r="AA548" s="212">
        <v>98.658572399999969</v>
      </c>
      <c r="AB548" s="212">
        <v>99.678774899999965</v>
      </c>
      <c r="AC548" s="212">
        <v>100.69896409999997</v>
      </c>
      <c r="AD548" s="212">
        <v>101.71913659999997</v>
      </c>
      <c r="AE548" s="212">
        <v>102.73928799999997</v>
      </c>
      <c r="AF548" s="212">
        <v>103.75941239999997</v>
      </c>
      <c r="AG548" s="212">
        <v>104.77950209999997</v>
      </c>
      <c r="AH548" s="212">
        <v>105.79954699999998</v>
      </c>
      <c r="AI548" s="212">
        <v>106.81953339999997</v>
      </c>
      <c r="AJ548" s="212">
        <v>107.83944259999997</v>
      </c>
      <c r="AK548" s="212">
        <v>108.85924939999997</v>
      </c>
      <c r="AL548" s="212">
        <v>109.87892149999996</v>
      </c>
      <c r="AM548" s="212">
        <v>110.89842519999996</v>
      </c>
      <c r="AN548" s="212">
        <v>111.91774709999996</v>
      </c>
      <c r="AO548" s="213">
        <v>112.93692669999996</v>
      </c>
    </row>
    <row r="549" spans="1:41" x14ac:dyDescent="0.25">
      <c r="A549" s="214" t="s">
        <v>2188</v>
      </c>
      <c r="B549" s="211">
        <v>321.15060399999999</v>
      </c>
      <c r="C549" s="212">
        <v>322.17668829999997</v>
      </c>
      <c r="D549" s="212">
        <v>323.19881489999995</v>
      </c>
      <c r="E549" s="212">
        <v>324.22085809999993</v>
      </c>
      <c r="F549" s="212">
        <v>325.24214359999991</v>
      </c>
      <c r="G549" s="212">
        <v>326.26335599999993</v>
      </c>
      <c r="H549" s="212">
        <v>327.28453649999994</v>
      </c>
      <c r="I549" s="212">
        <v>328.30449429999993</v>
      </c>
      <c r="J549" s="212">
        <v>329.32454219999994</v>
      </c>
      <c r="K549" s="212">
        <v>330.34443169999992</v>
      </c>
      <c r="L549" s="212">
        <v>331.3643075999999</v>
      </c>
      <c r="M549" s="212">
        <v>332.38410789999989</v>
      </c>
      <c r="N549" s="212">
        <v>333.40386929999988</v>
      </c>
      <c r="O549" s="212">
        <v>334.42360539999987</v>
      </c>
      <c r="P549" s="212">
        <v>335.44332629999985</v>
      </c>
      <c r="Q549" s="212">
        <v>336.46304969999983</v>
      </c>
      <c r="R549" s="212">
        <v>337.48278389999984</v>
      </c>
      <c r="S549" s="212">
        <v>338.50253229999987</v>
      </c>
      <c r="T549" s="212">
        <v>339.52230519999989</v>
      </c>
      <c r="U549" s="212">
        <v>340.54210259999991</v>
      </c>
      <c r="V549" s="212">
        <v>341.56191969999992</v>
      </c>
      <c r="W549" s="212">
        <v>342.58176359999993</v>
      </c>
      <c r="X549" s="212">
        <v>343.60162909999991</v>
      </c>
      <c r="Y549" s="212">
        <v>344.62151179999989</v>
      </c>
      <c r="Z549" s="212">
        <v>345.64140719999989</v>
      </c>
      <c r="AA549" s="212">
        <v>346.66130919999989</v>
      </c>
      <c r="AB549" s="212">
        <v>347.68121039999988</v>
      </c>
      <c r="AC549" s="212">
        <v>348.70110179999989</v>
      </c>
      <c r="AD549" s="212">
        <v>349.7209719999999</v>
      </c>
      <c r="AE549" s="212">
        <v>350.74080729999991</v>
      </c>
      <c r="AF549" s="212">
        <v>351.76059079999993</v>
      </c>
      <c r="AG549" s="212">
        <v>352.78030139999993</v>
      </c>
      <c r="AH549" s="212">
        <v>353.79991289999992</v>
      </c>
      <c r="AI549" s="212">
        <v>354.81939169999993</v>
      </c>
      <c r="AJ549" s="212">
        <v>355.83869359999994</v>
      </c>
      <c r="AK549" s="212">
        <v>356.85775799999993</v>
      </c>
      <c r="AL549" s="212">
        <v>357.87650019999995</v>
      </c>
      <c r="AM549" s="212">
        <v>358.89480759999998</v>
      </c>
      <c r="AN549" s="212">
        <v>359.91255989999996</v>
      </c>
      <c r="AO549" s="213">
        <v>360.92968279999997</v>
      </c>
    </row>
    <row r="550" spans="1:41" x14ac:dyDescent="0.25">
      <c r="A550" s="214" t="s">
        <v>2189</v>
      </c>
      <c r="B550" s="211">
        <v>14.929183</v>
      </c>
      <c r="C550" s="212">
        <v>15.9679479</v>
      </c>
      <c r="D550" s="212">
        <v>16.995511799999999</v>
      </c>
      <c r="E550" s="212">
        <v>18.0207415</v>
      </c>
      <c r="F550" s="212">
        <v>19.043420000000001</v>
      </c>
      <c r="G550" s="212">
        <v>20.065395800000001</v>
      </c>
      <c r="H550" s="212">
        <v>21.083565200000002</v>
      </c>
      <c r="I550" s="212">
        <v>22.101407100000003</v>
      </c>
      <c r="J550" s="212">
        <v>23.120532200000003</v>
      </c>
      <c r="K550" s="212">
        <v>24.140023900000003</v>
      </c>
      <c r="L550" s="212">
        <v>25.159850600000002</v>
      </c>
      <c r="M550" s="212">
        <v>26.179809800000001</v>
      </c>
      <c r="N550" s="212">
        <v>27.199901199999999</v>
      </c>
      <c r="O550" s="212">
        <v>28.220076800000001</v>
      </c>
      <c r="P550" s="212">
        <v>29.240338100000002</v>
      </c>
      <c r="Q550" s="212">
        <v>30.260676600000004</v>
      </c>
      <c r="R550" s="212">
        <v>31.281091700000005</v>
      </c>
      <c r="S550" s="212">
        <v>32.301576300000008</v>
      </c>
      <c r="T550" s="212">
        <v>33.322130000000008</v>
      </c>
      <c r="U550" s="212">
        <v>34.342744200000006</v>
      </c>
      <c r="V550" s="212">
        <v>35.363410300000005</v>
      </c>
      <c r="W550" s="212">
        <v>36.384123900000006</v>
      </c>
      <c r="X550" s="212">
        <v>37.404879700000009</v>
      </c>
      <c r="Y550" s="212">
        <v>38.425664800000007</v>
      </c>
      <c r="Z550" s="212">
        <v>39.44646860000001</v>
      </c>
      <c r="AA550" s="212">
        <v>40.467280300000013</v>
      </c>
      <c r="AB550" s="212">
        <v>41.48808910000001</v>
      </c>
      <c r="AC550" s="212">
        <v>42.508883600000011</v>
      </c>
      <c r="AD550" s="212">
        <v>43.529651300000012</v>
      </c>
      <c r="AE550" s="212">
        <v>44.550378200000011</v>
      </c>
      <c r="AF550" s="212">
        <v>45.571047600000014</v>
      </c>
      <c r="AG550" s="212">
        <v>46.591638900000014</v>
      </c>
      <c r="AH550" s="212">
        <v>47.612125300000017</v>
      </c>
      <c r="AI550" s="212">
        <v>48.632469700000016</v>
      </c>
      <c r="AJ550" s="212">
        <v>49.652617600000013</v>
      </c>
      <c r="AK550" s="212">
        <v>50.672482800000012</v>
      </c>
      <c r="AL550" s="212">
        <v>51.691921600000015</v>
      </c>
      <c r="AM550" s="212">
        <v>52.710694200000013</v>
      </c>
      <c r="AN550" s="212">
        <v>53.72843970000001</v>
      </c>
      <c r="AO550" s="213">
        <v>54.744766200000008</v>
      </c>
    </row>
    <row r="551" spans="1:41" x14ac:dyDescent="0.25">
      <c r="A551" s="214" t="s">
        <v>2190</v>
      </c>
      <c r="B551" s="211">
        <v>1.536794</v>
      </c>
      <c r="C551" s="212">
        <v>2.5476897999999997</v>
      </c>
      <c r="D551" s="212">
        <v>3.6502687999999996</v>
      </c>
      <c r="E551" s="212">
        <v>4.7086226</v>
      </c>
      <c r="F551" s="212">
        <v>5.7700885</v>
      </c>
      <c r="G551" s="212">
        <v>6.8158612999999999</v>
      </c>
      <c r="H551" s="212">
        <v>7.8471180999999994</v>
      </c>
      <c r="I551" s="212">
        <v>8.9090419000000001</v>
      </c>
      <c r="J551" s="212">
        <v>9.9606712999999996</v>
      </c>
      <c r="K551" s="212">
        <v>11.015242199999999</v>
      </c>
      <c r="L551" s="212">
        <v>12.0659756</v>
      </c>
      <c r="M551" s="212">
        <v>13.1178969</v>
      </c>
      <c r="N551" s="212">
        <v>14.1696492</v>
      </c>
      <c r="O551" s="212">
        <v>15.2217751</v>
      </c>
      <c r="P551" s="212">
        <v>16.273802100000001</v>
      </c>
      <c r="Q551" s="212">
        <v>17.325773699999999</v>
      </c>
      <c r="R551" s="212">
        <v>18.377508299999999</v>
      </c>
      <c r="S551" s="212">
        <v>19.428936799999999</v>
      </c>
      <c r="T551" s="212">
        <v>20.480007999999998</v>
      </c>
      <c r="U551" s="212">
        <v>21.530673099999998</v>
      </c>
      <c r="V551" s="212">
        <v>22.580879099999997</v>
      </c>
      <c r="W551" s="212">
        <v>23.630652599999998</v>
      </c>
      <c r="X551" s="212">
        <v>24.679970299999997</v>
      </c>
      <c r="Y551" s="212">
        <v>25.728876799999998</v>
      </c>
      <c r="Z551" s="212">
        <v>26.777397999999998</v>
      </c>
      <c r="AA551" s="212">
        <v>27.825574099999997</v>
      </c>
      <c r="AB551" s="212">
        <v>28.873446299999998</v>
      </c>
      <c r="AC551" s="212">
        <v>29.921062599999999</v>
      </c>
      <c r="AD551" s="212">
        <v>30.9684743</v>
      </c>
      <c r="AE551" s="212">
        <v>32.015734600000002</v>
      </c>
      <c r="AF551" s="212">
        <v>33.062896700000003</v>
      </c>
      <c r="AG551" s="212">
        <v>34.110011</v>
      </c>
      <c r="AH551" s="212">
        <v>35.157121000000004</v>
      </c>
      <c r="AI551" s="212">
        <v>36.204249500000003</v>
      </c>
      <c r="AJ551" s="212">
        <v>37.251356700000002</v>
      </c>
      <c r="AK551" s="212">
        <v>38.298219800000005</v>
      </c>
      <c r="AL551" s="212">
        <v>39.344124900000004</v>
      </c>
      <c r="AM551" s="212">
        <v>40.387193300000007</v>
      </c>
      <c r="AN551" s="212">
        <v>41.423408900000005</v>
      </c>
      <c r="AO551" s="213">
        <v>42.446691700000002</v>
      </c>
    </row>
    <row r="552" spans="1:41" x14ac:dyDescent="0.25">
      <c r="A552" s="214" t="s">
        <v>2191</v>
      </c>
      <c r="B552" s="211">
        <v>0.30296099999999998</v>
      </c>
      <c r="C552" s="212">
        <v>1.3297435</v>
      </c>
      <c r="D552" s="212">
        <v>2.4284270000000001</v>
      </c>
      <c r="E552" s="212">
        <v>3.4952867000000003</v>
      </c>
      <c r="F552" s="212">
        <v>4.5612425000000005</v>
      </c>
      <c r="G552" s="212">
        <v>5.6138832000000001</v>
      </c>
      <c r="H552" s="212">
        <v>6.6469873000000002</v>
      </c>
      <c r="I552" s="212">
        <v>7.7091931999999996</v>
      </c>
      <c r="J552" s="212">
        <v>8.7671250999999994</v>
      </c>
      <c r="K552" s="212">
        <v>9.8269899999999986</v>
      </c>
      <c r="L552" s="212">
        <v>10.883354199999999</v>
      </c>
      <c r="M552" s="212">
        <v>11.939823299999999</v>
      </c>
      <c r="N552" s="212">
        <v>12.995378099999998</v>
      </c>
      <c r="O552" s="212">
        <v>14.050186599999998</v>
      </c>
      <c r="P552" s="212">
        <v>15.103932099999998</v>
      </c>
      <c r="Q552" s="212">
        <v>16.156614199999996</v>
      </c>
      <c r="R552" s="212">
        <v>17.208158199999996</v>
      </c>
      <c r="S552" s="212">
        <v>18.258568699999998</v>
      </c>
      <c r="T552" s="212">
        <v>19.307882699999997</v>
      </c>
      <c r="U552" s="212">
        <v>20.356141799999996</v>
      </c>
      <c r="V552" s="212">
        <v>21.403398899999996</v>
      </c>
      <c r="W552" s="212">
        <v>22.449751499999994</v>
      </c>
      <c r="X552" s="212">
        <v>23.495264099999993</v>
      </c>
      <c r="Y552" s="212">
        <v>24.540043399999995</v>
      </c>
      <c r="Z552" s="212">
        <v>25.584180099999994</v>
      </c>
      <c r="AA552" s="212">
        <v>26.627766599999994</v>
      </c>
      <c r="AB552" s="212">
        <v>27.670889399999993</v>
      </c>
      <c r="AC552" s="212">
        <v>28.713630499999994</v>
      </c>
      <c r="AD552" s="212">
        <v>29.756062899999993</v>
      </c>
      <c r="AE552" s="212">
        <v>30.798248399999991</v>
      </c>
      <c r="AF552" s="212">
        <v>31.840234099999993</v>
      </c>
      <c r="AG552" s="212">
        <v>32.882052699999996</v>
      </c>
      <c r="AH552" s="212">
        <v>33.923724199999995</v>
      </c>
      <c r="AI552" s="212">
        <v>34.965258199999994</v>
      </c>
      <c r="AJ552" s="212">
        <v>36.006643899999993</v>
      </c>
      <c r="AK552" s="212">
        <v>37.047791199999992</v>
      </c>
      <c r="AL552" s="212">
        <v>38.088332799999989</v>
      </c>
      <c r="AM552" s="212">
        <v>39.127107699999989</v>
      </c>
      <c r="AN552" s="212">
        <v>40.161215099999993</v>
      </c>
      <c r="AO552" s="213">
        <v>41.185464899999992</v>
      </c>
    </row>
    <row r="553" spans="1:41" x14ac:dyDescent="0.25">
      <c r="A553" s="214" t="s">
        <v>2192</v>
      </c>
      <c r="B553" s="211">
        <v>0.58846399999999999</v>
      </c>
      <c r="C553" s="212">
        <v>1.6083894000000001</v>
      </c>
      <c r="D553" s="212">
        <v>2.7165384000000001</v>
      </c>
      <c r="E553" s="212">
        <v>3.7906099000000002</v>
      </c>
      <c r="F553" s="212">
        <v>4.8664734999999997</v>
      </c>
      <c r="G553" s="212">
        <v>5.9291307999999994</v>
      </c>
      <c r="H553" s="212">
        <v>6.959920799999999</v>
      </c>
      <c r="I553" s="212">
        <v>8.025103699999999</v>
      </c>
      <c r="J553" s="212">
        <v>9.0862767999999985</v>
      </c>
      <c r="K553" s="212">
        <v>10.150363399999998</v>
      </c>
      <c r="L553" s="212">
        <v>11.211011999999998</v>
      </c>
      <c r="M553" s="212">
        <v>12.272211099999998</v>
      </c>
      <c r="N553" s="212">
        <v>13.332796199999997</v>
      </c>
      <c r="O553" s="212">
        <v>14.393169499999997</v>
      </c>
      <c r="P553" s="212">
        <v>15.452960599999997</v>
      </c>
      <c r="Q553" s="212">
        <v>16.512262699999997</v>
      </c>
      <c r="R553" s="212">
        <v>17.570962399999999</v>
      </c>
      <c r="S553" s="212">
        <v>18.628977899999999</v>
      </c>
      <c r="T553" s="212">
        <v>19.686378299999998</v>
      </c>
      <c r="U553" s="212">
        <v>20.743074899999996</v>
      </c>
      <c r="V553" s="212">
        <v>21.799033799999997</v>
      </c>
      <c r="W553" s="212">
        <v>22.854364699999998</v>
      </c>
      <c r="X553" s="212">
        <v>23.909027599999998</v>
      </c>
      <c r="Y553" s="212">
        <v>24.963084799999997</v>
      </c>
      <c r="Z553" s="212">
        <v>26.016582599999996</v>
      </c>
      <c r="AA553" s="212">
        <v>27.069575199999996</v>
      </c>
      <c r="AB553" s="212">
        <v>28.122118799999996</v>
      </c>
      <c r="AC553" s="212">
        <v>29.174275499999997</v>
      </c>
      <c r="AD553" s="212">
        <v>30.226112799999996</v>
      </c>
      <c r="AE553" s="212">
        <v>31.277704099999994</v>
      </c>
      <c r="AF553" s="212">
        <v>32.329129899999991</v>
      </c>
      <c r="AG553" s="212">
        <v>33.380479799999989</v>
      </c>
      <c r="AH553" s="212">
        <v>34.431854399999992</v>
      </c>
      <c r="AI553" s="212">
        <v>35.483358299999992</v>
      </c>
      <c r="AJ553" s="212">
        <v>36.535063399999991</v>
      </c>
      <c r="AK553" s="212">
        <v>37.586879999999994</v>
      </c>
      <c r="AL553" s="212">
        <v>38.638195799999991</v>
      </c>
      <c r="AM553" s="212">
        <v>39.687015199999991</v>
      </c>
      <c r="AN553" s="212">
        <v>40.728546099999988</v>
      </c>
      <c r="AO553" s="213">
        <v>41.75487729999999</v>
      </c>
    </row>
    <row r="554" spans="1:41" x14ac:dyDescent="0.25">
      <c r="A554" s="214" t="s">
        <v>2193</v>
      </c>
      <c r="B554" s="211">
        <v>2.4850159999999999</v>
      </c>
      <c r="C554" s="212">
        <v>3.5146319999999998</v>
      </c>
      <c r="D554" s="212">
        <v>4.6246469999999995</v>
      </c>
      <c r="E554" s="212">
        <v>5.6997516999999993</v>
      </c>
      <c r="F554" s="212">
        <v>6.7748871999999993</v>
      </c>
      <c r="G554" s="212">
        <v>7.8363793999999993</v>
      </c>
      <c r="H554" s="212">
        <v>8.864367399999999</v>
      </c>
      <c r="I554" s="212">
        <v>9.9244345999999997</v>
      </c>
      <c r="J554" s="212">
        <v>10.981645</v>
      </c>
      <c r="K554" s="212">
        <v>12.042581500000001</v>
      </c>
      <c r="L554" s="212">
        <v>13.101056900000001</v>
      </c>
      <c r="M554" s="212">
        <v>14.160737600000001</v>
      </c>
      <c r="N554" s="212">
        <v>15.220397500000001</v>
      </c>
      <c r="O554" s="212">
        <v>16.2801805</v>
      </c>
      <c r="P554" s="212">
        <v>17.339648799999999</v>
      </c>
      <c r="Q554" s="212">
        <v>18.398778499999999</v>
      </c>
      <c r="R554" s="212">
        <v>19.457416499999997</v>
      </c>
      <c r="S554" s="212">
        <v>20.515484099999998</v>
      </c>
      <c r="T554" s="212">
        <v>21.572971499999998</v>
      </c>
      <c r="U554" s="212">
        <v>22.629831599999999</v>
      </c>
      <c r="V554" s="212">
        <v>23.686023899999999</v>
      </c>
      <c r="W554" s="212">
        <v>24.741603099999999</v>
      </c>
      <c r="X554" s="212">
        <v>25.796570499999998</v>
      </c>
      <c r="Y554" s="212">
        <v>26.850966199999998</v>
      </c>
      <c r="Z554" s="212">
        <v>27.904823999999998</v>
      </c>
      <c r="AA554" s="212">
        <v>28.958188999999997</v>
      </c>
      <c r="AB554" s="212">
        <v>30.011111099999997</v>
      </c>
      <c r="AC554" s="212">
        <v>31.063648199999996</v>
      </c>
      <c r="AD554" s="212">
        <v>32.115864699999996</v>
      </c>
      <c r="AE554" s="212">
        <v>33.167832599999997</v>
      </c>
      <c r="AF554" s="212">
        <v>34.219632899999993</v>
      </c>
      <c r="AG554" s="212">
        <v>35.271358499999991</v>
      </c>
      <c r="AH554" s="212">
        <v>36.323116999999989</v>
      </c>
      <c r="AI554" s="212">
        <v>37.37502589999999</v>
      </c>
      <c r="AJ554" s="212">
        <v>38.427178299999987</v>
      </c>
      <c r="AK554" s="212">
        <v>39.47951849999999</v>
      </c>
      <c r="AL554" s="212">
        <v>40.531482699999991</v>
      </c>
      <c r="AM554" s="212">
        <v>41.581127999999993</v>
      </c>
      <c r="AN554" s="212">
        <v>42.623670199999992</v>
      </c>
      <c r="AO554" s="213">
        <v>43.651084699999991</v>
      </c>
    </row>
    <row r="555" spans="1:41" x14ac:dyDescent="0.25">
      <c r="A555" s="214" t="s">
        <v>2194</v>
      </c>
      <c r="B555" s="211">
        <v>14.365292999999999</v>
      </c>
      <c r="C555" s="212">
        <v>15.370686709999999</v>
      </c>
      <c r="D555" s="212">
        <v>16.48226571</v>
      </c>
      <c r="E555" s="212">
        <v>17.559831110000001</v>
      </c>
      <c r="F555" s="212">
        <v>18.641191510000002</v>
      </c>
      <c r="G555" s="212">
        <v>19.708658110000002</v>
      </c>
      <c r="H555" s="212">
        <v>20.745537410000001</v>
      </c>
      <c r="I555" s="212">
        <v>21.818034610000002</v>
      </c>
      <c r="J555" s="212">
        <v>22.88332441</v>
      </c>
      <c r="K555" s="212">
        <v>23.950211509999999</v>
      </c>
      <c r="L555" s="212">
        <v>25.01259791</v>
      </c>
      <c r="M555" s="212">
        <v>26.074986209999999</v>
      </c>
      <c r="N555" s="212">
        <v>27.136401109999998</v>
      </c>
      <c r="O555" s="212">
        <v>28.197308509999999</v>
      </c>
      <c r="P555" s="212">
        <v>29.257457209999998</v>
      </c>
      <c r="Q555" s="212">
        <v>30.316925009999999</v>
      </c>
      <c r="R555" s="212">
        <v>31.375645309999999</v>
      </c>
      <c r="S555" s="212">
        <v>32.433619909999997</v>
      </c>
      <c r="T555" s="212">
        <v>33.490850309999999</v>
      </c>
      <c r="U555" s="212">
        <v>34.547342809999996</v>
      </c>
      <c r="V555" s="212">
        <v>35.603109109999998</v>
      </c>
      <c r="W555" s="212">
        <v>36.658186309999998</v>
      </c>
      <c r="X555" s="212">
        <v>37.712611609999996</v>
      </c>
      <c r="Y555" s="212">
        <v>38.766449509999994</v>
      </c>
      <c r="Z555" s="212">
        <v>39.819747309999997</v>
      </c>
      <c r="AA555" s="212">
        <v>40.872564109999999</v>
      </c>
      <c r="AB555" s="212">
        <v>41.924962010000002</v>
      </c>
      <c r="AC555" s="212">
        <v>42.977011510000004</v>
      </c>
      <c r="AD555" s="212">
        <v>44.028790010000002</v>
      </c>
      <c r="AE555" s="212">
        <v>45.080382910000004</v>
      </c>
      <c r="AF555" s="212">
        <v>46.131885710000006</v>
      </c>
      <c r="AG555" s="212">
        <v>47.183406710000007</v>
      </c>
      <c r="AH555" s="212">
        <v>48.235070610000008</v>
      </c>
      <c r="AI555" s="212">
        <v>49.28701551000001</v>
      </c>
      <c r="AJ555" s="212">
        <v>50.339361810000014</v>
      </c>
      <c r="AK555" s="212">
        <v>51.392095810000015</v>
      </c>
      <c r="AL555" s="212">
        <v>52.444724210000018</v>
      </c>
      <c r="AM555" s="212">
        <v>53.495418310000019</v>
      </c>
      <c r="AN555" s="212">
        <v>54.539532710000017</v>
      </c>
      <c r="AO555" s="213">
        <v>55.569121410000015</v>
      </c>
    </row>
    <row r="556" spans="1:41" x14ac:dyDescent="0.25">
      <c r="A556" s="214" t="s">
        <v>2195</v>
      </c>
      <c r="B556" s="211">
        <v>133.62356600000001</v>
      </c>
      <c r="C556" s="212">
        <v>134.60333420000001</v>
      </c>
      <c r="D556" s="212">
        <v>135.58441790000001</v>
      </c>
      <c r="E556" s="212">
        <v>136.57808975</v>
      </c>
      <c r="F556" s="212">
        <v>137.57720025739999</v>
      </c>
      <c r="G556" s="212">
        <v>138.58216396739999</v>
      </c>
      <c r="H556" s="212">
        <v>139.61373186739999</v>
      </c>
      <c r="I556" s="212">
        <v>140.64118186739998</v>
      </c>
      <c r="J556" s="212">
        <v>141.67012566739999</v>
      </c>
      <c r="K556" s="212">
        <v>142.69924876739998</v>
      </c>
      <c r="L556" s="212">
        <v>143.72910056739997</v>
      </c>
      <c r="M556" s="212">
        <v>144.75922146739998</v>
      </c>
      <c r="N556" s="212">
        <v>145.78963126739998</v>
      </c>
      <c r="O556" s="212">
        <v>146.82031416739997</v>
      </c>
      <c r="P556" s="212">
        <v>147.85120316739997</v>
      </c>
      <c r="Q556" s="212">
        <v>148.88232366739999</v>
      </c>
      <c r="R556" s="212">
        <v>149.91364026739998</v>
      </c>
      <c r="S556" s="212">
        <v>150.94510966739998</v>
      </c>
      <c r="T556" s="212">
        <v>151.97673626739999</v>
      </c>
      <c r="U556" s="212">
        <v>153.00847016739999</v>
      </c>
      <c r="V556" s="212">
        <v>154.04023906739999</v>
      </c>
      <c r="W556" s="212">
        <v>155.07204756740001</v>
      </c>
      <c r="X556" s="212">
        <v>156.10383936740001</v>
      </c>
      <c r="Y556" s="212">
        <v>157.13554846740001</v>
      </c>
      <c r="Z556" s="212">
        <v>158.1670997674</v>
      </c>
      <c r="AA556" s="212">
        <v>159.1984005674</v>
      </c>
      <c r="AB556" s="212">
        <v>160.22933726740001</v>
      </c>
      <c r="AC556" s="212">
        <v>161.25976796740002</v>
      </c>
      <c r="AD556" s="212">
        <v>162.28951486740002</v>
      </c>
      <c r="AE556" s="212">
        <v>163.3183536674</v>
      </c>
      <c r="AF556" s="212">
        <v>164.34600016740001</v>
      </c>
      <c r="AG556" s="212">
        <v>165.37209246739999</v>
      </c>
      <c r="AH556" s="212">
        <v>166.3961675674</v>
      </c>
      <c r="AI556" s="212">
        <v>167.41762846739999</v>
      </c>
      <c r="AJ556" s="212">
        <v>168.43570566739999</v>
      </c>
      <c r="AK556" s="212">
        <v>169.4494356674</v>
      </c>
      <c r="AL556" s="212">
        <v>170.45774565739998</v>
      </c>
      <c r="AM556" s="212">
        <v>171.45988267739997</v>
      </c>
      <c r="AN556" s="212">
        <v>172.45651018739997</v>
      </c>
      <c r="AO556" s="213">
        <v>173.45085788739996</v>
      </c>
    </row>
    <row r="557" spans="1:41" x14ac:dyDescent="0.25">
      <c r="A557" s="214" t="s">
        <v>2196</v>
      </c>
      <c r="B557" s="211">
        <v>0</v>
      </c>
      <c r="C557" s="212">
        <v>0.89672499999999999</v>
      </c>
      <c r="D557" s="212">
        <v>1.8580510000000001</v>
      </c>
      <c r="E557" s="212">
        <v>2.7899799999999999</v>
      </c>
      <c r="F557" s="212">
        <v>3.7206136999999999</v>
      </c>
      <c r="G557" s="212">
        <v>4.6396363000000003</v>
      </c>
      <c r="H557" s="212">
        <v>5.5165272999999999</v>
      </c>
      <c r="I557" s="212">
        <v>6.4284520999999994</v>
      </c>
      <c r="J557" s="212">
        <v>7.341740699999999</v>
      </c>
      <c r="K557" s="212">
        <v>8.2592387999999985</v>
      </c>
      <c r="L557" s="212">
        <v>9.174513199999998</v>
      </c>
      <c r="M557" s="212">
        <v>10.090334799999997</v>
      </c>
      <c r="N557" s="212">
        <v>11.005545899999998</v>
      </c>
      <c r="O557" s="212">
        <v>11.920272399999998</v>
      </c>
      <c r="P557" s="212">
        <v>12.834212799999998</v>
      </c>
      <c r="Q557" s="212">
        <v>13.747411599999998</v>
      </c>
      <c r="R557" s="212">
        <v>14.659822499999997</v>
      </c>
      <c r="S557" s="212">
        <v>15.571454599999997</v>
      </c>
      <c r="T557" s="212">
        <v>16.482350099999998</v>
      </c>
      <c r="U557" s="212">
        <v>17.392538899999998</v>
      </c>
      <c r="V557" s="212">
        <v>18.302053699999998</v>
      </c>
      <c r="W557" s="212">
        <v>19.210992299999997</v>
      </c>
      <c r="X557" s="212">
        <v>20.119287099999998</v>
      </c>
      <c r="Y557" s="212">
        <v>21.027101999999999</v>
      </c>
      <c r="Z557" s="212">
        <v>21.9346049</v>
      </c>
      <c r="AA557" s="212">
        <v>22.8419928</v>
      </c>
      <c r="AB557" s="212">
        <v>23.749496000000001</v>
      </c>
      <c r="AC557" s="212">
        <v>24.657391400000002</v>
      </c>
      <c r="AD557" s="212">
        <v>25.566015500000002</v>
      </c>
      <c r="AE557" s="212">
        <v>26.475783900000003</v>
      </c>
      <c r="AF557" s="212">
        <v>27.387221500000003</v>
      </c>
      <c r="AG557" s="212">
        <v>28.301010100000003</v>
      </c>
      <c r="AH557" s="212">
        <v>29.218061100000003</v>
      </c>
      <c r="AI557" s="212">
        <v>30.139615900000003</v>
      </c>
      <c r="AJ557" s="212">
        <v>31.067357700000002</v>
      </c>
      <c r="AK557" s="212">
        <v>32.003449700000004</v>
      </c>
      <c r="AL557" s="212">
        <v>32.950212300000004</v>
      </c>
      <c r="AM557" s="212">
        <v>33.9086341</v>
      </c>
      <c r="AN557" s="212">
        <v>34.874501700000003</v>
      </c>
      <c r="AO557" s="213">
        <v>35.834093300000006</v>
      </c>
    </row>
    <row r="558" spans="1:41" x14ac:dyDescent="0.25">
      <c r="A558" s="214" t="s">
        <v>2197</v>
      </c>
      <c r="B558" s="211">
        <v>33.714607000000001</v>
      </c>
      <c r="C558" s="212">
        <v>34.739257299999998</v>
      </c>
      <c r="D558" s="212">
        <v>35.847147299999996</v>
      </c>
      <c r="E558" s="212">
        <v>36.924760399999997</v>
      </c>
      <c r="F558" s="212">
        <v>38.003976699999996</v>
      </c>
      <c r="G558" s="212">
        <v>39.070171899999998</v>
      </c>
      <c r="H558" s="212">
        <v>40.103743899999998</v>
      </c>
      <c r="I558" s="212">
        <v>41.1679411</v>
      </c>
      <c r="J558" s="212">
        <v>42.226825599999998</v>
      </c>
      <c r="K558" s="212">
        <v>43.288131100000001</v>
      </c>
      <c r="L558" s="212">
        <v>44.346525800000002</v>
      </c>
      <c r="M558" s="212">
        <v>45.4057064</v>
      </c>
      <c r="N558" s="212">
        <v>46.464673300000001</v>
      </c>
      <c r="O558" s="212">
        <v>47.523657200000002</v>
      </c>
      <c r="P558" s="212">
        <v>48.582326999999999</v>
      </c>
      <c r="Q558" s="212">
        <v>49.6406499</v>
      </c>
      <c r="R558" s="212">
        <v>50.6984973</v>
      </c>
      <c r="S558" s="212">
        <v>51.755821499999996</v>
      </c>
      <c r="T558" s="212">
        <v>52.812574699999999</v>
      </c>
      <c r="U558" s="212">
        <v>53.868741399999998</v>
      </c>
      <c r="V558" s="212">
        <v>54.924304299999996</v>
      </c>
      <c r="W558" s="212">
        <v>55.979273199999994</v>
      </c>
      <c r="X558" s="212">
        <v>57.033683999999994</v>
      </c>
      <c r="Y558" s="212">
        <v>58.087577499999995</v>
      </c>
      <c r="Z558" s="212">
        <v>59.140984299999992</v>
      </c>
      <c r="AA558" s="212">
        <v>60.19394969999999</v>
      </c>
      <c r="AB558" s="212">
        <v>61.246525899999988</v>
      </c>
      <c r="AC558" s="212">
        <v>62.298776099999991</v>
      </c>
      <c r="AD558" s="212">
        <v>63.350773899999993</v>
      </c>
      <c r="AE558" s="212">
        <v>64.402604799999992</v>
      </c>
      <c r="AF558" s="212">
        <v>65.454368399999993</v>
      </c>
      <c r="AG558" s="212">
        <v>66.506181699999999</v>
      </c>
      <c r="AH558" s="212">
        <v>67.558182900000006</v>
      </c>
      <c r="AI558" s="212">
        <v>68.610528600000009</v>
      </c>
      <c r="AJ558" s="212">
        <v>69.663363300000015</v>
      </c>
      <c r="AK558" s="212">
        <v>70.71670210000002</v>
      </c>
      <c r="AL558" s="212">
        <v>71.770077200000017</v>
      </c>
      <c r="AM558" s="212">
        <v>72.82165550000002</v>
      </c>
      <c r="AN558" s="212">
        <v>73.866710200000014</v>
      </c>
      <c r="AO558" s="213">
        <v>74.897125500000016</v>
      </c>
    </row>
    <row r="559" spans="1:41" x14ac:dyDescent="0.25">
      <c r="A559" s="214" t="s">
        <v>2198</v>
      </c>
      <c r="B559" s="211">
        <v>34.532986000000001</v>
      </c>
      <c r="C559" s="212">
        <v>35.552946200000001</v>
      </c>
      <c r="D559" s="212">
        <v>36.681172199999999</v>
      </c>
      <c r="E559" s="212">
        <v>37.7698781</v>
      </c>
      <c r="F559" s="212">
        <v>38.8602074</v>
      </c>
      <c r="G559" s="212">
        <v>39.9337357</v>
      </c>
      <c r="H559" s="212">
        <v>40.963426400000003</v>
      </c>
      <c r="I559" s="212">
        <v>42.031393900000005</v>
      </c>
      <c r="J559" s="212">
        <v>43.092498000000006</v>
      </c>
      <c r="K559" s="212">
        <v>44.156404300000005</v>
      </c>
      <c r="L559" s="212">
        <v>45.216574900000005</v>
      </c>
      <c r="M559" s="212">
        <v>46.277547900000002</v>
      </c>
      <c r="N559" s="212">
        <v>47.338071400000004</v>
      </c>
      <c r="O559" s="212">
        <v>48.398471600000001</v>
      </c>
      <c r="P559" s="212">
        <v>49.458346900000002</v>
      </c>
      <c r="Q559" s="212">
        <v>50.517689600000004</v>
      </c>
      <c r="R559" s="212">
        <v>51.576360300000005</v>
      </c>
      <c r="S559" s="212">
        <v>52.634321200000002</v>
      </c>
      <c r="T559" s="212">
        <v>53.691539400000003</v>
      </c>
      <c r="U559" s="212">
        <v>54.748007400000006</v>
      </c>
      <c r="V559" s="212">
        <v>55.803727100000003</v>
      </c>
      <c r="W559" s="212">
        <v>56.858731300000002</v>
      </c>
      <c r="X559" s="212">
        <v>57.913063900000004</v>
      </c>
      <c r="Y559" s="212">
        <v>58.966797400000004</v>
      </c>
      <c r="Z559" s="212">
        <v>60.019989300000006</v>
      </c>
      <c r="AA559" s="212">
        <v>61.072713200000003</v>
      </c>
      <c r="AB559" s="212">
        <v>62.125050600000002</v>
      </c>
      <c r="AC559" s="212">
        <v>63.177097000000003</v>
      </c>
      <c r="AD559" s="212">
        <v>64.228961900000002</v>
      </c>
      <c r="AE559" s="212">
        <v>65.280771999999999</v>
      </c>
      <c r="AF559" s="212">
        <v>66.332675100000003</v>
      </c>
      <c r="AG559" s="212">
        <v>67.384845499999997</v>
      </c>
      <c r="AH559" s="212">
        <v>68.437490600000004</v>
      </c>
      <c r="AI559" s="212">
        <v>69.490850600000002</v>
      </c>
      <c r="AJ559" s="212">
        <v>70.545168500000003</v>
      </c>
      <c r="AK559" s="212">
        <v>71.600565599999996</v>
      </c>
      <c r="AL559" s="212">
        <v>72.656655299999997</v>
      </c>
      <c r="AM559" s="212">
        <v>73.711569499999996</v>
      </c>
      <c r="AN559" s="212">
        <v>74.7602756</v>
      </c>
      <c r="AO559" s="213">
        <v>75.794095499999997</v>
      </c>
    </row>
    <row r="560" spans="1:41" x14ac:dyDescent="0.25">
      <c r="A560" s="214" t="s">
        <v>2199</v>
      </c>
      <c r="B560" s="211">
        <v>283.231628</v>
      </c>
      <c r="C560" s="212">
        <v>284.22772988000003</v>
      </c>
      <c r="D560" s="212">
        <v>285.23633962000002</v>
      </c>
      <c r="E560" s="212">
        <v>286.25127112000001</v>
      </c>
      <c r="F560" s="212">
        <v>287.26974472000001</v>
      </c>
      <c r="G560" s="212">
        <v>288.29056942</v>
      </c>
      <c r="H560" s="212">
        <v>289.32183651999998</v>
      </c>
      <c r="I560" s="212">
        <v>290.35274401999999</v>
      </c>
      <c r="J560" s="212">
        <v>291.38412111999997</v>
      </c>
      <c r="K560" s="212">
        <v>292.41581701999996</v>
      </c>
      <c r="L560" s="212">
        <v>293.44791551999998</v>
      </c>
      <c r="M560" s="212">
        <v>294.48028541999997</v>
      </c>
      <c r="N560" s="212">
        <v>295.51287981999997</v>
      </c>
      <c r="O560" s="212">
        <v>296.54567261999995</v>
      </c>
      <c r="P560" s="212">
        <v>297.57861191999996</v>
      </c>
      <c r="Q560" s="212">
        <v>298.61168421999997</v>
      </c>
      <c r="R560" s="212">
        <v>299.64485751999996</v>
      </c>
      <c r="S560" s="212">
        <v>300.67810111999995</v>
      </c>
      <c r="T560" s="212">
        <v>301.71140411999994</v>
      </c>
      <c r="U560" s="212">
        <v>302.74473731999996</v>
      </c>
      <c r="V560" s="212">
        <v>303.77806831999993</v>
      </c>
      <c r="W560" s="212">
        <v>304.81139001999992</v>
      </c>
      <c r="X560" s="212">
        <v>305.84469041999989</v>
      </c>
      <c r="Y560" s="212">
        <v>306.87793871999992</v>
      </c>
      <c r="Z560" s="212">
        <v>307.9111001199999</v>
      </c>
      <c r="AA560" s="212">
        <v>308.94413371999991</v>
      </c>
      <c r="AB560" s="212">
        <v>309.97699061999992</v>
      </c>
      <c r="AC560" s="212">
        <v>311.00961111999993</v>
      </c>
      <c r="AD560" s="212">
        <v>312.04192131999991</v>
      </c>
      <c r="AE560" s="212">
        <v>313.07382761999992</v>
      </c>
      <c r="AF560" s="212">
        <v>314.10521031999991</v>
      </c>
      <c r="AG560" s="212">
        <v>315.13591311999988</v>
      </c>
      <c r="AH560" s="212">
        <v>316.16572841999988</v>
      </c>
      <c r="AI560" s="212">
        <v>317.19437641999986</v>
      </c>
      <c r="AJ560" s="212">
        <v>318.22147721999988</v>
      </c>
      <c r="AK560" s="212">
        <v>319.24652251999987</v>
      </c>
      <c r="AL560" s="212">
        <v>320.26888251999986</v>
      </c>
      <c r="AM560" s="212">
        <v>321.28795921999989</v>
      </c>
      <c r="AN560" s="212">
        <v>322.30369341999989</v>
      </c>
      <c r="AO560" s="213">
        <v>323.3172998199999</v>
      </c>
    </row>
    <row r="561" spans="1:41" x14ac:dyDescent="0.25">
      <c r="A561" s="214" t="s">
        <v>2200</v>
      </c>
      <c r="B561" s="211">
        <v>426.94693000000001</v>
      </c>
      <c r="C561" s="212">
        <v>427.96535360000001</v>
      </c>
      <c r="D561" s="212">
        <v>429.07245460000001</v>
      </c>
      <c r="E561" s="212">
        <v>430.14648010000002</v>
      </c>
      <c r="F561" s="212">
        <v>431.22185949999999</v>
      </c>
      <c r="G561" s="212">
        <v>432.28354100000001</v>
      </c>
      <c r="H561" s="212">
        <v>433.31470949999999</v>
      </c>
      <c r="I561" s="212">
        <v>434.37855009999998</v>
      </c>
      <c r="J561" s="212">
        <v>435.4370452</v>
      </c>
      <c r="K561" s="212">
        <v>436.49807149999998</v>
      </c>
      <c r="L561" s="212">
        <v>437.55586469999997</v>
      </c>
      <c r="M561" s="212">
        <v>438.61447399999997</v>
      </c>
      <c r="N561" s="212">
        <v>439.67281329999997</v>
      </c>
      <c r="O561" s="212">
        <v>440.73115509999997</v>
      </c>
      <c r="P561" s="212">
        <v>441.78912289999994</v>
      </c>
      <c r="Q561" s="212">
        <v>442.84671679999991</v>
      </c>
      <c r="R561" s="212">
        <v>443.90380199999993</v>
      </c>
      <c r="S561" s="212">
        <v>444.96032569999994</v>
      </c>
      <c r="T561" s="212">
        <v>446.01626349999992</v>
      </c>
      <c r="U561" s="212">
        <v>447.0715894999999</v>
      </c>
      <c r="V561" s="212">
        <v>448.12627809999992</v>
      </c>
      <c r="W561" s="212">
        <v>449.18036429999989</v>
      </c>
      <c r="X561" s="212">
        <v>450.23386189999991</v>
      </c>
      <c r="Y561" s="212">
        <v>451.28681649999993</v>
      </c>
      <c r="Z561" s="212">
        <v>452.33926039999994</v>
      </c>
      <c r="AA561" s="212">
        <v>453.39123639999997</v>
      </c>
      <c r="AB561" s="212">
        <v>454.44279009999997</v>
      </c>
      <c r="AC561" s="212">
        <v>455.49397359999995</v>
      </c>
      <c r="AD561" s="212">
        <v>456.54484359999992</v>
      </c>
      <c r="AE561" s="212">
        <v>457.59546139999992</v>
      </c>
      <c r="AF561" s="212">
        <v>458.64589239999992</v>
      </c>
      <c r="AG561" s="212">
        <v>459.69620639999994</v>
      </c>
      <c r="AH561" s="212">
        <v>460.74647639999995</v>
      </c>
      <c r="AI561" s="212">
        <v>461.79676869999997</v>
      </c>
      <c r="AJ561" s="212">
        <v>462.84710309999997</v>
      </c>
      <c r="AK561" s="212">
        <v>463.89732479999998</v>
      </c>
      <c r="AL561" s="212">
        <v>464.94675100000001</v>
      </c>
      <c r="AM561" s="212">
        <v>465.99333790000003</v>
      </c>
      <c r="AN561" s="212">
        <v>467.03232500000001</v>
      </c>
      <c r="AO561" s="213">
        <v>468.0559768</v>
      </c>
    </row>
    <row r="562" spans="1:41" x14ac:dyDescent="0.25">
      <c r="A562" s="214" t="s">
        <v>2201</v>
      </c>
      <c r="B562" s="211">
        <v>23.443263999999999</v>
      </c>
      <c r="C562" s="212">
        <v>24.467434999999998</v>
      </c>
      <c r="D562" s="212">
        <v>25.553140099999997</v>
      </c>
      <c r="E562" s="212">
        <v>26.615105599999996</v>
      </c>
      <c r="F562" s="212">
        <v>27.678027399999998</v>
      </c>
      <c r="G562" s="212">
        <v>28.731715799999996</v>
      </c>
      <c r="H562" s="212">
        <v>29.768351799999998</v>
      </c>
      <c r="I562" s="212">
        <v>30.830029199999998</v>
      </c>
      <c r="J562" s="212">
        <v>31.8896832</v>
      </c>
      <c r="K562" s="212">
        <v>32.951841999999999</v>
      </c>
      <c r="L562" s="212">
        <v>34.011774799999998</v>
      </c>
      <c r="M562" s="212">
        <v>35.072162499999997</v>
      </c>
      <c r="N562" s="212">
        <v>36.132149099999999</v>
      </c>
      <c r="O562" s="212">
        <v>37.191859299999997</v>
      </c>
      <c r="P562" s="212">
        <v>38.251027299999997</v>
      </c>
      <c r="Q562" s="212">
        <v>39.3096502</v>
      </c>
      <c r="R562" s="212">
        <v>40.367653300000001</v>
      </c>
      <c r="S562" s="212">
        <v>41.425015600000002</v>
      </c>
      <c r="T562" s="212">
        <v>42.481741800000002</v>
      </c>
      <c r="U562" s="212">
        <v>43.537828699999999</v>
      </c>
      <c r="V562" s="212">
        <v>44.593266100000001</v>
      </c>
      <c r="W562" s="212">
        <v>45.648096700000004</v>
      </c>
      <c r="X562" s="212">
        <v>46.702334400000005</v>
      </c>
      <c r="Y562" s="212">
        <v>47.756014800000003</v>
      </c>
      <c r="Z562" s="212">
        <v>48.809161600000003</v>
      </c>
      <c r="AA562" s="212">
        <v>49.861801200000002</v>
      </c>
      <c r="AB562" s="212">
        <v>50.913956400000004</v>
      </c>
      <c r="AC562" s="212">
        <v>51.965646700000001</v>
      </c>
      <c r="AD562" s="212">
        <v>53.016883700000001</v>
      </c>
      <c r="AE562" s="212">
        <v>54.067666000000003</v>
      </c>
      <c r="AF562" s="212">
        <v>55.117972100000003</v>
      </c>
      <c r="AG562" s="212">
        <v>56.167749300000004</v>
      </c>
      <c r="AH562" s="212">
        <v>57.216897900000006</v>
      </c>
      <c r="AI562" s="212">
        <v>58.265238800000006</v>
      </c>
      <c r="AJ562" s="212">
        <v>59.312439300000008</v>
      </c>
      <c r="AK562" s="212">
        <v>60.357838700000009</v>
      </c>
      <c r="AL562" s="212">
        <v>61.400053200000009</v>
      </c>
      <c r="AM562" s="212">
        <v>62.436187900000007</v>
      </c>
      <c r="AN562" s="212">
        <v>63.460824800000005</v>
      </c>
      <c r="AO562" s="213">
        <v>64.466423169999999</v>
      </c>
    </row>
    <row r="563" spans="1:41" x14ac:dyDescent="0.25">
      <c r="A563" s="214" t="s">
        <v>2202</v>
      </c>
      <c r="B563" s="211">
        <v>13.036569999999999</v>
      </c>
      <c r="C563" s="212">
        <v>14.069937099999999</v>
      </c>
      <c r="D563" s="212">
        <v>15.123650199999998</v>
      </c>
      <c r="E563" s="212">
        <v>16.153504699999999</v>
      </c>
      <c r="F563" s="212">
        <v>17.179829899999998</v>
      </c>
      <c r="G563" s="212">
        <v>18.198184399999999</v>
      </c>
      <c r="H563" s="212">
        <v>19.2132921</v>
      </c>
      <c r="I563" s="212">
        <v>20.249544499999999</v>
      </c>
      <c r="J563" s="212">
        <v>21.289384699999999</v>
      </c>
      <c r="K563" s="212">
        <v>22.3352681</v>
      </c>
      <c r="L563" s="212">
        <v>23.382119700000001</v>
      </c>
      <c r="M563" s="212">
        <v>24.432594600000002</v>
      </c>
      <c r="N563" s="212">
        <v>25.484626900000002</v>
      </c>
      <c r="O563" s="212">
        <v>26.538962500000004</v>
      </c>
      <c r="P563" s="212">
        <v>27.594157000000003</v>
      </c>
      <c r="Q563" s="212">
        <v>28.650746400000003</v>
      </c>
      <c r="R563" s="212">
        <v>29.708195500000002</v>
      </c>
      <c r="S563" s="212">
        <v>30.766126700000001</v>
      </c>
      <c r="T563" s="212">
        <v>31.824700400000001</v>
      </c>
      <c r="U563" s="212">
        <v>32.883557100000004</v>
      </c>
      <c r="V563" s="212">
        <v>33.942109900000005</v>
      </c>
      <c r="W563" s="212">
        <v>35.000804200000005</v>
      </c>
      <c r="X563" s="212">
        <v>36.059220500000002</v>
      </c>
      <c r="Y563" s="212">
        <v>37.117284400000003</v>
      </c>
      <c r="Z563" s="212">
        <v>38.1749188</v>
      </c>
      <c r="AA563" s="212">
        <v>39.232046500000003</v>
      </c>
      <c r="AB563" s="212">
        <v>40.288582000000005</v>
      </c>
      <c r="AC563" s="212">
        <v>41.344423000000006</v>
      </c>
      <c r="AD563" s="212">
        <v>42.399439100000009</v>
      </c>
      <c r="AE563" s="212">
        <v>43.453453200000013</v>
      </c>
      <c r="AF563" s="212">
        <v>44.506219000000016</v>
      </c>
      <c r="AG563" s="212">
        <v>45.557386400000013</v>
      </c>
      <c r="AH563" s="212">
        <v>46.60645130000001</v>
      </c>
      <c r="AI563" s="212">
        <v>47.65267080000001</v>
      </c>
      <c r="AJ563" s="212">
        <v>48.69490840000001</v>
      </c>
      <c r="AK563" s="212">
        <v>49.731342300000009</v>
      </c>
      <c r="AL563" s="212">
        <v>50.758938000000008</v>
      </c>
      <c r="AM563" s="212">
        <v>51.772682900000007</v>
      </c>
      <c r="AN563" s="212">
        <v>52.765254960000007</v>
      </c>
      <c r="AO563" s="213">
        <v>53.729094960000005</v>
      </c>
    </row>
    <row r="564" spans="1:41" ht="13.8" thickBot="1" x14ac:dyDescent="0.3">
      <c r="A564" s="215" t="s">
        <v>2203</v>
      </c>
      <c r="B564" s="216">
        <v>2.6601870000000001</v>
      </c>
      <c r="C564" s="217">
        <v>3.6827920000000001</v>
      </c>
      <c r="D564" s="217">
        <v>4.7898569999999996</v>
      </c>
      <c r="E564" s="217">
        <v>5.8635343999999998</v>
      </c>
      <c r="F564" s="217">
        <v>6.9384736</v>
      </c>
      <c r="G564" s="217">
        <v>8.0002431000000005</v>
      </c>
      <c r="H564" s="217">
        <v>9.0265766000000003</v>
      </c>
      <c r="I564" s="217">
        <v>10.0855528</v>
      </c>
      <c r="J564" s="217">
        <v>11.140320000000001</v>
      </c>
      <c r="K564" s="217">
        <v>12.198279700000001</v>
      </c>
      <c r="L564" s="217">
        <v>13.2535714</v>
      </c>
      <c r="M564" s="217">
        <v>14.3100322</v>
      </c>
      <c r="N564" s="217">
        <v>15.366463700000001</v>
      </c>
      <c r="O564" s="217">
        <v>16.4231461</v>
      </c>
      <c r="P564" s="217">
        <v>17.479611600000002</v>
      </c>
      <c r="Q564" s="217">
        <v>18.535886400000003</v>
      </c>
      <c r="R564" s="217">
        <v>19.591799400000003</v>
      </c>
      <c r="S564" s="217">
        <v>20.647270300000002</v>
      </c>
      <c r="T564" s="217">
        <v>21.702284300000002</v>
      </c>
      <c r="U564" s="217">
        <v>22.756789400000002</v>
      </c>
      <c r="V564" s="217">
        <v>23.810718800000004</v>
      </c>
      <c r="W564" s="217">
        <v>24.864138000000004</v>
      </c>
      <c r="X564" s="217">
        <v>25.917033100000005</v>
      </c>
      <c r="Y564" s="217">
        <v>26.969441500000006</v>
      </c>
      <c r="Z564" s="217">
        <v>28.021389700000007</v>
      </c>
      <c r="AA564" s="217">
        <v>29.072915600000009</v>
      </c>
      <c r="AB564" s="217">
        <v>30.12406150000001</v>
      </c>
      <c r="AC564" s="217">
        <v>31.17487800000001</v>
      </c>
      <c r="AD564" s="217">
        <v>32.225423100000008</v>
      </c>
      <c r="AE564" s="217">
        <v>33.275763800000007</v>
      </c>
      <c r="AF564" s="217">
        <v>34.325978600000006</v>
      </c>
      <c r="AG564" s="217">
        <v>35.376162200000003</v>
      </c>
      <c r="AH564" s="217">
        <v>36.426431600000001</v>
      </c>
      <c r="AI564" s="217">
        <v>37.476926400000004</v>
      </c>
      <c r="AJ564" s="217">
        <v>38.5277843</v>
      </c>
      <c r="AK564" s="217">
        <v>39.579031900000004</v>
      </c>
      <c r="AL564" s="217">
        <v>40.630247700000005</v>
      </c>
      <c r="AM564" s="217">
        <v>41.679706500000009</v>
      </c>
      <c r="AN564" s="217">
        <v>42.722861400000006</v>
      </c>
      <c r="AO564" s="218">
        <v>43.751713100000003</v>
      </c>
    </row>
    <row r="565" spans="1:41" ht="13.8" thickBot="1" x14ac:dyDescent="0.3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  <c r="AA565" s="180"/>
      <c r="AB565" s="180"/>
      <c r="AC565" s="180"/>
      <c r="AD565" s="180"/>
      <c r="AE565" s="180"/>
      <c r="AF565" s="180"/>
      <c r="AG565" s="180"/>
      <c r="AH565" s="180"/>
      <c r="AI565" s="180"/>
      <c r="AJ565" s="180"/>
      <c r="AK565" s="180"/>
      <c r="AL565" s="180"/>
      <c r="AM565" s="180"/>
      <c r="AN565" s="180"/>
      <c r="AO565" s="180"/>
    </row>
    <row r="566" spans="1:41" x14ac:dyDescent="0.25">
      <c r="A566" s="207" t="s">
        <v>2164</v>
      </c>
      <c r="B566" s="208">
        <v>2011</v>
      </c>
      <c r="C566" s="208">
        <v>2012</v>
      </c>
      <c r="D566" s="208">
        <v>2013</v>
      </c>
      <c r="E566" s="208">
        <v>2014</v>
      </c>
      <c r="F566" s="208">
        <v>2015</v>
      </c>
      <c r="G566" s="208">
        <v>2016</v>
      </c>
      <c r="H566" s="208">
        <v>2017</v>
      </c>
      <c r="I566" s="208">
        <v>2018</v>
      </c>
      <c r="J566" s="208">
        <v>2019</v>
      </c>
      <c r="K566" s="208">
        <v>2020</v>
      </c>
      <c r="L566" s="208">
        <v>2021</v>
      </c>
      <c r="M566" s="208">
        <v>2022</v>
      </c>
      <c r="N566" s="208">
        <v>2023</v>
      </c>
      <c r="O566" s="208">
        <v>2024</v>
      </c>
      <c r="P566" s="208">
        <v>2025</v>
      </c>
      <c r="Q566" s="208">
        <v>2026</v>
      </c>
      <c r="R566" s="208">
        <v>2027</v>
      </c>
      <c r="S566" s="208">
        <v>2028</v>
      </c>
      <c r="T566" s="208">
        <v>2029</v>
      </c>
      <c r="U566" s="208">
        <v>2030</v>
      </c>
      <c r="V566" s="208">
        <v>2031</v>
      </c>
      <c r="W566" s="208">
        <v>2032</v>
      </c>
      <c r="X566" s="208">
        <v>2033</v>
      </c>
      <c r="Y566" s="208">
        <v>2034</v>
      </c>
      <c r="Z566" s="208">
        <v>2035</v>
      </c>
      <c r="AA566" s="208">
        <v>2036</v>
      </c>
      <c r="AB566" s="208">
        <v>2037</v>
      </c>
      <c r="AC566" s="208">
        <v>2038</v>
      </c>
      <c r="AD566" s="208">
        <v>2039</v>
      </c>
      <c r="AE566" s="208">
        <v>2040</v>
      </c>
      <c r="AF566" s="208">
        <v>2041</v>
      </c>
      <c r="AG566" s="208">
        <v>2042</v>
      </c>
      <c r="AH566" s="208">
        <v>2043</v>
      </c>
      <c r="AI566" s="208">
        <v>2044</v>
      </c>
      <c r="AJ566" s="208">
        <v>2045</v>
      </c>
      <c r="AK566" s="208">
        <v>2046</v>
      </c>
      <c r="AL566" s="208">
        <v>2047</v>
      </c>
      <c r="AM566" s="208">
        <v>2048</v>
      </c>
      <c r="AN566" s="208">
        <v>2049</v>
      </c>
      <c r="AO566" s="209">
        <v>2050</v>
      </c>
    </row>
    <row r="567" spans="1:41" x14ac:dyDescent="0.25">
      <c r="A567" s="210" t="s">
        <v>2166</v>
      </c>
      <c r="B567" s="211">
        <v>1.47E-4</v>
      </c>
      <c r="C567" s="212">
        <v>1.0140981999999998</v>
      </c>
      <c r="D567" s="212">
        <v>2.0294984999999999</v>
      </c>
      <c r="E567" s="212">
        <v>3.0454815999999996</v>
      </c>
      <c r="F567" s="212">
        <v>4.0619239</v>
      </c>
      <c r="G567" s="212">
        <v>5.0786904000000002</v>
      </c>
      <c r="H567" s="212">
        <v>6.0979007999999997</v>
      </c>
      <c r="I567" s="212">
        <v>7.1170574000000002</v>
      </c>
      <c r="J567" s="212">
        <v>8.1361729</v>
      </c>
      <c r="K567" s="212">
        <v>9.1552430000000005</v>
      </c>
      <c r="L567" s="212">
        <v>10.1743088</v>
      </c>
      <c r="M567" s="212">
        <v>11.1933787</v>
      </c>
      <c r="N567" s="212">
        <v>12.2124796</v>
      </c>
      <c r="O567" s="212">
        <v>13.231628300000001</v>
      </c>
      <c r="P567" s="212">
        <v>14.250844300000001</v>
      </c>
      <c r="Q567" s="212">
        <v>15.270136800000001</v>
      </c>
      <c r="R567" s="212">
        <v>16.289519900000002</v>
      </c>
      <c r="S567" s="212">
        <v>17.309004700000003</v>
      </c>
      <c r="T567" s="212">
        <v>18.328605200000002</v>
      </c>
      <c r="U567" s="212">
        <v>19.348333700000001</v>
      </c>
      <c r="V567" s="212">
        <v>20.368210300000001</v>
      </c>
      <c r="W567" s="212">
        <v>21.388251500000003</v>
      </c>
      <c r="X567" s="212">
        <v>22.408477600000001</v>
      </c>
      <c r="Y567" s="212">
        <v>23.4289126</v>
      </c>
      <c r="Z567" s="212">
        <v>24.4495814</v>
      </c>
      <c r="AA567" s="212">
        <v>25.470508299999999</v>
      </c>
      <c r="AB567" s="212">
        <v>26.491713499999999</v>
      </c>
      <c r="AC567" s="212">
        <v>27.513208200000001</v>
      </c>
      <c r="AD567" s="212">
        <v>28.534986</v>
      </c>
      <c r="AE567" s="212">
        <v>29.557012100000001</v>
      </c>
      <c r="AF567" s="212">
        <v>30.579210700000001</v>
      </c>
      <c r="AG567" s="212">
        <v>31.601454799999999</v>
      </c>
      <c r="AH567" s="212">
        <v>32.623564199999997</v>
      </c>
      <c r="AI567" s="212">
        <v>33.645318099999997</v>
      </c>
      <c r="AJ567" s="212">
        <v>34.666482099999996</v>
      </c>
      <c r="AK567" s="212">
        <v>35.686837499999996</v>
      </c>
      <c r="AL567" s="212">
        <v>36.706194599999996</v>
      </c>
      <c r="AM567" s="212">
        <v>37.724383699999997</v>
      </c>
      <c r="AN567" s="212">
        <v>38.741259499999998</v>
      </c>
      <c r="AO567" s="213">
        <v>39.7567886</v>
      </c>
    </row>
    <row r="568" spans="1:41" x14ac:dyDescent="0.25">
      <c r="A568" s="214" t="s">
        <v>2167</v>
      </c>
      <c r="B568" s="211">
        <v>16.138660000000002</v>
      </c>
      <c r="C568" s="212">
        <v>17.171852300000001</v>
      </c>
      <c r="D568" s="212">
        <v>18.195551000000002</v>
      </c>
      <c r="E568" s="212">
        <v>19.217999200000001</v>
      </c>
      <c r="F568" s="212">
        <v>20.238218400000001</v>
      </c>
      <c r="G568" s="212">
        <v>21.258032200000002</v>
      </c>
      <c r="H568" s="212">
        <v>22.272892600000002</v>
      </c>
      <c r="I568" s="212">
        <v>23.287584000000003</v>
      </c>
      <c r="J568" s="212">
        <v>24.303735100000004</v>
      </c>
      <c r="K568" s="212">
        <v>25.320242600000004</v>
      </c>
      <c r="L568" s="212">
        <v>26.337184400000005</v>
      </c>
      <c r="M568" s="212">
        <v>27.354235600000006</v>
      </c>
      <c r="N568" s="212">
        <v>28.371418000000006</v>
      </c>
      <c r="O568" s="212">
        <v>29.388668000000006</v>
      </c>
      <c r="P568" s="212">
        <v>30.405994400000004</v>
      </c>
      <c r="Q568" s="212">
        <v>31.423375300000004</v>
      </c>
      <c r="R568" s="212">
        <v>32.440812300000005</v>
      </c>
      <c r="S568" s="212">
        <v>33.458297900000005</v>
      </c>
      <c r="T568" s="212">
        <v>34.475831000000007</v>
      </c>
      <c r="U568" s="212">
        <v>35.493403400000005</v>
      </c>
      <c r="V568" s="212">
        <v>36.511017700000004</v>
      </c>
      <c r="W568" s="212">
        <v>37.528664500000005</v>
      </c>
      <c r="X568" s="212">
        <v>38.546342800000005</v>
      </c>
      <c r="Y568" s="212">
        <v>39.564043100000006</v>
      </c>
      <c r="Z568" s="212">
        <v>40.581756900000009</v>
      </c>
      <c r="AA568" s="212">
        <v>41.599473500000009</v>
      </c>
      <c r="AB568" s="212">
        <v>42.617179900000011</v>
      </c>
      <c r="AC568" s="212">
        <v>43.634859900000009</v>
      </c>
      <c r="AD568" s="212">
        <v>44.652493200000009</v>
      </c>
      <c r="AE568" s="212">
        <v>45.67005420000001</v>
      </c>
      <c r="AF568" s="212">
        <v>46.687510400000008</v>
      </c>
      <c r="AG568" s="212">
        <v>47.704820300000009</v>
      </c>
      <c r="AH568" s="212">
        <v>48.72193080000001</v>
      </c>
      <c r="AI568" s="212">
        <v>49.738772200000007</v>
      </c>
      <c r="AJ568" s="212">
        <v>50.755249500000005</v>
      </c>
      <c r="AK568" s="212">
        <v>51.771227700000004</v>
      </c>
      <c r="AL568" s="212">
        <v>52.786513600000006</v>
      </c>
      <c r="AM568" s="212">
        <v>53.800854100000009</v>
      </c>
      <c r="AN568" s="212">
        <v>54.814017700000008</v>
      </c>
      <c r="AO568" s="213">
        <v>55.826026700000007</v>
      </c>
    </row>
    <row r="569" spans="1:41" x14ac:dyDescent="0.25">
      <c r="A569" s="214" t="s">
        <v>2168</v>
      </c>
      <c r="B569" s="211">
        <v>3.0000000000000001E-5</v>
      </c>
      <c r="C569" s="212">
        <v>1.0567437</v>
      </c>
      <c r="D569" s="212">
        <v>2.2149317000000002</v>
      </c>
      <c r="E569" s="212">
        <v>3.3261577000000004</v>
      </c>
      <c r="F569" s="212">
        <v>4.4302797000000007</v>
      </c>
      <c r="G569" s="212">
        <v>5.5100572000000003</v>
      </c>
      <c r="H569" s="212">
        <v>6.5303466000000006</v>
      </c>
      <c r="I569" s="212">
        <v>7.5806899000000003</v>
      </c>
      <c r="J569" s="212">
        <v>8.6175385999999996</v>
      </c>
      <c r="K569" s="212">
        <v>9.6506740999999998</v>
      </c>
      <c r="L569" s="212">
        <v>10.673792499999999</v>
      </c>
      <c r="M569" s="212">
        <v>11.6912834</v>
      </c>
      <c r="N569" s="212">
        <v>12.701726499999999</v>
      </c>
      <c r="O569" s="212">
        <v>13.705147909999999</v>
      </c>
      <c r="P569" s="212">
        <v>14.700796659999998</v>
      </c>
      <c r="Q569" s="212">
        <v>15.688280259999999</v>
      </c>
      <c r="R569" s="212">
        <v>16.667048659999999</v>
      </c>
      <c r="S569" s="212">
        <v>17.636676059999999</v>
      </c>
      <c r="T569" s="212">
        <v>18.59675786</v>
      </c>
      <c r="U569" s="212">
        <v>19.547031560000001</v>
      </c>
      <c r="V569" s="212">
        <v>20.48734056</v>
      </c>
      <c r="W569" s="212">
        <v>21.417767560000001</v>
      </c>
      <c r="X569" s="212">
        <v>22.338624160000002</v>
      </c>
      <c r="Y569" s="212">
        <v>23.250589560000002</v>
      </c>
      <c r="Z569" s="212">
        <v>24.154664960000002</v>
      </c>
      <c r="AA569" s="212">
        <v>25.052185960000003</v>
      </c>
      <c r="AB569" s="212">
        <v>25.944736960000004</v>
      </c>
      <c r="AC569" s="212">
        <v>26.834021960000005</v>
      </c>
      <c r="AD569" s="212">
        <v>27.721698960000005</v>
      </c>
      <c r="AE569" s="212">
        <v>28.609232960000003</v>
      </c>
      <c r="AF569" s="212">
        <v>29.497825960000004</v>
      </c>
      <c r="AG569" s="212">
        <v>30.388472960000005</v>
      </c>
      <c r="AH569" s="212">
        <v>31.282150960000006</v>
      </c>
      <c r="AI569" s="212">
        <v>32.18005096000001</v>
      </c>
      <c r="AJ569" s="212">
        <v>33.08372786000001</v>
      </c>
      <c r="AK569" s="212">
        <v>33.994963260000013</v>
      </c>
      <c r="AL569" s="212">
        <v>34.915144860000012</v>
      </c>
      <c r="AM569" s="212">
        <v>35.843853560000014</v>
      </c>
      <c r="AN569" s="212">
        <v>36.776606260000015</v>
      </c>
      <c r="AO569" s="213">
        <v>37.703928360000013</v>
      </c>
    </row>
    <row r="570" spans="1:41" x14ac:dyDescent="0.25">
      <c r="A570" s="214" t="s">
        <v>2169</v>
      </c>
      <c r="B570" s="211">
        <v>1.4865120000000001</v>
      </c>
      <c r="C570" s="212">
        <v>2.5256518000000003</v>
      </c>
      <c r="D570" s="212">
        <v>3.6823418000000006</v>
      </c>
      <c r="E570" s="212">
        <v>4.7955848000000003</v>
      </c>
      <c r="F570" s="212">
        <v>5.9077148000000008</v>
      </c>
      <c r="G570" s="212">
        <v>6.9990699000000003</v>
      </c>
      <c r="H570" s="212">
        <v>8.0430130999999996</v>
      </c>
      <c r="I570" s="212">
        <v>9.1221800000000002</v>
      </c>
      <c r="J570" s="212">
        <v>10.190540500000001</v>
      </c>
      <c r="K570" s="212">
        <v>11.258798000000001</v>
      </c>
      <c r="L570" s="212">
        <v>12.3208331</v>
      </c>
      <c r="M570" s="212">
        <v>13.3817056</v>
      </c>
      <c r="N570" s="212">
        <v>14.4404684</v>
      </c>
      <c r="O570" s="212">
        <v>15.497699300000001</v>
      </c>
      <c r="P570" s="212">
        <v>16.553197000000001</v>
      </c>
      <c r="Q570" s="212">
        <v>17.607092000000002</v>
      </c>
      <c r="R570" s="212">
        <v>18.659365400000002</v>
      </c>
      <c r="S570" s="212">
        <v>19.710071600000003</v>
      </c>
      <c r="T570" s="212">
        <v>20.759241800000002</v>
      </c>
      <c r="U570" s="212">
        <v>21.8069226</v>
      </c>
      <c r="V570" s="212">
        <v>22.853166099999999</v>
      </c>
      <c r="W570" s="212">
        <v>23.898021999999997</v>
      </c>
      <c r="X570" s="212">
        <v>24.941543499999998</v>
      </c>
      <c r="Y570" s="212">
        <v>25.983817199999997</v>
      </c>
      <c r="Z570" s="212">
        <v>27.024910099999996</v>
      </c>
      <c r="AA570" s="212">
        <v>28.064904199999997</v>
      </c>
      <c r="AB570" s="212">
        <v>29.103891699999998</v>
      </c>
      <c r="AC570" s="212">
        <v>30.141986099999997</v>
      </c>
      <c r="AD570" s="212">
        <v>31.179328299999998</v>
      </c>
      <c r="AE570" s="212">
        <v>32.216098699999996</v>
      </c>
      <c r="AF570" s="212">
        <v>33.252533899999996</v>
      </c>
      <c r="AG570" s="212">
        <v>34.288950999999997</v>
      </c>
      <c r="AH570" s="212">
        <v>35.325782999999994</v>
      </c>
      <c r="AI570" s="212">
        <v>36.363621499999994</v>
      </c>
      <c r="AJ570" s="212">
        <v>37.403252499999994</v>
      </c>
      <c r="AK570" s="212">
        <v>38.445625199999995</v>
      </c>
      <c r="AL570" s="212">
        <v>39.491577899999996</v>
      </c>
      <c r="AM570" s="212">
        <v>40.540900299999997</v>
      </c>
      <c r="AN570" s="212">
        <v>41.590272999999996</v>
      </c>
      <c r="AO570" s="213">
        <v>42.631518999999997</v>
      </c>
    </row>
    <row r="571" spans="1:41" x14ac:dyDescent="0.25">
      <c r="A571" s="214" t="s">
        <v>2170</v>
      </c>
      <c r="B571" s="211">
        <v>5.0000000000000004E-6</v>
      </c>
      <c r="C571" s="212">
        <v>1.0153087000000001</v>
      </c>
      <c r="D571" s="212">
        <v>2.1440807</v>
      </c>
      <c r="E571" s="212">
        <v>3.2336438999999997</v>
      </c>
      <c r="F571" s="212">
        <v>4.3257927999999994</v>
      </c>
      <c r="G571" s="212">
        <v>5.4013283999999997</v>
      </c>
      <c r="H571" s="212">
        <v>6.4308586999999999</v>
      </c>
      <c r="I571" s="212">
        <v>7.4997951</v>
      </c>
      <c r="J571" s="212">
        <v>8.5619814999999999</v>
      </c>
      <c r="K571" s="212">
        <v>9.627181199999999</v>
      </c>
      <c r="L571" s="212">
        <v>10.688735599999999</v>
      </c>
      <c r="M571" s="212">
        <v>11.751199499999998</v>
      </c>
      <c r="N571" s="212">
        <v>12.813311199999998</v>
      </c>
      <c r="O571" s="212">
        <v>13.875391499999997</v>
      </c>
      <c r="P571" s="212">
        <v>14.937050299999997</v>
      </c>
      <c r="Q571" s="212">
        <v>15.998274599999997</v>
      </c>
      <c r="R571" s="212">
        <v>17.058936199999998</v>
      </c>
      <c r="S571" s="212">
        <v>18.119013799999998</v>
      </c>
      <c r="T571" s="212">
        <v>19.178482499999998</v>
      </c>
      <c r="U571" s="212">
        <v>20.237362499999996</v>
      </c>
      <c r="V571" s="212">
        <v>21.295690599999997</v>
      </c>
      <c r="W571" s="212">
        <v>22.353524699999998</v>
      </c>
      <c r="X571" s="212">
        <v>23.410940799999999</v>
      </c>
      <c r="Y571" s="212">
        <v>24.468072899999999</v>
      </c>
      <c r="Z571" s="212">
        <v>25.525047799999999</v>
      </c>
      <c r="AA571" s="212">
        <v>26.5820191</v>
      </c>
      <c r="AB571" s="212">
        <v>27.639158200000001</v>
      </c>
      <c r="AC571" s="212">
        <v>28.696657900000002</v>
      </c>
      <c r="AD571" s="212">
        <v>29.754723400000003</v>
      </c>
      <c r="AE571" s="212">
        <v>30.813558300000004</v>
      </c>
      <c r="AF571" s="212">
        <v>31.873340800000005</v>
      </c>
      <c r="AG571" s="212">
        <v>32.934192600000003</v>
      </c>
      <c r="AH571" s="212">
        <v>33.996150700000001</v>
      </c>
      <c r="AI571" s="212">
        <v>35.059157599999999</v>
      </c>
      <c r="AJ571" s="212">
        <v>36.123078299999996</v>
      </c>
      <c r="AK571" s="212">
        <v>37.187692299999995</v>
      </c>
      <c r="AL571" s="212">
        <v>38.252464999999994</v>
      </c>
      <c r="AM571" s="212">
        <v>39.315681999999995</v>
      </c>
      <c r="AN571" s="212">
        <v>40.372673999999996</v>
      </c>
      <c r="AO571" s="213">
        <v>41.4149046</v>
      </c>
    </row>
    <row r="572" spans="1:41" x14ac:dyDescent="0.25">
      <c r="A572" s="214" t="s">
        <v>2171</v>
      </c>
      <c r="B572" s="211">
        <v>8.596622</v>
      </c>
      <c r="C572" s="212">
        <v>9.5947106099999999</v>
      </c>
      <c r="D572" s="212">
        <v>10.59841052</v>
      </c>
      <c r="E572" s="212">
        <v>11.605411780000001</v>
      </c>
      <c r="F572" s="212">
        <v>12.615274490000001</v>
      </c>
      <c r="G572" s="212">
        <v>13.62725419</v>
      </c>
      <c r="H572" s="212">
        <v>14.64887869</v>
      </c>
      <c r="I572" s="212">
        <v>15.670740990000001</v>
      </c>
      <c r="J572" s="212">
        <v>16.692549589999999</v>
      </c>
      <c r="K572" s="212">
        <v>17.714344389999997</v>
      </c>
      <c r="L572" s="212">
        <v>18.736110989999997</v>
      </c>
      <c r="M572" s="212">
        <v>19.757835689999997</v>
      </c>
      <c r="N572" s="212">
        <v>20.779508889999995</v>
      </c>
      <c r="O572" s="212">
        <v>21.801139989999996</v>
      </c>
      <c r="P572" s="212">
        <v>22.822733289999995</v>
      </c>
      <c r="Q572" s="212">
        <v>23.844292489999994</v>
      </c>
      <c r="R572" s="212">
        <v>24.865824989999993</v>
      </c>
      <c r="S572" s="212">
        <v>25.887336389999994</v>
      </c>
      <c r="T572" s="212">
        <v>26.908833089999995</v>
      </c>
      <c r="U572" s="212">
        <v>27.930320189999996</v>
      </c>
      <c r="V572" s="212">
        <v>28.951807389999995</v>
      </c>
      <c r="W572" s="212">
        <v>29.973300389999995</v>
      </c>
      <c r="X572" s="212">
        <v>30.994789089999994</v>
      </c>
      <c r="Y572" s="212">
        <v>32.016287689999992</v>
      </c>
      <c r="Z572" s="212">
        <v>33.037811989999994</v>
      </c>
      <c r="AA572" s="212">
        <v>34.059380289999993</v>
      </c>
      <c r="AB572" s="212">
        <v>35.081014489999994</v>
      </c>
      <c r="AC572" s="212">
        <v>36.102740989999994</v>
      </c>
      <c r="AD572" s="212">
        <v>37.124592689999993</v>
      </c>
      <c r="AE572" s="212">
        <v>38.146611889999996</v>
      </c>
      <c r="AF572" s="212">
        <v>39.168855389999997</v>
      </c>
      <c r="AG572" s="212">
        <v>40.191403089999994</v>
      </c>
      <c r="AH572" s="212">
        <v>41.214373089999995</v>
      </c>
      <c r="AI572" s="212">
        <v>42.237946789999995</v>
      </c>
      <c r="AJ572" s="212">
        <v>43.262413089999995</v>
      </c>
      <c r="AK572" s="212">
        <v>44.288242789999998</v>
      </c>
      <c r="AL572" s="212">
        <v>45.316210990000002</v>
      </c>
      <c r="AM572" s="212">
        <v>46.347542690000004</v>
      </c>
      <c r="AN572" s="212">
        <v>47.383855090000004</v>
      </c>
      <c r="AO572" s="213">
        <v>48.426313290000003</v>
      </c>
    </row>
    <row r="573" spans="1:41" x14ac:dyDescent="0.25">
      <c r="A573" s="214" t="s">
        <v>2172</v>
      </c>
      <c r="B573" s="211">
        <v>0.65018100000000001</v>
      </c>
      <c r="C573" s="212">
        <v>1.6550932899999999</v>
      </c>
      <c r="D573" s="212">
        <v>2.7718912900000001</v>
      </c>
      <c r="E573" s="212">
        <v>3.85365899</v>
      </c>
      <c r="F573" s="212">
        <v>4.9397634899999998</v>
      </c>
      <c r="G573" s="212">
        <v>6.0116957900000001</v>
      </c>
      <c r="H573" s="212">
        <v>7.0415717899999999</v>
      </c>
      <c r="I573" s="212">
        <v>8.1081689899999994</v>
      </c>
      <c r="J573" s="212">
        <v>9.1687350899999984</v>
      </c>
      <c r="K573" s="212">
        <v>10.232547489999998</v>
      </c>
      <c r="L573" s="212">
        <v>11.293389189999999</v>
      </c>
      <c r="M573" s="212">
        <v>12.355412889999998</v>
      </c>
      <c r="N573" s="212">
        <v>13.417359389999998</v>
      </c>
      <c r="O573" s="212">
        <v>14.479424789999998</v>
      </c>
      <c r="P573" s="212">
        <v>15.541187089999998</v>
      </c>
      <c r="Q573" s="212">
        <v>16.602552689999996</v>
      </c>
      <c r="R573" s="212">
        <v>17.663362489999997</v>
      </c>
      <c r="S573" s="212">
        <v>18.723549989999999</v>
      </c>
      <c r="T573" s="212">
        <v>19.78306409</v>
      </c>
      <c r="U573" s="212">
        <v>20.841878990000001</v>
      </c>
      <c r="V573" s="212">
        <v>21.90001449</v>
      </c>
      <c r="W573" s="212">
        <v>22.95747789</v>
      </c>
      <c r="X573" s="212">
        <v>24.01429929</v>
      </c>
      <c r="Y573" s="212">
        <v>25.07055029</v>
      </c>
      <c r="Z573" s="212">
        <v>26.126291890000001</v>
      </c>
      <c r="AA573" s="212">
        <v>27.181602590000001</v>
      </c>
      <c r="AB573" s="212">
        <v>28.236570889999999</v>
      </c>
      <c r="AC573" s="212">
        <v>29.291301489999999</v>
      </c>
      <c r="AD573" s="212">
        <v>30.345916789999997</v>
      </c>
      <c r="AE573" s="212">
        <v>31.400562089999998</v>
      </c>
      <c r="AF573" s="212">
        <v>32.455414489999995</v>
      </c>
      <c r="AG573" s="212">
        <v>33.510696189999997</v>
      </c>
      <c r="AH573" s="212">
        <v>34.566693989999997</v>
      </c>
      <c r="AI573" s="212">
        <v>35.623781689999994</v>
      </c>
      <c r="AJ573" s="212">
        <v>36.682428289999997</v>
      </c>
      <c r="AK573" s="212">
        <v>37.743141889999997</v>
      </c>
      <c r="AL573" s="212">
        <v>38.806204389999998</v>
      </c>
      <c r="AM573" s="212">
        <v>39.870856089999997</v>
      </c>
      <c r="AN573" s="212">
        <v>40.93354969</v>
      </c>
      <c r="AO573" s="213">
        <v>41.986439189999999</v>
      </c>
    </row>
    <row r="574" spans="1:41" x14ac:dyDescent="0.25">
      <c r="A574" s="214" t="s">
        <v>2173</v>
      </c>
      <c r="B574" s="211">
        <v>3.9999999999999998E-6</v>
      </c>
      <c r="C574" s="212">
        <v>0.96779409999999999</v>
      </c>
      <c r="D574" s="212">
        <v>2.0667965000000001</v>
      </c>
      <c r="E574" s="212">
        <v>3.1423711000000001</v>
      </c>
      <c r="F574" s="212">
        <v>4.2290410000000005</v>
      </c>
      <c r="G574" s="212">
        <v>5.3030901000000004</v>
      </c>
      <c r="H574" s="212">
        <v>6.3473217000000002</v>
      </c>
      <c r="I574" s="212">
        <v>7.4249837000000003</v>
      </c>
      <c r="J574" s="212">
        <v>8.4928304000000008</v>
      </c>
      <c r="K574" s="212">
        <v>9.56203</v>
      </c>
      <c r="L574" s="212">
        <v>10.626840100000001</v>
      </c>
      <c r="M574" s="212">
        <v>11.692016500000001</v>
      </c>
      <c r="N574" s="212">
        <v>12.756524100000002</v>
      </c>
      <c r="O574" s="212">
        <v>13.820780500000001</v>
      </c>
      <c r="P574" s="212">
        <v>14.884450300000001</v>
      </c>
      <c r="Q574" s="212">
        <v>15.9475373</v>
      </c>
      <c r="R574" s="212">
        <v>17.009922700000001</v>
      </c>
      <c r="S574" s="212">
        <v>18.0715839</v>
      </c>
      <c r="T574" s="212">
        <v>19.132493799999999</v>
      </c>
      <c r="U574" s="212">
        <v>20.192655299999998</v>
      </c>
      <c r="V574" s="212">
        <v>21.252093199999997</v>
      </c>
      <c r="W574" s="212">
        <v>22.310837699999997</v>
      </c>
      <c r="X574" s="212">
        <v>23.368940999999996</v>
      </c>
      <c r="Y574" s="212">
        <v>24.426483299999997</v>
      </c>
      <c r="Z574" s="212">
        <v>25.483527199999997</v>
      </c>
      <c r="AA574" s="212">
        <v>26.540150399999998</v>
      </c>
      <c r="AB574" s="212">
        <v>27.596437299999998</v>
      </c>
      <c r="AC574" s="212">
        <v>28.6524857</v>
      </c>
      <c r="AD574" s="212">
        <v>29.708407099999999</v>
      </c>
      <c r="AE574" s="212">
        <v>30.764330599999997</v>
      </c>
      <c r="AF574" s="212">
        <v>31.820407899999999</v>
      </c>
      <c r="AG574" s="212">
        <v>32.876821899999996</v>
      </c>
      <c r="AH574" s="212">
        <v>33.933798299999992</v>
      </c>
      <c r="AI574" s="212">
        <v>34.991617299999994</v>
      </c>
      <c r="AJ574" s="212">
        <v>36.050608999999994</v>
      </c>
      <c r="AK574" s="212">
        <v>37.111081799999994</v>
      </c>
      <c r="AL574" s="212">
        <v>38.173038699999992</v>
      </c>
      <c r="AM574" s="212">
        <v>39.235347499999989</v>
      </c>
      <c r="AN574" s="212">
        <v>40.294033499999991</v>
      </c>
      <c r="AO574" s="213">
        <v>41.341023499999991</v>
      </c>
    </row>
    <row r="575" spans="1:41" x14ac:dyDescent="0.25">
      <c r="A575" s="214" t="s">
        <v>2174</v>
      </c>
      <c r="B575" s="211">
        <v>0.16441700000000001</v>
      </c>
      <c r="C575" s="212">
        <v>1.289461</v>
      </c>
      <c r="D575" s="212">
        <v>2.4204289999999999</v>
      </c>
      <c r="E575" s="212">
        <v>3.4989884999999998</v>
      </c>
      <c r="F575" s="212">
        <v>4.5785024999999999</v>
      </c>
      <c r="G575" s="212">
        <v>5.6420648</v>
      </c>
      <c r="H575" s="212">
        <v>6.6752227</v>
      </c>
      <c r="I575" s="212">
        <v>7.7457082000000002</v>
      </c>
      <c r="J575" s="212">
        <v>8.8083261999999998</v>
      </c>
      <c r="K575" s="212">
        <v>9.8731812999999988</v>
      </c>
      <c r="L575" s="212">
        <v>10.933978999999999</v>
      </c>
      <c r="M575" s="212">
        <v>11.995315099999999</v>
      </c>
      <c r="N575" s="212">
        <v>13.056055199999999</v>
      </c>
      <c r="O575" s="212">
        <v>14.116564499999999</v>
      </c>
      <c r="P575" s="212">
        <v>15.176524199999999</v>
      </c>
      <c r="Q575" s="212">
        <v>16.2359127</v>
      </c>
      <c r="R575" s="212">
        <v>17.294628400000001</v>
      </c>
      <c r="S575" s="212">
        <v>18.3526405</v>
      </c>
      <c r="T575" s="212">
        <v>19.409922999999999</v>
      </c>
      <c r="U575" s="212">
        <v>20.466455699999997</v>
      </c>
      <c r="V575" s="212">
        <v>21.522279199999996</v>
      </c>
      <c r="W575" s="212">
        <v>22.577388099999997</v>
      </c>
      <c r="X575" s="212">
        <v>23.631816899999997</v>
      </c>
      <c r="Y575" s="212">
        <v>24.685630999999997</v>
      </c>
      <c r="Z575" s="212">
        <v>25.738877399999996</v>
      </c>
      <c r="AA575" s="212">
        <v>26.791615299999997</v>
      </c>
      <c r="AB575" s="212">
        <v>27.843906399999998</v>
      </c>
      <c r="AC575" s="212">
        <v>28.895820199999999</v>
      </c>
      <c r="AD575" s="212">
        <v>29.9474321</v>
      </c>
      <c r="AE575" s="212">
        <v>30.998824899999999</v>
      </c>
      <c r="AF575" s="212">
        <v>32.050090499999996</v>
      </c>
      <c r="AG575" s="212">
        <v>33.101332899999996</v>
      </c>
      <c r="AH575" s="212">
        <v>34.152671399999996</v>
      </c>
      <c r="AI575" s="212">
        <v>35.204234899999996</v>
      </c>
      <c r="AJ575" s="212">
        <v>36.256122999999995</v>
      </c>
      <c r="AK575" s="212">
        <v>37.308271699999992</v>
      </c>
      <c r="AL575" s="212">
        <v>38.360074699999991</v>
      </c>
      <c r="AM575" s="212">
        <v>39.409484099999993</v>
      </c>
      <c r="AN575" s="212">
        <v>40.451547299999994</v>
      </c>
      <c r="AO575" s="213">
        <v>41.478170899999995</v>
      </c>
    </row>
    <row r="576" spans="1:41" x14ac:dyDescent="0.25">
      <c r="A576" s="214" t="s">
        <v>2175</v>
      </c>
      <c r="B576" s="211">
        <v>2.0000000000000002E-5</v>
      </c>
      <c r="C576" s="212">
        <v>1.068662</v>
      </c>
      <c r="D576" s="212">
        <v>2.197533</v>
      </c>
      <c r="E576" s="212">
        <v>3.2796218000000001</v>
      </c>
      <c r="F576" s="212">
        <v>4.3633781999999997</v>
      </c>
      <c r="G576" s="212">
        <v>5.4309090999999992</v>
      </c>
      <c r="H576" s="212">
        <v>6.4616156999999994</v>
      </c>
      <c r="I576" s="212">
        <v>7.5306876999999997</v>
      </c>
      <c r="J576" s="212">
        <v>8.592236999999999</v>
      </c>
      <c r="K576" s="212">
        <v>9.6563035999999993</v>
      </c>
      <c r="L576" s="212">
        <v>10.716445999999999</v>
      </c>
      <c r="M576" s="212">
        <v>11.7772489</v>
      </c>
      <c r="N576" s="212">
        <v>12.837526</v>
      </c>
      <c r="O576" s="212">
        <v>13.897637900000001</v>
      </c>
      <c r="P576" s="212">
        <v>14.957228000000001</v>
      </c>
      <c r="Q576" s="212">
        <v>16.016276400000002</v>
      </c>
      <c r="R576" s="212">
        <v>17.074664400000003</v>
      </c>
      <c r="S576" s="212">
        <v>18.132360900000002</v>
      </c>
      <c r="T576" s="212">
        <v>19.189328200000002</v>
      </c>
      <c r="U576" s="212">
        <v>20.245552700000001</v>
      </c>
      <c r="V576" s="212">
        <v>21.301063800000001</v>
      </c>
      <c r="W576" s="212">
        <v>22.3558597</v>
      </c>
      <c r="X576" s="212">
        <v>23.4099802</v>
      </c>
      <c r="Y576" s="212">
        <v>24.4634921</v>
      </c>
      <c r="Z576" s="212">
        <v>25.516444799999999</v>
      </c>
      <c r="AA576" s="212">
        <v>26.568901199999999</v>
      </c>
      <c r="AB576" s="212">
        <v>27.6209284</v>
      </c>
      <c r="AC576" s="212">
        <v>28.6726034</v>
      </c>
      <c r="AD576" s="212">
        <v>29.724011300000001</v>
      </c>
      <c r="AE576" s="212">
        <v>30.775247400000001</v>
      </c>
      <c r="AF576" s="212">
        <v>31.826419000000001</v>
      </c>
      <c r="AG576" s="212">
        <v>32.877648499999999</v>
      </c>
      <c r="AH576" s="212">
        <v>33.929076699999996</v>
      </c>
      <c r="AI576" s="212">
        <v>34.980855699999999</v>
      </c>
      <c r="AJ576" s="212">
        <v>36.033109500000002</v>
      </c>
      <c r="AK576" s="212">
        <v>37.085793600000002</v>
      </c>
      <c r="AL576" s="212">
        <v>38.138298900000002</v>
      </c>
      <c r="AM576" s="212">
        <v>39.188507100000002</v>
      </c>
      <c r="AN576" s="212">
        <v>40.231258100000005</v>
      </c>
      <c r="AO576" s="213">
        <v>41.258139900000003</v>
      </c>
    </row>
    <row r="577" spans="1:41" x14ac:dyDescent="0.25">
      <c r="A577" s="214" t="s">
        <v>2176</v>
      </c>
      <c r="B577" s="211">
        <v>6.3969999999999999E-2</v>
      </c>
      <c r="C577" s="212">
        <v>1.0833390000000001</v>
      </c>
      <c r="D577" s="212">
        <v>2.1016715000000001</v>
      </c>
      <c r="E577" s="212">
        <v>3.1191637000000001</v>
      </c>
      <c r="F577" s="212">
        <v>4.1368131000000004</v>
      </c>
      <c r="G577" s="212">
        <v>5.1542599000000004</v>
      </c>
      <c r="H577" s="212">
        <v>6.1745796000000004</v>
      </c>
      <c r="I577" s="212">
        <v>7.1942089000000005</v>
      </c>
      <c r="J577" s="212">
        <v>8.2136075000000002</v>
      </c>
      <c r="K577" s="212">
        <v>9.2331363</v>
      </c>
      <c r="L577" s="212">
        <v>10.252618399999999</v>
      </c>
      <c r="M577" s="212">
        <v>11.272150499999999</v>
      </c>
      <c r="N577" s="212">
        <v>12.291692799999998</v>
      </c>
      <c r="O577" s="212">
        <v>13.311256399999998</v>
      </c>
      <c r="P577" s="212">
        <v>14.330826099999998</v>
      </c>
      <c r="Q577" s="212">
        <v>15.350406699999997</v>
      </c>
      <c r="R577" s="212">
        <v>16.369992799999999</v>
      </c>
      <c r="S577" s="212">
        <v>17.389585499999999</v>
      </c>
      <c r="T577" s="212">
        <v>18.4091837</v>
      </c>
      <c r="U577" s="212">
        <v>19.428790499999998</v>
      </c>
      <c r="V577" s="212">
        <v>20.448402699999999</v>
      </c>
      <c r="W577" s="212">
        <v>21.468025300000001</v>
      </c>
      <c r="X577" s="212">
        <v>22.487656700000002</v>
      </c>
      <c r="Y577" s="212">
        <v>23.507298200000001</v>
      </c>
      <c r="Z577" s="212">
        <v>24.526951800000003</v>
      </c>
      <c r="AA577" s="212">
        <v>25.546620000000004</v>
      </c>
      <c r="AB577" s="212">
        <v>26.566305400000005</v>
      </c>
      <c r="AC577" s="212">
        <v>27.586011000000006</v>
      </c>
      <c r="AD577" s="212">
        <v>28.605740000000008</v>
      </c>
      <c r="AE577" s="212">
        <v>29.625496100000007</v>
      </c>
      <c r="AF577" s="212">
        <v>30.645283500000005</v>
      </c>
      <c r="AG577" s="212">
        <v>31.665107700000004</v>
      </c>
      <c r="AH577" s="212">
        <v>32.684976200000001</v>
      </c>
      <c r="AI577" s="212">
        <v>33.704900600000002</v>
      </c>
      <c r="AJ577" s="212">
        <v>34.724898600000003</v>
      </c>
      <c r="AK577" s="212">
        <v>35.744995500000002</v>
      </c>
      <c r="AL577" s="212">
        <v>36.765221500000003</v>
      </c>
      <c r="AM577" s="212">
        <v>37.785594000000003</v>
      </c>
      <c r="AN577" s="212">
        <v>38.806071100000004</v>
      </c>
      <c r="AO577" s="213">
        <v>39.826489100000003</v>
      </c>
    </row>
    <row r="578" spans="1:41" x14ac:dyDescent="0.25">
      <c r="A578" s="214" t="s">
        <v>2177</v>
      </c>
      <c r="B578" s="211">
        <v>291.74835200000001</v>
      </c>
      <c r="C578" s="212">
        <v>292.79001770000002</v>
      </c>
      <c r="D578" s="212">
        <v>293.81856170000003</v>
      </c>
      <c r="E578" s="212">
        <v>294.84432370000002</v>
      </c>
      <c r="F578" s="212">
        <v>295.86747370000001</v>
      </c>
      <c r="G578" s="212">
        <v>296.88987709999998</v>
      </c>
      <c r="H578" s="212">
        <v>297.90571299999999</v>
      </c>
      <c r="I578" s="212">
        <v>298.92178180000002</v>
      </c>
      <c r="J578" s="212">
        <v>299.9396352</v>
      </c>
      <c r="K578" s="212">
        <v>300.9581867</v>
      </c>
      <c r="L578" s="212">
        <v>301.97728389999997</v>
      </c>
      <c r="M578" s="212">
        <v>302.9966455</v>
      </c>
      <c r="N578" s="212">
        <v>304.01622470000001</v>
      </c>
      <c r="O578" s="212">
        <v>305.03593330000001</v>
      </c>
      <c r="P578" s="212">
        <v>306.05575199999998</v>
      </c>
      <c r="Q578" s="212">
        <v>307.07565189999997</v>
      </c>
      <c r="R578" s="212">
        <v>308.09562159999996</v>
      </c>
      <c r="S578" s="212">
        <v>309.11564829999998</v>
      </c>
      <c r="T578" s="212">
        <v>310.13572369999997</v>
      </c>
      <c r="U578" s="212">
        <v>311.15583859999998</v>
      </c>
      <c r="V578" s="212">
        <v>312.1759869</v>
      </c>
      <c r="W578" s="212">
        <v>313.19616120000001</v>
      </c>
      <c r="X578" s="212">
        <v>314.21636089999998</v>
      </c>
      <c r="Y578" s="212">
        <v>315.23657659999998</v>
      </c>
      <c r="Z578" s="212">
        <v>316.25680259999996</v>
      </c>
      <c r="AA578" s="212">
        <v>317.27703429999997</v>
      </c>
      <c r="AB578" s="212">
        <v>318.2972686</v>
      </c>
      <c r="AC578" s="212">
        <v>319.31750349999999</v>
      </c>
      <c r="AD578" s="212">
        <v>320.3377385</v>
      </c>
      <c r="AE578" s="212">
        <v>321.35797459999998</v>
      </c>
      <c r="AF578" s="212">
        <v>322.37821479999997</v>
      </c>
      <c r="AG578" s="212">
        <v>323.39846459999995</v>
      </c>
      <c r="AH578" s="212">
        <v>324.41873309999994</v>
      </c>
      <c r="AI578" s="212">
        <v>325.43903379999995</v>
      </c>
      <c r="AJ578" s="212">
        <v>326.45938389999992</v>
      </c>
      <c r="AK578" s="212">
        <v>327.47979839999994</v>
      </c>
      <c r="AL578" s="212">
        <v>328.50026859999991</v>
      </c>
      <c r="AM578" s="212">
        <v>329.5207026999999</v>
      </c>
      <c r="AN578" s="212">
        <v>330.54081039999988</v>
      </c>
      <c r="AO578" s="213">
        <v>331.56002999999987</v>
      </c>
    </row>
    <row r="579" spans="1:41" x14ac:dyDescent="0.25">
      <c r="A579" s="214" t="s">
        <v>2178</v>
      </c>
      <c r="B579" s="211">
        <v>180.63964799999999</v>
      </c>
      <c r="C579" s="212">
        <v>181.66385940000001</v>
      </c>
      <c r="D579" s="212">
        <v>182.68456430000001</v>
      </c>
      <c r="E579" s="212">
        <v>183.7059739</v>
      </c>
      <c r="F579" s="212">
        <v>184.72663679999999</v>
      </c>
      <c r="G579" s="212">
        <v>185.74734759999998</v>
      </c>
      <c r="H579" s="212">
        <v>186.76854559999998</v>
      </c>
      <c r="I579" s="212">
        <v>187.78894239999997</v>
      </c>
      <c r="J579" s="212">
        <v>188.80958109999997</v>
      </c>
      <c r="K579" s="212">
        <v>189.83005619999997</v>
      </c>
      <c r="L579" s="212">
        <v>190.85056419999998</v>
      </c>
      <c r="M579" s="212">
        <v>191.87100359999997</v>
      </c>
      <c r="N579" s="212">
        <v>192.89142509999996</v>
      </c>
      <c r="O579" s="212">
        <v>193.91180869999997</v>
      </c>
      <c r="P579" s="212">
        <v>194.93216969999997</v>
      </c>
      <c r="Q579" s="212">
        <v>195.95250479999999</v>
      </c>
      <c r="R579" s="212">
        <v>196.97281969999997</v>
      </c>
      <c r="S579" s="212">
        <v>197.99311539999997</v>
      </c>
      <c r="T579" s="212">
        <v>199.01339479999996</v>
      </c>
      <c r="U579" s="212">
        <v>200.03365869999996</v>
      </c>
      <c r="V579" s="212">
        <v>201.05390989999995</v>
      </c>
      <c r="W579" s="212">
        <v>202.07414859999994</v>
      </c>
      <c r="X579" s="212">
        <v>203.09437579999994</v>
      </c>
      <c r="Y579" s="212">
        <v>204.11459109999993</v>
      </c>
      <c r="Z579" s="212">
        <v>205.13479459999994</v>
      </c>
      <c r="AA579" s="212">
        <v>206.15498569999994</v>
      </c>
      <c r="AB579" s="212">
        <v>207.17516339999995</v>
      </c>
      <c r="AC579" s="212">
        <v>208.19532589999994</v>
      </c>
      <c r="AD579" s="212">
        <v>209.21547069999994</v>
      </c>
      <c r="AE579" s="212">
        <v>210.23559419999995</v>
      </c>
      <c r="AF579" s="212">
        <v>211.25569149999995</v>
      </c>
      <c r="AG579" s="212">
        <v>212.27575599999994</v>
      </c>
      <c r="AH579" s="212">
        <v>213.29577869999994</v>
      </c>
      <c r="AI579" s="212">
        <v>214.31574749999993</v>
      </c>
      <c r="AJ579" s="212">
        <v>215.33564549999994</v>
      </c>
      <c r="AK579" s="212">
        <v>216.35544899999994</v>
      </c>
      <c r="AL579" s="212">
        <v>217.37512489999995</v>
      </c>
      <c r="AM579" s="212">
        <v>218.39463269999996</v>
      </c>
      <c r="AN579" s="212">
        <v>219.41394239999997</v>
      </c>
      <c r="AO579" s="213">
        <v>220.43307369999997</v>
      </c>
    </row>
    <row r="580" spans="1:41" x14ac:dyDescent="0.25">
      <c r="A580" s="214" t="s">
        <v>2179</v>
      </c>
      <c r="B580" s="211">
        <v>8.8438839999999992</v>
      </c>
      <c r="C580" s="212">
        <v>9.8621492999999987</v>
      </c>
      <c r="D580" s="212">
        <v>10.875808099999999</v>
      </c>
      <c r="E580" s="212">
        <v>11.890054399999999</v>
      </c>
      <c r="F580" s="212">
        <v>12.904031499999999</v>
      </c>
      <c r="G580" s="212">
        <v>13.918415599999999</v>
      </c>
      <c r="H580" s="212">
        <v>14.939455899999999</v>
      </c>
      <c r="I580" s="212">
        <v>15.958128099999998</v>
      </c>
      <c r="J580" s="212">
        <v>16.976283499999997</v>
      </c>
      <c r="K580" s="212">
        <v>17.993605399999996</v>
      </c>
      <c r="L580" s="212">
        <v>19.010311999999995</v>
      </c>
      <c r="M580" s="212">
        <v>20.026228199999995</v>
      </c>
      <c r="N580" s="212">
        <v>21.041376499999995</v>
      </c>
      <c r="O580" s="212">
        <v>22.055666899999995</v>
      </c>
      <c r="P580" s="212">
        <v>23.069048599999995</v>
      </c>
      <c r="Q580" s="212">
        <v>24.081384899999996</v>
      </c>
      <c r="R580" s="212">
        <v>25.092553399999996</v>
      </c>
      <c r="S580" s="212">
        <v>26.102379939999995</v>
      </c>
      <c r="T580" s="212">
        <v>27.110669359999996</v>
      </c>
      <c r="U580" s="212">
        <v>28.117172489999994</v>
      </c>
      <c r="V580" s="212">
        <v>29.121634499999995</v>
      </c>
      <c r="W580" s="212">
        <v>30.123726599999994</v>
      </c>
      <c r="X580" s="212">
        <v>31.123085582899993</v>
      </c>
      <c r="Y580" s="212">
        <v>32.119331972899992</v>
      </c>
      <c r="Z580" s="212">
        <v>33.112075052899989</v>
      </c>
      <c r="AA580" s="212">
        <v>34.100939452899986</v>
      </c>
      <c r="AB580" s="212">
        <v>35.085610452899985</v>
      </c>
      <c r="AC580" s="212">
        <v>36.065901152899983</v>
      </c>
      <c r="AD580" s="212">
        <v>37.041845852899982</v>
      </c>
      <c r="AE580" s="212">
        <v>38.013818052899985</v>
      </c>
      <c r="AF580" s="212">
        <v>38.982654052899989</v>
      </c>
      <c r="AG580" s="212">
        <v>39.94974005289999</v>
      </c>
      <c r="AH580" s="212">
        <v>40.916993852899992</v>
      </c>
      <c r="AI580" s="212">
        <v>41.886671152899993</v>
      </c>
      <c r="AJ580" s="212">
        <v>42.86098615289999</v>
      </c>
      <c r="AK580" s="212">
        <v>43.841646252899992</v>
      </c>
      <c r="AL580" s="212">
        <v>44.829493652899991</v>
      </c>
      <c r="AM580" s="212">
        <v>45.824409572899988</v>
      </c>
      <c r="AN580" s="212">
        <v>46.825478312899989</v>
      </c>
      <c r="AO580" s="213">
        <v>47.831291072899987</v>
      </c>
    </row>
    <row r="581" spans="1:41" x14ac:dyDescent="0.25">
      <c r="A581" s="214" t="s">
        <v>2180</v>
      </c>
      <c r="B581" s="211">
        <v>1.21E-4</v>
      </c>
      <c r="C581" s="212">
        <v>1.0215761000000001</v>
      </c>
      <c r="D581" s="212">
        <v>2.0399510000000003</v>
      </c>
      <c r="E581" s="212">
        <v>3.0584602000000003</v>
      </c>
      <c r="F581" s="212">
        <v>4.0760070000000006</v>
      </c>
      <c r="G581" s="212">
        <v>5.0932786000000005</v>
      </c>
      <c r="H581" s="212">
        <v>6.1215516000000001</v>
      </c>
      <c r="I581" s="212">
        <v>7.1462523999999998</v>
      </c>
      <c r="J581" s="212">
        <v>8.1697898000000002</v>
      </c>
      <c r="K581" s="212">
        <v>9.1921523000000001</v>
      </c>
      <c r="L581" s="212">
        <v>10.2138115</v>
      </c>
      <c r="M581" s="212">
        <v>11.234758299999999</v>
      </c>
      <c r="N581" s="212">
        <v>12.255177</v>
      </c>
      <c r="O581" s="212">
        <v>13.2751375</v>
      </c>
      <c r="P581" s="212">
        <v>14.2947548</v>
      </c>
      <c r="Q581" s="212">
        <v>15.3140631</v>
      </c>
      <c r="R581" s="212">
        <v>16.333128800000001</v>
      </c>
      <c r="S581" s="212">
        <v>17.351983000000001</v>
      </c>
      <c r="T581" s="212">
        <v>18.3706599</v>
      </c>
      <c r="U581" s="212">
        <v>19.389165200000001</v>
      </c>
      <c r="V581" s="212">
        <v>20.407534200000001</v>
      </c>
      <c r="W581" s="212">
        <v>21.425755600000002</v>
      </c>
      <c r="X581" s="212">
        <v>22.443803700000004</v>
      </c>
      <c r="Y581" s="212">
        <v>23.461672000000004</v>
      </c>
      <c r="Z581" s="212">
        <v>24.479347700000005</v>
      </c>
      <c r="AA581" s="212">
        <v>25.496809400000004</v>
      </c>
      <c r="AB581" s="212">
        <v>26.514026100000002</v>
      </c>
      <c r="AC581" s="212">
        <v>27.530954800000004</v>
      </c>
      <c r="AD581" s="212">
        <v>28.547538300000003</v>
      </c>
      <c r="AE581" s="212">
        <v>29.563702100000004</v>
      </c>
      <c r="AF581" s="212">
        <v>30.579350700000003</v>
      </c>
      <c r="AG581" s="212">
        <v>31.594363300000001</v>
      </c>
      <c r="AH581" s="212">
        <v>32.608588500000003</v>
      </c>
      <c r="AI581" s="212">
        <v>33.621835800000007</v>
      </c>
      <c r="AJ581" s="212">
        <v>34.633863000000005</v>
      </c>
      <c r="AK581" s="212">
        <v>35.644361500000002</v>
      </c>
      <c r="AL581" s="212">
        <v>36.652960419999999</v>
      </c>
      <c r="AM581" s="212">
        <v>37.659318130000003</v>
      </c>
      <c r="AN581" s="212">
        <v>38.663427900000002</v>
      </c>
      <c r="AO581" s="213">
        <v>39.666041910000004</v>
      </c>
    </row>
    <row r="582" spans="1:41" x14ac:dyDescent="0.25">
      <c r="A582" s="214" t="s">
        <v>2181</v>
      </c>
      <c r="B582" s="211">
        <v>5.1999999999999997E-5</v>
      </c>
      <c r="C582" s="212">
        <v>1.0023637299999999</v>
      </c>
      <c r="D582" s="212">
        <v>2.1168537299999999</v>
      </c>
      <c r="E582" s="212">
        <v>3.1942809299999997</v>
      </c>
      <c r="F582" s="212">
        <v>4.2750346299999995</v>
      </c>
      <c r="G582" s="212">
        <v>5.3400913299999999</v>
      </c>
      <c r="H582" s="212">
        <v>6.3694893300000004</v>
      </c>
      <c r="I582" s="212">
        <v>7.4369744300000002</v>
      </c>
      <c r="J582" s="212">
        <v>8.4974565300000009</v>
      </c>
      <c r="K582" s="212">
        <v>9.5607551300000004</v>
      </c>
      <c r="L582" s="212">
        <v>10.620433930000001</v>
      </c>
      <c r="M582" s="212">
        <v>11.680968630000001</v>
      </c>
      <c r="N582" s="212">
        <v>12.74113693</v>
      </c>
      <c r="O582" s="212">
        <v>13.801234129999999</v>
      </c>
      <c r="P582" s="212">
        <v>14.860889429999999</v>
      </c>
      <c r="Q582" s="212">
        <v>15.920055129999998</v>
      </c>
      <c r="R582" s="212">
        <v>16.978603129999996</v>
      </c>
      <c r="S582" s="212">
        <v>18.036488929999997</v>
      </c>
      <c r="T582" s="212">
        <v>19.093673029999998</v>
      </c>
      <c r="U582" s="212">
        <v>20.150135729999999</v>
      </c>
      <c r="V582" s="212">
        <v>21.20590043</v>
      </c>
      <c r="W582" s="212">
        <v>22.260969629999998</v>
      </c>
      <c r="X582" s="212">
        <v>23.315361629999998</v>
      </c>
      <c r="Y582" s="212">
        <v>24.369142129999997</v>
      </c>
      <c r="Z582" s="212">
        <v>25.422357629999997</v>
      </c>
      <c r="AA582" s="212">
        <v>26.475065829999998</v>
      </c>
      <c r="AB582" s="212">
        <v>27.527326429999999</v>
      </c>
      <c r="AC582" s="212">
        <v>28.579206629999998</v>
      </c>
      <c r="AD582" s="212">
        <v>29.630779429999997</v>
      </c>
      <c r="AE582" s="212">
        <v>30.682125429999996</v>
      </c>
      <c r="AF582" s="212">
        <v>31.733335829999994</v>
      </c>
      <c r="AG582" s="212">
        <v>32.784516829999994</v>
      </c>
      <c r="AH582" s="212">
        <v>33.835795529999992</v>
      </c>
      <c r="AI582" s="212">
        <v>34.887318229999991</v>
      </c>
      <c r="AJ582" s="212">
        <v>35.93921902999999</v>
      </c>
      <c r="AK582" s="212">
        <v>36.991495029999989</v>
      </c>
      <c r="AL582" s="212">
        <v>38.043638229999992</v>
      </c>
      <c r="AM582" s="212">
        <v>39.093728429999992</v>
      </c>
      <c r="AN582" s="212">
        <v>40.136900629999992</v>
      </c>
      <c r="AO582" s="213">
        <v>41.164979429999995</v>
      </c>
    </row>
    <row r="583" spans="1:41" x14ac:dyDescent="0.25">
      <c r="A583" s="214" t="s">
        <v>2182</v>
      </c>
      <c r="B583" s="211">
        <v>27.732122</v>
      </c>
      <c r="C583" s="212">
        <v>28.748282500000002</v>
      </c>
      <c r="D583" s="212">
        <v>29.759628200000002</v>
      </c>
      <c r="E583" s="212">
        <v>30.772680100000002</v>
      </c>
      <c r="F583" s="212">
        <v>31.786140900000003</v>
      </c>
      <c r="G583" s="212">
        <v>32.800741600000002</v>
      </c>
      <c r="H583" s="212">
        <v>33.823352700000001</v>
      </c>
      <c r="I583" s="212">
        <v>34.843859899999998</v>
      </c>
      <c r="J583" s="212">
        <v>35.864491999999998</v>
      </c>
      <c r="K583" s="212">
        <v>36.884803499999997</v>
      </c>
      <c r="L583" s="212">
        <v>37.905081799999998</v>
      </c>
      <c r="M583" s="212">
        <v>38.925171200000001</v>
      </c>
      <c r="N583" s="212">
        <v>39.9451763</v>
      </c>
      <c r="O583" s="212">
        <v>40.965092200000001</v>
      </c>
      <c r="P583" s="212">
        <v>41.984979199999998</v>
      </c>
      <c r="Q583" s="212">
        <v>43.004828499999995</v>
      </c>
      <c r="R583" s="212">
        <v>44.024668199999994</v>
      </c>
      <c r="S583" s="212">
        <v>45.044498999999995</v>
      </c>
      <c r="T583" s="212">
        <v>46.064331699999997</v>
      </c>
      <c r="U583" s="212">
        <v>47.084151799999994</v>
      </c>
      <c r="V583" s="212">
        <v>48.103977299999997</v>
      </c>
      <c r="W583" s="212">
        <v>49.123784699999995</v>
      </c>
      <c r="X583" s="212">
        <v>50.143554099999996</v>
      </c>
      <c r="Y583" s="212">
        <v>51.163267999999995</v>
      </c>
      <c r="Z583" s="212">
        <v>52.182904299999997</v>
      </c>
      <c r="AA583" s="212">
        <v>53.2024331</v>
      </c>
      <c r="AB583" s="212">
        <v>54.221814799999997</v>
      </c>
      <c r="AC583" s="212">
        <v>55.240997499999999</v>
      </c>
      <c r="AD583" s="212">
        <v>56.259913099999999</v>
      </c>
      <c r="AE583" s="212">
        <v>57.278473099999999</v>
      </c>
      <c r="AF583" s="212">
        <v>58.296562600000001</v>
      </c>
      <c r="AG583" s="212">
        <v>59.314032900000001</v>
      </c>
      <c r="AH583" s="212">
        <v>60.330690300000001</v>
      </c>
      <c r="AI583" s="212">
        <v>61.346279199999998</v>
      </c>
      <c r="AJ583" s="212">
        <v>62.360457400000001</v>
      </c>
      <c r="AK583" s="212">
        <v>63.372765999999999</v>
      </c>
      <c r="AL583" s="212">
        <v>64.382621920000005</v>
      </c>
      <c r="AM583" s="212">
        <v>65.389430910000002</v>
      </c>
      <c r="AN583" s="212">
        <v>66.393020430000007</v>
      </c>
      <c r="AO583" s="213">
        <v>67.394348100000002</v>
      </c>
    </row>
    <row r="584" spans="1:41" x14ac:dyDescent="0.25">
      <c r="A584" s="214" t="s">
        <v>2183</v>
      </c>
      <c r="B584" s="211">
        <v>16.592234000000001</v>
      </c>
      <c r="C584" s="212">
        <v>17.610018400000001</v>
      </c>
      <c r="D584" s="212">
        <v>18.7313914</v>
      </c>
      <c r="E584" s="212">
        <v>19.815708600000001</v>
      </c>
      <c r="F584" s="212">
        <v>20.902031700000002</v>
      </c>
      <c r="G584" s="212">
        <v>21.972788400000002</v>
      </c>
      <c r="H584" s="212">
        <v>23.004067400000004</v>
      </c>
      <c r="I584" s="212">
        <v>24.071174300000003</v>
      </c>
      <c r="J584" s="212">
        <v>25.131735800000001</v>
      </c>
      <c r="K584" s="212">
        <v>26.194896700000001</v>
      </c>
      <c r="L584" s="212">
        <v>27.254577700000002</v>
      </c>
      <c r="M584" s="212">
        <v>28.315012400000001</v>
      </c>
      <c r="N584" s="212">
        <v>29.375056700000002</v>
      </c>
      <c r="O584" s="212">
        <v>30.435006200000004</v>
      </c>
      <c r="P584" s="212">
        <v>31.494510800000004</v>
      </c>
      <c r="Q584" s="212">
        <v>32.553546700000005</v>
      </c>
      <c r="R584" s="212">
        <v>33.611995000000007</v>
      </c>
      <c r="S584" s="212">
        <v>34.669819100000005</v>
      </c>
      <c r="T584" s="212">
        <v>35.726989900000007</v>
      </c>
      <c r="U584" s="212">
        <v>36.783493400000005</v>
      </c>
      <c r="V584" s="212">
        <v>37.839346600000006</v>
      </c>
      <c r="W584" s="212">
        <v>38.894564700000004</v>
      </c>
      <c r="X584" s="212">
        <v>39.949183600000005</v>
      </c>
      <c r="Y584" s="212">
        <v>41.003267200000003</v>
      </c>
      <c r="Z584" s="212">
        <v>42.056865400000007</v>
      </c>
      <c r="AA584" s="212">
        <v>43.110042300000003</v>
      </c>
      <c r="AB584" s="212">
        <v>44.162868300000007</v>
      </c>
      <c r="AC584" s="212">
        <v>45.215425700000004</v>
      </c>
      <c r="AD584" s="212">
        <v>46.267808500000001</v>
      </c>
      <c r="AE584" s="212">
        <v>47.320125099999998</v>
      </c>
      <c r="AF584" s="212">
        <v>48.372501799999995</v>
      </c>
      <c r="AG584" s="212">
        <v>49.425088299999992</v>
      </c>
      <c r="AH584" s="212">
        <v>50.478064399999994</v>
      </c>
      <c r="AI584" s="212">
        <v>51.531640699999997</v>
      </c>
      <c r="AJ584" s="212">
        <v>52.586032599999996</v>
      </c>
      <c r="AK584" s="212">
        <v>53.641345999999999</v>
      </c>
      <c r="AL584" s="212">
        <v>54.697220600000001</v>
      </c>
      <c r="AM584" s="212">
        <v>55.7519177</v>
      </c>
      <c r="AN584" s="212">
        <v>56.800704199999998</v>
      </c>
      <c r="AO584" s="213">
        <v>57.835232699999999</v>
      </c>
    </row>
    <row r="585" spans="1:41" x14ac:dyDescent="0.25">
      <c r="A585" s="214" t="s">
        <v>2184</v>
      </c>
      <c r="B585" s="211">
        <v>97.659835999999999</v>
      </c>
      <c r="C585" s="212">
        <v>98.682560100000003</v>
      </c>
      <c r="D585" s="212">
        <v>99.803794100000005</v>
      </c>
      <c r="E585" s="212">
        <v>100.8899736</v>
      </c>
      <c r="F585" s="212">
        <v>101.9780171</v>
      </c>
      <c r="G585" s="212">
        <v>103.05113</v>
      </c>
      <c r="H585" s="212">
        <v>104.08062270000001</v>
      </c>
      <c r="I585" s="212">
        <v>105.1451378</v>
      </c>
      <c r="J585" s="212">
        <v>106.2040435</v>
      </c>
      <c r="K585" s="212">
        <v>107.2658639</v>
      </c>
      <c r="L585" s="212">
        <v>108.3246171</v>
      </c>
      <c r="M585" s="212">
        <v>109.384304</v>
      </c>
      <c r="N585" s="212">
        <v>110.4437843</v>
      </c>
      <c r="O585" s="212">
        <v>111.5033057</v>
      </c>
      <c r="P585" s="212">
        <v>112.56250609999999</v>
      </c>
      <c r="Q585" s="212">
        <v>113.62133999999999</v>
      </c>
      <c r="R585" s="212">
        <v>114.67967209999999</v>
      </c>
      <c r="S585" s="212">
        <v>115.73745319999999</v>
      </c>
      <c r="T585" s="212">
        <v>116.7946365</v>
      </c>
      <c r="U585" s="212">
        <v>117.85120169999999</v>
      </c>
      <c r="V585" s="212">
        <v>118.90715479999999</v>
      </c>
      <c r="W585" s="212">
        <v>119.96250329999998</v>
      </c>
      <c r="X585" s="212">
        <v>121.01728139999997</v>
      </c>
      <c r="Y585" s="212">
        <v>122.07155109999998</v>
      </c>
      <c r="Z585" s="212">
        <v>123.12536359999999</v>
      </c>
      <c r="AA585" s="212">
        <v>124.17878719999999</v>
      </c>
      <c r="AB585" s="212">
        <v>125.23189979999999</v>
      </c>
      <c r="AC585" s="212">
        <v>126.2847953</v>
      </c>
      <c r="AD585" s="212">
        <v>127.33758419999999</v>
      </c>
      <c r="AE585" s="212">
        <v>128.39039750000001</v>
      </c>
      <c r="AF585" s="212">
        <v>129.44339189999999</v>
      </c>
      <c r="AG585" s="212">
        <v>130.4967575</v>
      </c>
      <c r="AH585" s="212">
        <v>131.55072720000001</v>
      </c>
      <c r="AI585" s="212">
        <v>132.6055819</v>
      </c>
      <c r="AJ585" s="212">
        <v>133.6616291</v>
      </c>
      <c r="AK585" s="212">
        <v>134.71909149999999</v>
      </c>
      <c r="AL585" s="212">
        <v>135.7777384</v>
      </c>
      <c r="AM585" s="212">
        <v>136.83591630000001</v>
      </c>
      <c r="AN585" s="212">
        <v>137.88878990000001</v>
      </c>
      <c r="AO585" s="213">
        <v>138.9276103</v>
      </c>
    </row>
    <row r="586" spans="1:41" x14ac:dyDescent="0.25">
      <c r="A586" s="214" t="s">
        <v>2185</v>
      </c>
      <c r="B586" s="211">
        <v>13.415958</v>
      </c>
      <c r="C586" s="212">
        <v>14.431748199999999</v>
      </c>
      <c r="D586" s="212">
        <v>15.558510199999999</v>
      </c>
      <c r="E586" s="212">
        <v>16.6459963</v>
      </c>
      <c r="F586" s="212">
        <v>17.7358546</v>
      </c>
      <c r="G586" s="212">
        <v>18.809207399999998</v>
      </c>
      <c r="H586" s="212">
        <v>19.841082999999998</v>
      </c>
      <c r="I586" s="212">
        <v>20.911470699999999</v>
      </c>
      <c r="J586" s="212">
        <v>21.9746776</v>
      </c>
      <c r="K586" s="212">
        <v>23.0405467</v>
      </c>
      <c r="L586" s="212">
        <v>24.102556199999999</v>
      </c>
      <c r="M586" s="212">
        <v>25.165276599999999</v>
      </c>
      <c r="N586" s="212">
        <v>26.227489799999997</v>
      </c>
      <c r="O586" s="212">
        <v>27.289528599999997</v>
      </c>
      <c r="P586" s="212">
        <v>28.351026599999997</v>
      </c>
      <c r="Q586" s="212">
        <v>29.411966199999998</v>
      </c>
      <c r="R586" s="212">
        <v>30.472224199999999</v>
      </c>
      <c r="S586" s="212">
        <v>31.531769199999999</v>
      </c>
      <c r="T586" s="212">
        <v>32.590569600000002</v>
      </c>
      <c r="U586" s="212">
        <v>33.648619600000004</v>
      </c>
      <c r="V586" s="212">
        <v>34.705941600000003</v>
      </c>
      <c r="W586" s="212">
        <v>35.762555300000002</v>
      </c>
      <c r="X586" s="212">
        <v>36.8185079</v>
      </c>
      <c r="Y586" s="212">
        <v>37.873876500000001</v>
      </c>
      <c r="Z586" s="212">
        <v>38.928722800000003</v>
      </c>
      <c r="AA586" s="212">
        <v>39.9831249</v>
      </c>
      <c r="AB586" s="212">
        <v>41.0371685</v>
      </c>
      <c r="AC586" s="212">
        <v>42.0909537</v>
      </c>
      <c r="AD586" s="212">
        <v>43.144595199999998</v>
      </c>
      <c r="AE586" s="212">
        <v>44.198225600000001</v>
      </c>
      <c r="AF586" s="212">
        <v>45.252000600000002</v>
      </c>
      <c r="AG586" s="212">
        <v>46.306106100000001</v>
      </c>
      <c r="AH586" s="212">
        <v>47.3607674</v>
      </c>
      <c r="AI586" s="212">
        <v>48.416253400000002</v>
      </c>
      <c r="AJ586" s="212">
        <v>49.4728523</v>
      </c>
      <c r="AK586" s="212">
        <v>50.530753199999999</v>
      </c>
      <c r="AL586" s="212">
        <v>51.589666399999999</v>
      </c>
      <c r="AM586" s="212">
        <v>52.647843000000002</v>
      </c>
      <c r="AN586" s="212">
        <v>53.700335299999999</v>
      </c>
      <c r="AO586" s="213">
        <v>54.738371899999997</v>
      </c>
    </row>
    <row r="587" spans="1:41" x14ac:dyDescent="0.25">
      <c r="A587" s="214" t="s">
        <v>2186</v>
      </c>
      <c r="B587" s="211">
        <v>0.23102300000000001</v>
      </c>
      <c r="C587" s="212">
        <v>1.2490497</v>
      </c>
      <c r="D587" s="212">
        <v>2.3801787000000001</v>
      </c>
      <c r="E587" s="212">
        <v>3.470656</v>
      </c>
      <c r="F587" s="212">
        <v>4.5629941000000001</v>
      </c>
      <c r="G587" s="212">
        <v>5.6383738999999995</v>
      </c>
      <c r="H587" s="212">
        <v>6.6674617999999999</v>
      </c>
      <c r="I587" s="212">
        <v>7.7355577000000002</v>
      </c>
      <c r="J587" s="212">
        <v>8.7967696000000011</v>
      </c>
      <c r="K587" s="212">
        <v>9.8608391000000015</v>
      </c>
      <c r="L587" s="212">
        <v>10.921149200000002</v>
      </c>
      <c r="M587" s="212">
        <v>11.982279300000002</v>
      </c>
      <c r="N587" s="212">
        <v>13.042986100000002</v>
      </c>
      <c r="O587" s="212">
        <v>14.103588500000003</v>
      </c>
      <c r="P587" s="212">
        <v>15.163703400000003</v>
      </c>
      <c r="Q587" s="212">
        <v>16.223309000000004</v>
      </c>
      <c r="R587" s="212">
        <v>17.282271300000005</v>
      </c>
      <c r="S587" s="212">
        <v>18.340554100000006</v>
      </c>
      <c r="T587" s="212">
        <v>19.398118700000005</v>
      </c>
      <c r="U587" s="212">
        <v>20.454957800000006</v>
      </c>
      <c r="V587" s="212">
        <v>21.511084600000007</v>
      </c>
      <c r="W587" s="212">
        <v>22.566519100000008</v>
      </c>
      <c r="X587" s="212">
        <v>23.62130950000001</v>
      </c>
      <c r="Y587" s="212">
        <v>24.675529600000008</v>
      </c>
      <c r="Z587" s="212">
        <v>25.729238700000007</v>
      </c>
      <c r="AA587" s="212">
        <v>26.782513400000006</v>
      </c>
      <c r="AB587" s="212">
        <v>27.835439100000006</v>
      </c>
      <c r="AC587" s="212">
        <v>28.888116600000007</v>
      </c>
      <c r="AD587" s="212">
        <v>29.940662700000008</v>
      </c>
      <c r="AE587" s="212">
        <v>30.993213400000009</v>
      </c>
      <c r="AF587" s="212">
        <v>32.04592920000001</v>
      </c>
      <c r="AG587" s="212">
        <v>33.099001900000012</v>
      </c>
      <c r="AH587" s="212">
        <v>34.15266290000001</v>
      </c>
      <c r="AI587" s="212">
        <v>35.20718500000001</v>
      </c>
      <c r="AJ587" s="212">
        <v>36.262854900000008</v>
      </c>
      <c r="AK587" s="212">
        <v>37.319847400000008</v>
      </c>
      <c r="AL587" s="212">
        <v>38.37782880000001</v>
      </c>
      <c r="AM587" s="212">
        <v>39.434943600000011</v>
      </c>
      <c r="AN587" s="212">
        <v>40.486041300000011</v>
      </c>
      <c r="AO587" s="213">
        <v>41.522117400000013</v>
      </c>
    </row>
    <row r="588" spans="1:41" x14ac:dyDescent="0.25">
      <c r="A588" s="214" t="s">
        <v>2187</v>
      </c>
      <c r="B588" s="211">
        <v>73.106209000000007</v>
      </c>
      <c r="C588" s="212">
        <v>74.125554800000003</v>
      </c>
      <c r="D588" s="212">
        <v>75.144733500000001</v>
      </c>
      <c r="E588" s="212">
        <v>76.164092400000001</v>
      </c>
      <c r="F588" s="212">
        <v>77.183547200000007</v>
      </c>
      <c r="G588" s="212">
        <v>78.203125400000005</v>
      </c>
      <c r="H588" s="212">
        <v>79.223673700000006</v>
      </c>
      <c r="I588" s="212">
        <v>80.2440134</v>
      </c>
      <c r="J588" s="212">
        <v>81.264277000000007</v>
      </c>
      <c r="K588" s="212">
        <v>82.284450400000011</v>
      </c>
      <c r="L588" s="212">
        <v>83.304569000000015</v>
      </c>
      <c r="M588" s="212">
        <v>84.32463580000001</v>
      </c>
      <c r="N588" s="212">
        <v>85.34466900000001</v>
      </c>
      <c r="O588" s="212">
        <v>86.364677900000004</v>
      </c>
      <c r="P588" s="212">
        <v>87.384672600000002</v>
      </c>
      <c r="Q588" s="212">
        <v>88.404656900000006</v>
      </c>
      <c r="R588" s="212">
        <v>89.42463570000001</v>
      </c>
      <c r="S588" s="212">
        <v>90.444611200000011</v>
      </c>
      <c r="T588" s="212">
        <v>91.464585400000004</v>
      </c>
      <c r="U588" s="212">
        <v>92.484558399999997</v>
      </c>
      <c r="V588" s="212">
        <v>93.504532299999994</v>
      </c>
      <c r="W588" s="212">
        <v>94.52450619999999</v>
      </c>
      <c r="X588" s="212">
        <v>95.544479599999988</v>
      </c>
      <c r="Y588" s="212">
        <v>96.564452099999983</v>
      </c>
      <c r="Z588" s="212">
        <v>97.584423099999981</v>
      </c>
      <c r="AA588" s="212">
        <v>98.604391899999982</v>
      </c>
      <c r="AB588" s="212">
        <v>99.624357299999986</v>
      </c>
      <c r="AC588" s="212">
        <v>100.64431779999998</v>
      </c>
      <c r="AD588" s="212">
        <v>101.66427129999998</v>
      </c>
      <c r="AE588" s="212">
        <v>102.68421529999998</v>
      </c>
      <c r="AF588" s="212">
        <v>103.70414659999997</v>
      </c>
      <c r="AG588" s="212">
        <v>104.72406119999997</v>
      </c>
      <c r="AH588" s="212">
        <v>105.74395429999997</v>
      </c>
      <c r="AI588" s="212">
        <v>106.76382009999998</v>
      </c>
      <c r="AJ588" s="212">
        <v>107.78365159999997</v>
      </c>
      <c r="AK588" s="212">
        <v>108.80344069999997</v>
      </c>
      <c r="AL588" s="212">
        <v>109.82317929999996</v>
      </c>
      <c r="AM588" s="212">
        <v>110.84286389999997</v>
      </c>
      <c r="AN588" s="212">
        <v>111.86250619999997</v>
      </c>
      <c r="AO588" s="213">
        <v>112.88213819999997</v>
      </c>
    </row>
    <row r="589" spans="1:41" x14ac:dyDescent="0.25">
      <c r="A589" s="214" t="s">
        <v>2188</v>
      </c>
      <c r="B589" s="211">
        <v>1.4038949999999999</v>
      </c>
      <c r="C589" s="212">
        <v>2.4161003999999999</v>
      </c>
      <c r="D589" s="212">
        <v>3.4309254</v>
      </c>
      <c r="E589" s="212">
        <v>4.4462852999999996</v>
      </c>
      <c r="F589" s="212">
        <v>5.4623974999999998</v>
      </c>
      <c r="G589" s="212">
        <v>6.4789276999999998</v>
      </c>
      <c r="H589" s="212">
        <v>7.5014931999999996</v>
      </c>
      <c r="I589" s="212">
        <v>8.5239757999999988</v>
      </c>
      <c r="J589" s="212">
        <v>9.5460672999999989</v>
      </c>
      <c r="K589" s="212">
        <v>10.567918599999999</v>
      </c>
      <c r="L589" s="212">
        <v>11.589514799999998</v>
      </c>
      <c r="M589" s="212">
        <v>12.610908699999998</v>
      </c>
      <c r="N589" s="212">
        <v>13.632115099999998</v>
      </c>
      <c r="O589" s="212">
        <v>14.653164299999998</v>
      </c>
      <c r="P589" s="212">
        <v>15.674080399999998</v>
      </c>
      <c r="Q589" s="212">
        <v>16.694880099999999</v>
      </c>
      <c r="R589" s="212">
        <v>17.7155834</v>
      </c>
      <c r="S589" s="212">
        <v>18.736204699999998</v>
      </c>
      <c r="T589" s="212">
        <v>19.7567597</v>
      </c>
      <c r="U589" s="212">
        <v>20.7772565</v>
      </c>
      <c r="V589" s="212">
        <v>21.797710599999998</v>
      </c>
      <c r="W589" s="212">
        <v>22.818127299999997</v>
      </c>
      <c r="X589" s="212">
        <v>23.838509499999997</v>
      </c>
      <c r="Y589" s="212">
        <v>24.858862799999997</v>
      </c>
      <c r="Z589" s="212">
        <v>25.879190999999999</v>
      </c>
      <c r="AA589" s="212">
        <v>26.899496499999998</v>
      </c>
      <c r="AB589" s="212">
        <v>27.919779899999998</v>
      </c>
      <c r="AC589" s="212">
        <v>28.94004</v>
      </c>
      <c r="AD589" s="212">
        <v>29.960273399999998</v>
      </c>
      <c r="AE589" s="212">
        <v>30.980474099999999</v>
      </c>
      <c r="AF589" s="212">
        <v>32.000633000000001</v>
      </c>
      <c r="AG589" s="212">
        <v>33.020737799999999</v>
      </c>
      <c r="AH589" s="212">
        <v>34.040772799999999</v>
      </c>
      <c r="AI589" s="212">
        <v>35.060718600000001</v>
      </c>
      <c r="AJ589" s="212">
        <v>36.080551900000003</v>
      </c>
      <c r="AK589" s="212">
        <v>37.100245600000001</v>
      </c>
      <c r="AL589" s="212">
        <v>38.119768700000002</v>
      </c>
      <c r="AM589" s="212">
        <v>39.139091000000001</v>
      </c>
      <c r="AN589" s="212">
        <v>40.158192800000002</v>
      </c>
      <c r="AO589" s="213">
        <v>41.177059</v>
      </c>
    </row>
    <row r="590" spans="1:41" x14ac:dyDescent="0.25">
      <c r="A590" s="214" t="s">
        <v>2189</v>
      </c>
      <c r="B590" s="211">
        <v>204.181015</v>
      </c>
      <c r="C590" s="212">
        <v>205.20653000000001</v>
      </c>
      <c r="D590" s="212">
        <v>206.22876070000001</v>
      </c>
      <c r="E590" s="212">
        <v>207.25064320000001</v>
      </c>
      <c r="F590" s="212">
        <v>208.2717638</v>
      </c>
      <c r="G590" s="212">
        <v>209.29270840000001</v>
      </c>
      <c r="H590" s="212">
        <v>210.31270070000002</v>
      </c>
      <c r="I590" s="212">
        <v>211.33208550000003</v>
      </c>
      <c r="J590" s="212">
        <v>212.35173440000003</v>
      </c>
      <c r="K590" s="212">
        <v>213.37140290000002</v>
      </c>
      <c r="L590" s="212">
        <v>214.39116180000002</v>
      </c>
      <c r="M590" s="212">
        <v>215.41095070000003</v>
      </c>
      <c r="N590" s="212">
        <v>216.43079280000003</v>
      </c>
      <c r="O590" s="212">
        <v>217.45067240000003</v>
      </c>
      <c r="P590" s="212">
        <v>218.47060030000003</v>
      </c>
      <c r="Q590" s="212">
        <v>219.49056890000003</v>
      </c>
      <c r="R590" s="212">
        <v>220.51058050000003</v>
      </c>
      <c r="S590" s="212">
        <v>221.53063090000003</v>
      </c>
      <c r="T590" s="212">
        <v>222.55071980000002</v>
      </c>
      <c r="U590" s="212">
        <v>223.57084040000004</v>
      </c>
      <c r="V590" s="212">
        <v>224.59099340000003</v>
      </c>
      <c r="W590" s="212">
        <v>225.61117220000003</v>
      </c>
      <c r="X590" s="212">
        <v>226.63137290000003</v>
      </c>
      <c r="Y590" s="212">
        <v>227.65159020000004</v>
      </c>
      <c r="Z590" s="212">
        <v>228.67181940000003</v>
      </c>
      <c r="AA590" s="212">
        <v>229.69205580000002</v>
      </c>
      <c r="AB590" s="212">
        <v>230.71229460000001</v>
      </c>
      <c r="AC590" s="212">
        <v>231.73253080000001</v>
      </c>
      <c r="AD590" s="212">
        <v>232.75275910000002</v>
      </c>
      <c r="AE590" s="212">
        <v>233.77297400000003</v>
      </c>
      <c r="AF590" s="212">
        <v>234.79316960000003</v>
      </c>
      <c r="AG590" s="212">
        <v>235.81333970000003</v>
      </c>
      <c r="AH590" s="212">
        <v>236.83347830000002</v>
      </c>
      <c r="AI590" s="212">
        <v>237.85357950000002</v>
      </c>
      <c r="AJ590" s="212">
        <v>238.87363760000002</v>
      </c>
      <c r="AK590" s="212">
        <v>239.89364600000002</v>
      </c>
      <c r="AL590" s="212">
        <v>240.91359290000003</v>
      </c>
      <c r="AM590" s="212">
        <v>241.93345080000003</v>
      </c>
      <c r="AN590" s="212">
        <v>242.95315320000003</v>
      </c>
      <c r="AO590" s="213">
        <v>243.97256360000003</v>
      </c>
    </row>
    <row r="591" spans="1:41" x14ac:dyDescent="0.25">
      <c r="A591" s="214" t="s">
        <v>2190</v>
      </c>
      <c r="B591" s="211">
        <v>1.5340100000000001</v>
      </c>
      <c r="C591" s="212">
        <v>2.5538027000000003</v>
      </c>
      <c r="D591" s="212">
        <v>3.6716327000000004</v>
      </c>
      <c r="E591" s="212">
        <v>4.7451775000000005</v>
      </c>
      <c r="F591" s="212">
        <v>5.8207254000000006</v>
      </c>
      <c r="G591" s="212">
        <v>6.8792930000000005</v>
      </c>
      <c r="H591" s="212">
        <v>7.9139403000000001</v>
      </c>
      <c r="I591" s="212">
        <v>8.9798664000000006</v>
      </c>
      <c r="J591" s="212">
        <v>10.0361762</v>
      </c>
      <c r="K591" s="212">
        <v>11.095109300000001</v>
      </c>
      <c r="L591" s="212">
        <v>12.149936500000001</v>
      </c>
      <c r="M591" s="212">
        <v>13.205500600000001</v>
      </c>
      <c r="N591" s="212">
        <v>14.260575600000001</v>
      </c>
      <c r="O591" s="212">
        <v>15.315602400000001</v>
      </c>
      <c r="P591" s="212">
        <v>16.370260700000003</v>
      </c>
      <c r="Q591" s="212">
        <v>17.424522100000004</v>
      </c>
      <c r="R591" s="212">
        <v>18.478288500000005</v>
      </c>
      <c r="S591" s="212">
        <v>19.531522400000004</v>
      </c>
      <c r="T591" s="212">
        <v>20.584198100000002</v>
      </c>
      <c r="U591" s="212">
        <v>21.636277400000001</v>
      </c>
      <c r="V591" s="212">
        <v>22.687820200000001</v>
      </c>
      <c r="W591" s="212">
        <v>23.738800900000001</v>
      </c>
      <c r="X591" s="212">
        <v>24.789245400000002</v>
      </c>
      <c r="Y591" s="212">
        <v>25.839219400000001</v>
      </c>
      <c r="Z591" s="212">
        <v>26.888771900000002</v>
      </c>
      <c r="AA591" s="212">
        <v>27.937965500000001</v>
      </c>
      <c r="AB591" s="212">
        <v>28.986864700000002</v>
      </c>
      <c r="AC591" s="212">
        <v>30.035541400000003</v>
      </c>
      <c r="AD591" s="212">
        <v>31.084072500000005</v>
      </c>
      <c r="AE591" s="212">
        <v>32.132540300000002</v>
      </c>
      <c r="AF591" s="212">
        <v>33.181033599999999</v>
      </c>
      <c r="AG591" s="212">
        <v>34.229650499999998</v>
      </c>
      <c r="AH591" s="212">
        <v>35.278501399999996</v>
      </c>
      <c r="AI591" s="212">
        <v>36.327705299999998</v>
      </c>
      <c r="AJ591" s="212">
        <v>37.377354799999999</v>
      </c>
      <c r="AK591" s="212">
        <v>38.427390699999997</v>
      </c>
      <c r="AL591" s="212">
        <v>39.477247799999994</v>
      </c>
      <c r="AM591" s="212">
        <v>40.525034999999995</v>
      </c>
      <c r="AN591" s="212">
        <v>41.566252599999999</v>
      </c>
      <c r="AO591" s="213">
        <v>42.593647900000001</v>
      </c>
    </row>
    <row r="592" spans="1:41" x14ac:dyDescent="0.25">
      <c r="A592" s="214" t="s">
        <v>2191</v>
      </c>
      <c r="B592" s="211">
        <v>0.30249599999999999</v>
      </c>
      <c r="C592" s="212">
        <v>1.3043935499999999</v>
      </c>
      <c r="D592" s="212">
        <v>2.3916598499999999</v>
      </c>
      <c r="E592" s="212">
        <v>3.4482262499999998</v>
      </c>
      <c r="F592" s="212">
        <v>4.5078265499999999</v>
      </c>
      <c r="G592" s="212">
        <v>5.5553193499999995</v>
      </c>
      <c r="H592" s="212">
        <v>6.5944607499999996</v>
      </c>
      <c r="I592" s="212">
        <v>7.6631506499999995</v>
      </c>
      <c r="J592" s="212">
        <v>8.7256349499999999</v>
      </c>
      <c r="K592" s="212">
        <v>9.7896731500000005</v>
      </c>
      <c r="L592" s="212">
        <v>10.849735750000001</v>
      </c>
      <c r="M592" s="212">
        <v>11.90972685</v>
      </c>
      <c r="N592" s="212">
        <v>12.96863965</v>
      </c>
      <c r="O592" s="212">
        <v>14.026711349999999</v>
      </c>
      <c r="P592" s="212">
        <v>15.08367275</v>
      </c>
      <c r="Q592" s="212">
        <v>16.13951715</v>
      </c>
      <c r="R592" s="212">
        <v>17.19420075</v>
      </c>
      <c r="S592" s="212">
        <v>18.247744449999999</v>
      </c>
      <c r="T592" s="212">
        <v>19.300188649999999</v>
      </c>
      <c r="U592" s="212">
        <v>20.351580649999999</v>
      </c>
      <c r="V592" s="212">
        <v>21.40203185</v>
      </c>
      <c r="W592" s="212">
        <v>22.45160855</v>
      </c>
      <c r="X592" s="212">
        <v>23.500365849999998</v>
      </c>
      <c r="Y592" s="212">
        <v>24.548440149999998</v>
      </c>
      <c r="Z592" s="212">
        <v>25.595951749999998</v>
      </c>
      <c r="AA592" s="212">
        <v>26.643024249999996</v>
      </c>
      <c r="AB592" s="212">
        <v>27.689775749999995</v>
      </c>
      <c r="AC592" s="212">
        <v>28.736320449999994</v>
      </c>
      <c r="AD592" s="212">
        <v>29.782765249999994</v>
      </c>
      <c r="AE592" s="212">
        <v>30.829209649999992</v>
      </c>
      <c r="AF592" s="212">
        <v>31.875749049999992</v>
      </c>
      <c r="AG592" s="212">
        <v>32.922485849999994</v>
      </c>
      <c r="AH592" s="212">
        <v>33.969549749999992</v>
      </c>
      <c r="AI592" s="212">
        <v>35.017125449999995</v>
      </c>
      <c r="AJ592" s="212">
        <v>36.065469149999991</v>
      </c>
      <c r="AK592" s="212">
        <v>37.114865249999994</v>
      </c>
      <c r="AL592" s="212">
        <v>38.165396849999993</v>
      </c>
      <c r="AM592" s="212">
        <v>39.216248549999996</v>
      </c>
      <c r="AN592" s="212">
        <v>40.264240149999999</v>
      </c>
      <c r="AO592" s="213">
        <v>41.30256215</v>
      </c>
    </row>
    <row r="593" spans="1:41" x14ac:dyDescent="0.25">
      <c r="A593" s="214" t="s">
        <v>2192</v>
      </c>
      <c r="B593" s="211">
        <v>0.57618000000000003</v>
      </c>
      <c r="C593" s="212">
        <v>1.58478048</v>
      </c>
      <c r="D593" s="212">
        <v>2.6847738799999998</v>
      </c>
      <c r="E593" s="212">
        <v>3.7526428799999998</v>
      </c>
      <c r="F593" s="212">
        <v>4.8245610799999996</v>
      </c>
      <c r="G593" s="212">
        <v>5.88458288</v>
      </c>
      <c r="H593" s="212">
        <v>6.9197589800000001</v>
      </c>
      <c r="I593" s="212">
        <v>7.9887527800000004</v>
      </c>
      <c r="J593" s="212">
        <v>9.0530850800000007</v>
      </c>
      <c r="K593" s="212">
        <v>10.119541480000001</v>
      </c>
      <c r="L593" s="212">
        <v>11.18210178</v>
      </c>
      <c r="M593" s="212">
        <v>12.24455968</v>
      </c>
      <c r="N593" s="212">
        <v>13.30618248</v>
      </c>
      <c r="O593" s="212">
        <v>14.367290780000001</v>
      </c>
      <c r="P593" s="212">
        <v>15.427848480000002</v>
      </c>
      <c r="Q593" s="212">
        <v>16.487721280000002</v>
      </c>
      <c r="R593" s="212">
        <v>17.546959880000003</v>
      </c>
      <c r="S593" s="212">
        <v>18.605496880000004</v>
      </c>
      <c r="T593" s="212">
        <v>19.663385880000003</v>
      </c>
      <c r="U593" s="212">
        <v>20.720500080000004</v>
      </c>
      <c r="V593" s="212">
        <v>21.777033280000005</v>
      </c>
      <c r="W593" s="212">
        <v>22.832863080000006</v>
      </c>
      <c r="X593" s="212">
        <v>23.888006880000006</v>
      </c>
      <c r="Y593" s="212">
        <v>24.942536480000005</v>
      </c>
      <c r="Z593" s="212">
        <v>25.996503680000004</v>
      </c>
      <c r="AA593" s="212">
        <v>27.049964880000005</v>
      </c>
      <c r="AB593" s="212">
        <v>28.102975280000006</v>
      </c>
      <c r="AC593" s="212">
        <v>29.155593080000006</v>
      </c>
      <c r="AD593" s="212">
        <v>30.207878880000006</v>
      </c>
      <c r="AE593" s="212">
        <v>31.259896780000005</v>
      </c>
      <c r="AF593" s="212">
        <v>32.311717180000002</v>
      </c>
      <c r="AG593" s="212">
        <v>33.363421580000001</v>
      </c>
      <c r="AH593" s="212">
        <v>34.415109380000004</v>
      </c>
      <c r="AI593" s="212">
        <v>35.466896880000007</v>
      </c>
      <c r="AJ593" s="212">
        <v>36.51888738000001</v>
      </c>
      <c r="AK593" s="212">
        <v>37.571049980000012</v>
      </c>
      <c r="AL593" s="212">
        <v>38.622866480000013</v>
      </c>
      <c r="AM593" s="212">
        <v>39.67247608000001</v>
      </c>
      <c r="AN593" s="212">
        <v>40.715228980000006</v>
      </c>
      <c r="AO593" s="213">
        <v>41.743232480000003</v>
      </c>
    </row>
    <row r="594" spans="1:41" x14ac:dyDescent="0.25">
      <c r="A594" s="214" t="s">
        <v>2193</v>
      </c>
      <c r="B594" s="211">
        <v>2.3816199999999998</v>
      </c>
      <c r="C594" s="212">
        <v>3.3968993999999997</v>
      </c>
      <c r="D594" s="212">
        <v>4.5024873999999997</v>
      </c>
      <c r="E594" s="212">
        <v>5.5735297999999993</v>
      </c>
      <c r="F594" s="212">
        <v>6.6475286999999996</v>
      </c>
      <c r="G594" s="212">
        <v>7.7082622000000001</v>
      </c>
      <c r="H594" s="212">
        <v>8.7421693000000005</v>
      </c>
      <c r="I594" s="212">
        <v>9.8078263000000003</v>
      </c>
      <c r="J594" s="212">
        <v>10.8683076</v>
      </c>
      <c r="K594" s="212">
        <v>11.9317513</v>
      </c>
      <c r="L594" s="212">
        <v>12.9920317</v>
      </c>
      <c r="M594" s="212">
        <v>14.0531095</v>
      </c>
      <c r="N594" s="212">
        <v>15.1139461</v>
      </c>
      <c r="O594" s="212">
        <v>16.174715899999999</v>
      </c>
      <c r="P594" s="212">
        <v>17.2351721</v>
      </c>
      <c r="Q594" s="212">
        <v>18.295191299999999</v>
      </c>
      <c r="R594" s="212">
        <v>19.354701199999997</v>
      </c>
      <c r="S594" s="212">
        <v>20.413639199999999</v>
      </c>
      <c r="T594" s="212">
        <v>21.471987499999997</v>
      </c>
      <c r="U594" s="212">
        <v>22.529677499999998</v>
      </c>
      <c r="V594" s="212">
        <v>23.586799299999999</v>
      </c>
      <c r="W594" s="212">
        <v>24.643293099999998</v>
      </c>
      <c r="X594" s="212">
        <v>25.699176999999999</v>
      </c>
      <c r="Y594" s="212">
        <v>26.7545021</v>
      </c>
      <c r="Z594" s="212">
        <v>27.809308399999999</v>
      </c>
      <c r="AA594" s="212">
        <v>28.863646299999999</v>
      </c>
      <c r="AB594" s="212">
        <v>29.9175693</v>
      </c>
      <c r="AC594" s="212">
        <v>30.9711377</v>
      </c>
      <c r="AD594" s="212">
        <v>32.024417800000002</v>
      </c>
      <c r="AE594" s="212">
        <v>33.077484400000003</v>
      </c>
      <c r="AF594" s="212">
        <v>34.130424500000004</v>
      </c>
      <c r="AG594" s="212">
        <v>35.183344700000006</v>
      </c>
      <c r="AH594" s="212">
        <v>36.236380700000005</v>
      </c>
      <c r="AI594" s="212">
        <v>37.289701400000006</v>
      </c>
      <c r="AJ594" s="212">
        <v>38.343485700000002</v>
      </c>
      <c r="AK594" s="212">
        <v>39.397810200000002</v>
      </c>
      <c r="AL594" s="212">
        <v>40.452301600000006</v>
      </c>
      <c r="AM594" s="212">
        <v>41.505260300000003</v>
      </c>
      <c r="AN594" s="212">
        <v>42.552116400000003</v>
      </c>
      <c r="AO594" s="213">
        <v>43.584816700000005</v>
      </c>
    </row>
    <row r="595" spans="1:41" x14ac:dyDescent="0.25">
      <c r="A595" s="214" t="s">
        <v>2194</v>
      </c>
      <c r="B595" s="211">
        <v>14.344262000000001</v>
      </c>
      <c r="C595" s="212">
        <v>15.340117680000001</v>
      </c>
      <c r="D595" s="212">
        <v>16.446498680000001</v>
      </c>
      <c r="E595" s="212">
        <v>17.519270480000003</v>
      </c>
      <c r="F595" s="212">
        <v>18.597270180000002</v>
      </c>
      <c r="G595" s="212">
        <v>19.661819180000002</v>
      </c>
      <c r="H595" s="212">
        <v>20.701647880000003</v>
      </c>
      <c r="I595" s="212">
        <v>21.776997880000003</v>
      </c>
      <c r="J595" s="212">
        <v>22.843942280000004</v>
      </c>
      <c r="K595" s="212">
        <v>23.911935780000004</v>
      </c>
      <c r="L595" s="212">
        <v>24.974991080000002</v>
      </c>
      <c r="M595" s="212">
        <v>26.037761080000003</v>
      </c>
      <c r="N595" s="212">
        <v>27.099356880000002</v>
      </c>
      <c r="O595" s="212">
        <v>28.16030748</v>
      </c>
      <c r="P595" s="212">
        <v>29.220428380000001</v>
      </c>
      <c r="Q595" s="212">
        <v>30.279801080000002</v>
      </c>
      <c r="R595" s="212">
        <v>31.338388880000004</v>
      </c>
      <c r="S595" s="212">
        <v>32.396208780000002</v>
      </c>
      <c r="T595" s="212">
        <v>33.453266480000003</v>
      </c>
      <c r="U595" s="212">
        <v>34.509568780000002</v>
      </c>
      <c r="V595" s="212">
        <v>35.56515898</v>
      </c>
      <c r="W595" s="212">
        <v>36.620052180000002</v>
      </c>
      <c r="X595" s="212">
        <v>37.674286080000002</v>
      </c>
      <c r="Y595" s="212">
        <v>38.727928380000002</v>
      </c>
      <c r="Z595" s="212">
        <v>39.781027080000001</v>
      </c>
      <c r="AA595" s="212">
        <v>40.833640280000004</v>
      </c>
      <c r="AB595" s="212">
        <v>41.885826980000004</v>
      </c>
      <c r="AC595" s="212">
        <v>42.937652280000002</v>
      </c>
      <c r="AD595" s="212">
        <v>43.98918518</v>
      </c>
      <c r="AE595" s="212">
        <v>45.040499879999999</v>
      </c>
      <c r="AF595" s="212">
        <v>46.091677679999997</v>
      </c>
      <c r="AG595" s="212">
        <v>47.142810179999998</v>
      </c>
      <c r="AH595" s="212">
        <v>48.194004379999996</v>
      </c>
      <c r="AI595" s="212">
        <v>49.245380079999997</v>
      </c>
      <c r="AJ595" s="212">
        <v>50.297038479999998</v>
      </c>
      <c r="AK595" s="212">
        <v>51.348943579999997</v>
      </c>
      <c r="AL595" s="212">
        <v>52.400573979999997</v>
      </c>
      <c r="AM595" s="212">
        <v>53.45007348</v>
      </c>
      <c r="AN595" s="212">
        <v>54.49279508</v>
      </c>
      <c r="AO595" s="213">
        <v>55.520853680000002</v>
      </c>
    </row>
    <row r="596" spans="1:41" x14ac:dyDescent="0.25">
      <c r="A596" s="214" t="s">
        <v>2195</v>
      </c>
      <c r="B596" s="211">
        <v>133.42936700000001</v>
      </c>
      <c r="C596" s="212">
        <v>134.39979920000002</v>
      </c>
      <c r="D596" s="212">
        <v>135.37813890000001</v>
      </c>
      <c r="E596" s="212">
        <v>136.36876804000002</v>
      </c>
      <c r="F596" s="212">
        <v>137.36639507000001</v>
      </c>
      <c r="G596" s="212">
        <v>138.37010702000001</v>
      </c>
      <c r="H596" s="212">
        <v>139.40482592000001</v>
      </c>
      <c r="I596" s="212">
        <v>140.43532922</v>
      </c>
      <c r="J596" s="212">
        <v>141.46616902</v>
      </c>
      <c r="K596" s="212">
        <v>142.49677272</v>
      </c>
      <c r="L596" s="212">
        <v>143.52778122000001</v>
      </c>
      <c r="M596" s="212">
        <v>144.55878722</v>
      </c>
      <c r="N596" s="212">
        <v>145.58997302</v>
      </c>
      <c r="O596" s="212">
        <v>146.62127061999999</v>
      </c>
      <c r="P596" s="212">
        <v>147.65278981999998</v>
      </c>
      <c r="Q596" s="212">
        <v>148.68444231999999</v>
      </c>
      <c r="R596" s="212">
        <v>149.71626891999998</v>
      </c>
      <c r="S596" s="212">
        <v>150.74823591999998</v>
      </c>
      <c r="T596" s="212">
        <v>151.78034581999998</v>
      </c>
      <c r="U596" s="212">
        <v>152.81252931999998</v>
      </c>
      <c r="V596" s="212">
        <v>153.84483351999998</v>
      </c>
      <c r="W596" s="212">
        <v>154.87716341999999</v>
      </c>
      <c r="X596" s="212">
        <v>155.90947842</v>
      </c>
      <c r="Y596" s="212">
        <v>156.94172151999999</v>
      </c>
      <c r="Z596" s="212">
        <v>157.97382321999999</v>
      </c>
      <c r="AA596" s="212">
        <v>159.00569431999998</v>
      </c>
      <c r="AB596" s="212">
        <v>160.03722161999997</v>
      </c>
      <c r="AC596" s="212">
        <v>161.06826061999996</v>
      </c>
      <c r="AD596" s="212">
        <v>162.09862771999997</v>
      </c>
      <c r="AE596" s="212">
        <v>163.12809121999996</v>
      </c>
      <c r="AF596" s="212">
        <v>164.15636031999995</v>
      </c>
      <c r="AG596" s="212">
        <v>165.18307261999996</v>
      </c>
      <c r="AH596" s="212">
        <v>166.20777641999996</v>
      </c>
      <c r="AI596" s="212">
        <v>167.22990311999996</v>
      </c>
      <c r="AJ596" s="212">
        <v>168.24872791999996</v>
      </c>
      <c r="AK596" s="212">
        <v>169.26333411999997</v>
      </c>
      <c r="AL596" s="212">
        <v>170.27266630999998</v>
      </c>
      <c r="AM596" s="212">
        <v>171.27590595999999</v>
      </c>
      <c r="AN596" s="212">
        <v>172.27351734999999</v>
      </c>
      <c r="AO596" s="213">
        <v>173.26847114</v>
      </c>
    </row>
    <row r="597" spans="1:41" x14ac:dyDescent="0.25">
      <c r="A597" s="214" t="s">
        <v>2196</v>
      </c>
      <c r="B597" s="211">
        <v>0</v>
      </c>
      <c r="C597" s="212">
        <v>0.89131099999999996</v>
      </c>
      <c r="D597" s="212">
        <v>1.8503612</v>
      </c>
      <c r="E597" s="212">
        <v>2.7806285000000002</v>
      </c>
      <c r="F597" s="212">
        <v>3.7105217000000001</v>
      </c>
      <c r="G597" s="212">
        <v>4.6290987000000001</v>
      </c>
      <c r="H597" s="212">
        <v>5.5078526999999999</v>
      </c>
      <c r="I597" s="212">
        <v>6.4208755000000002</v>
      </c>
      <c r="J597" s="212">
        <v>7.3348152999999998</v>
      </c>
      <c r="K597" s="212">
        <v>8.2527702000000005</v>
      </c>
      <c r="L597" s="212">
        <v>9.1684581999999999</v>
      </c>
      <c r="M597" s="212">
        <v>10.084576800000001</v>
      </c>
      <c r="N597" s="212">
        <v>11.0000839</v>
      </c>
      <c r="O597" s="212">
        <v>11.915055199999999</v>
      </c>
      <c r="P597" s="212">
        <v>12.8292977</v>
      </c>
      <c r="Q597" s="212">
        <v>13.742778699999999</v>
      </c>
      <c r="R597" s="212">
        <v>14.655495599999998</v>
      </c>
      <c r="S597" s="212">
        <v>15.567460499999997</v>
      </c>
      <c r="T597" s="212">
        <v>16.478712699999999</v>
      </c>
      <c r="U597" s="212">
        <v>17.389268999999999</v>
      </c>
      <c r="V597" s="212">
        <v>18.2992363</v>
      </c>
      <c r="W597" s="212">
        <v>19.208652700000002</v>
      </c>
      <c r="X597" s="212">
        <v>20.117456800000003</v>
      </c>
      <c r="Y597" s="212">
        <v>21.025821000000004</v>
      </c>
      <c r="Z597" s="212">
        <v>21.933919200000005</v>
      </c>
      <c r="AA597" s="212">
        <v>22.841951200000004</v>
      </c>
      <c r="AB597" s="212">
        <v>23.750146600000004</v>
      </c>
      <c r="AC597" s="212">
        <v>24.658778500000004</v>
      </c>
      <c r="AD597" s="212">
        <v>25.568176900000005</v>
      </c>
      <c r="AE597" s="212">
        <v>26.478749500000003</v>
      </c>
      <c r="AF597" s="212">
        <v>27.391015700000004</v>
      </c>
      <c r="AG597" s="212">
        <v>28.305659200000004</v>
      </c>
      <c r="AH597" s="212">
        <v>29.223608900000006</v>
      </c>
      <c r="AI597" s="212">
        <v>30.146150700000007</v>
      </c>
      <c r="AJ597" s="212">
        <v>31.075050600000008</v>
      </c>
      <c r="AK597" s="212">
        <v>32.01260340000001</v>
      </c>
      <c r="AL597" s="212">
        <v>32.96131050000001</v>
      </c>
      <c r="AM597" s="212">
        <v>33.922362200000009</v>
      </c>
      <c r="AN597" s="212">
        <v>34.891651400000008</v>
      </c>
      <c r="AO597" s="213">
        <v>35.855260900000005</v>
      </c>
    </row>
    <row r="598" spans="1:41" x14ac:dyDescent="0.25">
      <c r="A598" s="214" t="s">
        <v>2197</v>
      </c>
      <c r="B598" s="211">
        <v>33.700989</v>
      </c>
      <c r="C598" s="212">
        <v>34.7207139</v>
      </c>
      <c r="D598" s="212">
        <v>35.827914900000003</v>
      </c>
      <c r="E598" s="212">
        <v>36.903903300000003</v>
      </c>
      <c r="F598" s="212">
        <v>37.9820633</v>
      </c>
      <c r="G598" s="212">
        <v>39.047050599999999</v>
      </c>
      <c r="H598" s="212">
        <v>40.080660699999996</v>
      </c>
      <c r="I598" s="212">
        <v>41.145763399999993</v>
      </c>
      <c r="J598" s="212">
        <v>42.205197299999995</v>
      </c>
      <c r="K598" s="212">
        <v>43.267080999999997</v>
      </c>
      <c r="L598" s="212">
        <v>44.325986899999997</v>
      </c>
      <c r="M598" s="212">
        <v>45.385673799999999</v>
      </c>
      <c r="N598" s="212">
        <v>46.445116599999999</v>
      </c>
      <c r="O598" s="212">
        <v>47.504557399999996</v>
      </c>
      <c r="P598" s="212">
        <v>48.563671499999998</v>
      </c>
      <c r="Q598" s="212">
        <v>49.622419999999998</v>
      </c>
      <c r="R598" s="212">
        <v>50.680677699999997</v>
      </c>
      <c r="S598" s="212">
        <v>51.738398699999998</v>
      </c>
      <c r="T598" s="212">
        <v>52.7955386</v>
      </c>
      <c r="U598" s="212">
        <v>53.852073799999999</v>
      </c>
      <c r="V598" s="212">
        <v>54.908008099999996</v>
      </c>
      <c r="W598" s="212">
        <v>55.963343699999996</v>
      </c>
      <c r="X598" s="212">
        <v>57.018110699999994</v>
      </c>
      <c r="Y598" s="212">
        <v>58.072353299999996</v>
      </c>
      <c r="Z598" s="212">
        <v>59.126105099999997</v>
      </c>
      <c r="AA598" s="212">
        <v>60.179413799999999</v>
      </c>
      <c r="AB598" s="212">
        <v>61.232333099999998</v>
      </c>
      <c r="AC598" s="212">
        <v>62.284927199999998</v>
      </c>
      <c r="AD598" s="212">
        <v>63.337269599999999</v>
      </c>
      <c r="AE598" s="212">
        <v>64.389445199999997</v>
      </c>
      <c r="AF598" s="212">
        <v>65.441553400000004</v>
      </c>
      <c r="AG598" s="212">
        <v>66.493713200000002</v>
      </c>
      <c r="AH598" s="212">
        <v>67.54607</v>
      </c>
      <c r="AI598" s="212">
        <v>68.5987966</v>
      </c>
      <c r="AJ598" s="212">
        <v>69.652067299999999</v>
      </c>
      <c r="AK598" s="212">
        <v>70.705944700000003</v>
      </c>
      <c r="AL598" s="212">
        <v>71.760028500000004</v>
      </c>
      <c r="AM598" s="212">
        <v>72.812566900000007</v>
      </c>
      <c r="AN598" s="212">
        <v>73.858895400000009</v>
      </c>
      <c r="AO598" s="213">
        <v>74.890866200000005</v>
      </c>
    </row>
    <row r="599" spans="1:41" x14ac:dyDescent="0.25">
      <c r="A599" s="214" t="s">
        <v>2198</v>
      </c>
      <c r="B599" s="211">
        <v>34.512180000000001</v>
      </c>
      <c r="C599" s="212">
        <v>35.531364099999998</v>
      </c>
      <c r="D599" s="212">
        <v>36.6620651</v>
      </c>
      <c r="E599" s="212">
        <v>37.752082799999997</v>
      </c>
      <c r="F599" s="212">
        <v>38.843874699999994</v>
      </c>
      <c r="G599" s="212">
        <v>39.918476999999996</v>
      </c>
      <c r="H599" s="212">
        <v>40.947646599999999</v>
      </c>
      <c r="I599" s="212">
        <v>42.016009699999998</v>
      </c>
      <c r="J599" s="212">
        <v>43.077289199999996</v>
      </c>
      <c r="K599" s="212">
        <v>44.141414999999995</v>
      </c>
      <c r="L599" s="212">
        <v>45.201739699999997</v>
      </c>
      <c r="M599" s="212">
        <v>46.2628743</v>
      </c>
      <c r="N599" s="212">
        <v>47.323561099999999</v>
      </c>
      <c r="O599" s="212">
        <v>48.384119099999999</v>
      </c>
      <c r="P599" s="212">
        <v>49.444161700000002</v>
      </c>
      <c r="Q599" s="212">
        <v>50.503662800000001</v>
      </c>
      <c r="R599" s="212">
        <v>51.562489100000001</v>
      </c>
      <c r="S599" s="212">
        <v>52.620603799999998</v>
      </c>
      <c r="T599" s="212">
        <v>53.6779704</v>
      </c>
      <c r="U599" s="212">
        <v>54.734580899999997</v>
      </c>
      <c r="V599" s="212">
        <v>55.790453799999995</v>
      </c>
      <c r="W599" s="212">
        <v>56.845608399999996</v>
      </c>
      <c r="X599" s="212">
        <v>57.900095299999997</v>
      </c>
      <c r="Y599" s="212">
        <v>58.953990499999996</v>
      </c>
      <c r="Z599" s="212">
        <v>60.007354899999996</v>
      </c>
      <c r="AA599" s="212">
        <v>61.060266399999996</v>
      </c>
      <c r="AB599" s="212">
        <v>62.112811099999995</v>
      </c>
      <c r="AC599" s="212">
        <v>63.165090199999995</v>
      </c>
      <c r="AD599" s="212">
        <v>64.217220299999994</v>
      </c>
      <c r="AE599" s="212">
        <v>65.269336799999991</v>
      </c>
      <c r="AF599" s="212">
        <v>66.321598499999993</v>
      </c>
      <c r="AG599" s="212">
        <v>67.374194299999999</v>
      </c>
      <c r="AH599" s="212">
        <v>68.427350500000003</v>
      </c>
      <c r="AI599" s="212">
        <v>69.481332500000008</v>
      </c>
      <c r="AJ599" s="212">
        <v>70.536416300000013</v>
      </c>
      <c r="AK599" s="212">
        <v>71.592764300000013</v>
      </c>
      <c r="AL599" s="212">
        <v>72.650034900000009</v>
      </c>
      <c r="AM599" s="212">
        <v>73.706388900000007</v>
      </c>
      <c r="AN599" s="212">
        <v>74.756760400000005</v>
      </c>
      <c r="AO599" s="213">
        <v>75.792339500000011</v>
      </c>
    </row>
    <row r="600" spans="1:41" x14ac:dyDescent="0.25">
      <c r="A600" s="214" t="s">
        <v>2199</v>
      </c>
      <c r="B600" s="211">
        <v>282.99856599999998</v>
      </c>
      <c r="C600" s="212">
        <v>283.99341987999998</v>
      </c>
      <c r="D600" s="212">
        <v>285.00382157999996</v>
      </c>
      <c r="E600" s="212">
        <v>286.02030947999998</v>
      </c>
      <c r="F600" s="212">
        <v>287.04066927999997</v>
      </c>
      <c r="G600" s="212">
        <v>288.06315837999995</v>
      </c>
      <c r="H600" s="212">
        <v>289.09616207999994</v>
      </c>
      <c r="I600" s="212">
        <v>290.12926917999994</v>
      </c>
      <c r="J600" s="212">
        <v>291.16248207999996</v>
      </c>
      <c r="K600" s="212">
        <v>292.19589147999994</v>
      </c>
      <c r="L600" s="212">
        <v>293.22953567999997</v>
      </c>
      <c r="M600" s="212">
        <v>294.26332507999996</v>
      </c>
      <c r="N600" s="212">
        <v>295.29724557999998</v>
      </c>
      <c r="O600" s="212">
        <v>296.33126097999997</v>
      </c>
      <c r="P600" s="212">
        <v>297.36536807999994</v>
      </c>
      <c r="Q600" s="212">
        <v>298.39952587999994</v>
      </c>
      <c r="R600" s="212">
        <v>299.43372577999992</v>
      </c>
      <c r="S600" s="212">
        <v>300.4679451799999</v>
      </c>
      <c r="T600" s="212">
        <v>301.50217387999987</v>
      </c>
      <c r="U600" s="212">
        <v>302.53638357999989</v>
      </c>
      <c r="V600" s="212">
        <v>303.5705790799999</v>
      </c>
      <c r="W600" s="212">
        <v>304.60472847999989</v>
      </c>
      <c r="X600" s="212">
        <v>305.63883187999988</v>
      </c>
      <c r="Y600" s="212">
        <v>306.67286497999987</v>
      </c>
      <c r="Z600" s="212">
        <v>307.70679887999989</v>
      </c>
      <c r="AA600" s="212">
        <v>308.74059917999989</v>
      </c>
      <c r="AB600" s="212">
        <v>309.77422347999988</v>
      </c>
      <c r="AC600" s="212">
        <v>310.80761937999989</v>
      </c>
      <c r="AD600" s="212">
        <v>311.8407209799999</v>
      </c>
      <c r="AE600" s="212">
        <v>312.87344467999992</v>
      </c>
      <c r="AF600" s="212">
        <v>313.90568297999994</v>
      </c>
      <c r="AG600" s="212">
        <v>314.93729647999993</v>
      </c>
      <c r="AH600" s="212">
        <v>315.96810157999994</v>
      </c>
      <c r="AI600" s="212">
        <v>316.99785297999995</v>
      </c>
      <c r="AJ600" s="212">
        <v>318.02622017999994</v>
      </c>
      <c r="AK600" s="212">
        <v>319.05276307999992</v>
      </c>
      <c r="AL600" s="212">
        <v>320.07693677999993</v>
      </c>
      <c r="AM600" s="212">
        <v>321.0982212799999</v>
      </c>
      <c r="AN600" s="212">
        <v>322.11655277999989</v>
      </c>
      <c r="AO600" s="213">
        <v>323.1329541799999</v>
      </c>
    </row>
    <row r="601" spans="1:41" x14ac:dyDescent="0.25">
      <c r="A601" s="214" t="s">
        <v>2200</v>
      </c>
      <c r="B601" s="211">
        <v>425.19058200000001</v>
      </c>
      <c r="C601" s="212">
        <v>426.20067210000002</v>
      </c>
      <c r="D601" s="212">
        <v>427.30466310000003</v>
      </c>
      <c r="E601" s="212">
        <v>428.3757961</v>
      </c>
      <c r="F601" s="212">
        <v>429.44974960000002</v>
      </c>
      <c r="G601" s="212">
        <v>430.51032170000002</v>
      </c>
      <c r="H601" s="212">
        <v>431.5432055</v>
      </c>
      <c r="I601" s="212">
        <v>432.60898830000002</v>
      </c>
      <c r="J601" s="212">
        <v>433.668677</v>
      </c>
      <c r="K601" s="212">
        <v>434.73070489999998</v>
      </c>
      <c r="L601" s="212">
        <v>435.789355</v>
      </c>
      <c r="M601" s="212">
        <v>436.84867070000001</v>
      </c>
      <c r="N601" s="212">
        <v>437.90763880000003</v>
      </c>
      <c r="O601" s="212">
        <v>438.96651070000001</v>
      </c>
      <c r="P601" s="212">
        <v>440.02499970000002</v>
      </c>
      <c r="Q601" s="212">
        <v>441.08304910000004</v>
      </c>
      <c r="R601" s="212">
        <v>442.14056280000005</v>
      </c>
      <c r="S601" s="212">
        <v>443.19749640000003</v>
      </c>
      <c r="T601" s="212">
        <v>444.25382340000004</v>
      </c>
      <c r="U601" s="212">
        <v>445.30951090000002</v>
      </c>
      <c r="V601" s="212">
        <v>446.364598</v>
      </c>
      <c r="W601" s="212">
        <v>447.41907099999997</v>
      </c>
      <c r="X601" s="212">
        <v>448.47295409999998</v>
      </c>
      <c r="Y601" s="212">
        <v>449.52630199999999</v>
      </c>
      <c r="Z601" s="212">
        <v>450.57915449999996</v>
      </c>
      <c r="AA601" s="212">
        <v>451.63156219999996</v>
      </c>
      <c r="AB601" s="212">
        <v>452.68357819999994</v>
      </c>
      <c r="AC601" s="212">
        <v>453.73526219999997</v>
      </c>
      <c r="AD601" s="212">
        <v>454.78667889999997</v>
      </c>
      <c r="AE601" s="212">
        <v>455.83789919999998</v>
      </c>
      <c r="AF601" s="212">
        <v>456.88900209999997</v>
      </c>
      <c r="AG601" s="212">
        <v>457.94007819999996</v>
      </c>
      <c r="AH601" s="212">
        <v>458.99123469999995</v>
      </c>
      <c r="AI601" s="212">
        <v>460.04259349999995</v>
      </c>
      <c r="AJ601" s="212">
        <v>461.09426189999994</v>
      </c>
      <c r="AK601" s="212">
        <v>462.14621579999994</v>
      </c>
      <c r="AL601" s="212">
        <v>463.19795509999994</v>
      </c>
      <c r="AM601" s="212">
        <v>464.24765789999992</v>
      </c>
      <c r="AN601" s="212">
        <v>465.2907335999999</v>
      </c>
      <c r="AO601" s="213">
        <v>466.31936339999987</v>
      </c>
    </row>
    <row r="602" spans="1:41" x14ac:dyDescent="0.25">
      <c r="A602" s="214" t="s">
        <v>2201</v>
      </c>
      <c r="B602" s="211">
        <v>23.417878999999999</v>
      </c>
      <c r="C602" s="212">
        <v>24.42277807</v>
      </c>
      <c r="D602" s="212">
        <v>25.496371369999999</v>
      </c>
      <c r="E602" s="212">
        <v>26.549861269999997</v>
      </c>
      <c r="F602" s="212">
        <v>27.608120569999997</v>
      </c>
      <c r="G602" s="212">
        <v>28.659124969999997</v>
      </c>
      <c r="H602" s="212">
        <v>29.703675569999998</v>
      </c>
      <c r="I602" s="212">
        <v>30.771061369999998</v>
      </c>
      <c r="J602" s="212">
        <v>31.834417069999997</v>
      </c>
      <c r="K602" s="212">
        <v>32.899305569999996</v>
      </c>
      <c r="L602" s="212">
        <v>33.961329269999993</v>
      </c>
      <c r="M602" s="212">
        <v>35.023293669999994</v>
      </c>
      <c r="N602" s="212">
        <v>36.084496769999994</v>
      </c>
      <c r="O602" s="212">
        <v>37.145163769999996</v>
      </c>
      <c r="P602" s="212">
        <v>38.205153469999999</v>
      </c>
      <c r="Q602" s="212">
        <v>39.264485270000002</v>
      </c>
      <c r="R602" s="212">
        <v>40.323146470000005</v>
      </c>
      <c r="S602" s="212">
        <v>41.381150470000001</v>
      </c>
      <c r="T602" s="212">
        <v>42.438519769999999</v>
      </c>
      <c r="U602" s="212">
        <v>43.495254369999998</v>
      </c>
      <c r="V602" s="212">
        <v>44.551426370000001</v>
      </c>
      <c r="W602" s="212">
        <v>45.607035070000002</v>
      </c>
      <c r="X602" s="212">
        <v>46.662096570000003</v>
      </c>
      <c r="Y602" s="212">
        <v>47.716668670000004</v>
      </c>
      <c r="Z602" s="212">
        <v>48.770795970000002</v>
      </c>
      <c r="AA602" s="212">
        <v>49.824524969999999</v>
      </c>
      <c r="AB602" s="212">
        <v>50.877898770000002</v>
      </c>
      <c r="AC602" s="212">
        <v>51.930958170000004</v>
      </c>
      <c r="AD602" s="212">
        <v>52.983739070000006</v>
      </c>
      <c r="AE602" s="212">
        <v>54.036270470000005</v>
      </c>
      <c r="AF602" s="212">
        <v>55.088575270000007</v>
      </c>
      <c r="AG602" s="212">
        <v>56.140671370000007</v>
      </c>
      <c r="AH602" s="212">
        <v>57.192575770000005</v>
      </c>
      <c r="AI602" s="212">
        <v>58.244303270000003</v>
      </c>
      <c r="AJ602" s="212">
        <v>59.295839670000007</v>
      </c>
      <c r="AK602" s="212">
        <v>60.347035270000006</v>
      </c>
      <c r="AL602" s="212">
        <v>61.397300170000008</v>
      </c>
      <c r="AM602" s="212">
        <v>62.444883370000007</v>
      </c>
      <c r="AN602" s="212">
        <v>63.485654970000006</v>
      </c>
      <c r="AO602" s="213">
        <v>64.512608870000008</v>
      </c>
    </row>
    <row r="603" spans="1:41" x14ac:dyDescent="0.25">
      <c r="A603" s="214" t="s">
        <v>2202</v>
      </c>
      <c r="B603" s="211">
        <v>13.034699</v>
      </c>
      <c r="C603" s="212">
        <v>14.0121842</v>
      </c>
      <c r="D603" s="212">
        <v>15.037948699999999</v>
      </c>
      <c r="E603" s="212">
        <v>16.04229131</v>
      </c>
      <c r="F603" s="212">
        <v>17.051753980000001</v>
      </c>
      <c r="G603" s="212">
        <v>18.05555914</v>
      </c>
      <c r="H603" s="212">
        <v>19.083197339999998</v>
      </c>
      <c r="I603" s="212">
        <v>20.131998539999998</v>
      </c>
      <c r="J603" s="212">
        <v>21.180312839999999</v>
      </c>
      <c r="K603" s="212">
        <v>22.232888939999999</v>
      </c>
      <c r="L603" s="212">
        <v>23.285929239999998</v>
      </c>
      <c r="M603" s="212">
        <v>24.341044339999996</v>
      </c>
      <c r="N603" s="212">
        <v>25.398107739999997</v>
      </c>
      <c r="O603" s="212">
        <v>26.456442439999996</v>
      </c>
      <c r="P603" s="212">
        <v>27.516630539999998</v>
      </c>
      <c r="Q603" s="212">
        <v>28.577442139999999</v>
      </c>
      <c r="R603" s="212">
        <v>29.639156439999997</v>
      </c>
      <c r="S603" s="212">
        <v>30.701345439999997</v>
      </c>
      <c r="T603" s="212">
        <v>31.764066039999996</v>
      </c>
      <c r="U603" s="212">
        <v>32.826633639999997</v>
      </c>
      <c r="V603" s="212">
        <v>33.889850039999999</v>
      </c>
      <c r="W603" s="212">
        <v>34.952900839999998</v>
      </c>
      <c r="X603" s="212">
        <v>36.015681239999999</v>
      </c>
      <c r="Y603" s="212">
        <v>37.078174539999999</v>
      </c>
      <c r="Z603" s="212">
        <v>38.140358739999996</v>
      </c>
      <c r="AA603" s="212">
        <v>39.202215939999995</v>
      </c>
      <c r="AB603" s="212">
        <v>40.263722139999992</v>
      </c>
      <c r="AC603" s="212">
        <v>41.324842339999989</v>
      </c>
      <c r="AD603" s="212">
        <v>42.385521439999991</v>
      </c>
      <c r="AE603" s="212">
        <v>43.44567503999999</v>
      </c>
      <c r="AF603" s="212">
        <v>44.505180739999993</v>
      </c>
      <c r="AG603" s="212">
        <v>45.563870839999993</v>
      </c>
      <c r="AH603" s="212">
        <v>46.62152583999999</v>
      </c>
      <c r="AI603" s="212">
        <v>47.677855739999991</v>
      </c>
      <c r="AJ603" s="212">
        <v>48.732440739999994</v>
      </c>
      <c r="AK603" s="212">
        <v>49.784563939999991</v>
      </c>
      <c r="AL603" s="212">
        <v>50.83282273999999</v>
      </c>
      <c r="AM603" s="212">
        <v>51.874374539999991</v>
      </c>
      <c r="AN603" s="212">
        <v>52.903992639999991</v>
      </c>
      <c r="AO603" s="213">
        <v>53.914328639999994</v>
      </c>
    </row>
    <row r="604" spans="1:41" ht="13.8" thickBot="1" x14ac:dyDescent="0.3">
      <c r="A604" s="215" t="s">
        <v>2203</v>
      </c>
      <c r="B604" s="216">
        <v>2.6577899999999999</v>
      </c>
      <c r="C604" s="217">
        <v>3.6677431199999999</v>
      </c>
      <c r="D604" s="217">
        <v>4.7693491200000002</v>
      </c>
      <c r="E604" s="217">
        <v>5.8384882200000003</v>
      </c>
      <c r="F604" s="217">
        <v>6.9111383200000001</v>
      </c>
      <c r="G604" s="217">
        <v>7.9713478200000001</v>
      </c>
      <c r="H604" s="217">
        <v>9.0002462200000011</v>
      </c>
      <c r="I604" s="217">
        <v>10.061701520000002</v>
      </c>
      <c r="J604" s="217">
        <v>11.118018620000001</v>
      </c>
      <c r="K604" s="217">
        <v>12.177223420000001</v>
      </c>
      <c r="L604" s="217">
        <v>13.23359662</v>
      </c>
      <c r="M604" s="217">
        <v>14.290914219999999</v>
      </c>
      <c r="N604" s="217">
        <v>15.348190019999999</v>
      </c>
      <c r="O604" s="217">
        <v>16.405583719999999</v>
      </c>
      <c r="P604" s="217">
        <v>17.46285752</v>
      </c>
      <c r="Q604" s="217">
        <v>18.519854819999999</v>
      </c>
      <c r="R604" s="217">
        <v>19.576499819999999</v>
      </c>
      <c r="S604" s="217">
        <v>20.632713319999997</v>
      </c>
      <c r="T604" s="217">
        <v>21.688470619999997</v>
      </c>
      <c r="U604" s="217">
        <v>22.743685519999996</v>
      </c>
      <c r="V604" s="217">
        <v>23.798456419999997</v>
      </c>
      <c r="W604" s="217">
        <v>24.852703719999997</v>
      </c>
      <c r="X604" s="217">
        <v>25.906447319999998</v>
      </c>
      <c r="Y604" s="217">
        <v>26.959735019999997</v>
      </c>
      <c r="Z604" s="217">
        <v>28.012602719999997</v>
      </c>
      <c r="AA604" s="217">
        <v>29.065097919999996</v>
      </c>
      <c r="AB604" s="217">
        <v>30.117272319999994</v>
      </c>
      <c r="AC604" s="217">
        <v>31.169186519999993</v>
      </c>
      <c r="AD604" s="217">
        <v>32.22090991999999</v>
      </c>
      <c r="AE604" s="217">
        <v>33.272524219999987</v>
      </c>
      <c r="AF604" s="217">
        <v>34.324129719999988</v>
      </c>
      <c r="AG604" s="217">
        <v>35.375855919999985</v>
      </c>
      <c r="AH604" s="217">
        <v>36.427876519999984</v>
      </c>
      <c r="AI604" s="217">
        <v>37.480421819999982</v>
      </c>
      <c r="AJ604" s="217">
        <v>38.53376721999998</v>
      </c>
      <c r="AK604" s="217">
        <v>39.588136619999979</v>
      </c>
      <c r="AL604" s="217">
        <v>40.643367619999978</v>
      </c>
      <c r="AM604" s="217">
        <v>41.698018019999978</v>
      </c>
      <c r="AN604" s="217">
        <v>42.747692819999976</v>
      </c>
      <c r="AO604" s="218">
        <v>43.784136019999977</v>
      </c>
    </row>
    <row r="605" spans="1:41" ht="13.8" thickBot="1" x14ac:dyDescent="0.3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  <c r="AA605" s="180"/>
      <c r="AB605" s="180"/>
      <c r="AC605" s="180"/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</row>
    <row r="606" spans="1:41" x14ac:dyDescent="0.25">
      <c r="A606" s="207" t="s">
        <v>2164</v>
      </c>
      <c r="B606" s="208">
        <v>2011</v>
      </c>
      <c r="C606" s="208">
        <v>2012</v>
      </c>
      <c r="D606" s="208">
        <v>2013</v>
      </c>
      <c r="E606" s="208">
        <v>2014</v>
      </c>
      <c r="F606" s="208">
        <v>2015</v>
      </c>
      <c r="G606" s="208">
        <v>2016</v>
      </c>
      <c r="H606" s="208">
        <v>2017</v>
      </c>
      <c r="I606" s="208">
        <v>2018</v>
      </c>
      <c r="J606" s="208">
        <v>2019</v>
      </c>
      <c r="K606" s="208">
        <v>2020</v>
      </c>
      <c r="L606" s="208">
        <v>2021</v>
      </c>
      <c r="M606" s="208">
        <v>2022</v>
      </c>
      <c r="N606" s="208">
        <v>2023</v>
      </c>
      <c r="O606" s="208">
        <v>2024</v>
      </c>
      <c r="P606" s="208">
        <v>2025</v>
      </c>
      <c r="Q606" s="208">
        <v>2026</v>
      </c>
      <c r="R606" s="208">
        <v>2027</v>
      </c>
      <c r="S606" s="208">
        <v>2028</v>
      </c>
      <c r="T606" s="208">
        <v>2029</v>
      </c>
      <c r="U606" s="208">
        <v>2030</v>
      </c>
      <c r="V606" s="208">
        <v>2031</v>
      </c>
      <c r="W606" s="208">
        <v>2032</v>
      </c>
      <c r="X606" s="208">
        <v>2033</v>
      </c>
      <c r="Y606" s="208">
        <v>2034</v>
      </c>
      <c r="Z606" s="208">
        <v>2035</v>
      </c>
      <c r="AA606" s="208">
        <v>2036</v>
      </c>
      <c r="AB606" s="208">
        <v>2037</v>
      </c>
      <c r="AC606" s="208">
        <v>2038</v>
      </c>
      <c r="AD606" s="208">
        <v>2039</v>
      </c>
      <c r="AE606" s="208">
        <v>2040</v>
      </c>
      <c r="AF606" s="208">
        <v>2041</v>
      </c>
      <c r="AG606" s="208">
        <v>2042</v>
      </c>
      <c r="AH606" s="208">
        <v>2043</v>
      </c>
      <c r="AI606" s="208">
        <v>2044</v>
      </c>
      <c r="AJ606" s="208">
        <v>2045</v>
      </c>
      <c r="AK606" s="208">
        <v>2046</v>
      </c>
      <c r="AL606" s="208">
        <v>2047</v>
      </c>
      <c r="AM606" s="208">
        <v>2048</v>
      </c>
      <c r="AN606" s="208">
        <v>2049</v>
      </c>
      <c r="AO606" s="209">
        <v>2050</v>
      </c>
    </row>
    <row r="607" spans="1:41" x14ac:dyDescent="0.25">
      <c r="A607" s="210" t="s">
        <v>2166</v>
      </c>
      <c r="B607" s="211">
        <v>2870.1972660000001</v>
      </c>
      <c r="C607" s="212">
        <v>2871.217224</v>
      </c>
      <c r="D607" s="212">
        <v>2872.2372010999998</v>
      </c>
      <c r="E607" s="212">
        <v>2873.2571850999998</v>
      </c>
      <c r="F607" s="212">
        <v>2874.2771731999997</v>
      </c>
      <c r="G607" s="212">
        <v>2875.2971635999997</v>
      </c>
      <c r="H607" s="212">
        <v>2876.3171506999997</v>
      </c>
      <c r="I607" s="212">
        <v>2877.3371394999999</v>
      </c>
      <c r="J607" s="212">
        <v>2878.3571293999998</v>
      </c>
      <c r="K607" s="212">
        <v>2879.3771204999998</v>
      </c>
      <c r="L607" s="212">
        <v>2880.3971124999998</v>
      </c>
      <c r="M607" s="212">
        <v>2881.4171051999997</v>
      </c>
      <c r="N607" s="212">
        <v>2882.4370983999997</v>
      </c>
      <c r="O607" s="212">
        <v>2883.4570919999996</v>
      </c>
      <c r="P607" s="212">
        <v>2884.4770858999996</v>
      </c>
      <c r="Q607" s="212">
        <v>2885.4970799999996</v>
      </c>
      <c r="R607" s="212">
        <v>2886.5170741999996</v>
      </c>
      <c r="S607" s="212">
        <v>2887.5370682999996</v>
      </c>
      <c r="T607" s="212">
        <v>2888.5570623999997</v>
      </c>
      <c r="U607" s="212">
        <v>2889.5770562999996</v>
      </c>
      <c r="V607" s="212">
        <v>2890.5970498999995</v>
      </c>
      <c r="W607" s="212">
        <v>2891.6170430999996</v>
      </c>
      <c r="X607" s="212">
        <v>2892.6370358999998</v>
      </c>
      <c r="Y607" s="212">
        <v>2893.6570281999998</v>
      </c>
      <c r="Z607" s="212">
        <v>2894.6770197999999</v>
      </c>
      <c r="AA607" s="212">
        <v>2895.6970106999997</v>
      </c>
      <c r="AB607" s="212">
        <v>2896.7170006999995</v>
      </c>
      <c r="AC607" s="212">
        <v>2897.7369897999997</v>
      </c>
      <c r="AD607" s="212">
        <v>2898.7569779999999</v>
      </c>
      <c r="AE607" s="212">
        <v>2899.7769653999999</v>
      </c>
      <c r="AF607" s="212">
        <v>2900.7969522999997</v>
      </c>
      <c r="AG607" s="212">
        <v>2901.8169389999998</v>
      </c>
      <c r="AH607" s="212">
        <v>2902.8369261999997</v>
      </c>
      <c r="AI607" s="212">
        <v>2903.8569144999997</v>
      </c>
      <c r="AJ607" s="212">
        <v>2904.8769047999995</v>
      </c>
      <c r="AK607" s="212">
        <v>2905.8968976999995</v>
      </c>
      <c r="AL607" s="212">
        <v>2906.9168940999994</v>
      </c>
      <c r="AM607" s="212">
        <v>2907.9368946999994</v>
      </c>
      <c r="AN607" s="212">
        <v>2908.9569007999994</v>
      </c>
      <c r="AO607" s="213">
        <v>2909.9769135999995</v>
      </c>
    </row>
    <row r="608" spans="1:41" x14ac:dyDescent="0.25">
      <c r="A608" s="214" t="s">
        <v>2167</v>
      </c>
      <c r="B608" s="211">
        <v>8155.388672</v>
      </c>
      <c r="C608" s="212">
        <v>8156.4085367999996</v>
      </c>
      <c r="D608" s="212">
        <v>8157.4284917999994</v>
      </c>
      <c r="E608" s="212">
        <v>8158.4484611999997</v>
      </c>
      <c r="F608" s="212">
        <v>8159.4684531999992</v>
      </c>
      <c r="G608" s="212">
        <v>8160.4884504999991</v>
      </c>
      <c r="H608" s="212">
        <v>8161.5085023999991</v>
      </c>
      <c r="I608" s="212">
        <v>8162.5285534999994</v>
      </c>
      <c r="J608" s="212">
        <v>8163.5485900999993</v>
      </c>
      <c r="K608" s="212">
        <v>8164.5686225999989</v>
      </c>
      <c r="L608" s="212">
        <v>8165.5886506999987</v>
      </c>
      <c r="M608" s="212">
        <v>8166.6086773999987</v>
      </c>
      <c r="N608" s="212">
        <v>8167.6287025999991</v>
      </c>
      <c r="O608" s="212">
        <v>8168.6487269999989</v>
      </c>
      <c r="P608" s="212">
        <v>8169.6687505999989</v>
      </c>
      <c r="Q608" s="212">
        <v>8170.688773599999</v>
      </c>
      <c r="R608" s="212">
        <v>8171.708795999999</v>
      </c>
      <c r="S608" s="212">
        <v>8172.7288178999988</v>
      </c>
      <c r="T608" s="212">
        <v>8173.7488393999993</v>
      </c>
      <c r="U608" s="212">
        <v>8174.7688604999994</v>
      </c>
      <c r="V608" s="212">
        <v>8175.7888811999992</v>
      </c>
      <c r="W608" s="212">
        <v>8176.8089015999994</v>
      </c>
      <c r="X608" s="212">
        <v>8177.8289216999992</v>
      </c>
      <c r="Y608" s="212">
        <v>8178.8489414999995</v>
      </c>
      <c r="Z608" s="212">
        <v>8179.8689610999991</v>
      </c>
      <c r="AA608" s="212">
        <v>8180.8889805999988</v>
      </c>
      <c r="AB608" s="212">
        <v>8181.9090000999986</v>
      </c>
      <c r="AC608" s="212">
        <v>8182.9290196999982</v>
      </c>
      <c r="AD608" s="212">
        <v>8183.9490394999984</v>
      </c>
      <c r="AE608" s="212">
        <v>8184.9690595999982</v>
      </c>
      <c r="AF608" s="212">
        <v>8185.989080299998</v>
      </c>
      <c r="AG608" s="212">
        <v>8187.0091017999985</v>
      </c>
      <c r="AH608" s="212">
        <v>8188.029124499998</v>
      </c>
      <c r="AI608" s="212">
        <v>8189.0491488999978</v>
      </c>
      <c r="AJ608" s="212">
        <v>8190.0691755999978</v>
      </c>
      <c r="AK608" s="212">
        <v>8191.0892055999975</v>
      </c>
      <c r="AL608" s="212">
        <v>8192.1092403999974</v>
      </c>
      <c r="AM608" s="212">
        <v>8193.1292818999973</v>
      </c>
      <c r="AN608" s="212">
        <v>8194.1493319999972</v>
      </c>
      <c r="AO608" s="213">
        <v>8195.1693905999964</v>
      </c>
    </row>
    <row r="609" spans="1:41" x14ac:dyDescent="0.25">
      <c r="A609" s="214" t="s">
        <v>2168</v>
      </c>
      <c r="B609" s="211">
        <v>676.73370399999999</v>
      </c>
      <c r="C609" s="212">
        <v>677.75189149999994</v>
      </c>
      <c r="D609" s="212">
        <v>678.8834445</v>
      </c>
      <c r="E609" s="212">
        <v>679.97430710000003</v>
      </c>
      <c r="F609" s="212">
        <v>681.06717360000005</v>
      </c>
      <c r="G609" s="212">
        <v>682.14280650000001</v>
      </c>
      <c r="H609" s="212">
        <v>683.17102729999999</v>
      </c>
      <c r="I609" s="212">
        <v>684.23900849999995</v>
      </c>
      <c r="J609" s="212">
        <v>685.29993909999996</v>
      </c>
      <c r="K609" s="212">
        <v>686.36382209999999</v>
      </c>
      <c r="L609" s="212">
        <v>687.42393909999998</v>
      </c>
      <c r="M609" s="212">
        <v>688.48493339999993</v>
      </c>
      <c r="N609" s="212">
        <v>689.5455179999999</v>
      </c>
      <c r="O609" s="212">
        <v>690.6060134999999</v>
      </c>
      <c r="P609" s="212">
        <v>691.66601349999985</v>
      </c>
      <c r="Q609" s="212">
        <v>692.72549689999983</v>
      </c>
      <c r="R609" s="212">
        <v>693.78432009999983</v>
      </c>
      <c r="S609" s="212">
        <v>694.84244629999978</v>
      </c>
      <c r="T609" s="212">
        <v>695.89983389999975</v>
      </c>
      <c r="U609" s="212">
        <v>696.95647989999975</v>
      </c>
      <c r="V609" s="212">
        <v>698.01239299999975</v>
      </c>
      <c r="W609" s="212">
        <v>699.06759999999974</v>
      </c>
      <c r="X609" s="212">
        <v>700.12215349999974</v>
      </c>
      <c r="Y609" s="212">
        <v>701.17613159999974</v>
      </c>
      <c r="Z609" s="212">
        <v>702.2295978999997</v>
      </c>
      <c r="AA609" s="212">
        <v>703.28263409999965</v>
      </c>
      <c r="AB609" s="212">
        <v>704.33533169999964</v>
      </c>
      <c r="AC609" s="212">
        <v>705.3877990999996</v>
      </c>
      <c r="AD609" s="212">
        <v>706.44016229999954</v>
      </c>
      <c r="AE609" s="212">
        <v>707.4925687999995</v>
      </c>
      <c r="AF609" s="212">
        <v>708.54519299999947</v>
      </c>
      <c r="AG609" s="212">
        <v>709.59824299999946</v>
      </c>
      <c r="AH609" s="212">
        <v>710.6519694999995</v>
      </c>
      <c r="AI609" s="212">
        <v>711.7066678999995</v>
      </c>
      <c r="AJ609" s="212">
        <v>712.76265199999955</v>
      </c>
      <c r="AK609" s="212">
        <v>713.82013109999957</v>
      </c>
      <c r="AL609" s="212">
        <v>714.87881499999958</v>
      </c>
      <c r="AM609" s="212">
        <v>715.93689879999954</v>
      </c>
      <c r="AN609" s="212">
        <v>716.98927379999952</v>
      </c>
      <c r="AO609" s="213">
        <v>718.02695179999955</v>
      </c>
    </row>
    <row r="610" spans="1:41" x14ac:dyDescent="0.25">
      <c r="A610" s="214" t="s">
        <v>2169</v>
      </c>
      <c r="B610" s="211">
        <v>101.72350299999999</v>
      </c>
      <c r="C610" s="212">
        <v>102.7408667</v>
      </c>
      <c r="D610" s="212">
        <v>103.87145870000001</v>
      </c>
      <c r="E610" s="212">
        <v>104.96144240000001</v>
      </c>
      <c r="F610" s="212">
        <v>106.05355180000001</v>
      </c>
      <c r="G610" s="212">
        <v>107.12856550000001</v>
      </c>
      <c r="H610" s="212">
        <v>108.1561535</v>
      </c>
      <c r="I610" s="212">
        <v>109.22371560000001</v>
      </c>
      <c r="J610" s="212">
        <v>110.28438770000001</v>
      </c>
      <c r="K610" s="212">
        <v>111.34815100000002</v>
      </c>
      <c r="L610" s="212">
        <v>112.40825800000002</v>
      </c>
      <c r="M610" s="212">
        <v>113.46933570000002</v>
      </c>
      <c r="N610" s="212">
        <v>114.53008090000002</v>
      </c>
      <c r="O610" s="212">
        <v>115.59080180000002</v>
      </c>
      <c r="P610" s="212">
        <v>116.65108250000003</v>
      </c>
      <c r="Q610" s="212">
        <v>117.71089410000003</v>
      </c>
      <c r="R610" s="212">
        <v>118.77008690000004</v>
      </c>
      <c r="S610" s="212">
        <v>119.82861910000004</v>
      </c>
      <c r="T610" s="212">
        <v>120.88644550000004</v>
      </c>
      <c r="U610" s="212">
        <v>121.94356010000004</v>
      </c>
      <c r="V610" s="212">
        <v>122.99996920000004</v>
      </c>
      <c r="W610" s="212">
        <v>124.05569800000004</v>
      </c>
      <c r="X610" s="212">
        <v>125.11079820000003</v>
      </c>
      <c r="Y610" s="212">
        <v>126.16534680000004</v>
      </c>
      <c r="Z610" s="212">
        <v>127.21940640000004</v>
      </c>
      <c r="AA610" s="212">
        <v>128.27305780000003</v>
      </c>
      <c r="AB610" s="212">
        <v>129.32639150000003</v>
      </c>
      <c r="AC610" s="212">
        <v>130.37951460000002</v>
      </c>
      <c r="AD610" s="212">
        <v>131.43255120000003</v>
      </c>
      <c r="AE610" s="212">
        <v>132.48564610000003</v>
      </c>
      <c r="AF610" s="212">
        <v>133.53896970000002</v>
      </c>
      <c r="AG610" s="212">
        <v>134.59272430000001</v>
      </c>
      <c r="AH610" s="212">
        <v>135.64715180000002</v>
      </c>
      <c r="AI610" s="212">
        <v>136.70253470000003</v>
      </c>
      <c r="AJ610" s="212">
        <v>137.75916730000003</v>
      </c>
      <c r="AK610" s="212">
        <v>138.81722910000002</v>
      </c>
      <c r="AL610" s="212">
        <v>139.87638540000003</v>
      </c>
      <c r="AM610" s="212">
        <v>140.93476690000003</v>
      </c>
      <c r="AN610" s="212">
        <v>141.98718930000004</v>
      </c>
      <c r="AO610" s="213">
        <v>143.02461960000005</v>
      </c>
    </row>
    <row r="611" spans="1:41" x14ac:dyDescent="0.25">
      <c r="A611" s="214" t="s">
        <v>2170</v>
      </c>
      <c r="B611" s="211">
        <v>102.233307</v>
      </c>
      <c r="C611" s="212">
        <v>103.25149449999999</v>
      </c>
      <c r="D611" s="212">
        <v>104.38304749999999</v>
      </c>
      <c r="E611" s="212">
        <v>105.47391009999998</v>
      </c>
      <c r="F611" s="212">
        <v>106.56677659999998</v>
      </c>
      <c r="G611" s="212">
        <v>107.64240949999999</v>
      </c>
      <c r="H611" s="212">
        <v>108.67063029999998</v>
      </c>
      <c r="I611" s="212">
        <v>109.73861149999999</v>
      </c>
      <c r="J611" s="212">
        <v>110.7995421</v>
      </c>
      <c r="K611" s="212">
        <v>111.8634251</v>
      </c>
      <c r="L611" s="212">
        <v>112.92354210000001</v>
      </c>
      <c r="M611" s="212">
        <v>113.98453640000001</v>
      </c>
      <c r="N611" s="212">
        <v>115.04512100000001</v>
      </c>
      <c r="O611" s="212">
        <v>116.10561650000001</v>
      </c>
      <c r="P611" s="212">
        <v>117.16561650000001</v>
      </c>
      <c r="Q611" s="212">
        <v>118.22509990000002</v>
      </c>
      <c r="R611" s="212">
        <v>119.28392310000002</v>
      </c>
      <c r="S611" s="212">
        <v>120.34204920000002</v>
      </c>
      <c r="T611" s="212">
        <v>121.39943680000002</v>
      </c>
      <c r="U611" s="212">
        <v>122.45608280000002</v>
      </c>
      <c r="V611" s="212">
        <v>123.51199590000002</v>
      </c>
      <c r="W611" s="212">
        <v>124.56720290000001</v>
      </c>
      <c r="X611" s="212">
        <v>125.62175640000001</v>
      </c>
      <c r="Y611" s="212">
        <v>126.6757345</v>
      </c>
      <c r="Z611" s="212">
        <v>127.7292008</v>
      </c>
      <c r="AA611" s="212">
        <v>128.78223700000001</v>
      </c>
      <c r="AB611" s="212">
        <v>129.8349346</v>
      </c>
      <c r="AC611" s="212">
        <v>130.88740200000001</v>
      </c>
      <c r="AD611" s="212">
        <v>131.93976520000001</v>
      </c>
      <c r="AE611" s="212">
        <v>132.9921717</v>
      </c>
      <c r="AF611" s="212">
        <v>134.0447959</v>
      </c>
      <c r="AG611" s="212">
        <v>135.09784590000001</v>
      </c>
      <c r="AH611" s="212">
        <v>136.15157240000002</v>
      </c>
      <c r="AI611" s="212">
        <v>137.20627080000003</v>
      </c>
      <c r="AJ611" s="212">
        <v>138.26225500000004</v>
      </c>
      <c r="AK611" s="212">
        <v>139.31973400000004</v>
      </c>
      <c r="AL611" s="212">
        <v>140.37841790000004</v>
      </c>
      <c r="AM611" s="212">
        <v>141.43650160000004</v>
      </c>
      <c r="AN611" s="212">
        <v>142.48887660000005</v>
      </c>
      <c r="AO611" s="213">
        <v>143.52655450000006</v>
      </c>
    </row>
    <row r="612" spans="1:41" x14ac:dyDescent="0.25">
      <c r="A612" s="214" t="s">
        <v>2171</v>
      </c>
      <c r="B612" s="211">
        <v>2619.897461</v>
      </c>
      <c r="C612" s="212">
        <v>2620.9176043000002</v>
      </c>
      <c r="D612" s="212">
        <v>2621.9377160000004</v>
      </c>
      <c r="E612" s="212">
        <v>2622.9578009000002</v>
      </c>
      <c r="F612" s="212">
        <v>2623.9778666000002</v>
      </c>
      <c r="G612" s="212">
        <v>2624.9979167000001</v>
      </c>
      <c r="H612" s="212">
        <v>2626.0179141000003</v>
      </c>
      <c r="I612" s="212">
        <v>2627.0379126000003</v>
      </c>
      <c r="J612" s="212">
        <v>2628.0579097000004</v>
      </c>
      <c r="K612" s="212">
        <v>2629.0779065000006</v>
      </c>
      <c r="L612" s="212">
        <v>2630.0979028000006</v>
      </c>
      <c r="M612" s="212">
        <v>2631.1178989000005</v>
      </c>
      <c r="N612" s="212">
        <v>2632.1378949000004</v>
      </c>
      <c r="O612" s="212">
        <v>2633.1578908000006</v>
      </c>
      <c r="P612" s="212">
        <v>2634.1778867000007</v>
      </c>
      <c r="Q612" s="212">
        <v>2635.1978825000006</v>
      </c>
      <c r="R612" s="212">
        <v>2636.2178782000005</v>
      </c>
      <c r="S612" s="212">
        <v>2637.2378738000007</v>
      </c>
      <c r="T612" s="212">
        <v>2638.2578692000006</v>
      </c>
      <c r="U612" s="212">
        <v>2639.2778645000008</v>
      </c>
      <c r="V612" s="212">
        <v>2640.2978596000007</v>
      </c>
      <c r="W612" s="212">
        <v>2641.3178545000005</v>
      </c>
      <c r="X612" s="212">
        <v>2642.3378493000005</v>
      </c>
      <c r="Y612" s="212">
        <v>2643.3578439000003</v>
      </c>
      <c r="Z612" s="212">
        <v>2644.3778382</v>
      </c>
      <c r="AA612" s="212">
        <v>2645.3978322000003</v>
      </c>
      <c r="AB612" s="212">
        <v>2646.4178257000003</v>
      </c>
      <c r="AC612" s="212">
        <v>2647.4378186000004</v>
      </c>
      <c r="AD612" s="212">
        <v>2648.4578107000002</v>
      </c>
      <c r="AE612" s="212">
        <v>2649.4778017000003</v>
      </c>
      <c r="AF612" s="212">
        <v>2650.4977914000006</v>
      </c>
      <c r="AG612" s="212">
        <v>2651.5177793000007</v>
      </c>
      <c r="AH612" s="212">
        <v>2652.5377647000009</v>
      </c>
      <c r="AI612" s="212">
        <v>2653.557746500001</v>
      </c>
      <c r="AJ612" s="212">
        <v>2654.5777229000009</v>
      </c>
      <c r="AK612" s="212">
        <v>2655.5976908000011</v>
      </c>
      <c r="AL612" s="212">
        <v>2656.617644800001</v>
      </c>
      <c r="AM612" s="212">
        <v>2657.6375759000011</v>
      </c>
      <c r="AN612" s="212">
        <v>2658.657470900001</v>
      </c>
      <c r="AO612" s="213">
        <v>2659.6773172000012</v>
      </c>
    </row>
    <row r="613" spans="1:41" x14ac:dyDescent="0.25">
      <c r="A613" s="214" t="s">
        <v>2172</v>
      </c>
      <c r="B613" s="211">
        <v>254.17628500000001</v>
      </c>
      <c r="C613" s="212">
        <v>255.19489860000002</v>
      </c>
      <c r="D613" s="212">
        <v>256.32706360000003</v>
      </c>
      <c r="E613" s="212">
        <v>257.41828340000001</v>
      </c>
      <c r="F613" s="212">
        <v>258.51142800000002</v>
      </c>
      <c r="G613" s="212">
        <v>259.58720830000004</v>
      </c>
      <c r="H613" s="212">
        <v>260.61536910000007</v>
      </c>
      <c r="I613" s="212">
        <v>261.68342260000009</v>
      </c>
      <c r="J613" s="212">
        <v>262.74436580000008</v>
      </c>
      <c r="K613" s="212">
        <v>263.80824600000011</v>
      </c>
      <c r="L613" s="212">
        <v>264.86832420000013</v>
      </c>
      <c r="M613" s="212">
        <v>265.92926580000011</v>
      </c>
      <c r="N613" s="212">
        <v>266.98978360000012</v>
      </c>
      <c r="O613" s="212">
        <v>268.05020270000011</v>
      </c>
      <c r="P613" s="212">
        <v>269.1101187000001</v>
      </c>
      <c r="Q613" s="212">
        <v>270.16951230000012</v>
      </c>
      <c r="R613" s="212">
        <v>271.22824100000014</v>
      </c>
      <c r="S613" s="212">
        <v>272.28626910000014</v>
      </c>
      <c r="T613" s="212">
        <v>273.34355540000013</v>
      </c>
      <c r="U613" s="212">
        <v>274.40009750000013</v>
      </c>
      <c r="V613" s="212">
        <v>275.45590480000016</v>
      </c>
      <c r="W613" s="212">
        <v>276.51100390000016</v>
      </c>
      <c r="X613" s="212">
        <v>277.56544850000017</v>
      </c>
      <c r="Y613" s="212">
        <v>278.61931690000017</v>
      </c>
      <c r="Z613" s="212">
        <v>279.67267270000019</v>
      </c>
      <c r="AA613" s="212">
        <v>280.72559770000021</v>
      </c>
      <c r="AB613" s="212">
        <v>281.77818340000022</v>
      </c>
      <c r="AC613" s="212">
        <v>282.83053820000021</v>
      </c>
      <c r="AD613" s="212">
        <v>283.88278790000021</v>
      </c>
      <c r="AE613" s="212">
        <v>284.93507970000019</v>
      </c>
      <c r="AF613" s="212">
        <v>285.98758720000018</v>
      </c>
      <c r="AG613" s="212">
        <v>287.04051720000018</v>
      </c>
      <c r="AH613" s="212">
        <v>288.09411780000016</v>
      </c>
      <c r="AI613" s="212">
        <v>289.14867980000014</v>
      </c>
      <c r="AJ613" s="212">
        <v>290.20450840000012</v>
      </c>
      <c r="AK613" s="212">
        <v>291.26179660000014</v>
      </c>
      <c r="AL613" s="212">
        <v>292.32022430000012</v>
      </c>
      <c r="AM613" s="212">
        <v>293.37793210000012</v>
      </c>
      <c r="AN613" s="212">
        <v>294.42973150000012</v>
      </c>
      <c r="AO613" s="213">
        <v>295.46657420000014</v>
      </c>
    </row>
    <row r="614" spans="1:41" x14ac:dyDescent="0.25">
      <c r="A614" s="214" t="s">
        <v>2173</v>
      </c>
      <c r="B614" s="211">
        <v>80.212508999999997</v>
      </c>
      <c r="C614" s="212">
        <v>81.235433700000002</v>
      </c>
      <c r="D614" s="212">
        <v>82.370245699999998</v>
      </c>
      <c r="E614" s="212">
        <v>83.462505699999994</v>
      </c>
      <c r="F614" s="212">
        <v>84.555909</v>
      </c>
      <c r="G614" s="212">
        <v>85.631589000000005</v>
      </c>
      <c r="H614" s="212">
        <v>86.658160300000006</v>
      </c>
      <c r="I614" s="212">
        <v>87.725216200000006</v>
      </c>
      <c r="J614" s="212">
        <v>88.785454600000008</v>
      </c>
      <c r="K614" s="212">
        <v>89.848811000000012</v>
      </c>
      <c r="L614" s="212">
        <v>90.908452000000011</v>
      </c>
      <c r="M614" s="212">
        <v>91.969028200000011</v>
      </c>
      <c r="N614" s="212">
        <v>93.029224400000004</v>
      </c>
      <c r="O614" s="212">
        <v>94.089352200000008</v>
      </c>
      <c r="P614" s="212">
        <v>95.148997900000012</v>
      </c>
      <c r="Q614" s="212">
        <v>96.208136900000014</v>
      </c>
      <c r="R614" s="212">
        <v>97.266622700000013</v>
      </c>
      <c r="S614" s="212">
        <v>98.324416800000009</v>
      </c>
      <c r="T614" s="212">
        <v>99.381475900000012</v>
      </c>
      <c r="U614" s="212">
        <v>100.43779590000001</v>
      </c>
      <c r="V614" s="212">
        <v>101.49338500000002</v>
      </c>
      <c r="W614" s="212">
        <v>102.54826900000002</v>
      </c>
      <c r="X614" s="212">
        <v>103.60250080000002</v>
      </c>
      <c r="Y614" s="212">
        <v>104.65615850000002</v>
      </c>
      <c r="Z614" s="212">
        <v>105.70930570000002</v>
      </c>
      <c r="AA614" s="212">
        <v>106.76202490000001</v>
      </c>
      <c r="AB614" s="212">
        <v>107.81440850000001</v>
      </c>
      <c r="AC614" s="212">
        <v>108.86656630000002</v>
      </c>
      <c r="AD614" s="212">
        <v>109.91862600000002</v>
      </c>
      <c r="AE614" s="212">
        <v>110.97073750000001</v>
      </c>
      <c r="AF614" s="212">
        <v>112.02307780000001</v>
      </c>
      <c r="AG614" s="212">
        <v>113.07585830000001</v>
      </c>
      <c r="AH614" s="212">
        <v>114.129333</v>
      </c>
      <c r="AI614" s="212">
        <v>115.1838001</v>
      </c>
      <c r="AJ614" s="212">
        <v>116.2395739</v>
      </c>
      <c r="AK614" s="212">
        <v>117.29685599999999</v>
      </c>
      <c r="AL614" s="212">
        <v>118.35532929999999</v>
      </c>
      <c r="AM614" s="212">
        <v>119.41312019999999</v>
      </c>
      <c r="AN614" s="212">
        <v>120.46499659999999</v>
      </c>
      <c r="AO614" s="213">
        <v>121.50185819999999</v>
      </c>
    </row>
    <row r="615" spans="1:41" x14ac:dyDescent="0.25">
      <c r="A615" s="214" t="s">
        <v>2174</v>
      </c>
      <c r="B615" s="211">
        <v>411.28930700000001</v>
      </c>
      <c r="C615" s="212">
        <v>412.30742700000002</v>
      </c>
      <c r="D615" s="212">
        <v>413.43898200000001</v>
      </c>
      <c r="E615" s="212">
        <v>414.5298545</v>
      </c>
      <c r="F615" s="212">
        <v>415.62273169999997</v>
      </c>
      <c r="G615" s="212">
        <v>416.69837389999998</v>
      </c>
      <c r="H615" s="212">
        <v>417.72659139999996</v>
      </c>
      <c r="I615" s="212">
        <v>418.79457159999998</v>
      </c>
      <c r="J615" s="212">
        <v>419.85550139999998</v>
      </c>
      <c r="K615" s="212">
        <v>420.9193841</v>
      </c>
      <c r="L615" s="212">
        <v>421.97950100000003</v>
      </c>
      <c r="M615" s="212">
        <v>423.04049540000005</v>
      </c>
      <c r="N615" s="212">
        <v>424.10108020000007</v>
      </c>
      <c r="O615" s="212">
        <v>425.16157600000008</v>
      </c>
      <c r="P615" s="212">
        <v>426.22157630000009</v>
      </c>
      <c r="Q615" s="212">
        <v>427.2810601000001</v>
      </c>
      <c r="R615" s="212">
        <v>428.33988370000009</v>
      </c>
      <c r="S615" s="212">
        <v>429.3980102000001</v>
      </c>
      <c r="T615" s="212">
        <v>430.45539810000008</v>
      </c>
      <c r="U615" s="212">
        <v>431.51204450000006</v>
      </c>
      <c r="V615" s="212">
        <v>432.56795790000007</v>
      </c>
      <c r="W615" s="212">
        <v>433.62316530000004</v>
      </c>
      <c r="X615" s="212">
        <v>434.67771920000001</v>
      </c>
      <c r="Y615" s="212">
        <v>435.73169780000001</v>
      </c>
      <c r="Z615" s="212">
        <v>436.78516450000001</v>
      </c>
      <c r="AA615" s="212">
        <v>437.83820120000001</v>
      </c>
      <c r="AB615" s="212">
        <v>438.89089940000002</v>
      </c>
      <c r="AC615" s="212">
        <v>439.94336760000004</v>
      </c>
      <c r="AD615" s="212">
        <v>440.99573170000002</v>
      </c>
      <c r="AE615" s="212">
        <v>442.04813940000003</v>
      </c>
      <c r="AF615" s="212">
        <v>443.10076510000005</v>
      </c>
      <c r="AG615" s="212">
        <v>444.15381710000003</v>
      </c>
      <c r="AH615" s="212">
        <v>445.2075461</v>
      </c>
      <c r="AI615" s="212">
        <v>446.26224760000002</v>
      </c>
      <c r="AJ615" s="212">
        <v>447.31823580000002</v>
      </c>
      <c r="AK615" s="212">
        <v>448.37572010000002</v>
      </c>
      <c r="AL615" s="212">
        <v>449.4344107</v>
      </c>
      <c r="AM615" s="212">
        <v>450.49250269999999</v>
      </c>
      <c r="AN615" s="212">
        <v>451.54488750000002</v>
      </c>
      <c r="AO615" s="213">
        <v>452.58257580000003</v>
      </c>
    </row>
    <row r="616" spans="1:41" x14ac:dyDescent="0.25">
      <c r="A616" s="214" t="s">
        <v>2175</v>
      </c>
      <c r="B616" s="211">
        <v>399.83514400000001</v>
      </c>
      <c r="C616" s="212">
        <v>400.85320999999999</v>
      </c>
      <c r="D616" s="212">
        <v>401.98476099999999</v>
      </c>
      <c r="E616" s="212">
        <v>403.07564009999999</v>
      </c>
      <c r="F616" s="212">
        <v>404.16852890000001</v>
      </c>
      <c r="G616" s="212">
        <v>405.24418250000002</v>
      </c>
      <c r="H616" s="212">
        <v>406.27239520000001</v>
      </c>
      <c r="I616" s="212">
        <v>407.34037480000001</v>
      </c>
      <c r="J616" s="212">
        <v>408.40130420000003</v>
      </c>
      <c r="K616" s="212">
        <v>409.46518740000005</v>
      </c>
      <c r="L616" s="212">
        <v>410.52530510000003</v>
      </c>
      <c r="M616" s="212">
        <v>411.58630060000002</v>
      </c>
      <c r="N616" s="212">
        <v>412.6468868</v>
      </c>
      <c r="O616" s="212">
        <v>413.70738419999998</v>
      </c>
      <c r="P616" s="212">
        <v>414.76738619999998</v>
      </c>
      <c r="Q616" s="212">
        <v>415.82687169999997</v>
      </c>
      <c r="R616" s="212">
        <v>416.88569699999999</v>
      </c>
      <c r="S616" s="212">
        <v>417.94382530000001</v>
      </c>
      <c r="T616" s="212">
        <v>419.001215</v>
      </c>
      <c r="U616" s="212">
        <v>420.05786310000002</v>
      </c>
      <c r="V616" s="212">
        <v>421.11377830000004</v>
      </c>
      <c r="W616" s="212">
        <v>422.16898740000005</v>
      </c>
      <c r="X616" s="212">
        <v>423.22354310000003</v>
      </c>
      <c r="Y616" s="212">
        <v>424.27752350000003</v>
      </c>
      <c r="Z616" s="212">
        <v>425.33099220000003</v>
      </c>
      <c r="AA616" s="212">
        <v>426.38403100000005</v>
      </c>
      <c r="AB616" s="212">
        <v>427.43673140000004</v>
      </c>
      <c r="AC616" s="212">
        <v>428.48920200000003</v>
      </c>
      <c r="AD616" s="212">
        <v>429.54156890000002</v>
      </c>
      <c r="AE616" s="212">
        <v>430.5939798</v>
      </c>
      <c r="AF616" s="212">
        <v>431.6466092</v>
      </c>
      <c r="AG616" s="212">
        <v>432.69966549999998</v>
      </c>
      <c r="AH616" s="212">
        <v>433.75339969999999</v>
      </c>
      <c r="AI616" s="212">
        <v>434.80810759999997</v>
      </c>
      <c r="AJ616" s="212">
        <v>435.86410379999995</v>
      </c>
      <c r="AK616" s="212">
        <v>436.92159799999996</v>
      </c>
      <c r="AL616" s="212">
        <v>437.98030119999999</v>
      </c>
      <c r="AM616" s="212">
        <v>439.03840909999997</v>
      </c>
      <c r="AN616" s="212">
        <v>440.09081289999995</v>
      </c>
      <c r="AO616" s="213">
        <v>441.12852189999995</v>
      </c>
    </row>
    <row r="617" spans="1:41" x14ac:dyDescent="0.25">
      <c r="A617" s="214" t="s">
        <v>2176</v>
      </c>
      <c r="B617" s="211">
        <v>38718.234375</v>
      </c>
      <c r="C617" s="212">
        <v>38719.254374999997</v>
      </c>
      <c r="D617" s="212">
        <v>38720.274374999994</v>
      </c>
      <c r="E617" s="212">
        <v>38721.29437499999</v>
      </c>
      <c r="F617" s="212">
        <v>38722.314374999987</v>
      </c>
      <c r="G617" s="212">
        <v>38723.334374999984</v>
      </c>
      <c r="H617" s="212">
        <v>38724.354374999981</v>
      </c>
      <c r="I617" s="212">
        <v>38725.374374999978</v>
      </c>
      <c r="J617" s="212">
        <v>38726.394374999974</v>
      </c>
      <c r="K617" s="212">
        <v>38727.414374999971</v>
      </c>
      <c r="L617" s="212">
        <v>38728.434374999968</v>
      </c>
      <c r="M617" s="212">
        <v>38729.454374999965</v>
      </c>
      <c r="N617" s="212">
        <v>38730.474374999962</v>
      </c>
      <c r="O617" s="212">
        <v>38731.494374999958</v>
      </c>
      <c r="P617" s="212">
        <v>38732.514374999955</v>
      </c>
      <c r="Q617" s="212">
        <v>38733.534374999952</v>
      </c>
      <c r="R617" s="212">
        <v>38734.554374999949</v>
      </c>
      <c r="S617" s="212">
        <v>38735.574374999946</v>
      </c>
      <c r="T617" s="212">
        <v>38736.594374999942</v>
      </c>
      <c r="U617" s="212">
        <v>38737.614374999939</v>
      </c>
      <c r="V617" s="212">
        <v>38738.634374999936</v>
      </c>
      <c r="W617" s="212">
        <v>38739.654374999933</v>
      </c>
      <c r="X617" s="212">
        <v>38740.67437499993</v>
      </c>
      <c r="Y617" s="212">
        <v>38741.694374999926</v>
      </c>
      <c r="Z617" s="212">
        <v>38742.714374999923</v>
      </c>
      <c r="AA617" s="212">
        <v>38743.73437499992</v>
      </c>
      <c r="AB617" s="212">
        <v>38744.754374999917</v>
      </c>
      <c r="AC617" s="212">
        <v>38745.774374999914</v>
      </c>
      <c r="AD617" s="212">
        <v>38746.79437499991</v>
      </c>
      <c r="AE617" s="212">
        <v>38747.814374999907</v>
      </c>
      <c r="AF617" s="212">
        <v>38748.834374999904</v>
      </c>
      <c r="AG617" s="212">
        <v>38749.854374999901</v>
      </c>
      <c r="AH617" s="212">
        <v>38750.874374999898</v>
      </c>
      <c r="AI617" s="212">
        <v>38751.894374999894</v>
      </c>
      <c r="AJ617" s="212">
        <v>38752.914374999891</v>
      </c>
      <c r="AK617" s="212">
        <v>38753.934374999888</v>
      </c>
      <c r="AL617" s="212">
        <v>38754.954374999885</v>
      </c>
      <c r="AM617" s="212">
        <v>38755.974374999882</v>
      </c>
      <c r="AN617" s="212">
        <v>38756.994374999878</v>
      </c>
      <c r="AO617" s="213">
        <v>38758.014374999875</v>
      </c>
    </row>
    <row r="618" spans="1:41" x14ac:dyDescent="0.25">
      <c r="A618" s="214" t="s">
        <v>2177</v>
      </c>
      <c r="B618" s="211">
        <v>29415.207031000002</v>
      </c>
      <c r="C618" s="212">
        <v>29416.226151400002</v>
      </c>
      <c r="D618" s="212">
        <v>29417.245801200002</v>
      </c>
      <c r="E618" s="212">
        <v>29418.265569600004</v>
      </c>
      <c r="F618" s="212">
        <v>29419.285447300004</v>
      </c>
      <c r="G618" s="212">
        <v>29420.305354600005</v>
      </c>
      <c r="H618" s="212">
        <v>29421.325540100006</v>
      </c>
      <c r="I618" s="212">
        <v>29422.345704800005</v>
      </c>
      <c r="J618" s="212">
        <v>29423.365789800006</v>
      </c>
      <c r="K618" s="212">
        <v>29424.385842700005</v>
      </c>
      <c r="L618" s="212">
        <v>29425.405870900006</v>
      </c>
      <c r="M618" s="212">
        <v>29426.425886200006</v>
      </c>
      <c r="N618" s="212">
        <v>29427.445891000007</v>
      </c>
      <c r="O618" s="212">
        <v>29428.465889000006</v>
      </c>
      <c r="P618" s="212">
        <v>29429.485881200006</v>
      </c>
      <c r="Q618" s="212">
        <v>29430.505868800006</v>
      </c>
      <c r="R618" s="212">
        <v>29431.525852500006</v>
      </c>
      <c r="S618" s="212">
        <v>29432.545832800006</v>
      </c>
      <c r="T618" s="212">
        <v>29433.565810200005</v>
      </c>
      <c r="U618" s="212">
        <v>29434.585785100004</v>
      </c>
      <c r="V618" s="212">
        <v>29435.605757900004</v>
      </c>
      <c r="W618" s="212">
        <v>29436.625729000003</v>
      </c>
      <c r="X618" s="212">
        <v>29437.645698500004</v>
      </c>
      <c r="Y618" s="212">
        <v>29438.665666800003</v>
      </c>
      <c r="Z618" s="212">
        <v>29439.685634300004</v>
      </c>
      <c r="AA618" s="212">
        <v>29440.705601200003</v>
      </c>
      <c r="AB618" s="212">
        <v>29441.725567600002</v>
      </c>
      <c r="AC618" s="212">
        <v>29442.745533800004</v>
      </c>
      <c r="AD618" s="212">
        <v>29443.765499800003</v>
      </c>
      <c r="AE618" s="212">
        <v>29444.785465600002</v>
      </c>
      <c r="AF618" s="212">
        <v>29445.805431200002</v>
      </c>
      <c r="AG618" s="212">
        <v>29446.825396500004</v>
      </c>
      <c r="AH618" s="212">
        <v>29447.845361200005</v>
      </c>
      <c r="AI618" s="212">
        <v>29448.865325000006</v>
      </c>
      <c r="AJ618" s="212">
        <v>29449.885287700006</v>
      </c>
      <c r="AK618" s="212">
        <v>29450.905249400006</v>
      </c>
      <c r="AL618" s="212">
        <v>29451.925211700007</v>
      </c>
      <c r="AM618" s="212">
        <v>29452.945180200008</v>
      </c>
      <c r="AN618" s="212">
        <v>29453.965168400009</v>
      </c>
      <c r="AO618" s="213">
        <v>29454.985198900009</v>
      </c>
    </row>
    <row r="619" spans="1:41" x14ac:dyDescent="0.25">
      <c r="A619" s="214" t="s">
        <v>2178</v>
      </c>
      <c r="B619" s="211">
        <v>52806.964844000002</v>
      </c>
      <c r="C619" s="212">
        <v>52807.984829600005</v>
      </c>
      <c r="D619" s="212">
        <v>52809.004827200006</v>
      </c>
      <c r="E619" s="212">
        <v>52810.024822400002</v>
      </c>
      <c r="F619" s="212">
        <v>52811.044820100004</v>
      </c>
      <c r="G619" s="212">
        <v>52812.064817700004</v>
      </c>
      <c r="H619" s="212">
        <v>52813.084813600006</v>
      </c>
      <c r="I619" s="212">
        <v>52814.104812200007</v>
      </c>
      <c r="J619" s="212">
        <v>52815.124810000008</v>
      </c>
      <c r="K619" s="212">
        <v>52816.144808400008</v>
      </c>
      <c r="L619" s="212">
        <v>52817.164806600005</v>
      </c>
      <c r="M619" s="212">
        <v>52818.184805100005</v>
      </c>
      <c r="N619" s="212">
        <v>52819.204803600005</v>
      </c>
      <c r="O619" s="212">
        <v>52820.224802300007</v>
      </c>
      <c r="P619" s="212">
        <v>52821.244801100009</v>
      </c>
      <c r="Q619" s="212">
        <v>52822.264799900011</v>
      </c>
      <c r="R619" s="212">
        <v>52823.284798800014</v>
      </c>
      <c r="S619" s="212">
        <v>52824.30479780001</v>
      </c>
      <c r="T619" s="212">
        <v>52825.324796800007</v>
      </c>
      <c r="U619" s="212">
        <v>52826.344795900004</v>
      </c>
      <c r="V619" s="212">
        <v>52827.364795000001</v>
      </c>
      <c r="W619" s="212">
        <v>52828.384794199999</v>
      </c>
      <c r="X619" s="212">
        <v>52829.404793399997</v>
      </c>
      <c r="Y619" s="212">
        <v>52830.424792699996</v>
      </c>
      <c r="Z619" s="212">
        <v>52831.444791999995</v>
      </c>
      <c r="AA619" s="212">
        <v>52832.464791299994</v>
      </c>
      <c r="AB619" s="212">
        <v>52833.484790699993</v>
      </c>
      <c r="AC619" s="212">
        <v>52834.504790099993</v>
      </c>
      <c r="AD619" s="212">
        <v>52835.524789599993</v>
      </c>
      <c r="AE619" s="212">
        <v>52836.544789199994</v>
      </c>
      <c r="AF619" s="212">
        <v>52837.564788899996</v>
      </c>
      <c r="AG619" s="212">
        <v>52838.584788699998</v>
      </c>
      <c r="AH619" s="212">
        <v>52839.604788600001</v>
      </c>
      <c r="AI619" s="212">
        <v>52840.624788699999</v>
      </c>
      <c r="AJ619" s="212">
        <v>52841.644789099999</v>
      </c>
      <c r="AK619" s="212">
        <v>52842.664789800001</v>
      </c>
      <c r="AL619" s="212">
        <v>52843.684790899999</v>
      </c>
      <c r="AM619" s="212">
        <v>52844.704792600001</v>
      </c>
      <c r="AN619" s="212">
        <v>52845.724795000002</v>
      </c>
      <c r="AO619" s="213">
        <v>52846.744798</v>
      </c>
    </row>
    <row r="620" spans="1:41" x14ac:dyDescent="0.25">
      <c r="A620" s="214" t="s">
        <v>2179</v>
      </c>
      <c r="B620" s="211">
        <v>7507.1914059999999</v>
      </c>
      <c r="C620" s="212">
        <v>7508.2114142999999</v>
      </c>
      <c r="D620" s="212">
        <v>7509.2314463000002</v>
      </c>
      <c r="E620" s="212">
        <v>7510.2514747000005</v>
      </c>
      <c r="F620" s="212">
        <v>7511.2715048000009</v>
      </c>
      <c r="G620" s="212">
        <v>7512.2915328000008</v>
      </c>
      <c r="H620" s="212">
        <v>7513.3115352000004</v>
      </c>
      <c r="I620" s="212">
        <v>7514.3315473000002</v>
      </c>
      <c r="J620" s="212">
        <v>7515.3515603000005</v>
      </c>
      <c r="K620" s="212">
        <v>7516.3715763000009</v>
      </c>
      <c r="L620" s="212">
        <v>7517.3915944000009</v>
      </c>
      <c r="M620" s="212">
        <v>7518.4116153000014</v>
      </c>
      <c r="N620" s="212">
        <v>7519.4316390000013</v>
      </c>
      <c r="O620" s="212">
        <v>7520.4516658000011</v>
      </c>
      <c r="P620" s="212">
        <v>7521.4716959000016</v>
      </c>
      <c r="Q620" s="212">
        <v>7522.491729700002</v>
      </c>
      <c r="R620" s="212">
        <v>7523.5117676000018</v>
      </c>
      <c r="S620" s="212">
        <v>7524.5318101000021</v>
      </c>
      <c r="T620" s="212">
        <v>7525.5518577000021</v>
      </c>
      <c r="U620" s="212">
        <v>7526.5719111000017</v>
      </c>
      <c r="V620" s="212">
        <v>7527.5919709000018</v>
      </c>
      <c r="W620" s="212">
        <v>7528.6120379000022</v>
      </c>
      <c r="X620" s="212">
        <v>7529.6321127000019</v>
      </c>
      <c r="Y620" s="212">
        <v>7530.6521961000017</v>
      </c>
      <c r="Z620" s="212">
        <v>7531.6722886000016</v>
      </c>
      <c r="AA620" s="212">
        <v>7532.6923907000019</v>
      </c>
      <c r="AB620" s="212">
        <v>7533.7125024000015</v>
      </c>
      <c r="AC620" s="212">
        <v>7534.7326234000011</v>
      </c>
      <c r="AD620" s="212">
        <v>7535.7527527000011</v>
      </c>
      <c r="AE620" s="212">
        <v>7536.7728885000015</v>
      </c>
      <c r="AF620" s="212">
        <v>7537.7930279000011</v>
      </c>
      <c r="AG620" s="212">
        <v>7538.813167100001</v>
      </c>
      <c r="AH620" s="212">
        <v>7539.8333015000007</v>
      </c>
      <c r="AI620" s="212">
        <v>7540.8534262000012</v>
      </c>
      <c r="AJ620" s="212">
        <v>7541.8735369000015</v>
      </c>
      <c r="AK620" s="212">
        <v>7542.8936307000013</v>
      </c>
      <c r="AL620" s="212">
        <v>7543.9137066000012</v>
      </c>
      <c r="AM620" s="212">
        <v>7544.9337655000008</v>
      </c>
      <c r="AN620" s="212">
        <v>7545.9538101000007</v>
      </c>
      <c r="AO620" s="213">
        <v>7546.9738439000012</v>
      </c>
    </row>
    <row r="621" spans="1:41" x14ac:dyDescent="0.25">
      <c r="A621" s="214" t="s">
        <v>2180</v>
      </c>
      <c r="B621" s="211">
        <v>2396.4665530000002</v>
      </c>
      <c r="C621" s="212">
        <v>2397.4865102000003</v>
      </c>
      <c r="D621" s="212">
        <v>2398.5065251000005</v>
      </c>
      <c r="E621" s="212">
        <v>2399.5265348000007</v>
      </c>
      <c r="F621" s="212">
        <v>2400.5465562000009</v>
      </c>
      <c r="G621" s="212">
        <v>2401.5665783000009</v>
      </c>
      <c r="H621" s="212">
        <v>2402.5865234000007</v>
      </c>
      <c r="I621" s="212">
        <v>2403.6064990000009</v>
      </c>
      <c r="J621" s="212">
        <v>2404.6264791000008</v>
      </c>
      <c r="K621" s="212">
        <v>2405.6464678000007</v>
      </c>
      <c r="L621" s="212">
        <v>2406.6664612000009</v>
      </c>
      <c r="M621" s="212">
        <v>2407.6864600000008</v>
      </c>
      <c r="N621" s="212">
        <v>2408.7064630000009</v>
      </c>
      <c r="O621" s="212">
        <v>2409.7264695000008</v>
      </c>
      <c r="P621" s="212">
        <v>2410.7464790000008</v>
      </c>
      <c r="Q621" s="212">
        <v>2411.7664909000009</v>
      </c>
      <c r="R621" s="212">
        <v>2412.7865048000008</v>
      </c>
      <c r="S621" s="212">
        <v>2413.8065205000007</v>
      </c>
      <c r="T621" s="212">
        <v>2414.8265377000007</v>
      </c>
      <c r="U621" s="212">
        <v>2415.8465563000009</v>
      </c>
      <c r="V621" s="212">
        <v>2416.866576200001</v>
      </c>
      <c r="W621" s="212">
        <v>2417.8865974000009</v>
      </c>
      <c r="X621" s="212">
        <v>2418.9066200000011</v>
      </c>
      <c r="Y621" s="212">
        <v>2419.9266441000009</v>
      </c>
      <c r="Z621" s="212">
        <v>2420.946669800001</v>
      </c>
      <c r="AA621" s="212">
        <v>2421.9666973000012</v>
      </c>
      <c r="AB621" s="212">
        <v>2422.986726900001</v>
      </c>
      <c r="AC621" s="212">
        <v>2424.0067589000009</v>
      </c>
      <c r="AD621" s="212">
        <v>2425.0267937000008</v>
      </c>
      <c r="AE621" s="212">
        <v>2426.0468318000007</v>
      </c>
      <c r="AF621" s="212">
        <v>2427.0668739000007</v>
      </c>
      <c r="AG621" s="212">
        <v>2428.0869207000005</v>
      </c>
      <c r="AH621" s="212">
        <v>2429.1069733000004</v>
      </c>
      <c r="AI621" s="212">
        <v>2430.1270328000005</v>
      </c>
      <c r="AJ621" s="212">
        <v>2431.1471007000005</v>
      </c>
      <c r="AK621" s="212">
        <v>2432.1671787000005</v>
      </c>
      <c r="AL621" s="212">
        <v>2433.1872685000003</v>
      </c>
      <c r="AM621" s="212">
        <v>2434.2073707000004</v>
      </c>
      <c r="AN621" s="212">
        <v>2435.2274825000004</v>
      </c>
      <c r="AO621" s="213">
        <v>2436.2475956000003</v>
      </c>
    </row>
    <row r="622" spans="1:41" x14ac:dyDescent="0.25">
      <c r="A622" s="214" t="s">
        <v>2181</v>
      </c>
      <c r="B622" s="211">
        <v>1060.6994629999999</v>
      </c>
      <c r="C622" s="212">
        <v>1061.7176502999998</v>
      </c>
      <c r="D622" s="212">
        <v>1062.8492032999998</v>
      </c>
      <c r="E622" s="212">
        <v>1063.9400662999997</v>
      </c>
      <c r="F622" s="212">
        <v>1065.0329332999997</v>
      </c>
      <c r="G622" s="212">
        <v>1066.1085666999998</v>
      </c>
      <c r="H622" s="212">
        <v>1067.1367875999997</v>
      </c>
      <c r="I622" s="212">
        <v>1068.2047688999996</v>
      </c>
      <c r="J622" s="212">
        <v>1069.2656994999995</v>
      </c>
      <c r="K622" s="212">
        <v>1070.3295825999996</v>
      </c>
      <c r="L622" s="212">
        <v>1071.3896996999997</v>
      </c>
      <c r="M622" s="212">
        <v>1072.4506940999997</v>
      </c>
      <c r="N622" s="212">
        <v>1073.5112787999997</v>
      </c>
      <c r="O622" s="212">
        <v>1074.5717743999996</v>
      </c>
      <c r="P622" s="212">
        <v>1075.6317744999997</v>
      </c>
      <c r="Q622" s="212">
        <v>1076.6912579999996</v>
      </c>
      <c r="R622" s="212">
        <v>1077.7500812999997</v>
      </c>
      <c r="S622" s="212">
        <v>1078.8082074999998</v>
      </c>
      <c r="T622" s="212">
        <v>1079.8655951999997</v>
      </c>
      <c r="U622" s="212">
        <v>1080.9222412999998</v>
      </c>
      <c r="V622" s="212">
        <v>1081.9781544999998</v>
      </c>
      <c r="W622" s="212">
        <v>1083.0333615999998</v>
      </c>
      <c r="X622" s="212">
        <v>1084.0879151999998</v>
      </c>
      <c r="Y622" s="212">
        <v>1085.1418933999998</v>
      </c>
      <c r="Z622" s="212">
        <v>1086.1953597999998</v>
      </c>
      <c r="AA622" s="212">
        <v>1087.2483960999998</v>
      </c>
      <c r="AB622" s="212">
        <v>1088.3010937999998</v>
      </c>
      <c r="AC622" s="212">
        <v>1089.3535612999997</v>
      </c>
      <c r="AD622" s="212">
        <v>1090.4059245999997</v>
      </c>
      <c r="AE622" s="212">
        <v>1091.4583312999996</v>
      </c>
      <c r="AF622" s="212">
        <v>1092.5109556999996</v>
      </c>
      <c r="AG622" s="212">
        <v>1093.5640059999996</v>
      </c>
      <c r="AH622" s="212">
        <v>1094.6177328999995</v>
      </c>
      <c r="AI622" s="212">
        <v>1095.6724316999996</v>
      </c>
      <c r="AJ622" s="212">
        <v>1096.7284164999996</v>
      </c>
      <c r="AK622" s="212">
        <v>1097.7858962999996</v>
      </c>
      <c r="AL622" s="212">
        <v>1098.8445811999995</v>
      </c>
      <c r="AM622" s="212">
        <v>1099.9026660999996</v>
      </c>
      <c r="AN622" s="212">
        <v>1100.9550425999996</v>
      </c>
      <c r="AO622" s="213">
        <v>1101.9927221999997</v>
      </c>
    </row>
    <row r="623" spans="1:41" x14ac:dyDescent="0.25">
      <c r="A623" s="214" t="s">
        <v>2182</v>
      </c>
      <c r="B623" s="211">
        <v>42896.078125</v>
      </c>
      <c r="C623" s="212">
        <v>42897.098125999997</v>
      </c>
      <c r="D623" s="212">
        <v>42898.118147099995</v>
      </c>
      <c r="E623" s="212">
        <v>42899.138161799994</v>
      </c>
      <c r="F623" s="212">
        <v>42900.158176399993</v>
      </c>
      <c r="G623" s="212">
        <v>42901.178187499994</v>
      </c>
      <c r="H623" s="212">
        <v>42902.198177399994</v>
      </c>
      <c r="I623" s="212">
        <v>42903.218174899994</v>
      </c>
      <c r="J623" s="212">
        <v>42904.238171299992</v>
      </c>
      <c r="K623" s="212">
        <v>42905.258168699991</v>
      </c>
      <c r="L623" s="212">
        <v>42906.278166199991</v>
      </c>
      <c r="M623" s="212">
        <v>42907.298164299988</v>
      </c>
      <c r="N623" s="212">
        <v>42908.318162699987</v>
      </c>
      <c r="O623" s="212">
        <v>42909.338161399988</v>
      </c>
      <c r="P623" s="212">
        <v>42910.358160299991</v>
      </c>
      <c r="Q623" s="212">
        <v>42911.378159299988</v>
      </c>
      <c r="R623" s="212">
        <v>42912.398158399985</v>
      </c>
      <c r="S623" s="212">
        <v>42913.418157499982</v>
      </c>
      <c r="T623" s="212">
        <v>42914.438156599979</v>
      </c>
      <c r="U623" s="212">
        <v>42915.458155799977</v>
      </c>
      <c r="V623" s="212">
        <v>42916.478154999975</v>
      </c>
      <c r="W623" s="212">
        <v>42917.498154199973</v>
      </c>
      <c r="X623" s="212">
        <v>42918.518153499972</v>
      </c>
      <c r="Y623" s="212">
        <v>42919.538152899971</v>
      </c>
      <c r="Z623" s="212">
        <v>42920.558152499972</v>
      </c>
      <c r="AA623" s="212">
        <v>42921.578152299975</v>
      </c>
      <c r="AB623" s="212">
        <v>42922.598152399973</v>
      </c>
      <c r="AC623" s="212">
        <v>42923.618152899973</v>
      </c>
      <c r="AD623" s="212">
        <v>42924.638153999971</v>
      </c>
      <c r="AE623" s="212">
        <v>42925.658155799974</v>
      </c>
      <c r="AF623" s="212">
        <v>42926.678158599978</v>
      </c>
      <c r="AG623" s="212">
        <v>42927.698162599976</v>
      </c>
      <c r="AH623" s="212">
        <v>42928.718168199979</v>
      </c>
      <c r="AI623" s="212">
        <v>42929.738175899976</v>
      </c>
      <c r="AJ623" s="212">
        <v>42930.75818629998</v>
      </c>
      <c r="AK623" s="212">
        <v>42931.77820019998</v>
      </c>
      <c r="AL623" s="212">
        <v>42932.798218499978</v>
      </c>
      <c r="AM623" s="212">
        <v>42933.818241799978</v>
      </c>
      <c r="AN623" s="212">
        <v>42934.838269799977</v>
      </c>
      <c r="AO623" s="213">
        <v>42935.85830019998</v>
      </c>
    </row>
    <row r="624" spans="1:41" x14ac:dyDescent="0.25">
      <c r="A624" s="214" t="s">
        <v>2183</v>
      </c>
      <c r="B624" s="211">
        <v>190.213638</v>
      </c>
      <c r="C624" s="212">
        <v>191.23173310000001</v>
      </c>
      <c r="D624" s="212">
        <v>192.36438310000003</v>
      </c>
      <c r="E624" s="212">
        <v>193.45591490000004</v>
      </c>
      <c r="F624" s="212">
        <v>194.54945960000003</v>
      </c>
      <c r="G624" s="212">
        <v>195.62557840000002</v>
      </c>
      <c r="H624" s="212">
        <v>196.65342740000003</v>
      </c>
      <c r="I624" s="212">
        <v>197.72150230000003</v>
      </c>
      <c r="J624" s="212">
        <v>198.78246670000001</v>
      </c>
      <c r="K624" s="212">
        <v>199.84642640000001</v>
      </c>
      <c r="L624" s="212">
        <v>200.9065894</v>
      </c>
      <c r="M624" s="212">
        <v>201.9676456</v>
      </c>
      <c r="N624" s="212">
        <v>203.02829199999999</v>
      </c>
      <c r="O624" s="212">
        <v>204.0888515</v>
      </c>
      <c r="P624" s="212">
        <v>205.148912</v>
      </c>
      <c r="Q624" s="212">
        <v>206.20845169999998</v>
      </c>
      <c r="R624" s="212">
        <v>207.26732449999997</v>
      </c>
      <c r="S624" s="212">
        <v>208.32549319999998</v>
      </c>
      <c r="T624" s="212">
        <v>209.38291459999999</v>
      </c>
      <c r="U624" s="212">
        <v>210.43958669999998</v>
      </c>
      <c r="V624" s="212">
        <v>211.49551779999999</v>
      </c>
      <c r="W624" s="212">
        <v>212.55073529999999</v>
      </c>
      <c r="X624" s="212">
        <v>213.60529369999998</v>
      </c>
      <c r="Y624" s="212">
        <v>214.65927259999998</v>
      </c>
      <c r="Z624" s="212">
        <v>215.71273699999998</v>
      </c>
      <c r="AA624" s="212">
        <v>216.76577069999996</v>
      </c>
      <c r="AB624" s="212">
        <v>217.81846749999997</v>
      </c>
      <c r="AC624" s="212">
        <v>218.87093879999998</v>
      </c>
      <c r="AD624" s="212">
        <v>219.92331419999996</v>
      </c>
      <c r="AE624" s="212">
        <v>220.97574559999995</v>
      </c>
      <c r="AF624" s="212">
        <v>222.02841289999995</v>
      </c>
      <c r="AG624" s="212">
        <v>223.08153089999996</v>
      </c>
      <c r="AH624" s="212">
        <v>224.13535829999995</v>
      </c>
      <c r="AI624" s="212">
        <v>225.19020019999996</v>
      </c>
      <c r="AJ624" s="212">
        <v>226.24638199999995</v>
      </c>
      <c r="AK624" s="212">
        <v>227.30412479999995</v>
      </c>
      <c r="AL624" s="212">
        <v>228.36314669999996</v>
      </c>
      <c r="AM624" s="212">
        <v>229.42163499999995</v>
      </c>
      <c r="AN624" s="212">
        <v>230.47443759999996</v>
      </c>
      <c r="AO624" s="213">
        <v>231.51249139999996</v>
      </c>
    </row>
    <row r="625" spans="1:41" x14ac:dyDescent="0.25">
      <c r="A625" s="214" t="s">
        <v>2184</v>
      </c>
      <c r="B625" s="211">
        <v>2165.4560550000001</v>
      </c>
      <c r="C625" s="212">
        <v>2166.4730724000001</v>
      </c>
      <c r="D625" s="212">
        <v>2167.6062904</v>
      </c>
      <c r="E625" s="212">
        <v>2168.6977969999998</v>
      </c>
      <c r="F625" s="212">
        <v>2169.7913651999997</v>
      </c>
      <c r="G625" s="212">
        <v>2170.8672928999999</v>
      </c>
      <c r="H625" s="212">
        <v>2171.8953056</v>
      </c>
      <c r="I625" s="212">
        <v>2172.9639378000002</v>
      </c>
      <c r="J625" s="212">
        <v>2174.0252432000002</v>
      </c>
      <c r="K625" s="212">
        <v>2175.0895022000004</v>
      </c>
      <c r="L625" s="212">
        <v>2176.1498695000005</v>
      </c>
      <c r="M625" s="212">
        <v>2177.2111018000005</v>
      </c>
      <c r="N625" s="212">
        <v>2178.2718879000004</v>
      </c>
      <c r="O625" s="212">
        <v>2179.3325617000005</v>
      </c>
      <c r="P625" s="212">
        <v>2180.3927102000007</v>
      </c>
      <c r="Q625" s="212">
        <v>2181.4523156000005</v>
      </c>
      <c r="R625" s="212">
        <v>2182.5112335000003</v>
      </c>
      <c r="S625" s="212">
        <v>2183.5694294000004</v>
      </c>
      <c r="T625" s="212">
        <v>2184.6268623000005</v>
      </c>
      <c r="U625" s="212">
        <v>2185.6835322000006</v>
      </c>
      <c r="V625" s="212">
        <v>2186.7394494000005</v>
      </c>
      <c r="W625" s="212">
        <v>2187.7946428000005</v>
      </c>
      <c r="X625" s="212">
        <v>2188.8491681000005</v>
      </c>
      <c r="Y625" s="212">
        <v>2189.9031061000005</v>
      </c>
      <c r="Z625" s="212">
        <v>2190.9565224000007</v>
      </c>
      <c r="AA625" s="212">
        <v>2192.0095009000006</v>
      </c>
      <c r="AB625" s="212">
        <v>2193.0621352000007</v>
      </c>
      <c r="AC625" s="212">
        <v>2194.1145359000006</v>
      </c>
      <c r="AD625" s="212">
        <v>2195.1668312000006</v>
      </c>
      <c r="AE625" s="212">
        <v>2196.2191709000008</v>
      </c>
      <c r="AF625" s="212">
        <v>2197.2717317000006</v>
      </c>
      <c r="AG625" s="212">
        <v>2198.3247241000008</v>
      </c>
      <c r="AH625" s="212">
        <v>2199.3784008000007</v>
      </c>
      <c r="AI625" s="212">
        <v>2200.4330588000007</v>
      </c>
      <c r="AJ625" s="212">
        <v>2201.4890120000009</v>
      </c>
      <c r="AK625" s="212">
        <v>2202.5464660000007</v>
      </c>
      <c r="AL625" s="212">
        <v>2203.6051192000009</v>
      </c>
      <c r="AM625" s="212">
        <v>2204.6631390000007</v>
      </c>
      <c r="AN625" s="212">
        <v>2205.7153680000006</v>
      </c>
      <c r="AO625" s="213">
        <v>2206.7527733000006</v>
      </c>
    </row>
    <row r="626" spans="1:41" x14ac:dyDescent="0.25">
      <c r="A626" s="214" t="s">
        <v>2185</v>
      </c>
      <c r="B626" s="211">
        <v>1108.1644289999999</v>
      </c>
      <c r="C626" s="212">
        <v>1109.1825919999999</v>
      </c>
      <c r="D626" s="212">
        <v>1110.3142839999998</v>
      </c>
      <c r="E626" s="212">
        <v>1111.4052383999999</v>
      </c>
      <c r="F626" s="212">
        <v>1112.4982</v>
      </c>
      <c r="G626" s="212">
        <v>1113.5739037999999</v>
      </c>
      <c r="H626" s="212">
        <v>1114.6020472999999</v>
      </c>
      <c r="I626" s="212">
        <v>1115.670003</v>
      </c>
      <c r="J626" s="212">
        <v>1116.7309003999999</v>
      </c>
      <c r="K626" s="212">
        <v>1117.7947563999999</v>
      </c>
      <c r="L626" s="212">
        <v>1118.8548458999999</v>
      </c>
      <c r="M626" s="212">
        <v>1119.9158160999998</v>
      </c>
      <c r="N626" s="212">
        <v>1120.9763778999998</v>
      </c>
      <c r="O626" s="212">
        <v>1122.0368521999997</v>
      </c>
      <c r="P626" s="212">
        <v>1123.0968314999996</v>
      </c>
      <c r="Q626" s="212">
        <v>1124.1562945999995</v>
      </c>
      <c r="R626" s="212">
        <v>1125.2150974999995</v>
      </c>
      <c r="S626" s="212">
        <v>1126.2732032999995</v>
      </c>
      <c r="T626" s="212">
        <v>1127.3305699999996</v>
      </c>
      <c r="U626" s="212">
        <v>1128.3871949999996</v>
      </c>
      <c r="V626" s="212">
        <v>1129.4430867999995</v>
      </c>
      <c r="W626" s="212">
        <v>1130.4982721999995</v>
      </c>
      <c r="X626" s="212">
        <v>1131.5528041999996</v>
      </c>
      <c r="Y626" s="212">
        <v>1132.6067608999997</v>
      </c>
      <c r="Z626" s="212">
        <v>1133.6602061999997</v>
      </c>
      <c r="AA626" s="212">
        <v>1134.7132219999996</v>
      </c>
      <c r="AB626" s="212">
        <v>1135.7659001999996</v>
      </c>
      <c r="AC626" s="212">
        <v>1136.8183496999995</v>
      </c>
      <c r="AD626" s="212">
        <v>1137.8706970999995</v>
      </c>
      <c r="AE626" s="212">
        <v>1138.9230905999996</v>
      </c>
      <c r="AF626" s="212">
        <v>1139.9757055999996</v>
      </c>
      <c r="AG626" s="212">
        <v>1141.0287513999997</v>
      </c>
      <c r="AH626" s="212">
        <v>1142.0824801999997</v>
      </c>
      <c r="AI626" s="212">
        <v>1143.1371892999998</v>
      </c>
      <c r="AJ626" s="212">
        <v>1144.1931948999998</v>
      </c>
      <c r="AK626" s="212">
        <v>1145.2507085999998</v>
      </c>
      <c r="AL626" s="212">
        <v>1146.3094429999999</v>
      </c>
      <c r="AM626" s="212">
        <v>1147.3675934999999</v>
      </c>
      <c r="AN626" s="212">
        <v>1148.420046</v>
      </c>
      <c r="AO626" s="213">
        <v>1149.4577984999999</v>
      </c>
    </row>
    <row r="627" spans="1:41" x14ac:dyDescent="0.25">
      <c r="A627" s="214" t="s">
        <v>2186</v>
      </c>
      <c r="B627" s="211">
        <v>2675.9267580000001</v>
      </c>
      <c r="C627" s="212">
        <v>2676.9449318000002</v>
      </c>
      <c r="D627" s="212">
        <v>2678.0764738000003</v>
      </c>
      <c r="E627" s="212">
        <v>2679.1673255000001</v>
      </c>
      <c r="F627" s="212">
        <v>2680.2601835999999</v>
      </c>
      <c r="G627" s="212">
        <v>2681.3358088</v>
      </c>
      <c r="H627" s="212">
        <v>2682.3640341</v>
      </c>
      <c r="I627" s="212">
        <v>2683.4320210999999</v>
      </c>
      <c r="J627" s="212">
        <v>2684.4929554</v>
      </c>
      <c r="K627" s="212">
        <v>2685.5568415000002</v>
      </c>
      <c r="L627" s="212">
        <v>2686.6169610000002</v>
      </c>
      <c r="M627" s="212">
        <v>2687.6779575</v>
      </c>
      <c r="N627" s="212">
        <v>2688.7385440000003</v>
      </c>
      <c r="O627" s="212">
        <v>2689.7990413000002</v>
      </c>
      <c r="P627" s="212">
        <v>2690.8590429000001</v>
      </c>
      <c r="Q627" s="212">
        <v>2691.9185278</v>
      </c>
      <c r="R627" s="212">
        <v>2692.9773525000001</v>
      </c>
      <c r="S627" s="212">
        <v>2694.03548</v>
      </c>
      <c r="T627" s="212">
        <v>2695.0928687999999</v>
      </c>
      <c r="U627" s="212">
        <v>2696.1495159999999</v>
      </c>
      <c r="V627" s="212">
        <v>2697.2054302000001</v>
      </c>
      <c r="W627" s="212">
        <v>2698.2606383000002</v>
      </c>
      <c r="X627" s="212">
        <v>2699.3151929000001</v>
      </c>
      <c r="Y627" s="212">
        <v>2700.3691720000002</v>
      </c>
      <c r="Z627" s="212">
        <v>2701.4226392</v>
      </c>
      <c r="AA627" s="212">
        <v>2702.4756763</v>
      </c>
      <c r="AB627" s="212">
        <v>2703.5283748000002</v>
      </c>
      <c r="AC627" s="212">
        <v>2704.5808431</v>
      </c>
      <c r="AD627" s="212">
        <v>2705.6332072</v>
      </c>
      <c r="AE627" s="212">
        <v>2706.6856146</v>
      </c>
      <c r="AF627" s="212">
        <v>2707.7382395999998</v>
      </c>
      <c r="AG627" s="212">
        <v>2708.7912904999998</v>
      </c>
      <c r="AH627" s="212">
        <v>2709.8450178999997</v>
      </c>
      <c r="AI627" s="212">
        <v>2710.8997170999996</v>
      </c>
      <c r="AJ627" s="212">
        <v>2711.9557020999996</v>
      </c>
      <c r="AK627" s="212">
        <v>2713.0131819999997</v>
      </c>
      <c r="AL627" s="212">
        <v>2714.0718668999998</v>
      </c>
      <c r="AM627" s="212">
        <v>2715.1299517999996</v>
      </c>
      <c r="AN627" s="212">
        <v>2716.1823285999994</v>
      </c>
      <c r="AO627" s="213">
        <v>2717.2200093999995</v>
      </c>
    </row>
    <row r="628" spans="1:41" x14ac:dyDescent="0.25">
      <c r="A628" s="214" t="s">
        <v>2187</v>
      </c>
      <c r="B628" s="211">
        <v>4796.9384769999997</v>
      </c>
      <c r="C628" s="212">
        <v>4797.9584945999995</v>
      </c>
      <c r="D628" s="212">
        <v>4798.9785234999999</v>
      </c>
      <c r="E628" s="212">
        <v>4799.9985422999998</v>
      </c>
      <c r="F628" s="212">
        <v>4801.0185584999999</v>
      </c>
      <c r="G628" s="212">
        <v>4802.0385692</v>
      </c>
      <c r="H628" s="212">
        <v>4803.0585517</v>
      </c>
      <c r="I628" s="212">
        <v>4804.0785423999996</v>
      </c>
      <c r="J628" s="212">
        <v>4805.0985328999996</v>
      </c>
      <c r="K628" s="212">
        <v>4806.1185254999991</v>
      </c>
      <c r="L628" s="212">
        <v>4807.138519099999</v>
      </c>
      <c r="M628" s="212">
        <v>4808.1585141999994</v>
      </c>
      <c r="N628" s="212">
        <v>4809.1785100999996</v>
      </c>
      <c r="O628" s="212">
        <v>4810.1985067999994</v>
      </c>
      <c r="P628" s="212">
        <v>4811.2185038999996</v>
      </c>
      <c r="Q628" s="212">
        <v>4812.2385012999994</v>
      </c>
      <c r="R628" s="212">
        <v>4813.258498799999</v>
      </c>
      <c r="S628" s="212">
        <v>4814.2784964999992</v>
      </c>
      <c r="T628" s="212">
        <v>4815.2984941999994</v>
      </c>
      <c r="U628" s="212">
        <v>4816.3184919999994</v>
      </c>
      <c r="V628" s="212">
        <v>4817.3384897999995</v>
      </c>
      <c r="W628" s="212">
        <v>4818.3584875999995</v>
      </c>
      <c r="X628" s="212">
        <v>4819.3784853999996</v>
      </c>
      <c r="Y628" s="212">
        <v>4820.3984832999995</v>
      </c>
      <c r="Z628" s="212">
        <v>4821.4184812999993</v>
      </c>
      <c r="AA628" s="212">
        <v>4822.4384794999996</v>
      </c>
      <c r="AB628" s="212">
        <v>4823.4584778999997</v>
      </c>
      <c r="AC628" s="212">
        <v>4824.4784764999995</v>
      </c>
      <c r="AD628" s="212">
        <v>4825.4984754999996</v>
      </c>
      <c r="AE628" s="212">
        <v>4826.5184749</v>
      </c>
      <c r="AF628" s="212">
        <v>4827.5384749000004</v>
      </c>
      <c r="AG628" s="212">
        <v>4828.5584757000006</v>
      </c>
      <c r="AH628" s="212">
        <v>4829.5784774000003</v>
      </c>
      <c r="AI628" s="212">
        <v>4830.5984804</v>
      </c>
      <c r="AJ628" s="212">
        <v>4831.618485</v>
      </c>
      <c r="AK628" s="212">
        <v>4832.6384916999996</v>
      </c>
      <c r="AL628" s="212">
        <v>4833.6585009999999</v>
      </c>
      <c r="AM628" s="212">
        <v>4834.6785133000003</v>
      </c>
      <c r="AN628" s="212">
        <v>4835.6985283000004</v>
      </c>
      <c r="AO628" s="213">
        <v>4836.7185447000002</v>
      </c>
    </row>
    <row r="629" spans="1:41" x14ac:dyDescent="0.25">
      <c r="A629" s="214" t="s">
        <v>2188</v>
      </c>
      <c r="B629" s="211">
        <v>3684.3864749999998</v>
      </c>
      <c r="C629" s="212">
        <v>3685.4059478999998</v>
      </c>
      <c r="D629" s="212">
        <v>3686.4257635999998</v>
      </c>
      <c r="E629" s="212">
        <v>3687.4455860999997</v>
      </c>
      <c r="F629" s="212">
        <v>3688.4654745999997</v>
      </c>
      <c r="G629" s="212">
        <v>3689.4853691999997</v>
      </c>
      <c r="H629" s="212">
        <v>3690.5052641999996</v>
      </c>
      <c r="I629" s="212">
        <v>3691.5252669999995</v>
      </c>
      <c r="J629" s="212">
        <v>3692.5452619999996</v>
      </c>
      <c r="K629" s="212">
        <v>3693.5652710999998</v>
      </c>
      <c r="L629" s="212">
        <v>3694.5852814</v>
      </c>
      <c r="M629" s="212">
        <v>3695.6052985000001</v>
      </c>
      <c r="N629" s="212">
        <v>3696.6253191000001</v>
      </c>
      <c r="O629" s="212">
        <v>3697.6453420000003</v>
      </c>
      <c r="P629" s="212">
        <v>3698.6653663000002</v>
      </c>
      <c r="Q629" s="212">
        <v>3699.6853904</v>
      </c>
      <c r="R629" s="212">
        <v>3700.7054136000002</v>
      </c>
      <c r="S629" s="212">
        <v>3701.7254355</v>
      </c>
      <c r="T629" s="212">
        <v>3702.7454552999998</v>
      </c>
      <c r="U629" s="212">
        <v>3703.7654729999999</v>
      </c>
      <c r="V629" s="212">
        <v>3704.7854889</v>
      </c>
      <c r="W629" s="212">
        <v>3705.8055024999999</v>
      </c>
      <c r="X629" s="212">
        <v>3706.8255141999998</v>
      </c>
      <c r="Y629" s="212">
        <v>3707.8455243999997</v>
      </c>
      <c r="Z629" s="212">
        <v>3708.8655334999999</v>
      </c>
      <c r="AA629" s="212">
        <v>3709.885542</v>
      </c>
      <c r="AB629" s="212">
        <v>3710.9055506</v>
      </c>
      <c r="AC629" s="212">
        <v>3711.9255601</v>
      </c>
      <c r="AD629" s="212">
        <v>3712.9455714000001</v>
      </c>
      <c r="AE629" s="212">
        <v>3713.9655858000001</v>
      </c>
      <c r="AF629" s="212">
        <v>3714.9856048000001</v>
      </c>
      <c r="AG629" s="212">
        <v>3716.0056302000003</v>
      </c>
      <c r="AH629" s="212">
        <v>3717.0256643000002</v>
      </c>
      <c r="AI629" s="212">
        <v>3718.0457101000002</v>
      </c>
      <c r="AJ629" s="212">
        <v>3719.0657715000002</v>
      </c>
      <c r="AK629" s="212">
        <v>3720.0858537000004</v>
      </c>
      <c r="AL629" s="212">
        <v>3721.1059642000005</v>
      </c>
      <c r="AM629" s="212">
        <v>3722.1261128000006</v>
      </c>
      <c r="AN629" s="212">
        <v>3723.1463098000004</v>
      </c>
      <c r="AO629" s="213">
        <v>3724.1665615000002</v>
      </c>
    </row>
    <row r="630" spans="1:41" x14ac:dyDescent="0.25">
      <c r="A630" s="214" t="s">
        <v>2189</v>
      </c>
      <c r="B630" s="211">
        <v>19554.482422000001</v>
      </c>
      <c r="C630" s="212">
        <v>19555.5023501</v>
      </c>
      <c r="D630" s="212">
        <v>19556.5223209</v>
      </c>
      <c r="E630" s="212">
        <v>19557.542297100001</v>
      </c>
      <c r="F630" s="212">
        <v>19558.562283200001</v>
      </c>
      <c r="G630" s="212">
        <v>19559.582271700001</v>
      </c>
      <c r="H630" s="212">
        <v>19560.602273200002</v>
      </c>
      <c r="I630" s="212">
        <v>19561.622281400003</v>
      </c>
      <c r="J630" s="212">
        <v>19562.642285800004</v>
      </c>
      <c r="K630" s="212">
        <v>19563.662289700005</v>
      </c>
      <c r="L630" s="212">
        <v>19564.682292400004</v>
      </c>
      <c r="M630" s="212">
        <v>19565.702294700004</v>
      </c>
      <c r="N630" s="212">
        <v>19566.722296300006</v>
      </c>
      <c r="O630" s="212">
        <v>19567.742297400007</v>
      </c>
      <c r="P630" s="212">
        <v>19568.762298000009</v>
      </c>
      <c r="Q630" s="212">
        <v>19569.78229810001</v>
      </c>
      <c r="R630" s="212">
        <v>19570.802297700011</v>
      </c>
      <c r="S630" s="212">
        <v>19571.822296800012</v>
      </c>
      <c r="T630" s="212">
        <v>19572.842295400013</v>
      </c>
      <c r="U630" s="212">
        <v>19573.862293700011</v>
      </c>
      <c r="V630" s="212">
        <v>19574.88229160001</v>
      </c>
      <c r="W630" s="212">
        <v>19575.90228920001</v>
      </c>
      <c r="X630" s="212">
        <v>19576.922286500012</v>
      </c>
      <c r="Y630" s="212">
        <v>19577.942283600012</v>
      </c>
      <c r="Z630" s="212">
        <v>19578.962280600012</v>
      </c>
      <c r="AA630" s="212">
        <v>19579.98227750001</v>
      </c>
      <c r="AB630" s="212">
        <v>19581.002274300012</v>
      </c>
      <c r="AC630" s="212">
        <v>19582.02227120001</v>
      </c>
      <c r="AD630" s="212">
        <v>19583.04226820001</v>
      </c>
      <c r="AE630" s="212">
        <v>19584.062265400011</v>
      </c>
      <c r="AF630" s="212">
        <v>19585.08226280001</v>
      </c>
      <c r="AG630" s="212">
        <v>19586.102260500011</v>
      </c>
      <c r="AH630" s="212">
        <v>19587.122258700012</v>
      </c>
      <c r="AI630" s="212">
        <v>19588.142257400013</v>
      </c>
      <c r="AJ630" s="212">
        <v>19589.162256700012</v>
      </c>
      <c r="AK630" s="212">
        <v>19590.182256700013</v>
      </c>
      <c r="AL630" s="212">
        <v>19591.202257700013</v>
      </c>
      <c r="AM630" s="212">
        <v>19592.222260200015</v>
      </c>
      <c r="AN630" s="212">
        <v>19593.242265100016</v>
      </c>
      <c r="AO630" s="213">
        <v>19594.262274200017</v>
      </c>
    </row>
    <row r="631" spans="1:41" x14ac:dyDescent="0.25">
      <c r="A631" s="214" t="s">
        <v>2190</v>
      </c>
      <c r="B631" s="211">
        <v>100.653603</v>
      </c>
      <c r="C631" s="212">
        <v>101.67192230000001</v>
      </c>
      <c r="D631" s="212">
        <v>102.80443530000001</v>
      </c>
      <c r="E631" s="212">
        <v>103.89635870000001</v>
      </c>
      <c r="F631" s="212">
        <v>104.99021060000001</v>
      </c>
      <c r="G631" s="212">
        <v>106.06674650000001</v>
      </c>
      <c r="H631" s="212">
        <v>107.09489710000001</v>
      </c>
      <c r="I631" s="212">
        <v>108.16314570000002</v>
      </c>
      <c r="J631" s="212">
        <v>109.22444250000001</v>
      </c>
      <c r="K631" s="212">
        <v>110.28868190000001</v>
      </c>
      <c r="L631" s="212">
        <v>111.34914940000002</v>
      </c>
      <c r="M631" s="212">
        <v>112.41047860000002</v>
      </c>
      <c r="N631" s="212">
        <v>113.47138380000001</v>
      </c>
      <c r="O631" s="212">
        <v>114.53218110000002</v>
      </c>
      <c r="P631" s="212">
        <v>115.59246470000002</v>
      </c>
      <c r="Q631" s="212">
        <v>116.65221370000002</v>
      </c>
      <c r="R631" s="212">
        <v>117.71128560000002</v>
      </c>
      <c r="S631" s="212">
        <v>118.76964490000003</v>
      </c>
      <c r="T631" s="212">
        <v>119.82725070000004</v>
      </c>
      <c r="U631" s="212">
        <v>120.88410210000004</v>
      </c>
      <c r="V631" s="212">
        <v>121.94020860000003</v>
      </c>
      <c r="W631" s="212">
        <v>122.99559840000003</v>
      </c>
      <c r="X631" s="212">
        <v>124.05032610000004</v>
      </c>
      <c r="Y631" s="212">
        <v>125.10447090000004</v>
      </c>
      <c r="Z631" s="212">
        <v>126.15809740000003</v>
      </c>
      <c r="AA631" s="212">
        <v>127.21128870000003</v>
      </c>
      <c r="AB631" s="212">
        <v>128.26413760000003</v>
      </c>
      <c r="AC631" s="212">
        <v>129.31675420000002</v>
      </c>
      <c r="AD631" s="212">
        <v>130.36926650000001</v>
      </c>
      <c r="AE631" s="212">
        <v>131.42182460000001</v>
      </c>
      <c r="AF631" s="212">
        <v>132.4746059</v>
      </c>
      <c r="AG631" s="212">
        <v>133.5278227</v>
      </c>
      <c r="AH631" s="212">
        <v>134.58173060000001</v>
      </c>
      <c r="AI631" s="212">
        <v>135.63663150000002</v>
      </c>
      <c r="AJ631" s="212">
        <v>136.69284750000003</v>
      </c>
      <c r="AK631" s="212">
        <v>137.75059700000003</v>
      </c>
      <c r="AL631" s="212">
        <v>138.80959820000004</v>
      </c>
      <c r="AM631" s="212">
        <v>139.86804390000003</v>
      </c>
      <c r="AN631" s="212">
        <v>140.92079230000004</v>
      </c>
      <c r="AO631" s="213">
        <v>141.95877610000005</v>
      </c>
    </row>
    <row r="632" spans="1:41" x14ac:dyDescent="0.25">
      <c r="A632" s="214" t="s">
        <v>2191</v>
      </c>
      <c r="B632" s="211">
        <v>19.85746</v>
      </c>
      <c r="C632" s="212">
        <v>20.874772700000001</v>
      </c>
      <c r="D632" s="212">
        <v>22.007071700000001</v>
      </c>
      <c r="E632" s="212">
        <v>23.0983193</v>
      </c>
      <c r="F632" s="212">
        <v>24.1916759</v>
      </c>
      <c r="G632" s="212">
        <v>25.2676415</v>
      </c>
      <c r="H632" s="212">
        <v>26.295575599999999</v>
      </c>
      <c r="I632" s="212">
        <v>27.363707999999999</v>
      </c>
      <c r="J632" s="212">
        <v>28.4246625</v>
      </c>
      <c r="K632" s="212">
        <v>29.488599600000001</v>
      </c>
      <c r="L632" s="212">
        <v>30.5487587</v>
      </c>
      <c r="M632" s="212">
        <v>31.609825300000001</v>
      </c>
      <c r="N632" s="212">
        <v>32.670502300000003</v>
      </c>
      <c r="O632" s="212">
        <v>33.731118800000004</v>
      </c>
      <c r="P632" s="212">
        <v>34.791264100000006</v>
      </c>
      <c r="Q632" s="212">
        <v>35.850917400000007</v>
      </c>
      <c r="R632" s="212">
        <v>36.909932100000006</v>
      </c>
      <c r="S632" s="212">
        <v>37.968269700000008</v>
      </c>
      <c r="T632" s="212">
        <v>39.025885100000011</v>
      </c>
      <c r="U632" s="212">
        <v>40.08277360000001</v>
      </c>
      <c r="V632" s="212">
        <v>41.138940700000013</v>
      </c>
      <c r="W632" s="212">
        <v>42.194410600000012</v>
      </c>
      <c r="X632" s="212">
        <v>43.249234300000012</v>
      </c>
      <c r="Y632" s="212">
        <v>44.303488000000009</v>
      </c>
      <c r="Z632" s="212">
        <v>45.357233300000011</v>
      </c>
      <c r="AA632" s="212">
        <v>46.410550600000015</v>
      </c>
      <c r="AB632" s="212">
        <v>47.463530300000016</v>
      </c>
      <c r="AC632" s="212">
        <v>48.516280700000017</v>
      </c>
      <c r="AD632" s="212">
        <v>49.568928100000015</v>
      </c>
      <c r="AE632" s="212">
        <v>50.621621300000015</v>
      </c>
      <c r="AF632" s="212">
        <v>51.674537000000015</v>
      </c>
      <c r="AG632" s="212">
        <v>52.727886400000017</v>
      </c>
      <c r="AH632" s="212">
        <v>53.781924100000019</v>
      </c>
      <c r="AI632" s="212">
        <v>54.836949800000021</v>
      </c>
      <c r="AJ632" s="212">
        <v>55.893281200000018</v>
      </c>
      <c r="AK632" s="212">
        <v>56.951128500000017</v>
      </c>
      <c r="AL632" s="212">
        <v>58.010195400000015</v>
      </c>
      <c r="AM632" s="212">
        <v>59.068652900000018</v>
      </c>
      <c r="AN632" s="212">
        <v>60.12133780000002</v>
      </c>
      <c r="AO632" s="213">
        <v>61.159188800000024</v>
      </c>
    </row>
    <row r="633" spans="1:41" x14ac:dyDescent="0.25">
      <c r="A633" s="214" t="s">
        <v>2192</v>
      </c>
      <c r="B633" s="211">
        <v>41.961300000000001</v>
      </c>
      <c r="C633" s="212">
        <v>42.979515599999999</v>
      </c>
      <c r="D633" s="212">
        <v>44.1119506</v>
      </c>
      <c r="E633" s="212">
        <v>45.203442100000004</v>
      </c>
      <c r="F633" s="212">
        <v>46.296914200000003</v>
      </c>
      <c r="G633" s="212">
        <v>47.372998100000004</v>
      </c>
      <c r="H633" s="212">
        <v>48.401108600000001</v>
      </c>
      <c r="I633" s="212">
        <v>49.469157700000004</v>
      </c>
      <c r="J633" s="212">
        <v>50.530062300000004</v>
      </c>
      <c r="K633" s="212">
        <v>51.593925700000007</v>
      </c>
      <c r="L633" s="212">
        <v>52.654016100000007</v>
      </c>
      <c r="M633" s="212">
        <v>53.714999500000005</v>
      </c>
      <c r="N633" s="212">
        <v>54.775579200000003</v>
      </c>
      <c r="O633" s="212">
        <v>55.836077600000003</v>
      </c>
      <c r="P633" s="212">
        <v>56.896080400000002</v>
      </c>
      <c r="Q633" s="212">
        <v>57.955567600000002</v>
      </c>
      <c r="R633" s="212">
        <v>59.0143919</v>
      </c>
      <c r="S633" s="212">
        <v>60.072518600000002</v>
      </c>
      <c r="T633" s="212">
        <v>61.129902000000001</v>
      </c>
      <c r="U633" s="212">
        <v>62.186543300000004</v>
      </c>
      <c r="V633" s="212">
        <v>63.242449100000002</v>
      </c>
      <c r="W633" s="212">
        <v>64.297646400000005</v>
      </c>
      <c r="X633" s="212">
        <v>65.35219020000001</v>
      </c>
      <c r="Y633" s="212">
        <v>66.406158900000008</v>
      </c>
      <c r="Z633" s="212">
        <v>67.459616600000004</v>
      </c>
      <c r="AA633" s="212">
        <v>68.512645700000007</v>
      </c>
      <c r="AB633" s="212">
        <v>69.565338800000006</v>
      </c>
      <c r="AC633" s="212">
        <v>70.617805800000014</v>
      </c>
      <c r="AD633" s="212">
        <v>71.670174400000008</v>
      </c>
      <c r="AE633" s="212">
        <v>72.722594300000011</v>
      </c>
      <c r="AF633" s="212">
        <v>73.775242600000013</v>
      </c>
      <c r="AG633" s="212">
        <v>74.828330900000012</v>
      </c>
      <c r="AH633" s="212">
        <v>75.882113800000013</v>
      </c>
      <c r="AI633" s="212">
        <v>76.936891500000016</v>
      </c>
      <c r="AJ633" s="212">
        <v>77.992983800000019</v>
      </c>
      <c r="AK633" s="212">
        <v>79.050606200000018</v>
      </c>
      <c r="AL633" s="212">
        <v>80.109474700000021</v>
      </c>
      <c r="AM633" s="212">
        <v>81.167784500000025</v>
      </c>
      <c r="AN633" s="212">
        <v>82.220412000000024</v>
      </c>
      <c r="AO633" s="213">
        <v>83.258334600000026</v>
      </c>
    </row>
    <row r="634" spans="1:41" x14ac:dyDescent="0.25">
      <c r="A634" s="214" t="s">
        <v>2193</v>
      </c>
      <c r="B634" s="211">
        <v>151.76074199999999</v>
      </c>
      <c r="C634" s="212">
        <v>152.77854249999999</v>
      </c>
      <c r="D634" s="212">
        <v>153.91095149999998</v>
      </c>
      <c r="E634" s="212">
        <v>155.00244039999998</v>
      </c>
      <c r="F634" s="212">
        <v>156.09597529999999</v>
      </c>
      <c r="G634" s="212">
        <v>157.17212929999999</v>
      </c>
      <c r="H634" s="212">
        <v>158.20031639999999</v>
      </c>
      <c r="I634" s="212">
        <v>159.2685659</v>
      </c>
      <c r="J634" s="212">
        <v>160.32962670000001</v>
      </c>
      <c r="K634" s="212">
        <v>161.39361490000002</v>
      </c>
      <c r="L634" s="212">
        <v>162.45379640000002</v>
      </c>
      <c r="M634" s="212">
        <v>163.51484480000002</v>
      </c>
      <c r="N634" s="212">
        <v>164.57546800000003</v>
      </c>
      <c r="O634" s="212">
        <v>165.63599530000002</v>
      </c>
      <c r="P634" s="212">
        <v>166.69601750000001</v>
      </c>
      <c r="Q634" s="212">
        <v>167.75551620000002</v>
      </c>
      <c r="R634" s="212">
        <v>168.8143469</v>
      </c>
      <c r="S634" s="212">
        <v>169.87247450000001</v>
      </c>
      <c r="T634" s="212">
        <v>170.929856</v>
      </c>
      <c r="U634" s="212">
        <v>171.986491</v>
      </c>
      <c r="V634" s="212">
        <v>173.0423878</v>
      </c>
      <c r="W634" s="212">
        <v>174.09757389999999</v>
      </c>
      <c r="X634" s="212">
        <v>175.15210359999998</v>
      </c>
      <c r="Y634" s="212">
        <v>176.20605619999998</v>
      </c>
      <c r="Z634" s="212">
        <v>177.25949629999997</v>
      </c>
      <c r="AA634" s="212">
        <v>178.31250679999997</v>
      </c>
      <c r="AB634" s="212">
        <v>179.36518059999997</v>
      </c>
      <c r="AC634" s="212">
        <v>180.41762779999996</v>
      </c>
      <c r="AD634" s="212">
        <v>181.46997639999995</v>
      </c>
      <c r="AE634" s="212">
        <v>182.52237629999996</v>
      </c>
      <c r="AF634" s="212">
        <v>183.57500479999996</v>
      </c>
      <c r="AG634" s="212">
        <v>184.62807349999997</v>
      </c>
      <c r="AH634" s="212">
        <v>185.68183699999997</v>
      </c>
      <c r="AI634" s="212">
        <v>186.73659519999998</v>
      </c>
      <c r="AJ634" s="212">
        <v>187.79266699999999</v>
      </c>
      <c r="AK634" s="212">
        <v>188.85026669999999</v>
      </c>
      <c r="AL634" s="212">
        <v>189.909108</v>
      </c>
      <c r="AM634" s="212">
        <v>190.96738260000001</v>
      </c>
      <c r="AN634" s="212">
        <v>192.01996270000001</v>
      </c>
      <c r="AO634" s="213">
        <v>193.05782379999999</v>
      </c>
    </row>
    <row r="635" spans="1:41" x14ac:dyDescent="0.25">
      <c r="A635" s="214" t="s">
        <v>2194</v>
      </c>
      <c r="B635" s="211">
        <v>941.42169200000001</v>
      </c>
      <c r="C635" s="212">
        <v>942.44039399999997</v>
      </c>
      <c r="D635" s="212">
        <v>943.57269099999996</v>
      </c>
      <c r="E635" s="212">
        <v>944.6640486</v>
      </c>
      <c r="F635" s="212">
        <v>945.75733460000004</v>
      </c>
      <c r="G635" s="212">
        <v>946.83326490000002</v>
      </c>
      <c r="H635" s="212">
        <v>947.86117360000003</v>
      </c>
      <c r="I635" s="212">
        <v>948.928991</v>
      </c>
      <c r="J635" s="212">
        <v>949.98976989999994</v>
      </c>
      <c r="K635" s="212">
        <v>951.05355159999999</v>
      </c>
      <c r="L635" s="212">
        <v>952.11359549999997</v>
      </c>
      <c r="M635" s="212">
        <v>953.17454899999996</v>
      </c>
      <c r="N635" s="212">
        <v>954.2351132</v>
      </c>
      <c r="O635" s="212">
        <v>955.29560360000005</v>
      </c>
      <c r="P635" s="212">
        <v>956.35560740000005</v>
      </c>
      <c r="Q635" s="212">
        <v>957.41510050000011</v>
      </c>
      <c r="R635" s="212">
        <v>958.47393610000006</v>
      </c>
      <c r="S635" s="212">
        <v>959.53207590000011</v>
      </c>
      <c r="T635" s="212">
        <v>960.58947690000014</v>
      </c>
      <c r="U635" s="212">
        <v>961.6461359000001</v>
      </c>
      <c r="V635" s="212">
        <v>962.70206100000007</v>
      </c>
      <c r="W635" s="212">
        <v>963.75727910000012</v>
      </c>
      <c r="X635" s="212">
        <v>964.81184320000011</v>
      </c>
      <c r="Y635" s="212">
        <v>965.8658319000001</v>
      </c>
      <c r="Z635" s="212">
        <v>966.91930930000012</v>
      </c>
      <c r="AA635" s="212">
        <v>967.97235790000013</v>
      </c>
      <c r="AB635" s="212">
        <v>969.02507030000015</v>
      </c>
      <c r="AC635" s="212">
        <v>970.07755620000012</v>
      </c>
      <c r="AD635" s="212">
        <v>971.12994330000015</v>
      </c>
      <c r="AE635" s="212">
        <v>972.1823813000002</v>
      </c>
      <c r="AF635" s="212">
        <v>973.23504740000021</v>
      </c>
      <c r="AG635" s="212">
        <v>974.28815320000024</v>
      </c>
      <c r="AH635" s="212">
        <v>975.34195350000027</v>
      </c>
      <c r="AI635" s="212">
        <v>976.39674890000026</v>
      </c>
      <c r="AJ635" s="212">
        <v>977.45285940000031</v>
      </c>
      <c r="AK635" s="212">
        <v>978.51050110000028</v>
      </c>
      <c r="AL635" s="212">
        <v>979.56938970000033</v>
      </c>
      <c r="AM635" s="212">
        <v>980.62771940000027</v>
      </c>
      <c r="AN635" s="212">
        <v>981.68036430000029</v>
      </c>
      <c r="AO635" s="213">
        <v>982.71830000000034</v>
      </c>
    </row>
    <row r="636" spans="1:41" x14ac:dyDescent="0.25">
      <c r="A636" s="214" t="s">
        <v>2195</v>
      </c>
      <c r="B636" s="211">
        <v>8757.7519530000009</v>
      </c>
      <c r="C636" s="212">
        <v>8758.7316560000017</v>
      </c>
      <c r="D636" s="212">
        <v>8759.7336707600025</v>
      </c>
      <c r="E636" s="212">
        <v>8760.7438032600021</v>
      </c>
      <c r="F636" s="212">
        <v>8761.7599427600016</v>
      </c>
      <c r="G636" s="212">
        <v>8762.7790824600015</v>
      </c>
      <c r="H636" s="212">
        <v>8763.805262060001</v>
      </c>
      <c r="I636" s="212">
        <v>8764.8335479600009</v>
      </c>
      <c r="J636" s="212">
        <v>8765.8620630600017</v>
      </c>
      <c r="K636" s="212">
        <v>8766.8912662600014</v>
      </c>
      <c r="L636" s="212">
        <v>8767.9209565600013</v>
      </c>
      <c r="M636" s="212">
        <v>8768.9511635600011</v>
      </c>
      <c r="N636" s="212">
        <v>8769.9817747600009</v>
      </c>
      <c r="O636" s="212">
        <v>8771.0127506600002</v>
      </c>
      <c r="P636" s="212">
        <v>8772.0440227599993</v>
      </c>
      <c r="Q636" s="212">
        <v>8773.0755478599986</v>
      </c>
      <c r="R636" s="212">
        <v>8774.1072794599986</v>
      </c>
      <c r="S636" s="212">
        <v>8775.1391833599992</v>
      </c>
      <c r="T636" s="212">
        <v>8776.1712260599998</v>
      </c>
      <c r="U636" s="212">
        <v>8777.2033820599991</v>
      </c>
      <c r="V636" s="212">
        <v>8778.2356254599999</v>
      </c>
      <c r="W636" s="212">
        <v>8779.2679331599993</v>
      </c>
      <c r="X636" s="212">
        <v>8780.3003082599989</v>
      </c>
      <c r="Y636" s="212">
        <v>8781.3327249599988</v>
      </c>
      <c r="Z636" s="212">
        <v>8782.3651542599982</v>
      </c>
      <c r="AA636" s="212">
        <v>8783.3975651599976</v>
      </c>
      <c r="AB636" s="212">
        <v>8784.4299224599981</v>
      </c>
      <c r="AC636" s="212">
        <v>8785.4621859599974</v>
      </c>
      <c r="AD636" s="212">
        <v>8786.4943078599972</v>
      </c>
      <c r="AE636" s="212">
        <v>8787.5262302599967</v>
      </c>
      <c r="AF636" s="212">
        <v>8788.5578808599967</v>
      </c>
      <c r="AG636" s="212">
        <v>8789.5891671599966</v>
      </c>
      <c r="AH636" s="212">
        <v>8790.6199679599958</v>
      </c>
      <c r="AI636" s="212">
        <v>8791.6501215599965</v>
      </c>
      <c r="AJ636" s="212">
        <v>8792.6794125599972</v>
      </c>
      <c r="AK636" s="212">
        <v>8793.7075633599979</v>
      </c>
      <c r="AL636" s="212">
        <v>8794.7342548599972</v>
      </c>
      <c r="AM636" s="212">
        <v>8795.7592433599966</v>
      </c>
      <c r="AN636" s="212">
        <v>8796.782683059997</v>
      </c>
      <c r="AO636" s="213">
        <v>8797.8055349599963</v>
      </c>
    </row>
    <row r="637" spans="1:41" x14ac:dyDescent="0.25">
      <c r="A637" s="214" t="s">
        <v>2196</v>
      </c>
      <c r="B637" s="211">
        <v>0</v>
      </c>
      <c r="C637" s="212">
        <v>0.90500479999999994</v>
      </c>
      <c r="D637" s="212">
        <v>1.8821549</v>
      </c>
      <c r="E637" s="212">
        <v>2.824973</v>
      </c>
      <c r="F637" s="212">
        <v>3.7657818999999999</v>
      </c>
      <c r="G637" s="212">
        <v>4.6926322999999996</v>
      </c>
      <c r="H637" s="212">
        <v>5.5602172999999997</v>
      </c>
      <c r="I637" s="212">
        <v>6.4690733999999992</v>
      </c>
      <c r="J637" s="212">
        <v>7.3806521999999992</v>
      </c>
      <c r="K637" s="212">
        <v>8.2978356999999985</v>
      </c>
      <c r="L637" s="212">
        <v>9.2131856999999986</v>
      </c>
      <c r="M637" s="212">
        <v>10.129474899999998</v>
      </c>
      <c r="N637" s="212">
        <v>11.045316999999999</v>
      </c>
      <c r="O637" s="212">
        <v>11.960729999999998</v>
      </c>
      <c r="P637" s="212">
        <v>12.875373599999998</v>
      </c>
      <c r="Q637" s="212">
        <v>13.789232499999997</v>
      </c>
      <c r="R637" s="212">
        <v>14.702248399999997</v>
      </c>
      <c r="S637" s="212">
        <v>15.614439399999997</v>
      </c>
      <c r="T637" s="212">
        <v>16.525828899999997</v>
      </c>
      <c r="U637" s="212">
        <v>17.436470899999996</v>
      </c>
      <c r="V637" s="212">
        <v>18.346434799999997</v>
      </c>
      <c r="W637" s="212">
        <v>19.255809999999997</v>
      </c>
      <c r="X637" s="212">
        <v>20.164573399999998</v>
      </c>
      <c r="Y637" s="212">
        <v>21.072919199999998</v>
      </c>
      <c r="Z637" s="212">
        <v>21.981045899999998</v>
      </c>
      <c r="AA637" s="212">
        <v>22.889184899999997</v>
      </c>
      <c r="AB637" s="212">
        <v>23.797604499999995</v>
      </c>
      <c r="AC637" s="212">
        <v>24.706625599999995</v>
      </c>
      <c r="AD637" s="212">
        <v>25.616637299999994</v>
      </c>
      <c r="AE637" s="212">
        <v>26.528120399999995</v>
      </c>
      <c r="AF637" s="212">
        <v>27.441682799999995</v>
      </c>
      <c r="AG637" s="212">
        <v>28.358111399999995</v>
      </c>
      <c r="AH637" s="212">
        <v>29.278449999999996</v>
      </c>
      <c r="AI637" s="212">
        <v>30.204104899999997</v>
      </c>
      <c r="AJ637" s="212">
        <v>31.136961499999998</v>
      </c>
      <c r="AK637" s="212">
        <v>32.079420200000001</v>
      </c>
      <c r="AL637" s="212">
        <v>33.034030200000004</v>
      </c>
      <c r="AM637" s="212">
        <v>34.001834400000007</v>
      </c>
      <c r="AN637" s="212">
        <v>34.978138700000009</v>
      </c>
      <c r="AO637" s="213">
        <v>35.948054100000007</v>
      </c>
    </row>
    <row r="638" spans="1:41" x14ac:dyDescent="0.25">
      <c r="A638" s="214" t="s">
        <v>2197</v>
      </c>
      <c r="B638" s="211">
        <v>2212.5964359999998</v>
      </c>
      <c r="C638" s="212">
        <v>2213.6144010999997</v>
      </c>
      <c r="D638" s="212">
        <v>2214.7467730999997</v>
      </c>
      <c r="E638" s="212">
        <v>2215.8381008999995</v>
      </c>
      <c r="F638" s="212">
        <v>2216.9314436999994</v>
      </c>
      <c r="G638" s="212">
        <v>2218.0074115999992</v>
      </c>
      <c r="H638" s="212">
        <v>2219.035468699999</v>
      </c>
      <c r="I638" s="212">
        <v>2220.103586499999</v>
      </c>
      <c r="J638" s="212">
        <v>2221.1645987999991</v>
      </c>
      <c r="K638" s="212">
        <v>2222.2285803999989</v>
      </c>
      <c r="L638" s="212">
        <v>2223.288767999999</v>
      </c>
      <c r="M638" s="212">
        <v>2224.3498348999988</v>
      </c>
      <c r="N638" s="212">
        <v>2225.4104845999987</v>
      </c>
      <c r="O638" s="212">
        <v>2226.4710407999987</v>
      </c>
      <c r="P638" s="212">
        <v>2227.5310941999987</v>
      </c>
      <c r="Q638" s="212">
        <v>2228.5906244999987</v>
      </c>
      <c r="R638" s="212">
        <v>2229.6494873999986</v>
      </c>
      <c r="S638" s="212">
        <v>2230.7076464999986</v>
      </c>
      <c r="T638" s="212">
        <v>2231.7650603999987</v>
      </c>
      <c r="U638" s="212">
        <v>2232.8217266999986</v>
      </c>
      <c r="V638" s="212">
        <v>2233.8776546999989</v>
      </c>
      <c r="W638" s="212">
        <v>2234.9328718999986</v>
      </c>
      <c r="X638" s="212">
        <v>2235.9874314999988</v>
      </c>
      <c r="Y638" s="212">
        <v>2237.0414128999987</v>
      </c>
      <c r="Z638" s="212">
        <v>2238.0948806999986</v>
      </c>
      <c r="AA638" s="212">
        <v>2239.1479177999986</v>
      </c>
      <c r="AB638" s="212">
        <v>2240.2006169999986</v>
      </c>
      <c r="AC638" s="212">
        <v>2241.2530880999984</v>
      </c>
      <c r="AD638" s="212">
        <v>2242.3054588999985</v>
      </c>
      <c r="AE638" s="212">
        <v>2243.3578787999986</v>
      </c>
      <c r="AF638" s="212">
        <v>2244.4105244999987</v>
      </c>
      <c r="AG638" s="212">
        <v>2245.4636068999989</v>
      </c>
      <c r="AH638" s="212">
        <v>2246.5173797999987</v>
      </c>
      <c r="AI638" s="212">
        <v>2247.5721423999985</v>
      </c>
      <c r="AJ638" s="212">
        <v>2248.6282129999986</v>
      </c>
      <c r="AK638" s="212">
        <v>2249.6858049999987</v>
      </c>
      <c r="AL638" s="212">
        <v>2250.7446312999987</v>
      </c>
      <c r="AM638" s="212">
        <v>2251.8028836999988</v>
      </c>
      <c r="AN638" s="212">
        <v>2252.8554369999988</v>
      </c>
      <c r="AO638" s="213">
        <v>2253.8932724999986</v>
      </c>
    </row>
    <row r="639" spans="1:41" x14ac:dyDescent="0.25">
      <c r="A639" s="214" t="s">
        <v>2198</v>
      </c>
      <c r="B639" s="211">
        <v>2265.936768</v>
      </c>
      <c r="C639" s="212">
        <v>2266.9549071000001</v>
      </c>
      <c r="D639" s="212">
        <v>2268.0865260999999</v>
      </c>
      <c r="E639" s="212">
        <v>2269.1774351999998</v>
      </c>
      <c r="F639" s="212">
        <v>2270.2703583999996</v>
      </c>
      <c r="G639" s="212">
        <v>2271.3460402999995</v>
      </c>
      <c r="H639" s="212">
        <v>2272.3742222999995</v>
      </c>
      <c r="I639" s="212">
        <v>2273.4421981999994</v>
      </c>
      <c r="J639" s="212">
        <v>2274.5031207999996</v>
      </c>
      <c r="K639" s="212">
        <v>2275.5669998999997</v>
      </c>
      <c r="L639" s="212">
        <v>2276.6271130999999</v>
      </c>
      <c r="M639" s="212">
        <v>2277.6881057999999</v>
      </c>
      <c r="N639" s="212">
        <v>2278.7486900999997</v>
      </c>
      <c r="O639" s="212">
        <v>2279.8091863999998</v>
      </c>
      <c r="P639" s="212">
        <v>2280.8691879999997</v>
      </c>
      <c r="Q639" s="212">
        <v>2281.9286736999998</v>
      </c>
      <c r="R639" s="212">
        <v>2282.9874996999997</v>
      </c>
      <c r="S639" s="212">
        <v>2284.0456289999997</v>
      </c>
      <c r="T639" s="212">
        <v>2285.1030199999996</v>
      </c>
      <c r="U639" s="212">
        <v>2286.1596697999994</v>
      </c>
      <c r="V639" s="212">
        <v>2287.2155869999992</v>
      </c>
      <c r="W639" s="212">
        <v>2288.2707984999993</v>
      </c>
      <c r="X639" s="212">
        <v>2289.3253569999993</v>
      </c>
      <c r="Y639" s="212">
        <v>2290.3793406999994</v>
      </c>
      <c r="Z639" s="212">
        <v>2291.4328133999993</v>
      </c>
      <c r="AA639" s="212">
        <v>2292.4858568999994</v>
      </c>
      <c r="AB639" s="212">
        <v>2293.5385629999992</v>
      </c>
      <c r="AC639" s="212">
        <v>2294.5910404999991</v>
      </c>
      <c r="AD639" s="212">
        <v>2295.6434157999993</v>
      </c>
      <c r="AE639" s="212">
        <v>2296.6958368999994</v>
      </c>
      <c r="AF639" s="212">
        <v>2297.7484788999996</v>
      </c>
      <c r="AG639" s="212">
        <v>2298.8015506999996</v>
      </c>
      <c r="AH639" s="212">
        <v>2299.8553040999996</v>
      </c>
      <c r="AI639" s="212">
        <v>2300.9100358999995</v>
      </c>
      <c r="AJ639" s="212">
        <v>2301.9660616999995</v>
      </c>
      <c r="AK639" s="212">
        <v>2303.0235926999994</v>
      </c>
      <c r="AL639" s="212">
        <v>2304.0823412999994</v>
      </c>
      <c r="AM639" s="212">
        <v>2305.1405038999992</v>
      </c>
      <c r="AN639" s="212">
        <v>2306.1929699999991</v>
      </c>
      <c r="AO639" s="213">
        <v>2307.2307432999992</v>
      </c>
    </row>
    <row r="640" spans="1:41" x14ac:dyDescent="0.25">
      <c r="A640" s="214" t="s">
        <v>2199</v>
      </c>
      <c r="B640" s="211">
        <v>18578.498047000001</v>
      </c>
      <c r="C640" s="212">
        <v>18579.477328200002</v>
      </c>
      <c r="D640" s="212">
        <v>18580.478371100002</v>
      </c>
      <c r="E640" s="212">
        <v>18581.48775113</v>
      </c>
      <c r="F640" s="212">
        <v>18582.503198030001</v>
      </c>
      <c r="G640" s="212">
        <v>18583.521778730003</v>
      </c>
      <c r="H640" s="212">
        <v>18584.547905430001</v>
      </c>
      <c r="I640" s="212">
        <v>18585.575986130003</v>
      </c>
      <c r="J640" s="212">
        <v>18586.604343430005</v>
      </c>
      <c r="K640" s="212">
        <v>18587.633389330003</v>
      </c>
      <c r="L640" s="212">
        <v>18588.662939530004</v>
      </c>
      <c r="M640" s="212">
        <v>18589.693010030005</v>
      </c>
      <c r="N640" s="212">
        <v>18590.723492730005</v>
      </c>
      <c r="O640" s="212">
        <v>18591.754345530004</v>
      </c>
      <c r="P640" s="212">
        <v>18592.785501830003</v>
      </c>
      <c r="Q640" s="212">
        <v>18593.816917430002</v>
      </c>
      <c r="R640" s="212">
        <v>18594.848546430003</v>
      </c>
      <c r="S640" s="212">
        <v>18595.880353630004</v>
      </c>
      <c r="T640" s="212">
        <v>18596.912306130005</v>
      </c>
      <c r="U640" s="212">
        <v>18597.944376930005</v>
      </c>
      <c r="V640" s="212">
        <v>18598.976540030006</v>
      </c>
      <c r="W640" s="212">
        <v>18600.008771630004</v>
      </c>
      <c r="X640" s="212">
        <v>18601.041073330005</v>
      </c>
      <c r="Y640" s="212">
        <v>18602.073418130007</v>
      </c>
      <c r="Z640" s="212">
        <v>18603.105775730008</v>
      </c>
      <c r="AA640" s="212">
        <v>18604.138113230008</v>
      </c>
      <c r="AB640" s="212">
        <v>18605.17039353001</v>
      </c>
      <c r="AC640" s="212">
        <v>18606.20257373001</v>
      </c>
      <c r="AD640" s="212">
        <v>18607.234602730012</v>
      </c>
      <c r="AE640" s="212">
        <v>18608.266418530013</v>
      </c>
      <c r="AF640" s="212">
        <v>18609.297943830014</v>
      </c>
      <c r="AG640" s="212">
        <v>18610.329080230014</v>
      </c>
      <c r="AH640" s="212">
        <v>18611.359699430013</v>
      </c>
      <c r="AI640" s="212">
        <v>18612.389631630012</v>
      </c>
      <c r="AJ640" s="212">
        <v>18613.418652030014</v>
      </c>
      <c r="AK640" s="212">
        <v>18614.446472830015</v>
      </c>
      <c r="AL640" s="212">
        <v>18615.472766630017</v>
      </c>
      <c r="AM640" s="212">
        <v>18616.497291830015</v>
      </c>
      <c r="AN640" s="212">
        <v>18617.520230730017</v>
      </c>
      <c r="AO640" s="213">
        <v>18618.542606130017</v>
      </c>
    </row>
    <row r="641" spans="1:41" x14ac:dyDescent="0.25">
      <c r="A641" s="214" t="s">
        <v>2200</v>
      </c>
      <c r="B641" s="211">
        <v>27899.513672000001</v>
      </c>
      <c r="C641" s="212">
        <v>27900.531789000001</v>
      </c>
      <c r="D641" s="212">
        <v>27901.664196000002</v>
      </c>
      <c r="E641" s="212">
        <v>27902.7556344</v>
      </c>
      <c r="F641" s="212">
        <v>27903.849094699999</v>
      </c>
      <c r="G641" s="212">
        <v>27904.925191399998</v>
      </c>
      <c r="H641" s="212">
        <v>27905.953344199999</v>
      </c>
      <c r="I641" s="212">
        <v>27907.021512799998</v>
      </c>
      <c r="J641" s="212">
        <v>27908.082569899998</v>
      </c>
      <c r="K641" s="212">
        <v>27909.146592399997</v>
      </c>
      <c r="L641" s="212">
        <v>27910.206829899998</v>
      </c>
      <c r="M641" s="212">
        <v>27911.2679455</v>
      </c>
      <c r="N641" s="212">
        <v>27912.328643500001</v>
      </c>
      <c r="O641" s="212">
        <v>27913.389247999999</v>
      </c>
      <c r="P641" s="212">
        <v>27914.4493497</v>
      </c>
      <c r="Q641" s="212">
        <v>27915.508928200001</v>
      </c>
      <c r="R641" s="212">
        <v>27916.567838999999</v>
      </c>
      <c r="S641" s="212">
        <v>27917.626045999998</v>
      </c>
      <c r="T641" s="212">
        <v>27918.683507199996</v>
      </c>
      <c r="U641" s="212">
        <v>27919.740220799995</v>
      </c>
      <c r="V641" s="212">
        <v>27920.796195599996</v>
      </c>
      <c r="W641" s="212">
        <v>27921.851459099995</v>
      </c>
      <c r="X641" s="212">
        <v>27922.906064999996</v>
      </c>
      <c r="Y641" s="212">
        <v>27923.960092499994</v>
      </c>
      <c r="Z641" s="212">
        <v>27925.013606099994</v>
      </c>
      <c r="AA641" s="212">
        <v>27926.066688799994</v>
      </c>
      <c r="AB641" s="212">
        <v>27927.119433599993</v>
      </c>
      <c r="AC641" s="212">
        <v>27928.171950699994</v>
      </c>
      <c r="AD641" s="212">
        <v>27929.224368099993</v>
      </c>
      <c r="AE641" s="212">
        <v>27930.276835999994</v>
      </c>
      <c r="AF641" s="212">
        <v>27931.329531899995</v>
      </c>
      <c r="AG641" s="212">
        <v>27932.382667999995</v>
      </c>
      <c r="AH641" s="212">
        <v>27933.436499699994</v>
      </c>
      <c r="AI641" s="212">
        <v>27934.491328499993</v>
      </c>
      <c r="AJ641" s="212">
        <v>27935.547475599993</v>
      </c>
      <c r="AK641" s="212">
        <v>27936.605158399994</v>
      </c>
      <c r="AL641" s="212">
        <v>27937.664094699994</v>
      </c>
      <c r="AM641" s="212">
        <v>27938.722480499993</v>
      </c>
      <c r="AN641" s="212">
        <v>27939.775189199994</v>
      </c>
      <c r="AO641" s="213">
        <v>27940.813189599994</v>
      </c>
    </row>
    <row r="642" spans="1:41" x14ac:dyDescent="0.25">
      <c r="A642" s="214" t="s">
        <v>2201</v>
      </c>
      <c r="B642" s="211">
        <v>1537.3358149999999</v>
      </c>
      <c r="C642" s="212">
        <v>1538.3534608999998</v>
      </c>
      <c r="D642" s="212">
        <v>1539.4865398999998</v>
      </c>
      <c r="E642" s="212">
        <v>1540.5782338999998</v>
      </c>
      <c r="F642" s="212">
        <v>1541.6719811999997</v>
      </c>
      <c r="G642" s="212">
        <v>1542.7482026999996</v>
      </c>
      <c r="H642" s="212">
        <v>1543.7762361999996</v>
      </c>
      <c r="I642" s="212">
        <v>1544.8446136999996</v>
      </c>
      <c r="J642" s="212">
        <v>1545.9057367999997</v>
      </c>
      <c r="K642" s="212">
        <v>1546.9698150999996</v>
      </c>
      <c r="L642" s="212">
        <v>1548.0300581999995</v>
      </c>
      <c r="M642" s="212">
        <v>1549.0911804999996</v>
      </c>
      <c r="N642" s="212">
        <v>1550.1518787999996</v>
      </c>
      <c r="O642" s="212">
        <v>1551.2124830999996</v>
      </c>
      <c r="P642" s="212">
        <v>1552.2725818999998</v>
      </c>
      <c r="Q642" s="212">
        <v>1553.3321555999999</v>
      </c>
      <c r="R642" s="212">
        <v>1554.3910587999999</v>
      </c>
      <c r="S642" s="212">
        <v>1555.4492551999999</v>
      </c>
      <c r="T642" s="212">
        <v>1556.5067024</v>
      </c>
      <c r="U642" s="212">
        <v>1557.5633986</v>
      </c>
      <c r="V642" s="212">
        <v>1558.6193524</v>
      </c>
      <c r="W642" s="212">
        <v>1559.6745914000001</v>
      </c>
      <c r="X642" s="212">
        <v>1560.7291696</v>
      </c>
      <c r="Y642" s="212">
        <v>1561.7831666</v>
      </c>
      <c r="Z642" s="212">
        <v>1562.8366472</v>
      </c>
      <c r="AA642" s="212">
        <v>1563.8896950000001</v>
      </c>
      <c r="AB642" s="212">
        <v>1564.9424034000001</v>
      </c>
      <c r="AC642" s="212">
        <v>1565.9948833000001</v>
      </c>
      <c r="AD642" s="212">
        <v>1567.0472638000001</v>
      </c>
      <c r="AE642" s="212">
        <v>1568.0996965000002</v>
      </c>
      <c r="AF642" s="212">
        <v>1569.1523607000001</v>
      </c>
      <c r="AG642" s="212">
        <v>1570.2054708000001</v>
      </c>
      <c r="AH642" s="212">
        <v>1571.2592855</v>
      </c>
      <c r="AI642" s="212">
        <v>1572.31411</v>
      </c>
      <c r="AJ642" s="212">
        <v>1573.3702703000001</v>
      </c>
      <c r="AK642" s="212">
        <v>1574.4279895000002</v>
      </c>
      <c r="AL642" s="212">
        <v>1575.4869905000003</v>
      </c>
      <c r="AM642" s="212">
        <v>1576.5454701000003</v>
      </c>
      <c r="AN642" s="212">
        <v>1577.5982898000004</v>
      </c>
      <c r="AO642" s="213">
        <v>1578.6363909000004</v>
      </c>
    </row>
    <row r="643" spans="1:41" x14ac:dyDescent="0.25">
      <c r="A643" s="214" t="s">
        <v>2202</v>
      </c>
      <c r="B643" s="211">
        <v>855.90948500000002</v>
      </c>
      <c r="C643" s="212">
        <v>856.92674250000005</v>
      </c>
      <c r="D643" s="212">
        <v>858.06114250000007</v>
      </c>
      <c r="E643" s="212">
        <v>859.15405320000002</v>
      </c>
      <c r="F643" s="212">
        <v>860.24905639999997</v>
      </c>
      <c r="G643" s="212">
        <v>861.32635949999997</v>
      </c>
      <c r="H643" s="212">
        <v>862.35526779999998</v>
      </c>
      <c r="I643" s="212">
        <v>863.42455029999996</v>
      </c>
      <c r="J643" s="212">
        <v>864.48634759999993</v>
      </c>
      <c r="K643" s="212">
        <v>865.55095829999993</v>
      </c>
      <c r="L643" s="212">
        <v>866.61161199999992</v>
      </c>
      <c r="M643" s="212">
        <v>867.67304719999993</v>
      </c>
      <c r="N643" s="212">
        <v>868.73397209999996</v>
      </c>
      <c r="O643" s="212">
        <v>869.79473559999997</v>
      </c>
      <c r="P643" s="212">
        <v>870.85492809999994</v>
      </c>
      <c r="Q643" s="212">
        <v>871.91454209999995</v>
      </c>
      <c r="R643" s="212">
        <v>872.97343699999999</v>
      </c>
      <c r="S643" s="212">
        <v>874.03158929999995</v>
      </c>
      <c r="T643" s="212">
        <v>875.0889517999999</v>
      </c>
      <c r="U643" s="212">
        <v>876.14553949999993</v>
      </c>
      <c r="V643" s="212">
        <v>877.20135939999989</v>
      </c>
      <c r="W643" s="212">
        <v>878.25644319999992</v>
      </c>
      <c r="X643" s="212">
        <v>879.31085369999994</v>
      </c>
      <c r="Y643" s="212">
        <v>880.36467279999999</v>
      </c>
      <c r="Z643" s="212">
        <v>881.41796729999999</v>
      </c>
      <c r="AA643" s="212">
        <v>882.47082239999997</v>
      </c>
      <c r="AB643" s="212">
        <v>883.52333329999999</v>
      </c>
      <c r="AC643" s="212">
        <v>884.57561290000001</v>
      </c>
      <c r="AD643" s="212">
        <v>885.62779220000004</v>
      </c>
      <c r="AE643" s="212">
        <v>886.68002520000005</v>
      </c>
      <c r="AF643" s="212">
        <v>887.7324943000001</v>
      </c>
      <c r="AG643" s="212">
        <v>888.78541780000012</v>
      </c>
      <c r="AH643" s="212">
        <v>889.83905900000013</v>
      </c>
      <c r="AI643" s="212">
        <v>890.8937294000001</v>
      </c>
      <c r="AJ643" s="212">
        <v>891.94976290000011</v>
      </c>
      <c r="AK643" s="212">
        <v>893.00739240000007</v>
      </c>
      <c r="AL643" s="212">
        <v>894.06635310000001</v>
      </c>
      <c r="AM643" s="212">
        <v>895.12485300000003</v>
      </c>
      <c r="AN643" s="212">
        <v>896.17775319999998</v>
      </c>
      <c r="AO643" s="213">
        <v>897.21596629999999</v>
      </c>
    </row>
    <row r="644" spans="1:41" ht="13.8" thickBot="1" x14ac:dyDescent="0.3">
      <c r="A644" s="215" t="s">
        <v>2203</v>
      </c>
      <c r="B644" s="216">
        <v>174.46009799999999</v>
      </c>
      <c r="C644" s="217">
        <v>175.4779666</v>
      </c>
      <c r="D644" s="217">
        <v>176.6103646</v>
      </c>
      <c r="E644" s="217">
        <v>177.70179350000001</v>
      </c>
      <c r="F644" s="217">
        <v>178.79525140000001</v>
      </c>
      <c r="G644" s="217">
        <v>179.87131810000002</v>
      </c>
      <c r="H644" s="217">
        <v>180.89966920000003</v>
      </c>
      <c r="I644" s="217">
        <v>181.96805370000004</v>
      </c>
      <c r="J644" s="217">
        <v>183.02927140000003</v>
      </c>
      <c r="K644" s="217">
        <v>184.09342540000003</v>
      </c>
      <c r="L644" s="217">
        <v>185.15376670000003</v>
      </c>
      <c r="M644" s="217">
        <v>186.21497090000003</v>
      </c>
      <c r="N644" s="217">
        <v>187.27574410000003</v>
      </c>
      <c r="O644" s="217">
        <v>188.33641370000004</v>
      </c>
      <c r="P644" s="217">
        <v>189.39657080000003</v>
      </c>
      <c r="Q644" s="217">
        <v>190.45619700000003</v>
      </c>
      <c r="R644" s="217">
        <v>191.51514830000002</v>
      </c>
      <c r="S644" s="217">
        <v>192.57339020000003</v>
      </c>
      <c r="T644" s="217">
        <v>193.63088020000004</v>
      </c>
      <c r="U644" s="217">
        <v>194.68761840000005</v>
      </c>
      <c r="V644" s="217">
        <v>195.74361340000004</v>
      </c>
      <c r="W644" s="217">
        <v>196.79889320000004</v>
      </c>
      <c r="X644" s="217">
        <v>197.85351220000004</v>
      </c>
      <c r="Y644" s="217">
        <v>198.90754980000003</v>
      </c>
      <c r="Z644" s="217">
        <v>199.96107070000002</v>
      </c>
      <c r="AA644" s="217">
        <v>201.01415800000001</v>
      </c>
      <c r="AB644" s="217">
        <v>202.06690470000001</v>
      </c>
      <c r="AC644" s="217">
        <v>203.1194208</v>
      </c>
      <c r="AD644" s="217">
        <v>204.17183410000001</v>
      </c>
      <c r="AE644" s="217">
        <v>205.22429410000001</v>
      </c>
      <c r="AF644" s="217">
        <v>206.27697760000001</v>
      </c>
      <c r="AG644" s="217">
        <v>207.33009510000002</v>
      </c>
      <c r="AH644" s="217">
        <v>208.38389960000003</v>
      </c>
      <c r="AI644" s="217">
        <v>209.43868880000002</v>
      </c>
      <c r="AJ644" s="217">
        <v>210.49477800000003</v>
      </c>
      <c r="AK644" s="217">
        <v>211.55237600000004</v>
      </c>
      <c r="AL644" s="217">
        <v>212.61118880000004</v>
      </c>
      <c r="AM644" s="217">
        <v>213.66939870000004</v>
      </c>
      <c r="AN644" s="217">
        <v>214.72187180000003</v>
      </c>
      <c r="AO644" s="218">
        <v>215.75959120000002</v>
      </c>
    </row>
    <row r="645" spans="1:41" ht="13.8" thickBot="1" x14ac:dyDescent="0.3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  <c r="AA645" s="180"/>
      <c r="AB645" s="180"/>
      <c r="AC645" s="180"/>
      <c r="AD645" s="180"/>
      <c r="AE645" s="180"/>
      <c r="AF645" s="180"/>
      <c r="AG645" s="180"/>
      <c r="AH645" s="180"/>
      <c r="AI645" s="180"/>
      <c r="AJ645" s="180"/>
      <c r="AK645" s="180"/>
      <c r="AL645" s="180"/>
      <c r="AM645" s="180"/>
      <c r="AN645" s="180"/>
      <c r="AO645" s="180"/>
    </row>
    <row r="646" spans="1:41" x14ac:dyDescent="0.25">
      <c r="A646" s="207" t="s">
        <v>2165</v>
      </c>
      <c r="B646" s="208">
        <v>2011</v>
      </c>
      <c r="C646" s="208">
        <v>2012</v>
      </c>
      <c r="D646" s="208">
        <v>2013</v>
      </c>
      <c r="E646" s="208">
        <v>2014</v>
      </c>
      <c r="F646" s="208">
        <v>2015</v>
      </c>
      <c r="G646" s="208">
        <v>2016</v>
      </c>
      <c r="H646" s="208">
        <v>2017</v>
      </c>
      <c r="I646" s="208">
        <v>2018</v>
      </c>
      <c r="J646" s="208">
        <v>2019</v>
      </c>
      <c r="K646" s="208">
        <v>2020</v>
      </c>
      <c r="L646" s="208">
        <v>2021</v>
      </c>
      <c r="M646" s="208">
        <v>2022</v>
      </c>
      <c r="N646" s="208">
        <v>2023</v>
      </c>
      <c r="O646" s="208">
        <v>2024</v>
      </c>
      <c r="P646" s="208">
        <v>2025</v>
      </c>
      <c r="Q646" s="208">
        <v>2026</v>
      </c>
      <c r="R646" s="208">
        <v>2027</v>
      </c>
      <c r="S646" s="208">
        <v>2028</v>
      </c>
      <c r="T646" s="208">
        <v>2029</v>
      </c>
      <c r="U646" s="208">
        <v>2030</v>
      </c>
      <c r="V646" s="208">
        <v>2031</v>
      </c>
      <c r="W646" s="208">
        <v>2032</v>
      </c>
      <c r="X646" s="208">
        <v>2033</v>
      </c>
      <c r="Y646" s="208">
        <v>2034</v>
      </c>
      <c r="Z646" s="208">
        <v>2035</v>
      </c>
      <c r="AA646" s="208">
        <v>2036</v>
      </c>
      <c r="AB646" s="208">
        <v>2037</v>
      </c>
      <c r="AC646" s="208">
        <v>2038</v>
      </c>
      <c r="AD646" s="208">
        <v>2039</v>
      </c>
      <c r="AE646" s="208">
        <v>2040</v>
      </c>
      <c r="AF646" s="208">
        <v>2041</v>
      </c>
      <c r="AG646" s="208">
        <v>2042</v>
      </c>
      <c r="AH646" s="208">
        <v>2043</v>
      </c>
      <c r="AI646" s="208">
        <v>2044</v>
      </c>
      <c r="AJ646" s="208">
        <v>2045</v>
      </c>
      <c r="AK646" s="208">
        <v>2046</v>
      </c>
      <c r="AL646" s="208">
        <v>2047</v>
      </c>
      <c r="AM646" s="208">
        <v>2048</v>
      </c>
      <c r="AN646" s="208">
        <v>2049</v>
      </c>
      <c r="AO646" s="209">
        <v>2050</v>
      </c>
    </row>
    <row r="647" spans="1:41" x14ac:dyDescent="0.25">
      <c r="A647" s="210" t="s">
        <v>2166</v>
      </c>
      <c r="B647" s="211">
        <v>0</v>
      </c>
      <c r="C647" s="212">
        <v>1</v>
      </c>
      <c r="D647" s="212">
        <v>2</v>
      </c>
      <c r="E647" s="212">
        <v>3</v>
      </c>
      <c r="F647" s="212">
        <v>4</v>
      </c>
      <c r="G647" s="212">
        <v>5</v>
      </c>
      <c r="H647" s="212">
        <v>6</v>
      </c>
      <c r="I647" s="212">
        <v>7</v>
      </c>
      <c r="J647" s="212">
        <v>8</v>
      </c>
      <c r="K647" s="212">
        <v>9</v>
      </c>
      <c r="L647" s="212">
        <v>10</v>
      </c>
      <c r="M647" s="212">
        <v>11</v>
      </c>
      <c r="N647" s="212">
        <v>12</v>
      </c>
      <c r="O647" s="212">
        <v>13</v>
      </c>
      <c r="P647" s="212">
        <v>14</v>
      </c>
      <c r="Q647" s="212">
        <v>15</v>
      </c>
      <c r="R647" s="212">
        <v>16</v>
      </c>
      <c r="S647" s="212">
        <v>17</v>
      </c>
      <c r="T647" s="212">
        <v>18</v>
      </c>
      <c r="U647" s="212">
        <v>19</v>
      </c>
      <c r="V647" s="212">
        <v>20</v>
      </c>
      <c r="W647" s="212">
        <v>21</v>
      </c>
      <c r="X647" s="212">
        <v>22</v>
      </c>
      <c r="Y647" s="212">
        <v>23</v>
      </c>
      <c r="Z647" s="212">
        <v>24</v>
      </c>
      <c r="AA647" s="212">
        <v>25</v>
      </c>
      <c r="AB647" s="212">
        <v>26</v>
      </c>
      <c r="AC647" s="212">
        <v>27</v>
      </c>
      <c r="AD647" s="212">
        <v>28</v>
      </c>
      <c r="AE647" s="212">
        <v>29</v>
      </c>
      <c r="AF647" s="212">
        <v>30</v>
      </c>
      <c r="AG647" s="212">
        <v>31</v>
      </c>
      <c r="AH647" s="212">
        <v>32</v>
      </c>
      <c r="AI647" s="212">
        <v>33</v>
      </c>
      <c r="AJ647" s="212">
        <v>34</v>
      </c>
      <c r="AK647" s="212">
        <v>35</v>
      </c>
      <c r="AL647" s="212">
        <v>36</v>
      </c>
      <c r="AM647" s="212">
        <v>37</v>
      </c>
      <c r="AN647" s="212">
        <v>38</v>
      </c>
      <c r="AO647" s="213">
        <v>39</v>
      </c>
    </row>
    <row r="648" spans="1:41" x14ac:dyDescent="0.25">
      <c r="A648" s="214" t="s">
        <v>2167</v>
      </c>
      <c r="B648" s="211">
        <v>3.5090000000000003E-2</v>
      </c>
      <c r="C648" s="212">
        <v>1.0892140000000001</v>
      </c>
      <c r="D648" s="212">
        <v>2.1276951000000004</v>
      </c>
      <c r="E648" s="212">
        <v>3.1606807000000003</v>
      </c>
      <c r="F648" s="212">
        <v>4.1867747000000008</v>
      </c>
      <c r="G648" s="212">
        <v>5.210118200000001</v>
      </c>
      <c r="H648" s="212">
        <v>6.2187890700000015</v>
      </c>
      <c r="I648" s="212">
        <v>7.2289852700000017</v>
      </c>
      <c r="J648" s="212">
        <v>8.2427070700000016</v>
      </c>
      <c r="K648" s="212">
        <v>9.2573763700000011</v>
      </c>
      <c r="L648" s="212">
        <v>10.273028470000002</v>
      </c>
      <c r="M648" s="212">
        <v>11.288975670000001</v>
      </c>
      <c r="N648" s="212">
        <v>12.305258570000001</v>
      </c>
      <c r="O648" s="212">
        <v>13.321759370000001</v>
      </c>
      <c r="P648" s="212">
        <v>14.338470670000001</v>
      </c>
      <c r="Q648" s="212">
        <v>15.35539357</v>
      </c>
      <c r="R648" s="212">
        <v>16.372500770000002</v>
      </c>
      <c r="S648" s="212">
        <v>17.389799970000002</v>
      </c>
      <c r="T648" s="212">
        <v>18.407280270000001</v>
      </c>
      <c r="U648" s="212">
        <v>19.424933670000001</v>
      </c>
      <c r="V648" s="212">
        <v>20.442753570000001</v>
      </c>
      <c r="W648" s="212">
        <v>21.460710470000002</v>
      </c>
      <c r="X648" s="212">
        <v>22.478819270000002</v>
      </c>
      <c r="Y648" s="212">
        <v>23.497046470000001</v>
      </c>
      <c r="Z648" s="212">
        <v>24.515356069999999</v>
      </c>
      <c r="AA648" s="212">
        <v>25.533703469999999</v>
      </c>
      <c r="AB648" s="212">
        <v>26.552033869999999</v>
      </c>
      <c r="AC648" s="212">
        <v>27.570277969999999</v>
      </c>
      <c r="AD648" s="212">
        <v>28.588347769999999</v>
      </c>
      <c r="AE648" s="212">
        <v>29.606129269999997</v>
      </c>
      <c r="AF648" s="212">
        <v>30.623471769999998</v>
      </c>
      <c r="AG648" s="212">
        <v>31.640171169999999</v>
      </c>
      <c r="AH648" s="212">
        <v>32.655944169999998</v>
      </c>
      <c r="AI648" s="212">
        <v>33.670386269999995</v>
      </c>
      <c r="AJ648" s="212">
        <v>34.682908369999993</v>
      </c>
      <c r="AK648" s="212">
        <v>35.692646569999994</v>
      </c>
      <c r="AL648" s="212">
        <v>36.698369929999991</v>
      </c>
      <c r="AM648" s="212">
        <v>37.698524589799995</v>
      </c>
      <c r="AN648" s="212">
        <v>38.691834189799998</v>
      </c>
      <c r="AO648" s="213">
        <v>39.678813189799996</v>
      </c>
    </row>
    <row r="649" spans="1:41" x14ac:dyDescent="0.25">
      <c r="A649" s="214" t="s">
        <v>2168</v>
      </c>
      <c r="B649" s="211">
        <v>0</v>
      </c>
      <c r="C649" s="212">
        <v>1</v>
      </c>
      <c r="D649" s="212">
        <v>2</v>
      </c>
      <c r="E649" s="212">
        <v>3</v>
      </c>
      <c r="F649" s="212">
        <v>4</v>
      </c>
      <c r="G649" s="212">
        <v>5</v>
      </c>
      <c r="H649" s="212">
        <v>6</v>
      </c>
      <c r="I649" s="212">
        <v>7</v>
      </c>
      <c r="J649" s="212">
        <v>8</v>
      </c>
      <c r="K649" s="212">
        <v>9</v>
      </c>
      <c r="L649" s="212">
        <v>10</v>
      </c>
      <c r="M649" s="212">
        <v>11</v>
      </c>
      <c r="N649" s="212">
        <v>12</v>
      </c>
      <c r="O649" s="212">
        <v>13</v>
      </c>
      <c r="P649" s="212">
        <v>14</v>
      </c>
      <c r="Q649" s="212">
        <v>15</v>
      </c>
      <c r="R649" s="212">
        <v>16</v>
      </c>
      <c r="S649" s="212">
        <v>17</v>
      </c>
      <c r="T649" s="212">
        <v>18</v>
      </c>
      <c r="U649" s="212">
        <v>19</v>
      </c>
      <c r="V649" s="212">
        <v>20</v>
      </c>
      <c r="W649" s="212">
        <v>21</v>
      </c>
      <c r="X649" s="212">
        <v>22</v>
      </c>
      <c r="Y649" s="212">
        <v>23</v>
      </c>
      <c r="Z649" s="212">
        <v>24</v>
      </c>
      <c r="AA649" s="212">
        <v>25</v>
      </c>
      <c r="AB649" s="212">
        <v>26</v>
      </c>
      <c r="AC649" s="212">
        <v>27</v>
      </c>
      <c r="AD649" s="212">
        <v>28</v>
      </c>
      <c r="AE649" s="212">
        <v>29</v>
      </c>
      <c r="AF649" s="212">
        <v>30</v>
      </c>
      <c r="AG649" s="212">
        <v>31</v>
      </c>
      <c r="AH649" s="212">
        <v>32</v>
      </c>
      <c r="AI649" s="212">
        <v>33</v>
      </c>
      <c r="AJ649" s="212">
        <v>34</v>
      </c>
      <c r="AK649" s="212">
        <v>35</v>
      </c>
      <c r="AL649" s="212">
        <v>36</v>
      </c>
      <c r="AM649" s="212">
        <v>37</v>
      </c>
      <c r="AN649" s="212">
        <v>38</v>
      </c>
      <c r="AO649" s="213">
        <v>39</v>
      </c>
    </row>
    <row r="650" spans="1:41" x14ac:dyDescent="0.25">
      <c r="A650" s="214" t="s">
        <v>2169</v>
      </c>
      <c r="B650" s="211">
        <v>0</v>
      </c>
      <c r="C650" s="212">
        <v>1</v>
      </c>
      <c r="D650" s="212">
        <v>2</v>
      </c>
      <c r="E650" s="212">
        <v>3</v>
      </c>
      <c r="F650" s="212">
        <v>4</v>
      </c>
      <c r="G650" s="212">
        <v>5</v>
      </c>
      <c r="H650" s="212">
        <v>6</v>
      </c>
      <c r="I650" s="212">
        <v>7</v>
      </c>
      <c r="J650" s="212">
        <v>8</v>
      </c>
      <c r="K650" s="212">
        <v>9</v>
      </c>
      <c r="L650" s="212">
        <v>10</v>
      </c>
      <c r="M650" s="212">
        <v>11</v>
      </c>
      <c r="N650" s="212">
        <v>12</v>
      </c>
      <c r="O650" s="212">
        <v>13</v>
      </c>
      <c r="P650" s="212">
        <v>14</v>
      </c>
      <c r="Q650" s="212">
        <v>15</v>
      </c>
      <c r="R650" s="212">
        <v>16</v>
      </c>
      <c r="S650" s="212">
        <v>17</v>
      </c>
      <c r="T650" s="212">
        <v>18</v>
      </c>
      <c r="U650" s="212">
        <v>19</v>
      </c>
      <c r="V650" s="212">
        <v>20</v>
      </c>
      <c r="W650" s="212">
        <v>21</v>
      </c>
      <c r="X650" s="212">
        <v>22</v>
      </c>
      <c r="Y650" s="212">
        <v>23</v>
      </c>
      <c r="Z650" s="212">
        <v>24</v>
      </c>
      <c r="AA650" s="212">
        <v>25</v>
      </c>
      <c r="AB650" s="212">
        <v>26</v>
      </c>
      <c r="AC650" s="212">
        <v>27</v>
      </c>
      <c r="AD650" s="212">
        <v>28</v>
      </c>
      <c r="AE650" s="212">
        <v>29</v>
      </c>
      <c r="AF650" s="212">
        <v>30</v>
      </c>
      <c r="AG650" s="212">
        <v>31</v>
      </c>
      <c r="AH650" s="212">
        <v>32</v>
      </c>
      <c r="AI650" s="212">
        <v>33</v>
      </c>
      <c r="AJ650" s="212">
        <v>34</v>
      </c>
      <c r="AK650" s="212">
        <v>35</v>
      </c>
      <c r="AL650" s="212">
        <v>36</v>
      </c>
      <c r="AM650" s="212">
        <v>37</v>
      </c>
      <c r="AN650" s="212">
        <v>38</v>
      </c>
      <c r="AO650" s="213">
        <v>39</v>
      </c>
    </row>
    <row r="651" spans="1:41" x14ac:dyDescent="0.25">
      <c r="A651" s="214" t="s">
        <v>2170</v>
      </c>
      <c r="B651" s="211">
        <v>0</v>
      </c>
      <c r="C651" s="212">
        <v>1</v>
      </c>
      <c r="D651" s="212">
        <v>2</v>
      </c>
      <c r="E651" s="212">
        <v>3</v>
      </c>
      <c r="F651" s="212">
        <v>4</v>
      </c>
      <c r="G651" s="212">
        <v>5</v>
      </c>
      <c r="H651" s="212">
        <v>6</v>
      </c>
      <c r="I651" s="212">
        <v>7</v>
      </c>
      <c r="J651" s="212">
        <v>8</v>
      </c>
      <c r="K651" s="212">
        <v>9</v>
      </c>
      <c r="L651" s="212">
        <v>10</v>
      </c>
      <c r="M651" s="212">
        <v>11</v>
      </c>
      <c r="N651" s="212">
        <v>12</v>
      </c>
      <c r="O651" s="212">
        <v>13</v>
      </c>
      <c r="P651" s="212">
        <v>14</v>
      </c>
      <c r="Q651" s="212">
        <v>15</v>
      </c>
      <c r="R651" s="212">
        <v>16</v>
      </c>
      <c r="S651" s="212">
        <v>17</v>
      </c>
      <c r="T651" s="212">
        <v>18</v>
      </c>
      <c r="U651" s="212">
        <v>19</v>
      </c>
      <c r="V651" s="212">
        <v>20</v>
      </c>
      <c r="W651" s="212">
        <v>21</v>
      </c>
      <c r="X651" s="212">
        <v>22</v>
      </c>
      <c r="Y651" s="212">
        <v>23</v>
      </c>
      <c r="Z651" s="212">
        <v>24</v>
      </c>
      <c r="AA651" s="212">
        <v>25</v>
      </c>
      <c r="AB651" s="212">
        <v>26</v>
      </c>
      <c r="AC651" s="212">
        <v>27</v>
      </c>
      <c r="AD651" s="212">
        <v>28</v>
      </c>
      <c r="AE651" s="212">
        <v>29</v>
      </c>
      <c r="AF651" s="212">
        <v>30</v>
      </c>
      <c r="AG651" s="212">
        <v>31</v>
      </c>
      <c r="AH651" s="212">
        <v>32</v>
      </c>
      <c r="AI651" s="212">
        <v>33</v>
      </c>
      <c r="AJ651" s="212">
        <v>34</v>
      </c>
      <c r="AK651" s="212">
        <v>35</v>
      </c>
      <c r="AL651" s="212">
        <v>36</v>
      </c>
      <c r="AM651" s="212">
        <v>37</v>
      </c>
      <c r="AN651" s="212">
        <v>38</v>
      </c>
      <c r="AO651" s="213">
        <v>39</v>
      </c>
    </row>
    <row r="652" spans="1:41" x14ac:dyDescent="0.25">
      <c r="A652" s="214" t="s">
        <v>2171</v>
      </c>
      <c r="B652" s="211">
        <v>1.286802</v>
      </c>
      <c r="C652" s="212">
        <v>2.2394965</v>
      </c>
      <c r="D652" s="212">
        <v>3.2194036000000001</v>
      </c>
      <c r="E652" s="212">
        <v>4.1850589999999999</v>
      </c>
      <c r="F652" s="212">
        <v>5.1481174000000003</v>
      </c>
      <c r="G652" s="212">
        <v>6.1014233999999998</v>
      </c>
      <c r="H652" s="212">
        <v>7.1347806</v>
      </c>
      <c r="I652" s="212">
        <v>8.1736559999999994</v>
      </c>
      <c r="J652" s="212">
        <v>9.202957399999999</v>
      </c>
      <c r="K652" s="212">
        <v>10.2294211</v>
      </c>
      <c r="L652" s="212">
        <v>11.2528839</v>
      </c>
      <c r="M652" s="212">
        <v>12.2753192</v>
      </c>
      <c r="N652" s="212">
        <v>13.2968481</v>
      </c>
      <c r="O652" s="212">
        <v>14.3180289</v>
      </c>
      <c r="P652" s="212">
        <v>15.338938199999999</v>
      </c>
      <c r="Q652" s="212">
        <v>16.359780199999999</v>
      </c>
      <c r="R652" s="212">
        <v>17.3805601</v>
      </c>
      <c r="S652" s="212">
        <v>18.401341800000001</v>
      </c>
      <c r="T652" s="212">
        <v>19.4221176</v>
      </c>
      <c r="U652" s="212">
        <v>20.442878700000001</v>
      </c>
      <c r="V652" s="212">
        <v>21.463600800000002</v>
      </c>
      <c r="W652" s="212">
        <v>22.484219100000001</v>
      </c>
      <c r="X652" s="212">
        <v>23.5047131</v>
      </c>
      <c r="Y652" s="212">
        <v>24.525007599999999</v>
      </c>
      <c r="Z652" s="212">
        <v>25.5449871</v>
      </c>
      <c r="AA652" s="212">
        <v>26.564508799999999</v>
      </c>
      <c r="AB652" s="212">
        <v>27.583387899999998</v>
      </c>
      <c r="AC652" s="212">
        <v>28.601389399999999</v>
      </c>
      <c r="AD652" s="212">
        <v>29.6182096</v>
      </c>
      <c r="AE652" s="212">
        <v>30.6334503</v>
      </c>
      <c r="AF652" s="212">
        <v>31.646577799999999</v>
      </c>
      <c r="AG652" s="212">
        <v>32.6568574</v>
      </c>
      <c r="AH652" s="212">
        <v>33.663248080000002</v>
      </c>
      <c r="AI652" s="212">
        <v>34.664234504200003</v>
      </c>
      <c r="AJ652" s="212">
        <v>35.657565244200001</v>
      </c>
      <c r="AK652" s="212">
        <v>36.639872044200004</v>
      </c>
      <c r="AL652" s="212">
        <v>37.606241444200002</v>
      </c>
      <c r="AM652" s="212">
        <v>38.550235744200002</v>
      </c>
      <c r="AN652" s="212">
        <v>39.465979944200001</v>
      </c>
      <c r="AO652" s="213">
        <v>40.354052944199999</v>
      </c>
    </row>
    <row r="653" spans="1:41" x14ac:dyDescent="0.25">
      <c r="A653" s="214" t="s">
        <v>2172</v>
      </c>
      <c r="B653" s="211">
        <v>0.32258599999999998</v>
      </c>
      <c r="C653" s="212">
        <v>1.2037420000000001</v>
      </c>
      <c r="D653" s="212">
        <v>2.1349017000000003</v>
      </c>
      <c r="E653" s="212">
        <v>3.0511375000000003</v>
      </c>
      <c r="F653" s="212">
        <v>3.9715221000000005</v>
      </c>
      <c r="G653" s="212">
        <v>4.8838186000000006</v>
      </c>
      <c r="H653" s="212">
        <v>5.9175513000000004</v>
      </c>
      <c r="I653" s="212">
        <v>6.9676632999999999</v>
      </c>
      <c r="J653" s="212">
        <v>8.0039096000000001</v>
      </c>
      <c r="K653" s="212">
        <v>9.0364204000000008</v>
      </c>
      <c r="L653" s="212">
        <v>10.063416800000001</v>
      </c>
      <c r="M653" s="212">
        <v>11.088420000000001</v>
      </c>
      <c r="N653" s="212">
        <v>12.111372600000001</v>
      </c>
      <c r="O653" s="212">
        <v>13.133206100000001</v>
      </c>
      <c r="P653" s="212">
        <v>14.154061500000001</v>
      </c>
      <c r="Q653" s="212">
        <v>15.174304900000001</v>
      </c>
      <c r="R653" s="212">
        <v>16.1940235</v>
      </c>
      <c r="S653" s="212">
        <v>17.213365500000002</v>
      </c>
      <c r="T653" s="212">
        <v>18.232379100000003</v>
      </c>
      <c r="U653" s="212">
        <v>19.251107600000005</v>
      </c>
      <c r="V653" s="212">
        <v>20.269567000000006</v>
      </c>
      <c r="W653" s="212">
        <v>21.287731400000006</v>
      </c>
      <c r="X653" s="212">
        <v>22.305572800000007</v>
      </c>
      <c r="Y653" s="212">
        <v>23.323075000000006</v>
      </c>
      <c r="Z653" s="212">
        <v>24.340169000000007</v>
      </c>
      <c r="AA653" s="212">
        <v>25.356762800000006</v>
      </c>
      <c r="AB653" s="212">
        <v>26.372722900000007</v>
      </c>
      <c r="AC653" s="212">
        <v>27.387868800000007</v>
      </c>
      <c r="AD653" s="212">
        <v>28.401953000000006</v>
      </c>
      <c r="AE653" s="212">
        <v>29.414635400000005</v>
      </c>
      <c r="AF653" s="212">
        <v>30.425442700000005</v>
      </c>
      <c r="AG653" s="212">
        <v>31.433705750000005</v>
      </c>
      <c r="AH653" s="212">
        <v>32.438461590000003</v>
      </c>
      <c r="AI653" s="212">
        <v>33.438298637900004</v>
      </c>
      <c r="AJ653" s="212">
        <v>34.431118087900003</v>
      </c>
      <c r="AK653" s="212">
        <v>35.413790487900002</v>
      </c>
      <c r="AL653" s="212">
        <v>36.381782287900002</v>
      </c>
      <c r="AM653" s="212">
        <v>37.329238087900002</v>
      </c>
      <c r="AN653" s="212">
        <v>38.251097187900001</v>
      </c>
      <c r="AO653" s="213">
        <v>39.148928187899998</v>
      </c>
    </row>
    <row r="654" spans="1:41" x14ac:dyDescent="0.25">
      <c r="A654" s="214" t="s">
        <v>2173</v>
      </c>
      <c r="B654" s="211">
        <v>0</v>
      </c>
      <c r="C654" s="212">
        <v>1</v>
      </c>
      <c r="D654" s="212">
        <v>2</v>
      </c>
      <c r="E654" s="212">
        <v>3</v>
      </c>
      <c r="F654" s="212">
        <v>4</v>
      </c>
      <c r="G654" s="212">
        <v>5</v>
      </c>
      <c r="H654" s="212">
        <v>6</v>
      </c>
      <c r="I654" s="212">
        <v>7</v>
      </c>
      <c r="J654" s="212">
        <v>8</v>
      </c>
      <c r="K654" s="212">
        <v>9</v>
      </c>
      <c r="L654" s="212">
        <v>10</v>
      </c>
      <c r="M654" s="212">
        <v>11</v>
      </c>
      <c r="N654" s="212">
        <v>12</v>
      </c>
      <c r="O654" s="212">
        <v>13</v>
      </c>
      <c r="P654" s="212">
        <v>14</v>
      </c>
      <c r="Q654" s="212">
        <v>15</v>
      </c>
      <c r="R654" s="212">
        <v>16</v>
      </c>
      <c r="S654" s="212">
        <v>17</v>
      </c>
      <c r="T654" s="212">
        <v>18</v>
      </c>
      <c r="U654" s="212">
        <v>19</v>
      </c>
      <c r="V654" s="212">
        <v>20</v>
      </c>
      <c r="W654" s="212">
        <v>21</v>
      </c>
      <c r="X654" s="212">
        <v>22</v>
      </c>
      <c r="Y654" s="212">
        <v>23</v>
      </c>
      <c r="Z654" s="212">
        <v>24</v>
      </c>
      <c r="AA654" s="212">
        <v>25</v>
      </c>
      <c r="AB654" s="212">
        <v>26</v>
      </c>
      <c r="AC654" s="212">
        <v>27</v>
      </c>
      <c r="AD654" s="212">
        <v>28</v>
      </c>
      <c r="AE654" s="212">
        <v>29</v>
      </c>
      <c r="AF654" s="212">
        <v>30</v>
      </c>
      <c r="AG654" s="212">
        <v>31</v>
      </c>
      <c r="AH654" s="212">
        <v>32</v>
      </c>
      <c r="AI654" s="212">
        <v>33</v>
      </c>
      <c r="AJ654" s="212">
        <v>34</v>
      </c>
      <c r="AK654" s="212">
        <v>35</v>
      </c>
      <c r="AL654" s="212">
        <v>36</v>
      </c>
      <c r="AM654" s="212">
        <v>37</v>
      </c>
      <c r="AN654" s="212">
        <v>38</v>
      </c>
      <c r="AO654" s="213">
        <v>39</v>
      </c>
    </row>
    <row r="655" spans="1:41" x14ac:dyDescent="0.25">
      <c r="A655" s="214" t="s">
        <v>2174</v>
      </c>
      <c r="B655" s="211">
        <v>0</v>
      </c>
      <c r="C655" s="212">
        <v>1</v>
      </c>
      <c r="D655" s="212">
        <v>2</v>
      </c>
      <c r="E655" s="212">
        <v>3</v>
      </c>
      <c r="F655" s="212">
        <v>4</v>
      </c>
      <c r="G655" s="212">
        <v>5</v>
      </c>
      <c r="H655" s="212">
        <v>6</v>
      </c>
      <c r="I655" s="212">
        <v>7</v>
      </c>
      <c r="J655" s="212">
        <v>8</v>
      </c>
      <c r="K655" s="212">
        <v>9</v>
      </c>
      <c r="L655" s="212">
        <v>10</v>
      </c>
      <c r="M655" s="212">
        <v>11</v>
      </c>
      <c r="N655" s="212">
        <v>12</v>
      </c>
      <c r="O655" s="212">
        <v>13</v>
      </c>
      <c r="P655" s="212">
        <v>14</v>
      </c>
      <c r="Q655" s="212">
        <v>15</v>
      </c>
      <c r="R655" s="212">
        <v>16</v>
      </c>
      <c r="S655" s="212">
        <v>17</v>
      </c>
      <c r="T655" s="212">
        <v>18</v>
      </c>
      <c r="U655" s="212">
        <v>19</v>
      </c>
      <c r="V655" s="212">
        <v>20</v>
      </c>
      <c r="W655" s="212">
        <v>21</v>
      </c>
      <c r="X655" s="212">
        <v>22</v>
      </c>
      <c r="Y655" s="212">
        <v>23</v>
      </c>
      <c r="Z655" s="212">
        <v>24</v>
      </c>
      <c r="AA655" s="212">
        <v>25</v>
      </c>
      <c r="AB655" s="212">
        <v>26</v>
      </c>
      <c r="AC655" s="212">
        <v>27</v>
      </c>
      <c r="AD655" s="212">
        <v>28</v>
      </c>
      <c r="AE655" s="212">
        <v>29</v>
      </c>
      <c r="AF655" s="212">
        <v>30</v>
      </c>
      <c r="AG655" s="212">
        <v>31</v>
      </c>
      <c r="AH655" s="212">
        <v>32</v>
      </c>
      <c r="AI655" s="212">
        <v>33</v>
      </c>
      <c r="AJ655" s="212">
        <v>34</v>
      </c>
      <c r="AK655" s="212">
        <v>35</v>
      </c>
      <c r="AL655" s="212">
        <v>36</v>
      </c>
      <c r="AM655" s="212">
        <v>37</v>
      </c>
      <c r="AN655" s="212">
        <v>38</v>
      </c>
      <c r="AO655" s="213">
        <v>39</v>
      </c>
    </row>
    <row r="656" spans="1:41" x14ac:dyDescent="0.25">
      <c r="A656" s="214" t="s">
        <v>2175</v>
      </c>
      <c r="B656" s="211">
        <v>0</v>
      </c>
      <c r="C656" s="212">
        <v>1</v>
      </c>
      <c r="D656" s="212">
        <v>2</v>
      </c>
      <c r="E656" s="212">
        <v>3</v>
      </c>
      <c r="F656" s="212">
        <v>4</v>
      </c>
      <c r="G656" s="212">
        <v>5</v>
      </c>
      <c r="H656" s="212">
        <v>6</v>
      </c>
      <c r="I656" s="212">
        <v>7</v>
      </c>
      <c r="J656" s="212">
        <v>8</v>
      </c>
      <c r="K656" s="212">
        <v>9</v>
      </c>
      <c r="L656" s="212">
        <v>10</v>
      </c>
      <c r="M656" s="212">
        <v>11</v>
      </c>
      <c r="N656" s="212">
        <v>12</v>
      </c>
      <c r="O656" s="212">
        <v>13</v>
      </c>
      <c r="P656" s="212">
        <v>14</v>
      </c>
      <c r="Q656" s="212">
        <v>15</v>
      </c>
      <c r="R656" s="212">
        <v>16</v>
      </c>
      <c r="S656" s="212">
        <v>17</v>
      </c>
      <c r="T656" s="212">
        <v>18</v>
      </c>
      <c r="U656" s="212">
        <v>19</v>
      </c>
      <c r="V656" s="212">
        <v>20</v>
      </c>
      <c r="W656" s="212">
        <v>21</v>
      </c>
      <c r="X656" s="212">
        <v>22</v>
      </c>
      <c r="Y656" s="212">
        <v>23</v>
      </c>
      <c r="Z656" s="212">
        <v>24</v>
      </c>
      <c r="AA656" s="212">
        <v>25</v>
      </c>
      <c r="AB656" s="212">
        <v>26</v>
      </c>
      <c r="AC656" s="212">
        <v>27</v>
      </c>
      <c r="AD656" s="212">
        <v>28</v>
      </c>
      <c r="AE656" s="212">
        <v>29</v>
      </c>
      <c r="AF656" s="212">
        <v>30</v>
      </c>
      <c r="AG656" s="212">
        <v>31</v>
      </c>
      <c r="AH656" s="212">
        <v>32</v>
      </c>
      <c r="AI656" s="212">
        <v>33</v>
      </c>
      <c r="AJ656" s="212">
        <v>34</v>
      </c>
      <c r="AK656" s="212">
        <v>35</v>
      </c>
      <c r="AL656" s="212">
        <v>36</v>
      </c>
      <c r="AM656" s="212">
        <v>37</v>
      </c>
      <c r="AN656" s="212">
        <v>38</v>
      </c>
      <c r="AO656" s="213">
        <v>39</v>
      </c>
    </row>
    <row r="657" spans="1:41" x14ac:dyDescent="0.25">
      <c r="A657" s="214" t="s">
        <v>2176</v>
      </c>
      <c r="B657" s="211">
        <v>1.3032999999999999E-2</v>
      </c>
      <c r="C657" s="212">
        <v>1.01605777</v>
      </c>
      <c r="D657" s="212">
        <v>2.0141759800000001</v>
      </c>
      <c r="E657" s="212">
        <v>2.99079768</v>
      </c>
      <c r="F657" s="212">
        <v>3.9745868799999999</v>
      </c>
      <c r="G657" s="212">
        <v>4.9550140799999998</v>
      </c>
      <c r="H657" s="212">
        <v>5.9940999799999997</v>
      </c>
      <c r="I657" s="212">
        <v>7.0237893800000002</v>
      </c>
      <c r="J657" s="212">
        <v>8.0467928799999999</v>
      </c>
      <c r="K657" s="212">
        <v>9.071566279999999</v>
      </c>
      <c r="L657" s="212">
        <v>10.095247479999999</v>
      </c>
      <c r="M657" s="212">
        <v>11.119150379999999</v>
      </c>
      <c r="N657" s="212">
        <v>12.142618579999999</v>
      </c>
      <c r="O657" s="212">
        <v>13.166049279999999</v>
      </c>
      <c r="P657" s="212">
        <v>14.18929848</v>
      </c>
      <c r="Q657" s="212">
        <v>15.21249678</v>
      </c>
      <c r="R657" s="212">
        <v>16.235596180000002</v>
      </c>
      <c r="S657" s="212">
        <v>17.258638780000002</v>
      </c>
      <c r="T657" s="212">
        <v>18.28161008</v>
      </c>
      <c r="U657" s="212">
        <v>19.304509079999999</v>
      </c>
      <c r="V657" s="212">
        <v>20.327325479999999</v>
      </c>
      <c r="W657" s="212">
        <v>21.350024879999999</v>
      </c>
      <c r="X657" s="212">
        <v>22.372590679999998</v>
      </c>
      <c r="Y657" s="212">
        <v>23.394982579999997</v>
      </c>
      <c r="Z657" s="212">
        <v>24.417146079999998</v>
      </c>
      <c r="AA657" s="212">
        <v>25.439017079999999</v>
      </c>
      <c r="AB657" s="212">
        <v>26.460507879999998</v>
      </c>
      <c r="AC657" s="212">
        <v>27.481503979999999</v>
      </c>
      <c r="AD657" s="212">
        <v>28.501852079999999</v>
      </c>
      <c r="AE657" s="212">
        <v>29.521345779999997</v>
      </c>
      <c r="AF657" s="212">
        <v>30.539701679999997</v>
      </c>
      <c r="AG657" s="212">
        <v>31.556523579999997</v>
      </c>
      <c r="AH657" s="212">
        <v>32.571245779999998</v>
      </c>
      <c r="AI657" s="212">
        <v>33.58304588</v>
      </c>
      <c r="AJ657" s="212">
        <v>34.590714200000001</v>
      </c>
      <c r="AK657" s="212">
        <v>35.5924817</v>
      </c>
      <c r="AL657" s="212">
        <v>36.585878780000002</v>
      </c>
      <c r="AM657" s="212">
        <v>37.567958279999999</v>
      </c>
      <c r="AN657" s="212">
        <v>38.536743080000001</v>
      </c>
      <c r="AO657" s="213">
        <v>39.49422148</v>
      </c>
    </row>
    <row r="658" spans="1:41" x14ac:dyDescent="0.25">
      <c r="A658" s="214" t="s">
        <v>2177</v>
      </c>
      <c r="B658" s="211">
        <v>44.971321000000003</v>
      </c>
      <c r="C658" s="212">
        <v>46.114747000000001</v>
      </c>
      <c r="D658" s="212">
        <v>47.173696400000004</v>
      </c>
      <c r="E658" s="212">
        <v>48.198098700000003</v>
      </c>
      <c r="F658" s="212">
        <v>49.200241590000005</v>
      </c>
      <c r="G658" s="212">
        <v>50.191292270000005</v>
      </c>
      <c r="H658" s="212">
        <v>51.170527770000007</v>
      </c>
      <c r="I658" s="212">
        <v>52.165242680000006</v>
      </c>
      <c r="J658" s="212">
        <v>53.174209050000009</v>
      </c>
      <c r="K658" s="212">
        <v>54.19014605000001</v>
      </c>
      <c r="L658" s="212">
        <v>55.209845550000011</v>
      </c>
      <c r="M658" s="212">
        <v>56.23144005000001</v>
      </c>
      <c r="N658" s="212">
        <v>57.254133850000009</v>
      </c>
      <c r="O658" s="212">
        <v>58.277366250000007</v>
      </c>
      <c r="P658" s="212">
        <v>59.300901750000008</v>
      </c>
      <c r="Q658" s="212">
        <v>60.32460265000001</v>
      </c>
      <c r="R658" s="212">
        <v>61.348383450000007</v>
      </c>
      <c r="S658" s="212">
        <v>62.37220665000001</v>
      </c>
      <c r="T658" s="212">
        <v>63.396042550000011</v>
      </c>
      <c r="U658" s="212">
        <v>64.419868950000009</v>
      </c>
      <c r="V658" s="212">
        <v>65.443667450000007</v>
      </c>
      <c r="W658" s="212">
        <v>66.467408750000004</v>
      </c>
      <c r="X658" s="212">
        <v>67.491139250000003</v>
      </c>
      <c r="Y658" s="212">
        <v>68.514801849999998</v>
      </c>
      <c r="Z658" s="212">
        <v>69.538345649999997</v>
      </c>
      <c r="AA658" s="212">
        <v>70.561711149999994</v>
      </c>
      <c r="AB658" s="212">
        <v>71.584826149999998</v>
      </c>
      <c r="AC658" s="212">
        <v>72.607598049999993</v>
      </c>
      <c r="AD658" s="212">
        <v>73.629904849999988</v>
      </c>
      <c r="AE658" s="212">
        <v>74.651582149999982</v>
      </c>
      <c r="AF658" s="212">
        <v>75.672402549999987</v>
      </c>
      <c r="AG658" s="212">
        <v>76.692043249999983</v>
      </c>
      <c r="AH658" s="212">
        <v>77.710032849999976</v>
      </c>
      <c r="AI658" s="212">
        <v>78.725659649999983</v>
      </c>
      <c r="AJ658" s="212">
        <v>79.737810249999981</v>
      </c>
      <c r="AK658" s="212">
        <v>80.744684709999987</v>
      </c>
      <c r="AL658" s="212">
        <v>81.74331893999998</v>
      </c>
      <c r="AM658" s="212">
        <v>82.728972139999982</v>
      </c>
      <c r="AN658" s="212">
        <v>83.695180539999981</v>
      </c>
      <c r="AO658" s="213">
        <v>84.636689939999982</v>
      </c>
    </row>
    <row r="659" spans="1:41" x14ac:dyDescent="0.25">
      <c r="A659" s="214" t="s">
        <v>2178</v>
      </c>
      <c r="B659" s="211">
        <v>0</v>
      </c>
      <c r="C659" s="212">
        <v>1</v>
      </c>
      <c r="D659" s="212">
        <v>2</v>
      </c>
      <c r="E659" s="212">
        <v>3</v>
      </c>
      <c r="F659" s="212">
        <v>4</v>
      </c>
      <c r="G659" s="212">
        <v>5</v>
      </c>
      <c r="H659" s="212">
        <v>6</v>
      </c>
      <c r="I659" s="212">
        <v>7</v>
      </c>
      <c r="J659" s="212">
        <v>8</v>
      </c>
      <c r="K659" s="212">
        <v>9</v>
      </c>
      <c r="L659" s="212">
        <v>10</v>
      </c>
      <c r="M659" s="212">
        <v>11</v>
      </c>
      <c r="N659" s="212">
        <v>12</v>
      </c>
      <c r="O659" s="212">
        <v>13</v>
      </c>
      <c r="P659" s="212">
        <v>14</v>
      </c>
      <c r="Q659" s="212">
        <v>15</v>
      </c>
      <c r="R659" s="212">
        <v>16</v>
      </c>
      <c r="S659" s="212">
        <v>17</v>
      </c>
      <c r="T659" s="212">
        <v>18</v>
      </c>
      <c r="U659" s="212">
        <v>19</v>
      </c>
      <c r="V659" s="212">
        <v>20</v>
      </c>
      <c r="W659" s="212">
        <v>21</v>
      </c>
      <c r="X659" s="212">
        <v>22</v>
      </c>
      <c r="Y659" s="212">
        <v>23</v>
      </c>
      <c r="Z659" s="212">
        <v>24</v>
      </c>
      <c r="AA659" s="212">
        <v>25</v>
      </c>
      <c r="AB659" s="212">
        <v>26</v>
      </c>
      <c r="AC659" s="212">
        <v>27</v>
      </c>
      <c r="AD659" s="212">
        <v>28</v>
      </c>
      <c r="AE659" s="212">
        <v>29</v>
      </c>
      <c r="AF659" s="212">
        <v>30</v>
      </c>
      <c r="AG659" s="212">
        <v>31</v>
      </c>
      <c r="AH659" s="212">
        <v>32</v>
      </c>
      <c r="AI659" s="212">
        <v>33</v>
      </c>
      <c r="AJ659" s="212">
        <v>34</v>
      </c>
      <c r="AK659" s="212">
        <v>35</v>
      </c>
      <c r="AL659" s="212">
        <v>36</v>
      </c>
      <c r="AM659" s="212">
        <v>37</v>
      </c>
      <c r="AN659" s="212">
        <v>38</v>
      </c>
      <c r="AO659" s="213">
        <v>39</v>
      </c>
    </row>
    <row r="660" spans="1:41" x14ac:dyDescent="0.25">
      <c r="A660" s="214" t="s">
        <v>2179</v>
      </c>
      <c r="B660" s="211">
        <v>6.1380000000000002E-3</v>
      </c>
      <c r="C660" s="212">
        <v>0.95636849999999995</v>
      </c>
      <c r="D660" s="212">
        <v>1.9350124</v>
      </c>
      <c r="E660" s="212">
        <v>2.9141373000000002</v>
      </c>
      <c r="F660" s="212">
        <v>3.8992938000000001</v>
      </c>
      <c r="G660" s="212">
        <v>4.8855028000000003</v>
      </c>
      <c r="H660" s="212">
        <v>5.9104740000000007</v>
      </c>
      <c r="I660" s="212">
        <v>6.9414458000000003</v>
      </c>
      <c r="J660" s="212">
        <v>7.9702052000000005</v>
      </c>
      <c r="K660" s="212">
        <v>8.9992669999999997</v>
      </c>
      <c r="L660" s="212">
        <v>10.028013999999999</v>
      </c>
      <c r="M660" s="212">
        <v>11.057191799999998</v>
      </c>
      <c r="N660" s="212">
        <v>12.086666299999997</v>
      </c>
      <c r="O660" s="212">
        <v>13.116601899999997</v>
      </c>
      <c r="P660" s="212">
        <v>14.146993799999997</v>
      </c>
      <c r="Q660" s="212">
        <v>15.177923399999997</v>
      </c>
      <c r="R660" s="212">
        <v>16.209439099999997</v>
      </c>
      <c r="S660" s="212">
        <v>17.241631599999998</v>
      </c>
      <c r="T660" s="212">
        <v>18.274612499999996</v>
      </c>
      <c r="U660" s="212">
        <v>19.308522899999996</v>
      </c>
      <c r="V660" s="212">
        <v>20.343545799999998</v>
      </c>
      <c r="W660" s="212">
        <v>21.379913699999996</v>
      </c>
      <c r="X660" s="212">
        <v>22.418006799999997</v>
      </c>
      <c r="Y660" s="212">
        <v>23.458208499999998</v>
      </c>
      <c r="Z660" s="212">
        <v>24.500990499999997</v>
      </c>
      <c r="AA660" s="212">
        <v>25.546941699999998</v>
      </c>
      <c r="AB660" s="212">
        <v>26.596786299999998</v>
      </c>
      <c r="AC660" s="212">
        <v>27.651408699999998</v>
      </c>
      <c r="AD660" s="212">
        <v>28.711877799999996</v>
      </c>
      <c r="AE660" s="212">
        <v>29.779473399999997</v>
      </c>
      <c r="AF660" s="212">
        <v>30.855715799999999</v>
      </c>
      <c r="AG660" s="212">
        <v>31.942392599999998</v>
      </c>
      <c r="AH660" s="212">
        <v>33.041574900000001</v>
      </c>
      <c r="AI660" s="212">
        <v>34.155589900000003</v>
      </c>
      <c r="AJ660" s="212">
        <v>35.286874900000001</v>
      </c>
      <c r="AK660" s="212">
        <v>36.437541899999999</v>
      </c>
      <c r="AL660" s="212">
        <v>37.608286899999996</v>
      </c>
      <c r="AM660" s="212">
        <v>38.796017899999995</v>
      </c>
      <c r="AN660" s="212">
        <v>39.990135899999999</v>
      </c>
      <c r="AO660" s="213">
        <v>41.171788899999996</v>
      </c>
    </row>
    <row r="661" spans="1:41" x14ac:dyDescent="0.25">
      <c r="A661" s="214" t="s">
        <v>2180</v>
      </c>
      <c r="B661" s="211">
        <v>0</v>
      </c>
      <c r="C661" s="212">
        <v>1</v>
      </c>
      <c r="D661" s="212">
        <v>2</v>
      </c>
      <c r="E661" s="212">
        <v>3</v>
      </c>
      <c r="F661" s="212">
        <v>4</v>
      </c>
      <c r="G661" s="212">
        <v>5</v>
      </c>
      <c r="H661" s="212">
        <v>6</v>
      </c>
      <c r="I661" s="212">
        <v>7</v>
      </c>
      <c r="J661" s="212">
        <v>8</v>
      </c>
      <c r="K661" s="212">
        <v>9</v>
      </c>
      <c r="L661" s="212">
        <v>10</v>
      </c>
      <c r="M661" s="212">
        <v>11</v>
      </c>
      <c r="N661" s="212">
        <v>12</v>
      </c>
      <c r="O661" s="212">
        <v>13</v>
      </c>
      <c r="P661" s="212">
        <v>14</v>
      </c>
      <c r="Q661" s="212">
        <v>15</v>
      </c>
      <c r="R661" s="212">
        <v>16</v>
      </c>
      <c r="S661" s="212">
        <v>17</v>
      </c>
      <c r="T661" s="212">
        <v>18</v>
      </c>
      <c r="U661" s="212">
        <v>19</v>
      </c>
      <c r="V661" s="212">
        <v>20</v>
      </c>
      <c r="W661" s="212">
        <v>21</v>
      </c>
      <c r="X661" s="212">
        <v>22</v>
      </c>
      <c r="Y661" s="212">
        <v>23</v>
      </c>
      <c r="Z661" s="212">
        <v>24</v>
      </c>
      <c r="AA661" s="212">
        <v>25</v>
      </c>
      <c r="AB661" s="212">
        <v>26</v>
      </c>
      <c r="AC661" s="212">
        <v>27</v>
      </c>
      <c r="AD661" s="212">
        <v>28</v>
      </c>
      <c r="AE661" s="212">
        <v>29</v>
      </c>
      <c r="AF661" s="212">
        <v>30</v>
      </c>
      <c r="AG661" s="212">
        <v>31</v>
      </c>
      <c r="AH661" s="212">
        <v>32</v>
      </c>
      <c r="AI661" s="212">
        <v>33</v>
      </c>
      <c r="AJ661" s="212">
        <v>34</v>
      </c>
      <c r="AK661" s="212">
        <v>35</v>
      </c>
      <c r="AL661" s="212">
        <v>36</v>
      </c>
      <c r="AM661" s="212">
        <v>37</v>
      </c>
      <c r="AN661" s="212">
        <v>38</v>
      </c>
      <c r="AO661" s="213">
        <v>39</v>
      </c>
    </row>
    <row r="662" spans="1:41" x14ac:dyDescent="0.25">
      <c r="A662" s="214" t="s">
        <v>2181</v>
      </c>
      <c r="B662" s="211">
        <v>1.2434000000000001E-2</v>
      </c>
      <c r="C662" s="212">
        <v>0.9988045000000001</v>
      </c>
      <c r="D662" s="212">
        <v>1.9979926893000002</v>
      </c>
      <c r="E662" s="212">
        <v>2.9908562193000003</v>
      </c>
      <c r="F662" s="212">
        <v>3.9840732993000003</v>
      </c>
      <c r="G662" s="212">
        <v>4.9745607093000004</v>
      </c>
      <c r="H662" s="212">
        <v>5.9971110093000002</v>
      </c>
      <c r="I662" s="212">
        <v>7.0256597093000002</v>
      </c>
      <c r="J662" s="212">
        <v>8.0513353093000006</v>
      </c>
      <c r="K662" s="212">
        <v>9.0768154093</v>
      </c>
      <c r="L662" s="212">
        <v>10.1013384093</v>
      </c>
      <c r="M662" s="212">
        <v>11.1258010093</v>
      </c>
      <c r="N662" s="212">
        <v>12.1500335093</v>
      </c>
      <c r="O662" s="212">
        <v>13.174183109299999</v>
      </c>
      <c r="P662" s="212">
        <v>14.198209609299999</v>
      </c>
      <c r="Q662" s="212">
        <v>15.2221526093</v>
      </c>
      <c r="R662" s="212">
        <v>16.2459935093</v>
      </c>
      <c r="S662" s="212">
        <v>17.2697435093</v>
      </c>
      <c r="T662" s="212">
        <v>18.293405209299998</v>
      </c>
      <c r="U662" s="212">
        <v>19.316978809299997</v>
      </c>
      <c r="V662" s="212">
        <v>20.340470009299995</v>
      </c>
      <c r="W662" s="212">
        <v>21.363876809299995</v>
      </c>
      <c r="X662" s="212">
        <v>22.387314409299996</v>
      </c>
      <c r="Y662" s="212">
        <v>23.410774609299995</v>
      </c>
      <c r="Z662" s="212">
        <v>24.434241609299995</v>
      </c>
      <c r="AA662" s="212">
        <v>25.457699609299997</v>
      </c>
      <c r="AB662" s="212">
        <v>26.481126809299997</v>
      </c>
      <c r="AC662" s="212">
        <v>27.504494209299999</v>
      </c>
      <c r="AD662" s="212">
        <v>28.527761009300001</v>
      </c>
      <c r="AE662" s="212">
        <v>29.550869409299999</v>
      </c>
      <c r="AF662" s="212">
        <v>30.573736509299998</v>
      </c>
      <c r="AG662" s="212">
        <v>31.596241109299999</v>
      </c>
      <c r="AH662" s="212">
        <v>32.6182039093</v>
      </c>
      <c r="AI662" s="212">
        <v>33.639354509299999</v>
      </c>
      <c r="AJ662" s="212">
        <v>34.659280909300001</v>
      </c>
      <c r="AK662" s="212">
        <v>35.677355109300002</v>
      </c>
      <c r="AL662" s="212">
        <v>36.692652009300005</v>
      </c>
      <c r="AM662" s="212">
        <v>37.703964809300004</v>
      </c>
      <c r="AN662" s="212">
        <v>38.710262569300006</v>
      </c>
      <c r="AO662" s="213">
        <v>39.711940639300003</v>
      </c>
    </row>
    <row r="663" spans="1:41" x14ac:dyDescent="0.25">
      <c r="A663" s="214" t="s">
        <v>2182</v>
      </c>
      <c r="B663" s="211">
        <v>36.183891000000003</v>
      </c>
      <c r="C663" s="212">
        <v>37.085042700000002</v>
      </c>
      <c r="D663" s="212">
        <v>38.0234582</v>
      </c>
      <c r="E663" s="212">
        <v>38.954495600000001</v>
      </c>
      <c r="F663" s="212">
        <v>39.890398300000001</v>
      </c>
      <c r="G663" s="212">
        <v>40.822779500000003</v>
      </c>
      <c r="H663" s="212">
        <v>41.845771200000001</v>
      </c>
      <c r="I663" s="212">
        <v>42.882462199999999</v>
      </c>
      <c r="J663" s="212">
        <v>43.913448799999998</v>
      </c>
      <c r="K663" s="212">
        <v>44.944432399999997</v>
      </c>
      <c r="L663" s="212">
        <v>45.974190299999997</v>
      </c>
      <c r="M663" s="212">
        <v>47.0040871</v>
      </c>
      <c r="N663" s="212">
        <v>48.0337362</v>
      </c>
      <c r="O663" s="212">
        <v>49.063477800000001</v>
      </c>
      <c r="P663" s="212">
        <v>50.093181600000001</v>
      </c>
      <c r="Q663" s="212">
        <v>51.122921400000003</v>
      </c>
      <c r="R663" s="212">
        <v>52.152624200000005</v>
      </c>
      <c r="S663" s="212">
        <v>53.182291400000004</v>
      </c>
      <c r="T663" s="212">
        <v>54.211882000000003</v>
      </c>
      <c r="U663" s="212">
        <v>55.241370000000003</v>
      </c>
      <c r="V663" s="212">
        <v>56.270724700000002</v>
      </c>
      <c r="W663" s="212">
        <v>57.299896600000004</v>
      </c>
      <c r="X663" s="212">
        <v>58.328834800000003</v>
      </c>
      <c r="Y663" s="212">
        <v>59.357504000000006</v>
      </c>
      <c r="Z663" s="212">
        <v>60.385835500000006</v>
      </c>
      <c r="AA663" s="212">
        <v>61.413745500000005</v>
      </c>
      <c r="AB663" s="212">
        <v>62.441120400000003</v>
      </c>
      <c r="AC663" s="212">
        <v>63.467811000000005</v>
      </c>
      <c r="AD663" s="212">
        <v>64.493617400000005</v>
      </c>
      <c r="AE663" s="212">
        <v>65.518268700000007</v>
      </c>
      <c r="AF663" s="212">
        <v>66.541392400000007</v>
      </c>
      <c r="AG663" s="212">
        <v>67.562467700000013</v>
      </c>
      <c r="AH663" s="212">
        <v>68.580754300000009</v>
      </c>
      <c r="AI663" s="212">
        <v>69.595185500000014</v>
      </c>
      <c r="AJ663" s="212">
        <v>70.604217760000012</v>
      </c>
      <c r="AK663" s="212">
        <v>71.605653110000006</v>
      </c>
      <c r="AL663" s="212">
        <v>72.596557250000004</v>
      </c>
      <c r="AM663" s="212">
        <v>73.573721149999997</v>
      </c>
      <c r="AN663" s="212">
        <v>74.535654149999999</v>
      </c>
      <c r="AO663" s="213">
        <v>75.486199850000006</v>
      </c>
    </row>
    <row r="664" spans="1:41" x14ac:dyDescent="0.25">
      <c r="A664" s="214" t="s">
        <v>2183</v>
      </c>
      <c r="B664" s="211">
        <v>0</v>
      </c>
      <c r="C664" s="212">
        <v>1</v>
      </c>
      <c r="D664" s="212">
        <v>2</v>
      </c>
      <c r="E664" s="212">
        <v>3</v>
      </c>
      <c r="F664" s="212">
        <v>4</v>
      </c>
      <c r="G664" s="212">
        <v>5</v>
      </c>
      <c r="H664" s="212">
        <v>6</v>
      </c>
      <c r="I664" s="212">
        <v>7</v>
      </c>
      <c r="J664" s="212">
        <v>8</v>
      </c>
      <c r="K664" s="212">
        <v>9</v>
      </c>
      <c r="L664" s="212">
        <v>10</v>
      </c>
      <c r="M664" s="212">
        <v>11</v>
      </c>
      <c r="N664" s="212">
        <v>12</v>
      </c>
      <c r="O664" s="212">
        <v>13</v>
      </c>
      <c r="P664" s="212">
        <v>14</v>
      </c>
      <c r="Q664" s="212">
        <v>15</v>
      </c>
      <c r="R664" s="212">
        <v>16</v>
      </c>
      <c r="S664" s="212">
        <v>17</v>
      </c>
      <c r="T664" s="212">
        <v>18</v>
      </c>
      <c r="U664" s="212">
        <v>19</v>
      </c>
      <c r="V664" s="212">
        <v>20</v>
      </c>
      <c r="W664" s="212">
        <v>21</v>
      </c>
      <c r="X664" s="212">
        <v>22</v>
      </c>
      <c r="Y664" s="212">
        <v>23</v>
      </c>
      <c r="Z664" s="212">
        <v>24</v>
      </c>
      <c r="AA664" s="212">
        <v>25</v>
      </c>
      <c r="AB664" s="212">
        <v>26</v>
      </c>
      <c r="AC664" s="212">
        <v>27</v>
      </c>
      <c r="AD664" s="212">
        <v>28</v>
      </c>
      <c r="AE664" s="212">
        <v>29</v>
      </c>
      <c r="AF664" s="212">
        <v>30</v>
      </c>
      <c r="AG664" s="212">
        <v>31</v>
      </c>
      <c r="AH664" s="212">
        <v>32</v>
      </c>
      <c r="AI664" s="212">
        <v>33</v>
      </c>
      <c r="AJ664" s="212">
        <v>34</v>
      </c>
      <c r="AK664" s="212">
        <v>35</v>
      </c>
      <c r="AL664" s="212">
        <v>36</v>
      </c>
      <c r="AM664" s="212">
        <v>37</v>
      </c>
      <c r="AN664" s="212">
        <v>38</v>
      </c>
      <c r="AO664" s="213">
        <v>39</v>
      </c>
    </row>
    <row r="665" spans="1:41" x14ac:dyDescent="0.25">
      <c r="A665" s="214" t="s">
        <v>2184</v>
      </c>
      <c r="B665" s="211">
        <v>1.2553E-2</v>
      </c>
      <c r="C665" s="212">
        <v>0.95570520000000003</v>
      </c>
      <c r="D665" s="212">
        <v>1.9441882000000001</v>
      </c>
      <c r="E665" s="212">
        <v>2.9185110000000001</v>
      </c>
      <c r="F665" s="212">
        <v>3.8957253000000001</v>
      </c>
      <c r="G665" s="212">
        <v>4.8663173000000004</v>
      </c>
      <c r="H665" s="212">
        <v>5.8912320000000005</v>
      </c>
      <c r="I665" s="212">
        <v>6.9360870999999999</v>
      </c>
      <c r="J665" s="212">
        <v>7.9757709999999999</v>
      </c>
      <c r="K665" s="212">
        <v>9.0164314000000001</v>
      </c>
      <c r="L665" s="212">
        <v>10.0553782</v>
      </c>
      <c r="M665" s="212">
        <v>11.094677600000001</v>
      </c>
      <c r="N665" s="212">
        <v>12.133635100000001</v>
      </c>
      <c r="O665" s="212">
        <v>13.172541100000002</v>
      </c>
      <c r="P665" s="212">
        <v>14.211215300000003</v>
      </c>
      <c r="Q665" s="212">
        <v>15.249713700000003</v>
      </c>
      <c r="R665" s="212">
        <v>16.287996700000004</v>
      </c>
      <c r="S665" s="212">
        <v>17.326078800000005</v>
      </c>
      <c r="T665" s="212">
        <v>18.363954400000004</v>
      </c>
      <c r="U665" s="212">
        <v>19.401628600000006</v>
      </c>
      <c r="V665" s="212">
        <v>20.439099000000006</v>
      </c>
      <c r="W665" s="212">
        <v>21.476360400000004</v>
      </c>
      <c r="X665" s="212">
        <v>22.513363600000005</v>
      </c>
      <c r="Y665" s="212">
        <v>23.550109000000006</v>
      </c>
      <c r="Z665" s="212">
        <v>24.586564200000005</v>
      </c>
      <c r="AA665" s="212">
        <v>25.622685200000006</v>
      </c>
      <c r="AB665" s="212">
        <v>26.658402900000006</v>
      </c>
      <c r="AC665" s="212">
        <v>27.693619800000008</v>
      </c>
      <c r="AD665" s="212">
        <v>28.728197300000009</v>
      </c>
      <c r="AE665" s="212">
        <v>29.761940200000009</v>
      </c>
      <c r="AF665" s="212">
        <v>30.794571800000007</v>
      </c>
      <c r="AG665" s="212">
        <v>31.825696000000008</v>
      </c>
      <c r="AH665" s="212">
        <v>32.854737500000006</v>
      </c>
      <c r="AI665" s="212">
        <v>33.880846700000006</v>
      </c>
      <c r="AJ665" s="212">
        <v>34.902751900000005</v>
      </c>
      <c r="AK665" s="212">
        <v>35.918543800000009</v>
      </c>
      <c r="AL665" s="212">
        <v>36.925437760000008</v>
      </c>
      <c r="AM665" s="212">
        <v>37.919824200000008</v>
      </c>
      <c r="AN665" s="212">
        <v>38.898637000000008</v>
      </c>
      <c r="AO665" s="213">
        <v>39.863159200000005</v>
      </c>
    </row>
    <row r="666" spans="1:41" x14ac:dyDescent="0.25">
      <c r="A666" s="214" t="s">
        <v>2185</v>
      </c>
      <c r="B666" s="211">
        <v>10.201057</v>
      </c>
      <c r="C666" s="212">
        <v>11.1171088</v>
      </c>
      <c r="D666" s="212">
        <v>12.077701000000001</v>
      </c>
      <c r="E666" s="212">
        <v>13.037645200000002</v>
      </c>
      <c r="F666" s="212">
        <v>14.006376600000001</v>
      </c>
      <c r="G666" s="212">
        <v>14.976008400000001</v>
      </c>
      <c r="H666" s="212">
        <v>16.005119500000003</v>
      </c>
      <c r="I666" s="212">
        <v>17.043131100000004</v>
      </c>
      <c r="J666" s="212">
        <v>18.075799700000005</v>
      </c>
      <c r="K666" s="212">
        <v>19.107654100000005</v>
      </c>
      <c r="L666" s="212">
        <v>20.137772500000004</v>
      </c>
      <c r="M666" s="212">
        <v>21.167562700000005</v>
      </c>
      <c r="N666" s="212">
        <v>22.196854900000005</v>
      </c>
      <c r="O666" s="212">
        <v>23.225982600000005</v>
      </c>
      <c r="P666" s="212">
        <v>24.254916700000006</v>
      </c>
      <c r="Q666" s="212">
        <v>25.283756700000005</v>
      </c>
      <c r="R666" s="212">
        <v>26.312490300000004</v>
      </c>
      <c r="S666" s="212">
        <v>27.341145300000004</v>
      </c>
      <c r="T666" s="212">
        <v>28.369715400000004</v>
      </c>
      <c r="U666" s="212">
        <v>29.398199900000005</v>
      </c>
      <c r="V666" s="212">
        <v>30.426591900000005</v>
      </c>
      <c r="W666" s="212">
        <v>31.454871200000007</v>
      </c>
      <c r="X666" s="212">
        <v>32.482995100000004</v>
      </c>
      <c r="Y666" s="212">
        <v>33.510956400000005</v>
      </c>
      <c r="Z666" s="212">
        <v>34.538726100000005</v>
      </c>
      <c r="AA666" s="212">
        <v>35.566267800000006</v>
      </c>
      <c r="AB666" s="212">
        <v>36.593529300000007</v>
      </c>
      <c r="AC666" s="212">
        <v>37.620440300000006</v>
      </c>
      <c r="AD666" s="212">
        <v>38.646904700000007</v>
      </c>
      <c r="AE666" s="212">
        <v>39.672790600000006</v>
      </c>
      <c r="AF666" s="212">
        <v>40.697914700000005</v>
      </c>
      <c r="AG666" s="212">
        <v>41.722018800000008</v>
      </c>
      <c r="AH666" s="212">
        <v>42.744733600000011</v>
      </c>
      <c r="AI666" s="212">
        <v>43.765523900000012</v>
      </c>
      <c r="AJ666" s="212">
        <v>44.783608500000014</v>
      </c>
      <c r="AK666" s="212">
        <v>45.797858000000012</v>
      </c>
      <c r="AL666" s="212">
        <v>46.806717250000013</v>
      </c>
      <c r="AM666" s="212">
        <v>47.808348390000013</v>
      </c>
      <c r="AN666" s="212">
        <v>48.801488940000013</v>
      </c>
      <c r="AO666" s="213">
        <v>49.78725974000001</v>
      </c>
    </row>
    <row r="667" spans="1:41" x14ac:dyDescent="0.25">
      <c r="A667" s="214" t="s">
        <v>2186</v>
      </c>
      <c r="B667" s="211">
        <v>6.7418750000000003</v>
      </c>
      <c r="C667" s="212">
        <v>7.7060369</v>
      </c>
      <c r="D667" s="212">
        <v>8.6948866999999996</v>
      </c>
      <c r="E667" s="212">
        <v>9.6850729999999992</v>
      </c>
      <c r="F667" s="212">
        <v>10.678606219999999</v>
      </c>
      <c r="G667" s="212">
        <v>11.672530119999999</v>
      </c>
      <c r="H667" s="212">
        <v>12.68981492</v>
      </c>
      <c r="I667" s="212">
        <v>13.71067622</v>
      </c>
      <c r="J667" s="212">
        <v>14.73061832</v>
      </c>
      <c r="K667" s="212">
        <v>15.75075212</v>
      </c>
      <c r="L667" s="212">
        <v>16.770610219999998</v>
      </c>
      <c r="M667" s="212">
        <v>17.790496919999999</v>
      </c>
      <c r="N667" s="212">
        <v>18.81032252</v>
      </c>
      <c r="O667" s="212">
        <v>19.830153620000001</v>
      </c>
      <c r="P667" s="212">
        <v>20.849954320000002</v>
      </c>
      <c r="Q667" s="212">
        <v>21.869763420000002</v>
      </c>
      <c r="R667" s="212">
        <v>22.889550720000003</v>
      </c>
      <c r="S667" s="212">
        <v>23.909334420000004</v>
      </c>
      <c r="T667" s="212">
        <v>24.929109320000006</v>
      </c>
      <c r="U667" s="212">
        <v>25.948878220000005</v>
      </c>
      <c r="V667" s="212">
        <v>26.968644920000003</v>
      </c>
      <c r="W667" s="212">
        <v>27.988396920000003</v>
      </c>
      <c r="X667" s="212">
        <v>29.008216320000002</v>
      </c>
      <c r="Y667" s="212">
        <v>30.028097720000002</v>
      </c>
      <c r="Z667" s="212">
        <v>31.048027820000001</v>
      </c>
      <c r="AA667" s="212">
        <v>32.067989820000001</v>
      </c>
      <c r="AB667" s="212">
        <v>33.087960119999998</v>
      </c>
      <c r="AC667" s="212">
        <v>34.10790652</v>
      </c>
      <c r="AD667" s="212">
        <v>35.127785119999999</v>
      </c>
      <c r="AE667" s="212">
        <v>36.147535220000002</v>
      </c>
      <c r="AF667" s="212">
        <v>37.167072420000004</v>
      </c>
      <c r="AG667" s="212">
        <v>38.186277120000007</v>
      </c>
      <c r="AH667" s="212">
        <v>39.204977220000004</v>
      </c>
      <c r="AI667" s="212">
        <v>40.222921120000002</v>
      </c>
      <c r="AJ667" s="212">
        <v>41.239736620000002</v>
      </c>
      <c r="AK667" s="212">
        <v>42.25487442</v>
      </c>
      <c r="AL667" s="212">
        <v>43.26755172</v>
      </c>
      <c r="AM667" s="212">
        <v>44.276775360000002</v>
      </c>
      <c r="AN667" s="212">
        <v>45.281677130000006</v>
      </c>
      <c r="AO667" s="213">
        <v>46.282364417800004</v>
      </c>
    </row>
    <row r="668" spans="1:41" x14ac:dyDescent="0.25">
      <c r="A668" s="214" t="s">
        <v>2187</v>
      </c>
      <c r="B668" s="211">
        <v>0</v>
      </c>
      <c r="C668" s="212">
        <v>1</v>
      </c>
      <c r="D668" s="212">
        <v>2</v>
      </c>
      <c r="E668" s="212">
        <v>3</v>
      </c>
      <c r="F668" s="212">
        <v>4</v>
      </c>
      <c r="G668" s="212">
        <v>5</v>
      </c>
      <c r="H668" s="212">
        <v>6</v>
      </c>
      <c r="I668" s="212">
        <v>7</v>
      </c>
      <c r="J668" s="212">
        <v>8</v>
      </c>
      <c r="K668" s="212">
        <v>9</v>
      </c>
      <c r="L668" s="212">
        <v>10</v>
      </c>
      <c r="M668" s="212">
        <v>11</v>
      </c>
      <c r="N668" s="212">
        <v>12</v>
      </c>
      <c r="O668" s="212">
        <v>13</v>
      </c>
      <c r="P668" s="212">
        <v>14</v>
      </c>
      <c r="Q668" s="212">
        <v>15</v>
      </c>
      <c r="R668" s="212">
        <v>16</v>
      </c>
      <c r="S668" s="212">
        <v>17</v>
      </c>
      <c r="T668" s="212">
        <v>18</v>
      </c>
      <c r="U668" s="212">
        <v>19</v>
      </c>
      <c r="V668" s="212">
        <v>20</v>
      </c>
      <c r="W668" s="212">
        <v>21</v>
      </c>
      <c r="X668" s="212">
        <v>22</v>
      </c>
      <c r="Y668" s="212">
        <v>23</v>
      </c>
      <c r="Z668" s="212">
        <v>24</v>
      </c>
      <c r="AA668" s="212">
        <v>25</v>
      </c>
      <c r="AB668" s="212">
        <v>26</v>
      </c>
      <c r="AC668" s="212">
        <v>27</v>
      </c>
      <c r="AD668" s="212">
        <v>28</v>
      </c>
      <c r="AE668" s="212">
        <v>29</v>
      </c>
      <c r="AF668" s="212">
        <v>30</v>
      </c>
      <c r="AG668" s="212">
        <v>31</v>
      </c>
      <c r="AH668" s="212">
        <v>32</v>
      </c>
      <c r="AI668" s="212">
        <v>33</v>
      </c>
      <c r="AJ668" s="212">
        <v>34</v>
      </c>
      <c r="AK668" s="212">
        <v>35</v>
      </c>
      <c r="AL668" s="212">
        <v>36</v>
      </c>
      <c r="AM668" s="212">
        <v>37</v>
      </c>
      <c r="AN668" s="212">
        <v>38</v>
      </c>
      <c r="AO668" s="213">
        <v>39</v>
      </c>
    </row>
    <row r="669" spans="1:41" x14ac:dyDescent="0.25">
      <c r="A669" s="214" t="s">
        <v>2188</v>
      </c>
      <c r="B669" s="211">
        <v>0</v>
      </c>
      <c r="C669" s="212">
        <v>1</v>
      </c>
      <c r="D669" s="212">
        <v>2</v>
      </c>
      <c r="E669" s="212">
        <v>3</v>
      </c>
      <c r="F669" s="212">
        <v>4</v>
      </c>
      <c r="G669" s="212">
        <v>5</v>
      </c>
      <c r="H669" s="212">
        <v>6</v>
      </c>
      <c r="I669" s="212">
        <v>7</v>
      </c>
      <c r="J669" s="212">
        <v>8</v>
      </c>
      <c r="K669" s="212">
        <v>9</v>
      </c>
      <c r="L669" s="212">
        <v>10</v>
      </c>
      <c r="M669" s="212">
        <v>11</v>
      </c>
      <c r="N669" s="212">
        <v>12</v>
      </c>
      <c r="O669" s="212">
        <v>13</v>
      </c>
      <c r="P669" s="212">
        <v>14</v>
      </c>
      <c r="Q669" s="212">
        <v>15</v>
      </c>
      <c r="R669" s="212">
        <v>16</v>
      </c>
      <c r="S669" s="212">
        <v>17</v>
      </c>
      <c r="T669" s="212">
        <v>18</v>
      </c>
      <c r="U669" s="212">
        <v>19</v>
      </c>
      <c r="V669" s="212">
        <v>20</v>
      </c>
      <c r="W669" s="212">
        <v>21</v>
      </c>
      <c r="X669" s="212">
        <v>22</v>
      </c>
      <c r="Y669" s="212">
        <v>23</v>
      </c>
      <c r="Z669" s="212">
        <v>24</v>
      </c>
      <c r="AA669" s="212">
        <v>25</v>
      </c>
      <c r="AB669" s="212">
        <v>26</v>
      </c>
      <c r="AC669" s="212">
        <v>27</v>
      </c>
      <c r="AD669" s="212">
        <v>28</v>
      </c>
      <c r="AE669" s="212">
        <v>29</v>
      </c>
      <c r="AF669" s="212">
        <v>30</v>
      </c>
      <c r="AG669" s="212">
        <v>31</v>
      </c>
      <c r="AH669" s="212">
        <v>32</v>
      </c>
      <c r="AI669" s="212">
        <v>33</v>
      </c>
      <c r="AJ669" s="212">
        <v>34</v>
      </c>
      <c r="AK669" s="212">
        <v>35</v>
      </c>
      <c r="AL669" s="212">
        <v>36</v>
      </c>
      <c r="AM669" s="212">
        <v>37</v>
      </c>
      <c r="AN669" s="212">
        <v>38</v>
      </c>
      <c r="AO669" s="213">
        <v>39</v>
      </c>
    </row>
    <row r="670" spans="1:41" x14ac:dyDescent="0.25">
      <c r="A670" s="214" t="s">
        <v>2189</v>
      </c>
      <c r="B670" s="211">
        <v>1.475E-3</v>
      </c>
      <c r="C670" s="212">
        <v>1.0545211999999999</v>
      </c>
      <c r="D670" s="212">
        <v>2.0951731999999996</v>
      </c>
      <c r="E670" s="212">
        <v>3.1315845999999996</v>
      </c>
      <c r="F670" s="212">
        <v>4.1640733000000001</v>
      </c>
      <c r="G670" s="212">
        <v>5.1945899999999998</v>
      </c>
      <c r="H670" s="212">
        <v>6.2212476999999993</v>
      </c>
      <c r="I670" s="212">
        <v>7.2478879999999997</v>
      </c>
      <c r="J670" s="212">
        <v>8.2760494999999992</v>
      </c>
      <c r="K670" s="212">
        <v>9.3045065999999998</v>
      </c>
      <c r="L670" s="212">
        <v>10.3331324</v>
      </c>
      <c r="M670" s="212">
        <v>11.361593000000001</v>
      </c>
      <c r="N670" s="212">
        <v>12.3898896</v>
      </c>
      <c r="O670" s="212">
        <v>13.4179882</v>
      </c>
      <c r="P670" s="212">
        <v>14.445917099999999</v>
      </c>
      <c r="Q670" s="212">
        <v>15.473692699999999</v>
      </c>
      <c r="R670" s="212">
        <v>16.501339399999999</v>
      </c>
      <c r="S670" s="212">
        <v>17.528876099999998</v>
      </c>
      <c r="T670" s="212">
        <v>18.556320099999997</v>
      </c>
      <c r="U670" s="212">
        <v>19.583682899999996</v>
      </c>
      <c r="V670" s="212">
        <v>20.610972899999997</v>
      </c>
      <c r="W670" s="212">
        <v>21.638193699999995</v>
      </c>
      <c r="X670" s="212">
        <v>22.665358999999995</v>
      </c>
      <c r="Y670" s="212">
        <v>23.692458399999996</v>
      </c>
      <c r="Z670" s="212">
        <v>24.719479899999996</v>
      </c>
      <c r="AA670" s="212">
        <v>25.746405299999996</v>
      </c>
      <c r="AB670" s="212">
        <v>26.773209199999997</v>
      </c>
      <c r="AC670" s="212">
        <v>27.799856199999997</v>
      </c>
      <c r="AD670" s="212">
        <v>28.826297799999999</v>
      </c>
      <c r="AE670" s="212">
        <v>29.852467499999999</v>
      </c>
      <c r="AF670" s="212">
        <v>30.8782733</v>
      </c>
      <c r="AG670" s="212">
        <v>31.903585700000001</v>
      </c>
      <c r="AH670" s="212">
        <v>32.928218600000001</v>
      </c>
      <c r="AI670" s="212">
        <v>33.951898300000003</v>
      </c>
      <c r="AJ670" s="212">
        <v>34.974212900000005</v>
      </c>
      <c r="AK670" s="212">
        <v>35.994533200000006</v>
      </c>
      <c r="AL670" s="212">
        <v>37.011906800000006</v>
      </c>
      <c r="AM670" s="212">
        <v>38.024991600000007</v>
      </c>
      <c r="AN670" s="212">
        <v>39.032310080000009</v>
      </c>
      <c r="AO670" s="213">
        <v>40.033256392000013</v>
      </c>
    </row>
    <row r="671" spans="1:41" x14ac:dyDescent="0.25">
      <c r="A671" s="214" t="s">
        <v>2190</v>
      </c>
      <c r="B671" s="211">
        <v>7.3222999999999996E-2</v>
      </c>
      <c r="C671" s="212">
        <v>1.1225540000000001</v>
      </c>
      <c r="D671" s="212">
        <v>2.1686760999999999</v>
      </c>
      <c r="E671" s="212">
        <v>3.2088241000000002</v>
      </c>
      <c r="F671" s="212">
        <v>4.2452040000000002</v>
      </c>
      <c r="G671" s="212">
        <v>5.2779292</v>
      </c>
      <c r="H671" s="212">
        <v>6.3214446999999998</v>
      </c>
      <c r="I671" s="212">
        <v>7.3642775999999994</v>
      </c>
      <c r="J671" s="212">
        <v>8.4042114999999988</v>
      </c>
      <c r="K671" s="212">
        <v>9.4423661999999986</v>
      </c>
      <c r="L671" s="212">
        <v>10.478946999999998</v>
      </c>
      <c r="M671" s="212">
        <v>11.514559199999997</v>
      </c>
      <c r="N671" s="212">
        <v>12.549303099999998</v>
      </c>
      <c r="O671" s="212">
        <v>13.583344599999998</v>
      </c>
      <c r="P671" s="212">
        <v>14.616775099999998</v>
      </c>
      <c r="Q671" s="212">
        <v>15.649669499999998</v>
      </c>
      <c r="R671" s="212">
        <v>16.682102799999999</v>
      </c>
      <c r="S671" s="212">
        <v>17.714121499999997</v>
      </c>
      <c r="T671" s="212">
        <v>18.745772299999999</v>
      </c>
      <c r="U671" s="212">
        <v>19.7770917</v>
      </c>
      <c r="V671" s="212">
        <v>20.808109899999998</v>
      </c>
      <c r="W671" s="212">
        <v>21.838861999999999</v>
      </c>
      <c r="X671" s="212">
        <v>22.869321899999999</v>
      </c>
      <c r="Y671" s="212">
        <v>23.899521999999997</v>
      </c>
      <c r="Z671" s="212">
        <v>24.929490799999996</v>
      </c>
      <c r="AA671" s="212">
        <v>25.959257299999997</v>
      </c>
      <c r="AB671" s="212">
        <v>26.988851199999999</v>
      </c>
      <c r="AC671" s="212">
        <v>28.018304699999998</v>
      </c>
      <c r="AD671" s="212">
        <v>29.047653499999999</v>
      </c>
      <c r="AE671" s="212">
        <v>30.0769384</v>
      </c>
      <c r="AF671" s="212">
        <v>31.1062072</v>
      </c>
      <c r="AG671" s="212">
        <v>32.135516500000001</v>
      </c>
      <c r="AH671" s="212">
        <v>33.164933900000001</v>
      </c>
      <c r="AI671" s="212">
        <v>34.194538800000004</v>
      </c>
      <c r="AJ671" s="212">
        <v>35.224419300000001</v>
      </c>
      <c r="AK671" s="212">
        <v>36.254654500000001</v>
      </c>
      <c r="AL671" s="212">
        <v>37.2852587</v>
      </c>
      <c r="AM671" s="212">
        <v>38.316036199999999</v>
      </c>
      <c r="AN671" s="212">
        <v>39.346307699999997</v>
      </c>
      <c r="AO671" s="213">
        <v>40.374734799999999</v>
      </c>
    </row>
    <row r="672" spans="1:41" x14ac:dyDescent="0.25">
      <c r="A672" s="214" t="s">
        <v>2191</v>
      </c>
      <c r="B672" s="211">
        <v>0.13364500000000001</v>
      </c>
      <c r="C672" s="212">
        <v>1.14034159</v>
      </c>
      <c r="D672" s="212">
        <v>2.1510821900000003</v>
      </c>
      <c r="E672" s="212">
        <v>3.1635194900000005</v>
      </c>
      <c r="F672" s="212">
        <v>4.1774383900000007</v>
      </c>
      <c r="G672" s="212">
        <v>5.1923921900000005</v>
      </c>
      <c r="H672" s="212">
        <v>6.2145197900000007</v>
      </c>
      <c r="I672" s="212">
        <v>7.2377997900000004</v>
      </c>
      <c r="J672" s="212">
        <v>8.26134609</v>
      </c>
      <c r="K672" s="212">
        <v>9.2852618899999992</v>
      </c>
      <c r="L672" s="212">
        <v>10.30947849</v>
      </c>
      <c r="M672" s="212">
        <v>11.334212190000001</v>
      </c>
      <c r="N672" s="212">
        <v>12.35943769</v>
      </c>
      <c r="O672" s="212">
        <v>13.38514649</v>
      </c>
      <c r="P672" s="212">
        <v>14.41131989</v>
      </c>
      <c r="Q672" s="212">
        <v>15.437941389999999</v>
      </c>
      <c r="R672" s="212">
        <v>16.464990889999999</v>
      </c>
      <c r="S672" s="212">
        <v>17.492446389999998</v>
      </c>
      <c r="T672" s="212">
        <v>18.520283689999999</v>
      </c>
      <c r="U672" s="212">
        <v>19.548477890000001</v>
      </c>
      <c r="V672" s="212">
        <v>20.57700389</v>
      </c>
      <c r="W672" s="212">
        <v>21.60583789</v>
      </c>
      <c r="X672" s="212">
        <v>22.634923489999998</v>
      </c>
      <c r="Y672" s="212">
        <v>23.664243789999997</v>
      </c>
      <c r="Z672" s="212">
        <v>24.693785889999997</v>
      </c>
      <c r="AA672" s="212">
        <v>25.723542689999999</v>
      </c>
      <c r="AB672" s="212">
        <v>26.753514289999998</v>
      </c>
      <c r="AC672" s="212">
        <v>27.783709689999998</v>
      </c>
      <c r="AD672" s="212">
        <v>28.81414959</v>
      </c>
      <c r="AE672" s="212">
        <v>29.844869589999998</v>
      </c>
      <c r="AF672" s="212">
        <v>30.875924389999998</v>
      </c>
      <c r="AG672" s="212">
        <v>31.907394289999999</v>
      </c>
      <c r="AH672" s="212">
        <v>32.939393389999999</v>
      </c>
      <c r="AI672" s="212">
        <v>33.972080290000001</v>
      </c>
      <c r="AJ672" s="212">
        <v>35.005667690000003</v>
      </c>
      <c r="AK672" s="212">
        <v>36.040418590000002</v>
      </c>
      <c r="AL672" s="212">
        <v>37.076586590000005</v>
      </c>
      <c r="AM672" s="212">
        <v>38.114187790000003</v>
      </c>
      <c r="AN672" s="212">
        <v>39.152427890000006</v>
      </c>
      <c r="AO672" s="213">
        <v>40.189018290000007</v>
      </c>
    </row>
    <row r="673" spans="1:41" x14ac:dyDescent="0.25">
      <c r="A673" s="214" t="s">
        <v>2192</v>
      </c>
      <c r="B673" s="211">
        <v>0</v>
      </c>
      <c r="C673" s="212">
        <v>1</v>
      </c>
      <c r="D673" s="212">
        <v>2</v>
      </c>
      <c r="E673" s="212">
        <v>3</v>
      </c>
      <c r="F673" s="212">
        <v>4</v>
      </c>
      <c r="G673" s="212">
        <v>5</v>
      </c>
      <c r="H673" s="212">
        <v>6</v>
      </c>
      <c r="I673" s="212">
        <v>7</v>
      </c>
      <c r="J673" s="212">
        <v>8</v>
      </c>
      <c r="K673" s="212">
        <v>9</v>
      </c>
      <c r="L673" s="212">
        <v>10</v>
      </c>
      <c r="M673" s="212">
        <v>11</v>
      </c>
      <c r="N673" s="212">
        <v>12</v>
      </c>
      <c r="O673" s="212">
        <v>13</v>
      </c>
      <c r="P673" s="212">
        <v>14</v>
      </c>
      <c r="Q673" s="212">
        <v>15</v>
      </c>
      <c r="R673" s="212">
        <v>16</v>
      </c>
      <c r="S673" s="212">
        <v>17</v>
      </c>
      <c r="T673" s="212">
        <v>18</v>
      </c>
      <c r="U673" s="212">
        <v>19</v>
      </c>
      <c r="V673" s="212">
        <v>20</v>
      </c>
      <c r="W673" s="212">
        <v>21</v>
      </c>
      <c r="X673" s="212">
        <v>22</v>
      </c>
      <c r="Y673" s="212">
        <v>23</v>
      </c>
      <c r="Z673" s="212">
        <v>24</v>
      </c>
      <c r="AA673" s="212">
        <v>25</v>
      </c>
      <c r="AB673" s="212">
        <v>26</v>
      </c>
      <c r="AC673" s="212">
        <v>27</v>
      </c>
      <c r="AD673" s="212">
        <v>28</v>
      </c>
      <c r="AE673" s="212">
        <v>29</v>
      </c>
      <c r="AF673" s="212">
        <v>30</v>
      </c>
      <c r="AG673" s="212">
        <v>31</v>
      </c>
      <c r="AH673" s="212">
        <v>32</v>
      </c>
      <c r="AI673" s="212">
        <v>33</v>
      </c>
      <c r="AJ673" s="212">
        <v>34</v>
      </c>
      <c r="AK673" s="212">
        <v>35</v>
      </c>
      <c r="AL673" s="212">
        <v>36</v>
      </c>
      <c r="AM673" s="212">
        <v>37</v>
      </c>
      <c r="AN673" s="212">
        <v>38</v>
      </c>
      <c r="AO673" s="213">
        <v>39</v>
      </c>
    </row>
    <row r="674" spans="1:41" x14ac:dyDescent="0.25">
      <c r="A674" s="214" t="s">
        <v>2193</v>
      </c>
      <c r="B674" s="211">
        <v>4.4269000000000003E-2</v>
      </c>
      <c r="C674" s="212">
        <v>1.0645549000000001</v>
      </c>
      <c r="D674" s="212">
        <v>2.0882320000000001</v>
      </c>
      <c r="E674" s="212">
        <v>3.1111503000000003</v>
      </c>
      <c r="F674" s="212">
        <v>4.1345027999999999</v>
      </c>
      <c r="G674" s="212">
        <v>5.1576936999999994</v>
      </c>
      <c r="H674" s="212">
        <v>6.1858951999999992</v>
      </c>
      <c r="I674" s="212">
        <v>7.215096599999999</v>
      </c>
      <c r="J674" s="212">
        <v>8.2438125999999983</v>
      </c>
      <c r="K674" s="212">
        <v>9.272449899999998</v>
      </c>
      <c r="L674" s="212">
        <v>10.300902299999997</v>
      </c>
      <c r="M674" s="212">
        <v>11.329290899999997</v>
      </c>
      <c r="N674" s="212">
        <v>12.357615999999997</v>
      </c>
      <c r="O674" s="212">
        <v>13.385898599999997</v>
      </c>
      <c r="P674" s="212">
        <v>14.414126299999998</v>
      </c>
      <c r="Q674" s="212">
        <v>15.442330499999997</v>
      </c>
      <c r="R674" s="212">
        <v>16.470490399999996</v>
      </c>
      <c r="S674" s="212">
        <v>17.498623699999996</v>
      </c>
      <c r="T674" s="212">
        <v>18.526724799999997</v>
      </c>
      <c r="U674" s="212">
        <v>19.554794599999997</v>
      </c>
      <c r="V674" s="212">
        <v>20.582835199999998</v>
      </c>
      <c r="W674" s="212">
        <v>21.610830299999996</v>
      </c>
      <c r="X674" s="212">
        <v>22.638773299999997</v>
      </c>
      <c r="Y674" s="212">
        <v>23.666662299999999</v>
      </c>
      <c r="Z674" s="212">
        <v>24.694492799999999</v>
      </c>
      <c r="AA674" s="212">
        <v>25.722259399999999</v>
      </c>
      <c r="AB674" s="212">
        <v>26.749955</v>
      </c>
      <c r="AC674" s="212">
        <v>27.777571299999998</v>
      </c>
      <c r="AD674" s="212">
        <v>28.8050982</v>
      </c>
      <c r="AE674" s="212">
        <v>29.832523599999998</v>
      </c>
      <c r="AF674" s="212">
        <v>30.8598325</v>
      </c>
      <c r="AG674" s="212">
        <v>31.8870051</v>
      </c>
      <c r="AH674" s="212">
        <v>32.914013099999998</v>
      </c>
      <c r="AI674" s="212">
        <v>33.940812399999999</v>
      </c>
      <c r="AJ674" s="212">
        <v>34.967328899999998</v>
      </c>
      <c r="AK674" s="212">
        <v>35.993428699999996</v>
      </c>
      <c r="AL674" s="212">
        <v>37.018861199999996</v>
      </c>
      <c r="AM674" s="212">
        <v>38.043163399999997</v>
      </c>
      <c r="AN674" s="212">
        <v>39.065580099999998</v>
      </c>
      <c r="AO674" s="213">
        <v>40.085242899999997</v>
      </c>
    </row>
    <row r="675" spans="1:41" x14ac:dyDescent="0.25">
      <c r="A675" s="214" t="s">
        <v>2194</v>
      </c>
      <c r="B675" s="211">
        <v>4.5537000000000001E-2</v>
      </c>
      <c r="C675" s="212">
        <v>1.0729313</v>
      </c>
      <c r="D675" s="212">
        <v>2.1019497</v>
      </c>
      <c r="E675" s="212">
        <v>3.1301756000000003</v>
      </c>
      <c r="F675" s="212">
        <v>4.1585277999999999</v>
      </c>
      <c r="G675" s="212">
        <v>5.1865880999999998</v>
      </c>
      <c r="H675" s="212">
        <v>6.2156541999999995</v>
      </c>
      <c r="I675" s="212">
        <v>7.2460252999999994</v>
      </c>
      <c r="J675" s="212">
        <v>8.2764091999999998</v>
      </c>
      <c r="K675" s="212">
        <v>9.3069980000000001</v>
      </c>
      <c r="L675" s="212">
        <v>10.337612200000001</v>
      </c>
      <c r="M675" s="212">
        <v>11.368296900000001</v>
      </c>
      <c r="N675" s="212">
        <v>12.399020700000001</v>
      </c>
      <c r="O675" s="212">
        <v>13.429777200000002</v>
      </c>
      <c r="P675" s="212">
        <v>14.460542700000001</v>
      </c>
      <c r="Q675" s="212">
        <v>15.491332400000001</v>
      </c>
      <c r="R675" s="212">
        <v>16.522123100000002</v>
      </c>
      <c r="S675" s="212">
        <v>17.552924200000003</v>
      </c>
      <c r="T675" s="212">
        <v>18.583727500000002</v>
      </c>
      <c r="U675" s="212">
        <v>19.614531000000003</v>
      </c>
      <c r="V675" s="212">
        <v>20.645334400000003</v>
      </c>
      <c r="W675" s="212">
        <v>21.676123200000003</v>
      </c>
      <c r="X675" s="212">
        <v>22.706885900000003</v>
      </c>
      <c r="Y675" s="212">
        <v>23.737621000000004</v>
      </c>
      <c r="Z675" s="212">
        <v>24.768325900000004</v>
      </c>
      <c r="AA675" s="212">
        <v>25.798997900000003</v>
      </c>
      <c r="AB675" s="212">
        <v>26.829633800000003</v>
      </c>
      <c r="AC675" s="212">
        <v>27.860230300000005</v>
      </c>
      <c r="AD675" s="212">
        <v>28.890783900000006</v>
      </c>
      <c r="AE675" s="212">
        <v>29.921290800000005</v>
      </c>
      <c r="AF675" s="212">
        <v>30.951746900000003</v>
      </c>
      <c r="AG675" s="212">
        <v>31.982147200000004</v>
      </c>
      <c r="AH675" s="212">
        <v>33.012484000000001</v>
      </c>
      <c r="AI675" s="212">
        <v>34.042743399999999</v>
      </c>
      <c r="AJ675" s="212">
        <v>35.072895600000003</v>
      </c>
      <c r="AK675" s="212">
        <v>36.102871700000001</v>
      </c>
      <c r="AL675" s="212">
        <v>37.132508700000002</v>
      </c>
      <c r="AM675" s="212">
        <v>38.161433900000006</v>
      </c>
      <c r="AN675" s="212">
        <v>39.188899500000005</v>
      </c>
      <c r="AO675" s="213">
        <v>40.213810500000008</v>
      </c>
    </row>
    <row r="676" spans="1:41" x14ac:dyDescent="0.25">
      <c r="A676" s="214" t="s">
        <v>2195</v>
      </c>
      <c r="B676" s="211">
        <v>36.567653999999997</v>
      </c>
      <c r="C676" s="212">
        <v>37.5782174</v>
      </c>
      <c r="D676" s="212">
        <v>38.593268299999998</v>
      </c>
      <c r="E676" s="212">
        <v>39.606982799999997</v>
      </c>
      <c r="F676" s="212">
        <v>40.621217899999998</v>
      </c>
      <c r="G676" s="212">
        <v>41.634842399999997</v>
      </c>
      <c r="H676" s="212">
        <v>42.665783299999994</v>
      </c>
      <c r="I676" s="212">
        <v>43.698403499999991</v>
      </c>
      <c r="J676" s="212">
        <v>44.729763699999992</v>
      </c>
      <c r="K676" s="212">
        <v>45.760773199999996</v>
      </c>
      <c r="L676" s="212">
        <v>46.791298799999993</v>
      </c>
      <c r="M676" s="212">
        <v>47.821590799999996</v>
      </c>
      <c r="N676" s="212">
        <v>48.851628499999997</v>
      </c>
      <c r="O676" s="212">
        <v>49.881477099999998</v>
      </c>
      <c r="P676" s="212">
        <v>50.911138000000001</v>
      </c>
      <c r="Q676" s="212">
        <v>51.940640500000001</v>
      </c>
      <c r="R676" s="212">
        <v>52.9699861</v>
      </c>
      <c r="S676" s="212">
        <v>53.999188099999998</v>
      </c>
      <c r="T676" s="212">
        <v>55.0282482</v>
      </c>
      <c r="U676" s="212">
        <v>56.057168599999997</v>
      </c>
      <c r="V676" s="212">
        <v>57.085950199999999</v>
      </c>
      <c r="W676" s="212">
        <v>58.114584499999999</v>
      </c>
      <c r="X676" s="212">
        <v>59.143032900000001</v>
      </c>
      <c r="Y676" s="212">
        <v>60.171293800000001</v>
      </c>
      <c r="Z676" s="212">
        <v>61.199359700000002</v>
      </c>
      <c r="AA676" s="212">
        <v>62.227218900000004</v>
      </c>
      <c r="AB676" s="212">
        <v>63.254853500000003</v>
      </c>
      <c r="AC676" s="212">
        <v>64.282238000000007</v>
      </c>
      <c r="AD676" s="212">
        <v>65.30933610000001</v>
      </c>
      <c r="AE676" s="212">
        <v>66.336097000000009</v>
      </c>
      <c r="AF676" s="212">
        <v>67.362448500000013</v>
      </c>
      <c r="AG676" s="212">
        <v>68.388286600000015</v>
      </c>
      <c r="AH676" s="212">
        <v>69.413459400000022</v>
      </c>
      <c r="AI676" s="212">
        <v>70.437740300000016</v>
      </c>
      <c r="AJ676" s="212">
        <v>71.46078660000002</v>
      </c>
      <c r="AK676" s="212">
        <v>72.48207530000002</v>
      </c>
      <c r="AL676" s="212">
        <v>73.500823000000025</v>
      </c>
      <c r="AM676" s="212">
        <v>74.515954200000024</v>
      </c>
      <c r="AN676" s="212">
        <v>75.526366900000028</v>
      </c>
      <c r="AO676" s="213">
        <v>76.531818150000021</v>
      </c>
    </row>
    <row r="677" spans="1:41" x14ac:dyDescent="0.25">
      <c r="A677" s="214" t="s">
        <v>2196</v>
      </c>
      <c r="B677" s="211">
        <v>1.1893009999999999</v>
      </c>
      <c r="C677" s="212">
        <v>2.2079800000000001</v>
      </c>
      <c r="D677" s="212">
        <v>3.2290384000000003</v>
      </c>
      <c r="E677" s="212">
        <v>4.2497410000000002</v>
      </c>
      <c r="F677" s="212">
        <v>5.2706683000000005</v>
      </c>
      <c r="G677" s="212">
        <v>6.2914741000000003</v>
      </c>
      <c r="H677" s="212">
        <v>7.3169810000000002</v>
      </c>
      <c r="I677" s="212">
        <v>8.3434386000000007</v>
      </c>
      <c r="J677" s="212">
        <v>9.3696575000000006</v>
      </c>
      <c r="K677" s="212">
        <v>10.3958505</v>
      </c>
      <c r="L677" s="212">
        <v>11.421985400000001</v>
      </c>
      <c r="M677" s="212">
        <v>12.4480202</v>
      </c>
      <c r="N677" s="212">
        <v>13.4740438</v>
      </c>
      <c r="O677" s="212">
        <v>14.500046900000001</v>
      </c>
      <c r="P677" s="212">
        <v>15.525980300000001</v>
      </c>
      <c r="Q677" s="212">
        <v>16.5519523</v>
      </c>
      <c r="R677" s="212">
        <v>17.577857900000001</v>
      </c>
      <c r="S677" s="212">
        <v>18.603768500000001</v>
      </c>
      <c r="T677" s="212">
        <v>19.6296581</v>
      </c>
      <c r="U677" s="212">
        <v>20.655535</v>
      </c>
      <c r="V677" s="212">
        <v>21.681418799999999</v>
      </c>
      <c r="W677" s="212">
        <v>22.707246099999999</v>
      </c>
      <c r="X677" s="212">
        <v>23.733115699999999</v>
      </c>
      <c r="Y677" s="212">
        <v>24.759027499999998</v>
      </c>
      <c r="Z677" s="212">
        <v>25.7849793</v>
      </c>
      <c r="AA677" s="212">
        <v>26.810968200000001</v>
      </c>
      <c r="AB677" s="212">
        <v>27.83699</v>
      </c>
      <c r="AC677" s="212">
        <v>28.863039000000001</v>
      </c>
      <c r="AD677" s="212">
        <v>29.889107500000001</v>
      </c>
      <c r="AE677" s="212">
        <v>30.9151849</v>
      </c>
      <c r="AF677" s="212">
        <v>31.9412564</v>
      </c>
      <c r="AG677" s="212">
        <v>32.967300800000004</v>
      </c>
      <c r="AH677" s="212">
        <v>33.993286600000005</v>
      </c>
      <c r="AI677" s="212">
        <v>35.019165600000008</v>
      </c>
      <c r="AJ677" s="212">
        <v>36.044861100000006</v>
      </c>
      <c r="AK677" s="212">
        <v>37.070246700000006</v>
      </c>
      <c r="AL677" s="212">
        <v>38.095109600000008</v>
      </c>
      <c r="AM677" s="212">
        <v>39.119098000000008</v>
      </c>
      <c r="AN677" s="212">
        <v>40.141701300000008</v>
      </c>
      <c r="AO677" s="213">
        <v>41.162420200000007</v>
      </c>
    </row>
    <row r="678" spans="1:41" x14ac:dyDescent="0.25">
      <c r="A678" s="214" t="s">
        <v>2197</v>
      </c>
      <c r="B678" s="211">
        <v>9.4270519999999998</v>
      </c>
      <c r="C678" s="212">
        <v>10.442093099999999</v>
      </c>
      <c r="D678" s="212">
        <v>11.458584699999999</v>
      </c>
      <c r="E678" s="212">
        <v>12.475564599999998</v>
      </c>
      <c r="F678" s="212">
        <v>13.492803099999998</v>
      </c>
      <c r="G678" s="212">
        <v>14.510195399999997</v>
      </c>
      <c r="H678" s="212">
        <v>15.533424699999998</v>
      </c>
      <c r="I678" s="212">
        <v>16.556924199999997</v>
      </c>
      <c r="J678" s="212">
        <v>17.580290199999997</v>
      </c>
      <c r="K678" s="212">
        <v>18.603564699999996</v>
      </c>
      <c r="L678" s="212">
        <v>19.626879599999995</v>
      </c>
      <c r="M678" s="212">
        <v>20.650028099999997</v>
      </c>
      <c r="N678" s="212">
        <v>21.673192699999998</v>
      </c>
      <c r="O678" s="212">
        <v>22.696338999999998</v>
      </c>
      <c r="P678" s="212">
        <v>23.719393599999997</v>
      </c>
      <c r="Q678" s="212">
        <v>24.742527399999997</v>
      </c>
      <c r="R678" s="212">
        <v>25.765568999999996</v>
      </c>
      <c r="S678" s="212">
        <v>26.788633899999997</v>
      </c>
      <c r="T678" s="212">
        <v>27.811677699999997</v>
      </c>
      <c r="U678" s="212">
        <v>28.834714199999997</v>
      </c>
      <c r="V678" s="212">
        <v>29.857775799999995</v>
      </c>
      <c r="W678" s="212">
        <v>30.880756099999996</v>
      </c>
      <c r="X678" s="212">
        <v>31.903809099999997</v>
      </c>
      <c r="Y678" s="212">
        <v>32.926934999999993</v>
      </c>
      <c r="Z678" s="212">
        <v>33.950132499999995</v>
      </c>
      <c r="AA678" s="212">
        <v>34.973399099999995</v>
      </c>
      <c r="AB678" s="212">
        <v>35.996730699999993</v>
      </c>
      <c r="AC678" s="212">
        <v>37.020121799999991</v>
      </c>
      <c r="AD678" s="212">
        <v>38.043564299999993</v>
      </c>
      <c r="AE678" s="212">
        <v>39.067046799999993</v>
      </c>
      <c r="AF678" s="212">
        <v>40.090552999999993</v>
      </c>
      <c r="AG678" s="212">
        <v>41.114059099999992</v>
      </c>
      <c r="AH678" s="212">
        <v>42.137529499999992</v>
      </c>
      <c r="AI678" s="212">
        <v>43.160909899999993</v>
      </c>
      <c r="AJ678" s="212">
        <v>44.18411669999999</v>
      </c>
      <c r="AK678" s="212">
        <v>45.207019899999992</v>
      </c>
      <c r="AL678" s="212">
        <v>46.229420199999993</v>
      </c>
      <c r="AM678" s="212">
        <v>47.251030099999994</v>
      </c>
      <c r="AN678" s="212">
        <v>48.271504599999993</v>
      </c>
      <c r="AO678" s="213">
        <v>49.290605899999996</v>
      </c>
    </row>
    <row r="679" spans="1:41" x14ac:dyDescent="0.25">
      <c r="A679" s="214" t="s">
        <v>2198</v>
      </c>
      <c r="B679" s="211">
        <v>7.2780040000000001</v>
      </c>
      <c r="C679" s="212">
        <v>8.3001819000000001</v>
      </c>
      <c r="D679" s="212">
        <v>9.3213378000000002</v>
      </c>
      <c r="E679" s="212">
        <v>10.341386</v>
      </c>
      <c r="F679" s="212">
        <v>11.3608292</v>
      </c>
      <c r="G679" s="212">
        <v>12.379493099999999</v>
      </c>
      <c r="H679" s="212">
        <v>13.409236499999999</v>
      </c>
      <c r="I679" s="212">
        <v>14.439679399999999</v>
      </c>
      <c r="J679" s="212">
        <v>15.4693934</v>
      </c>
      <c r="K679" s="212">
        <v>16.498860999999998</v>
      </c>
      <c r="L679" s="212">
        <v>17.528127899999998</v>
      </c>
      <c r="M679" s="212">
        <v>18.557206299999997</v>
      </c>
      <c r="N679" s="212">
        <v>19.586213099999998</v>
      </c>
      <c r="O679" s="212">
        <v>20.6151722</v>
      </c>
      <c r="P679" s="212">
        <v>21.6440406</v>
      </c>
      <c r="Q679" s="212">
        <v>22.672951600000001</v>
      </c>
      <c r="R679" s="212">
        <v>23.701798500000002</v>
      </c>
      <c r="S679" s="212">
        <v>24.730666200000002</v>
      </c>
      <c r="T679" s="212">
        <v>25.759532100000001</v>
      </c>
      <c r="U679" s="212">
        <v>26.788409000000001</v>
      </c>
      <c r="V679" s="212">
        <v>27.817320900000002</v>
      </c>
      <c r="W679" s="212">
        <v>28.846203300000003</v>
      </c>
      <c r="X679" s="212">
        <v>29.875152800000002</v>
      </c>
      <c r="Y679" s="212">
        <v>30.904170300000001</v>
      </c>
      <c r="Z679" s="212">
        <v>31.933252200000002</v>
      </c>
      <c r="AA679" s="212">
        <v>32.962393400000003</v>
      </c>
      <c r="AB679" s="212">
        <v>33.991585600000001</v>
      </c>
      <c r="AC679" s="212">
        <v>35.020817000000001</v>
      </c>
      <c r="AD679" s="212">
        <v>36.050070400000003</v>
      </c>
      <c r="AE679" s="212">
        <v>37.079321</v>
      </c>
      <c r="AF679" s="212">
        <v>38.108532500000003</v>
      </c>
      <c r="AG679" s="212">
        <v>39.137650800000003</v>
      </c>
      <c r="AH679" s="212">
        <v>40.166593800000001</v>
      </c>
      <c r="AI679" s="212">
        <v>41.195234900000003</v>
      </c>
      <c r="AJ679" s="212">
        <v>42.223376000000002</v>
      </c>
      <c r="AK679" s="212">
        <v>43.250706399999999</v>
      </c>
      <c r="AL679" s="212">
        <v>44.276747999999998</v>
      </c>
      <c r="AM679" s="212">
        <v>45.300823399999999</v>
      </c>
      <c r="AN679" s="212">
        <v>46.322191199999999</v>
      </c>
      <c r="AO679" s="213">
        <v>47.340563299999999</v>
      </c>
    </row>
    <row r="680" spans="1:41" x14ac:dyDescent="0.25">
      <c r="A680" s="214" t="s">
        <v>2199</v>
      </c>
      <c r="B680" s="211">
        <v>74.711005999999998</v>
      </c>
      <c r="C680" s="212">
        <v>75.543278999999998</v>
      </c>
      <c r="D680" s="212">
        <v>76.447455699999992</v>
      </c>
      <c r="E680" s="212">
        <v>77.355726599999997</v>
      </c>
      <c r="F680" s="212">
        <v>78.279327699999996</v>
      </c>
      <c r="G680" s="212">
        <v>79.205016299999997</v>
      </c>
      <c r="H680" s="212">
        <v>80.247770799999998</v>
      </c>
      <c r="I680" s="212">
        <v>81.305292999999992</v>
      </c>
      <c r="J680" s="212">
        <v>82.354165199999997</v>
      </c>
      <c r="K680" s="212">
        <v>83.401893000000001</v>
      </c>
      <c r="L680" s="212">
        <v>84.446945799999995</v>
      </c>
      <c r="M680" s="212">
        <v>85.491507599999991</v>
      </c>
      <c r="N680" s="212">
        <v>86.535077999999984</v>
      </c>
      <c r="O680" s="212">
        <v>87.578162399999982</v>
      </c>
      <c r="P680" s="212">
        <v>88.620724199999984</v>
      </c>
      <c r="Q680" s="212">
        <v>89.662783299999987</v>
      </c>
      <c r="R680" s="212">
        <v>90.704421599999989</v>
      </c>
      <c r="S680" s="212">
        <v>91.745600999999994</v>
      </c>
      <c r="T680" s="212">
        <v>92.7863361</v>
      </c>
      <c r="U680" s="212">
        <v>93.826616799999996</v>
      </c>
      <c r="V680" s="212">
        <v>94.866414899999995</v>
      </c>
      <c r="W680" s="212">
        <v>95.905760599999994</v>
      </c>
      <c r="X680" s="212">
        <v>96.944464299999993</v>
      </c>
      <c r="Y680" s="212">
        <v>97.9825278</v>
      </c>
      <c r="Z680" s="212">
        <v>99.019916800000004</v>
      </c>
      <c r="AA680" s="212">
        <v>100.056583</v>
      </c>
      <c r="AB680" s="212">
        <v>101.0924504</v>
      </c>
      <c r="AC680" s="212">
        <v>102.1274116</v>
      </c>
      <c r="AD680" s="212">
        <v>103.16131420000001</v>
      </c>
      <c r="AE680" s="212">
        <v>104.193944</v>
      </c>
      <c r="AF680" s="212">
        <v>105.22499810000001</v>
      </c>
      <c r="AG680" s="212">
        <v>106.25404440000001</v>
      </c>
      <c r="AH680" s="212">
        <v>107.28045950000001</v>
      </c>
      <c r="AI680" s="212">
        <v>108.3033348</v>
      </c>
      <c r="AJ680" s="212">
        <v>109.3213417</v>
      </c>
      <c r="AK680" s="212">
        <v>110.3325634</v>
      </c>
      <c r="AL680" s="212">
        <v>111.33438291</v>
      </c>
      <c r="AM680" s="212">
        <v>112.32378041</v>
      </c>
      <c r="AN680" s="212">
        <v>113.29890401</v>
      </c>
      <c r="AO680" s="213">
        <v>114.26225101</v>
      </c>
    </row>
    <row r="681" spans="1:41" x14ac:dyDescent="0.25">
      <c r="A681" s="214" t="s">
        <v>2200</v>
      </c>
      <c r="B681" s="211">
        <v>55.569695000000003</v>
      </c>
      <c r="C681" s="212">
        <v>56.585895300000004</v>
      </c>
      <c r="D681" s="212">
        <v>57.606732000000001</v>
      </c>
      <c r="E681" s="212">
        <v>58.627195399999998</v>
      </c>
      <c r="F681" s="212">
        <v>59.648391699999998</v>
      </c>
      <c r="G681" s="212">
        <v>60.669422399999995</v>
      </c>
      <c r="H681" s="212">
        <v>61.699500199999996</v>
      </c>
      <c r="I681" s="212">
        <v>62.730870299999992</v>
      </c>
      <c r="J681" s="212">
        <v>63.761572099999995</v>
      </c>
      <c r="K681" s="212">
        <v>64.792152899999991</v>
      </c>
      <c r="L681" s="212">
        <v>65.822588299999993</v>
      </c>
      <c r="M681" s="212">
        <v>66.8529518</v>
      </c>
      <c r="N681" s="212">
        <v>67.883236100000005</v>
      </c>
      <c r="O681" s="212">
        <v>68.913479100000004</v>
      </c>
      <c r="P681" s="212">
        <v>69.943676500000009</v>
      </c>
      <c r="Q681" s="212">
        <v>70.973851900000014</v>
      </c>
      <c r="R681" s="212">
        <v>72.003996300000011</v>
      </c>
      <c r="S681" s="212">
        <v>73.034120200000018</v>
      </c>
      <c r="T681" s="212">
        <v>74.06422000000002</v>
      </c>
      <c r="U681" s="212">
        <v>75.094295300000027</v>
      </c>
      <c r="V681" s="212">
        <v>76.124345900000023</v>
      </c>
      <c r="W681" s="212">
        <v>77.154361500000022</v>
      </c>
      <c r="X681" s="212">
        <v>78.184320300000024</v>
      </c>
      <c r="Y681" s="212">
        <v>79.214222600000028</v>
      </c>
      <c r="Z681" s="212">
        <v>80.244066800000027</v>
      </c>
      <c r="AA681" s="212">
        <v>81.273851200000024</v>
      </c>
      <c r="AB681" s="212">
        <v>82.303573000000029</v>
      </c>
      <c r="AC681" s="212">
        <v>83.333228900000023</v>
      </c>
      <c r="AD681" s="212">
        <v>84.362814400000019</v>
      </c>
      <c r="AE681" s="212">
        <v>85.392323600000026</v>
      </c>
      <c r="AF681" s="212">
        <v>86.421748000000022</v>
      </c>
      <c r="AG681" s="212">
        <v>87.45107520000002</v>
      </c>
      <c r="AH681" s="212">
        <v>88.480285500000022</v>
      </c>
      <c r="AI681" s="212">
        <v>89.509346600000029</v>
      </c>
      <c r="AJ681" s="212">
        <v>90.538201600000036</v>
      </c>
      <c r="AK681" s="212">
        <v>91.566745900000029</v>
      </c>
      <c r="AL681" s="212">
        <v>92.594778900000023</v>
      </c>
      <c r="AM681" s="212">
        <v>93.621915300000026</v>
      </c>
      <c r="AN681" s="212">
        <v>94.647480300000026</v>
      </c>
      <c r="AO681" s="213">
        <v>95.670585100000025</v>
      </c>
    </row>
    <row r="682" spans="1:41" x14ac:dyDescent="0.25">
      <c r="A682" s="214" t="s">
        <v>2201</v>
      </c>
      <c r="B682" s="211">
        <v>2.5624910000000001</v>
      </c>
      <c r="C682" s="212">
        <v>3.5822967999999999</v>
      </c>
      <c r="D682" s="212">
        <v>4.6020946</v>
      </c>
      <c r="E682" s="212">
        <v>5.6234957000000003</v>
      </c>
      <c r="F682" s="212">
        <v>6.6456126000000006</v>
      </c>
      <c r="G682" s="212">
        <v>7.6686686000000002</v>
      </c>
      <c r="H682" s="212">
        <v>8.6946297999999995</v>
      </c>
      <c r="I682" s="212">
        <v>9.7217892999999993</v>
      </c>
      <c r="J682" s="212">
        <v>10.7508166</v>
      </c>
      <c r="K682" s="212">
        <v>11.7811523</v>
      </c>
      <c r="L682" s="212">
        <v>12.812666500000001</v>
      </c>
      <c r="M682" s="212">
        <v>13.845028000000001</v>
      </c>
      <c r="N682" s="212">
        <v>14.878104400000002</v>
      </c>
      <c r="O682" s="212">
        <v>15.911746100000002</v>
      </c>
      <c r="P682" s="212">
        <v>16.9458558</v>
      </c>
      <c r="Q682" s="212">
        <v>17.980355200000002</v>
      </c>
      <c r="R682" s="212">
        <v>19.015180000000001</v>
      </c>
      <c r="S682" s="212">
        <v>20.0502845</v>
      </c>
      <c r="T682" s="212">
        <v>21.085630000000002</v>
      </c>
      <c r="U682" s="212">
        <v>22.121186900000001</v>
      </c>
      <c r="V682" s="212">
        <v>23.1569325</v>
      </c>
      <c r="W682" s="212">
        <v>24.192846199999998</v>
      </c>
      <c r="X682" s="212">
        <v>25.228897499999999</v>
      </c>
      <c r="Y682" s="212">
        <v>26.265074899999998</v>
      </c>
      <c r="Z682" s="212">
        <v>27.301373599999998</v>
      </c>
      <c r="AA682" s="212">
        <v>28.337793799999996</v>
      </c>
      <c r="AB682" s="212">
        <v>29.374341799999996</v>
      </c>
      <c r="AC682" s="212">
        <v>30.411030699999998</v>
      </c>
      <c r="AD682" s="212">
        <v>31.447882199999999</v>
      </c>
      <c r="AE682" s="212">
        <v>32.484929699999995</v>
      </c>
      <c r="AF682" s="212">
        <v>33.522222199999995</v>
      </c>
      <c r="AG682" s="212">
        <v>34.559831599999995</v>
      </c>
      <c r="AH682" s="212">
        <v>35.597863099999998</v>
      </c>
      <c r="AI682" s="212">
        <v>36.636473099999996</v>
      </c>
      <c r="AJ682" s="212">
        <v>37.675896099999996</v>
      </c>
      <c r="AK682" s="212">
        <v>38.716484599999994</v>
      </c>
      <c r="AL682" s="212">
        <v>39.758751999999994</v>
      </c>
      <c r="AM682" s="212">
        <v>40.803356599999994</v>
      </c>
      <c r="AN682" s="212">
        <v>41.850817099999993</v>
      </c>
      <c r="AO682" s="213">
        <v>42.900737799999995</v>
      </c>
    </row>
    <row r="683" spans="1:41" x14ac:dyDescent="0.25">
      <c r="A683" s="214" t="s">
        <v>2202</v>
      </c>
      <c r="B683" s="211">
        <v>4.1694360000000001</v>
      </c>
      <c r="C683" s="212">
        <v>5.2188742000000001</v>
      </c>
      <c r="D683" s="212">
        <v>6.2638940000000005</v>
      </c>
      <c r="E683" s="212">
        <v>7.3066467000000008</v>
      </c>
      <c r="F683" s="212">
        <v>8.3474001000000015</v>
      </c>
      <c r="G683" s="212">
        <v>9.3867058000000014</v>
      </c>
      <c r="H683" s="212">
        <v>10.424437100000002</v>
      </c>
      <c r="I683" s="212">
        <v>11.462295700000002</v>
      </c>
      <c r="J683" s="212">
        <v>12.500682700000002</v>
      </c>
      <c r="K683" s="212">
        <v>13.539478300000003</v>
      </c>
      <c r="L683" s="212">
        <v>14.578719200000002</v>
      </c>
      <c r="M683" s="212">
        <v>15.618375900000002</v>
      </c>
      <c r="N683" s="212">
        <v>16.658448500000002</v>
      </c>
      <c r="O683" s="212">
        <v>17.698909400000002</v>
      </c>
      <c r="P683" s="212">
        <v>18.739730400000003</v>
      </c>
      <c r="Q683" s="212">
        <v>19.780873300000003</v>
      </c>
      <c r="R683" s="212">
        <v>20.822299100000002</v>
      </c>
      <c r="S683" s="212">
        <v>21.863969600000001</v>
      </c>
      <c r="T683" s="212">
        <v>22.905846700000001</v>
      </c>
      <c r="U683" s="212">
        <v>23.9478951</v>
      </c>
      <c r="V683" s="212">
        <v>24.990081400000001</v>
      </c>
      <c r="W683" s="212">
        <v>26.032376600000003</v>
      </c>
      <c r="X683" s="212">
        <v>27.074756700000002</v>
      </c>
      <c r="Y683" s="212">
        <v>28.1171924</v>
      </c>
      <c r="Z683" s="212">
        <v>29.159658799999999</v>
      </c>
      <c r="AA683" s="212">
        <v>30.202135800000001</v>
      </c>
      <c r="AB683" s="212">
        <v>31.244609100000002</v>
      </c>
      <c r="AC683" s="212">
        <v>32.287070200000002</v>
      </c>
      <c r="AD683" s="212">
        <v>33.329517500000001</v>
      </c>
      <c r="AE683" s="212">
        <v>34.3719568</v>
      </c>
      <c r="AF683" s="212">
        <v>35.4144024</v>
      </c>
      <c r="AG683" s="212">
        <v>36.456878199999998</v>
      </c>
      <c r="AH683" s="212">
        <v>37.499419099999997</v>
      </c>
      <c r="AI683" s="212">
        <v>38.542071399999998</v>
      </c>
      <c r="AJ683" s="212">
        <v>39.584892099999998</v>
      </c>
      <c r="AK683" s="212">
        <v>40.627942999999995</v>
      </c>
      <c r="AL683" s="212">
        <v>41.671272099999996</v>
      </c>
      <c r="AM683" s="212">
        <v>42.714869499999999</v>
      </c>
      <c r="AN683" s="212">
        <v>43.758586299999997</v>
      </c>
      <c r="AO683" s="213">
        <v>44.802052699999997</v>
      </c>
    </row>
    <row r="684" spans="1:41" ht="13.8" thickBot="1" x14ac:dyDescent="0.3">
      <c r="A684" s="215" t="s">
        <v>2203</v>
      </c>
      <c r="B684" s="216">
        <v>0</v>
      </c>
      <c r="C684" s="217">
        <v>1</v>
      </c>
      <c r="D684" s="217">
        <v>2</v>
      </c>
      <c r="E684" s="217">
        <v>3</v>
      </c>
      <c r="F684" s="217">
        <v>4</v>
      </c>
      <c r="G684" s="217">
        <v>5</v>
      </c>
      <c r="H684" s="217">
        <v>6</v>
      </c>
      <c r="I684" s="217">
        <v>7</v>
      </c>
      <c r="J684" s="217">
        <v>8</v>
      </c>
      <c r="K684" s="217">
        <v>9</v>
      </c>
      <c r="L684" s="217">
        <v>10</v>
      </c>
      <c r="M684" s="217">
        <v>11</v>
      </c>
      <c r="N684" s="217">
        <v>12</v>
      </c>
      <c r="O684" s="217">
        <v>13</v>
      </c>
      <c r="P684" s="217">
        <v>14</v>
      </c>
      <c r="Q684" s="217">
        <v>15</v>
      </c>
      <c r="R684" s="217">
        <v>16</v>
      </c>
      <c r="S684" s="217">
        <v>17</v>
      </c>
      <c r="T684" s="217">
        <v>18</v>
      </c>
      <c r="U684" s="217">
        <v>19</v>
      </c>
      <c r="V684" s="217">
        <v>20</v>
      </c>
      <c r="W684" s="217">
        <v>21</v>
      </c>
      <c r="X684" s="217">
        <v>22</v>
      </c>
      <c r="Y684" s="217">
        <v>23</v>
      </c>
      <c r="Z684" s="217">
        <v>24</v>
      </c>
      <c r="AA684" s="217">
        <v>25</v>
      </c>
      <c r="AB684" s="217">
        <v>26</v>
      </c>
      <c r="AC684" s="217">
        <v>27</v>
      </c>
      <c r="AD684" s="217">
        <v>28</v>
      </c>
      <c r="AE684" s="217">
        <v>29</v>
      </c>
      <c r="AF684" s="217">
        <v>30</v>
      </c>
      <c r="AG684" s="217">
        <v>31</v>
      </c>
      <c r="AH684" s="217">
        <v>32</v>
      </c>
      <c r="AI684" s="217">
        <v>33</v>
      </c>
      <c r="AJ684" s="217">
        <v>34</v>
      </c>
      <c r="AK684" s="217">
        <v>35</v>
      </c>
      <c r="AL684" s="217">
        <v>36</v>
      </c>
      <c r="AM684" s="217">
        <v>37</v>
      </c>
      <c r="AN684" s="217">
        <v>38</v>
      </c>
      <c r="AO684" s="218">
        <v>39</v>
      </c>
    </row>
    <row r="685" spans="1:41" ht="13.8" thickBot="1" x14ac:dyDescent="0.3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  <c r="AA685" s="180"/>
      <c r="AB685" s="180"/>
      <c r="AC685" s="180"/>
      <c r="AD685" s="180"/>
      <c r="AE685" s="180"/>
      <c r="AF685" s="180"/>
      <c r="AG685" s="180"/>
      <c r="AH685" s="180"/>
      <c r="AI685" s="180"/>
      <c r="AJ685" s="180"/>
      <c r="AK685" s="180"/>
      <c r="AL685" s="180"/>
      <c r="AM685" s="180"/>
      <c r="AN685" s="180"/>
      <c r="AO685" s="180"/>
    </row>
    <row r="686" spans="1:41" x14ac:dyDescent="0.25">
      <c r="A686" s="207" t="s">
        <v>2165</v>
      </c>
      <c r="B686" s="208">
        <v>2011</v>
      </c>
      <c r="C686" s="208">
        <v>2012</v>
      </c>
      <c r="D686" s="208">
        <v>2013</v>
      </c>
      <c r="E686" s="208">
        <v>2014</v>
      </c>
      <c r="F686" s="208">
        <v>2015</v>
      </c>
      <c r="G686" s="208">
        <v>2016</v>
      </c>
      <c r="H686" s="208">
        <v>2017</v>
      </c>
      <c r="I686" s="208">
        <v>2018</v>
      </c>
      <c r="J686" s="208">
        <v>2019</v>
      </c>
      <c r="K686" s="208">
        <v>2020</v>
      </c>
      <c r="L686" s="208">
        <v>2021</v>
      </c>
      <c r="M686" s="208">
        <v>2022</v>
      </c>
      <c r="N686" s="208">
        <v>2023</v>
      </c>
      <c r="O686" s="208">
        <v>2024</v>
      </c>
      <c r="P686" s="208">
        <v>2025</v>
      </c>
      <c r="Q686" s="208">
        <v>2026</v>
      </c>
      <c r="R686" s="208">
        <v>2027</v>
      </c>
      <c r="S686" s="208">
        <v>2028</v>
      </c>
      <c r="T686" s="208">
        <v>2029</v>
      </c>
      <c r="U686" s="208">
        <v>2030</v>
      </c>
      <c r="V686" s="208">
        <v>2031</v>
      </c>
      <c r="W686" s="208">
        <v>2032</v>
      </c>
      <c r="X686" s="208">
        <v>2033</v>
      </c>
      <c r="Y686" s="208">
        <v>2034</v>
      </c>
      <c r="Z686" s="208">
        <v>2035</v>
      </c>
      <c r="AA686" s="208">
        <v>2036</v>
      </c>
      <c r="AB686" s="208">
        <v>2037</v>
      </c>
      <c r="AC686" s="208">
        <v>2038</v>
      </c>
      <c r="AD686" s="208">
        <v>2039</v>
      </c>
      <c r="AE686" s="208">
        <v>2040</v>
      </c>
      <c r="AF686" s="208">
        <v>2041</v>
      </c>
      <c r="AG686" s="208">
        <v>2042</v>
      </c>
      <c r="AH686" s="208">
        <v>2043</v>
      </c>
      <c r="AI686" s="208">
        <v>2044</v>
      </c>
      <c r="AJ686" s="208">
        <v>2045</v>
      </c>
      <c r="AK686" s="208">
        <v>2046</v>
      </c>
      <c r="AL686" s="208">
        <v>2047</v>
      </c>
      <c r="AM686" s="208">
        <v>2048</v>
      </c>
      <c r="AN686" s="208">
        <v>2049</v>
      </c>
      <c r="AO686" s="209">
        <v>2050</v>
      </c>
    </row>
    <row r="687" spans="1:41" x14ac:dyDescent="0.25">
      <c r="A687" s="210" t="s">
        <v>2166</v>
      </c>
      <c r="B687" s="211">
        <v>0</v>
      </c>
      <c r="C687" s="212">
        <v>1</v>
      </c>
      <c r="D687" s="212">
        <v>2</v>
      </c>
      <c r="E687" s="212">
        <v>3</v>
      </c>
      <c r="F687" s="212">
        <v>4</v>
      </c>
      <c r="G687" s="212">
        <v>5</v>
      </c>
      <c r="H687" s="212">
        <v>6</v>
      </c>
      <c r="I687" s="212">
        <v>7</v>
      </c>
      <c r="J687" s="212">
        <v>8</v>
      </c>
      <c r="K687" s="212">
        <v>9</v>
      </c>
      <c r="L687" s="212">
        <v>10</v>
      </c>
      <c r="M687" s="212">
        <v>11</v>
      </c>
      <c r="N687" s="212">
        <v>12</v>
      </c>
      <c r="O687" s="212">
        <v>13</v>
      </c>
      <c r="P687" s="212">
        <v>14</v>
      </c>
      <c r="Q687" s="212">
        <v>15</v>
      </c>
      <c r="R687" s="212">
        <v>16</v>
      </c>
      <c r="S687" s="212">
        <v>17</v>
      </c>
      <c r="T687" s="212">
        <v>18</v>
      </c>
      <c r="U687" s="212">
        <v>19</v>
      </c>
      <c r="V687" s="212">
        <v>20</v>
      </c>
      <c r="W687" s="212">
        <v>21</v>
      </c>
      <c r="X687" s="212">
        <v>22</v>
      </c>
      <c r="Y687" s="212">
        <v>23</v>
      </c>
      <c r="Z687" s="212">
        <v>24</v>
      </c>
      <c r="AA687" s="212">
        <v>25</v>
      </c>
      <c r="AB687" s="212">
        <v>26</v>
      </c>
      <c r="AC687" s="212">
        <v>27</v>
      </c>
      <c r="AD687" s="212">
        <v>28</v>
      </c>
      <c r="AE687" s="212">
        <v>29</v>
      </c>
      <c r="AF687" s="212">
        <v>30</v>
      </c>
      <c r="AG687" s="212">
        <v>31</v>
      </c>
      <c r="AH687" s="212">
        <v>32</v>
      </c>
      <c r="AI687" s="212">
        <v>33</v>
      </c>
      <c r="AJ687" s="212">
        <v>34</v>
      </c>
      <c r="AK687" s="212">
        <v>35</v>
      </c>
      <c r="AL687" s="212">
        <v>36</v>
      </c>
      <c r="AM687" s="212">
        <v>37</v>
      </c>
      <c r="AN687" s="212">
        <v>38</v>
      </c>
      <c r="AO687" s="213">
        <v>39</v>
      </c>
    </row>
    <row r="688" spans="1:41" x14ac:dyDescent="0.25">
      <c r="A688" s="214" t="s">
        <v>2167</v>
      </c>
      <c r="B688" s="211">
        <v>6.1425E-2</v>
      </c>
      <c r="C688" s="212">
        <v>1.1304799000000001</v>
      </c>
      <c r="D688" s="212">
        <v>2.1750083</v>
      </c>
      <c r="E688" s="212">
        <v>3.2155937000000003</v>
      </c>
      <c r="F688" s="212">
        <v>4.2486909000000006</v>
      </c>
      <c r="G688" s="212">
        <v>5.2801877000000008</v>
      </c>
      <c r="H688" s="212">
        <v>6.2933994000000011</v>
      </c>
      <c r="I688" s="212">
        <v>7.306592600000001</v>
      </c>
      <c r="J688" s="212">
        <v>8.3241310000000013</v>
      </c>
      <c r="K688" s="212">
        <v>9.3425757000000011</v>
      </c>
      <c r="L688" s="212">
        <v>10.362130700000002</v>
      </c>
      <c r="M688" s="212">
        <v>11.381935400000001</v>
      </c>
      <c r="N688" s="212">
        <v>12.402088400000002</v>
      </c>
      <c r="O688" s="212">
        <v>13.422354400000001</v>
      </c>
      <c r="P688" s="212">
        <v>14.442862000000002</v>
      </c>
      <c r="Q688" s="212">
        <v>15.463539500000001</v>
      </c>
      <c r="R688" s="212">
        <v>16.484429500000001</v>
      </c>
      <c r="S688" s="212">
        <v>17.5054756</v>
      </c>
      <c r="T688" s="212">
        <v>18.5267345</v>
      </c>
      <c r="U688" s="212">
        <v>19.548137799999999</v>
      </c>
      <c r="V688" s="212">
        <v>20.5696768</v>
      </c>
      <c r="W688" s="212">
        <v>21.591355499999999</v>
      </c>
      <c r="X688" s="212">
        <v>22.6131481</v>
      </c>
      <c r="Y688" s="212">
        <v>23.634998799999998</v>
      </c>
      <c r="Z688" s="212">
        <v>24.656845999999998</v>
      </c>
      <c r="AA688" s="212">
        <v>25.678611199999999</v>
      </c>
      <c r="AB688" s="212">
        <v>26.700196599999998</v>
      </c>
      <c r="AC688" s="212">
        <v>27.721477799999999</v>
      </c>
      <c r="AD688" s="212">
        <v>28.742295799999997</v>
      </c>
      <c r="AE688" s="212">
        <v>29.762444899999998</v>
      </c>
      <c r="AF688" s="212">
        <v>30.781655099999998</v>
      </c>
      <c r="AG688" s="212">
        <v>31.799564799999999</v>
      </c>
      <c r="AH688" s="212">
        <v>32.8156781</v>
      </c>
      <c r="AI688" s="212">
        <v>33.8292985</v>
      </c>
      <c r="AJ688" s="212">
        <v>34.839427299999997</v>
      </c>
      <c r="AK688" s="212">
        <v>35.844625909999998</v>
      </c>
      <c r="AL688" s="212">
        <v>36.842888769999995</v>
      </c>
      <c r="AM688" s="212">
        <v>37.831774369999998</v>
      </c>
      <c r="AN688" s="212">
        <v>38.809493769999996</v>
      </c>
      <c r="AO688" s="213">
        <v>39.777458169999996</v>
      </c>
    </row>
    <row r="689" spans="1:41" x14ac:dyDescent="0.25">
      <c r="A689" s="214" t="s">
        <v>2168</v>
      </c>
      <c r="B689" s="211">
        <v>0</v>
      </c>
      <c r="C689" s="212">
        <v>1</v>
      </c>
      <c r="D689" s="212">
        <v>2</v>
      </c>
      <c r="E689" s="212">
        <v>3</v>
      </c>
      <c r="F689" s="212">
        <v>4</v>
      </c>
      <c r="G689" s="212">
        <v>5</v>
      </c>
      <c r="H689" s="212">
        <v>6</v>
      </c>
      <c r="I689" s="212">
        <v>7</v>
      </c>
      <c r="J689" s="212">
        <v>8</v>
      </c>
      <c r="K689" s="212">
        <v>9</v>
      </c>
      <c r="L689" s="212">
        <v>10</v>
      </c>
      <c r="M689" s="212">
        <v>11</v>
      </c>
      <c r="N689" s="212">
        <v>12</v>
      </c>
      <c r="O689" s="212">
        <v>13</v>
      </c>
      <c r="P689" s="212">
        <v>14</v>
      </c>
      <c r="Q689" s="212">
        <v>15</v>
      </c>
      <c r="R689" s="212">
        <v>16</v>
      </c>
      <c r="S689" s="212">
        <v>17</v>
      </c>
      <c r="T689" s="212">
        <v>18</v>
      </c>
      <c r="U689" s="212">
        <v>19</v>
      </c>
      <c r="V689" s="212">
        <v>20</v>
      </c>
      <c r="W689" s="212">
        <v>21</v>
      </c>
      <c r="X689" s="212">
        <v>22</v>
      </c>
      <c r="Y689" s="212">
        <v>23</v>
      </c>
      <c r="Z689" s="212">
        <v>24</v>
      </c>
      <c r="AA689" s="212">
        <v>25</v>
      </c>
      <c r="AB689" s="212">
        <v>26</v>
      </c>
      <c r="AC689" s="212">
        <v>27</v>
      </c>
      <c r="AD689" s="212">
        <v>28</v>
      </c>
      <c r="AE689" s="212">
        <v>29</v>
      </c>
      <c r="AF689" s="212">
        <v>30</v>
      </c>
      <c r="AG689" s="212">
        <v>31</v>
      </c>
      <c r="AH689" s="212">
        <v>32</v>
      </c>
      <c r="AI689" s="212">
        <v>33</v>
      </c>
      <c r="AJ689" s="212">
        <v>34</v>
      </c>
      <c r="AK689" s="212">
        <v>35</v>
      </c>
      <c r="AL689" s="212">
        <v>36</v>
      </c>
      <c r="AM689" s="212">
        <v>37</v>
      </c>
      <c r="AN689" s="212">
        <v>38</v>
      </c>
      <c r="AO689" s="213">
        <v>39</v>
      </c>
    </row>
    <row r="690" spans="1:41" x14ac:dyDescent="0.25">
      <c r="A690" s="214" t="s">
        <v>2169</v>
      </c>
      <c r="B690" s="211">
        <v>0</v>
      </c>
      <c r="C690" s="212">
        <v>1</v>
      </c>
      <c r="D690" s="212">
        <v>2</v>
      </c>
      <c r="E690" s="212">
        <v>3</v>
      </c>
      <c r="F690" s="212">
        <v>4</v>
      </c>
      <c r="G690" s="212">
        <v>5</v>
      </c>
      <c r="H690" s="212">
        <v>6</v>
      </c>
      <c r="I690" s="212">
        <v>7</v>
      </c>
      <c r="J690" s="212">
        <v>8</v>
      </c>
      <c r="K690" s="212">
        <v>9</v>
      </c>
      <c r="L690" s="212">
        <v>10</v>
      </c>
      <c r="M690" s="212">
        <v>11</v>
      </c>
      <c r="N690" s="212">
        <v>12</v>
      </c>
      <c r="O690" s="212">
        <v>13</v>
      </c>
      <c r="P690" s="212">
        <v>14</v>
      </c>
      <c r="Q690" s="212">
        <v>15</v>
      </c>
      <c r="R690" s="212">
        <v>16</v>
      </c>
      <c r="S690" s="212">
        <v>17</v>
      </c>
      <c r="T690" s="212">
        <v>18</v>
      </c>
      <c r="U690" s="212">
        <v>19</v>
      </c>
      <c r="V690" s="212">
        <v>20</v>
      </c>
      <c r="W690" s="212">
        <v>21</v>
      </c>
      <c r="X690" s="212">
        <v>22</v>
      </c>
      <c r="Y690" s="212">
        <v>23</v>
      </c>
      <c r="Z690" s="212">
        <v>24</v>
      </c>
      <c r="AA690" s="212">
        <v>25</v>
      </c>
      <c r="AB690" s="212">
        <v>26</v>
      </c>
      <c r="AC690" s="212">
        <v>27</v>
      </c>
      <c r="AD690" s="212">
        <v>28</v>
      </c>
      <c r="AE690" s="212">
        <v>29</v>
      </c>
      <c r="AF690" s="212">
        <v>30</v>
      </c>
      <c r="AG690" s="212">
        <v>31</v>
      </c>
      <c r="AH690" s="212">
        <v>32</v>
      </c>
      <c r="AI690" s="212">
        <v>33</v>
      </c>
      <c r="AJ690" s="212">
        <v>34</v>
      </c>
      <c r="AK690" s="212">
        <v>35</v>
      </c>
      <c r="AL690" s="212">
        <v>36</v>
      </c>
      <c r="AM690" s="212">
        <v>37</v>
      </c>
      <c r="AN690" s="212">
        <v>38</v>
      </c>
      <c r="AO690" s="213">
        <v>39</v>
      </c>
    </row>
    <row r="691" spans="1:41" x14ac:dyDescent="0.25">
      <c r="A691" s="214" t="s">
        <v>2170</v>
      </c>
      <c r="B691" s="211">
        <v>0</v>
      </c>
      <c r="C691" s="212">
        <v>1</v>
      </c>
      <c r="D691" s="212">
        <v>2</v>
      </c>
      <c r="E691" s="212">
        <v>3</v>
      </c>
      <c r="F691" s="212">
        <v>4</v>
      </c>
      <c r="G691" s="212">
        <v>5</v>
      </c>
      <c r="H691" s="212">
        <v>6</v>
      </c>
      <c r="I691" s="212">
        <v>7</v>
      </c>
      <c r="J691" s="212">
        <v>8</v>
      </c>
      <c r="K691" s="212">
        <v>9</v>
      </c>
      <c r="L691" s="212">
        <v>10</v>
      </c>
      <c r="M691" s="212">
        <v>11</v>
      </c>
      <c r="N691" s="212">
        <v>12</v>
      </c>
      <c r="O691" s="212">
        <v>13</v>
      </c>
      <c r="P691" s="212">
        <v>14</v>
      </c>
      <c r="Q691" s="212">
        <v>15</v>
      </c>
      <c r="R691" s="212">
        <v>16</v>
      </c>
      <c r="S691" s="212">
        <v>17</v>
      </c>
      <c r="T691" s="212">
        <v>18</v>
      </c>
      <c r="U691" s="212">
        <v>19</v>
      </c>
      <c r="V691" s="212">
        <v>20</v>
      </c>
      <c r="W691" s="212">
        <v>21</v>
      </c>
      <c r="X691" s="212">
        <v>22</v>
      </c>
      <c r="Y691" s="212">
        <v>23</v>
      </c>
      <c r="Z691" s="212">
        <v>24</v>
      </c>
      <c r="AA691" s="212">
        <v>25</v>
      </c>
      <c r="AB691" s="212">
        <v>26</v>
      </c>
      <c r="AC691" s="212">
        <v>27</v>
      </c>
      <c r="AD691" s="212">
        <v>28</v>
      </c>
      <c r="AE691" s="212">
        <v>29</v>
      </c>
      <c r="AF691" s="212">
        <v>30</v>
      </c>
      <c r="AG691" s="212">
        <v>31</v>
      </c>
      <c r="AH691" s="212">
        <v>32</v>
      </c>
      <c r="AI691" s="212">
        <v>33</v>
      </c>
      <c r="AJ691" s="212">
        <v>34</v>
      </c>
      <c r="AK691" s="212">
        <v>35</v>
      </c>
      <c r="AL691" s="212">
        <v>36</v>
      </c>
      <c r="AM691" s="212">
        <v>37</v>
      </c>
      <c r="AN691" s="212">
        <v>38</v>
      </c>
      <c r="AO691" s="213">
        <v>39</v>
      </c>
    </row>
    <row r="692" spans="1:41" x14ac:dyDescent="0.25">
      <c r="A692" s="214" t="s">
        <v>2171</v>
      </c>
      <c r="B692" s="211">
        <v>1.2167159999999999</v>
      </c>
      <c r="C692" s="212">
        <v>2.1781527000000001</v>
      </c>
      <c r="D692" s="212">
        <v>3.1711553700000001</v>
      </c>
      <c r="E692" s="212">
        <v>4.14640437</v>
      </c>
      <c r="F692" s="212">
        <v>5.1170287700000001</v>
      </c>
      <c r="G692" s="212">
        <v>6.0752957700000003</v>
      </c>
      <c r="H692" s="212">
        <v>7.1217378700000005</v>
      </c>
      <c r="I692" s="212">
        <v>8.1714635700000002</v>
      </c>
      <c r="J692" s="212">
        <v>9.2089433700000001</v>
      </c>
      <c r="K692" s="212">
        <v>10.242156870000001</v>
      </c>
      <c r="L692" s="212">
        <v>11.27128677</v>
      </c>
      <c r="M692" s="212">
        <v>12.29880597</v>
      </c>
      <c r="N692" s="212">
        <v>13.325007769999999</v>
      </c>
      <c r="O692" s="212">
        <v>14.350538569999999</v>
      </c>
      <c r="P692" s="212">
        <v>15.375690969999999</v>
      </c>
      <c r="Q692" s="212">
        <v>16.400655369999999</v>
      </c>
      <c r="R692" s="212">
        <v>17.425546170000001</v>
      </c>
      <c r="S692" s="212">
        <v>18.450376970000001</v>
      </c>
      <c r="T692" s="212">
        <v>19.475220270000001</v>
      </c>
      <c r="U692" s="212">
        <v>20.500004070000003</v>
      </c>
      <c r="V692" s="212">
        <v>21.524694470000004</v>
      </c>
      <c r="W692" s="212">
        <v>22.549251070000004</v>
      </c>
      <c r="X692" s="212">
        <v>23.573630570000002</v>
      </c>
      <c r="Y692" s="212">
        <v>24.597702370000004</v>
      </c>
      <c r="Z692" s="212">
        <v>25.621278170000004</v>
      </c>
      <c r="AA692" s="212">
        <v>26.644122870000004</v>
      </c>
      <c r="AB692" s="212">
        <v>27.665934170000003</v>
      </c>
      <c r="AC692" s="212">
        <v>28.686328470000003</v>
      </c>
      <c r="AD692" s="212">
        <v>29.704811970000002</v>
      </c>
      <c r="AE692" s="212">
        <v>30.720741370000002</v>
      </c>
      <c r="AF692" s="212">
        <v>31.733260770000001</v>
      </c>
      <c r="AG692" s="212">
        <v>32.74120138</v>
      </c>
      <c r="AH692" s="212">
        <v>33.742920419999997</v>
      </c>
      <c r="AI692" s="212">
        <v>34.736044270000001</v>
      </c>
      <c r="AJ692" s="212">
        <v>35.71706897</v>
      </c>
      <c r="AK692" s="212">
        <v>36.680782669999999</v>
      </c>
      <c r="AL692" s="212">
        <v>37.619623069999996</v>
      </c>
      <c r="AM692" s="212">
        <v>38.523724669999993</v>
      </c>
      <c r="AN692" s="212">
        <v>39.384055669999995</v>
      </c>
      <c r="AO692" s="213">
        <v>40.201102669999997</v>
      </c>
    </row>
    <row r="693" spans="1:41" x14ac:dyDescent="0.25">
      <c r="A693" s="214" t="s">
        <v>2172</v>
      </c>
      <c r="B693" s="211">
        <v>9.6217999999999998E-2</v>
      </c>
      <c r="C693" s="212">
        <v>0.95729500000000001</v>
      </c>
      <c r="D693" s="212">
        <v>1.8846522999999999</v>
      </c>
      <c r="E693" s="212">
        <v>2.7983153999999999</v>
      </c>
      <c r="F693" s="212">
        <v>3.7189817999999999</v>
      </c>
      <c r="G693" s="212">
        <v>4.6324924000000003</v>
      </c>
      <c r="H693" s="212">
        <v>5.6729038000000003</v>
      </c>
      <c r="I693" s="212">
        <v>6.7318311</v>
      </c>
      <c r="J693" s="212">
        <v>7.7755165000000002</v>
      </c>
      <c r="K693" s="212">
        <v>8.8151603000000005</v>
      </c>
      <c r="L693" s="212">
        <v>9.8487244</v>
      </c>
      <c r="M693" s="212">
        <v>10.8801276</v>
      </c>
      <c r="N693" s="212">
        <v>11.9092822</v>
      </c>
      <c r="O693" s="212">
        <v>12.9371183</v>
      </c>
      <c r="P693" s="212">
        <v>13.963941</v>
      </c>
      <c r="Q693" s="212">
        <v>14.9900623</v>
      </c>
      <c r="R693" s="212">
        <v>16.0156618</v>
      </c>
      <c r="S693" s="212">
        <v>17.040821999999999</v>
      </c>
      <c r="T693" s="212">
        <v>18.065683199999999</v>
      </c>
      <c r="U693" s="212">
        <v>19.090224199999998</v>
      </c>
      <c r="V693" s="212">
        <v>20.114471199999997</v>
      </c>
      <c r="W693" s="212">
        <v>21.138451599999996</v>
      </c>
      <c r="X693" s="212">
        <v>22.162116199999996</v>
      </c>
      <c r="Y693" s="212">
        <v>23.185445999999995</v>
      </c>
      <c r="Z693" s="212">
        <v>24.208362999999995</v>
      </c>
      <c r="AA693" s="212">
        <v>25.230763199999995</v>
      </c>
      <c r="AB693" s="212">
        <v>26.252496599999994</v>
      </c>
      <c r="AC693" s="212">
        <v>27.273360399999994</v>
      </c>
      <c r="AD693" s="212">
        <v>28.293077699999994</v>
      </c>
      <c r="AE693" s="212">
        <v>29.311269199999995</v>
      </c>
      <c r="AF693" s="212">
        <v>30.327408499999994</v>
      </c>
      <c r="AG693" s="212">
        <v>31.340753399999993</v>
      </c>
      <c r="AH693" s="212">
        <v>32.350238249999997</v>
      </c>
      <c r="AI693" s="212">
        <v>33.354304049999996</v>
      </c>
      <c r="AJ693" s="212">
        <v>34.350638579999995</v>
      </c>
      <c r="AK693" s="212">
        <v>35.335805879999995</v>
      </c>
      <c r="AL693" s="212">
        <v>36.304851079999992</v>
      </c>
      <c r="AM693" s="212">
        <v>37.251412179999988</v>
      </c>
      <c r="AN693" s="212">
        <v>38.170039179999989</v>
      </c>
      <c r="AO693" s="213">
        <v>39.062505179999988</v>
      </c>
    </row>
    <row r="694" spans="1:41" x14ac:dyDescent="0.25">
      <c r="A694" s="214" t="s">
        <v>2173</v>
      </c>
      <c r="B694" s="211">
        <v>0</v>
      </c>
      <c r="C694" s="212">
        <v>1</v>
      </c>
      <c r="D694" s="212">
        <v>2</v>
      </c>
      <c r="E694" s="212">
        <v>3</v>
      </c>
      <c r="F694" s="212">
        <v>4</v>
      </c>
      <c r="G694" s="212">
        <v>5</v>
      </c>
      <c r="H694" s="212">
        <v>6</v>
      </c>
      <c r="I694" s="212">
        <v>7</v>
      </c>
      <c r="J694" s="212">
        <v>8</v>
      </c>
      <c r="K694" s="212">
        <v>9</v>
      </c>
      <c r="L694" s="212">
        <v>10</v>
      </c>
      <c r="M694" s="212">
        <v>11</v>
      </c>
      <c r="N694" s="212">
        <v>12</v>
      </c>
      <c r="O694" s="212">
        <v>13</v>
      </c>
      <c r="P694" s="212">
        <v>14</v>
      </c>
      <c r="Q694" s="212">
        <v>15</v>
      </c>
      <c r="R694" s="212">
        <v>16</v>
      </c>
      <c r="S694" s="212">
        <v>17</v>
      </c>
      <c r="T694" s="212">
        <v>18</v>
      </c>
      <c r="U694" s="212">
        <v>19</v>
      </c>
      <c r="V694" s="212">
        <v>20</v>
      </c>
      <c r="W694" s="212">
        <v>21</v>
      </c>
      <c r="X694" s="212">
        <v>22</v>
      </c>
      <c r="Y694" s="212">
        <v>23</v>
      </c>
      <c r="Z694" s="212">
        <v>24</v>
      </c>
      <c r="AA694" s="212">
        <v>25</v>
      </c>
      <c r="AB694" s="212">
        <v>26</v>
      </c>
      <c r="AC694" s="212">
        <v>27</v>
      </c>
      <c r="AD694" s="212">
        <v>28</v>
      </c>
      <c r="AE694" s="212">
        <v>29</v>
      </c>
      <c r="AF694" s="212">
        <v>30</v>
      </c>
      <c r="AG694" s="212">
        <v>31</v>
      </c>
      <c r="AH694" s="212">
        <v>32</v>
      </c>
      <c r="AI694" s="212">
        <v>33</v>
      </c>
      <c r="AJ694" s="212">
        <v>34</v>
      </c>
      <c r="AK694" s="212">
        <v>35</v>
      </c>
      <c r="AL694" s="212">
        <v>36</v>
      </c>
      <c r="AM694" s="212">
        <v>37</v>
      </c>
      <c r="AN694" s="212">
        <v>38</v>
      </c>
      <c r="AO694" s="213">
        <v>39</v>
      </c>
    </row>
    <row r="695" spans="1:41" x14ac:dyDescent="0.25">
      <c r="A695" s="214" t="s">
        <v>2174</v>
      </c>
      <c r="B695" s="211">
        <v>0</v>
      </c>
      <c r="C695" s="212">
        <v>1</v>
      </c>
      <c r="D695" s="212">
        <v>2</v>
      </c>
      <c r="E695" s="212">
        <v>3</v>
      </c>
      <c r="F695" s="212">
        <v>4</v>
      </c>
      <c r="G695" s="212">
        <v>5</v>
      </c>
      <c r="H695" s="212">
        <v>6</v>
      </c>
      <c r="I695" s="212">
        <v>7</v>
      </c>
      <c r="J695" s="212">
        <v>8</v>
      </c>
      <c r="K695" s="212">
        <v>9</v>
      </c>
      <c r="L695" s="212">
        <v>10</v>
      </c>
      <c r="M695" s="212">
        <v>11</v>
      </c>
      <c r="N695" s="212">
        <v>12</v>
      </c>
      <c r="O695" s="212">
        <v>13</v>
      </c>
      <c r="P695" s="212">
        <v>14</v>
      </c>
      <c r="Q695" s="212">
        <v>15</v>
      </c>
      <c r="R695" s="212">
        <v>16</v>
      </c>
      <c r="S695" s="212">
        <v>17</v>
      </c>
      <c r="T695" s="212">
        <v>18</v>
      </c>
      <c r="U695" s="212">
        <v>19</v>
      </c>
      <c r="V695" s="212">
        <v>20</v>
      </c>
      <c r="W695" s="212">
        <v>21</v>
      </c>
      <c r="X695" s="212">
        <v>22</v>
      </c>
      <c r="Y695" s="212">
        <v>23</v>
      </c>
      <c r="Z695" s="212">
        <v>24</v>
      </c>
      <c r="AA695" s="212">
        <v>25</v>
      </c>
      <c r="AB695" s="212">
        <v>26</v>
      </c>
      <c r="AC695" s="212">
        <v>27</v>
      </c>
      <c r="AD695" s="212">
        <v>28</v>
      </c>
      <c r="AE695" s="212">
        <v>29</v>
      </c>
      <c r="AF695" s="212">
        <v>30</v>
      </c>
      <c r="AG695" s="212">
        <v>31</v>
      </c>
      <c r="AH695" s="212">
        <v>32</v>
      </c>
      <c r="AI695" s="212">
        <v>33</v>
      </c>
      <c r="AJ695" s="212">
        <v>34</v>
      </c>
      <c r="AK695" s="212">
        <v>35</v>
      </c>
      <c r="AL695" s="212">
        <v>36</v>
      </c>
      <c r="AM695" s="212">
        <v>37</v>
      </c>
      <c r="AN695" s="212">
        <v>38</v>
      </c>
      <c r="AO695" s="213">
        <v>39</v>
      </c>
    </row>
    <row r="696" spans="1:41" x14ac:dyDescent="0.25">
      <c r="A696" s="214" t="s">
        <v>2175</v>
      </c>
      <c r="B696" s="211">
        <v>0</v>
      </c>
      <c r="C696" s="212">
        <v>1</v>
      </c>
      <c r="D696" s="212">
        <v>2</v>
      </c>
      <c r="E696" s="212">
        <v>3</v>
      </c>
      <c r="F696" s="212">
        <v>4</v>
      </c>
      <c r="G696" s="212">
        <v>5</v>
      </c>
      <c r="H696" s="212">
        <v>6</v>
      </c>
      <c r="I696" s="212">
        <v>7</v>
      </c>
      <c r="J696" s="212">
        <v>8</v>
      </c>
      <c r="K696" s="212">
        <v>9</v>
      </c>
      <c r="L696" s="212">
        <v>10</v>
      </c>
      <c r="M696" s="212">
        <v>11</v>
      </c>
      <c r="N696" s="212">
        <v>12</v>
      </c>
      <c r="O696" s="212">
        <v>13</v>
      </c>
      <c r="P696" s="212">
        <v>14</v>
      </c>
      <c r="Q696" s="212">
        <v>15</v>
      </c>
      <c r="R696" s="212">
        <v>16</v>
      </c>
      <c r="S696" s="212">
        <v>17</v>
      </c>
      <c r="T696" s="212">
        <v>18</v>
      </c>
      <c r="U696" s="212">
        <v>19</v>
      </c>
      <c r="V696" s="212">
        <v>20</v>
      </c>
      <c r="W696" s="212">
        <v>21</v>
      </c>
      <c r="X696" s="212">
        <v>22</v>
      </c>
      <c r="Y696" s="212">
        <v>23</v>
      </c>
      <c r="Z696" s="212">
        <v>24</v>
      </c>
      <c r="AA696" s="212">
        <v>25</v>
      </c>
      <c r="AB696" s="212">
        <v>26</v>
      </c>
      <c r="AC696" s="212">
        <v>27</v>
      </c>
      <c r="AD696" s="212">
        <v>28</v>
      </c>
      <c r="AE696" s="212">
        <v>29</v>
      </c>
      <c r="AF696" s="212">
        <v>30</v>
      </c>
      <c r="AG696" s="212">
        <v>31</v>
      </c>
      <c r="AH696" s="212">
        <v>32</v>
      </c>
      <c r="AI696" s="212">
        <v>33</v>
      </c>
      <c r="AJ696" s="212">
        <v>34</v>
      </c>
      <c r="AK696" s="212">
        <v>35</v>
      </c>
      <c r="AL696" s="212">
        <v>36</v>
      </c>
      <c r="AM696" s="212">
        <v>37</v>
      </c>
      <c r="AN696" s="212">
        <v>38</v>
      </c>
      <c r="AO696" s="213">
        <v>39</v>
      </c>
    </row>
    <row r="697" spans="1:41" x14ac:dyDescent="0.25">
      <c r="A697" s="214" t="s">
        <v>2176</v>
      </c>
      <c r="B697" s="211">
        <v>7.0309999999999999E-3</v>
      </c>
      <c r="C697" s="212">
        <v>1.0240883000000001</v>
      </c>
      <c r="D697" s="212">
        <v>2.03354452</v>
      </c>
      <c r="E697" s="212">
        <v>3.0214024199999998</v>
      </c>
      <c r="F697" s="212">
        <v>4.0169665299999995</v>
      </c>
      <c r="G697" s="212">
        <v>5.00994809</v>
      </c>
      <c r="H697" s="212">
        <v>6.0568148900000001</v>
      </c>
      <c r="I697" s="212">
        <v>7.0943338899999997</v>
      </c>
      <c r="J697" s="212">
        <v>8.1258971899999999</v>
      </c>
      <c r="K697" s="212">
        <v>9.1601254900000004</v>
      </c>
      <c r="L697" s="212">
        <v>10.19439899</v>
      </c>
      <c r="M697" s="212">
        <v>11.230196189999999</v>
      </c>
      <c r="N697" s="212">
        <v>12.267134389999999</v>
      </c>
      <c r="O697" s="212">
        <v>13.305882189999998</v>
      </c>
      <c r="P697" s="212">
        <v>14.346791989999998</v>
      </c>
      <c r="Q697" s="212">
        <v>15.390396989999998</v>
      </c>
      <c r="R697" s="212">
        <v>16.437244589999999</v>
      </c>
      <c r="S697" s="212">
        <v>17.487939689999997</v>
      </c>
      <c r="T697" s="212">
        <v>18.543214389999996</v>
      </c>
      <c r="U697" s="212">
        <v>19.603792289999994</v>
      </c>
      <c r="V697" s="212">
        <v>20.670497889999993</v>
      </c>
      <c r="W697" s="212">
        <v>21.744207589999991</v>
      </c>
      <c r="X697" s="212">
        <v>22.825785389999993</v>
      </c>
      <c r="Y697" s="212">
        <v>23.916068889999991</v>
      </c>
      <c r="Z697" s="212">
        <v>25.015826789999991</v>
      </c>
      <c r="AA697" s="212">
        <v>26.125717789999992</v>
      </c>
      <c r="AB697" s="212">
        <v>27.246233789999991</v>
      </c>
      <c r="AC697" s="212">
        <v>28.377659789999992</v>
      </c>
      <c r="AD697" s="212">
        <v>29.520040789999992</v>
      </c>
      <c r="AE697" s="212">
        <v>30.673163789999993</v>
      </c>
      <c r="AF697" s="212">
        <v>31.836547789999994</v>
      </c>
      <c r="AG697" s="212">
        <v>33.009450789999995</v>
      </c>
      <c r="AH697" s="212">
        <v>34.190871789999996</v>
      </c>
      <c r="AI697" s="212">
        <v>35.379547789999997</v>
      </c>
      <c r="AJ697" s="212">
        <v>36.57392479</v>
      </c>
      <c r="AK697" s="212">
        <v>37.772109790000002</v>
      </c>
      <c r="AL697" s="212">
        <v>38.971848790000003</v>
      </c>
      <c r="AM697" s="212">
        <v>40.170740790000004</v>
      </c>
      <c r="AN697" s="212">
        <v>41.367231790000005</v>
      </c>
      <c r="AO697" s="213">
        <v>42.562480790000002</v>
      </c>
    </row>
    <row r="698" spans="1:41" x14ac:dyDescent="0.25">
      <c r="A698" s="214" t="s">
        <v>2177</v>
      </c>
      <c r="B698" s="211">
        <v>15.840019</v>
      </c>
      <c r="C698" s="212">
        <v>16.9382062</v>
      </c>
      <c r="D698" s="212">
        <v>17.966819399999999</v>
      </c>
      <c r="E698" s="212">
        <v>18.9566342</v>
      </c>
      <c r="F698" s="212">
        <v>19.926146299999999</v>
      </c>
      <c r="G698" s="212">
        <v>20.884407599999999</v>
      </c>
      <c r="H698" s="212">
        <v>21.8647226</v>
      </c>
      <c r="I698" s="212">
        <v>22.864315079400001</v>
      </c>
      <c r="J698" s="212">
        <v>23.8761605794</v>
      </c>
      <c r="K698" s="212">
        <v>24.894813079400002</v>
      </c>
      <c r="L698" s="212">
        <v>25.916628579400001</v>
      </c>
      <c r="M698" s="212">
        <v>26.940406879400001</v>
      </c>
      <c r="N698" s="212">
        <v>27.965256579400002</v>
      </c>
      <c r="O698" s="212">
        <v>28.990675079400003</v>
      </c>
      <c r="P698" s="212">
        <v>30.016500279400002</v>
      </c>
      <c r="Q698" s="212">
        <v>31.042563479400002</v>
      </c>
      <c r="R698" s="212">
        <v>32.068813079400002</v>
      </c>
      <c r="S698" s="212">
        <v>33.095153579400005</v>
      </c>
      <c r="T698" s="212">
        <v>34.121600279400006</v>
      </c>
      <c r="U698" s="212">
        <v>35.148063879400006</v>
      </c>
      <c r="V698" s="212">
        <v>36.174512879400005</v>
      </c>
      <c r="W698" s="212">
        <v>37.200931279400002</v>
      </c>
      <c r="X698" s="212">
        <v>38.2273095794</v>
      </c>
      <c r="Y698" s="212">
        <v>39.253562079399998</v>
      </c>
      <c r="Z698" s="212">
        <v>40.2795996794</v>
      </c>
      <c r="AA698" s="212">
        <v>41.305319879400002</v>
      </c>
      <c r="AB698" s="212">
        <v>42.330597579399999</v>
      </c>
      <c r="AC698" s="212">
        <v>43.355275179399996</v>
      </c>
      <c r="AD698" s="212">
        <v>44.379147879399994</v>
      </c>
      <c r="AE698" s="212">
        <v>45.401943679399992</v>
      </c>
      <c r="AF698" s="212">
        <v>46.423292579399991</v>
      </c>
      <c r="AG698" s="212">
        <v>47.442677979399988</v>
      </c>
      <c r="AH698" s="212">
        <v>48.45935987939999</v>
      </c>
      <c r="AI698" s="212">
        <v>49.472248579399988</v>
      </c>
      <c r="AJ698" s="212">
        <v>50.479697909399988</v>
      </c>
      <c r="AK698" s="212">
        <v>51.479175948699989</v>
      </c>
      <c r="AL698" s="212">
        <v>52.466802348699993</v>
      </c>
      <c r="AM698" s="212">
        <v>53.436985348699992</v>
      </c>
      <c r="AN698" s="212">
        <v>54.383278348699989</v>
      </c>
      <c r="AO698" s="213">
        <v>55.302453348699991</v>
      </c>
    </row>
    <row r="699" spans="1:41" x14ac:dyDescent="0.25">
      <c r="A699" s="214" t="s">
        <v>2178</v>
      </c>
      <c r="B699" s="211">
        <v>0</v>
      </c>
      <c r="C699" s="212">
        <v>1</v>
      </c>
      <c r="D699" s="212">
        <v>2</v>
      </c>
      <c r="E699" s="212">
        <v>3</v>
      </c>
      <c r="F699" s="212">
        <v>4</v>
      </c>
      <c r="G699" s="212">
        <v>5</v>
      </c>
      <c r="H699" s="212">
        <v>6</v>
      </c>
      <c r="I699" s="212">
        <v>7</v>
      </c>
      <c r="J699" s="212">
        <v>8</v>
      </c>
      <c r="K699" s="212">
        <v>9</v>
      </c>
      <c r="L699" s="212">
        <v>10</v>
      </c>
      <c r="M699" s="212">
        <v>11</v>
      </c>
      <c r="N699" s="212">
        <v>12</v>
      </c>
      <c r="O699" s="212">
        <v>13</v>
      </c>
      <c r="P699" s="212">
        <v>14</v>
      </c>
      <c r="Q699" s="212">
        <v>15</v>
      </c>
      <c r="R699" s="212">
        <v>16</v>
      </c>
      <c r="S699" s="212">
        <v>17</v>
      </c>
      <c r="T699" s="212">
        <v>18</v>
      </c>
      <c r="U699" s="212">
        <v>19</v>
      </c>
      <c r="V699" s="212">
        <v>20</v>
      </c>
      <c r="W699" s="212">
        <v>21</v>
      </c>
      <c r="X699" s="212">
        <v>22</v>
      </c>
      <c r="Y699" s="212">
        <v>23</v>
      </c>
      <c r="Z699" s="212">
        <v>24</v>
      </c>
      <c r="AA699" s="212">
        <v>25</v>
      </c>
      <c r="AB699" s="212">
        <v>26</v>
      </c>
      <c r="AC699" s="212">
        <v>27</v>
      </c>
      <c r="AD699" s="212">
        <v>28</v>
      </c>
      <c r="AE699" s="212">
        <v>29</v>
      </c>
      <c r="AF699" s="212">
        <v>30</v>
      </c>
      <c r="AG699" s="212">
        <v>31</v>
      </c>
      <c r="AH699" s="212">
        <v>32</v>
      </c>
      <c r="AI699" s="212">
        <v>33</v>
      </c>
      <c r="AJ699" s="212">
        <v>34</v>
      </c>
      <c r="AK699" s="212">
        <v>35</v>
      </c>
      <c r="AL699" s="212">
        <v>36</v>
      </c>
      <c r="AM699" s="212">
        <v>37</v>
      </c>
      <c r="AN699" s="212">
        <v>38</v>
      </c>
      <c r="AO699" s="213">
        <v>39</v>
      </c>
    </row>
    <row r="700" spans="1:41" x14ac:dyDescent="0.25">
      <c r="A700" s="214" t="s">
        <v>2179</v>
      </c>
      <c r="B700" s="211">
        <v>0</v>
      </c>
      <c r="C700" s="212">
        <v>1</v>
      </c>
      <c r="D700" s="212">
        <v>2</v>
      </c>
      <c r="E700" s="212">
        <v>3</v>
      </c>
      <c r="F700" s="212">
        <v>4</v>
      </c>
      <c r="G700" s="212">
        <v>5</v>
      </c>
      <c r="H700" s="212">
        <v>6</v>
      </c>
      <c r="I700" s="212">
        <v>7</v>
      </c>
      <c r="J700" s="212">
        <v>8</v>
      </c>
      <c r="K700" s="212">
        <v>9</v>
      </c>
      <c r="L700" s="212">
        <v>10</v>
      </c>
      <c r="M700" s="212">
        <v>11</v>
      </c>
      <c r="N700" s="212">
        <v>12</v>
      </c>
      <c r="O700" s="212">
        <v>13</v>
      </c>
      <c r="P700" s="212">
        <v>14</v>
      </c>
      <c r="Q700" s="212">
        <v>15</v>
      </c>
      <c r="R700" s="212">
        <v>16</v>
      </c>
      <c r="S700" s="212">
        <v>17</v>
      </c>
      <c r="T700" s="212">
        <v>18</v>
      </c>
      <c r="U700" s="212">
        <v>19</v>
      </c>
      <c r="V700" s="212">
        <v>20</v>
      </c>
      <c r="W700" s="212">
        <v>21</v>
      </c>
      <c r="X700" s="212">
        <v>22</v>
      </c>
      <c r="Y700" s="212">
        <v>23</v>
      </c>
      <c r="Z700" s="212">
        <v>24</v>
      </c>
      <c r="AA700" s="212">
        <v>25</v>
      </c>
      <c r="AB700" s="212">
        <v>26</v>
      </c>
      <c r="AC700" s="212">
        <v>27</v>
      </c>
      <c r="AD700" s="212">
        <v>28</v>
      </c>
      <c r="AE700" s="212">
        <v>29</v>
      </c>
      <c r="AF700" s="212">
        <v>30</v>
      </c>
      <c r="AG700" s="212">
        <v>31</v>
      </c>
      <c r="AH700" s="212">
        <v>32</v>
      </c>
      <c r="AI700" s="212">
        <v>33</v>
      </c>
      <c r="AJ700" s="212">
        <v>34</v>
      </c>
      <c r="AK700" s="212">
        <v>35</v>
      </c>
      <c r="AL700" s="212">
        <v>36</v>
      </c>
      <c r="AM700" s="212">
        <v>37</v>
      </c>
      <c r="AN700" s="212">
        <v>38</v>
      </c>
      <c r="AO700" s="213">
        <v>39</v>
      </c>
    </row>
    <row r="701" spans="1:41" x14ac:dyDescent="0.25">
      <c r="A701" s="214" t="s">
        <v>2180</v>
      </c>
      <c r="B701" s="211">
        <v>0</v>
      </c>
      <c r="C701" s="212">
        <v>1</v>
      </c>
      <c r="D701" s="212">
        <v>2</v>
      </c>
      <c r="E701" s="212">
        <v>3</v>
      </c>
      <c r="F701" s="212">
        <v>4</v>
      </c>
      <c r="G701" s="212">
        <v>5</v>
      </c>
      <c r="H701" s="212">
        <v>6</v>
      </c>
      <c r="I701" s="212">
        <v>7</v>
      </c>
      <c r="J701" s="212">
        <v>8</v>
      </c>
      <c r="K701" s="212">
        <v>9</v>
      </c>
      <c r="L701" s="212">
        <v>10</v>
      </c>
      <c r="M701" s="212">
        <v>11</v>
      </c>
      <c r="N701" s="212">
        <v>12</v>
      </c>
      <c r="O701" s="212">
        <v>13</v>
      </c>
      <c r="P701" s="212">
        <v>14</v>
      </c>
      <c r="Q701" s="212">
        <v>15</v>
      </c>
      <c r="R701" s="212">
        <v>16</v>
      </c>
      <c r="S701" s="212">
        <v>17</v>
      </c>
      <c r="T701" s="212">
        <v>18</v>
      </c>
      <c r="U701" s="212">
        <v>19</v>
      </c>
      <c r="V701" s="212">
        <v>20</v>
      </c>
      <c r="W701" s="212">
        <v>21</v>
      </c>
      <c r="X701" s="212">
        <v>22</v>
      </c>
      <c r="Y701" s="212">
        <v>23</v>
      </c>
      <c r="Z701" s="212">
        <v>24</v>
      </c>
      <c r="AA701" s="212">
        <v>25</v>
      </c>
      <c r="AB701" s="212">
        <v>26</v>
      </c>
      <c r="AC701" s="212">
        <v>27</v>
      </c>
      <c r="AD701" s="212">
        <v>28</v>
      </c>
      <c r="AE701" s="212">
        <v>29</v>
      </c>
      <c r="AF701" s="212">
        <v>30</v>
      </c>
      <c r="AG701" s="212">
        <v>31</v>
      </c>
      <c r="AH701" s="212">
        <v>32</v>
      </c>
      <c r="AI701" s="212">
        <v>33</v>
      </c>
      <c r="AJ701" s="212">
        <v>34</v>
      </c>
      <c r="AK701" s="212">
        <v>35</v>
      </c>
      <c r="AL701" s="212">
        <v>36</v>
      </c>
      <c r="AM701" s="212">
        <v>37</v>
      </c>
      <c r="AN701" s="212">
        <v>38</v>
      </c>
      <c r="AO701" s="213">
        <v>39</v>
      </c>
    </row>
    <row r="702" spans="1:41" x14ac:dyDescent="0.25">
      <c r="A702" s="214" t="s">
        <v>2181</v>
      </c>
      <c r="B702" s="211">
        <v>0</v>
      </c>
      <c r="C702" s="212">
        <v>1</v>
      </c>
      <c r="D702" s="212">
        <v>2</v>
      </c>
      <c r="E702" s="212">
        <v>3</v>
      </c>
      <c r="F702" s="212">
        <v>4</v>
      </c>
      <c r="G702" s="212">
        <v>5</v>
      </c>
      <c r="H702" s="212">
        <v>6</v>
      </c>
      <c r="I702" s="212">
        <v>7</v>
      </c>
      <c r="J702" s="212">
        <v>8</v>
      </c>
      <c r="K702" s="212">
        <v>9</v>
      </c>
      <c r="L702" s="212">
        <v>10</v>
      </c>
      <c r="M702" s="212">
        <v>11</v>
      </c>
      <c r="N702" s="212">
        <v>12</v>
      </c>
      <c r="O702" s="212">
        <v>13</v>
      </c>
      <c r="P702" s="212">
        <v>14</v>
      </c>
      <c r="Q702" s="212">
        <v>15</v>
      </c>
      <c r="R702" s="212">
        <v>16</v>
      </c>
      <c r="S702" s="212">
        <v>17</v>
      </c>
      <c r="T702" s="212">
        <v>18</v>
      </c>
      <c r="U702" s="212">
        <v>19</v>
      </c>
      <c r="V702" s="212">
        <v>20</v>
      </c>
      <c r="W702" s="212">
        <v>21</v>
      </c>
      <c r="X702" s="212">
        <v>22</v>
      </c>
      <c r="Y702" s="212">
        <v>23</v>
      </c>
      <c r="Z702" s="212">
        <v>24</v>
      </c>
      <c r="AA702" s="212">
        <v>25</v>
      </c>
      <c r="AB702" s="212">
        <v>26</v>
      </c>
      <c r="AC702" s="212">
        <v>27</v>
      </c>
      <c r="AD702" s="212">
        <v>28</v>
      </c>
      <c r="AE702" s="212">
        <v>29</v>
      </c>
      <c r="AF702" s="212">
        <v>30</v>
      </c>
      <c r="AG702" s="212">
        <v>31</v>
      </c>
      <c r="AH702" s="212">
        <v>32</v>
      </c>
      <c r="AI702" s="212">
        <v>33</v>
      </c>
      <c r="AJ702" s="212">
        <v>34</v>
      </c>
      <c r="AK702" s="212">
        <v>35</v>
      </c>
      <c r="AL702" s="212">
        <v>36</v>
      </c>
      <c r="AM702" s="212">
        <v>37</v>
      </c>
      <c r="AN702" s="212">
        <v>38</v>
      </c>
      <c r="AO702" s="213">
        <v>39</v>
      </c>
    </row>
    <row r="703" spans="1:41" x14ac:dyDescent="0.25">
      <c r="A703" s="214" t="s">
        <v>2182</v>
      </c>
      <c r="B703" s="211">
        <v>10.891419000000001</v>
      </c>
      <c r="C703" s="212">
        <v>11.8109234</v>
      </c>
      <c r="D703" s="212">
        <v>12.767284200000001</v>
      </c>
      <c r="E703" s="212">
        <v>13.712907300000001</v>
      </c>
      <c r="F703" s="212">
        <v>14.662451300000001</v>
      </c>
      <c r="G703" s="212">
        <v>15.6071676</v>
      </c>
      <c r="H703" s="212">
        <v>16.6292425</v>
      </c>
      <c r="I703" s="212">
        <v>17.667317600000001</v>
      </c>
      <c r="J703" s="212">
        <v>18.6995009</v>
      </c>
      <c r="K703" s="212">
        <v>19.731981399999999</v>
      </c>
      <c r="L703" s="212">
        <v>20.763632399999999</v>
      </c>
      <c r="M703" s="212">
        <v>21.795636299999998</v>
      </c>
      <c r="N703" s="212">
        <v>22.827529699999999</v>
      </c>
      <c r="O703" s="212">
        <v>23.859606599999999</v>
      </c>
      <c r="P703" s="212">
        <v>24.891803700000001</v>
      </c>
      <c r="Q703" s="212">
        <v>25.9241259</v>
      </c>
      <c r="R703" s="212">
        <v>26.956534099999999</v>
      </c>
      <c r="S703" s="212">
        <v>27.988965399999998</v>
      </c>
      <c r="T703" s="212">
        <v>29.021420499999998</v>
      </c>
      <c r="U703" s="212">
        <v>30.053818799999998</v>
      </c>
      <c r="V703" s="212">
        <v>31.086125899999999</v>
      </c>
      <c r="W703" s="212">
        <v>32.118319700000001</v>
      </c>
      <c r="X703" s="212">
        <v>33.150333799999999</v>
      </c>
      <c r="Y703" s="212">
        <v>34.182125999999997</v>
      </c>
      <c r="Z703" s="212">
        <v>35.2136201</v>
      </c>
      <c r="AA703" s="212">
        <v>36.244725899999999</v>
      </c>
      <c r="AB703" s="212">
        <v>37.275324400000002</v>
      </c>
      <c r="AC703" s="212">
        <v>38.305262200000001</v>
      </c>
      <c r="AD703" s="212">
        <v>39.334336</v>
      </c>
      <c r="AE703" s="212">
        <v>40.362273299999998</v>
      </c>
      <c r="AF703" s="212">
        <v>41.388701599999997</v>
      </c>
      <c r="AG703" s="212">
        <v>42.413102299999998</v>
      </c>
      <c r="AH703" s="212">
        <v>43.434740099999999</v>
      </c>
      <c r="AI703" s="212">
        <v>44.452556299999998</v>
      </c>
      <c r="AJ703" s="212">
        <v>45.4650192</v>
      </c>
      <c r="AK703" s="212">
        <v>46.46994565</v>
      </c>
      <c r="AL703" s="212">
        <v>47.46441265</v>
      </c>
      <c r="AM703" s="212">
        <v>48.445190449999998</v>
      </c>
      <c r="AN703" s="212">
        <v>49.410660450000002</v>
      </c>
      <c r="AO703" s="213">
        <v>50.364353950000002</v>
      </c>
    </row>
    <row r="704" spans="1:41" x14ac:dyDescent="0.25">
      <c r="A704" s="214" t="s">
        <v>2183</v>
      </c>
      <c r="B704" s="211">
        <v>0</v>
      </c>
      <c r="C704" s="212">
        <v>1</v>
      </c>
      <c r="D704" s="212">
        <v>2</v>
      </c>
      <c r="E704" s="212">
        <v>3</v>
      </c>
      <c r="F704" s="212">
        <v>4</v>
      </c>
      <c r="G704" s="212">
        <v>5</v>
      </c>
      <c r="H704" s="212">
        <v>6</v>
      </c>
      <c r="I704" s="212">
        <v>7</v>
      </c>
      <c r="J704" s="212">
        <v>8</v>
      </c>
      <c r="K704" s="212">
        <v>9</v>
      </c>
      <c r="L704" s="212">
        <v>10</v>
      </c>
      <c r="M704" s="212">
        <v>11</v>
      </c>
      <c r="N704" s="212">
        <v>12</v>
      </c>
      <c r="O704" s="212">
        <v>13</v>
      </c>
      <c r="P704" s="212">
        <v>14</v>
      </c>
      <c r="Q704" s="212">
        <v>15</v>
      </c>
      <c r="R704" s="212">
        <v>16</v>
      </c>
      <c r="S704" s="212">
        <v>17</v>
      </c>
      <c r="T704" s="212">
        <v>18</v>
      </c>
      <c r="U704" s="212">
        <v>19</v>
      </c>
      <c r="V704" s="212">
        <v>20</v>
      </c>
      <c r="W704" s="212">
        <v>21</v>
      </c>
      <c r="X704" s="212">
        <v>22</v>
      </c>
      <c r="Y704" s="212">
        <v>23</v>
      </c>
      <c r="Z704" s="212">
        <v>24</v>
      </c>
      <c r="AA704" s="212">
        <v>25</v>
      </c>
      <c r="AB704" s="212">
        <v>26</v>
      </c>
      <c r="AC704" s="212">
        <v>27</v>
      </c>
      <c r="AD704" s="212">
        <v>28</v>
      </c>
      <c r="AE704" s="212">
        <v>29</v>
      </c>
      <c r="AF704" s="212">
        <v>30</v>
      </c>
      <c r="AG704" s="212">
        <v>31</v>
      </c>
      <c r="AH704" s="212">
        <v>32</v>
      </c>
      <c r="AI704" s="212">
        <v>33</v>
      </c>
      <c r="AJ704" s="212">
        <v>34</v>
      </c>
      <c r="AK704" s="212">
        <v>35</v>
      </c>
      <c r="AL704" s="212">
        <v>36</v>
      </c>
      <c r="AM704" s="212">
        <v>37</v>
      </c>
      <c r="AN704" s="212">
        <v>38</v>
      </c>
      <c r="AO704" s="213">
        <v>39</v>
      </c>
    </row>
    <row r="705" spans="1:41" x14ac:dyDescent="0.25">
      <c r="A705" s="214" t="s">
        <v>2184</v>
      </c>
      <c r="B705" s="211">
        <v>0</v>
      </c>
      <c r="C705" s="212">
        <v>1</v>
      </c>
      <c r="D705" s="212">
        <v>2</v>
      </c>
      <c r="E705" s="212">
        <v>3</v>
      </c>
      <c r="F705" s="212">
        <v>4</v>
      </c>
      <c r="G705" s="212">
        <v>5</v>
      </c>
      <c r="H705" s="212">
        <v>6</v>
      </c>
      <c r="I705" s="212">
        <v>7</v>
      </c>
      <c r="J705" s="212">
        <v>8</v>
      </c>
      <c r="K705" s="212">
        <v>9</v>
      </c>
      <c r="L705" s="212">
        <v>10</v>
      </c>
      <c r="M705" s="212">
        <v>11</v>
      </c>
      <c r="N705" s="212">
        <v>12</v>
      </c>
      <c r="O705" s="212">
        <v>13</v>
      </c>
      <c r="P705" s="212">
        <v>14</v>
      </c>
      <c r="Q705" s="212">
        <v>15</v>
      </c>
      <c r="R705" s="212">
        <v>16</v>
      </c>
      <c r="S705" s="212">
        <v>17</v>
      </c>
      <c r="T705" s="212">
        <v>18</v>
      </c>
      <c r="U705" s="212">
        <v>19</v>
      </c>
      <c r="V705" s="212">
        <v>20</v>
      </c>
      <c r="W705" s="212">
        <v>21</v>
      </c>
      <c r="X705" s="212">
        <v>22</v>
      </c>
      <c r="Y705" s="212">
        <v>23</v>
      </c>
      <c r="Z705" s="212">
        <v>24</v>
      </c>
      <c r="AA705" s="212">
        <v>25</v>
      </c>
      <c r="AB705" s="212">
        <v>26</v>
      </c>
      <c r="AC705" s="212">
        <v>27</v>
      </c>
      <c r="AD705" s="212">
        <v>28</v>
      </c>
      <c r="AE705" s="212">
        <v>29</v>
      </c>
      <c r="AF705" s="212">
        <v>30</v>
      </c>
      <c r="AG705" s="212">
        <v>31</v>
      </c>
      <c r="AH705" s="212">
        <v>32</v>
      </c>
      <c r="AI705" s="212">
        <v>33</v>
      </c>
      <c r="AJ705" s="212">
        <v>34</v>
      </c>
      <c r="AK705" s="212">
        <v>35</v>
      </c>
      <c r="AL705" s="212">
        <v>36</v>
      </c>
      <c r="AM705" s="212">
        <v>37</v>
      </c>
      <c r="AN705" s="212">
        <v>38</v>
      </c>
      <c r="AO705" s="213">
        <v>39</v>
      </c>
    </row>
    <row r="706" spans="1:41" x14ac:dyDescent="0.25">
      <c r="A706" s="214" t="s">
        <v>2185</v>
      </c>
      <c r="B706" s="211">
        <v>6.9295850000000003</v>
      </c>
      <c r="C706" s="212">
        <v>7.8769113000000006</v>
      </c>
      <c r="D706" s="212">
        <v>8.8599515000000011</v>
      </c>
      <c r="E706" s="212">
        <v>9.8412289000000008</v>
      </c>
      <c r="F706" s="212">
        <v>10.828999700000001</v>
      </c>
      <c r="G706" s="212">
        <v>11.816899000000001</v>
      </c>
      <c r="H706" s="212">
        <v>12.848343500000002</v>
      </c>
      <c r="I706" s="212">
        <v>13.887823100000002</v>
      </c>
      <c r="J706" s="212">
        <v>14.923164800000002</v>
      </c>
      <c r="K706" s="212">
        <v>15.958079700000003</v>
      </c>
      <c r="L706" s="212">
        <v>16.991623700000002</v>
      </c>
      <c r="M706" s="212">
        <v>18.0250345</v>
      </c>
      <c r="N706" s="212">
        <v>19.058142199999999</v>
      </c>
      <c r="O706" s="212">
        <v>20.0911616</v>
      </c>
      <c r="P706" s="212">
        <v>21.124120900000001</v>
      </c>
      <c r="Q706" s="212">
        <v>22.157054900000002</v>
      </c>
      <c r="R706" s="212">
        <v>23.189976900000001</v>
      </c>
      <c r="S706" s="212">
        <v>24.222867000000001</v>
      </c>
      <c r="T706" s="212">
        <v>25.255751</v>
      </c>
      <c r="U706" s="212">
        <v>26.288588400000002</v>
      </c>
      <c r="V706" s="212">
        <v>27.321369700000002</v>
      </c>
      <c r="W706" s="212">
        <v>28.354093500000001</v>
      </c>
      <c r="X706" s="212">
        <v>29.386710100000002</v>
      </c>
      <c r="Y706" s="212">
        <v>30.419202700000003</v>
      </c>
      <c r="Z706" s="212">
        <v>31.451534700000003</v>
      </c>
      <c r="AA706" s="212">
        <v>32.483661300000001</v>
      </c>
      <c r="AB706" s="212">
        <v>33.515522099999998</v>
      </c>
      <c r="AC706" s="212">
        <v>34.547038100000002</v>
      </c>
      <c r="AD706" s="212">
        <v>35.578104600000003</v>
      </c>
      <c r="AE706" s="212">
        <v>36.608581300000004</v>
      </c>
      <c r="AF706" s="212">
        <v>37.638277700000003</v>
      </c>
      <c r="AG706" s="212">
        <v>38.666930400000005</v>
      </c>
      <c r="AH706" s="212">
        <v>39.694168100000006</v>
      </c>
      <c r="AI706" s="212">
        <v>40.719457800000008</v>
      </c>
      <c r="AJ706" s="212">
        <v>41.74202600000001</v>
      </c>
      <c r="AK706" s="212">
        <v>42.76075620000001</v>
      </c>
      <c r="AL706" s="212">
        <v>43.774104300000012</v>
      </c>
      <c r="AM706" s="212">
        <v>44.780217570000012</v>
      </c>
      <c r="AN706" s="212">
        <v>45.777734060000014</v>
      </c>
      <c r="AO706" s="213">
        <v>46.767535660000014</v>
      </c>
    </row>
    <row r="707" spans="1:41" x14ac:dyDescent="0.25">
      <c r="A707" s="214" t="s">
        <v>2186</v>
      </c>
      <c r="B707" s="211">
        <v>0</v>
      </c>
      <c r="C707" s="212">
        <v>1</v>
      </c>
      <c r="D707" s="212">
        <v>2</v>
      </c>
      <c r="E707" s="212">
        <v>3</v>
      </c>
      <c r="F707" s="212">
        <v>4</v>
      </c>
      <c r="G707" s="212">
        <v>5</v>
      </c>
      <c r="H707" s="212">
        <v>6</v>
      </c>
      <c r="I707" s="212">
        <v>7</v>
      </c>
      <c r="J707" s="212">
        <v>8</v>
      </c>
      <c r="K707" s="212">
        <v>9</v>
      </c>
      <c r="L707" s="212">
        <v>10</v>
      </c>
      <c r="M707" s="212">
        <v>11</v>
      </c>
      <c r="N707" s="212">
        <v>12</v>
      </c>
      <c r="O707" s="212">
        <v>13</v>
      </c>
      <c r="P707" s="212">
        <v>14</v>
      </c>
      <c r="Q707" s="212">
        <v>15</v>
      </c>
      <c r="R707" s="212">
        <v>16</v>
      </c>
      <c r="S707" s="212">
        <v>17</v>
      </c>
      <c r="T707" s="212">
        <v>18</v>
      </c>
      <c r="U707" s="212">
        <v>19</v>
      </c>
      <c r="V707" s="212">
        <v>20</v>
      </c>
      <c r="W707" s="212">
        <v>21</v>
      </c>
      <c r="X707" s="212">
        <v>22</v>
      </c>
      <c r="Y707" s="212">
        <v>23</v>
      </c>
      <c r="Z707" s="212">
        <v>24</v>
      </c>
      <c r="AA707" s="212">
        <v>25</v>
      </c>
      <c r="AB707" s="212">
        <v>26</v>
      </c>
      <c r="AC707" s="212">
        <v>27</v>
      </c>
      <c r="AD707" s="212">
        <v>28</v>
      </c>
      <c r="AE707" s="212">
        <v>29</v>
      </c>
      <c r="AF707" s="212">
        <v>30</v>
      </c>
      <c r="AG707" s="212">
        <v>31</v>
      </c>
      <c r="AH707" s="212">
        <v>32</v>
      </c>
      <c r="AI707" s="212">
        <v>33</v>
      </c>
      <c r="AJ707" s="212">
        <v>34</v>
      </c>
      <c r="AK707" s="212">
        <v>35</v>
      </c>
      <c r="AL707" s="212">
        <v>36</v>
      </c>
      <c r="AM707" s="212">
        <v>37</v>
      </c>
      <c r="AN707" s="212">
        <v>38</v>
      </c>
      <c r="AO707" s="213">
        <v>39</v>
      </c>
    </row>
    <row r="708" spans="1:41" x14ac:dyDescent="0.25">
      <c r="A708" s="214" t="s">
        <v>2187</v>
      </c>
      <c r="B708" s="211">
        <v>0</v>
      </c>
      <c r="C708" s="212">
        <v>1</v>
      </c>
      <c r="D708" s="212">
        <v>2</v>
      </c>
      <c r="E708" s="212">
        <v>3</v>
      </c>
      <c r="F708" s="212">
        <v>4</v>
      </c>
      <c r="G708" s="212">
        <v>5</v>
      </c>
      <c r="H708" s="212">
        <v>6</v>
      </c>
      <c r="I708" s="212">
        <v>7</v>
      </c>
      <c r="J708" s="212">
        <v>8</v>
      </c>
      <c r="K708" s="212">
        <v>9</v>
      </c>
      <c r="L708" s="212">
        <v>10</v>
      </c>
      <c r="M708" s="212">
        <v>11</v>
      </c>
      <c r="N708" s="212">
        <v>12</v>
      </c>
      <c r="O708" s="212">
        <v>13</v>
      </c>
      <c r="P708" s="212">
        <v>14</v>
      </c>
      <c r="Q708" s="212">
        <v>15</v>
      </c>
      <c r="R708" s="212">
        <v>16</v>
      </c>
      <c r="S708" s="212">
        <v>17</v>
      </c>
      <c r="T708" s="212">
        <v>18</v>
      </c>
      <c r="U708" s="212">
        <v>19</v>
      </c>
      <c r="V708" s="212">
        <v>20</v>
      </c>
      <c r="W708" s="212">
        <v>21</v>
      </c>
      <c r="X708" s="212">
        <v>22</v>
      </c>
      <c r="Y708" s="212">
        <v>23</v>
      </c>
      <c r="Z708" s="212">
        <v>24</v>
      </c>
      <c r="AA708" s="212">
        <v>25</v>
      </c>
      <c r="AB708" s="212">
        <v>26</v>
      </c>
      <c r="AC708" s="212">
        <v>27</v>
      </c>
      <c r="AD708" s="212">
        <v>28</v>
      </c>
      <c r="AE708" s="212">
        <v>29</v>
      </c>
      <c r="AF708" s="212">
        <v>30</v>
      </c>
      <c r="AG708" s="212">
        <v>31</v>
      </c>
      <c r="AH708" s="212">
        <v>32</v>
      </c>
      <c r="AI708" s="212">
        <v>33</v>
      </c>
      <c r="AJ708" s="212">
        <v>34</v>
      </c>
      <c r="AK708" s="212">
        <v>35</v>
      </c>
      <c r="AL708" s="212">
        <v>36</v>
      </c>
      <c r="AM708" s="212">
        <v>37</v>
      </c>
      <c r="AN708" s="212">
        <v>38</v>
      </c>
      <c r="AO708" s="213">
        <v>39</v>
      </c>
    </row>
    <row r="709" spans="1:41" x14ac:dyDescent="0.25">
      <c r="A709" s="214" t="s">
        <v>2188</v>
      </c>
      <c r="B709" s="211">
        <v>0</v>
      </c>
      <c r="C709" s="212">
        <v>1</v>
      </c>
      <c r="D709" s="212">
        <v>2</v>
      </c>
      <c r="E709" s="212">
        <v>3</v>
      </c>
      <c r="F709" s="212">
        <v>4</v>
      </c>
      <c r="G709" s="212">
        <v>5</v>
      </c>
      <c r="H709" s="212">
        <v>6</v>
      </c>
      <c r="I709" s="212">
        <v>7</v>
      </c>
      <c r="J709" s="212">
        <v>8</v>
      </c>
      <c r="K709" s="212">
        <v>9</v>
      </c>
      <c r="L709" s="212">
        <v>10</v>
      </c>
      <c r="M709" s="212">
        <v>11</v>
      </c>
      <c r="N709" s="212">
        <v>12</v>
      </c>
      <c r="O709" s="212">
        <v>13</v>
      </c>
      <c r="P709" s="212">
        <v>14</v>
      </c>
      <c r="Q709" s="212">
        <v>15</v>
      </c>
      <c r="R709" s="212">
        <v>16</v>
      </c>
      <c r="S709" s="212">
        <v>17</v>
      </c>
      <c r="T709" s="212">
        <v>18</v>
      </c>
      <c r="U709" s="212">
        <v>19</v>
      </c>
      <c r="V709" s="212">
        <v>20</v>
      </c>
      <c r="W709" s="212">
        <v>21</v>
      </c>
      <c r="X709" s="212">
        <v>22</v>
      </c>
      <c r="Y709" s="212">
        <v>23</v>
      </c>
      <c r="Z709" s="212">
        <v>24</v>
      </c>
      <c r="AA709" s="212">
        <v>25</v>
      </c>
      <c r="AB709" s="212">
        <v>26</v>
      </c>
      <c r="AC709" s="212">
        <v>27</v>
      </c>
      <c r="AD709" s="212">
        <v>28</v>
      </c>
      <c r="AE709" s="212">
        <v>29</v>
      </c>
      <c r="AF709" s="212">
        <v>30</v>
      </c>
      <c r="AG709" s="212">
        <v>31</v>
      </c>
      <c r="AH709" s="212">
        <v>32</v>
      </c>
      <c r="AI709" s="212">
        <v>33</v>
      </c>
      <c r="AJ709" s="212">
        <v>34</v>
      </c>
      <c r="AK709" s="212">
        <v>35</v>
      </c>
      <c r="AL709" s="212">
        <v>36</v>
      </c>
      <c r="AM709" s="212">
        <v>37</v>
      </c>
      <c r="AN709" s="212">
        <v>38</v>
      </c>
      <c r="AO709" s="213">
        <v>39</v>
      </c>
    </row>
    <row r="710" spans="1:41" x14ac:dyDescent="0.25">
      <c r="A710" s="214" t="s">
        <v>2189</v>
      </c>
      <c r="B710" s="211">
        <v>0</v>
      </c>
      <c r="C710" s="212">
        <v>1</v>
      </c>
      <c r="D710" s="212">
        <v>2</v>
      </c>
      <c r="E710" s="212">
        <v>3</v>
      </c>
      <c r="F710" s="212">
        <v>4</v>
      </c>
      <c r="G710" s="212">
        <v>5</v>
      </c>
      <c r="H710" s="212">
        <v>6</v>
      </c>
      <c r="I710" s="212">
        <v>7</v>
      </c>
      <c r="J710" s="212">
        <v>8</v>
      </c>
      <c r="K710" s="212">
        <v>9</v>
      </c>
      <c r="L710" s="212">
        <v>10</v>
      </c>
      <c r="M710" s="212">
        <v>11</v>
      </c>
      <c r="N710" s="212">
        <v>12</v>
      </c>
      <c r="O710" s="212">
        <v>13</v>
      </c>
      <c r="P710" s="212">
        <v>14</v>
      </c>
      <c r="Q710" s="212">
        <v>15</v>
      </c>
      <c r="R710" s="212">
        <v>16</v>
      </c>
      <c r="S710" s="212">
        <v>17</v>
      </c>
      <c r="T710" s="212">
        <v>18</v>
      </c>
      <c r="U710" s="212">
        <v>19</v>
      </c>
      <c r="V710" s="212">
        <v>20</v>
      </c>
      <c r="W710" s="212">
        <v>21</v>
      </c>
      <c r="X710" s="212">
        <v>22</v>
      </c>
      <c r="Y710" s="212">
        <v>23</v>
      </c>
      <c r="Z710" s="212">
        <v>24</v>
      </c>
      <c r="AA710" s="212">
        <v>25</v>
      </c>
      <c r="AB710" s="212">
        <v>26</v>
      </c>
      <c r="AC710" s="212">
        <v>27</v>
      </c>
      <c r="AD710" s="212">
        <v>28</v>
      </c>
      <c r="AE710" s="212">
        <v>29</v>
      </c>
      <c r="AF710" s="212">
        <v>30</v>
      </c>
      <c r="AG710" s="212">
        <v>31</v>
      </c>
      <c r="AH710" s="212">
        <v>32</v>
      </c>
      <c r="AI710" s="212">
        <v>33</v>
      </c>
      <c r="AJ710" s="212">
        <v>34</v>
      </c>
      <c r="AK710" s="212">
        <v>35</v>
      </c>
      <c r="AL710" s="212">
        <v>36</v>
      </c>
      <c r="AM710" s="212">
        <v>37</v>
      </c>
      <c r="AN710" s="212">
        <v>38</v>
      </c>
      <c r="AO710" s="213">
        <v>39</v>
      </c>
    </row>
    <row r="711" spans="1:41" x14ac:dyDescent="0.25">
      <c r="A711" s="214" t="s">
        <v>2190</v>
      </c>
      <c r="B711" s="211">
        <v>2.1843999999999999E-2</v>
      </c>
      <c r="C711" s="212">
        <v>1.0717414999999999</v>
      </c>
      <c r="D711" s="212">
        <v>2.1193261999999997</v>
      </c>
      <c r="E711" s="212">
        <v>3.1623308999999997</v>
      </c>
      <c r="F711" s="212">
        <v>4.2033668999999998</v>
      </c>
      <c r="G711" s="212">
        <v>5.2425335999999998</v>
      </c>
      <c r="H711" s="212">
        <v>6.2835095999999995</v>
      </c>
      <c r="I711" s="212">
        <v>7.3241626999999996</v>
      </c>
      <c r="J711" s="212">
        <v>8.3625717000000002</v>
      </c>
      <c r="K711" s="212">
        <v>9.3998469999999994</v>
      </c>
      <c r="L711" s="212">
        <v>10.4362122</v>
      </c>
      <c r="M711" s="212">
        <v>11.472050400000001</v>
      </c>
      <c r="N711" s="212">
        <v>12.5074375</v>
      </c>
      <c r="O711" s="212">
        <v>13.542510699999999</v>
      </c>
      <c r="P711" s="212">
        <v>14.577308199999999</v>
      </c>
      <c r="Q711" s="212">
        <v>15.611889399999999</v>
      </c>
      <c r="R711" s="212">
        <v>16.646281599999998</v>
      </c>
      <c r="S711" s="212">
        <v>17.680517599999998</v>
      </c>
      <c r="T711" s="212">
        <v>18.714606399999997</v>
      </c>
      <c r="U711" s="212">
        <v>19.748570299999997</v>
      </c>
      <c r="V711" s="212">
        <v>20.782418299999996</v>
      </c>
      <c r="W711" s="212">
        <v>21.816154199999996</v>
      </c>
      <c r="X711" s="212">
        <v>22.849753199999995</v>
      </c>
      <c r="Y711" s="212">
        <v>23.883229399999994</v>
      </c>
      <c r="Z711" s="212">
        <v>24.916592599999994</v>
      </c>
      <c r="AA711" s="212">
        <v>25.949852799999995</v>
      </c>
      <c r="AB711" s="212">
        <v>26.983019599999995</v>
      </c>
      <c r="AC711" s="212">
        <v>28.016103899999994</v>
      </c>
      <c r="AD711" s="212">
        <v>29.049118299999993</v>
      </c>
      <c r="AE711" s="212">
        <v>30.082078799999994</v>
      </c>
      <c r="AF711" s="212">
        <v>31.115005599999993</v>
      </c>
      <c r="AG711" s="212">
        <v>32.147924299999993</v>
      </c>
      <c r="AH711" s="212">
        <v>33.180866599999995</v>
      </c>
      <c r="AI711" s="212">
        <v>34.213870199999995</v>
      </c>
      <c r="AJ711" s="212">
        <v>35.246975999999997</v>
      </c>
      <c r="AK711" s="212">
        <v>36.2802206</v>
      </c>
      <c r="AL711" s="212">
        <v>37.313612499999998</v>
      </c>
      <c r="AM711" s="212">
        <v>38.347068299999997</v>
      </c>
      <c r="AN711" s="212">
        <v>39.380280099999993</v>
      </c>
      <c r="AO711" s="213">
        <v>40.412593699999995</v>
      </c>
    </row>
    <row r="712" spans="1:41" x14ac:dyDescent="0.25">
      <c r="A712" s="214" t="s">
        <v>2191</v>
      </c>
      <c r="B712" s="211">
        <v>3.8142000000000002E-2</v>
      </c>
      <c r="C712" s="212">
        <v>1.0562719999999999</v>
      </c>
      <c r="D712" s="212">
        <v>2.0796728999999998</v>
      </c>
      <c r="E712" s="212">
        <v>3.1049204000000001</v>
      </c>
      <c r="F712" s="212">
        <v>4.1317556</v>
      </c>
      <c r="G712" s="212">
        <v>5.1598544999999998</v>
      </c>
      <c r="H712" s="212">
        <v>6.1874538999999995</v>
      </c>
      <c r="I712" s="212">
        <v>7.2164711999999991</v>
      </c>
      <c r="J712" s="212">
        <v>8.2461735999999988</v>
      </c>
      <c r="K712" s="212">
        <v>9.2764327999999985</v>
      </c>
      <c r="L712" s="212">
        <v>10.307138899999998</v>
      </c>
      <c r="M712" s="212">
        <v>11.338415899999998</v>
      </c>
      <c r="N712" s="212">
        <v>12.370216599999997</v>
      </c>
      <c r="O712" s="212">
        <v>13.402489299999997</v>
      </c>
      <c r="P712" s="212">
        <v>14.435221599999997</v>
      </c>
      <c r="Q712" s="212">
        <v>15.468375399999996</v>
      </c>
      <c r="R712" s="212">
        <v>16.501928899999996</v>
      </c>
      <c r="S712" s="212">
        <v>17.535845699999996</v>
      </c>
      <c r="T712" s="212">
        <v>18.570105299999994</v>
      </c>
      <c r="U712" s="212">
        <v>19.604671199999995</v>
      </c>
      <c r="V712" s="212">
        <v>20.639517099999996</v>
      </c>
      <c r="W712" s="212">
        <v>21.674618699999996</v>
      </c>
      <c r="X712" s="212">
        <v>22.709924999999995</v>
      </c>
      <c r="Y712" s="212">
        <v>23.745415299999994</v>
      </c>
      <c r="Z712" s="212">
        <v>24.781073399999993</v>
      </c>
      <c r="AA712" s="212">
        <v>25.816888499999994</v>
      </c>
      <c r="AB712" s="212">
        <v>26.852856299999996</v>
      </c>
      <c r="AC712" s="212">
        <v>27.888980899999996</v>
      </c>
      <c r="AD712" s="212">
        <v>28.925276999999998</v>
      </c>
      <c r="AE712" s="212">
        <v>29.961773199999996</v>
      </c>
      <c r="AF712" s="212">
        <v>30.998516199999997</v>
      </c>
      <c r="AG712" s="212">
        <v>32.035577099999998</v>
      </c>
      <c r="AH712" s="212">
        <v>33.073059999999998</v>
      </c>
      <c r="AI712" s="212">
        <v>34.111112800000001</v>
      </c>
      <c r="AJ712" s="212">
        <v>35.149939199999999</v>
      </c>
      <c r="AK712" s="212">
        <v>36.189801899999999</v>
      </c>
      <c r="AL712" s="212">
        <v>37.230981700000001</v>
      </c>
      <c r="AM712" s="212">
        <v>38.273587400000004</v>
      </c>
      <c r="AN712" s="212">
        <v>39.317033100000003</v>
      </c>
      <c r="AO712" s="213">
        <v>40.359344700000001</v>
      </c>
    </row>
    <row r="713" spans="1:41" x14ac:dyDescent="0.25">
      <c r="A713" s="214" t="s">
        <v>2192</v>
      </c>
      <c r="B713" s="211">
        <v>0</v>
      </c>
      <c r="C713" s="212">
        <v>1</v>
      </c>
      <c r="D713" s="212">
        <v>2</v>
      </c>
      <c r="E713" s="212">
        <v>3</v>
      </c>
      <c r="F713" s="212">
        <v>4</v>
      </c>
      <c r="G713" s="212">
        <v>5</v>
      </c>
      <c r="H713" s="212">
        <v>6</v>
      </c>
      <c r="I713" s="212">
        <v>7</v>
      </c>
      <c r="J713" s="212">
        <v>8</v>
      </c>
      <c r="K713" s="212">
        <v>9</v>
      </c>
      <c r="L713" s="212">
        <v>10</v>
      </c>
      <c r="M713" s="212">
        <v>11</v>
      </c>
      <c r="N713" s="212">
        <v>12</v>
      </c>
      <c r="O713" s="212">
        <v>13</v>
      </c>
      <c r="P713" s="212">
        <v>14</v>
      </c>
      <c r="Q713" s="212">
        <v>15</v>
      </c>
      <c r="R713" s="212">
        <v>16</v>
      </c>
      <c r="S713" s="212">
        <v>17</v>
      </c>
      <c r="T713" s="212">
        <v>18</v>
      </c>
      <c r="U713" s="212">
        <v>19</v>
      </c>
      <c r="V713" s="212">
        <v>20</v>
      </c>
      <c r="W713" s="212">
        <v>21</v>
      </c>
      <c r="X713" s="212">
        <v>22</v>
      </c>
      <c r="Y713" s="212">
        <v>23</v>
      </c>
      <c r="Z713" s="212">
        <v>24</v>
      </c>
      <c r="AA713" s="212">
        <v>25</v>
      </c>
      <c r="AB713" s="212">
        <v>26</v>
      </c>
      <c r="AC713" s="212">
        <v>27</v>
      </c>
      <c r="AD713" s="212">
        <v>28</v>
      </c>
      <c r="AE713" s="212">
        <v>29</v>
      </c>
      <c r="AF713" s="212">
        <v>30</v>
      </c>
      <c r="AG713" s="212">
        <v>31</v>
      </c>
      <c r="AH713" s="212">
        <v>32</v>
      </c>
      <c r="AI713" s="212">
        <v>33</v>
      </c>
      <c r="AJ713" s="212">
        <v>34</v>
      </c>
      <c r="AK713" s="212">
        <v>35</v>
      </c>
      <c r="AL713" s="212">
        <v>36</v>
      </c>
      <c r="AM713" s="212">
        <v>37</v>
      </c>
      <c r="AN713" s="212">
        <v>38</v>
      </c>
      <c r="AO713" s="213">
        <v>39</v>
      </c>
    </row>
    <row r="714" spans="1:41" x14ac:dyDescent="0.25">
      <c r="A714" s="214" t="s">
        <v>2193</v>
      </c>
      <c r="B714" s="211">
        <v>2.1132000000000001E-2</v>
      </c>
      <c r="C714" s="212">
        <v>1.0543194999999999</v>
      </c>
      <c r="D714" s="212">
        <v>2.0870011000000002</v>
      </c>
      <c r="E714" s="212">
        <v>3.1192191000000005</v>
      </c>
      <c r="F714" s="212">
        <v>4.1517011000000004</v>
      </c>
      <c r="G714" s="212">
        <v>5.1844868000000002</v>
      </c>
      <c r="H714" s="212">
        <v>6.2150333</v>
      </c>
      <c r="I714" s="212">
        <v>7.2462036999999997</v>
      </c>
      <c r="J714" s="212">
        <v>8.2774462</v>
      </c>
      <c r="K714" s="212">
        <v>9.3088551000000006</v>
      </c>
      <c r="L714" s="212">
        <v>10.3402742</v>
      </c>
      <c r="M714" s="212">
        <v>11.371792299999999</v>
      </c>
      <c r="N714" s="212">
        <v>12.4033991</v>
      </c>
      <c r="O714" s="212">
        <v>13.4350171</v>
      </c>
      <c r="P714" s="212">
        <v>14.466719699999999</v>
      </c>
      <c r="Q714" s="212">
        <v>15.498465099999999</v>
      </c>
      <c r="R714" s="212">
        <v>16.530277999999999</v>
      </c>
      <c r="S714" s="212">
        <v>17.5621154</v>
      </c>
      <c r="T714" s="212">
        <v>18.594022500000001</v>
      </c>
      <c r="U714" s="212">
        <v>19.625949900000002</v>
      </c>
      <c r="V714" s="212">
        <v>20.6579002</v>
      </c>
      <c r="W714" s="212">
        <v>21.689891100000001</v>
      </c>
      <c r="X714" s="212">
        <v>22.721904500000001</v>
      </c>
      <c r="Y714" s="212">
        <v>23.753933100000001</v>
      </c>
      <c r="Z714" s="212">
        <v>24.785968700000002</v>
      </c>
      <c r="AA714" s="212">
        <v>25.818002300000003</v>
      </c>
      <c r="AB714" s="212">
        <v>26.850024200000004</v>
      </c>
      <c r="AC714" s="212">
        <v>27.882024300000005</v>
      </c>
      <c r="AD714" s="212">
        <v>28.913992100000005</v>
      </c>
      <c r="AE714" s="212">
        <v>29.945917500000004</v>
      </c>
      <c r="AF714" s="212">
        <v>30.977790700000003</v>
      </c>
      <c r="AG714" s="212">
        <v>32.009602200000003</v>
      </c>
      <c r="AH714" s="212">
        <v>33.041341500000001</v>
      </c>
      <c r="AI714" s="212">
        <v>34.072992900000003</v>
      </c>
      <c r="AJ714" s="212">
        <v>35.104525500000001</v>
      </c>
      <c r="AK714" s="212">
        <v>36.135869499999998</v>
      </c>
      <c r="AL714" s="212">
        <v>37.166860799999995</v>
      </c>
      <c r="AM714" s="212">
        <v>38.197123099999992</v>
      </c>
      <c r="AN714" s="212">
        <v>39.225894299999993</v>
      </c>
      <c r="AO714" s="213">
        <v>40.252044299999994</v>
      </c>
    </row>
    <row r="715" spans="1:41" x14ac:dyDescent="0.25">
      <c r="A715" s="214" t="s">
        <v>2194</v>
      </c>
      <c r="B715" s="211">
        <v>2.7942000000000002E-2</v>
      </c>
      <c r="C715" s="212">
        <v>1.0773031</v>
      </c>
      <c r="D715" s="212">
        <v>2.1202718999999997</v>
      </c>
      <c r="E715" s="212">
        <v>3.1599401999999994</v>
      </c>
      <c r="F715" s="212">
        <v>4.1993304999999994</v>
      </c>
      <c r="G715" s="212">
        <v>5.2380890999999998</v>
      </c>
      <c r="H715" s="212">
        <v>6.2695625999999995</v>
      </c>
      <c r="I715" s="212">
        <v>7.3036211999999994</v>
      </c>
      <c r="J715" s="212">
        <v>8.3378737999999988</v>
      </c>
      <c r="K715" s="212">
        <v>9.3726273999999989</v>
      </c>
      <c r="L715" s="212">
        <v>10.4073897</v>
      </c>
      <c r="M715" s="212">
        <v>11.442370499999999</v>
      </c>
      <c r="N715" s="212">
        <v>12.477483499999998</v>
      </c>
      <c r="O715" s="212">
        <v>13.512665899999998</v>
      </c>
      <c r="P715" s="212">
        <v>14.547949599999999</v>
      </c>
      <c r="Q715" s="212">
        <v>15.583295</v>
      </c>
      <c r="R715" s="212">
        <v>16.6187109</v>
      </c>
      <c r="S715" s="212">
        <v>17.654157999999999</v>
      </c>
      <c r="T715" s="212">
        <v>18.689666499999998</v>
      </c>
      <c r="U715" s="212">
        <v>19.725194399999999</v>
      </c>
      <c r="V715" s="212">
        <v>20.760740599999998</v>
      </c>
      <c r="W715" s="212">
        <v>21.796317999999999</v>
      </c>
      <c r="X715" s="212">
        <v>22.831909400000001</v>
      </c>
      <c r="Y715" s="212">
        <v>23.867511799999999</v>
      </c>
      <c r="Z715" s="212">
        <v>24.903121599999999</v>
      </c>
      <c r="AA715" s="212">
        <v>25.9387361</v>
      </c>
      <c r="AB715" s="212">
        <v>26.974353499999999</v>
      </c>
      <c r="AC715" s="212">
        <v>28.009973500000001</v>
      </c>
      <c r="AD715" s="212">
        <v>29.0455975</v>
      </c>
      <c r="AE715" s="212">
        <v>30.081229799999999</v>
      </c>
      <c r="AF715" s="212">
        <v>31.116878399999997</v>
      </c>
      <c r="AG715" s="212">
        <v>32.152555700000001</v>
      </c>
      <c r="AH715" s="212">
        <v>33.188279200000004</v>
      </c>
      <c r="AI715" s="212">
        <v>34.224069400000005</v>
      </c>
      <c r="AJ715" s="212">
        <v>35.259940500000006</v>
      </c>
      <c r="AK715" s="212">
        <v>36.295870200000003</v>
      </c>
      <c r="AL715" s="212">
        <v>37.331712400000001</v>
      </c>
      <c r="AM715" s="212">
        <v>38.366980400000003</v>
      </c>
      <c r="AN715" s="212">
        <v>39.400463000000002</v>
      </c>
      <c r="AO715" s="213">
        <v>40.430087100000001</v>
      </c>
    </row>
    <row r="716" spans="1:41" x14ac:dyDescent="0.25">
      <c r="A716" s="214" t="s">
        <v>2195</v>
      </c>
      <c r="B716" s="211">
        <v>8.4494530000000001</v>
      </c>
      <c r="C716" s="212">
        <v>9.4709459999999996</v>
      </c>
      <c r="D716" s="212">
        <v>10.499813999999999</v>
      </c>
      <c r="E716" s="212">
        <v>11.5280609</v>
      </c>
      <c r="F716" s="212">
        <v>12.5570422</v>
      </c>
      <c r="G716" s="212">
        <v>13.585799099999999</v>
      </c>
      <c r="H716" s="212">
        <v>14.619138999999999</v>
      </c>
      <c r="I716" s="212">
        <v>15.654179499999998</v>
      </c>
      <c r="J716" s="212">
        <v>16.688602199999998</v>
      </c>
      <c r="K716" s="212">
        <v>17.722950399999998</v>
      </c>
      <c r="L716" s="212">
        <v>18.757084599999999</v>
      </c>
      <c r="M716" s="212">
        <v>19.791116799999998</v>
      </c>
      <c r="N716" s="212">
        <v>20.825012599999997</v>
      </c>
      <c r="O716" s="212">
        <v>21.858788099999998</v>
      </c>
      <c r="P716" s="212">
        <v>22.892463099999997</v>
      </c>
      <c r="Q716" s="212">
        <v>23.926038399999996</v>
      </c>
      <c r="R716" s="212">
        <v>24.959526499999996</v>
      </c>
      <c r="S716" s="212">
        <v>25.992918799999995</v>
      </c>
      <c r="T716" s="212">
        <v>27.026231299999996</v>
      </c>
      <c r="U716" s="212">
        <v>28.059448399999994</v>
      </c>
      <c r="V716" s="212">
        <v>29.092569199999993</v>
      </c>
      <c r="W716" s="212">
        <v>30.125596299999991</v>
      </c>
      <c r="X716" s="212">
        <v>31.158493599999989</v>
      </c>
      <c r="Y716" s="212">
        <v>32.19125609999999</v>
      </c>
      <c r="Z716" s="212">
        <v>33.223873699999992</v>
      </c>
      <c r="AA716" s="212">
        <v>34.256332099999995</v>
      </c>
      <c r="AB716" s="212">
        <v>35.288611199999991</v>
      </c>
      <c r="AC716" s="212">
        <v>36.320683499999994</v>
      </c>
      <c r="AD716" s="212">
        <v>37.352511999999997</v>
      </c>
      <c r="AE716" s="212">
        <v>38.3840468</v>
      </c>
      <c r="AF716" s="212">
        <v>39.415219800000003</v>
      </c>
      <c r="AG716" s="212">
        <v>40.445936000000003</v>
      </c>
      <c r="AH716" s="212">
        <v>41.476060200000006</v>
      </c>
      <c r="AI716" s="212">
        <v>42.505394100000004</v>
      </c>
      <c r="AJ716" s="212">
        <v>43.533640500000004</v>
      </c>
      <c r="AK716" s="212">
        <v>44.560348600000005</v>
      </c>
      <c r="AL716" s="212">
        <v>45.584843400000004</v>
      </c>
      <c r="AM716" s="212">
        <v>46.606188200000005</v>
      </c>
      <c r="AN716" s="212">
        <v>47.623378900000006</v>
      </c>
      <c r="AO716" s="213">
        <v>48.636066600000007</v>
      </c>
    </row>
    <row r="717" spans="1:41" x14ac:dyDescent="0.25">
      <c r="A717" s="214" t="s">
        <v>2196</v>
      </c>
      <c r="B717" s="211">
        <v>0.350688</v>
      </c>
      <c r="C717" s="212">
        <v>1.3747919999999998</v>
      </c>
      <c r="D717" s="212">
        <v>2.4019957999999999</v>
      </c>
      <c r="E717" s="212">
        <v>3.4286051999999998</v>
      </c>
      <c r="F717" s="212">
        <v>4.4555498</v>
      </c>
      <c r="G717" s="212">
        <v>5.4826591000000002</v>
      </c>
      <c r="H717" s="212">
        <v>6.5110019000000001</v>
      </c>
      <c r="I717" s="212">
        <v>7.5409370999999998</v>
      </c>
      <c r="J717" s="212">
        <v>8.5705603000000004</v>
      </c>
      <c r="K717" s="212">
        <v>9.6003406000000009</v>
      </c>
      <c r="L717" s="212">
        <v>10.630044300000002</v>
      </c>
      <c r="M717" s="212">
        <v>11.659832100000001</v>
      </c>
      <c r="N717" s="212">
        <v>12.689707700000001</v>
      </c>
      <c r="O717" s="212">
        <v>13.719414400000002</v>
      </c>
      <c r="P717" s="212">
        <v>14.749241500000002</v>
      </c>
      <c r="Q717" s="212">
        <v>15.779045600000002</v>
      </c>
      <c r="R717" s="212">
        <v>16.808931300000001</v>
      </c>
      <c r="S717" s="212">
        <v>17.838745100000001</v>
      </c>
      <c r="T717" s="212">
        <v>18.8686829</v>
      </c>
      <c r="U717" s="212">
        <v>19.8985658</v>
      </c>
      <c r="V717" s="212">
        <v>20.928425400000002</v>
      </c>
      <c r="W717" s="212">
        <v>21.958359100000003</v>
      </c>
      <c r="X717" s="212">
        <v>22.988379300000002</v>
      </c>
      <c r="Y717" s="212">
        <v>24.018482100000003</v>
      </c>
      <c r="Z717" s="212">
        <v>25.048661500000005</v>
      </c>
      <c r="AA717" s="212">
        <v>26.078910800000006</v>
      </c>
      <c r="AB717" s="212">
        <v>27.109221800000007</v>
      </c>
      <c r="AC717" s="212">
        <v>28.139584900000006</v>
      </c>
      <c r="AD717" s="212">
        <v>29.169988600000007</v>
      </c>
      <c r="AE717" s="212">
        <v>30.200419000000007</v>
      </c>
      <c r="AF717" s="212">
        <v>31.230858800000007</v>
      </c>
      <c r="AG717" s="212">
        <v>32.261285500000007</v>
      </c>
      <c r="AH717" s="212">
        <v>33.291668300000005</v>
      </c>
      <c r="AI717" s="212">
        <v>34.321962300000003</v>
      </c>
      <c r="AJ717" s="212">
        <v>35.352097200000003</v>
      </c>
      <c r="AK717" s="212">
        <v>36.381955700000006</v>
      </c>
      <c r="AL717" s="212">
        <v>37.411332000000009</v>
      </c>
      <c r="AM717" s="212">
        <v>38.439856800000008</v>
      </c>
      <c r="AN717" s="212">
        <v>39.466916200000007</v>
      </c>
      <c r="AO717" s="213">
        <v>40.49174630000001</v>
      </c>
    </row>
    <row r="718" spans="1:41" x14ac:dyDescent="0.25">
      <c r="A718" s="214" t="s">
        <v>2197</v>
      </c>
      <c r="B718" s="211">
        <v>1.905837</v>
      </c>
      <c r="C718" s="212">
        <v>2.9219927000000001</v>
      </c>
      <c r="D718" s="212">
        <v>3.9406105</v>
      </c>
      <c r="E718" s="212">
        <v>4.9593739000000001</v>
      </c>
      <c r="F718" s="212">
        <v>5.9783270000000002</v>
      </c>
      <c r="G718" s="212">
        <v>6.9978894</v>
      </c>
      <c r="H718" s="212">
        <v>8.0211558000000007</v>
      </c>
      <c r="I718" s="212">
        <v>9.0456631000000005</v>
      </c>
      <c r="J718" s="212">
        <v>10.069708200000001</v>
      </c>
      <c r="K718" s="212">
        <v>11.093921100000001</v>
      </c>
      <c r="L718" s="212">
        <v>12.118066000000001</v>
      </c>
      <c r="M718" s="212">
        <v>13.142337100000001</v>
      </c>
      <c r="N718" s="212">
        <v>14.166806100000001</v>
      </c>
      <c r="O718" s="212">
        <v>15.190842400000001</v>
      </c>
      <c r="P718" s="212">
        <v>16.2151295</v>
      </c>
      <c r="Q718" s="212">
        <v>17.239321</v>
      </c>
      <c r="R718" s="212">
        <v>18.263667399999999</v>
      </c>
      <c r="S718" s="212">
        <v>19.287800499999999</v>
      </c>
      <c r="T718" s="212">
        <v>20.312191500000001</v>
      </c>
      <c r="U718" s="212">
        <v>21.336413800000003</v>
      </c>
      <c r="V718" s="212">
        <v>22.360543900000003</v>
      </c>
      <c r="W718" s="212">
        <v>23.384827500000004</v>
      </c>
      <c r="X718" s="212">
        <v>24.409294700000004</v>
      </c>
      <c r="Y718" s="212">
        <v>25.433944900000004</v>
      </c>
      <c r="Z718" s="212">
        <v>26.458776000000004</v>
      </c>
      <c r="AA718" s="212">
        <v>27.483785000000005</v>
      </c>
      <c r="AB718" s="212">
        <v>28.508967700000003</v>
      </c>
      <c r="AC718" s="212">
        <v>29.534318800000001</v>
      </c>
      <c r="AD718" s="212">
        <v>30.5598314</v>
      </c>
      <c r="AE718" s="212">
        <v>31.5854964</v>
      </c>
      <c r="AF718" s="212">
        <v>32.611301500000003</v>
      </c>
      <c r="AG718" s="212">
        <v>33.6372292</v>
      </c>
      <c r="AH718" s="212">
        <v>34.663253599999997</v>
      </c>
      <c r="AI718" s="212">
        <v>35.689335399999997</v>
      </c>
      <c r="AJ718" s="212">
        <v>36.715412999999998</v>
      </c>
      <c r="AK718" s="212">
        <v>37.741389499999997</v>
      </c>
      <c r="AL718" s="212">
        <v>38.767111999999997</v>
      </c>
      <c r="AM718" s="212">
        <v>39.792344099999994</v>
      </c>
      <c r="AN718" s="212">
        <v>40.816751099999991</v>
      </c>
      <c r="AO718" s="213">
        <v>41.83997939999999</v>
      </c>
    </row>
    <row r="719" spans="1:41" x14ac:dyDescent="0.25">
      <c r="A719" s="214" t="s">
        <v>2198</v>
      </c>
      <c r="B719" s="211">
        <v>1.310889</v>
      </c>
      <c r="C719" s="212">
        <v>2.3364139000000002</v>
      </c>
      <c r="D719" s="212">
        <v>3.3621981000000001</v>
      </c>
      <c r="E719" s="212">
        <v>4.3866413</v>
      </c>
      <c r="F719" s="212">
        <v>5.4103683</v>
      </c>
      <c r="G719" s="212">
        <v>6.4336105000000003</v>
      </c>
      <c r="H719" s="212">
        <v>7.4633539000000004</v>
      </c>
      <c r="I719" s="212">
        <v>8.4946093999999999</v>
      </c>
      <c r="J719" s="212">
        <v>9.5250252</v>
      </c>
      <c r="K719" s="212">
        <v>10.5554647</v>
      </c>
      <c r="L719" s="212">
        <v>11.5857055</v>
      </c>
      <c r="M719" s="212">
        <v>12.616011799999999</v>
      </c>
      <c r="N719" s="212">
        <v>13.646413399999998</v>
      </c>
      <c r="O719" s="212">
        <v>14.676521199999998</v>
      </c>
      <c r="P719" s="212">
        <v>15.706803199999998</v>
      </c>
      <c r="Q719" s="212">
        <v>16.737041799999997</v>
      </c>
      <c r="R719" s="212">
        <v>17.767407699999996</v>
      </c>
      <c r="S719" s="212">
        <v>18.797667799999996</v>
      </c>
      <c r="T719" s="212">
        <v>19.828134799999997</v>
      </c>
      <c r="U719" s="212">
        <v>20.858536999999998</v>
      </c>
      <c r="V719" s="212">
        <v>21.888931399999997</v>
      </c>
      <c r="W719" s="212">
        <v>22.919475499999997</v>
      </c>
      <c r="X719" s="212">
        <v>23.950198399999998</v>
      </c>
      <c r="Y719" s="212">
        <v>24.981100499999997</v>
      </c>
      <c r="Z719" s="212">
        <v>26.012178599999995</v>
      </c>
      <c r="AA719" s="212">
        <v>27.043428799999994</v>
      </c>
      <c r="AB719" s="212">
        <v>28.074844999999993</v>
      </c>
      <c r="AC719" s="212">
        <v>29.106418899999994</v>
      </c>
      <c r="AD719" s="212">
        <v>30.138138599999994</v>
      </c>
      <c r="AE719" s="212">
        <v>31.169986799999993</v>
      </c>
      <c r="AF719" s="212">
        <v>32.201937699999995</v>
      </c>
      <c r="AG719" s="212">
        <v>33.233951599999997</v>
      </c>
      <c r="AH719" s="212">
        <v>34.265966299999995</v>
      </c>
      <c r="AI719" s="212">
        <v>35.297882499999993</v>
      </c>
      <c r="AJ719" s="212">
        <v>36.32954019999999</v>
      </c>
      <c r="AK719" s="212">
        <v>37.360681299999989</v>
      </c>
      <c r="AL719" s="212">
        <v>38.390896799999986</v>
      </c>
      <c r="AM719" s="212">
        <v>39.419580699999983</v>
      </c>
      <c r="AN719" s="212">
        <v>40.446009699999983</v>
      </c>
      <c r="AO719" s="213">
        <v>41.469778399999981</v>
      </c>
    </row>
    <row r="720" spans="1:41" x14ac:dyDescent="0.25">
      <c r="A720" s="214" t="s">
        <v>2199</v>
      </c>
      <c r="B720" s="211">
        <v>20.261123999999999</v>
      </c>
      <c r="C720" s="212">
        <v>21.094975999999999</v>
      </c>
      <c r="D720" s="212">
        <v>22.008336</v>
      </c>
      <c r="E720" s="212">
        <v>22.929179399999999</v>
      </c>
      <c r="F720" s="212">
        <v>23.8667531</v>
      </c>
      <c r="G720" s="212">
        <v>24.807162600000002</v>
      </c>
      <c r="H720" s="212">
        <v>25.8448086</v>
      </c>
      <c r="I720" s="212">
        <v>26.8975264</v>
      </c>
      <c r="J720" s="212">
        <v>27.943567600000002</v>
      </c>
      <c r="K720" s="212">
        <v>28.989348800000002</v>
      </c>
      <c r="L720" s="212">
        <v>30.033444600000003</v>
      </c>
      <c r="M720" s="212">
        <v>31.077454900000003</v>
      </c>
      <c r="N720" s="212">
        <v>32.120873400000001</v>
      </c>
      <c r="O720" s="212">
        <v>33.164359400000002</v>
      </c>
      <c r="P720" s="212">
        <v>34.207476499999999</v>
      </c>
      <c r="Q720" s="212">
        <v>35.250435199999998</v>
      </c>
      <c r="R720" s="212">
        <v>36.293085499999997</v>
      </c>
      <c r="S720" s="212">
        <v>37.335566299999996</v>
      </c>
      <c r="T720" s="212">
        <v>38.377659699999995</v>
      </c>
      <c r="U720" s="212">
        <v>39.419507899999992</v>
      </c>
      <c r="V720" s="212">
        <v>40.46104729999999</v>
      </c>
      <c r="W720" s="212">
        <v>41.502158099999988</v>
      </c>
      <c r="X720" s="212">
        <v>42.542724599999985</v>
      </c>
      <c r="Y720" s="212">
        <v>43.582738199999987</v>
      </c>
      <c r="Z720" s="212">
        <v>44.622156399999987</v>
      </c>
      <c r="AA720" s="212">
        <v>45.660923999999987</v>
      </c>
      <c r="AB720" s="212">
        <v>46.698959399999985</v>
      </c>
      <c r="AC720" s="212">
        <v>47.736150599999988</v>
      </c>
      <c r="AD720" s="212">
        <v>48.772342099999989</v>
      </c>
      <c r="AE720" s="212">
        <v>49.807318099999989</v>
      </c>
      <c r="AF720" s="212">
        <v>50.840776799999986</v>
      </c>
      <c r="AG720" s="212">
        <v>51.872290399999983</v>
      </c>
      <c r="AH720" s="212">
        <v>52.901245199999984</v>
      </c>
      <c r="AI720" s="212">
        <v>53.926750999999982</v>
      </c>
      <c r="AJ720" s="212">
        <v>54.947512799999984</v>
      </c>
      <c r="AK720" s="212">
        <v>55.961675099999987</v>
      </c>
      <c r="AL720" s="212">
        <v>56.966729919999985</v>
      </c>
      <c r="AM720" s="212">
        <v>57.959833449999984</v>
      </c>
      <c r="AN720" s="212">
        <v>58.939355949999985</v>
      </c>
      <c r="AO720" s="213">
        <v>59.907946449999983</v>
      </c>
    </row>
    <row r="721" spans="1:41" x14ac:dyDescent="0.25">
      <c r="A721" s="214" t="s">
        <v>2200</v>
      </c>
      <c r="B721" s="211">
        <v>25.331738999999999</v>
      </c>
      <c r="C721" s="212">
        <v>26.362589699999997</v>
      </c>
      <c r="D721" s="212">
        <v>27.396003699999998</v>
      </c>
      <c r="E721" s="212">
        <v>28.428820099999999</v>
      </c>
      <c r="F721" s="212">
        <v>29.462087999999998</v>
      </c>
      <c r="G721" s="212">
        <v>30.495326599999999</v>
      </c>
      <c r="H721" s="212">
        <v>31.5273474</v>
      </c>
      <c r="I721" s="212">
        <v>32.560781400000003</v>
      </c>
      <c r="J721" s="212">
        <v>33.594148100000005</v>
      </c>
      <c r="K721" s="212">
        <v>34.627712700000004</v>
      </c>
      <c r="L721" s="212">
        <v>35.661604800000006</v>
      </c>
      <c r="M721" s="212">
        <v>36.695609500000003</v>
      </c>
      <c r="N721" s="212">
        <v>37.729694400000007</v>
      </c>
      <c r="O721" s="212">
        <v>38.763824100000008</v>
      </c>
      <c r="P721" s="212">
        <v>39.798031800000011</v>
      </c>
      <c r="Q721" s="212">
        <v>40.832291600000012</v>
      </c>
      <c r="R721" s="212">
        <v>41.866612600000011</v>
      </c>
      <c r="S721" s="212">
        <v>42.90096650000001</v>
      </c>
      <c r="T721" s="212">
        <v>43.93537400000001</v>
      </c>
      <c r="U721" s="212">
        <v>44.969802900000012</v>
      </c>
      <c r="V721" s="212">
        <v>46.004250600000013</v>
      </c>
      <c r="W721" s="212">
        <v>47.038722700000015</v>
      </c>
      <c r="X721" s="212">
        <v>48.073194300000019</v>
      </c>
      <c r="Y721" s="212">
        <v>49.107659700000021</v>
      </c>
      <c r="Z721" s="212">
        <v>50.142112400000023</v>
      </c>
      <c r="AA721" s="212">
        <v>51.176545800000021</v>
      </c>
      <c r="AB721" s="212">
        <v>52.210952800000022</v>
      </c>
      <c r="AC721" s="212">
        <v>53.245325700000024</v>
      </c>
      <c r="AD721" s="212">
        <v>54.279656300000021</v>
      </c>
      <c r="AE721" s="212">
        <v>55.31393600000002</v>
      </c>
      <c r="AF721" s="212">
        <v>56.348155100000021</v>
      </c>
      <c r="AG721" s="212">
        <v>57.382302800000019</v>
      </c>
      <c r="AH721" s="212">
        <v>58.416365200000023</v>
      </c>
      <c r="AI721" s="212">
        <v>59.450321800000026</v>
      </c>
      <c r="AJ721" s="212">
        <v>60.484137600000025</v>
      </c>
      <c r="AK721" s="212">
        <v>61.517744700000023</v>
      </c>
      <c r="AL721" s="212">
        <v>62.550998700000022</v>
      </c>
      <c r="AM721" s="212">
        <v>63.58358250000002</v>
      </c>
      <c r="AN721" s="212">
        <v>64.614849100000015</v>
      </c>
      <c r="AO721" s="213">
        <v>65.64378600000002</v>
      </c>
    </row>
    <row r="722" spans="1:41" x14ac:dyDescent="0.25">
      <c r="A722" s="214" t="s">
        <v>2201</v>
      </c>
      <c r="B722" s="211">
        <v>0.88441800000000004</v>
      </c>
      <c r="C722" s="212">
        <v>1.9188733999999998</v>
      </c>
      <c r="D722" s="212">
        <v>2.9498986</v>
      </c>
      <c r="E722" s="212">
        <v>3.9818063000000001</v>
      </c>
      <c r="F722" s="212">
        <v>5.0146268000000003</v>
      </c>
      <c r="G722" s="212">
        <v>6.0485518000000003</v>
      </c>
      <c r="H722" s="212">
        <v>7.0783450000000006</v>
      </c>
      <c r="I722" s="212">
        <v>8.109739600000001</v>
      </c>
      <c r="J722" s="212">
        <v>9.1428650000000005</v>
      </c>
      <c r="K722" s="212">
        <v>10.1771893</v>
      </c>
      <c r="L722" s="212">
        <v>11.212440600000001</v>
      </c>
      <c r="M722" s="212">
        <v>12.2483591</v>
      </c>
      <c r="N722" s="212">
        <v>13.284812500000001</v>
      </c>
      <c r="O722" s="212">
        <v>14.321650700000001</v>
      </c>
      <c r="P722" s="212">
        <v>15.3588281</v>
      </c>
      <c r="Q722" s="212">
        <v>16.396269400000001</v>
      </c>
      <c r="R722" s="212">
        <v>17.4339431</v>
      </c>
      <c r="S722" s="212">
        <v>18.471803000000001</v>
      </c>
      <c r="T722" s="212">
        <v>19.509841700000003</v>
      </c>
      <c r="U722" s="212">
        <v>20.548025600000003</v>
      </c>
      <c r="V722" s="212">
        <v>21.586343100000004</v>
      </c>
      <c r="W722" s="212">
        <v>22.624790500000003</v>
      </c>
      <c r="X722" s="212">
        <v>23.663347200000004</v>
      </c>
      <c r="Y722" s="212">
        <v>24.702006400000005</v>
      </c>
      <c r="Z722" s="212">
        <v>25.740765700000004</v>
      </c>
      <c r="AA722" s="212">
        <v>26.779626600000004</v>
      </c>
      <c r="AB722" s="212">
        <v>27.818595300000005</v>
      </c>
      <c r="AC722" s="212">
        <v>28.857683600000005</v>
      </c>
      <c r="AD722" s="212">
        <v>29.896910900000005</v>
      </c>
      <c r="AE722" s="212">
        <v>30.936306900000005</v>
      </c>
      <c r="AF722" s="212">
        <v>31.975915900000004</v>
      </c>
      <c r="AG722" s="212">
        <v>33.015803000000005</v>
      </c>
      <c r="AH722" s="212">
        <v>34.056063700000003</v>
      </c>
      <c r="AI722" s="212">
        <v>35.096838900000002</v>
      </c>
      <c r="AJ722" s="212">
        <v>36.1383364</v>
      </c>
      <c r="AK722" s="212">
        <v>37.180858200000003</v>
      </c>
      <c r="AL722" s="212">
        <v>38.224817000000002</v>
      </c>
      <c r="AM722" s="212">
        <v>39.270667100000004</v>
      </c>
      <c r="AN722" s="212">
        <v>40.318556400000006</v>
      </c>
      <c r="AO722" s="213">
        <v>41.367617700000004</v>
      </c>
    </row>
    <row r="723" spans="1:41" x14ac:dyDescent="0.25">
      <c r="A723" s="214" t="s">
        <v>2202</v>
      </c>
      <c r="B723" s="211">
        <v>0.750027</v>
      </c>
      <c r="C723" s="212">
        <v>1.7991031</v>
      </c>
      <c r="D723" s="212">
        <v>2.8461626999999998</v>
      </c>
      <c r="E723" s="212">
        <v>3.8928683999999998</v>
      </c>
      <c r="F723" s="212">
        <v>4.9389249</v>
      </c>
      <c r="G723" s="212">
        <v>5.9845838000000002</v>
      </c>
      <c r="H723" s="212">
        <v>7.0286012000000007</v>
      </c>
      <c r="I723" s="212">
        <v>8.072204600000001</v>
      </c>
      <c r="J723" s="212">
        <v>9.1160979000000015</v>
      </c>
      <c r="K723" s="212">
        <v>10.160231800000002</v>
      </c>
      <c r="L723" s="212">
        <v>11.204785800000002</v>
      </c>
      <c r="M723" s="212">
        <v>12.249707200000001</v>
      </c>
      <c r="N723" s="212">
        <v>13.295008000000001</v>
      </c>
      <c r="O723" s="212">
        <v>14.340714000000002</v>
      </c>
      <c r="P723" s="212">
        <v>15.386765900000002</v>
      </c>
      <c r="Q723" s="212">
        <v>16.433144300000002</v>
      </c>
      <c r="R723" s="212">
        <v>17.479796900000004</v>
      </c>
      <c r="S723" s="212">
        <v>18.526703200000004</v>
      </c>
      <c r="T723" s="212">
        <v>19.573801100000004</v>
      </c>
      <c r="U723" s="212">
        <v>20.621072500000004</v>
      </c>
      <c r="V723" s="212">
        <v>21.668483500000004</v>
      </c>
      <c r="W723" s="212">
        <v>22.715990800000004</v>
      </c>
      <c r="X723" s="212">
        <v>23.763571400000004</v>
      </c>
      <c r="Y723" s="212">
        <v>24.811190900000003</v>
      </c>
      <c r="Z723" s="212">
        <v>25.858820600000005</v>
      </c>
      <c r="AA723" s="212">
        <v>26.906437600000004</v>
      </c>
      <c r="AB723" s="212">
        <v>27.954025600000005</v>
      </c>
      <c r="AC723" s="212">
        <v>29.001575600000006</v>
      </c>
      <c r="AD723" s="212">
        <v>30.049086300000006</v>
      </c>
      <c r="AE723" s="212">
        <v>31.096565300000005</v>
      </c>
      <c r="AF723" s="212">
        <v>32.144030300000004</v>
      </c>
      <c r="AG723" s="212">
        <v>33.191510500000007</v>
      </c>
      <c r="AH723" s="212">
        <v>34.23904850000001</v>
      </c>
      <c r="AI723" s="212">
        <v>35.286701600000008</v>
      </c>
      <c r="AJ723" s="212">
        <v>36.334543000000011</v>
      </c>
      <c r="AK723" s="212">
        <v>37.382659300000007</v>
      </c>
      <c r="AL723" s="212">
        <v>38.43113910000001</v>
      </c>
      <c r="AM723" s="212">
        <v>39.480041100000008</v>
      </c>
      <c r="AN723" s="212">
        <v>40.529328500000005</v>
      </c>
      <c r="AO723" s="213">
        <v>41.578781000000006</v>
      </c>
    </row>
    <row r="724" spans="1:41" ht="13.8" thickBot="1" x14ac:dyDescent="0.3">
      <c r="A724" s="215" t="s">
        <v>2203</v>
      </c>
      <c r="B724" s="216">
        <v>0</v>
      </c>
      <c r="C724" s="217">
        <v>1</v>
      </c>
      <c r="D724" s="217">
        <v>2</v>
      </c>
      <c r="E724" s="217">
        <v>3</v>
      </c>
      <c r="F724" s="217">
        <v>4</v>
      </c>
      <c r="G724" s="217">
        <v>5</v>
      </c>
      <c r="H724" s="217">
        <v>6</v>
      </c>
      <c r="I724" s="217">
        <v>7</v>
      </c>
      <c r="J724" s="217">
        <v>8</v>
      </c>
      <c r="K724" s="217">
        <v>9</v>
      </c>
      <c r="L724" s="217">
        <v>10</v>
      </c>
      <c r="M724" s="217">
        <v>11</v>
      </c>
      <c r="N724" s="217">
        <v>12</v>
      </c>
      <c r="O724" s="217">
        <v>13</v>
      </c>
      <c r="P724" s="217">
        <v>14</v>
      </c>
      <c r="Q724" s="217">
        <v>15</v>
      </c>
      <c r="R724" s="217">
        <v>16</v>
      </c>
      <c r="S724" s="217">
        <v>17</v>
      </c>
      <c r="T724" s="217">
        <v>18</v>
      </c>
      <c r="U724" s="217">
        <v>19</v>
      </c>
      <c r="V724" s="217">
        <v>20</v>
      </c>
      <c r="W724" s="217">
        <v>21</v>
      </c>
      <c r="X724" s="217">
        <v>22</v>
      </c>
      <c r="Y724" s="217">
        <v>23</v>
      </c>
      <c r="Z724" s="217">
        <v>24</v>
      </c>
      <c r="AA724" s="217">
        <v>25</v>
      </c>
      <c r="AB724" s="217">
        <v>26</v>
      </c>
      <c r="AC724" s="217">
        <v>27</v>
      </c>
      <c r="AD724" s="217">
        <v>28</v>
      </c>
      <c r="AE724" s="217">
        <v>29</v>
      </c>
      <c r="AF724" s="217">
        <v>30</v>
      </c>
      <c r="AG724" s="217">
        <v>31</v>
      </c>
      <c r="AH724" s="217">
        <v>32</v>
      </c>
      <c r="AI724" s="217">
        <v>33</v>
      </c>
      <c r="AJ724" s="217">
        <v>34</v>
      </c>
      <c r="AK724" s="217">
        <v>35</v>
      </c>
      <c r="AL724" s="217">
        <v>36</v>
      </c>
      <c r="AM724" s="217">
        <v>37</v>
      </c>
      <c r="AN724" s="217">
        <v>38</v>
      </c>
      <c r="AO724" s="218">
        <v>39</v>
      </c>
    </row>
    <row r="725" spans="1:41" ht="13.8" thickBot="1" x14ac:dyDescent="0.3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  <c r="AA725" s="180"/>
      <c r="AB725" s="180"/>
      <c r="AC725" s="180"/>
      <c r="AD725" s="180"/>
      <c r="AE725" s="180"/>
      <c r="AF725" s="180"/>
      <c r="AG725" s="180"/>
      <c r="AH725" s="180"/>
      <c r="AI725" s="180"/>
      <c r="AJ725" s="180"/>
      <c r="AK725" s="180"/>
      <c r="AL725" s="180"/>
      <c r="AM725" s="180"/>
      <c r="AN725" s="180"/>
      <c r="AO725" s="180"/>
    </row>
    <row r="726" spans="1:41" x14ac:dyDescent="0.25">
      <c r="A726" s="207" t="s">
        <v>2165</v>
      </c>
      <c r="B726" s="208">
        <v>2011</v>
      </c>
      <c r="C726" s="208">
        <v>2012</v>
      </c>
      <c r="D726" s="208">
        <v>2013</v>
      </c>
      <c r="E726" s="208">
        <v>2014</v>
      </c>
      <c r="F726" s="208">
        <v>2015</v>
      </c>
      <c r="G726" s="208">
        <v>2016</v>
      </c>
      <c r="H726" s="208">
        <v>2017</v>
      </c>
      <c r="I726" s="208">
        <v>2018</v>
      </c>
      <c r="J726" s="208">
        <v>2019</v>
      </c>
      <c r="K726" s="208">
        <v>2020</v>
      </c>
      <c r="L726" s="208">
        <v>2021</v>
      </c>
      <c r="M726" s="208">
        <v>2022</v>
      </c>
      <c r="N726" s="208">
        <v>2023</v>
      </c>
      <c r="O726" s="208">
        <v>2024</v>
      </c>
      <c r="P726" s="208">
        <v>2025</v>
      </c>
      <c r="Q726" s="208">
        <v>2026</v>
      </c>
      <c r="R726" s="208">
        <v>2027</v>
      </c>
      <c r="S726" s="208">
        <v>2028</v>
      </c>
      <c r="T726" s="208">
        <v>2029</v>
      </c>
      <c r="U726" s="208">
        <v>2030</v>
      </c>
      <c r="V726" s="208">
        <v>2031</v>
      </c>
      <c r="W726" s="208">
        <v>2032</v>
      </c>
      <c r="X726" s="208">
        <v>2033</v>
      </c>
      <c r="Y726" s="208">
        <v>2034</v>
      </c>
      <c r="Z726" s="208">
        <v>2035</v>
      </c>
      <c r="AA726" s="208">
        <v>2036</v>
      </c>
      <c r="AB726" s="208">
        <v>2037</v>
      </c>
      <c r="AC726" s="208">
        <v>2038</v>
      </c>
      <c r="AD726" s="208">
        <v>2039</v>
      </c>
      <c r="AE726" s="208">
        <v>2040</v>
      </c>
      <c r="AF726" s="208">
        <v>2041</v>
      </c>
      <c r="AG726" s="208">
        <v>2042</v>
      </c>
      <c r="AH726" s="208">
        <v>2043</v>
      </c>
      <c r="AI726" s="208">
        <v>2044</v>
      </c>
      <c r="AJ726" s="208">
        <v>2045</v>
      </c>
      <c r="AK726" s="208">
        <v>2046</v>
      </c>
      <c r="AL726" s="208">
        <v>2047</v>
      </c>
      <c r="AM726" s="208">
        <v>2048</v>
      </c>
      <c r="AN726" s="208">
        <v>2049</v>
      </c>
      <c r="AO726" s="209">
        <v>2050</v>
      </c>
    </row>
    <row r="727" spans="1:41" x14ac:dyDescent="0.25">
      <c r="A727" s="210" t="s">
        <v>2166</v>
      </c>
      <c r="B727" s="211">
        <v>0</v>
      </c>
      <c r="C727" s="212">
        <v>1</v>
      </c>
      <c r="D727" s="212">
        <v>2</v>
      </c>
      <c r="E727" s="212">
        <v>3</v>
      </c>
      <c r="F727" s="212">
        <v>4</v>
      </c>
      <c r="G727" s="212">
        <v>5</v>
      </c>
      <c r="H727" s="212">
        <v>6</v>
      </c>
      <c r="I727" s="212">
        <v>7</v>
      </c>
      <c r="J727" s="212">
        <v>8</v>
      </c>
      <c r="K727" s="212">
        <v>9</v>
      </c>
      <c r="L727" s="212">
        <v>10</v>
      </c>
      <c r="M727" s="212">
        <v>11</v>
      </c>
      <c r="N727" s="212">
        <v>12</v>
      </c>
      <c r="O727" s="212">
        <v>13</v>
      </c>
      <c r="P727" s="212">
        <v>14</v>
      </c>
      <c r="Q727" s="212">
        <v>15</v>
      </c>
      <c r="R727" s="212">
        <v>16</v>
      </c>
      <c r="S727" s="212">
        <v>17</v>
      </c>
      <c r="T727" s="212">
        <v>18</v>
      </c>
      <c r="U727" s="212">
        <v>19</v>
      </c>
      <c r="V727" s="212">
        <v>20</v>
      </c>
      <c r="W727" s="212">
        <v>21</v>
      </c>
      <c r="X727" s="212">
        <v>22</v>
      </c>
      <c r="Y727" s="212">
        <v>23</v>
      </c>
      <c r="Z727" s="212">
        <v>24</v>
      </c>
      <c r="AA727" s="212">
        <v>25</v>
      </c>
      <c r="AB727" s="212">
        <v>26</v>
      </c>
      <c r="AC727" s="212">
        <v>27</v>
      </c>
      <c r="AD727" s="212">
        <v>28</v>
      </c>
      <c r="AE727" s="212">
        <v>29</v>
      </c>
      <c r="AF727" s="212">
        <v>30</v>
      </c>
      <c r="AG727" s="212">
        <v>31</v>
      </c>
      <c r="AH727" s="212">
        <v>32</v>
      </c>
      <c r="AI727" s="212">
        <v>33</v>
      </c>
      <c r="AJ727" s="212">
        <v>34</v>
      </c>
      <c r="AK727" s="212">
        <v>35</v>
      </c>
      <c r="AL727" s="212">
        <v>36</v>
      </c>
      <c r="AM727" s="212">
        <v>37</v>
      </c>
      <c r="AN727" s="212">
        <v>38</v>
      </c>
      <c r="AO727" s="213">
        <v>39</v>
      </c>
    </row>
    <row r="728" spans="1:41" x14ac:dyDescent="0.25">
      <c r="A728" s="214" t="s">
        <v>2167</v>
      </c>
      <c r="B728" s="211">
        <v>8.9443999999999996E-2</v>
      </c>
      <c r="C728" s="212">
        <v>1.1452029000000001</v>
      </c>
      <c r="D728" s="212">
        <v>2.1819904000000001</v>
      </c>
      <c r="E728" s="212">
        <v>3.2148488000000004</v>
      </c>
      <c r="F728" s="212">
        <v>4.2411669000000005</v>
      </c>
      <c r="G728" s="212">
        <v>5.2656968000000006</v>
      </c>
      <c r="H728" s="212">
        <v>6.2771390000000009</v>
      </c>
      <c r="I728" s="212">
        <v>7.2891440000000012</v>
      </c>
      <c r="J728" s="212">
        <v>8.304988100000001</v>
      </c>
      <c r="K728" s="212">
        <v>9.3217352000000009</v>
      </c>
      <c r="L728" s="212">
        <v>10.339533500000002</v>
      </c>
      <c r="M728" s="212">
        <v>11.357615800000001</v>
      </c>
      <c r="N728" s="212">
        <v>12.375995400000001</v>
      </c>
      <c r="O728" s="212">
        <v>13.394579400000001</v>
      </c>
      <c r="P728" s="212">
        <v>14.413354000000002</v>
      </c>
      <c r="Q728" s="212">
        <v>15.432322300000003</v>
      </c>
      <c r="R728" s="212">
        <v>16.451479700000004</v>
      </c>
      <c r="S728" s="212">
        <v>17.470811500000003</v>
      </c>
      <c r="T728" s="212">
        <v>18.490330500000002</v>
      </c>
      <c r="U728" s="212">
        <v>19.510018900000002</v>
      </c>
      <c r="V728" s="212">
        <v>20.529848500000003</v>
      </c>
      <c r="W728" s="212">
        <v>21.549825200000004</v>
      </c>
      <c r="X728" s="212">
        <v>22.569959400000005</v>
      </c>
      <c r="Y728" s="212">
        <v>23.590214400000004</v>
      </c>
      <c r="Z728" s="212">
        <v>24.610551600000004</v>
      </c>
      <c r="AA728" s="212">
        <v>25.630922700000003</v>
      </c>
      <c r="AB728" s="212">
        <v>26.651269100000004</v>
      </c>
      <c r="AC728" s="212">
        <v>27.671517400000003</v>
      </c>
      <c r="AD728" s="212">
        <v>28.691575900000004</v>
      </c>
      <c r="AE728" s="212">
        <v>29.711327600000004</v>
      </c>
      <c r="AF728" s="212">
        <v>30.730621500000005</v>
      </c>
      <c r="AG728" s="212">
        <v>31.749258300000005</v>
      </c>
      <c r="AH728" s="212">
        <v>32.766968800000008</v>
      </c>
      <c r="AI728" s="212">
        <v>33.783379900000007</v>
      </c>
      <c r="AJ728" s="212">
        <v>34.797963100000004</v>
      </c>
      <c r="AK728" s="212">
        <v>35.809965800000001</v>
      </c>
      <c r="AL728" s="212">
        <v>36.81835392</v>
      </c>
      <c r="AM728" s="212">
        <v>37.821905630000003</v>
      </c>
      <c r="AN728" s="212">
        <v>38.819816520000003</v>
      </c>
      <c r="AO728" s="213">
        <v>39.812987420000006</v>
      </c>
    </row>
    <row r="729" spans="1:41" x14ac:dyDescent="0.25">
      <c r="A729" s="214" t="s">
        <v>2168</v>
      </c>
      <c r="B729" s="211">
        <v>0</v>
      </c>
      <c r="C729" s="212">
        <v>1</v>
      </c>
      <c r="D729" s="212">
        <v>2</v>
      </c>
      <c r="E729" s="212">
        <v>3</v>
      </c>
      <c r="F729" s="212">
        <v>4</v>
      </c>
      <c r="G729" s="212">
        <v>5</v>
      </c>
      <c r="H729" s="212">
        <v>6</v>
      </c>
      <c r="I729" s="212">
        <v>7</v>
      </c>
      <c r="J729" s="212">
        <v>8</v>
      </c>
      <c r="K729" s="212">
        <v>9</v>
      </c>
      <c r="L729" s="212">
        <v>10</v>
      </c>
      <c r="M729" s="212">
        <v>11</v>
      </c>
      <c r="N729" s="212">
        <v>12</v>
      </c>
      <c r="O729" s="212">
        <v>13</v>
      </c>
      <c r="P729" s="212">
        <v>14</v>
      </c>
      <c r="Q729" s="212">
        <v>15</v>
      </c>
      <c r="R729" s="212">
        <v>16</v>
      </c>
      <c r="S729" s="212">
        <v>17</v>
      </c>
      <c r="T729" s="212">
        <v>18</v>
      </c>
      <c r="U729" s="212">
        <v>19</v>
      </c>
      <c r="V729" s="212">
        <v>20</v>
      </c>
      <c r="W729" s="212">
        <v>21</v>
      </c>
      <c r="X729" s="212">
        <v>22</v>
      </c>
      <c r="Y729" s="212">
        <v>23</v>
      </c>
      <c r="Z729" s="212">
        <v>24</v>
      </c>
      <c r="AA729" s="212">
        <v>25</v>
      </c>
      <c r="AB729" s="212">
        <v>26</v>
      </c>
      <c r="AC729" s="212">
        <v>27</v>
      </c>
      <c r="AD729" s="212">
        <v>28</v>
      </c>
      <c r="AE729" s="212">
        <v>29</v>
      </c>
      <c r="AF729" s="212">
        <v>30</v>
      </c>
      <c r="AG729" s="212">
        <v>31</v>
      </c>
      <c r="AH729" s="212">
        <v>32</v>
      </c>
      <c r="AI729" s="212">
        <v>33</v>
      </c>
      <c r="AJ729" s="212">
        <v>34</v>
      </c>
      <c r="AK729" s="212">
        <v>35</v>
      </c>
      <c r="AL729" s="212">
        <v>36</v>
      </c>
      <c r="AM729" s="212">
        <v>37</v>
      </c>
      <c r="AN729" s="212">
        <v>38</v>
      </c>
      <c r="AO729" s="213">
        <v>39</v>
      </c>
    </row>
    <row r="730" spans="1:41" x14ac:dyDescent="0.25">
      <c r="A730" s="214" t="s">
        <v>2169</v>
      </c>
      <c r="B730" s="211">
        <v>0</v>
      </c>
      <c r="C730" s="212">
        <v>1</v>
      </c>
      <c r="D730" s="212">
        <v>2</v>
      </c>
      <c r="E730" s="212">
        <v>3</v>
      </c>
      <c r="F730" s="212">
        <v>4</v>
      </c>
      <c r="G730" s="212">
        <v>5</v>
      </c>
      <c r="H730" s="212">
        <v>6</v>
      </c>
      <c r="I730" s="212">
        <v>7</v>
      </c>
      <c r="J730" s="212">
        <v>8</v>
      </c>
      <c r="K730" s="212">
        <v>9</v>
      </c>
      <c r="L730" s="212">
        <v>10</v>
      </c>
      <c r="M730" s="212">
        <v>11</v>
      </c>
      <c r="N730" s="212">
        <v>12</v>
      </c>
      <c r="O730" s="212">
        <v>13</v>
      </c>
      <c r="P730" s="212">
        <v>14</v>
      </c>
      <c r="Q730" s="212">
        <v>15</v>
      </c>
      <c r="R730" s="212">
        <v>16</v>
      </c>
      <c r="S730" s="212">
        <v>17</v>
      </c>
      <c r="T730" s="212">
        <v>18</v>
      </c>
      <c r="U730" s="212">
        <v>19</v>
      </c>
      <c r="V730" s="212">
        <v>20</v>
      </c>
      <c r="W730" s="212">
        <v>21</v>
      </c>
      <c r="X730" s="212">
        <v>22</v>
      </c>
      <c r="Y730" s="212">
        <v>23</v>
      </c>
      <c r="Z730" s="212">
        <v>24</v>
      </c>
      <c r="AA730" s="212">
        <v>25</v>
      </c>
      <c r="AB730" s="212">
        <v>26</v>
      </c>
      <c r="AC730" s="212">
        <v>27</v>
      </c>
      <c r="AD730" s="212">
        <v>28</v>
      </c>
      <c r="AE730" s="212">
        <v>29</v>
      </c>
      <c r="AF730" s="212">
        <v>30</v>
      </c>
      <c r="AG730" s="212">
        <v>31</v>
      </c>
      <c r="AH730" s="212">
        <v>32</v>
      </c>
      <c r="AI730" s="212">
        <v>33</v>
      </c>
      <c r="AJ730" s="212">
        <v>34</v>
      </c>
      <c r="AK730" s="212">
        <v>35</v>
      </c>
      <c r="AL730" s="212">
        <v>36</v>
      </c>
      <c r="AM730" s="212">
        <v>37</v>
      </c>
      <c r="AN730" s="212">
        <v>38</v>
      </c>
      <c r="AO730" s="213">
        <v>39</v>
      </c>
    </row>
    <row r="731" spans="1:41" x14ac:dyDescent="0.25">
      <c r="A731" s="214" t="s">
        <v>2170</v>
      </c>
      <c r="B731" s="211">
        <v>0</v>
      </c>
      <c r="C731" s="212">
        <v>1</v>
      </c>
      <c r="D731" s="212">
        <v>2</v>
      </c>
      <c r="E731" s="212">
        <v>3</v>
      </c>
      <c r="F731" s="212">
        <v>4</v>
      </c>
      <c r="G731" s="212">
        <v>5</v>
      </c>
      <c r="H731" s="212">
        <v>6</v>
      </c>
      <c r="I731" s="212">
        <v>7</v>
      </c>
      <c r="J731" s="212">
        <v>8</v>
      </c>
      <c r="K731" s="212">
        <v>9</v>
      </c>
      <c r="L731" s="212">
        <v>10</v>
      </c>
      <c r="M731" s="212">
        <v>11</v>
      </c>
      <c r="N731" s="212">
        <v>12</v>
      </c>
      <c r="O731" s="212">
        <v>13</v>
      </c>
      <c r="P731" s="212">
        <v>14</v>
      </c>
      <c r="Q731" s="212">
        <v>15</v>
      </c>
      <c r="R731" s="212">
        <v>16</v>
      </c>
      <c r="S731" s="212">
        <v>17</v>
      </c>
      <c r="T731" s="212">
        <v>18</v>
      </c>
      <c r="U731" s="212">
        <v>19</v>
      </c>
      <c r="V731" s="212">
        <v>20</v>
      </c>
      <c r="W731" s="212">
        <v>21</v>
      </c>
      <c r="X731" s="212">
        <v>22</v>
      </c>
      <c r="Y731" s="212">
        <v>23</v>
      </c>
      <c r="Z731" s="212">
        <v>24</v>
      </c>
      <c r="AA731" s="212">
        <v>25</v>
      </c>
      <c r="AB731" s="212">
        <v>26</v>
      </c>
      <c r="AC731" s="212">
        <v>27</v>
      </c>
      <c r="AD731" s="212">
        <v>28</v>
      </c>
      <c r="AE731" s="212">
        <v>29</v>
      </c>
      <c r="AF731" s="212">
        <v>30</v>
      </c>
      <c r="AG731" s="212">
        <v>31</v>
      </c>
      <c r="AH731" s="212">
        <v>32</v>
      </c>
      <c r="AI731" s="212">
        <v>33</v>
      </c>
      <c r="AJ731" s="212">
        <v>34</v>
      </c>
      <c r="AK731" s="212">
        <v>35</v>
      </c>
      <c r="AL731" s="212">
        <v>36</v>
      </c>
      <c r="AM731" s="212">
        <v>37</v>
      </c>
      <c r="AN731" s="212">
        <v>38</v>
      </c>
      <c r="AO731" s="213">
        <v>39</v>
      </c>
    </row>
    <row r="732" spans="1:41" x14ac:dyDescent="0.25">
      <c r="A732" s="214" t="s">
        <v>2171</v>
      </c>
      <c r="B732" s="211">
        <v>1.5725169999999999</v>
      </c>
      <c r="C732" s="212">
        <v>2.5600244999999999</v>
      </c>
      <c r="D732" s="212">
        <v>3.56455491</v>
      </c>
      <c r="E732" s="212">
        <v>4.5520234100000003</v>
      </c>
      <c r="F732" s="212">
        <v>5.5330698100000006</v>
      </c>
      <c r="G732" s="212">
        <v>6.5020710100000008</v>
      </c>
      <c r="H732" s="212">
        <v>7.5416618100000008</v>
      </c>
      <c r="I732" s="212">
        <v>8.5838422100000003</v>
      </c>
      <c r="J732" s="212">
        <v>9.6164821099999998</v>
      </c>
      <c r="K732" s="212">
        <v>10.64581461</v>
      </c>
      <c r="L732" s="212">
        <v>11.671921210000001</v>
      </c>
      <c r="M732" s="212">
        <v>12.696792310000001</v>
      </c>
      <c r="N732" s="212">
        <v>13.720600710000001</v>
      </c>
      <c r="O732" s="212">
        <v>14.743983110000002</v>
      </c>
      <c r="P732" s="212">
        <v>15.767043510000002</v>
      </c>
      <c r="Q732" s="212">
        <v>16.790013010000003</v>
      </c>
      <c r="R732" s="212">
        <v>17.812940910000002</v>
      </c>
      <c r="S732" s="212">
        <v>18.835869710000001</v>
      </c>
      <c r="T732" s="212">
        <v>19.85882501</v>
      </c>
      <c r="U732" s="212">
        <v>20.881785610000001</v>
      </c>
      <c r="V732" s="212">
        <v>21.904692910000001</v>
      </c>
      <c r="W732" s="212">
        <v>22.927521110000001</v>
      </c>
      <c r="X732" s="212">
        <v>23.950255009999999</v>
      </c>
      <c r="Y732" s="212">
        <v>24.972793109999998</v>
      </c>
      <c r="Z732" s="212">
        <v>25.994989909999997</v>
      </c>
      <c r="AA732" s="212">
        <v>27.016665309999997</v>
      </c>
      <c r="AB732" s="212">
        <v>28.037589409999995</v>
      </c>
      <c r="AC732" s="212">
        <v>29.057472309999994</v>
      </c>
      <c r="AD732" s="212">
        <v>30.075943709999994</v>
      </c>
      <c r="AE732" s="212">
        <v>31.092523309999994</v>
      </c>
      <c r="AF732" s="212">
        <v>32.106574509999994</v>
      </c>
      <c r="AG732" s="212">
        <v>33.117229009999996</v>
      </c>
      <c r="AH732" s="212">
        <v>34.123265469999993</v>
      </c>
      <c r="AI732" s="212">
        <v>35.122912392299995</v>
      </c>
      <c r="AJ732" s="212">
        <v>36.113537512299992</v>
      </c>
      <c r="AK732" s="212">
        <v>37.091188012299995</v>
      </c>
      <c r="AL732" s="212">
        <v>38.050052812299995</v>
      </c>
      <c r="AM732" s="212">
        <v>38.982408312299995</v>
      </c>
      <c r="AN732" s="212">
        <v>39.880941312299996</v>
      </c>
      <c r="AO732" s="213">
        <v>40.745630312299994</v>
      </c>
    </row>
    <row r="733" spans="1:41" x14ac:dyDescent="0.25">
      <c r="A733" s="214" t="s">
        <v>2172</v>
      </c>
      <c r="B733" s="211">
        <v>0.23472000000000001</v>
      </c>
      <c r="C733" s="212">
        <v>1.1376314000000001</v>
      </c>
      <c r="D733" s="212">
        <v>2.0857470999999999</v>
      </c>
      <c r="E733" s="212">
        <v>3.0184359999999999</v>
      </c>
      <c r="F733" s="212">
        <v>3.9540563</v>
      </c>
      <c r="G733" s="212">
        <v>4.8812755000000001</v>
      </c>
      <c r="H733" s="212">
        <v>5.9175955</v>
      </c>
      <c r="I733" s="212">
        <v>6.9693063999999998</v>
      </c>
      <c r="J733" s="212">
        <v>8.0077560000000005</v>
      </c>
      <c r="K733" s="212">
        <v>9.0423504000000001</v>
      </c>
      <c r="L733" s="212">
        <v>10.0712043</v>
      </c>
      <c r="M733" s="212">
        <v>11.0979011</v>
      </c>
      <c r="N733" s="212">
        <v>12.122368099999999</v>
      </c>
      <c r="O733" s="212">
        <v>13.1456199</v>
      </c>
      <c r="P733" s="212">
        <v>14.167811199999999</v>
      </c>
      <c r="Q733" s="212">
        <v>15.189349</v>
      </c>
      <c r="R733" s="212">
        <v>16.2103669</v>
      </c>
      <c r="S733" s="212">
        <v>17.231001500000001</v>
      </c>
      <c r="T733" s="212">
        <v>18.2513437</v>
      </c>
      <c r="U733" s="212">
        <v>19.271435499999999</v>
      </c>
      <c r="V733" s="212">
        <v>20.2912687</v>
      </c>
      <c r="W733" s="212">
        <v>21.310873699999998</v>
      </c>
      <c r="X733" s="212">
        <v>22.330229899999999</v>
      </c>
      <c r="Y733" s="212">
        <v>23.349324599999999</v>
      </c>
      <c r="Z733" s="212">
        <v>24.368093699999999</v>
      </c>
      <c r="AA733" s="212">
        <v>25.386450699999997</v>
      </c>
      <c r="AB733" s="212">
        <v>26.404269599999999</v>
      </c>
      <c r="AC733" s="212">
        <v>27.421379599999998</v>
      </c>
      <c r="AD733" s="212">
        <v>28.437546899999997</v>
      </c>
      <c r="AE733" s="212">
        <v>29.452450199999998</v>
      </c>
      <c r="AF733" s="212">
        <v>30.465643099999998</v>
      </c>
      <c r="AG733" s="212">
        <v>31.476495399999997</v>
      </c>
      <c r="AH733" s="212">
        <v>32.484100949999998</v>
      </c>
      <c r="AI733" s="212">
        <v>33.487130860000001</v>
      </c>
      <c r="AJ733" s="212">
        <v>34.483605099999998</v>
      </c>
      <c r="AK733" s="212">
        <v>35.470560299999995</v>
      </c>
      <c r="AL733" s="212">
        <v>36.443681199999993</v>
      </c>
      <c r="AM733" s="212">
        <v>37.397363099999993</v>
      </c>
      <c r="AN733" s="212">
        <v>38.32677739999999</v>
      </c>
      <c r="AO733" s="213">
        <v>39.233768299999987</v>
      </c>
    </row>
    <row r="734" spans="1:41" x14ac:dyDescent="0.25">
      <c r="A734" s="214" t="s">
        <v>2173</v>
      </c>
      <c r="B734" s="211">
        <v>0.14311199999999999</v>
      </c>
      <c r="C734" s="212">
        <v>1.1696507999999999</v>
      </c>
      <c r="D734" s="212">
        <v>2.2208129999999997</v>
      </c>
      <c r="E734" s="212">
        <v>3.2036026</v>
      </c>
      <c r="F734" s="212">
        <v>4.1635530999999997</v>
      </c>
      <c r="G734" s="212">
        <v>5.1014914999999998</v>
      </c>
      <c r="H734" s="212">
        <v>6.0789847999999997</v>
      </c>
      <c r="I734" s="212">
        <v>7.0960853999999998</v>
      </c>
      <c r="J734" s="212">
        <v>8.1096640000000004</v>
      </c>
      <c r="K734" s="212">
        <v>9.1261101</v>
      </c>
      <c r="L734" s="212">
        <v>10.140275600000001</v>
      </c>
      <c r="M734" s="212">
        <v>11.1551159</v>
      </c>
      <c r="N734" s="212">
        <v>12.1694294</v>
      </c>
      <c r="O734" s="212">
        <v>13.183609000000001</v>
      </c>
      <c r="P734" s="212">
        <v>14.197433</v>
      </c>
      <c r="Q734" s="212">
        <v>15.211018900000001</v>
      </c>
      <c r="R734" s="212">
        <v>16.2243377</v>
      </c>
      <c r="S734" s="212">
        <v>17.2374203</v>
      </c>
      <c r="T734" s="212">
        <v>18.250267700000002</v>
      </c>
      <c r="U734" s="212">
        <v>19.262876400000003</v>
      </c>
      <c r="V734" s="212">
        <v>20.275230700000002</v>
      </c>
      <c r="W734" s="212">
        <v>21.287311900000002</v>
      </c>
      <c r="X734" s="212">
        <v>22.299077000000004</v>
      </c>
      <c r="Y734" s="212">
        <v>23.310489700000005</v>
      </c>
      <c r="Z734" s="212">
        <v>24.321471300000006</v>
      </c>
      <c r="AA734" s="212">
        <v>25.331929600000006</v>
      </c>
      <c r="AB734" s="212">
        <v>26.341736250000007</v>
      </c>
      <c r="AC734" s="212">
        <v>27.350721270000008</v>
      </c>
      <c r="AD734" s="212">
        <v>28.358652840000008</v>
      </c>
      <c r="AE734" s="212">
        <v>29.365212240000009</v>
      </c>
      <c r="AF734" s="212">
        <v>30.36995369000001</v>
      </c>
      <c r="AG734" s="212">
        <v>31.372240200000011</v>
      </c>
      <c r="AH734" s="212">
        <v>32.371140830000009</v>
      </c>
      <c r="AI734" s="212">
        <v>33.365262550000011</v>
      </c>
      <c r="AJ734" s="212">
        <v>34.352479050000014</v>
      </c>
      <c r="AK734" s="212">
        <v>35.329513050000017</v>
      </c>
      <c r="AL734" s="212">
        <v>36.291411150000016</v>
      </c>
      <c r="AM734" s="212">
        <v>37.231404850000018</v>
      </c>
      <c r="AN734" s="212">
        <v>38.143039850000015</v>
      </c>
      <c r="AO734" s="213">
        <v>39.027007850000018</v>
      </c>
    </row>
    <row r="735" spans="1:41" x14ac:dyDescent="0.25">
      <c r="A735" s="214" t="s">
        <v>2174</v>
      </c>
      <c r="B735" s="211">
        <v>0.47016000000000002</v>
      </c>
      <c r="C735" s="212">
        <v>1.3079339999999999</v>
      </c>
      <c r="D735" s="212">
        <v>2.2758105</v>
      </c>
      <c r="E735" s="212">
        <v>3.2600214999999997</v>
      </c>
      <c r="F735" s="212">
        <v>4.2532312599999997</v>
      </c>
      <c r="G735" s="212">
        <v>5.24928653</v>
      </c>
      <c r="H735" s="212">
        <v>6.2740497299999998</v>
      </c>
      <c r="I735" s="212">
        <v>7.3018591299999995</v>
      </c>
      <c r="J735" s="212">
        <v>8.3274863299999993</v>
      </c>
      <c r="K735" s="212">
        <v>9.3526797299999984</v>
      </c>
      <c r="L735" s="212">
        <v>10.377189829999999</v>
      </c>
      <c r="M735" s="212">
        <v>11.401514329999999</v>
      </c>
      <c r="N735" s="212">
        <v>12.42559943</v>
      </c>
      <c r="O735" s="212">
        <v>13.449590430000001</v>
      </c>
      <c r="P735" s="212">
        <v>14.473512530000001</v>
      </c>
      <c r="Q735" s="212">
        <v>15.49742333</v>
      </c>
      <c r="R735" s="212">
        <v>16.521342130000001</v>
      </c>
      <c r="S735" s="212">
        <v>17.54526053</v>
      </c>
      <c r="T735" s="212">
        <v>18.56922513</v>
      </c>
      <c r="U735" s="212">
        <v>19.593206630000001</v>
      </c>
      <c r="V735" s="212">
        <v>20.61719403</v>
      </c>
      <c r="W735" s="212">
        <v>21.64121003</v>
      </c>
      <c r="X735" s="212">
        <v>22.665243629999999</v>
      </c>
      <c r="Y735" s="212">
        <v>23.68928103</v>
      </c>
      <c r="Z735" s="212">
        <v>24.713296329999999</v>
      </c>
      <c r="AA735" s="212">
        <v>25.737255529999999</v>
      </c>
      <c r="AB735" s="212">
        <v>26.761111929999998</v>
      </c>
      <c r="AC735" s="212">
        <v>27.78480373</v>
      </c>
      <c r="AD735" s="212">
        <v>28.808248429999999</v>
      </c>
      <c r="AE735" s="212">
        <v>29.831335729999999</v>
      </c>
      <c r="AF735" s="212">
        <v>30.853916729999998</v>
      </c>
      <c r="AG735" s="212">
        <v>31.875787129999999</v>
      </c>
      <c r="AH735" s="212">
        <v>32.896661629999997</v>
      </c>
      <c r="AI735" s="212">
        <v>33.91613443</v>
      </c>
      <c r="AJ735" s="212">
        <v>34.93362243</v>
      </c>
      <c r="AK735" s="212">
        <v>35.94829403</v>
      </c>
      <c r="AL735" s="212">
        <v>36.959023330000001</v>
      </c>
      <c r="AM735" s="212">
        <v>37.96452747</v>
      </c>
      <c r="AN735" s="212">
        <v>38.964078404699997</v>
      </c>
      <c r="AO735" s="213">
        <v>39.9589438247</v>
      </c>
    </row>
    <row r="736" spans="1:41" x14ac:dyDescent="0.25">
      <c r="A736" s="214" t="s">
        <v>2175</v>
      </c>
      <c r="B736" s="211">
        <v>4.0154810000000003</v>
      </c>
      <c r="C736" s="212">
        <v>4.9842243000000002</v>
      </c>
      <c r="D736" s="212">
        <v>5.9919380599999998</v>
      </c>
      <c r="E736" s="212">
        <v>7.00592506</v>
      </c>
      <c r="F736" s="212">
        <v>8.0230098600000002</v>
      </c>
      <c r="G736" s="212">
        <v>9.0417016600000011</v>
      </c>
      <c r="H736" s="212">
        <v>10.066349260000001</v>
      </c>
      <c r="I736" s="212">
        <v>11.090723760000001</v>
      </c>
      <c r="J736" s="212">
        <v>12.114671260000001</v>
      </c>
      <c r="K736" s="212">
        <v>13.138320860000002</v>
      </c>
      <c r="L736" s="212">
        <v>14.161742060000002</v>
      </c>
      <c r="M736" s="212">
        <v>15.185006760000002</v>
      </c>
      <c r="N736" s="212">
        <v>16.208137060000002</v>
      </c>
      <c r="O736" s="212">
        <v>17.231212860000003</v>
      </c>
      <c r="P736" s="212">
        <v>18.254241660000002</v>
      </c>
      <c r="Q736" s="212">
        <v>19.277280560000001</v>
      </c>
      <c r="R736" s="212">
        <v>20.30034216</v>
      </c>
      <c r="S736" s="212">
        <v>21.32343126</v>
      </c>
      <c r="T736" s="212">
        <v>22.34658026</v>
      </c>
      <c r="U736" s="212">
        <v>23.369782860000001</v>
      </c>
      <c r="V736" s="212">
        <v>24.393025959999999</v>
      </c>
      <c r="W736" s="212">
        <v>25.416335959999998</v>
      </c>
      <c r="X736" s="212">
        <v>26.439733059999998</v>
      </c>
      <c r="Y736" s="212">
        <v>27.463211659999999</v>
      </c>
      <c r="Z736" s="212">
        <v>28.486762559999999</v>
      </c>
      <c r="AA736" s="212">
        <v>29.510372659999998</v>
      </c>
      <c r="AB736" s="212">
        <v>30.534024159999998</v>
      </c>
      <c r="AC736" s="212">
        <v>31.557693859999997</v>
      </c>
      <c r="AD736" s="212">
        <v>32.581351359999999</v>
      </c>
      <c r="AE736" s="212">
        <v>33.60495736</v>
      </c>
      <c r="AF736" s="212">
        <v>34.628460359999998</v>
      </c>
      <c r="AG736" s="212">
        <v>35.651791759999995</v>
      </c>
      <c r="AH736" s="212">
        <v>36.674858259999993</v>
      </c>
      <c r="AI736" s="212">
        <v>37.697529259999996</v>
      </c>
      <c r="AJ736" s="212">
        <v>38.719617759999998</v>
      </c>
      <c r="AK736" s="212">
        <v>39.740854059999997</v>
      </c>
      <c r="AL736" s="212">
        <v>40.760862259999996</v>
      </c>
      <c r="AM736" s="212">
        <v>41.779184559999997</v>
      </c>
      <c r="AN736" s="212">
        <v>42.795473959999995</v>
      </c>
      <c r="AO736" s="213">
        <v>43.809929059999995</v>
      </c>
    </row>
    <row r="737" spans="1:41" x14ac:dyDescent="0.25">
      <c r="A737" s="214" t="s">
        <v>2176</v>
      </c>
      <c r="B737" s="211">
        <v>0.11619</v>
      </c>
      <c r="C737" s="212">
        <v>1.1476991000000001</v>
      </c>
      <c r="D737" s="212">
        <v>2.1631523000000001</v>
      </c>
      <c r="E737" s="212">
        <v>3.1568261300000002</v>
      </c>
      <c r="F737" s="212">
        <v>4.1561949643</v>
      </c>
      <c r="G737" s="212">
        <v>5.1519255343000001</v>
      </c>
      <c r="H737" s="212">
        <v>6.1971914343000005</v>
      </c>
      <c r="I737" s="212">
        <v>7.2294658343000009</v>
      </c>
      <c r="J737" s="212">
        <v>8.2555528343000013</v>
      </c>
      <c r="K737" s="212">
        <v>9.2832461343000006</v>
      </c>
      <c r="L737" s="212">
        <v>10.309748734300001</v>
      </c>
      <c r="M737" s="212">
        <v>11.336315634300002</v>
      </c>
      <c r="N737" s="212">
        <v>12.362324634300002</v>
      </c>
      <c r="O737" s="212">
        <v>13.388186534300003</v>
      </c>
      <c r="P737" s="212">
        <v>14.413803934300002</v>
      </c>
      <c r="Q737" s="212">
        <v>15.439324934300002</v>
      </c>
      <c r="R737" s="212">
        <v>16.4647680343</v>
      </c>
      <c r="S737" s="212">
        <v>17.490196034300002</v>
      </c>
      <c r="T737" s="212">
        <v>18.515658234300002</v>
      </c>
      <c r="U737" s="212">
        <v>19.541200734300002</v>
      </c>
      <c r="V737" s="212">
        <v>20.566861134300002</v>
      </c>
      <c r="W737" s="212">
        <v>21.5927026343</v>
      </c>
      <c r="X737" s="212">
        <v>22.6187807343</v>
      </c>
      <c r="Y737" s="212">
        <v>23.645150334299998</v>
      </c>
      <c r="Z737" s="212">
        <v>24.671874434299998</v>
      </c>
      <c r="AA737" s="212">
        <v>25.699029534299999</v>
      </c>
      <c r="AB737" s="212">
        <v>26.726697234299998</v>
      </c>
      <c r="AC737" s="212">
        <v>27.754966734299998</v>
      </c>
      <c r="AD737" s="212">
        <v>28.783930934299999</v>
      </c>
      <c r="AE737" s="212">
        <v>29.8136807343</v>
      </c>
      <c r="AF737" s="212">
        <v>30.844292834299999</v>
      </c>
      <c r="AG737" s="212">
        <v>31.8758086343</v>
      </c>
      <c r="AH737" s="212">
        <v>32.9081962343</v>
      </c>
      <c r="AI737" s="212">
        <v>33.941289334300002</v>
      </c>
      <c r="AJ737" s="212">
        <v>34.974692334300002</v>
      </c>
      <c r="AK737" s="212">
        <v>36.007659134299999</v>
      </c>
      <c r="AL737" s="212">
        <v>37.039017934299999</v>
      </c>
      <c r="AM737" s="212">
        <v>38.067445534299999</v>
      </c>
      <c r="AN737" s="212">
        <v>39.092828534299997</v>
      </c>
      <c r="AO737" s="213">
        <v>40.118828134299996</v>
      </c>
    </row>
    <row r="738" spans="1:41" x14ac:dyDescent="0.25">
      <c r="A738" s="214" t="s">
        <v>2177</v>
      </c>
      <c r="B738" s="211">
        <v>42.405631999999997</v>
      </c>
      <c r="C738" s="212">
        <v>43.506476999999997</v>
      </c>
      <c r="D738" s="212">
        <v>44.541492199999993</v>
      </c>
      <c r="E738" s="212">
        <v>45.54291340999999</v>
      </c>
      <c r="F738" s="212">
        <v>46.524181509999991</v>
      </c>
      <c r="G738" s="212">
        <v>47.493996609999989</v>
      </c>
      <c r="H738" s="212">
        <v>48.478263709999986</v>
      </c>
      <c r="I738" s="212">
        <v>49.478575125099987</v>
      </c>
      <c r="J738" s="212">
        <v>50.491232225099985</v>
      </c>
      <c r="K738" s="212">
        <v>51.510228725099985</v>
      </c>
      <c r="L738" s="212">
        <v>52.532441025099985</v>
      </c>
      <c r="M738" s="212">
        <v>53.556396625099985</v>
      </c>
      <c r="N738" s="212">
        <v>54.581278425099988</v>
      </c>
      <c r="O738" s="212">
        <v>55.606671925099988</v>
      </c>
      <c r="P738" s="212">
        <v>56.632344525099988</v>
      </c>
      <c r="Q738" s="212">
        <v>57.658198125099986</v>
      </c>
      <c r="R738" s="212">
        <v>58.684161825099984</v>
      </c>
      <c r="S738" s="212">
        <v>59.710187025099984</v>
      </c>
      <c r="T738" s="212">
        <v>60.736253525099983</v>
      </c>
      <c r="U738" s="212">
        <v>61.762321025099979</v>
      </c>
      <c r="V738" s="212">
        <v>62.788340425099982</v>
      </c>
      <c r="W738" s="212">
        <v>63.814286325099985</v>
      </c>
      <c r="X738" s="212">
        <v>64.840155925099992</v>
      </c>
      <c r="Y738" s="212">
        <v>65.865860925099994</v>
      </c>
      <c r="Z738" s="212">
        <v>66.8913114251</v>
      </c>
      <c r="AA738" s="212">
        <v>67.916402325099995</v>
      </c>
      <c r="AB738" s="212">
        <v>68.941005025099997</v>
      </c>
      <c r="AC738" s="212">
        <v>69.964956625100001</v>
      </c>
      <c r="AD738" s="212">
        <v>70.988045425099997</v>
      </c>
      <c r="AE738" s="212">
        <v>72.009989925100001</v>
      </c>
      <c r="AF738" s="212">
        <v>73.030407425099995</v>
      </c>
      <c r="AG738" s="212">
        <v>74.048764025099999</v>
      </c>
      <c r="AH738" s="212">
        <v>75.064295125100003</v>
      </c>
      <c r="AI738" s="212">
        <v>76.075875025100004</v>
      </c>
      <c r="AJ738" s="212">
        <v>77.0818031851</v>
      </c>
      <c r="AK738" s="212">
        <v>78.079465535099999</v>
      </c>
      <c r="AL738" s="212">
        <v>79.064865535099997</v>
      </c>
      <c r="AM738" s="212">
        <v>80.032287535099996</v>
      </c>
      <c r="AN738" s="212">
        <v>80.975278635099997</v>
      </c>
      <c r="AO738" s="213">
        <v>81.890955635099999</v>
      </c>
    </row>
    <row r="739" spans="1:41" x14ac:dyDescent="0.25">
      <c r="A739" s="214" t="s">
        <v>2178</v>
      </c>
      <c r="B739" s="211">
        <v>0</v>
      </c>
      <c r="C739" s="212">
        <v>1</v>
      </c>
      <c r="D739" s="212">
        <v>2</v>
      </c>
      <c r="E739" s="212">
        <v>3</v>
      </c>
      <c r="F739" s="212">
        <v>4</v>
      </c>
      <c r="G739" s="212">
        <v>5</v>
      </c>
      <c r="H739" s="212">
        <v>6</v>
      </c>
      <c r="I739" s="212">
        <v>7</v>
      </c>
      <c r="J739" s="212">
        <v>8</v>
      </c>
      <c r="K739" s="212">
        <v>9</v>
      </c>
      <c r="L739" s="212">
        <v>10</v>
      </c>
      <c r="M739" s="212">
        <v>11</v>
      </c>
      <c r="N739" s="212">
        <v>12</v>
      </c>
      <c r="O739" s="212">
        <v>13</v>
      </c>
      <c r="P739" s="212">
        <v>14</v>
      </c>
      <c r="Q739" s="212">
        <v>15</v>
      </c>
      <c r="R739" s="212">
        <v>16</v>
      </c>
      <c r="S739" s="212">
        <v>17</v>
      </c>
      <c r="T739" s="212">
        <v>18</v>
      </c>
      <c r="U739" s="212">
        <v>19</v>
      </c>
      <c r="V739" s="212">
        <v>20</v>
      </c>
      <c r="W739" s="212">
        <v>21</v>
      </c>
      <c r="X739" s="212">
        <v>22</v>
      </c>
      <c r="Y739" s="212">
        <v>23</v>
      </c>
      <c r="Z739" s="212">
        <v>24</v>
      </c>
      <c r="AA739" s="212">
        <v>25</v>
      </c>
      <c r="AB739" s="212">
        <v>26</v>
      </c>
      <c r="AC739" s="212">
        <v>27</v>
      </c>
      <c r="AD739" s="212">
        <v>28</v>
      </c>
      <c r="AE739" s="212">
        <v>29</v>
      </c>
      <c r="AF739" s="212">
        <v>30</v>
      </c>
      <c r="AG739" s="212">
        <v>31</v>
      </c>
      <c r="AH739" s="212">
        <v>32</v>
      </c>
      <c r="AI739" s="212">
        <v>33</v>
      </c>
      <c r="AJ739" s="212">
        <v>34</v>
      </c>
      <c r="AK739" s="212">
        <v>35</v>
      </c>
      <c r="AL739" s="212">
        <v>36</v>
      </c>
      <c r="AM739" s="212">
        <v>37</v>
      </c>
      <c r="AN739" s="212">
        <v>38</v>
      </c>
      <c r="AO739" s="213">
        <v>39</v>
      </c>
    </row>
    <row r="740" spans="1:41" x14ac:dyDescent="0.25">
      <c r="A740" s="214" t="s">
        <v>2179</v>
      </c>
      <c r="B740" s="211">
        <v>0</v>
      </c>
      <c r="C740" s="212">
        <v>1</v>
      </c>
      <c r="D740" s="212">
        <v>2</v>
      </c>
      <c r="E740" s="212">
        <v>3</v>
      </c>
      <c r="F740" s="212">
        <v>4</v>
      </c>
      <c r="G740" s="212">
        <v>5</v>
      </c>
      <c r="H740" s="212">
        <v>6</v>
      </c>
      <c r="I740" s="212">
        <v>7</v>
      </c>
      <c r="J740" s="212">
        <v>8</v>
      </c>
      <c r="K740" s="212">
        <v>9</v>
      </c>
      <c r="L740" s="212">
        <v>10</v>
      </c>
      <c r="M740" s="212">
        <v>11</v>
      </c>
      <c r="N740" s="212">
        <v>12</v>
      </c>
      <c r="O740" s="212">
        <v>13</v>
      </c>
      <c r="P740" s="212">
        <v>14</v>
      </c>
      <c r="Q740" s="212">
        <v>15</v>
      </c>
      <c r="R740" s="212">
        <v>16</v>
      </c>
      <c r="S740" s="212">
        <v>17</v>
      </c>
      <c r="T740" s="212">
        <v>18</v>
      </c>
      <c r="U740" s="212">
        <v>19</v>
      </c>
      <c r="V740" s="212">
        <v>20</v>
      </c>
      <c r="W740" s="212">
        <v>21</v>
      </c>
      <c r="X740" s="212">
        <v>22</v>
      </c>
      <c r="Y740" s="212">
        <v>23</v>
      </c>
      <c r="Z740" s="212">
        <v>24</v>
      </c>
      <c r="AA740" s="212">
        <v>25</v>
      </c>
      <c r="AB740" s="212">
        <v>26</v>
      </c>
      <c r="AC740" s="212">
        <v>27</v>
      </c>
      <c r="AD740" s="212">
        <v>28</v>
      </c>
      <c r="AE740" s="212">
        <v>29</v>
      </c>
      <c r="AF740" s="212">
        <v>30</v>
      </c>
      <c r="AG740" s="212">
        <v>31</v>
      </c>
      <c r="AH740" s="212">
        <v>32</v>
      </c>
      <c r="AI740" s="212">
        <v>33</v>
      </c>
      <c r="AJ740" s="212">
        <v>34</v>
      </c>
      <c r="AK740" s="212">
        <v>35</v>
      </c>
      <c r="AL740" s="212">
        <v>36</v>
      </c>
      <c r="AM740" s="212">
        <v>37</v>
      </c>
      <c r="AN740" s="212">
        <v>38</v>
      </c>
      <c r="AO740" s="213">
        <v>39</v>
      </c>
    </row>
    <row r="741" spans="1:41" x14ac:dyDescent="0.25">
      <c r="A741" s="214" t="s">
        <v>2180</v>
      </c>
      <c r="B741" s="211">
        <v>0</v>
      </c>
      <c r="C741" s="212">
        <v>1</v>
      </c>
      <c r="D741" s="212">
        <v>2</v>
      </c>
      <c r="E741" s="212">
        <v>3</v>
      </c>
      <c r="F741" s="212">
        <v>4</v>
      </c>
      <c r="G741" s="212">
        <v>5</v>
      </c>
      <c r="H741" s="212">
        <v>6</v>
      </c>
      <c r="I741" s="212">
        <v>7</v>
      </c>
      <c r="J741" s="212">
        <v>8</v>
      </c>
      <c r="K741" s="212">
        <v>9</v>
      </c>
      <c r="L741" s="212">
        <v>10</v>
      </c>
      <c r="M741" s="212">
        <v>11</v>
      </c>
      <c r="N741" s="212">
        <v>12</v>
      </c>
      <c r="O741" s="212">
        <v>13</v>
      </c>
      <c r="P741" s="212">
        <v>14</v>
      </c>
      <c r="Q741" s="212">
        <v>15</v>
      </c>
      <c r="R741" s="212">
        <v>16</v>
      </c>
      <c r="S741" s="212">
        <v>17</v>
      </c>
      <c r="T741" s="212">
        <v>18</v>
      </c>
      <c r="U741" s="212">
        <v>19</v>
      </c>
      <c r="V741" s="212">
        <v>20</v>
      </c>
      <c r="W741" s="212">
        <v>21</v>
      </c>
      <c r="X741" s="212">
        <v>22</v>
      </c>
      <c r="Y741" s="212">
        <v>23</v>
      </c>
      <c r="Z741" s="212">
        <v>24</v>
      </c>
      <c r="AA741" s="212">
        <v>25</v>
      </c>
      <c r="AB741" s="212">
        <v>26</v>
      </c>
      <c r="AC741" s="212">
        <v>27</v>
      </c>
      <c r="AD741" s="212">
        <v>28</v>
      </c>
      <c r="AE741" s="212">
        <v>29</v>
      </c>
      <c r="AF741" s="212">
        <v>30</v>
      </c>
      <c r="AG741" s="212">
        <v>31</v>
      </c>
      <c r="AH741" s="212">
        <v>32</v>
      </c>
      <c r="AI741" s="212">
        <v>33</v>
      </c>
      <c r="AJ741" s="212">
        <v>34</v>
      </c>
      <c r="AK741" s="212">
        <v>35</v>
      </c>
      <c r="AL741" s="212">
        <v>36</v>
      </c>
      <c r="AM741" s="212">
        <v>37</v>
      </c>
      <c r="AN741" s="212">
        <v>38</v>
      </c>
      <c r="AO741" s="213">
        <v>39</v>
      </c>
    </row>
    <row r="742" spans="1:41" x14ac:dyDescent="0.25">
      <c r="A742" s="214" t="s">
        <v>2181</v>
      </c>
      <c r="B742" s="211">
        <v>4.7404039999999998</v>
      </c>
      <c r="C742" s="212">
        <v>5.7173518999999997</v>
      </c>
      <c r="D742" s="212">
        <v>6.7124470000000001</v>
      </c>
      <c r="E742" s="212">
        <v>7.7025277399999998</v>
      </c>
      <c r="F742" s="212">
        <v>8.6941973400000006</v>
      </c>
      <c r="G742" s="212">
        <v>9.6838023399999997</v>
      </c>
      <c r="H742" s="212">
        <v>10.70760484</v>
      </c>
      <c r="I742" s="212">
        <v>11.73749194</v>
      </c>
      <c r="J742" s="212">
        <v>12.76411854</v>
      </c>
      <c r="K742" s="212">
        <v>13.79038154</v>
      </c>
      <c r="L742" s="212">
        <v>14.81553064</v>
      </c>
      <c r="M742" s="212">
        <v>15.84054774</v>
      </c>
      <c r="N742" s="212">
        <v>16.865241940000001</v>
      </c>
      <c r="O742" s="212">
        <v>17.889816140000001</v>
      </c>
      <c r="P742" s="212">
        <v>18.914225040000002</v>
      </c>
      <c r="Q742" s="212">
        <v>19.938542740000003</v>
      </c>
      <c r="R742" s="212">
        <v>20.962758840000003</v>
      </c>
      <c r="S742" s="212">
        <v>21.986873140000004</v>
      </c>
      <c r="T742" s="212">
        <v>23.010921940000003</v>
      </c>
      <c r="U742" s="212">
        <v>24.034886040000004</v>
      </c>
      <c r="V742" s="212">
        <v>25.058757440000004</v>
      </c>
      <c r="W742" s="212">
        <v>26.082562840000005</v>
      </c>
      <c r="X742" s="212">
        <v>27.106398640000005</v>
      </c>
      <c r="Y742" s="212">
        <v>28.130256740000007</v>
      </c>
      <c r="Z742" s="212">
        <v>29.154119740000006</v>
      </c>
      <c r="AA742" s="212">
        <v>30.177969540000007</v>
      </c>
      <c r="AB742" s="212">
        <v>31.201780940000006</v>
      </c>
      <c r="AC742" s="212">
        <v>32.225520840000009</v>
      </c>
      <c r="AD742" s="212">
        <v>33.24914334000001</v>
      </c>
      <c r="AE742" s="212">
        <v>34.272584540000011</v>
      </c>
      <c r="AF742" s="212">
        <v>35.295754240000008</v>
      </c>
      <c r="AG742" s="212">
        <v>36.318522840000007</v>
      </c>
      <c r="AH742" s="212">
        <v>37.340701040000006</v>
      </c>
      <c r="AI742" s="212">
        <v>38.362007340000005</v>
      </c>
      <c r="AJ742" s="212">
        <v>39.382017440000006</v>
      </c>
      <c r="AK742" s="212">
        <v>40.400092340000008</v>
      </c>
      <c r="AL742" s="212">
        <v>41.415303140000006</v>
      </c>
      <c r="AM742" s="212">
        <v>42.426464140000007</v>
      </c>
      <c r="AN742" s="212">
        <v>43.432615580000004</v>
      </c>
      <c r="AO742" s="213">
        <v>44.434275880000001</v>
      </c>
    </row>
    <row r="743" spans="1:41" x14ac:dyDescent="0.25">
      <c r="A743" s="214" t="s">
        <v>2182</v>
      </c>
      <c r="B743" s="211">
        <v>293.00732399999998</v>
      </c>
      <c r="C743" s="212">
        <v>293.91661959999999</v>
      </c>
      <c r="D743" s="212">
        <v>294.86044140000001</v>
      </c>
      <c r="E743" s="212">
        <v>295.79622549999999</v>
      </c>
      <c r="F743" s="212">
        <v>296.73611039999997</v>
      </c>
      <c r="G743" s="212">
        <v>297.67213439999995</v>
      </c>
      <c r="H743" s="212">
        <v>298.69499479999996</v>
      </c>
      <c r="I743" s="212">
        <v>299.73109859999994</v>
      </c>
      <c r="J743" s="212">
        <v>300.76173369999992</v>
      </c>
      <c r="K743" s="212">
        <v>301.79234149999991</v>
      </c>
      <c r="L743" s="212">
        <v>302.82172199999991</v>
      </c>
      <c r="M743" s="212">
        <v>303.85122779999989</v>
      </c>
      <c r="N743" s="212">
        <v>304.88046509999987</v>
      </c>
      <c r="O743" s="212">
        <v>305.90979669999984</v>
      </c>
      <c r="P743" s="212">
        <v>306.93910379999983</v>
      </c>
      <c r="Q743" s="212">
        <v>307.96845119999983</v>
      </c>
      <c r="R743" s="212">
        <v>308.99778699999985</v>
      </c>
      <c r="S743" s="212">
        <v>310.02709419999985</v>
      </c>
      <c r="T743" s="212">
        <v>311.05634379999987</v>
      </c>
      <c r="U743" s="212">
        <v>312.08550169999984</v>
      </c>
      <c r="V743" s="212">
        <v>313.11452539999982</v>
      </c>
      <c r="W743" s="212">
        <v>314.1433834999998</v>
      </c>
      <c r="X743" s="212">
        <v>315.17202739999982</v>
      </c>
      <c r="Y743" s="212">
        <v>316.20041369999984</v>
      </c>
      <c r="Z743" s="212">
        <v>317.22846519999985</v>
      </c>
      <c r="AA743" s="212">
        <v>318.25608759999983</v>
      </c>
      <c r="AB743" s="212">
        <v>319.28315479999981</v>
      </c>
      <c r="AC743" s="212">
        <v>320.30950189999982</v>
      </c>
      <c r="AD743" s="212">
        <v>321.33490889999979</v>
      </c>
      <c r="AE743" s="212">
        <v>322.3590790999998</v>
      </c>
      <c r="AF743" s="212">
        <v>323.38160629999982</v>
      </c>
      <c r="AG743" s="212">
        <v>324.40192419999983</v>
      </c>
      <c r="AH743" s="212">
        <v>325.41923069999984</v>
      </c>
      <c r="AI743" s="212">
        <v>326.43237339999985</v>
      </c>
      <c r="AJ743" s="212">
        <v>327.43969003999985</v>
      </c>
      <c r="AK743" s="212">
        <v>328.43882498059986</v>
      </c>
      <c r="AL743" s="212">
        <v>329.42666128059989</v>
      </c>
      <c r="AM743" s="212">
        <v>330.39986508059991</v>
      </c>
      <c r="AN743" s="212">
        <v>331.35711168059993</v>
      </c>
      <c r="AO743" s="213">
        <v>332.30301298059993</v>
      </c>
    </row>
    <row r="744" spans="1:41" x14ac:dyDescent="0.25">
      <c r="A744" s="214" t="s">
        <v>2183</v>
      </c>
      <c r="B744" s="211">
        <v>0</v>
      </c>
      <c r="C744" s="212">
        <v>1</v>
      </c>
      <c r="D744" s="212">
        <v>2</v>
      </c>
      <c r="E744" s="212">
        <v>3</v>
      </c>
      <c r="F744" s="212">
        <v>4</v>
      </c>
      <c r="G744" s="212">
        <v>5</v>
      </c>
      <c r="H744" s="212">
        <v>6</v>
      </c>
      <c r="I744" s="212">
        <v>7</v>
      </c>
      <c r="J744" s="212">
        <v>8</v>
      </c>
      <c r="K744" s="212">
        <v>9</v>
      </c>
      <c r="L744" s="212">
        <v>10</v>
      </c>
      <c r="M744" s="212">
        <v>11</v>
      </c>
      <c r="N744" s="212">
        <v>12</v>
      </c>
      <c r="O744" s="212">
        <v>13</v>
      </c>
      <c r="P744" s="212">
        <v>14</v>
      </c>
      <c r="Q744" s="212">
        <v>15</v>
      </c>
      <c r="R744" s="212">
        <v>16</v>
      </c>
      <c r="S744" s="212">
        <v>17</v>
      </c>
      <c r="T744" s="212">
        <v>18</v>
      </c>
      <c r="U744" s="212">
        <v>19</v>
      </c>
      <c r="V744" s="212">
        <v>20</v>
      </c>
      <c r="W744" s="212">
        <v>21</v>
      </c>
      <c r="X744" s="212">
        <v>22</v>
      </c>
      <c r="Y744" s="212">
        <v>23</v>
      </c>
      <c r="Z744" s="212">
        <v>24</v>
      </c>
      <c r="AA744" s="212">
        <v>25</v>
      </c>
      <c r="AB744" s="212">
        <v>26</v>
      </c>
      <c r="AC744" s="212">
        <v>27</v>
      </c>
      <c r="AD744" s="212">
        <v>28</v>
      </c>
      <c r="AE744" s="212">
        <v>29</v>
      </c>
      <c r="AF744" s="212">
        <v>30</v>
      </c>
      <c r="AG744" s="212">
        <v>31</v>
      </c>
      <c r="AH744" s="212">
        <v>32</v>
      </c>
      <c r="AI744" s="212">
        <v>33</v>
      </c>
      <c r="AJ744" s="212">
        <v>34</v>
      </c>
      <c r="AK744" s="212">
        <v>35</v>
      </c>
      <c r="AL744" s="212">
        <v>36</v>
      </c>
      <c r="AM744" s="212">
        <v>37</v>
      </c>
      <c r="AN744" s="212">
        <v>38</v>
      </c>
      <c r="AO744" s="213">
        <v>39</v>
      </c>
    </row>
    <row r="745" spans="1:41" x14ac:dyDescent="0.25">
      <c r="A745" s="214" t="s">
        <v>2184</v>
      </c>
      <c r="B745" s="211">
        <v>4.0413079999999999</v>
      </c>
      <c r="C745" s="212">
        <v>4.9944477000000003</v>
      </c>
      <c r="D745" s="212">
        <v>5.9909905999999999</v>
      </c>
      <c r="E745" s="212">
        <v>6.9726464000000004</v>
      </c>
      <c r="F745" s="212">
        <v>7.9566745000000001</v>
      </c>
      <c r="G745" s="212">
        <v>8.9336692000000006</v>
      </c>
      <c r="H745" s="212">
        <v>9.9594842000000003</v>
      </c>
      <c r="I745" s="212">
        <v>11.005668400000001</v>
      </c>
      <c r="J745" s="212">
        <v>12.046840700000001</v>
      </c>
      <c r="K745" s="212">
        <v>13.089047900000001</v>
      </c>
      <c r="L745" s="212">
        <v>14.129505400000001</v>
      </c>
      <c r="M745" s="212">
        <v>15.170309800000002</v>
      </c>
      <c r="N745" s="212">
        <v>16.210759100000001</v>
      </c>
      <c r="O745" s="212">
        <v>17.251144700000001</v>
      </c>
      <c r="P745" s="212">
        <v>18.291286900000003</v>
      </c>
      <c r="Q745" s="212">
        <v>19.331245000000003</v>
      </c>
      <c r="R745" s="212">
        <v>20.370981500000003</v>
      </c>
      <c r="S745" s="212">
        <v>21.410510600000002</v>
      </c>
      <c r="T745" s="212">
        <v>22.449830200000001</v>
      </c>
      <c r="U745" s="212">
        <v>23.4889446</v>
      </c>
      <c r="V745" s="212">
        <v>24.5278505</v>
      </c>
      <c r="W745" s="212">
        <v>25.566545999999999</v>
      </c>
      <c r="X745" s="212">
        <v>26.604982199999998</v>
      </c>
      <c r="Y745" s="212">
        <v>27.643160399999999</v>
      </c>
      <c r="Z745" s="212">
        <v>28.681049699999999</v>
      </c>
      <c r="AA745" s="212">
        <v>29.718608199999998</v>
      </c>
      <c r="AB745" s="212">
        <v>30.755769799999999</v>
      </c>
      <c r="AC745" s="212">
        <v>31.792441400000001</v>
      </c>
      <c r="AD745" s="212">
        <v>32.828490899999998</v>
      </c>
      <c r="AE745" s="212">
        <v>33.863732299999995</v>
      </c>
      <c r="AF745" s="212">
        <v>34.897902499999994</v>
      </c>
      <c r="AG745" s="212">
        <v>35.930624999999992</v>
      </c>
      <c r="AH745" s="212">
        <v>36.961352899999994</v>
      </c>
      <c r="AI745" s="212">
        <v>37.989277399999992</v>
      </c>
      <c r="AJ745" s="212">
        <v>39.013182799999989</v>
      </c>
      <c r="AK745" s="212">
        <v>40.031230999999991</v>
      </c>
      <c r="AL745" s="212">
        <v>41.040708139999992</v>
      </c>
      <c r="AM745" s="212">
        <v>42.03801829999999</v>
      </c>
      <c r="AN745" s="212">
        <v>43.019924799999991</v>
      </c>
      <c r="AO745" s="213">
        <v>43.98725009999999</v>
      </c>
    </row>
    <row r="746" spans="1:41" x14ac:dyDescent="0.25">
      <c r="A746" s="214" t="s">
        <v>2185</v>
      </c>
      <c r="B746" s="211">
        <v>18.89348</v>
      </c>
      <c r="C746" s="212">
        <v>19.830014200000001</v>
      </c>
      <c r="D746" s="212">
        <v>20.803544500000001</v>
      </c>
      <c r="E746" s="212">
        <v>21.7759502</v>
      </c>
      <c r="F746" s="212">
        <v>22.755293999999999</v>
      </c>
      <c r="G746" s="212">
        <v>23.734957599999998</v>
      </c>
      <c r="H746" s="212">
        <v>24.760782699999996</v>
      </c>
      <c r="I746" s="212">
        <v>25.795202799999995</v>
      </c>
      <c r="J746" s="212">
        <v>26.825885699999994</v>
      </c>
      <c r="K746" s="212">
        <v>27.856442599999994</v>
      </c>
      <c r="L746" s="212">
        <v>28.885878899999994</v>
      </c>
      <c r="M746" s="212">
        <v>29.915340699999994</v>
      </c>
      <c r="N746" s="212">
        <v>30.944580399999996</v>
      </c>
      <c r="O746" s="212">
        <v>31.973859699999995</v>
      </c>
      <c r="P746" s="212">
        <v>33.003105899999994</v>
      </c>
      <c r="Q746" s="212">
        <v>34.032385999999995</v>
      </c>
      <c r="R746" s="212">
        <v>35.061676999999996</v>
      </c>
      <c r="S746" s="212">
        <v>36.090976999999995</v>
      </c>
      <c r="T746" s="212">
        <v>37.120278599999992</v>
      </c>
      <c r="U746" s="212">
        <v>38.149566199999995</v>
      </c>
      <c r="V746" s="212">
        <v>39.178811099999997</v>
      </c>
      <c r="W746" s="212">
        <v>40.208005799999995</v>
      </c>
      <c r="X746" s="212">
        <v>41.237105899999996</v>
      </c>
      <c r="Y746" s="212">
        <v>42.266095099999994</v>
      </c>
      <c r="Z746" s="212">
        <v>43.294938599999995</v>
      </c>
      <c r="AA746" s="212">
        <v>44.323594799999995</v>
      </c>
      <c r="AB746" s="212">
        <v>45.352007799999996</v>
      </c>
      <c r="AC746" s="212">
        <v>46.380105399999998</v>
      </c>
      <c r="AD746" s="212">
        <v>47.407792000000001</v>
      </c>
      <c r="AE746" s="212">
        <v>48.434939999999997</v>
      </c>
      <c r="AF746" s="212">
        <v>49.461376299999998</v>
      </c>
      <c r="AG746" s="212">
        <v>50.486860999999998</v>
      </c>
      <c r="AH746" s="212">
        <v>51.511054999999999</v>
      </c>
      <c r="AI746" s="212">
        <v>52.533468999999997</v>
      </c>
      <c r="AJ746" s="212">
        <v>53.553388599999998</v>
      </c>
      <c r="AK746" s="212">
        <v>54.569777799999997</v>
      </c>
      <c r="AL746" s="212">
        <v>55.581204099999994</v>
      </c>
      <c r="AM746" s="212">
        <v>56.585970409999995</v>
      </c>
      <c r="AN746" s="212">
        <v>57.582923369999996</v>
      </c>
      <c r="AO746" s="213">
        <v>58.573183709999995</v>
      </c>
    </row>
    <row r="747" spans="1:41" x14ac:dyDescent="0.25">
      <c r="A747" s="214" t="s">
        <v>2186</v>
      </c>
      <c r="B747" s="211">
        <v>142.95379600000001</v>
      </c>
      <c r="C747" s="212">
        <v>143.93062140000001</v>
      </c>
      <c r="D747" s="212">
        <v>144.92757245999999</v>
      </c>
      <c r="E747" s="212">
        <v>145.92579882999999</v>
      </c>
      <c r="F747" s="212">
        <v>146.9266711882</v>
      </c>
      <c r="G747" s="212">
        <v>147.9278276782</v>
      </c>
      <c r="H747" s="212">
        <v>148.94603587820001</v>
      </c>
      <c r="I747" s="212">
        <v>149.96741707820001</v>
      </c>
      <c r="J747" s="212">
        <v>150.98834357820002</v>
      </c>
      <c r="K747" s="212">
        <v>152.00959287820001</v>
      </c>
      <c r="L747" s="212">
        <v>153.03067447820001</v>
      </c>
      <c r="M747" s="212">
        <v>154.05186247820001</v>
      </c>
      <c r="N747" s="212">
        <v>155.07301617820002</v>
      </c>
      <c r="O747" s="212">
        <v>156.09422197820001</v>
      </c>
      <c r="P747" s="212">
        <v>157.11542907820001</v>
      </c>
      <c r="Q747" s="212">
        <v>158.1366802782</v>
      </c>
      <c r="R747" s="212">
        <v>159.15796267819999</v>
      </c>
      <c r="S747" s="212">
        <v>160.1792662782</v>
      </c>
      <c r="T747" s="212">
        <v>161.2006170782</v>
      </c>
      <c r="U747" s="212">
        <v>162.22199907819999</v>
      </c>
      <c r="V747" s="212">
        <v>163.24339427819999</v>
      </c>
      <c r="W747" s="212">
        <v>164.2648309782</v>
      </c>
      <c r="X747" s="212">
        <v>165.2863725782</v>
      </c>
      <c r="Y747" s="212">
        <v>166.30801317820001</v>
      </c>
      <c r="Z747" s="212">
        <v>167.32974077820001</v>
      </c>
      <c r="AA747" s="212">
        <v>168.35154037820001</v>
      </c>
      <c r="AB747" s="212">
        <v>169.37339117820002</v>
      </c>
      <c r="AC747" s="212">
        <v>170.39526557820002</v>
      </c>
      <c r="AD747" s="212">
        <v>171.41712607820003</v>
      </c>
      <c r="AE747" s="212">
        <v>172.43892207820002</v>
      </c>
      <c r="AF747" s="212">
        <v>173.46058357820002</v>
      </c>
      <c r="AG747" s="212">
        <v>174.48201267820002</v>
      </c>
      <c r="AH747" s="212">
        <v>175.50306937820002</v>
      </c>
      <c r="AI747" s="212">
        <v>176.52354907820003</v>
      </c>
      <c r="AJ747" s="212">
        <v>177.54314747820004</v>
      </c>
      <c r="AK747" s="212">
        <v>178.56140927820005</v>
      </c>
      <c r="AL747" s="212">
        <v>179.57766817820004</v>
      </c>
      <c r="AM747" s="212">
        <v>180.59103267820004</v>
      </c>
      <c r="AN747" s="212">
        <v>181.60060535820003</v>
      </c>
      <c r="AO747" s="213">
        <v>182.60617097820003</v>
      </c>
    </row>
    <row r="748" spans="1:41" x14ac:dyDescent="0.25">
      <c r="A748" s="214" t="s">
        <v>2187</v>
      </c>
      <c r="B748" s="211">
        <v>0</v>
      </c>
      <c r="C748" s="212">
        <v>1</v>
      </c>
      <c r="D748" s="212">
        <v>2</v>
      </c>
      <c r="E748" s="212">
        <v>3</v>
      </c>
      <c r="F748" s="212">
        <v>4</v>
      </c>
      <c r="G748" s="212">
        <v>5</v>
      </c>
      <c r="H748" s="212">
        <v>6</v>
      </c>
      <c r="I748" s="212">
        <v>7</v>
      </c>
      <c r="J748" s="212">
        <v>8</v>
      </c>
      <c r="K748" s="212">
        <v>9</v>
      </c>
      <c r="L748" s="212">
        <v>10</v>
      </c>
      <c r="M748" s="212">
        <v>11</v>
      </c>
      <c r="N748" s="212">
        <v>12</v>
      </c>
      <c r="O748" s="212">
        <v>13</v>
      </c>
      <c r="P748" s="212">
        <v>14</v>
      </c>
      <c r="Q748" s="212">
        <v>15</v>
      </c>
      <c r="R748" s="212">
        <v>16</v>
      </c>
      <c r="S748" s="212">
        <v>17</v>
      </c>
      <c r="T748" s="212">
        <v>18</v>
      </c>
      <c r="U748" s="212">
        <v>19</v>
      </c>
      <c r="V748" s="212">
        <v>20</v>
      </c>
      <c r="W748" s="212">
        <v>21</v>
      </c>
      <c r="X748" s="212">
        <v>22</v>
      </c>
      <c r="Y748" s="212">
        <v>23</v>
      </c>
      <c r="Z748" s="212">
        <v>24</v>
      </c>
      <c r="AA748" s="212">
        <v>25</v>
      </c>
      <c r="AB748" s="212">
        <v>26</v>
      </c>
      <c r="AC748" s="212">
        <v>27</v>
      </c>
      <c r="AD748" s="212">
        <v>28</v>
      </c>
      <c r="AE748" s="212">
        <v>29</v>
      </c>
      <c r="AF748" s="212">
        <v>30</v>
      </c>
      <c r="AG748" s="212">
        <v>31</v>
      </c>
      <c r="AH748" s="212">
        <v>32</v>
      </c>
      <c r="AI748" s="212">
        <v>33</v>
      </c>
      <c r="AJ748" s="212">
        <v>34</v>
      </c>
      <c r="AK748" s="212">
        <v>35</v>
      </c>
      <c r="AL748" s="212">
        <v>36</v>
      </c>
      <c r="AM748" s="212">
        <v>37</v>
      </c>
      <c r="AN748" s="212">
        <v>38</v>
      </c>
      <c r="AO748" s="213">
        <v>39</v>
      </c>
    </row>
    <row r="749" spans="1:41" x14ac:dyDescent="0.25">
      <c r="A749" s="214" t="s">
        <v>2188</v>
      </c>
      <c r="B749" s="211">
        <v>7.5638999999999998E-2</v>
      </c>
      <c r="C749" s="212">
        <v>1.0090165</v>
      </c>
      <c r="D749" s="212">
        <v>1.9806946999999999</v>
      </c>
      <c r="E749" s="212">
        <v>2.9543830999999998</v>
      </c>
      <c r="F749" s="212">
        <v>3.9349826999999999</v>
      </c>
      <c r="G749" s="212">
        <v>4.9161785</v>
      </c>
      <c r="H749" s="212">
        <v>5.9494635000000002</v>
      </c>
      <c r="I749" s="212">
        <v>6.9879300999999998</v>
      </c>
      <c r="J749" s="212">
        <v>8.0226693999999998</v>
      </c>
      <c r="K749" s="212">
        <v>9.0568433000000006</v>
      </c>
      <c r="L749" s="212">
        <v>10.089926</v>
      </c>
      <c r="M749" s="212">
        <v>11.1227228</v>
      </c>
      <c r="N749" s="212">
        <v>12.155104399999999</v>
      </c>
      <c r="O749" s="212">
        <v>13.1873115</v>
      </c>
      <c r="P749" s="212">
        <v>14.2193322</v>
      </c>
      <c r="Q749" s="212">
        <v>15.2512332</v>
      </c>
      <c r="R749" s="212">
        <v>16.283018200000001</v>
      </c>
      <c r="S749" s="212">
        <v>17.314701299999999</v>
      </c>
      <c r="T749" s="212">
        <v>18.346283400000001</v>
      </c>
      <c r="U749" s="212">
        <v>19.377757900000002</v>
      </c>
      <c r="V749" s="212">
        <v>20.409110400000003</v>
      </c>
      <c r="W749" s="212">
        <v>21.440321900000004</v>
      </c>
      <c r="X749" s="212">
        <v>22.471370100000005</v>
      </c>
      <c r="Y749" s="212">
        <v>23.502214900000006</v>
      </c>
      <c r="Z749" s="212">
        <v>24.532792900000004</v>
      </c>
      <c r="AA749" s="212">
        <v>25.563023000000005</v>
      </c>
      <c r="AB749" s="212">
        <v>26.592796500000006</v>
      </c>
      <c r="AC749" s="212">
        <v>27.621969500000006</v>
      </c>
      <c r="AD749" s="212">
        <v>28.650349100000007</v>
      </c>
      <c r="AE749" s="212">
        <v>29.677674800000005</v>
      </c>
      <c r="AF749" s="212">
        <v>30.703589700000006</v>
      </c>
      <c r="AG749" s="212">
        <v>31.727596800000004</v>
      </c>
      <c r="AH749" s="212">
        <v>32.748991000000004</v>
      </c>
      <c r="AI749" s="212">
        <v>33.766756200000003</v>
      </c>
      <c r="AJ749" s="212">
        <v>34.779414200000005</v>
      </c>
      <c r="AK749" s="212">
        <v>35.784834380000007</v>
      </c>
      <c r="AL749" s="212">
        <v>36.78009998000001</v>
      </c>
      <c r="AM749" s="212">
        <v>37.761835880000007</v>
      </c>
      <c r="AN749" s="212">
        <v>38.727983980000005</v>
      </c>
      <c r="AO749" s="213">
        <v>39.681376980000003</v>
      </c>
    </row>
    <row r="750" spans="1:41" x14ac:dyDescent="0.25">
      <c r="A750" s="214" t="s">
        <v>2189</v>
      </c>
      <c r="B750" s="211">
        <v>11.406910999999999</v>
      </c>
      <c r="C750" s="212">
        <v>12.463227999999999</v>
      </c>
      <c r="D750" s="212">
        <v>13.505381799999999</v>
      </c>
      <c r="E750" s="212">
        <v>14.543362599999998</v>
      </c>
      <c r="F750" s="212">
        <v>15.577189499999998</v>
      </c>
      <c r="G750" s="212">
        <v>16.609096999999998</v>
      </c>
      <c r="H750" s="212">
        <v>17.636236699999998</v>
      </c>
      <c r="I750" s="212">
        <v>18.663195899999998</v>
      </c>
      <c r="J750" s="212">
        <v>19.691872399999998</v>
      </c>
      <c r="K750" s="212">
        <v>20.720871599999999</v>
      </c>
      <c r="L750" s="212">
        <v>21.750081699999999</v>
      </c>
      <c r="M750" s="212">
        <v>22.779121699999997</v>
      </c>
      <c r="N750" s="212">
        <v>23.807996299999999</v>
      </c>
      <c r="O750" s="212">
        <v>24.8366659</v>
      </c>
      <c r="P750" s="212">
        <v>25.8651634</v>
      </c>
      <c r="Q750" s="212">
        <v>26.893505900000001</v>
      </c>
      <c r="R750" s="212">
        <v>27.921721400000003</v>
      </c>
      <c r="S750" s="212">
        <v>28.949827000000003</v>
      </c>
      <c r="T750" s="212">
        <v>29.977844600000005</v>
      </c>
      <c r="U750" s="212">
        <v>31.005782600000003</v>
      </c>
      <c r="V750" s="212">
        <v>32.033648500000005</v>
      </c>
      <c r="W750" s="212">
        <v>33.061447600000008</v>
      </c>
      <c r="X750" s="212">
        <v>34.089189600000012</v>
      </c>
      <c r="Y750" s="212">
        <v>35.116862000000012</v>
      </c>
      <c r="Z750" s="212">
        <v>36.144450400000011</v>
      </c>
      <c r="AA750" s="212">
        <v>37.171933400000007</v>
      </c>
      <c r="AB750" s="212">
        <v>38.199281800000009</v>
      </c>
      <c r="AC750" s="212">
        <v>39.226455600000008</v>
      </c>
      <c r="AD750" s="212">
        <v>40.253400600000006</v>
      </c>
      <c r="AE750" s="212">
        <v>41.280043300000003</v>
      </c>
      <c r="AF750" s="212">
        <v>42.306283200000003</v>
      </c>
      <c r="AG750" s="212">
        <v>43.3319805</v>
      </c>
      <c r="AH750" s="212">
        <v>44.356936599999997</v>
      </c>
      <c r="AI750" s="212">
        <v>45.380862399999998</v>
      </c>
      <c r="AJ750" s="212">
        <v>46.403326</v>
      </c>
      <c r="AK750" s="212">
        <v>47.423671800000001</v>
      </c>
      <c r="AL750" s="212">
        <v>48.4409122</v>
      </c>
      <c r="AM750" s="212">
        <v>49.453662000000001</v>
      </c>
      <c r="AN750" s="212">
        <v>50.460408399999999</v>
      </c>
      <c r="AO750" s="213">
        <v>51.460556351000001</v>
      </c>
    </row>
    <row r="751" spans="1:41" x14ac:dyDescent="0.25">
      <c r="A751" s="214" t="s">
        <v>2190</v>
      </c>
      <c r="B751" s="211">
        <v>8.7340000000000001E-2</v>
      </c>
      <c r="C751" s="212">
        <v>1.1453864</v>
      </c>
      <c r="D751" s="212">
        <v>2.1974705000000001</v>
      </c>
      <c r="E751" s="212">
        <v>3.2454454000000004</v>
      </c>
      <c r="F751" s="212">
        <v>4.2901571000000001</v>
      </c>
      <c r="G751" s="212">
        <v>5.3325287000000001</v>
      </c>
      <c r="H751" s="212">
        <v>6.3723521000000005</v>
      </c>
      <c r="I751" s="212">
        <v>7.4107021000000008</v>
      </c>
      <c r="J751" s="212">
        <v>8.4475814000000007</v>
      </c>
      <c r="K751" s="212">
        <v>9.4833034000000005</v>
      </c>
      <c r="L751" s="212">
        <v>10.5181045</v>
      </c>
      <c r="M751" s="212">
        <v>11.552276299999999</v>
      </c>
      <c r="N751" s="212">
        <v>12.5859314</v>
      </c>
      <c r="O751" s="212">
        <v>13.619155299999999</v>
      </c>
      <c r="P751" s="212">
        <v>14.6520212</v>
      </c>
      <c r="Q751" s="212">
        <v>15.684582000000001</v>
      </c>
      <c r="R751" s="212">
        <v>16.716885699999999</v>
      </c>
      <c r="S751" s="212">
        <v>17.748971099999999</v>
      </c>
      <c r="T751" s="212">
        <v>18.780867199999999</v>
      </c>
      <c r="U751" s="212">
        <v>19.812601999999998</v>
      </c>
      <c r="V751" s="212">
        <v>20.844201099999999</v>
      </c>
      <c r="W751" s="212">
        <v>21.875681499999999</v>
      </c>
      <c r="X751" s="212">
        <v>22.9070365</v>
      </c>
      <c r="Y751" s="212">
        <v>23.938289900000001</v>
      </c>
      <c r="Z751" s="212">
        <v>24.969465800000002</v>
      </c>
      <c r="AA751" s="212">
        <v>26.000590800000001</v>
      </c>
      <c r="AB751" s="212">
        <v>27.0316954</v>
      </c>
      <c r="AC751" s="212">
        <v>28.062816699999999</v>
      </c>
      <c r="AD751" s="212">
        <v>29.094001199999997</v>
      </c>
      <c r="AE751" s="212">
        <v>30.125309299999998</v>
      </c>
      <c r="AF751" s="212">
        <v>31.156821199999996</v>
      </c>
      <c r="AG751" s="212">
        <v>32.188645299999997</v>
      </c>
      <c r="AH751" s="212">
        <v>33.220929999999996</v>
      </c>
      <c r="AI751" s="212">
        <v>34.253880499999994</v>
      </c>
      <c r="AJ751" s="212">
        <v>35.287781599999995</v>
      </c>
      <c r="AK751" s="212">
        <v>36.323027099999997</v>
      </c>
      <c r="AL751" s="212">
        <v>37.360140599999994</v>
      </c>
      <c r="AM751" s="212">
        <v>38.399726999999992</v>
      </c>
      <c r="AN751" s="212">
        <v>39.442195099999992</v>
      </c>
      <c r="AO751" s="213">
        <v>40.48718319999999</v>
      </c>
    </row>
    <row r="752" spans="1:41" x14ac:dyDescent="0.25">
      <c r="A752" s="214" t="s">
        <v>2191</v>
      </c>
      <c r="B752" s="211">
        <v>0.13933100000000001</v>
      </c>
      <c r="C752" s="212">
        <v>1.1587904</v>
      </c>
      <c r="D752" s="212">
        <v>2.1810549999999997</v>
      </c>
      <c r="E752" s="212">
        <v>3.2049797</v>
      </c>
      <c r="F752" s="212">
        <v>4.2300877000000003</v>
      </c>
      <c r="G752" s="212">
        <v>5.2563460000000006</v>
      </c>
      <c r="H752" s="212">
        <v>6.2819213000000005</v>
      </c>
      <c r="I752" s="212">
        <v>7.3083797000000006</v>
      </c>
      <c r="J752" s="212">
        <v>8.3356297000000001</v>
      </c>
      <c r="K752" s="212">
        <v>9.3634380999999998</v>
      </c>
      <c r="L752" s="212">
        <v>10.391700499999999</v>
      </c>
      <c r="M752" s="212">
        <v>11.420545899999999</v>
      </c>
      <c r="N752" s="212">
        <v>12.449934999999998</v>
      </c>
      <c r="O752" s="212">
        <v>13.479842399999999</v>
      </c>
      <c r="P752" s="212">
        <v>14.5102385</v>
      </c>
      <c r="Q752" s="212">
        <v>15.5411061</v>
      </c>
      <c r="R752" s="212">
        <v>16.572422</v>
      </c>
      <c r="S752" s="212">
        <v>17.604162299999999</v>
      </c>
      <c r="T752" s="212">
        <v>18.6363071</v>
      </c>
      <c r="U752" s="212">
        <v>19.668832800000001</v>
      </c>
      <c r="V752" s="212">
        <v>20.701714500000001</v>
      </c>
      <c r="W752" s="212">
        <v>21.734936400000002</v>
      </c>
      <c r="X752" s="212">
        <v>22.768463200000003</v>
      </c>
      <c r="Y752" s="212">
        <v>23.802281900000004</v>
      </c>
      <c r="Z752" s="212">
        <v>24.836385600000003</v>
      </c>
      <c r="AA752" s="212">
        <v>25.870774400000002</v>
      </c>
      <c r="AB752" s="212">
        <v>26.905457500000001</v>
      </c>
      <c r="AC752" s="212">
        <v>27.9404562</v>
      </c>
      <c r="AD752" s="212">
        <v>28.9758076</v>
      </c>
      <c r="AE752" s="212">
        <v>30.011570499999998</v>
      </c>
      <c r="AF752" s="212">
        <v>31.047833399999998</v>
      </c>
      <c r="AG752" s="212">
        <v>32.084726699999997</v>
      </c>
      <c r="AH752" s="212">
        <v>33.1224402</v>
      </c>
      <c r="AI752" s="212">
        <v>34.161249900000001</v>
      </c>
      <c r="AJ752" s="212">
        <v>35.201555300000003</v>
      </c>
      <c r="AK752" s="212">
        <v>36.243927900000003</v>
      </c>
      <c r="AL752" s="212">
        <v>37.2891464</v>
      </c>
      <c r="AM752" s="212">
        <v>38.338112099999996</v>
      </c>
      <c r="AN752" s="212">
        <v>39.391366499999997</v>
      </c>
      <c r="AO752" s="213">
        <v>40.448069399999994</v>
      </c>
    </row>
    <row r="753" spans="1:41" x14ac:dyDescent="0.25">
      <c r="A753" s="214" t="s">
        <v>2192</v>
      </c>
      <c r="B753" s="211">
        <v>0</v>
      </c>
      <c r="C753" s="212">
        <v>1</v>
      </c>
      <c r="D753" s="212">
        <v>2</v>
      </c>
      <c r="E753" s="212">
        <v>3</v>
      </c>
      <c r="F753" s="212">
        <v>4</v>
      </c>
      <c r="G753" s="212">
        <v>5</v>
      </c>
      <c r="H753" s="212">
        <v>6</v>
      </c>
      <c r="I753" s="212">
        <v>7</v>
      </c>
      <c r="J753" s="212">
        <v>8</v>
      </c>
      <c r="K753" s="212">
        <v>9</v>
      </c>
      <c r="L753" s="212">
        <v>10</v>
      </c>
      <c r="M753" s="212">
        <v>11</v>
      </c>
      <c r="N753" s="212">
        <v>12</v>
      </c>
      <c r="O753" s="212">
        <v>13</v>
      </c>
      <c r="P753" s="212">
        <v>14</v>
      </c>
      <c r="Q753" s="212">
        <v>15</v>
      </c>
      <c r="R753" s="212">
        <v>16</v>
      </c>
      <c r="S753" s="212">
        <v>17</v>
      </c>
      <c r="T753" s="212">
        <v>18</v>
      </c>
      <c r="U753" s="212">
        <v>19</v>
      </c>
      <c r="V753" s="212">
        <v>20</v>
      </c>
      <c r="W753" s="212">
        <v>21</v>
      </c>
      <c r="X753" s="212">
        <v>22</v>
      </c>
      <c r="Y753" s="212">
        <v>23</v>
      </c>
      <c r="Z753" s="212">
        <v>24</v>
      </c>
      <c r="AA753" s="212">
        <v>25</v>
      </c>
      <c r="AB753" s="212">
        <v>26</v>
      </c>
      <c r="AC753" s="212">
        <v>27</v>
      </c>
      <c r="AD753" s="212">
        <v>28</v>
      </c>
      <c r="AE753" s="212">
        <v>29</v>
      </c>
      <c r="AF753" s="212">
        <v>30</v>
      </c>
      <c r="AG753" s="212">
        <v>31</v>
      </c>
      <c r="AH753" s="212">
        <v>32</v>
      </c>
      <c r="AI753" s="212">
        <v>33</v>
      </c>
      <c r="AJ753" s="212">
        <v>34</v>
      </c>
      <c r="AK753" s="212">
        <v>35</v>
      </c>
      <c r="AL753" s="212">
        <v>36</v>
      </c>
      <c r="AM753" s="212">
        <v>37</v>
      </c>
      <c r="AN753" s="212">
        <v>38</v>
      </c>
      <c r="AO753" s="213">
        <v>39</v>
      </c>
    </row>
    <row r="754" spans="1:41" x14ac:dyDescent="0.25">
      <c r="A754" s="214" t="s">
        <v>2193</v>
      </c>
      <c r="B754" s="211">
        <v>8.0467999999999998E-2</v>
      </c>
      <c r="C754" s="212">
        <v>1.1132833</v>
      </c>
      <c r="D754" s="212">
        <v>2.1468122999999997</v>
      </c>
      <c r="E754" s="212">
        <v>3.1800452999999997</v>
      </c>
      <c r="F754" s="212">
        <v>4.2132870999999996</v>
      </c>
      <c r="G754" s="212">
        <v>5.2464987000000001</v>
      </c>
      <c r="H754" s="212">
        <v>6.2773067999999999</v>
      </c>
      <c r="I754" s="212">
        <v>7.3085819999999995</v>
      </c>
      <c r="J754" s="212">
        <v>8.3400561999999994</v>
      </c>
      <c r="K754" s="212">
        <v>9.3716995999999995</v>
      </c>
      <c r="L754" s="212">
        <v>10.4033657</v>
      </c>
      <c r="M754" s="212">
        <v>11.4351179</v>
      </c>
      <c r="N754" s="212">
        <v>12.466913</v>
      </c>
      <c r="O754" s="212">
        <v>13.4987689</v>
      </c>
      <c r="P754" s="212">
        <v>14.530657699999999</v>
      </c>
      <c r="Q754" s="212">
        <v>15.562597899999998</v>
      </c>
      <c r="R754" s="212">
        <v>16.594582099999997</v>
      </c>
      <c r="S754" s="212">
        <v>17.626603799999998</v>
      </c>
      <c r="T754" s="212">
        <v>18.658671599999998</v>
      </c>
      <c r="U754" s="212">
        <v>19.690777699999998</v>
      </c>
      <c r="V754" s="212">
        <v>20.722906699999999</v>
      </c>
      <c r="W754" s="212">
        <v>21.7550709</v>
      </c>
      <c r="X754" s="212">
        <v>22.787265999999999</v>
      </c>
      <c r="Y754" s="212">
        <v>23.819488199999999</v>
      </c>
      <c r="Z754" s="212">
        <v>24.851733499999998</v>
      </c>
      <c r="AA754" s="212">
        <v>25.883998399999999</v>
      </c>
      <c r="AB754" s="212">
        <v>26.91628</v>
      </c>
      <c r="AC754" s="212">
        <v>27.948577100000001</v>
      </c>
      <c r="AD754" s="212">
        <v>28.980891100000001</v>
      </c>
      <c r="AE754" s="212">
        <v>30.0132279</v>
      </c>
      <c r="AF754" s="212">
        <v>31.045600100000001</v>
      </c>
      <c r="AG754" s="212">
        <v>32.0780295</v>
      </c>
      <c r="AH754" s="212">
        <v>33.110550199999999</v>
      </c>
      <c r="AI754" s="212">
        <v>34.143211299999997</v>
      </c>
      <c r="AJ754" s="212">
        <v>35.176078199999999</v>
      </c>
      <c r="AK754" s="212">
        <v>36.2092271</v>
      </c>
      <c r="AL754" s="212">
        <v>37.242720399999996</v>
      </c>
      <c r="AM754" s="212">
        <v>38.276527399999999</v>
      </c>
      <c r="AN754" s="212">
        <v>39.310351900000001</v>
      </c>
      <c r="AO754" s="213">
        <v>40.343480100000001</v>
      </c>
    </row>
    <row r="755" spans="1:41" x14ac:dyDescent="0.25">
      <c r="A755" s="214" t="s">
        <v>2194</v>
      </c>
      <c r="B755" s="211">
        <v>8.0320000000000003E-2</v>
      </c>
      <c r="C755" s="212">
        <v>1.1201318999999998</v>
      </c>
      <c r="D755" s="212">
        <v>2.1585086999999996</v>
      </c>
      <c r="E755" s="212">
        <v>3.1960691999999997</v>
      </c>
      <c r="F755" s="212">
        <v>4.2335940000000001</v>
      </c>
      <c r="G755" s="212">
        <v>5.2709957000000003</v>
      </c>
      <c r="H755" s="212">
        <v>6.3032747000000002</v>
      </c>
      <c r="I755" s="212">
        <v>7.3365643</v>
      </c>
      <c r="J755" s="212">
        <v>8.3702254000000007</v>
      </c>
      <c r="K755" s="212">
        <v>9.4041782000000005</v>
      </c>
      <c r="L755" s="212">
        <v>10.4381834</v>
      </c>
      <c r="M755" s="212">
        <v>11.4722811</v>
      </c>
      <c r="N755" s="212">
        <v>12.5064037</v>
      </c>
      <c r="O755" s="212">
        <v>13.540561</v>
      </c>
      <c r="P755" s="212">
        <v>14.5747193</v>
      </c>
      <c r="Q755" s="212">
        <v>15.6088939</v>
      </c>
      <c r="R755" s="212">
        <v>16.643076199999999</v>
      </c>
      <c r="S755" s="212">
        <v>17.677259499999998</v>
      </c>
      <c r="T755" s="212">
        <v>18.711451399999998</v>
      </c>
      <c r="U755" s="212">
        <v>19.745644499999997</v>
      </c>
      <c r="V755" s="212">
        <v>20.779824199999997</v>
      </c>
      <c r="W755" s="212">
        <v>21.814002599999995</v>
      </c>
      <c r="X755" s="212">
        <v>22.848168699999995</v>
      </c>
      <c r="Y755" s="212">
        <v>23.882321499999996</v>
      </c>
      <c r="Z755" s="212">
        <v>24.916460099999995</v>
      </c>
      <c r="AA755" s="212">
        <v>25.950583899999994</v>
      </c>
      <c r="AB755" s="212">
        <v>26.984693399999994</v>
      </c>
      <c r="AC755" s="212">
        <v>28.018790399999993</v>
      </c>
      <c r="AD755" s="212">
        <v>29.052879399999995</v>
      </c>
      <c r="AE755" s="212">
        <v>30.086968799999994</v>
      </c>
      <c r="AF755" s="212">
        <v>31.121073199999994</v>
      </c>
      <c r="AG755" s="212">
        <v>32.155215599999991</v>
      </c>
      <c r="AH755" s="212">
        <v>33.189430699999988</v>
      </c>
      <c r="AI755" s="212">
        <v>34.223766699999992</v>
      </c>
      <c r="AJ755" s="212">
        <v>35.258285199999989</v>
      </c>
      <c r="AK755" s="212">
        <v>36.293050199999989</v>
      </c>
      <c r="AL755" s="212">
        <v>37.328087299999986</v>
      </c>
      <c r="AM755" s="212">
        <v>38.363261599999987</v>
      </c>
      <c r="AN755" s="212">
        <v>39.398018699999987</v>
      </c>
      <c r="AO755" s="213">
        <v>40.431172099999991</v>
      </c>
    </row>
    <row r="756" spans="1:41" x14ac:dyDescent="0.25">
      <c r="A756" s="214" t="s">
        <v>2195</v>
      </c>
      <c r="B756" s="211">
        <v>29.846257999999999</v>
      </c>
      <c r="C756" s="212">
        <v>30.872050399999999</v>
      </c>
      <c r="D756" s="212">
        <v>31.900992899999999</v>
      </c>
      <c r="E756" s="212">
        <v>32.929087699999997</v>
      </c>
      <c r="F756" s="212">
        <v>33.957382799999998</v>
      </c>
      <c r="G756" s="212">
        <v>34.985349799999995</v>
      </c>
      <c r="H756" s="212">
        <v>36.017849099999992</v>
      </c>
      <c r="I756" s="212">
        <v>37.051389699999994</v>
      </c>
      <c r="J756" s="212">
        <v>38.084496599999994</v>
      </c>
      <c r="K756" s="212">
        <v>39.117516599999995</v>
      </c>
      <c r="L756" s="212">
        <v>40.150286599999994</v>
      </c>
      <c r="M756" s="212">
        <v>41.182943099999996</v>
      </c>
      <c r="N756" s="212">
        <v>42.215452899999995</v>
      </c>
      <c r="O756" s="212">
        <v>43.247853799999994</v>
      </c>
      <c r="P756" s="212">
        <v>44.280139599999991</v>
      </c>
      <c r="Q756" s="212">
        <v>45.312331499999992</v>
      </c>
      <c r="R756" s="212">
        <v>46.344434599999992</v>
      </c>
      <c r="S756" s="212">
        <v>47.376454399999993</v>
      </c>
      <c r="T756" s="212">
        <v>48.408399499999994</v>
      </c>
      <c r="U756" s="212">
        <v>49.440272099999994</v>
      </c>
      <c r="V756" s="212">
        <v>50.472067899999992</v>
      </c>
      <c r="W756" s="212">
        <v>51.503795299999993</v>
      </c>
      <c r="X756" s="212">
        <v>52.53542989999999</v>
      </c>
      <c r="Y756" s="212">
        <v>53.566976199999992</v>
      </c>
      <c r="Z756" s="212">
        <v>54.598436599999992</v>
      </c>
      <c r="AA756" s="212">
        <v>55.629812699999995</v>
      </c>
      <c r="AB756" s="212">
        <v>56.661104599999994</v>
      </c>
      <c r="AC756" s="212">
        <v>57.692310699999993</v>
      </c>
      <c r="AD756" s="212">
        <v>58.723427499999993</v>
      </c>
      <c r="AE756" s="212">
        <v>59.754449399999991</v>
      </c>
      <c r="AF756" s="212">
        <v>60.785367699999995</v>
      </c>
      <c r="AG756" s="212">
        <v>61.816169399999993</v>
      </c>
      <c r="AH756" s="212">
        <v>62.846834599999994</v>
      </c>
      <c r="AI756" s="212">
        <v>63.877331499999997</v>
      </c>
      <c r="AJ756" s="212">
        <v>64.907608299999993</v>
      </c>
      <c r="AK756" s="212">
        <v>65.937583899999993</v>
      </c>
      <c r="AL756" s="212">
        <v>66.967142999999993</v>
      </c>
      <c r="AM756" s="212">
        <v>67.996163799999991</v>
      </c>
      <c r="AN756" s="212">
        <v>69.024652399999994</v>
      </c>
      <c r="AO756" s="213">
        <v>70.053042099999999</v>
      </c>
    </row>
    <row r="757" spans="1:41" x14ac:dyDescent="0.25">
      <c r="A757" s="214" t="s">
        <v>2196</v>
      </c>
      <c r="B757" s="211">
        <v>1.1591469999999999</v>
      </c>
      <c r="C757" s="212">
        <v>2.1839643999999998</v>
      </c>
      <c r="D757" s="212">
        <v>3.2111256999999997</v>
      </c>
      <c r="E757" s="212">
        <v>4.2378371000000001</v>
      </c>
      <c r="F757" s="212">
        <v>5.264856</v>
      </c>
      <c r="G757" s="212">
        <v>6.2917595999999998</v>
      </c>
      <c r="H757" s="212">
        <v>7.3198194999999995</v>
      </c>
      <c r="I757" s="212">
        <v>8.3489088999999996</v>
      </c>
      <c r="J757" s="212">
        <v>9.3779322000000001</v>
      </c>
      <c r="K757" s="212">
        <v>10.4071134</v>
      </c>
      <c r="L757" s="212">
        <v>11.436214</v>
      </c>
      <c r="M757" s="212">
        <v>12.465389999999999</v>
      </c>
      <c r="N757" s="212">
        <v>13.494489099999999</v>
      </c>
      <c r="O757" s="212">
        <v>14.5236415</v>
      </c>
      <c r="P757" s="212">
        <v>15.552725800000001</v>
      </c>
      <c r="Q757" s="212">
        <v>16.5818443</v>
      </c>
      <c r="R757" s="212">
        <v>17.610964500000001</v>
      </c>
      <c r="S757" s="212">
        <v>18.640063000000001</v>
      </c>
      <c r="T757" s="212">
        <v>19.669192500000001</v>
      </c>
      <c r="U757" s="212">
        <v>20.6983259</v>
      </c>
      <c r="V757" s="212">
        <v>21.727398600000001</v>
      </c>
      <c r="W757" s="212">
        <v>22.7564931</v>
      </c>
      <c r="X757" s="212">
        <v>23.785657100000002</v>
      </c>
      <c r="Y757" s="212">
        <v>24.814891800000002</v>
      </c>
      <c r="Z757" s="212">
        <v>25.844197300000001</v>
      </c>
      <c r="AA757" s="212">
        <v>26.873574300000001</v>
      </c>
      <c r="AB757" s="212">
        <v>27.903023700000002</v>
      </c>
      <c r="AC757" s="212">
        <v>28.932547100000001</v>
      </c>
      <c r="AD757" s="212">
        <v>29.9621475</v>
      </c>
      <c r="AE757" s="212">
        <v>30.9918294</v>
      </c>
      <c r="AF757" s="212">
        <v>32.021600200000002</v>
      </c>
      <c r="AG757" s="212">
        <v>33.051470800000004</v>
      </c>
      <c r="AH757" s="212">
        <v>34.081456900000006</v>
      </c>
      <c r="AI757" s="212">
        <v>35.111579700000007</v>
      </c>
      <c r="AJ757" s="212">
        <v>36.141865200000005</v>
      </c>
      <c r="AK757" s="212">
        <v>37.172339000000008</v>
      </c>
      <c r="AL757" s="212">
        <v>38.203007800000009</v>
      </c>
      <c r="AM757" s="212">
        <v>39.233807900000009</v>
      </c>
      <c r="AN757" s="212">
        <v>40.264501200000012</v>
      </c>
      <c r="AO757" s="213">
        <v>41.29461520000001</v>
      </c>
    </row>
    <row r="758" spans="1:41" x14ac:dyDescent="0.25">
      <c r="A758" s="214" t="s">
        <v>2197</v>
      </c>
      <c r="B758" s="211">
        <v>6.618207</v>
      </c>
      <c r="C758" s="212">
        <v>7.6355579999999996</v>
      </c>
      <c r="D758" s="212">
        <v>8.6540681999999993</v>
      </c>
      <c r="E758" s="212">
        <v>9.6730163999999998</v>
      </c>
      <c r="F758" s="212">
        <v>10.692309999999999</v>
      </c>
      <c r="G758" s="212">
        <v>11.711687599999999</v>
      </c>
      <c r="H758" s="212">
        <v>12.734993099999999</v>
      </c>
      <c r="I758" s="212">
        <v>13.758546899999999</v>
      </c>
      <c r="J758" s="212">
        <v>14.782150799999998</v>
      </c>
      <c r="K758" s="212">
        <v>15.805959499999998</v>
      </c>
      <c r="L758" s="212">
        <v>16.829775599999998</v>
      </c>
      <c r="M758" s="212">
        <v>17.853744599999999</v>
      </c>
      <c r="N758" s="212">
        <v>18.877582999999998</v>
      </c>
      <c r="O758" s="212">
        <v>19.901553199999999</v>
      </c>
      <c r="P758" s="212">
        <v>20.925389299999999</v>
      </c>
      <c r="Q758" s="212">
        <v>21.949310699999998</v>
      </c>
      <c r="R758" s="212">
        <v>22.973243499999999</v>
      </c>
      <c r="S758" s="212">
        <v>23.997130199999997</v>
      </c>
      <c r="T758" s="212">
        <v>25.021088699999996</v>
      </c>
      <c r="U758" s="212">
        <v>26.045058399999995</v>
      </c>
      <c r="V758" s="212">
        <v>27.068885799999997</v>
      </c>
      <c r="W758" s="212">
        <v>28.092764999999996</v>
      </c>
      <c r="X758" s="212">
        <v>29.116798999999997</v>
      </c>
      <c r="Y758" s="212">
        <v>30.140992799999996</v>
      </c>
      <c r="Z758" s="212">
        <v>31.165351399999995</v>
      </c>
      <c r="AA758" s="212">
        <v>32.189880799999997</v>
      </c>
      <c r="AB758" s="212">
        <v>33.214588299999996</v>
      </c>
      <c r="AC758" s="212">
        <v>34.239482999999993</v>
      </c>
      <c r="AD758" s="212">
        <v>35.264576799999993</v>
      </c>
      <c r="AE758" s="212">
        <v>36.289885299999995</v>
      </c>
      <c r="AF758" s="212">
        <v>37.315429099999996</v>
      </c>
      <c r="AG758" s="212">
        <v>38.341235799999993</v>
      </c>
      <c r="AH758" s="212">
        <v>39.367342499999992</v>
      </c>
      <c r="AI758" s="212">
        <v>40.393799799999989</v>
      </c>
      <c r="AJ758" s="212">
        <v>41.420677799999993</v>
      </c>
      <c r="AK758" s="212">
        <v>42.448075899999992</v>
      </c>
      <c r="AL758" s="212">
        <v>43.476136399999994</v>
      </c>
      <c r="AM758" s="212">
        <v>44.505051599999994</v>
      </c>
      <c r="AN758" s="212">
        <v>45.535025299999994</v>
      </c>
      <c r="AO758" s="213">
        <v>46.566161099999995</v>
      </c>
    </row>
    <row r="759" spans="1:41" x14ac:dyDescent="0.25">
      <c r="A759" s="214" t="s">
        <v>2198</v>
      </c>
      <c r="B759" s="211">
        <v>4.8725079999999998</v>
      </c>
      <c r="C759" s="212">
        <v>5.8995294999999999</v>
      </c>
      <c r="D759" s="212">
        <v>6.9251385000000001</v>
      </c>
      <c r="E759" s="212">
        <v>7.9495752</v>
      </c>
      <c r="F759" s="212">
        <v>8.9733345999999994</v>
      </c>
      <c r="G759" s="212">
        <v>9.9962067999999995</v>
      </c>
      <c r="H759" s="212">
        <v>11.0261447</v>
      </c>
      <c r="I759" s="212">
        <v>12.056740899999999</v>
      </c>
      <c r="J759" s="212">
        <v>13.0868837</v>
      </c>
      <c r="K759" s="212">
        <v>14.1170627</v>
      </c>
      <c r="L759" s="212">
        <v>15.1470691</v>
      </c>
      <c r="M759" s="212">
        <v>16.177146999999998</v>
      </c>
      <c r="N759" s="212">
        <v>17.207093299999997</v>
      </c>
      <c r="O759" s="212">
        <v>18.237122799999998</v>
      </c>
      <c r="P759" s="212">
        <v>19.267065099999996</v>
      </c>
      <c r="Q759" s="212">
        <v>20.297080499999996</v>
      </c>
      <c r="R759" s="212">
        <v>21.327126999999997</v>
      </c>
      <c r="S759" s="212">
        <v>22.357177699999998</v>
      </c>
      <c r="T759" s="212">
        <v>23.387314499999999</v>
      </c>
      <c r="U759" s="212">
        <v>24.4175048</v>
      </c>
      <c r="V759" s="212">
        <v>25.447662300000001</v>
      </c>
      <c r="W759" s="212">
        <v>26.4779123</v>
      </c>
      <c r="X759" s="212">
        <v>27.5083296</v>
      </c>
      <c r="Y759" s="212">
        <v>28.538922899999999</v>
      </c>
      <c r="Z759" s="212">
        <v>29.569699499999999</v>
      </c>
      <c r="AA759" s="212">
        <v>30.600668899999999</v>
      </c>
      <c r="AB759" s="212">
        <v>31.631841999999999</v>
      </c>
      <c r="AC759" s="212">
        <v>32.663232199999996</v>
      </c>
      <c r="AD759" s="212">
        <v>33.694856099999996</v>
      </c>
      <c r="AE759" s="212">
        <v>34.726733799999998</v>
      </c>
      <c r="AF759" s="212">
        <v>35.758890099999995</v>
      </c>
      <c r="AG759" s="212">
        <v>36.791354899999995</v>
      </c>
      <c r="AH759" s="212">
        <v>37.824163399999996</v>
      </c>
      <c r="AI759" s="212">
        <v>38.857355999999996</v>
      </c>
      <c r="AJ759" s="212">
        <v>39.890976799999997</v>
      </c>
      <c r="AK759" s="212">
        <v>40.925071799999998</v>
      </c>
      <c r="AL759" s="212">
        <v>41.959685999999998</v>
      </c>
      <c r="AM759" s="212">
        <v>42.994863799999997</v>
      </c>
      <c r="AN759" s="212">
        <v>44.030670999999998</v>
      </c>
      <c r="AO759" s="213">
        <v>45.067308699999998</v>
      </c>
    </row>
    <row r="760" spans="1:41" x14ac:dyDescent="0.25">
      <c r="A760" s="214" t="s">
        <v>2199</v>
      </c>
      <c r="B760" s="211">
        <v>68.998810000000006</v>
      </c>
      <c r="C760" s="212">
        <v>69.839278000000007</v>
      </c>
      <c r="D760" s="212">
        <v>70.754273200000014</v>
      </c>
      <c r="E760" s="212">
        <v>71.675765400000017</v>
      </c>
      <c r="F760" s="212">
        <v>72.613034200000016</v>
      </c>
      <c r="G760" s="212">
        <v>73.553140400000018</v>
      </c>
      <c r="H760" s="212">
        <v>74.589988400000024</v>
      </c>
      <c r="I760" s="212">
        <v>75.641602500000019</v>
      </c>
      <c r="J760" s="212">
        <v>76.686451900000023</v>
      </c>
      <c r="K760" s="212">
        <v>77.730999900000029</v>
      </c>
      <c r="L760" s="212">
        <v>78.773692600000032</v>
      </c>
      <c r="M760" s="212">
        <v>79.816276200000033</v>
      </c>
      <c r="N760" s="212">
        <v>80.858422200000035</v>
      </c>
      <c r="O760" s="212">
        <v>81.900385400000033</v>
      </c>
      <c r="P760" s="212">
        <v>82.942158400000039</v>
      </c>
      <c r="Q760" s="212">
        <v>83.983709900000036</v>
      </c>
      <c r="R760" s="212">
        <v>85.025031100000035</v>
      </c>
      <c r="S760" s="212">
        <v>86.066141900000034</v>
      </c>
      <c r="T760" s="212">
        <v>87.106969000000035</v>
      </c>
      <c r="U760" s="212">
        <v>88.14752220000004</v>
      </c>
      <c r="V760" s="212">
        <v>89.187833600000033</v>
      </c>
      <c r="W760" s="212">
        <v>90.22780910000003</v>
      </c>
      <c r="X760" s="212">
        <v>91.267318600000024</v>
      </c>
      <c r="Y760" s="212">
        <v>92.306363900000022</v>
      </c>
      <c r="Z760" s="212">
        <v>93.344917100000018</v>
      </c>
      <c r="AA760" s="212">
        <v>94.382941800000012</v>
      </c>
      <c r="AB760" s="212">
        <v>95.420380900000012</v>
      </c>
      <c r="AC760" s="212">
        <v>96.457154300000013</v>
      </c>
      <c r="AD760" s="212">
        <v>97.49314870000002</v>
      </c>
      <c r="AE760" s="212">
        <v>98.528204300000027</v>
      </c>
      <c r="AF760" s="212">
        <v>99.562094900000034</v>
      </c>
      <c r="AG760" s="212">
        <v>100.59449650000003</v>
      </c>
      <c r="AH760" s="212">
        <v>101.62494040000003</v>
      </c>
      <c r="AI760" s="212">
        <v>102.65274210000003</v>
      </c>
      <c r="AJ760" s="212">
        <v>103.67690480000003</v>
      </c>
      <c r="AK760" s="212">
        <v>104.69601140000003</v>
      </c>
      <c r="AL760" s="212">
        <v>105.70819760000003</v>
      </c>
      <c r="AM760" s="212">
        <v>106.71151982000003</v>
      </c>
      <c r="AN760" s="212">
        <v>107.70540255000003</v>
      </c>
      <c r="AO760" s="213">
        <v>108.69325515000003</v>
      </c>
    </row>
    <row r="761" spans="1:41" x14ac:dyDescent="0.25">
      <c r="A761" s="214" t="s">
        <v>2200</v>
      </c>
      <c r="B761" s="211">
        <v>74.247130999999996</v>
      </c>
      <c r="C761" s="212">
        <v>75.278086700000003</v>
      </c>
      <c r="D761" s="212">
        <v>76.311129500000007</v>
      </c>
      <c r="E761" s="212">
        <v>77.343821600000012</v>
      </c>
      <c r="F761" s="212">
        <v>78.376801200000017</v>
      </c>
      <c r="G761" s="212">
        <v>79.409720200000024</v>
      </c>
      <c r="H761" s="212">
        <v>80.441681800000026</v>
      </c>
      <c r="I761" s="212">
        <v>81.474493900000027</v>
      </c>
      <c r="J761" s="212">
        <v>82.507276900000022</v>
      </c>
      <c r="K761" s="212">
        <v>83.540165900000019</v>
      </c>
      <c r="L761" s="212">
        <v>84.573158600000014</v>
      </c>
      <c r="M761" s="212">
        <v>85.606193000000019</v>
      </c>
      <c r="N761" s="212">
        <v>86.639228800000012</v>
      </c>
      <c r="O761" s="212">
        <v>87.672291500000014</v>
      </c>
      <c r="P761" s="212">
        <v>88.705359600000008</v>
      </c>
      <c r="Q761" s="212">
        <v>89.738449200000005</v>
      </c>
      <c r="R761" s="212">
        <v>90.771554300000005</v>
      </c>
      <c r="S761" s="212">
        <v>91.804670200000004</v>
      </c>
      <c r="T761" s="212">
        <v>92.83780130000001</v>
      </c>
      <c r="U761" s="212">
        <v>93.870941600000009</v>
      </c>
      <c r="V761" s="212">
        <v>94.904078400000003</v>
      </c>
      <c r="W761" s="212">
        <v>95.937219999999996</v>
      </c>
      <c r="X761" s="212">
        <v>96.9703509</v>
      </c>
      <c r="Y761" s="212">
        <v>98.003470800000002</v>
      </c>
      <c r="Z761" s="212">
        <v>99.036579400000008</v>
      </c>
      <c r="AA761" s="212">
        <v>100.06967760000001</v>
      </c>
      <c r="AB761" s="212">
        <v>101.1027672</v>
      </c>
      <c r="AC761" s="212">
        <v>102.135852</v>
      </c>
      <c r="AD761" s="212">
        <v>103.1689385</v>
      </c>
      <c r="AE761" s="212">
        <v>104.20203749999999</v>
      </c>
      <c r="AF761" s="212">
        <v>105.23516589999998</v>
      </c>
      <c r="AG761" s="212">
        <v>106.26834949999999</v>
      </c>
      <c r="AH761" s="212">
        <v>107.30162659999999</v>
      </c>
      <c r="AI761" s="212">
        <v>108.3350521</v>
      </c>
      <c r="AJ761" s="212">
        <v>109.36870279999999</v>
      </c>
      <c r="AK761" s="212">
        <v>110.40268139999999</v>
      </c>
      <c r="AL761" s="212">
        <v>111.43711049999999</v>
      </c>
      <c r="AM761" s="212">
        <v>112.47208709999998</v>
      </c>
      <c r="AN761" s="212">
        <v>113.50753899999998</v>
      </c>
      <c r="AO761" s="213">
        <v>114.54301689999998</v>
      </c>
    </row>
    <row r="762" spans="1:41" x14ac:dyDescent="0.25">
      <c r="A762" s="214" t="s">
        <v>2201</v>
      </c>
      <c r="B762" s="211">
        <v>2.8232879999999998</v>
      </c>
      <c r="C762" s="212">
        <v>3.8545653</v>
      </c>
      <c r="D762" s="212">
        <v>4.8834606000000003</v>
      </c>
      <c r="E762" s="212">
        <v>5.9146248000000003</v>
      </c>
      <c r="F762" s="212">
        <v>6.9466394999999999</v>
      </c>
      <c r="G762" s="212">
        <v>7.9800731000000003</v>
      </c>
      <c r="H762" s="212">
        <v>9.0099297000000007</v>
      </c>
      <c r="I762" s="212">
        <v>10.040201300000001</v>
      </c>
      <c r="J762" s="212">
        <v>11.072427200000002</v>
      </c>
      <c r="K762" s="212">
        <v>12.105750200000001</v>
      </c>
      <c r="L762" s="212">
        <v>13.140067000000002</v>
      </c>
      <c r="M762" s="212">
        <v>14.175000300000002</v>
      </c>
      <c r="N762" s="212">
        <v>15.210438400000003</v>
      </c>
      <c r="O762" s="212">
        <v>16.246256800000001</v>
      </c>
      <c r="P762" s="212">
        <v>17.282381300000001</v>
      </c>
      <c r="Q762" s="212">
        <v>18.318760300000001</v>
      </c>
      <c r="R762" s="212">
        <v>19.3553557</v>
      </c>
      <c r="S762" s="212">
        <v>20.392136499999999</v>
      </c>
      <c r="T762" s="212">
        <v>21.429086899999998</v>
      </c>
      <c r="U762" s="212">
        <v>22.466189999999997</v>
      </c>
      <c r="V762" s="212">
        <v>23.503431099999997</v>
      </c>
      <c r="W762" s="212">
        <v>24.540808899999998</v>
      </c>
      <c r="X762" s="212">
        <v>25.5783092</v>
      </c>
      <c r="Y762" s="212">
        <v>26.6159295</v>
      </c>
      <c r="Z762" s="212">
        <v>27.653673900000001</v>
      </c>
      <c r="AA762" s="212">
        <v>28.6915513</v>
      </c>
      <c r="AB762" s="212">
        <v>29.729577299999999</v>
      </c>
      <c r="AC762" s="212">
        <v>30.767775699999998</v>
      </c>
      <c r="AD762" s="212">
        <v>31.806181299999999</v>
      </c>
      <c r="AE762" s="212">
        <v>32.844844799999997</v>
      </c>
      <c r="AF762" s="212">
        <v>33.883838999999995</v>
      </c>
      <c r="AG762" s="212">
        <v>34.923269099999992</v>
      </c>
      <c r="AH762" s="212">
        <v>35.963288399999989</v>
      </c>
      <c r="AI762" s="212">
        <v>37.004122299999992</v>
      </c>
      <c r="AJ762" s="212">
        <v>38.04610679999999</v>
      </c>
      <c r="AK762" s="212">
        <v>39.089745699999987</v>
      </c>
      <c r="AL762" s="212">
        <v>40.135781699999988</v>
      </c>
      <c r="AM762" s="212">
        <v>41.18521049999999</v>
      </c>
      <c r="AN762" s="212">
        <v>42.238986699999991</v>
      </c>
      <c r="AO762" s="213">
        <v>43.297114099999988</v>
      </c>
    </row>
    <row r="763" spans="1:41" x14ac:dyDescent="0.25">
      <c r="A763" s="214" t="s">
        <v>2202</v>
      </c>
      <c r="B763" s="211">
        <v>2.7822789999999999</v>
      </c>
      <c r="C763" s="212">
        <v>3.8327064000000002</v>
      </c>
      <c r="D763" s="212">
        <v>4.8804965000000005</v>
      </c>
      <c r="E763" s="212">
        <v>5.9276606000000003</v>
      </c>
      <c r="F763" s="212">
        <v>6.9739390999999999</v>
      </c>
      <c r="G763" s="212">
        <v>8.0197310000000002</v>
      </c>
      <c r="H763" s="212">
        <v>9.0637359000000011</v>
      </c>
      <c r="I763" s="212">
        <v>10.107228000000001</v>
      </c>
      <c r="J763" s="212">
        <v>11.150866700000002</v>
      </c>
      <c r="K763" s="212">
        <v>12.194608200000001</v>
      </c>
      <c r="L763" s="212">
        <v>13.2385944</v>
      </c>
      <c r="M763" s="212">
        <v>14.2827965</v>
      </c>
      <c r="N763" s="212">
        <v>15.3272557</v>
      </c>
      <c r="O763" s="212">
        <v>16.371952400000001</v>
      </c>
      <c r="P763" s="212">
        <v>17.416884200000002</v>
      </c>
      <c r="Q763" s="212">
        <v>18.462018700000002</v>
      </c>
      <c r="R763" s="212">
        <v>19.507330400000001</v>
      </c>
      <c r="S763" s="212">
        <v>20.552794600000002</v>
      </c>
      <c r="T763" s="212">
        <v>21.598379800000004</v>
      </c>
      <c r="U763" s="212">
        <v>22.644062600000005</v>
      </c>
      <c r="V763" s="212">
        <v>23.689828800000004</v>
      </c>
      <c r="W763" s="212">
        <v>24.735653900000003</v>
      </c>
      <c r="X763" s="212">
        <v>25.781526100000004</v>
      </c>
      <c r="Y763" s="212">
        <v>26.827425000000005</v>
      </c>
      <c r="Z763" s="212">
        <v>27.873335900000004</v>
      </c>
      <c r="AA763" s="212">
        <v>28.919250700000003</v>
      </c>
      <c r="AB763" s="212">
        <v>29.965168800000004</v>
      </c>
      <c r="AC763" s="212">
        <v>31.011098700000005</v>
      </c>
      <c r="AD763" s="212">
        <v>32.057059100000004</v>
      </c>
      <c r="AE763" s="212">
        <v>33.103081600000003</v>
      </c>
      <c r="AF763" s="212">
        <v>34.149213100000004</v>
      </c>
      <c r="AG763" s="212">
        <v>35.195520000000002</v>
      </c>
      <c r="AH763" s="212">
        <v>36.242093500000003</v>
      </c>
      <c r="AI763" s="212">
        <v>37.289056900000006</v>
      </c>
      <c r="AJ763" s="212">
        <v>38.336574500000005</v>
      </c>
      <c r="AK763" s="212">
        <v>39.384862000000005</v>
      </c>
      <c r="AL763" s="212">
        <v>40.434192300000007</v>
      </c>
      <c r="AM763" s="212">
        <v>41.484879400000004</v>
      </c>
      <c r="AN763" s="212">
        <v>42.537199100000002</v>
      </c>
      <c r="AO763" s="213">
        <v>43.591217100000001</v>
      </c>
    </row>
    <row r="764" spans="1:41" ht="13.8" thickBot="1" x14ac:dyDescent="0.3">
      <c r="A764" s="215" t="s">
        <v>2203</v>
      </c>
      <c r="B764" s="216">
        <v>0</v>
      </c>
      <c r="C764" s="217">
        <v>1</v>
      </c>
      <c r="D764" s="217">
        <v>2</v>
      </c>
      <c r="E764" s="217">
        <v>3</v>
      </c>
      <c r="F764" s="217">
        <v>4</v>
      </c>
      <c r="G764" s="217">
        <v>5</v>
      </c>
      <c r="H764" s="217">
        <v>6</v>
      </c>
      <c r="I764" s="217">
        <v>7</v>
      </c>
      <c r="J764" s="217">
        <v>8</v>
      </c>
      <c r="K764" s="217">
        <v>9</v>
      </c>
      <c r="L764" s="217">
        <v>10</v>
      </c>
      <c r="M764" s="217">
        <v>11</v>
      </c>
      <c r="N764" s="217">
        <v>12</v>
      </c>
      <c r="O764" s="217">
        <v>13</v>
      </c>
      <c r="P764" s="217">
        <v>14</v>
      </c>
      <c r="Q764" s="217">
        <v>15</v>
      </c>
      <c r="R764" s="217">
        <v>16</v>
      </c>
      <c r="S764" s="217">
        <v>17</v>
      </c>
      <c r="T764" s="217">
        <v>18</v>
      </c>
      <c r="U764" s="217">
        <v>19</v>
      </c>
      <c r="V764" s="217">
        <v>20</v>
      </c>
      <c r="W764" s="217">
        <v>21</v>
      </c>
      <c r="X764" s="217">
        <v>22</v>
      </c>
      <c r="Y764" s="217">
        <v>23</v>
      </c>
      <c r="Z764" s="217">
        <v>24</v>
      </c>
      <c r="AA764" s="217">
        <v>25</v>
      </c>
      <c r="AB764" s="217">
        <v>26</v>
      </c>
      <c r="AC764" s="217">
        <v>27</v>
      </c>
      <c r="AD764" s="217">
        <v>28</v>
      </c>
      <c r="AE764" s="217">
        <v>29</v>
      </c>
      <c r="AF764" s="217">
        <v>30</v>
      </c>
      <c r="AG764" s="217">
        <v>31</v>
      </c>
      <c r="AH764" s="217">
        <v>32</v>
      </c>
      <c r="AI764" s="217">
        <v>33</v>
      </c>
      <c r="AJ764" s="217">
        <v>34</v>
      </c>
      <c r="AK764" s="217">
        <v>35</v>
      </c>
      <c r="AL764" s="217">
        <v>36</v>
      </c>
      <c r="AM764" s="217">
        <v>37</v>
      </c>
      <c r="AN764" s="217">
        <v>38</v>
      </c>
      <c r="AO764" s="218">
        <v>39</v>
      </c>
    </row>
    <row r="765" spans="1:41" ht="13.8" thickBot="1" x14ac:dyDescent="0.3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  <c r="AA765" s="180"/>
      <c r="AB765" s="180"/>
      <c r="AC765" s="180"/>
      <c r="AD765" s="180"/>
      <c r="AE765" s="180"/>
      <c r="AF765" s="180"/>
      <c r="AG765" s="180"/>
      <c r="AH765" s="180"/>
      <c r="AI765" s="180"/>
      <c r="AJ765" s="180"/>
      <c r="AK765" s="180"/>
      <c r="AL765" s="180"/>
      <c r="AM765" s="180"/>
      <c r="AN765" s="180"/>
      <c r="AO765" s="180"/>
    </row>
    <row r="766" spans="1:41" x14ac:dyDescent="0.25">
      <c r="A766" s="207" t="s">
        <v>2165</v>
      </c>
      <c r="B766" s="208">
        <v>2011</v>
      </c>
      <c r="C766" s="208">
        <v>2012</v>
      </c>
      <c r="D766" s="208">
        <v>2013</v>
      </c>
      <c r="E766" s="208">
        <v>2014</v>
      </c>
      <c r="F766" s="208">
        <v>2015</v>
      </c>
      <c r="G766" s="208">
        <v>2016</v>
      </c>
      <c r="H766" s="208">
        <v>2017</v>
      </c>
      <c r="I766" s="208">
        <v>2018</v>
      </c>
      <c r="J766" s="208">
        <v>2019</v>
      </c>
      <c r="K766" s="208">
        <v>2020</v>
      </c>
      <c r="L766" s="208">
        <v>2021</v>
      </c>
      <c r="M766" s="208">
        <v>2022</v>
      </c>
      <c r="N766" s="208">
        <v>2023</v>
      </c>
      <c r="O766" s="208">
        <v>2024</v>
      </c>
      <c r="P766" s="208">
        <v>2025</v>
      </c>
      <c r="Q766" s="208">
        <v>2026</v>
      </c>
      <c r="R766" s="208">
        <v>2027</v>
      </c>
      <c r="S766" s="208">
        <v>2028</v>
      </c>
      <c r="T766" s="208">
        <v>2029</v>
      </c>
      <c r="U766" s="208">
        <v>2030</v>
      </c>
      <c r="V766" s="208">
        <v>2031</v>
      </c>
      <c r="W766" s="208">
        <v>2032</v>
      </c>
      <c r="X766" s="208">
        <v>2033</v>
      </c>
      <c r="Y766" s="208">
        <v>2034</v>
      </c>
      <c r="Z766" s="208">
        <v>2035</v>
      </c>
      <c r="AA766" s="208">
        <v>2036</v>
      </c>
      <c r="AB766" s="208">
        <v>2037</v>
      </c>
      <c r="AC766" s="208">
        <v>2038</v>
      </c>
      <c r="AD766" s="208">
        <v>2039</v>
      </c>
      <c r="AE766" s="208">
        <v>2040</v>
      </c>
      <c r="AF766" s="208">
        <v>2041</v>
      </c>
      <c r="AG766" s="208">
        <v>2042</v>
      </c>
      <c r="AH766" s="208">
        <v>2043</v>
      </c>
      <c r="AI766" s="208">
        <v>2044</v>
      </c>
      <c r="AJ766" s="208">
        <v>2045</v>
      </c>
      <c r="AK766" s="208">
        <v>2046</v>
      </c>
      <c r="AL766" s="208">
        <v>2047</v>
      </c>
      <c r="AM766" s="208">
        <v>2048</v>
      </c>
      <c r="AN766" s="208">
        <v>2049</v>
      </c>
      <c r="AO766" s="209">
        <v>2050</v>
      </c>
    </row>
    <row r="767" spans="1:41" x14ac:dyDescent="0.25">
      <c r="A767" s="210" t="s">
        <v>2166</v>
      </c>
      <c r="B767" s="211">
        <v>0</v>
      </c>
      <c r="C767" s="212">
        <v>1</v>
      </c>
      <c r="D767" s="212">
        <v>2</v>
      </c>
      <c r="E767" s="212">
        <v>3</v>
      </c>
      <c r="F767" s="212">
        <v>4</v>
      </c>
      <c r="G767" s="212">
        <v>5</v>
      </c>
      <c r="H767" s="212">
        <v>6</v>
      </c>
      <c r="I767" s="212">
        <v>7</v>
      </c>
      <c r="J767" s="212">
        <v>8</v>
      </c>
      <c r="K767" s="212">
        <v>9</v>
      </c>
      <c r="L767" s="212">
        <v>10</v>
      </c>
      <c r="M767" s="212">
        <v>11</v>
      </c>
      <c r="N767" s="212">
        <v>12</v>
      </c>
      <c r="O767" s="212">
        <v>13</v>
      </c>
      <c r="P767" s="212">
        <v>14</v>
      </c>
      <c r="Q767" s="212">
        <v>15</v>
      </c>
      <c r="R767" s="212">
        <v>16</v>
      </c>
      <c r="S767" s="212">
        <v>17</v>
      </c>
      <c r="T767" s="212">
        <v>18</v>
      </c>
      <c r="U767" s="212">
        <v>19</v>
      </c>
      <c r="V767" s="212">
        <v>20</v>
      </c>
      <c r="W767" s="212">
        <v>21</v>
      </c>
      <c r="X767" s="212">
        <v>22</v>
      </c>
      <c r="Y767" s="212">
        <v>23</v>
      </c>
      <c r="Z767" s="212">
        <v>24</v>
      </c>
      <c r="AA767" s="212">
        <v>25</v>
      </c>
      <c r="AB767" s="212">
        <v>26</v>
      </c>
      <c r="AC767" s="212">
        <v>27</v>
      </c>
      <c r="AD767" s="212">
        <v>28</v>
      </c>
      <c r="AE767" s="212">
        <v>29</v>
      </c>
      <c r="AF767" s="212">
        <v>30</v>
      </c>
      <c r="AG767" s="212">
        <v>31</v>
      </c>
      <c r="AH767" s="212">
        <v>32</v>
      </c>
      <c r="AI767" s="212">
        <v>33</v>
      </c>
      <c r="AJ767" s="212">
        <v>34</v>
      </c>
      <c r="AK767" s="212">
        <v>35</v>
      </c>
      <c r="AL767" s="212">
        <v>36</v>
      </c>
      <c r="AM767" s="212">
        <v>37</v>
      </c>
      <c r="AN767" s="212">
        <v>38</v>
      </c>
      <c r="AO767" s="213">
        <v>39</v>
      </c>
    </row>
    <row r="768" spans="1:41" x14ac:dyDescent="0.25">
      <c r="A768" s="214" t="s">
        <v>2167</v>
      </c>
      <c r="B768" s="211">
        <v>0.11271299999999999</v>
      </c>
      <c r="C768" s="212">
        <v>1.1499344</v>
      </c>
      <c r="D768" s="212">
        <v>2.1739682</v>
      </c>
      <c r="E768" s="212">
        <v>3.1954669</v>
      </c>
      <c r="F768" s="212">
        <v>4.2127648999999998</v>
      </c>
      <c r="G768" s="212">
        <v>5.2291157999999998</v>
      </c>
      <c r="H768" s="212">
        <v>6.2407565999999992</v>
      </c>
      <c r="I768" s="212">
        <v>7.2524862999999993</v>
      </c>
      <c r="J768" s="212">
        <v>8.2668420999999999</v>
      </c>
      <c r="K768" s="212">
        <v>9.2817668999999992</v>
      </c>
      <c r="L768" s="212">
        <v>10.2974485</v>
      </c>
      <c r="M768" s="212">
        <v>11.3132749</v>
      </c>
      <c r="N768" s="212">
        <v>12.3293222</v>
      </c>
      <c r="O768" s="212">
        <v>13.3454815</v>
      </c>
      <c r="P768" s="212">
        <v>14.3618101</v>
      </c>
      <c r="Q768" s="212">
        <v>15.378252099999999</v>
      </c>
      <c r="R768" s="212">
        <v>16.3948292</v>
      </c>
      <c r="S768" s="212">
        <v>17.4115261</v>
      </c>
      <c r="T768" s="212">
        <v>18.4283514</v>
      </c>
      <c r="U768" s="212">
        <v>19.4452715</v>
      </c>
      <c r="V768" s="212">
        <v>20.4623183</v>
      </c>
      <c r="W768" s="212">
        <v>21.479446299999999</v>
      </c>
      <c r="X768" s="212">
        <v>22.496705800000001</v>
      </c>
      <c r="Y768" s="212">
        <v>23.514060700000002</v>
      </c>
      <c r="Z768" s="212">
        <v>24.531470200000001</v>
      </c>
      <c r="AA768" s="212">
        <v>25.548882200000001</v>
      </c>
      <c r="AB768" s="212">
        <v>26.566231700000003</v>
      </c>
      <c r="AC768" s="212">
        <v>27.583436100000004</v>
      </c>
      <c r="AD768" s="212">
        <v>28.600390400000002</v>
      </c>
      <c r="AE768" s="212">
        <v>29.616959800000004</v>
      </c>
      <c r="AF768" s="212">
        <v>30.632969600000003</v>
      </c>
      <c r="AG768" s="212">
        <v>31.648190200000002</v>
      </c>
      <c r="AH768" s="212">
        <v>32.662313600000004</v>
      </c>
      <c r="AI768" s="212">
        <v>33.674916800000005</v>
      </c>
      <c r="AJ768" s="212">
        <v>34.685405000000003</v>
      </c>
      <c r="AK768" s="212">
        <v>35.692934300000005</v>
      </c>
      <c r="AL768" s="212">
        <v>36.696345810000004</v>
      </c>
      <c r="AM768" s="212">
        <v>37.694262350000002</v>
      </c>
      <c r="AN768" s="212">
        <v>38.685746700000003</v>
      </c>
      <c r="AO768" s="213">
        <v>39.671727199999999</v>
      </c>
    </row>
    <row r="769" spans="1:41" x14ac:dyDescent="0.25">
      <c r="A769" s="214" t="s">
        <v>2168</v>
      </c>
      <c r="B769" s="211">
        <v>0</v>
      </c>
      <c r="C769" s="212">
        <v>1</v>
      </c>
      <c r="D769" s="212">
        <v>2</v>
      </c>
      <c r="E769" s="212">
        <v>3</v>
      </c>
      <c r="F769" s="212">
        <v>4</v>
      </c>
      <c r="G769" s="212">
        <v>5</v>
      </c>
      <c r="H769" s="212">
        <v>6</v>
      </c>
      <c r="I769" s="212">
        <v>7</v>
      </c>
      <c r="J769" s="212">
        <v>8</v>
      </c>
      <c r="K769" s="212">
        <v>9</v>
      </c>
      <c r="L769" s="212">
        <v>10</v>
      </c>
      <c r="M769" s="212">
        <v>11</v>
      </c>
      <c r="N769" s="212">
        <v>12</v>
      </c>
      <c r="O769" s="212">
        <v>13</v>
      </c>
      <c r="P769" s="212">
        <v>14</v>
      </c>
      <c r="Q769" s="212">
        <v>15</v>
      </c>
      <c r="R769" s="212">
        <v>16</v>
      </c>
      <c r="S769" s="212">
        <v>17</v>
      </c>
      <c r="T769" s="212">
        <v>18</v>
      </c>
      <c r="U769" s="212">
        <v>19</v>
      </c>
      <c r="V769" s="212">
        <v>20</v>
      </c>
      <c r="W769" s="212">
        <v>21</v>
      </c>
      <c r="X769" s="212">
        <v>22</v>
      </c>
      <c r="Y769" s="212">
        <v>23</v>
      </c>
      <c r="Z769" s="212">
        <v>24</v>
      </c>
      <c r="AA769" s="212">
        <v>25</v>
      </c>
      <c r="AB769" s="212">
        <v>26</v>
      </c>
      <c r="AC769" s="212">
        <v>27</v>
      </c>
      <c r="AD769" s="212">
        <v>28</v>
      </c>
      <c r="AE769" s="212">
        <v>29</v>
      </c>
      <c r="AF769" s="212">
        <v>30</v>
      </c>
      <c r="AG769" s="212">
        <v>31</v>
      </c>
      <c r="AH769" s="212">
        <v>32</v>
      </c>
      <c r="AI769" s="212">
        <v>33</v>
      </c>
      <c r="AJ769" s="212">
        <v>34</v>
      </c>
      <c r="AK769" s="212">
        <v>35</v>
      </c>
      <c r="AL769" s="212">
        <v>36</v>
      </c>
      <c r="AM769" s="212">
        <v>37</v>
      </c>
      <c r="AN769" s="212">
        <v>38</v>
      </c>
      <c r="AO769" s="213">
        <v>39</v>
      </c>
    </row>
    <row r="770" spans="1:41" x14ac:dyDescent="0.25">
      <c r="A770" s="214" t="s">
        <v>2169</v>
      </c>
      <c r="B770" s="211">
        <v>0</v>
      </c>
      <c r="C770" s="212">
        <v>1</v>
      </c>
      <c r="D770" s="212">
        <v>2</v>
      </c>
      <c r="E770" s="212">
        <v>3</v>
      </c>
      <c r="F770" s="212">
        <v>4</v>
      </c>
      <c r="G770" s="212">
        <v>5</v>
      </c>
      <c r="H770" s="212">
        <v>6</v>
      </c>
      <c r="I770" s="212">
        <v>7</v>
      </c>
      <c r="J770" s="212">
        <v>8</v>
      </c>
      <c r="K770" s="212">
        <v>9</v>
      </c>
      <c r="L770" s="212">
        <v>10</v>
      </c>
      <c r="M770" s="212">
        <v>11</v>
      </c>
      <c r="N770" s="212">
        <v>12</v>
      </c>
      <c r="O770" s="212">
        <v>13</v>
      </c>
      <c r="P770" s="212">
        <v>14</v>
      </c>
      <c r="Q770" s="212">
        <v>15</v>
      </c>
      <c r="R770" s="212">
        <v>16</v>
      </c>
      <c r="S770" s="212">
        <v>17</v>
      </c>
      <c r="T770" s="212">
        <v>18</v>
      </c>
      <c r="U770" s="212">
        <v>19</v>
      </c>
      <c r="V770" s="212">
        <v>20</v>
      </c>
      <c r="W770" s="212">
        <v>21</v>
      </c>
      <c r="X770" s="212">
        <v>22</v>
      </c>
      <c r="Y770" s="212">
        <v>23</v>
      </c>
      <c r="Z770" s="212">
        <v>24</v>
      </c>
      <c r="AA770" s="212">
        <v>25</v>
      </c>
      <c r="AB770" s="212">
        <v>26</v>
      </c>
      <c r="AC770" s="212">
        <v>27</v>
      </c>
      <c r="AD770" s="212">
        <v>28</v>
      </c>
      <c r="AE770" s="212">
        <v>29</v>
      </c>
      <c r="AF770" s="212">
        <v>30</v>
      </c>
      <c r="AG770" s="212">
        <v>31</v>
      </c>
      <c r="AH770" s="212">
        <v>32</v>
      </c>
      <c r="AI770" s="212">
        <v>33</v>
      </c>
      <c r="AJ770" s="212">
        <v>34</v>
      </c>
      <c r="AK770" s="212">
        <v>35</v>
      </c>
      <c r="AL770" s="212">
        <v>36</v>
      </c>
      <c r="AM770" s="212">
        <v>37</v>
      </c>
      <c r="AN770" s="212">
        <v>38</v>
      </c>
      <c r="AO770" s="213">
        <v>39</v>
      </c>
    </row>
    <row r="771" spans="1:41" x14ac:dyDescent="0.25">
      <c r="A771" s="214" t="s">
        <v>2170</v>
      </c>
      <c r="B771" s="211">
        <v>0</v>
      </c>
      <c r="C771" s="212">
        <v>1</v>
      </c>
      <c r="D771" s="212">
        <v>2</v>
      </c>
      <c r="E771" s="212">
        <v>3</v>
      </c>
      <c r="F771" s="212">
        <v>4</v>
      </c>
      <c r="G771" s="212">
        <v>5</v>
      </c>
      <c r="H771" s="212">
        <v>6</v>
      </c>
      <c r="I771" s="212">
        <v>7</v>
      </c>
      <c r="J771" s="212">
        <v>8</v>
      </c>
      <c r="K771" s="212">
        <v>9</v>
      </c>
      <c r="L771" s="212">
        <v>10</v>
      </c>
      <c r="M771" s="212">
        <v>11</v>
      </c>
      <c r="N771" s="212">
        <v>12</v>
      </c>
      <c r="O771" s="212">
        <v>13</v>
      </c>
      <c r="P771" s="212">
        <v>14</v>
      </c>
      <c r="Q771" s="212">
        <v>15</v>
      </c>
      <c r="R771" s="212">
        <v>16</v>
      </c>
      <c r="S771" s="212">
        <v>17</v>
      </c>
      <c r="T771" s="212">
        <v>18</v>
      </c>
      <c r="U771" s="212">
        <v>19</v>
      </c>
      <c r="V771" s="212">
        <v>20</v>
      </c>
      <c r="W771" s="212">
        <v>21</v>
      </c>
      <c r="X771" s="212">
        <v>22</v>
      </c>
      <c r="Y771" s="212">
        <v>23</v>
      </c>
      <c r="Z771" s="212">
        <v>24</v>
      </c>
      <c r="AA771" s="212">
        <v>25</v>
      </c>
      <c r="AB771" s="212">
        <v>26</v>
      </c>
      <c r="AC771" s="212">
        <v>27</v>
      </c>
      <c r="AD771" s="212">
        <v>28</v>
      </c>
      <c r="AE771" s="212">
        <v>29</v>
      </c>
      <c r="AF771" s="212">
        <v>30</v>
      </c>
      <c r="AG771" s="212">
        <v>31</v>
      </c>
      <c r="AH771" s="212">
        <v>32</v>
      </c>
      <c r="AI771" s="212">
        <v>33</v>
      </c>
      <c r="AJ771" s="212">
        <v>34</v>
      </c>
      <c r="AK771" s="212">
        <v>35</v>
      </c>
      <c r="AL771" s="212">
        <v>36</v>
      </c>
      <c r="AM771" s="212">
        <v>37</v>
      </c>
      <c r="AN771" s="212">
        <v>38</v>
      </c>
      <c r="AO771" s="213">
        <v>39</v>
      </c>
    </row>
    <row r="772" spans="1:41" x14ac:dyDescent="0.25">
      <c r="A772" s="214" t="s">
        <v>2171</v>
      </c>
      <c r="B772" s="211">
        <v>3.6038999999999999</v>
      </c>
      <c r="C772" s="212">
        <v>4.5615853</v>
      </c>
      <c r="D772" s="212">
        <v>5.55168295</v>
      </c>
      <c r="E772" s="212">
        <v>6.5243727500000004</v>
      </c>
      <c r="F772" s="212">
        <v>7.4931594500000003</v>
      </c>
      <c r="G772" s="212">
        <v>8.4498466499999996</v>
      </c>
      <c r="H772" s="212">
        <v>9.4887796499999997</v>
      </c>
      <c r="I772" s="212">
        <v>10.53370265</v>
      </c>
      <c r="J772" s="212">
        <v>11.56783495</v>
      </c>
      <c r="K772" s="212">
        <v>12.598722349999999</v>
      </c>
      <c r="L772" s="212">
        <v>13.626044749999998</v>
      </c>
      <c r="M772" s="212">
        <v>14.652188149999999</v>
      </c>
      <c r="N772" s="212">
        <v>15.677307849999998</v>
      </c>
      <c r="O772" s="212">
        <v>16.702044549999997</v>
      </c>
      <c r="P772" s="212">
        <v>17.726556649999996</v>
      </c>
      <c r="Q772" s="212">
        <v>18.751004449999996</v>
      </c>
      <c r="R772" s="212">
        <v>19.775452449999996</v>
      </c>
      <c r="S772" s="212">
        <v>20.799935749999996</v>
      </c>
      <c r="T772" s="212">
        <v>21.824461849999995</v>
      </c>
      <c r="U772" s="212">
        <v>22.848987649999994</v>
      </c>
      <c r="V772" s="212">
        <v>23.873509849999994</v>
      </c>
      <c r="W772" s="212">
        <v>24.897937649999996</v>
      </c>
      <c r="X772" s="212">
        <v>25.922283449999995</v>
      </c>
      <c r="Y772" s="212">
        <v>26.946441949999993</v>
      </c>
      <c r="Z772" s="212">
        <v>27.970256549999995</v>
      </c>
      <c r="AA772" s="212">
        <v>28.993533849999995</v>
      </c>
      <c r="AB772" s="212">
        <v>30.016025849999995</v>
      </c>
      <c r="AC772" s="212">
        <v>31.037419449999994</v>
      </c>
      <c r="AD772" s="212">
        <v>32.057313249999993</v>
      </c>
      <c r="AE772" s="212">
        <v>33.075185449999992</v>
      </c>
      <c r="AF772" s="212">
        <v>34.090342549999995</v>
      </c>
      <c r="AG772" s="212">
        <v>35.101836849999998</v>
      </c>
      <c r="AH772" s="212">
        <v>36.108333500000001</v>
      </c>
      <c r="AI772" s="212">
        <v>37.107893993499999</v>
      </c>
      <c r="AJ772" s="212">
        <v>38.097633093500001</v>
      </c>
      <c r="AK772" s="212">
        <v>39.073205493499998</v>
      </c>
      <c r="AL772" s="212">
        <v>40.028187793499995</v>
      </c>
      <c r="AM772" s="212">
        <v>40.953943893499996</v>
      </c>
      <c r="AN772" s="212">
        <v>41.842019893499995</v>
      </c>
      <c r="AO772" s="213">
        <v>42.691565893499991</v>
      </c>
    </row>
    <row r="773" spans="1:41" x14ac:dyDescent="0.25">
      <c r="A773" s="214" t="s">
        <v>2172</v>
      </c>
      <c r="B773" s="211">
        <v>0.23763600000000001</v>
      </c>
      <c r="C773" s="212">
        <v>1.129597</v>
      </c>
      <c r="D773" s="212">
        <v>2.0729527999999999</v>
      </c>
      <c r="E773" s="212">
        <v>3.0001457999999999</v>
      </c>
      <c r="F773" s="212">
        <v>3.9310051000000001</v>
      </c>
      <c r="G773" s="212">
        <v>4.8530496000000003</v>
      </c>
      <c r="H773" s="212">
        <v>5.8894416000000005</v>
      </c>
      <c r="I773" s="212">
        <v>6.9431456000000003</v>
      </c>
      <c r="J773" s="212">
        <v>7.9828903000000002</v>
      </c>
      <c r="K773" s="212">
        <v>9.0187077000000002</v>
      </c>
      <c r="L773" s="212">
        <v>10.048525</v>
      </c>
      <c r="M773" s="212">
        <v>11.076113700000001</v>
      </c>
      <c r="N773" s="212">
        <v>12.1014564</v>
      </c>
      <c r="O773" s="212">
        <v>13.125536199999999</v>
      </c>
      <c r="P773" s="212">
        <v>14.148600099999999</v>
      </c>
      <c r="Q773" s="212">
        <v>15.1709751</v>
      </c>
      <c r="R773" s="212">
        <v>16.1928278</v>
      </c>
      <c r="S773" s="212">
        <v>17.214292100000002</v>
      </c>
      <c r="T773" s="212">
        <v>18.235447000000001</v>
      </c>
      <c r="U773" s="212">
        <v>19.256312900000001</v>
      </c>
      <c r="V773" s="212">
        <v>20.276949500000001</v>
      </c>
      <c r="W773" s="212">
        <v>21.2973155</v>
      </c>
      <c r="X773" s="212">
        <v>22.3174177</v>
      </c>
      <c r="Y773" s="212">
        <v>23.337237600000002</v>
      </c>
      <c r="Z773" s="212">
        <v>24.3567003</v>
      </c>
      <c r="AA773" s="212">
        <v>25.375706300000001</v>
      </c>
      <c r="AB773" s="212">
        <v>26.3941129</v>
      </c>
      <c r="AC773" s="212">
        <v>27.411728799999999</v>
      </c>
      <c r="AD773" s="212">
        <v>28.428293799999999</v>
      </c>
      <c r="AE773" s="212">
        <v>29.443452699999998</v>
      </c>
      <c r="AF773" s="212">
        <v>30.456713799999999</v>
      </c>
      <c r="AG773" s="212">
        <v>31.467384799999998</v>
      </c>
      <c r="AH773" s="212">
        <v>32.474470740000001</v>
      </c>
      <c r="AI773" s="212">
        <v>33.476511549999998</v>
      </c>
      <c r="AJ773" s="212">
        <v>34.471327539999997</v>
      </c>
      <c r="AK773" s="212">
        <v>35.45564504</v>
      </c>
      <c r="AL773" s="212">
        <v>36.424667139999997</v>
      </c>
      <c r="AM773" s="212">
        <v>37.372080439999998</v>
      </c>
      <c r="AN773" s="212">
        <v>38.292196739999994</v>
      </c>
      <c r="AO773" s="213">
        <v>39.186297739999993</v>
      </c>
    </row>
    <row r="774" spans="1:41" x14ac:dyDescent="0.25">
      <c r="A774" s="214" t="s">
        <v>2173</v>
      </c>
      <c r="B774" s="211">
        <v>0</v>
      </c>
      <c r="C774" s="212">
        <v>1</v>
      </c>
      <c r="D774" s="212">
        <v>2</v>
      </c>
      <c r="E774" s="212">
        <v>3</v>
      </c>
      <c r="F774" s="212">
        <v>4</v>
      </c>
      <c r="G774" s="212">
        <v>5</v>
      </c>
      <c r="H774" s="212">
        <v>6</v>
      </c>
      <c r="I774" s="212">
        <v>7</v>
      </c>
      <c r="J774" s="212">
        <v>8</v>
      </c>
      <c r="K774" s="212">
        <v>9</v>
      </c>
      <c r="L774" s="212">
        <v>10</v>
      </c>
      <c r="M774" s="212">
        <v>11</v>
      </c>
      <c r="N774" s="212">
        <v>12</v>
      </c>
      <c r="O774" s="212">
        <v>13</v>
      </c>
      <c r="P774" s="212">
        <v>14</v>
      </c>
      <c r="Q774" s="212">
        <v>15</v>
      </c>
      <c r="R774" s="212">
        <v>16</v>
      </c>
      <c r="S774" s="212">
        <v>17</v>
      </c>
      <c r="T774" s="212">
        <v>18</v>
      </c>
      <c r="U774" s="212">
        <v>19</v>
      </c>
      <c r="V774" s="212">
        <v>20</v>
      </c>
      <c r="W774" s="212">
        <v>21</v>
      </c>
      <c r="X774" s="212">
        <v>22</v>
      </c>
      <c r="Y774" s="212">
        <v>23</v>
      </c>
      <c r="Z774" s="212">
        <v>24</v>
      </c>
      <c r="AA774" s="212">
        <v>25</v>
      </c>
      <c r="AB774" s="212">
        <v>26</v>
      </c>
      <c r="AC774" s="212">
        <v>27</v>
      </c>
      <c r="AD774" s="212">
        <v>28</v>
      </c>
      <c r="AE774" s="212">
        <v>29</v>
      </c>
      <c r="AF774" s="212">
        <v>30</v>
      </c>
      <c r="AG774" s="212">
        <v>31</v>
      </c>
      <c r="AH774" s="212">
        <v>32</v>
      </c>
      <c r="AI774" s="212">
        <v>33</v>
      </c>
      <c r="AJ774" s="212">
        <v>34</v>
      </c>
      <c r="AK774" s="212">
        <v>35</v>
      </c>
      <c r="AL774" s="212">
        <v>36</v>
      </c>
      <c r="AM774" s="212">
        <v>37</v>
      </c>
      <c r="AN774" s="212">
        <v>38</v>
      </c>
      <c r="AO774" s="213">
        <v>39</v>
      </c>
    </row>
    <row r="775" spans="1:41" x14ac:dyDescent="0.25">
      <c r="A775" s="214" t="s">
        <v>2174</v>
      </c>
      <c r="B775" s="211">
        <v>0</v>
      </c>
      <c r="C775" s="212">
        <v>1</v>
      </c>
      <c r="D775" s="212">
        <v>2</v>
      </c>
      <c r="E775" s="212">
        <v>3</v>
      </c>
      <c r="F775" s="212">
        <v>4</v>
      </c>
      <c r="G775" s="212">
        <v>5</v>
      </c>
      <c r="H775" s="212">
        <v>6</v>
      </c>
      <c r="I775" s="212">
        <v>7</v>
      </c>
      <c r="J775" s="212">
        <v>8</v>
      </c>
      <c r="K775" s="212">
        <v>9</v>
      </c>
      <c r="L775" s="212">
        <v>10</v>
      </c>
      <c r="M775" s="212">
        <v>11</v>
      </c>
      <c r="N775" s="212">
        <v>12</v>
      </c>
      <c r="O775" s="212">
        <v>13</v>
      </c>
      <c r="P775" s="212">
        <v>14</v>
      </c>
      <c r="Q775" s="212">
        <v>15</v>
      </c>
      <c r="R775" s="212">
        <v>16</v>
      </c>
      <c r="S775" s="212">
        <v>17</v>
      </c>
      <c r="T775" s="212">
        <v>18</v>
      </c>
      <c r="U775" s="212">
        <v>19</v>
      </c>
      <c r="V775" s="212">
        <v>20</v>
      </c>
      <c r="W775" s="212">
        <v>21</v>
      </c>
      <c r="X775" s="212">
        <v>22</v>
      </c>
      <c r="Y775" s="212">
        <v>23</v>
      </c>
      <c r="Z775" s="212">
        <v>24</v>
      </c>
      <c r="AA775" s="212">
        <v>25</v>
      </c>
      <c r="AB775" s="212">
        <v>26</v>
      </c>
      <c r="AC775" s="212">
        <v>27</v>
      </c>
      <c r="AD775" s="212">
        <v>28</v>
      </c>
      <c r="AE775" s="212">
        <v>29</v>
      </c>
      <c r="AF775" s="212">
        <v>30</v>
      </c>
      <c r="AG775" s="212">
        <v>31</v>
      </c>
      <c r="AH775" s="212">
        <v>32</v>
      </c>
      <c r="AI775" s="212">
        <v>33</v>
      </c>
      <c r="AJ775" s="212">
        <v>34</v>
      </c>
      <c r="AK775" s="212">
        <v>35</v>
      </c>
      <c r="AL775" s="212">
        <v>36</v>
      </c>
      <c r="AM775" s="212">
        <v>37</v>
      </c>
      <c r="AN775" s="212">
        <v>38</v>
      </c>
      <c r="AO775" s="213">
        <v>39</v>
      </c>
    </row>
    <row r="776" spans="1:41" x14ac:dyDescent="0.25">
      <c r="A776" s="214" t="s">
        <v>2175</v>
      </c>
      <c r="B776" s="211">
        <v>3.2698079999999998</v>
      </c>
      <c r="C776" s="212">
        <v>4.2469127000000002</v>
      </c>
      <c r="D776" s="212">
        <v>5.2600963000000007</v>
      </c>
      <c r="E776" s="212">
        <v>6.2797276000000011</v>
      </c>
      <c r="F776" s="212">
        <v>7.3019072000000014</v>
      </c>
      <c r="G776" s="212">
        <v>8.3256467000000018</v>
      </c>
      <c r="H776" s="212">
        <v>9.3514989000000028</v>
      </c>
      <c r="I776" s="212">
        <v>10.376272700000003</v>
      </c>
      <c r="J776" s="212">
        <v>11.400881200000002</v>
      </c>
      <c r="K776" s="212">
        <v>12.425123400000002</v>
      </c>
      <c r="L776" s="212">
        <v>13.449209000000002</v>
      </c>
      <c r="M776" s="212">
        <v>14.473068100000001</v>
      </c>
      <c r="N776" s="212">
        <v>15.496805700000001</v>
      </c>
      <c r="O776" s="212">
        <v>16.520443</v>
      </c>
      <c r="P776" s="212">
        <v>17.544049600000001</v>
      </c>
      <c r="Q776" s="212">
        <v>18.567631000000002</v>
      </c>
      <c r="R776" s="212">
        <v>19.591221900000001</v>
      </c>
      <c r="S776" s="212">
        <v>20.6148308</v>
      </c>
      <c r="T776" s="212">
        <v>21.6384799</v>
      </c>
      <c r="U776" s="212">
        <v>22.662158900000001</v>
      </c>
      <c r="V776" s="212">
        <v>23.685895700000003</v>
      </c>
      <c r="W776" s="212">
        <v>24.709675100000002</v>
      </c>
      <c r="X776" s="212">
        <v>25.733527200000001</v>
      </c>
      <c r="Y776" s="212">
        <v>26.757444100000001</v>
      </c>
      <c r="Z776" s="212">
        <v>27.781414399999999</v>
      </c>
      <c r="AA776" s="212">
        <v>28.8054217</v>
      </c>
      <c r="AB776" s="212">
        <v>29.8294438</v>
      </c>
      <c r="AC776" s="212">
        <v>30.853451400000001</v>
      </c>
      <c r="AD776" s="212">
        <v>31.877406400000002</v>
      </c>
      <c r="AE776" s="212">
        <v>32.901259199999998</v>
      </c>
      <c r="AF776" s="212">
        <v>33.924945199999996</v>
      </c>
      <c r="AG776" s="212">
        <v>34.948378999999996</v>
      </c>
      <c r="AH776" s="212">
        <v>35.971445599999996</v>
      </c>
      <c r="AI776" s="212">
        <v>36.993985299999999</v>
      </c>
      <c r="AJ776" s="212">
        <v>38.015769999999996</v>
      </c>
      <c r="AK776" s="212">
        <v>39.036468799999994</v>
      </c>
      <c r="AL776" s="212">
        <v>40.055610799999997</v>
      </c>
      <c r="AM776" s="212">
        <v>41.072595699999994</v>
      </c>
      <c r="AN776" s="212">
        <v>42.086899399999993</v>
      </c>
      <c r="AO776" s="213">
        <v>43.098599799999995</v>
      </c>
    </row>
    <row r="777" spans="1:41" x14ac:dyDescent="0.25">
      <c r="A777" s="214" t="s">
        <v>2176</v>
      </c>
      <c r="B777" s="211">
        <v>2.433414</v>
      </c>
      <c r="C777" s="212">
        <v>3.4686960999999998</v>
      </c>
      <c r="D777" s="212">
        <v>4.4852420999999998</v>
      </c>
      <c r="E777" s="212">
        <v>5.47823028</v>
      </c>
      <c r="F777" s="212">
        <v>6.4755670500000004</v>
      </c>
      <c r="G777" s="212">
        <v>7.4681807000000004</v>
      </c>
      <c r="H777" s="212">
        <v>8.5129843000000012</v>
      </c>
      <c r="I777" s="212">
        <v>9.5454018000000005</v>
      </c>
      <c r="J777" s="212">
        <v>10.571475300000001</v>
      </c>
      <c r="K777" s="212">
        <v>11.599058300000001</v>
      </c>
      <c r="L777" s="212">
        <v>12.625230900000002</v>
      </c>
      <c r="M777" s="212">
        <v>13.651381900000002</v>
      </c>
      <c r="N777" s="212">
        <v>14.676882800000001</v>
      </c>
      <c r="O777" s="212">
        <v>15.702121700000001</v>
      </c>
      <c r="P777" s="212">
        <v>16.727002000000002</v>
      </c>
      <c r="Q777" s="212">
        <v>17.751644800000001</v>
      </c>
      <c r="R777" s="212">
        <v>18.776058000000003</v>
      </c>
      <c r="S777" s="212">
        <v>19.800291500000004</v>
      </c>
      <c r="T777" s="212">
        <v>20.824367800000005</v>
      </c>
      <c r="U777" s="212">
        <v>21.848312900000003</v>
      </c>
      <c r="V777" s="212">
        <v>22.872146300000004</v>
      </c>
      <c r="W777" s="212">
        <v>23.895884600000006</v>
      </c>
      <c r="X777" s="212">
        <v>24.919537100000007</v>
      </c>
      <c r="Y777" s="212">
        <v>25.943108900000006</v>
      </c>
      <c r="Z777" s="212">
        <v>26.966601500000007</v>
      </c>
      <c r="AA777" s="212">
        <v>27.990016500000007</v>
      </c>
      <c r="AB777" s="212">
        <v>29.013344800000006</v>
      </c>
      <c r="AC777" s="212">
        <v>30.036566200000006</v>
      </c>
      <c r="AD777" s="212">
        <v>31.059642100000005</v>
      </c>
      <c r="AE777" s="212">
        <v>32.082506400000007</v>
      </c>
      <c r="AF777" s="212">
        <v>33.105049600000008</v>
      </c>
      <c r="AG777" s="212">
        <v>34.127093400000007</v>
      </c>
      <c r="AH777" s="212">
        <v>35.148348300000009</v>
      </c>
      <c r="AI777" s="212">
        <v>36.168347100000013</v>
      </c>
      <c r="AJ777" s="212">
        <v>37.186342200000013</v>
      </c>
      <c r="AK777" s="212">
        <v>38.201166000000015</v>
      </c>
      <c r="AL777" s="212">
        <v>39.211114810000012</v>
      </c>
      <c r="AM777" s="212">
        <v>40.214135410000011</v>
      </c>
      <c r="AN777" s="212">
        <v>41.209064520000013</v>
      </c>
      <c r="AO777" s="213">
        <v>42.198238520000011</v>
      </c>
    </row>
    <row r="778" spans="1:41" x14ac:dyDescent="0.25">
      <c r="A778" s="214" t="s">
        <v>2177</v>
      </c>
      <c r="B778" s="211">
        <v>31.467244999999998</v>
      </c>
      <c r="C778" s="212">
        <v>32.567785000000001</v>
      </c>
      <c r="D778" s="212">
        <v>33.597742699999998</v>
      </c>
      <c r="E778" s="212">
        <v>34.590059499999995</v>
      </c>
      <c r="F778" s="212">
        <v>35.561895799999995</v>
      </c>
      <c r="G778" s="212">
        <v>36.522573999999992</v>
      </c>
      <c r="H778" s="212">
        <v>37.502205599999989</v>
      </c>
      <c r="I778" s="212">
        <v>38.499916219999989</v>
      </c>
      <c r="J778" s="212">
        <v>39.51043941999999</v>
      </c>
      <c r="K778" s="212">
        <v>40.527732719999989</v>
      </c>
      <c r="L778" s="212">
        <v>41.548432219999988</v>
      </c>
      <c r="M778" s="212">
        <v>42.571026819999986</v>
      </c>
      <c r="N778" s="212">
        <v>43.594676819999989</v>
      </c>
      <c r="O778" s="212">
        <v>44.618909319999986</v>
      </c>
      <c r="P778" s="212">
        <v>45.643521519999986</v>
      </c>
      <c r="Q778" s="212">
        <v>46.668347219999987</v>
      </c>
      <c r="R778" s="212">
        <v>47.69332631999999</v>
      </c>
      <c r="S778" s="212">
        <v>48.71839821999999</v>
      </c>
      <c r="T778" s="212">
        <v>49.743534919999988</v>
      </c>
      <c r="U778" s="212">
        <v>50.768673619999987</v>
      </c>
      <c r="V778" s="212">
        <v>51.793812319999986</v>
      </c>
      <c r="W778" s="212">
        <v>52.818878219999988</v>
      </c>
      <c r="X778" s="212">
        <v>53.843886519999991</v>
      </c>
      <c r="Y778" s="212">
        <v>54.868747519999992</v>
      </c>
      <c r="Z778" s="212">
        <v>55.893368719999991</v>
      </c>
      <c r="AA778" s="212">
        <v>56.917642519999994</v>
      </c>
      <c r="AB778" s="212">
        <v>57.941437519999994</v>
      </c>
      <c r="AC778" s="212">
        <v>58.964587619999996</v>
      </c>
      <c r="AD778" s="212">
        <v>59.986877519999993</v>
      </c>
      <c r="AE778" s="212">
        <v>61.008022019999991</v>
      </c>
      <c r="AF778" s="212">
        <v>62.027634619999994</v>
      </c>
      <c r="AG778" s="212">
        <v>63.045178119999996</v>
      </c>
      <c r="AH778" s="212">
        <v>64.059885919999999</v>
      </c>
      <c r="AI778" s="212">
        <v>65.07063282</v>
      </c>
      <c r="AJ778" s="212">
        <v>66.075724390000005</v>
      </c>
      <c r="AK778" s="212">
        <v>67.072564990000004</v>
      </c>
      <c r="AL778" s="212">
        <v>68.057202889999999</v>
      </c>
      <c r="AM778" s="212">
        <v>69.024011689999995</v>
      </c>
      <c r="AN778" s="212">
        <v>69.966663789999998</v>
      </c>
      <c r="AO778" s="213">
        <v>70.882332089999991</v>
      </c>
    </row>
    <row r="779" spans="1:41" x14ac:dyDescent="0.25">
      <c r="A779" s="214" t="s">
        <v>2178</v>
      </c>
      <c r="B779" s="211">
        <v>0</v>
      </c>
      <c r="C779" s="212">
        <v>1</v>
      </c>
      <c r="D779" s="212">
        <v>2</v>
      </c>
      <c r="E779" s="212">
        <v>3</v>
      </c>
      <c r="F779" s="212">
        <v>4</v>
      </c>
      <c r="G779" s="212">
        <v>5</v>
      </c>
      <c r="H779" s="212">
        <v>6</v>
      </c>
      <c r="I779" s="212">
        <v>7</v>
      </c>
      <c r="J779" s="212">
        <v>8</v>
      </c>
      <c r="K779" s="212">
        <v>9</v>
      </c>
      <c r="L779" s="212">
        <v>10</v>
      </c>
      <c r="M779" s="212">
        <v>11</v>
      </c>
      <c r="N779" s="212">
        <v>12</v>
      </c>
      <c r="O779" s="212">
        <v>13</v>
      </c>
      <c r="P779" s="212">
        <v>14</v>
      </c>
      <c r="Q779" s="212">
        <v>15</v>
      </c>
      <c r="R779" s="212">
        <v>16</v>
      </c>
      <c r="S779" s="212">
        <v>17</v>
      </c>
      <c r="T779" s="212">
        <v>18</v>
      </c>
      <c r="U779" s="212">
        <v>19</v>
      </c>
      <c r="V779" s="212">
        <v>20</v>
      </c>
      <c r="W779" s="212">
        <v>21</v>
      </c>
      <c r="X779" s="212">
        <v>22</v>
      </c>
      <c r="Y779" s="212">
        <v>23</v>
      </c>
      <c r="Z779" s="212">
        <v>24</v>
      </c>
      <c r="AA779" s="212">
        <v>25</v>
      </c>
      <c r="AB779" s="212">
        <v>26</v>
      </c>
      <c r="AC779" s="212">
        <v>27</v>
      </c>
      <c r="AD779" s="212">
        <v>28</v>
      </c>
      <c r="AE779" s="212">
        <v>29</v>
      </c>
      <c r="AF779" s="212">
        <v>30</v>
      </c>
      <c r="AG779" s="212">
        <v>31</v>
      </c>
      <c r="AH779" s="212">
        <v>32</v>
      </c>
      <c r="AI779" s="212">
        <v>33</v>
      </c>
      <c r="AJ779" s="212">
        <v>34</v>
      </c>
      <c r="AK779" s="212">
        <v>35</v>
      </c>
      <c r="AL779" s="212">
        <v>36</v>
      </c>
      <c r="AM779" s="212">
        <v>37</v>
      </c>
      <c r="AN779" s="212">
        <v>38</v>
      </c>
      <c r="AO779" s="213">
        <v>39</v>
      </c>
    </row>
    <row r="780" spans="1:41" x14ac:dyDescent="0.25">
      <c r="A780" s="214" t="s">
        <v>2179</v>
      </c>
      <c r="B780" s="211">
        <v>0</v>
      </c>
      <c r="C780" s="212">
        <v>1</v>
      </c>
      <c r="D780" s="212">
        <v>2</v>
      </c>
      <c r="E780" s="212">
        <v>3</v>
      </c>
      <c r="F780" s="212">
        <v>4</v>
      </c>
      <c r="G780" s="212">
        <v>5</v>
      </c>
      <c r="H780" s="212">
        <v>6</v>
      </c>
      <c r="I780" s="212">
        <v>7</v>
      </c>
      <c r="J780" s="212">
        <v>8</v>
      </c>
      <c r="K780" s="212">
        <v>9</v>
      </c>
      <c r="L780" s="212">
        <v>10</v>
      </c>
      <c r="M780" s="212">
        <v>11</v>
      </c>
      <c r="N780" s="212">
        <v>12</v>
      </c>
      <c r="O780" s="212">
        <v>13</v>
      </c>
      <c r="P780" s="212">
        <v>14</v>
      </c>
      <c r="Q780" s="212">
        <v>15</v>
      </c>
      <c r="R780" s="212">
        <v>16</v>
      </c>
      <c r="S780" s="212">
        <v>17</v>
      </c>
      <c r="T780" s="212">
        <v>18</v>
      </c>
      <c r="U780" s="212">
        <v>19</v>
      </c>
      <c r="V780" s="212">
        <v>20</v>
      </c>
      <c r="W780" s="212">
        <v>21</v>
      </c>
      <c r="X780" s="212">
        <v>22</v>
      </c>
      <c r="Y780" s="212">
        <v>23</v>
      </c>
      <c r="Z780" s="212">
        <v>24</v>
      </c>
      <c r="AA780" s="212">
        <v>25</v>
      </c>
      <c r="AB780" s="212">
        <v>26</v>
      </c>
      <c r="AC780" s="212">
        <v>27</v>
      </c>
      <c r="AD780" s="212">
        <v>28</v>
      </c>
      <c r="AE780" s="212">
        <v>29</v>
      </c>
      <c r="AF780" s="212">
        <v>30</v>
      </c>
      <c r="AG780" s="212">
        <v>31</v>
      </c>
      <c r="AH780" s="212">
        <v>32</v>
      </c>
      <c r="AI780" s="212">
        <v>33</v>
      </c>
      <c r="AJ780" s="212">
        <v>34</v>
      </c>
      <c r="AK780" s="212">
        <v>35</v>
      </c>
      <c r="AL780" s="212">
        <v>36</v>
      </c>
      <c r="AM780" s="212">
        <v>37</v>
      </c>
      <c r="AN780" s="212">
        <v>38</v>
      </c>
      <c r="AO780" s="213">
        <v>39</v>
      </c>
    </row>
    <row r="781" spans="1:41" x14ac:dyDescent="0.25">
      <c r="A781" s="214" t="s">
        <v>2180</v>
      </c>
      <c r="B781" s="211">
        <v>0</v>
      </c>
      <c r="C781" s="212">
        <v>1</v>
      </c>
      <c r="D781" s="212">
        <v>2</v>
      </c>
      <c r="E781" s="212">
        <v>3</v>
      </c>
      <c r="F781" s="212">
        <v>4</v>
      </c>
      <c r="G781" s="212">
        <v>5</v>
      </c>
      <c r="H781" s="212">
        <v>6</v>
      </c>
      <c r="I781" s="212">
        <v>7</v>
      </c>
      <c r="J781" s="212">
        <v>8</v>
      </c>
      <c r="K781" s="212">
        <v>9</v>
      </c>
      <c r="L781" s="212">
        <v>10</v>
      </c>
      <c r="M781" s="212">
        <v>11</v>
      </c>
      <c r="N781" s="212">
        <v>12</v>
      </c>
      <c r="O781" s="212">
        <v>13</v>
      </c>
      <c r="P781" s="212">
        <v>14</v>
      </c>
      <c r="Q781" s="212">
        <v>15</v>
      </c>
      <c r="R781" s="212">
        <v>16</v>
      </c>
      <c r="S781" s="212">
        <v>17</v>
      </c>
      <c r="T781" s="212">
        <v>18</v>
      </c>
      <c r="U781" s="212">
        <v>19</v>
      </c>
      <c r="V781" s="212">
        <v>20</v>
      </c>
      <c r="W781" s="212">
        <v>21</v>
      </c>
      <c r="X781" s="212">
        <v>22</v>
      </c>
      <c r="Y781" s="212">
        <v>23</v>
      </c>
      <c r="Z781" s="212">
        <v>24</v>
      </c>
      <c r="AA781" s="212">
        <v>25</v>
      </c>
      <c r="AB781" s="212">
        <v>26</v>
      </c>
      <c r="AC781" s="212">
        <v>27</v>
      </c>
      <c r="AD781" s="212">
        <v>28</v>
      </c>
      <c r="AE781" s="212">
        <v>29</v>
      </c>
      <c r="AF781" s="212">
        <v>30</v>
      </c>
      <c r="AG781" s="212">
        <v>31</v>
      </c>
      <c r="AH781" s="212">
        <v>32</v>
      </c>
      <c r="AI781" s="212">
        <v>33</v>
      </c>
      <c r="AJ781" s="212">
        <v>34</v>
      </c>
      <c r="AK781" s="212">
        <v>35</v>
      </c>
      <c r="AL781" s="212">
        <v>36</v>
      </c>
      <c r="AM781" s="212">
        <v>37</v>
      </c>
      <c r="AN781" s="212">
        <v>38</v>
      </c>
      <c r="AO781" s="213">
        <v>39</v>
      </c>
    </row>
    <row r="782" spans="1:41" x14ac:dyDescent="0.25">
      <c r="A782" s="214" t="s">
        <v>2181</v>
      </c>
      <c r="B782" s="211">
        <v>0</v>
      </c>
      <c r="C782" s="212">
        <v>1</v>
      </c>
      <c r="D782" s="212">
        <v>2</v>
      </c>
      <c r="E782" s="212">
        <v>3</v>
      </c>
      <c r="F782" s="212">
        <v>4</v>
      </c>
      <c r="G782" s="212">
        <v>5</v>
      </c>
      <c r="H782" s="212">
        <v>6</v>
      </c>
      <c r="I782" s="212">
        <v>7</v>
      </c>
      <c r="J782" s="212">
        <v>8</v>
      </c>
      <c r="K782" s="212">
        <v>9</v>
      </c>
      <c r="L782" s="212">
        <v>10</v>
      </c>
      <c r="M782" s="212">
        <v>11</v>
      </c>
      <c r="N782" s="212">
        <v>12</v>
      </c>
      <c r="O782" s="212">
        <v>13</v>
      </c>
      <c r="P782" s="212">
        <v>14</v>
      </c>
      <c r="Q782" s="212">
        <v>15</v>
      </c>
      <c r="R782" s="212">
        <v>16</v>
      </c>
      <c r="S782" s="212">
        <v>17</v>
      </c>
      <c r="T782" s="212">
        <v>18</v>
      </c>
      <c r="U782" s="212">
        <v>19</v>
      </c>
      <c r="V782" s="212">
        <v>20</v>
      </c>
      <c r="W782" s="212">
        <v>21</v>
      </c>
      <c r="X782" s="212">
        <v>22</v>
      </c>
      <c r="Y782" s="212">
        <v>23</v>
      </c>
      <c r="Z782" s="212">
        <v>24</v>
      </c>
      <c r="AA782" s="212">
        <v>25</v>
      </c>
      <c r="AB782" s="212">
        <v>26</v>
      </c>
      <c r="AC782" s="212">
        <v>27</v>
      </c>
      <c r="AD782" s="212">
        <v>28</v>
      </c>
      <c r="AE782" s="212">
        <v>29</v>
      </c>
      <c r="AF782" s="212">
        <v>30</v>
      </c>
      <c r="AG782" s="212">
        <v>31</v>
      </c>
      <c r="AH782" s="212">
        <v>32</v>
      </c>
      <c r="AI782" s="212">
        <v>33</v>
      </c>
      <c r="AJ782" s="212">
        <v>34</v>
      </c>
      <c r="AK782" s="212">
        <v>35</v>
      </c>
      <c r="AL782" s="212">
        <v>36</v>
      </c>
      <c r="AM782" s="212">
        <v>37</v>
      </c>
      <c r="AN782" s="212">
        <v>38</v>
      </c>
      <c r="AO782" s="213">
        <v>39</v>
      </c>
    </row>
    <row r="783" spans="1:41" x14ac:dyDescent="0.25">
      <c r="A783" s="214" t="s">
        <v>2182</v>
      </c>
      <c r="B783" s="211">
        <v>63.199291000000002</v>
      </c>
      <c r="C783" s="212">
        <v>64.091194999999999</v>
      </c>
      <c r="D783" s="212">
        <v>65.026990400000003</v>
      </c>
      <c r="E783" s="212">
        <v>65.954875400000006</v>
      </c>
      <c r="F783" s="212">
        <v>66.888480300000012</v>
      </c>
      <c r="G783" s="212">
        <v>67.818399900000017</v>
      </c>
      <c r="H783" s="212">
        <v>68.841965500000015</v>
      </c>
      <c r="I783" s="212">
        <v>69.88099050000001</v>
      </c>
      <c r="J783" s="212">
        <v>70.913811600000017</v>
      </c>
      <c r="K783" s="212">
        <v>71.946619100000021</v>
      </c>
      <c r="L783" s="212">
        <v>72.97803810000002</v>
      </c>
      <c r="M783" s="212">
        <v>74.009618800000027</v>
      </c>
      <c r="N783" s="212">
        <v>75.040936100000025</v>
      </c>
      <c r="O783" s="212">
        <v>76.07237200000003</v>
      </c>
      <c r="P783" s="212">
        <v>77.103821400000029</v>
      </c>
      <c r="Q783" s="212">
        <v>78.135323400000033</v>
      </c>
      <c r="R783" s="212">
        <v>79.166833200000028</v>
      </c>
      <c r="S783" s="212">
        <v>80.198329900000033</v>
      </c>
      <c r="T783" s="212">
        <v>81.22978030000003</v>
      </c>
      <c r="U783" s="212">
        <v>82.26113850000003</v>
      </c>
      <c r="V783" s="212">
        <v>83.292387600000026</v>
      </c>
      <c r="W783" s="212">
        <v>84.323469700000032</v>
      </c>
      <c r="X783" s="212">
        <v>85.354341200000036</v>
      </c>
      <c r="Y783" s="212">
        <v>86.384960700000036</v>
      </c>
      <c r="Z783" s="212">
        <v>87.415250600000036</v>
      </c>
      <c r="AA783" s="212">
        <v>88.445117900000042</v>
      </c>
      <c r="AB783" s="212">
        <v>89.474438500000048</v>
      </c>
      <c r="AC783" s="212">
        <v>90.503051300000052</v>
      </c>
      <c r="AD783" s="212">
        <v>91.53074170000005</v>
      </c>
      <c r="AE783" s="212">
        <v>92.557220500000057</v>
      </c>
      <c r="AF783" s="212">
        <v>93.582091000000062</v>
      </c>
      <c r="AG783" s="212">
        <v>94.604798300000056</v>
      </c>
      <c r="AH783" s="212">
        <v>95.624552600000058</v>
      </c>
      <c r="AI783" s="212">
        <v>96.640213600000052</v>
      </c>
      <c r="AJ783" s="212">
        <v>97.650129790000051</v>
      </c>
      <c r="AK783" s="212">
        <v>98.651953040000052</v>
      </c>
      <c r="AL783" s="212">
        <v>99.642569470000055</v>
      </c>
      <c r="AM783" s="212">
        <v>100.61864017000005</v>
      </c>
      <c r="AN783" s="212">
        <v>101.57881757000006</v>
      </c>
      <c r="AO783" s="213">
        <v>102.52767867000006</v>
      </c>
    </row>
    <row r="784" spans="1:41" x14ac:dyDescent="0.25">
      <c r="A784" s="214" t="s">
        <v>2183</v>
      </c>
      <c r="B784" s="211">
        <v>0</v>
      </c>
      <c r="C784" s="212">
        <v>1</v>
      </c>
      <c r="D784" s="212">
        <v>2</v>
      </c>
      <c r="E784" s="212">
        <v>3</v>
      </c>
      <c r="F784" s="212">
        <v>4</v>
      </c>
      <c r="G784" s="212">
        <v>5</v>
      </c>
      <c r="H784" s="212">
        <v>6</v>
      </c>
      <c r="I784" s="212">
        <v>7</v>
      </c>
      <c r="J784" s="212">
        <v>8</v>
      </c>
      <c r="K784" s="212">
        <v>9</v>
      </c>
      <c r="L784" s="212">
        <v>10</v>
      </c>
      <c r="M784" s="212">
        <v>11</v>
      </c>
      <c r="N784" s="212">
        <v>12</v>
      </c>
      <c r="O784" s="212">
        <v>13</v>
      </c>
      <c r="P784" s="212">
        <v>14</v>
      </c>
      <c r="Q784" s="212">
        <v>15</v>
      </c>
      <c r="R784" s="212">
        <v>16</v>
      </c>
      <c r="S784" s="212">
        <v>17</v>
      </c>
      <c r="T784" s="212">
        <v>18</v>
      </c>
      <c r="U784" s="212">
        <v>19</v>
      </c>
      <c r="V784" s="212">
        <v>20</v>
      </c>
      <c r="W784" s="212">
        <v>21</v>
      </c>
      <c r="X784" s="212">
        <v>22</v>
      </c>
      <c r="Y784" s="212">
        <v>23</v>
      </c>
      <c r="Z784" s="212">
        <v>24</v>
      </c>
      <c r="AA784" s="212">
        <v>25</v>
      </c>
      <c r="AB784" s="212">
        <v>26</v>
      </c>
      <c r="AC784" s="212">
        <v>27</v>
      </c>
      <c r="AD784" s="212">
        <v>28</v>
      </c>
      <c r="AE784" s="212">
        <v>29</v>
      </c>
      <c r="AF784" s="212">
        <v>30</v>
      </c>
      <c r="AG784" s="212">
        <v>31</v>
      </c>
      <c r="AH784" s="212">
        <v>32</v>
      </c>
      <c r="AI784" s="212">
        <v>33</v>
      </c>
      <c r="AJ784" s="212">
        <v>34</v>
      </c>
      <c r="AK784" s="212">
        <v>35</v>
      </c>
      <c r="AL784" s="212">
        <v>36</v>
      </c>
      <c r="AM784" s="212">
        <v>37</v>
      </c>
      <c r="AN784" s="212">
        <v>38</v>
      </c>
      <c r="AO784" s="213">
        <v>39</v>
      </c>
    </row>
    <row r="785" spans="1:41" x14ac:dyDescent="0.25">
      <c r="A785" s="214" t="s">
        <v>2184</v>
      </c>
      <c r="B785" s="211">
        <v>0</v>
      </c>
      <c r="C785" s="212">
        <v>1</v>
      </c>
      <c r="D785" s="212">
        <v>2</v>
      </c>
      <c r="E785" s="212">
        <v>3</v>
      </c>
      <c r="F785" s="212">
        <v>4</v>
      </c>
      <c r="G785" s="212">
        <v>5</v>
      </c>
      <c r="H785" s="212">
        <v>6</v>
      </c>
      <c r="I785" s="212">
        <v>7</v>
      </c>
      <c r="J785" s="212">
        <v>8</v>
      </c>
      <c r="K785" s="212">
        <v>9</v>
      </c>
      <c r="L785" s="212">
        <v>10</v>
      </c>
      <c r="M785" s="212">
        <v>11</v>
      </c>
      <c r="N785" s="212">
        <v>12</v>
      </c>
      <c r="O785" s="212">
        <v>13</v>
      </c>
      <c r="P785" s="212">
        <v>14</v>
      </c>
      <c r="Q785" s="212">
        <v>15</v>
      </c>
      <c r="R785" s="212">
        <v>16</v>
      </c>
      <c r="S785" s="212">
        <v>17</v>
      </c>
      <c r="T785" s="212">
        <v>18</v>
      </c>
      <c r="U785" s="212">
        <v>19</v>
      </c>
      <c r="V785" s="212">
        <v>20</v>
      </c>
      <c r="W785" s="212">
        <v>21</v>
      </c>
      <c r="X785" s="212">
        <v>22</v>
      </c>
      <c r="Y785" s="212">
        <v>23</v>
      </c>
      <c r="Z785" s="212">
        <v>24</v>
      </c>
      <c r="AA785" s="212">
        <v>25</v>
      </c>
      <c r="AB785" s="212">
        <v>26</v>
      </c>
      <c r="AC785" s="212">
        <v>27</v>
      </c>
      <c r="AD785" s="212">
        <v>28</v>
      </c>
      <c r="AE785" s="212">
        <v>29</v>
      </c>
      <c r="AF785" s="212">
        <v>30</v>
      </c>
      <c r="AG785" s="212">
        <v>31</v>
      </c>
      <c r="AH785" s="212">
        <v>32</v>
      </c>
      <c r="AI785" s="212">
        <v>33</v>
      </c>
      <c r="AJ785" s="212">
        <v>34</v>
      </c>
      <c r="AK785" s="212">
        <v>35</v>
      </c>
      <c r="AL785" s="212">
        <v>36</v>
      </c>
      <c r="AM785" s="212">
        <v>37</v>
      </c>
      <c r="AN785" s="212">
        <v>38</v>
      </c>
      <c r="AO785" s="213">
        <v>39</v>
      </c>
    </row>
    <row r="786" spans="1:41" x14ac:dyDescent="0.25">
      <c r="A786" s="214" t="s">
        <v>2185</v>
      </c>
      <c r="B786" s="211">
        <v>10.311928</v>
      </c>
      <c r="C786" s="212">
        <v>11.227980199999999</v>
      </c>
      <c r="D786" s="212">
        <v>12.1870283</v>
      </c>
      <c r="E786" s="212">
        <v>13.144673899999999</v>
      </c>
      <c r="F786" s="212">
        <v>14.110522499999998</v>
      </c>
      <c r="G786" s="212">
        <v>15.076871999999998</v>
      </c>
      <c r="H786" s="212">
        <v>16.100039299999999</v>
      </c>
      <c r="I786" s="212">
        <v>17.133448599999998</v>
      </c>
      <c r="J786" s="212">
        <v>18.162475499999999</v>
      </c>
      <c r="K786" s="212">
        <v>19.191384899999999</v>
      </c>
      <c r="L786" s="212">
        <v>20.219054799999999</v>
      </c>
      <c r="M786" s="212">
        <v>21.246796499999999</v>
      </c>
      <c r="N786" s="212">
        <v>22.274359399999998</v>
      </c>
      <c r="O786" s="212">
        <v>23.302009599999998</v>
      </c>
      <c r="P786" s="212">
        <v>24.329701399999998</v>
      </c>
      <c r="Q786" s="212">
        <v>25.357463199999998</v>
      </c>
      <c r="R786" s="212">
        <v>26.385277099999996</v>
      </c>
      <c r="S786" s="212">
        <v>27.413132099999995</v>
      </c>
      <c r="T786" s="212">
        <v>28.441009599999994</v>
      </c>
      <c r="U786" s="212">
        <v>29.468875299999993</v>
      </c>
      <c r="V786" s="212">
        <v>30.496724199999992</v>
      </c>
      <c r="W786" s="212">
        <v>31.524510199999991</v>
      </c>
      <c r="X786" s="212">
        <v>32.552192999999988</v>
      </c>
      <c r="Y786" s="212">
        <v>33.579744699999992</v>
      </c>
      <c r="Z786" s="212">
        <v>34.607114299999992</v>
      </c>
      <c r="AA786" s="212">
        <v>35.63424169999999</v>
      </c>
      <c r="AB786" s="212">
        <v>36.66104829999999</v>
      </c>
      <c r="AC786" s="212">
        <v>37.687434399999994</v>
      </c>
      <c r="AD786" s="212">
        <v>38.713270299999991</v>
      </c>
      <c r="AE786" s="212">
        <v>39.73838529999999</v>
      </c>
      <c r="AF786" s="212">
        <v>40.762549899999989</v>
      </c>
      <c r="AG786" s="212">
        <v>41.785448099999989</v>
      </c>
      <c r="AH786" s="212">
        <v>42.806634099999989</v>
      </c>
      <c r="AI786" s="212">
        <v>43.825464299999993</v>
      </c>
      <c r="AJ786" s="212">
        <v>44.840999099999991</v>
      </c>
      <c r="AK786" s="212">
        <v>45.851878899999988</v>
      </c>
      <c r="AL786" s="212">
        <v>46.856234489999991</v>
      </c>
      <c r="AM786" s="212">
        <v>47.85187461999999</v>
      </c>
      <c r="AN786" s="212">
        <v>48.837352119999991</v>
      </c>
      <c r="AO786" s="213">
        <v>49.814180019999995</v>
      </c>
    </row>
    <row r="787" spans="1:41" x14ac:dyDescent="0.25">
      <c r="A787" s="214" t="s">
        <v>2186</v>
      </c>
      <c r="B787" s="211">
        <v>13.030950000000001</v>
      </c>
      <c r="C787" s="212">
        <v>14.011368900000001</v>
      </c>
      <c r="D787" s="212">
        <v>15.010685967300001</v>
      </c>
      <c r="E787" s="212">
        <v>16.011132573299999</v>
      </c>
      <c r="F787" s="212">
        <v>17.013907033300001</v>
      </c>
      <c r="G787" s="212">
        <v>18.016831253300001</v>
      </c>
      <c r="H787" s="212">
        <v>19.034629953300001</v>
      </c>
      <c r="I787" s="212">
        <v>20.055336853300002</v>
      </c>
      <c r="J787" s="212">
        <v>21.075698653300002</v>
      </c>
      <c r="K787" s="212">
        <v>22.096368253300003</v>
      </c>
      <c r="L787" s="212">
        <v>23.116927353300003</v>
      </c>
      <c r="M787" s="212">
        <v>24.137569653300002</v>
      </c>
      <c r="N787" s="212">
        <v>25.158212453300003</v>
      </c>
      <c r="O787" s="212">
        <v>26.178896553300003</v>
      </c>
      <c r="P787" s="212">
        <v>27.199623453300003</v>
      </c>
      <c r="Q787" s="212">
        <v>28.220385053300003</v>
      </c>
      <c r="R787" s="212">
        <v>29.241188853300002</v>
      </c>
      <c r="S787" s="212">
        <v>30.262023453300003</v>
      </c>
      <c r="T787" s="212">
        <v>31.282909053300003</v>
      </c>
      <c r="U787" s="212">
        <v>32.303817853300004</v>
      </c>
      <c r="V787" s="212">
        <v>33.3247755533</v>
      </c>
      <c r="W787" s="212">
        <v>34.345768253300001</v>
      </c>
      <c r="X787" s="212">
        <v>35.366871353299999</v>
      </c>
      <c r="Y787" s="212">
        <v>36.388077653300002</v>
      </c>
      <c r="Z787" s="212">
        <v>37.409373853300004</v>
      </c>
      <c r="AA787" s="212">
        <v>38.430743453300003</v>
      </c>
      <c r="AB787" s="212">
        <v>39.452164153300004</v>
      </c>
      <c r="AC787" s="212">
        <v>40.473606553300002</v>
      </c>
      <c r="AD787" s="212">
        <v>41.4950313533</v>
      </c>
      <c r="AE787" s="212">
        <v>42.5163857533</v>
      </c>
      <c r="AF787" s="212">
        <v>43.537597753299998</v>
      </c>
      <c r="AG787" s="212">
        <v>44.558567153299997</v>
      </c>
      <c r="AH787" s="212">
        <v>45.579151353299999</v>
      </c>
      <c r="AI787" s="212">
        <v>46.599142453299997</v>
      </c>
      <c r="AJ787" s="212">
        <v>47.618230853299998</v>
      </c>
      <c r="AK787" s="212">
        <v>48.6359518533</v>
      </c>
      <c r="AL787" s="212">
        <v>49.6516212533</v>
      </c>
      <c r="AM787" s="212">
        <v>50.664315653300001</v>
      </c>
      <c r="AN787" s="212">
        <v>51.673090563300001</v>
      </c>
      <c r="AO787" s="213">
        <v>52.6776876833</v>
      </c>
    </row>
    <row r="788" spans="1:41" x14ac:dyDescent="0.25">
      <c r="A788" s="214" t="s">
        <v>2187</v>
      </c>
      <c r="B788" s="211">
        <v>0</v>
      </c>
      <c r="C788" s="212">
        <v>1</v>
      </c>
      <c r="D788" s="212">
        <v>2</v>
      </c>
      <c r="E788" s="212">
        <v>3</v>
      </c>
      <c r="F788" s="212">
        <v>4</v>
      </c>
      <c r="G788" s="212">
        <v>5</v>
      </c>
      <c r="H788" s="212">
        <v>6</v>
      </c>
      <c r="I788" s="212">
        <v>7</v>
      </c>
      <c r="J788" s="212">
        <v>8</v>
      </c>
      <c r="K788" s="212">
        <v>9</v>
      </c>
      <c r="L788" s="212">
        <v>10</v>
      </c>
      <c r="M788" s="212">
        <v>11</v>
      </c>
      <c r="N788" s="212">
        <v>12</v>
      </c>
      <c r="O788" s="212">
        <v>13</v>
      </c>
      <c r="P788" s="212">
        <v>14</v>
      </c>
      <c r="Q788" s="212">
        <v>15</v>
      </c>
      <c r="R788" s="212">
        <v>16</v>
      </c>
      <c r="S788" s="212">
        <v>17</v>
      </c>
      <c r="T788" s="212">
        <v>18</v>
      </c>
      <c r="U788" s="212">
        <v>19</v>
      </c>
      <c r="V788" s="212">
        <v>20</v>
      </c>
      <c r="W788" s="212">
        <v>21</v>
      </c>
      <c r="X788" s="212">
        <v>22</v>
      </c>
      <c r="Y788" s="212">
        <v>23</v>
      </c>
      <c r="Z788" s="212">
        <v>24</v>
      </c>
      <c r="AA788" s="212">
        <v>25</v>
      </c>
      <c r="AB788" s="212">
        <v>26</v>
      </c>
      <c r="AC788" s="212">
        <v>27</v>
      </c>
      <c r="AD788" s="212">
        <v>28</v>
      </c>
      <c r="AE788" s="212">
        <v>29</v>
      </c>
      <c r="AF788" s="212">
        <v>30</v>
      </c>
      <c r="AG788" s="212">
        <v>31</v>
      </c>
      <c r="AH788" s="212">
        <v>32</v>
      </c>
      <c r="AI788" s="212">
        <v>33</v>
      </c>
      <c r="AJ788" s="212">
        <v>34</v>
      </c>
      <c r="AK788" s="212">
        <v>35</v>
      </c>
      <c r="AL788" s="212">
        <v>36</v>
      </c>
      <c r="AM788" s="212">
        <v>37</v>
      </c>
      <c r="AN788" s="212">
        <v>38</v>
      </c>
      <c r="AO788" s="213">
        <v>39</v>
      </c>
    </row>
    <row r="789" spans="1:41" x14ac:dyDescent="0.25">
      <c r="A789" s="214" t="s">
        <v>2188</v>
      </c>
      <c r="B789" s="211">
        <v>0</v>
      </c>
      <c r="C789" s="212">
        <v>1</v>
      </c>
      <c r="D789" s="212">
        <v>2</v>
      </c>
      <c r="E789" s="212">
        <v>3</v>
      </c>
      <c r="F789" s="212">
        <v>4</v>
      </c>
      <c r="G789" s="212">
        <v>5</v>
      </c>
      <c r="H789" s="212">
        <v>6</v>
      </c>
      <c r="I789" s="212">
        <v>7</v>
      </c>
      <c r="J789" s="212">
        <v>8</v>
      </c>
      <c r="K789" s="212">
        <v>9</v>
      </c>
      <c r="L789" s="212">
        <v>10</v>
      </c>
      <c r="M789" s="212">
        <v>11</v>
      </c>
      <c r="N789" s="212">
        <v>12</v>
      </c>
      <c r="O789" s="212">
        <v>13</v>
      </c>
      <c r="P789" s="212">
        <v>14</v>
      </c>
      <c r="Q789" s="212">
        <v>15</v>
      </c>
      <c r="R789" s="212">
        <v>16</v>
      </c>
      <c r="S789" s="212">
        <v>17</v>
      </c>
      <c r="T789" s="212">
        <v>18</v>
      </c>
      <c r="U789" s="212">
        <v>19</v>
      </c>
      <c r="V789" s="212">
        <v>20</v>
      </c>
      <c r="W789" s="212">
        <v>21</v>
      </c>
      <c r="X789" s="212">
        <v>22</v>
      </c>
      <c r="Y789" s="212">
        <v>23</v>
      </c>
      <c r="Z789" s="212">
        <v>24</v>
      </c>
      <c r="AA789" s="212">
        <v>25</v>
      </c>
      <c r="AB789" s="212">
        <v>26</v>
      </c>
      <c r="AC789" s="212">
        <v>27</v>
      </c>
      <c r="AD789" s="212">
        <v>28</v>
      </c>
      <c r="AE789" s="212">
        <v>29</v>
      </c>
      <c r="AF789" s="212">
        <v>30</v>
      </c>
      <c r="AG789" s="212">
        <v>31</v>
      </c>
      <c r="AH789" s="212">
        <v>32</v>
      </c>
      <c r="AI789" s="212">
        <v>33</v>
      </c>
      <c r="AJ789" s="212">
        <v>34</v>
      </c>
      <c r="AK789" s="212">
        <v>35</v>
      </c>
      <c r="AL789" s="212">
        <v>36</v>
      </c>
      <c r="AM789" s="212">
        <v>37</v>
      </c>
      <c r="AN789" s="212">
        <v>38</v>
      </c>
      <c r="AO789" s="213">
        <v>39</v>
      </c>
    </row>
    <row r="790" spans="1:41" x14ac:dyDescent="0.25">
      <c r="A790" s="214" t="s">
        <v>2189</v>
      </c>
      <c r="B790" s="211">
        <v>0</v>
      </c>
      <c r="C790" s="212">
        <v>1</v>
      </c>
      <c r="D790" s="212">
        <v>2</v>
      </c>
      <c r="E790" s="212">
        <v>3</v>
      </c>
      <c r="F790" s="212">
        <v>4</v>
      </c>
      <c r="G790" s="212">
        <v>5</v>
      </c>
      <c r="H790" s="212">
        <v>6</v>
      </c>
      <c r="I790" s="212">
        <v>7</v>
      </c>
      <c r="J790" s="212">
        <v>8</v>
      </c>
      <c r="K790" s="212">
        <v>9</v>
      </c>
      <c r="L790" s="212">
        <v>10</v>
      </c>
      <c r="M790" s="212">
        <v>11</v>
      </c>
      <c r="N790" s="212">
        <v>12</v>
      </c>
      <c r="O790" s="212">
        <v>13</v>
      </c>
      <c r="P790" s="212">
        <v>14</v>
      </c>
      <c r="Q790" s="212">
        <v>15</v>
      </c>
      <c r="R790" s="212">
        <v>16</v>
      </c>
      <c r="S790" s="212">
        <v>17</v>
      </c>
      <c r="T790" s="212">
        <v>18</v>
      </c>
      <c r="U790" s="212">
        <v>19</v>
      </c>
      <c r="V790" s="212">
        <v>20</v>
      </c>
      <c r="W790" s="212">
        <v>21</v>
      </c>
      <c r="X790" s="212">
        <v>22</v>
      </c>
      <c r="Y790" s="212">
        <v>23</v>
      </c>
      <c r="Z790" s="212">
        <v>24</v>
      </c>
      <c r="AA790" s="212">
        <v>25</v>
      </c>
      <c r="AB790" s="212">
        <v>26</v>
      </c>
      <c r="AC790" s="212">
        <v>27</v>
      </c>
      <c r="AD790" s="212">
        <v>28</v>
      </c>
      <c r="AE790" s="212">
        <v>29</v>
      </c>
      <c r="AF790" s="212">
        <v>30</v>
      </c>
      <c r="AG790" s="212">
        <v>31</v>
      </c>
      <c r="AH790" s="212">
        <v>32</v>
      </c>
      <c r="AI790" s="212">
        <v>33</v>
      </c>
      <c r="AJ790" s="212">
        <v>34</v>
      </c>
      <c r="AK790" s="212">
        <v>35</v>
      </c>
      <c r="AL790" s="212">
        <v>36</v>
      </c>
      <c r="AM790" s="212">
        <v>37</v>
      </c>
      <c r="AN790" s="212">
        <v>38</v>
      </c>
      <c r="AO790" s="213">
        <v>39</v>
      </c>
    </row>
    <row r="791" spans="1:41" x14ac:dyDescent="0.25">
      <c r="A791" s="214" t="s">
        <v>2190</v>
      </c>
      <c r="B791" s="211">
        <v>6.1463999999999998E-2</v>
      </c>
      <c r="C791" s="212">
        <v>1.1239189000000001</v>
      </c>
      <c r="D791" s="212">
        <v>2.1801329000000003</v>
      </c>
      <c r="E791" s="212">
        <v>3.2321323</v>
      </c>
      <c r="F791" s="212">
        <v>4.2803925999999999</v>
      </c>
      <c r="G791" s="212">
        <v>5.3260040000000002</v>
      </c>
      <c r="H791" s="212">
        <v>6.3670432000000003</v>
      </c>
      <c r="I791" s="212">
        <v>7.4067845000000005</v>
      </c>
      <c r="J791" s="212">
        <v>8.4451831000000013</v>
      </c>
      <c r="K791" s="212">
        <v>9.4823790000000017</v>
      </c>
      <c r="L791" s="212">
        <v>10.518610400000002</v>
      </c>
      <c r="M791" s="212">
        <v>11.554166400000002</v>
      </c>
      <c r="N791" s="212">
        <v>12.589148800000002</v>
      </c>
      <c r="O791" s="212">
        <v>13.623642200000003</v>
      </c>
      <c r="P791" s="212">
        <v>14.657705400000003</v>
      </c>
      <c r="Q791" s="212">
        <v>15.691402600000004</v>
      </c>
      <c r="R791" s="212">
        <v>16.724775000000005</v>
      </c>
      <c r="S791" s="212">
        <v>17.757862500000005</v>
      </c>
      <c r="T791" s="212">
        <v>18.790693800000007</v>
      </c>
      <c r="U791" s="212">
        <v>19.823300900000007</v>
      </c>
      <c r="V791" s="212">
        <v>20.855695200000007</v>
      </c>
      <c r="W791" s="212">
        <v>21.887903900000005</v>
      </c>
      <c r="X791" s="212">
        <v>22.919919300000004</v>
      </c>
      <c r="Y791" s="212">
        <v>23.951761000000005</v>
      </c>
      <c r="Z791" s="212">
        <v>24.983448300000006</v>
      </c>
      <c r="AA791" s="212">
        <v>26.015002200000005</v>
      </c>
      <c r="AB791" s="212">
        <v>27.046447400000005</v>
      </c>
      <c r="AC791" s="212">
        <v>28.077814600000004</v>
      </c>
      <c r="AD791" s="212">
        <v>29.109143800000005</v>
      </c>
      <c r="AE791" s="212">
        <v>30.140488500000004</v>
      </c>
      <c r="AF791" s="212">
        <v>31.171920200000002</v>
      </c>
      <c r="AG791" s="212">
        <v>32.2035342</v>
      </c>
      <c r="AH791" s="212">
        <v>33.235455399999999</v>
      </c>
      <c r="AI791" s="212">
        <v>34.267845000000001</v>
      </c>
      <c r="AJ791" s="212">
        <v>35.3009074</v>
      </c>
      <c r="AK791" s="212">
        <v>36.334895799999998</v>
      </c>
      <c r="AL791" s="212">
        <v>37.370100399999998</v>
      </c>
      <c r="AM791" s="212">
        <v>38.406765299999996</v>
      </c>
      <c r="AN791" s="212">
        <v>39.444834099999994</v>
      </c>
      <c r="AO791" s="213">
        <v>40.483595199999996</v>
      </c>
    </row>
    <row r="792" spans="1:41" x14ac:dyDescent="0.25">
      <c r="A792" s="214" t="s">
        <v>2191</v>
      </c>
      <c r="B792" s="211">
        <v>0.11153299999999999</v>
      </c>
      <c r="C792" s="212">
        <v>1.1330922999999999</v>
      </c>
      <c r="D792" s="212">
        <v>2.1566082</v>
      </c>
      <c r="E792" s="212">
        <v>3.1816918000000003</v>
      </c>
      <c r="F792" s="212">
        <v>4.2076875000000005</v>
      </c>
      <c r="G792" s="212">
        <v>5.2347397000000004</v>
      </c>
      <c r="H792" s="212">
        <v>6.2597404000000001</v>
      </c>
      <c r="I792" s="212">
        <v>7.2856481999999998</v>
      </c>
      <c r="J792" s="212">
        <v>8.3124950999999996</v>
      </c>
      <c r="K792" s="212">
        <v>9.3399286999999998</v>
      </c>
      <c r="L792" s="212">
        <v>10.367860799999999</v>
      </c>
      <c r="M792" s="212">
        <v>11.396385599999999</v>
      </c>
      <c r="N792" s="212">
        <v>12.425479799999998</v>
      </c>
      <c r="O792" s="212">
        <v>13.455097599999998</v>
      </c>
      <c r="P792" s="212">
        <v>14.485223699999999</v>
      </c>
      <c r="Q792" s="212">
        <v>15.515822799999999</v>
      </c>
      <c r="R792" s="212">
        <v>16.5468753</v>
      </c>
      <c r="S792" s="212">
        <v>17.5783539</v>
      </c>
      <c r="T792" s="212">
        <v>18.610235199999998</v>
      </c>
      <c r="U792" s="212">
        <v>19.642489699999999</v>
      </c>
      <c r="V792" s="212">
        <v>20.675099099999997</v>
      </c>
      <c r="W792" s="212">
        <v>21.708035099999996</v>
      </c>
      <c r="X792" s="212">
        <v>22.741265699999996</v>
      </c>
      <c r="Y792" s="212">
        <v>23.774772399999996</v>
      </c>
      <c r="Z792" s="212">
        <v>24.808542299999996</v>
      </c>
      <c r="AA792" s="212">
        <v>25.842568899999996</v>
      </c>
      <c r="AB792" s="212">
        <v>26.876854299999998</v>
      </c>
      <c r="AC792" s="212">
        <v>27.911411699999999</v>
      </c>
      <c r="AD792" s="212">
        <v>28.946269399999998</v>
      </c>
      <c r="AE792" s="212">
        <v>29.9814759</v>
      </c>
      <c r="AF792" s="212">
        <v>31.017106899999998</v>
      </c>
      <c r="AG792" s="212">
        <v>32.053274999999999</v>
      </c>
      <c r="AH792" s="212">
        <v>33.090142700000001</v>
      </c>
      <c r="AI792" s="212">
        <v>34.127941300000003</v>
      </c>
      <c r="AJ792" s="212">
        <v>35.166995200000002</v>
      </c>
      <c r="AK792" s="212">
        <v>36.207748800000005</v>
      </c>
      <c r="AL792" s="212">
        <v>37.250766600000006</v>
      </c>
      <c r="AM792" s="212">
        <v>38.296602500000006</v>
      </c>
      <c r="AN792" s="212">
        <v>39.345302700000005</v>
      </c>
      <c r="AO792" s="213">
        <v>40.395542600000006</v>
      </c>
    </row>
    <row r="793" spans="1:41" x14ac:dyDescent="0.25">
      <c r="A793" s="214" t="s">
        <v>2192</v>
      </c>
      <c r="B793" s="211">
        <v>0</v>
      </c>
      <c r="C793" s="212">
        <v>1</v>
      </c>
      <c r="D793" s="212">
        <v>2</v>
      </c>
      <c r="E793" s="212">
        <v>3</v>
      </c>
      <c r="F793" s="212">
        <v>4</v>
      </c>
      <c r="G793" s="212">
        <v>5</v>
      </c>
      <c r="H793" s="212">
        <v>6</v>
      </c>
      <c r="I793" s="212">
        <v>7</v>
      </c>
      <c r="J793" s="212">
        <v>8</v>
      </c>
      <c r="K793" s="212">
        <v>9</v>
      </c>
      <c r="L793" s="212">
        <v>10</v>
      </c>
      <c r="M793" s="212">
        <v>11</v>
      </c>
      <c r="N793" s="212">
        <v>12</v>
      </c>
      <c r="O793" s="212">
        <v>13</v>
      </c>
      <c r="P793" s="212">
        <v>14</v>
      </c>
      <c r="Q793" s="212">
        <v>15</v>
      </c>
      <c r="R793" s="212">
        <v>16</v>
      </c>
      <c r="S793" s="212">
        <v>17</v>
      </c>
      <c r="T793" s="212">
        <v>18</v>
      </c>
      <c r="U793" s="212">
        <v>19</v>
      </c>
      <c r="V793" s="212">
        <v>20</v>
      </c>
      <c r="W793" s="212">
        <v>21</v>
      </c>
      <c r="X793" s="212">
        <v>22</v>
      </c>
      <c r="Y793" s="212">
        <v>23</v>
      </c>
      <c r="Z793" s="212">
        <v>24</v>
      </c>
      <c r="AA793" s="212">
        <v>25</v>
      </c>
      <c r="AB793" s="212">
        <v>26</v>
      </c>
      <c r="AC793" s="212">
        <v>27</v>
      </c>
      <c r="AD793" s="212">
        <v>28</v>
      </c>
      <c r="AE793" s="212">
        <v>29</v>
      </c>
      <c r="AF793" s="212">
        <v>30</v>
      </c>
      <c r="AG793" s="212">
        <v>31</v>
      </c>
      <c r="AH793" s="212">
        <v>32</v>
      </c>
      <c r="AI793" s="212">
        <v>33</v>
      </c>
      <c r="AJ793" s="212">
        <v>34</v>
      </c>
      <c r="AK793" s="212">
        <v>35</v>
      </c>
      <c r="AL793" s="212">
        <v>36</v>
      </c>
      <c r="AM793" s="212">
        <v>37</v>
      </c>
      <c r="AN793" s="212">
        <v>38</v>
      </c>
      <c r="AO793" s="213">
        <v>39</v>
      </c>
    </row>
    <row r="794" spans="1:41" x14ac:dyDescent="0.25">
      <c r="A794" s="214" t="s">
        <v>2193</v>
      </c>
      <c r="B794" s="211">
        <v>8.4477999999999998E-2</v>
      </c>
      <c r="C794" s="212">
        <v>1.1179188</v>
      </c>
      <c r="D794" s="212">
        <v>2.1504648</v>
      </c>
      <c r="E794" s="212">
        <v>3.1825894999999997</v>
      </c>
      <c r="F794" s="212">
        <v>4.2143578000000002</v>
      </c>
      <c r="G794" s="212">
        <v>5.2459728000000005</v>
      </c>
      <c r="H794" s="212">
        <v>6.2743687000000001</v>
      </c>
      <c r="I794" s="212">
        <v>7.3027093000000001</v>
      </c>
      <c r="J794" s="212">
        <v>8.3312895000000005</v>
      </c>
      <c r="K794" s="212">
        <v>9.3599477000000011</v>
      </c>
      <c r="L794" s="212">
        <v>10.388645100000002</v>
      </c>
      <c r="M794" s="212">
        <v>11.417362100000002</v>
      </c>
      <c r="N794" s="212">
        <v>12.446118000000002</v>
      </c>
      <c r="O794" s="212">
        <v>13.474890200000003</v>
      </c>
      <c r="P794" s="212">
        <v>14.503705300000004</v>
      </c>
      <c r="Q794" s="212">
        <v>15.532541400000003</v>
      </c>
      <c r="R794" s="212">
        <v>16.561412900000004</v>
      </c>
      <c r="S794" s="212">
        <v>17.590315400000005</v>
      </c>
      <c r="T794" s="212">
        <v>18.619256300000004</v>
      </c>
      <c r="U794" s="212">
        <v>19.648221600000003</v>
      </c>
      <c r="V794" s="212">
        <v>20.677233500000003</v>
      </c>
      <c r="W794" s="212">
        <v>21.706273200000002</v>
      </c>
      <c r="X794" s="212">
        <v>22.735347800000003</v>
      </c>
      <c r="Y794" s="212">
        <v>23.764453200000002</v>
      </c>
      <c r="Z794" s="212">
        <v>24.793584900000003</v>
      </c>
      <c r="AA794" s="212">
        <v>25.822737700000001</v>
      </c>
      <c r="AB794" s="212">
        <v>26.8519063</v>
      </c>
      <c r="AC794" s="212">
        <v>27.881085899999999</v>
      </c>
      <c r="AD794" s="212">
        <v>28.910273199999999</v>
      </c>
      <c r="AE794" s="212">
        <v>29.939467199999999</v>
      </c>
      <c r="AF794" s="212">
        <v>30.968670700000001</v>
      </c>
      <c r="AG794" s="212">
        <v>31.997891200000002</v>
      </c>
      <c r="AH794" s="212">
        <v>33.027141400000005</v>
      </c>
      <c r="AI794" s="212">
        <v>34.056438100000008</v>
      </c>
      <c r="AJ794" s="212">
        <v>35.085797400000011</v>
      </c>
      <c r="AK794" s="212">
        <v>36.115222100000011</v>
      </c>
      <c r="AL794" s="212">
        <v>37.144667900000009</v>
      </c>
      <c r="AM794" s="212">
        <v>38.17396260000001</v>
      </c>
      <c r="AN794" s="212">
        <v>39.202664300000009</v>
      </c>
      <c r="AO794" s="213">
        <v>40.230003100000012</v>
      </c>
    </row>
    <row r="795" spans="1:41" x14ac:dyDescent="0.25">
      <c r="A795" s="214" t="s">
        <v>2194</v>
      </c>
      <c r="B795" s="211">
        <v>7.2014999999999996E-2</v>
      </c>
      <c r="C795" s="212">
        <v>1.1140772999999999</v>
      </c>
      <c r="D795" s="212">
        <v>2.1539732999999996</v>
      </c>
      <c r="E795" s="212">
        <v>3.1929428999999994</v>
      </c>
      <c r="F795" s="212">
        <v>4.2315534999999995</v>
      </c>
      <c r="G795" s="212">
        <v>5.2698833</v>
      </c>
      <c r="H795" s="212">
        <v>6.3026625000000003</v>
      </c>
      <c r="I795" s="212">
        <v>7.3361635000000005</v>
      </c>
      <c r="J795" s="212">
        <v>8.3700700999999995</v>
      </c>
      <c r="K795" s="212">
        <v>9.4041923999999995</v>
      </c>
      <c r="L795" s="212">
        <v>10.4383664</v>
      </c>
      <c r="M795" s="212">
        <v>11.4725666</v>
      </c>
      <c r="N795" s="212">
        <v>12.5067831</v>
      </c>
      <c r="O795" s="212">
        <v>13.5409869</v>
      </c>
      <c r="P795" s="212">
        <v>14.575196099999999</v>
      </c>
      <c r="Q795" s="212">
        <v>15.609383599999999</v>
      </c>
      <c r="R795" s="212">
        <v>16.643560099999998</v>
      </c>
      <c r="S795" s="212">
        <v>17.6777178</v>
      </c>
      <c r="T795" s="212">
        <v>18.711860399999999</v>
      </c>
      <c r="U795" s="212">
        <v>19.745970199999999</v>
      </c>
      <c r="V795" s="212">
        <v>20.7800671</v>
      </c>
      <c r="W795" s="212">
        <v>21.814128199999999</v>
      </c>
      <c r="X795" s="212">
        <v>22.8481497</v>
      </c>
      <c r="Y795" s="212">
        <v>23.882126700000001</v>
      </c>
      <c r="Z795" s="212">
        <v>24.916053600000001</v>
      </c>
      <c r="AA795" s="212">
        <v>25.949924500000002</v>
      </c>
      <c r="AB795" s="212">
        <v>26.983733400000002</v>
      </c>
      <c r="AC795" s="212">
        <v>28.017475000000001</v>
      </c>
      <c r="AD795" s="212">
        <v>29.051145300000002</v>
      </c>
      <c r="AE795" s="212">
        <v>30.084743100000001</v>
      </c>
      <c r="AF795" s="212">
        <v>31.118271</v>
      </c>
      <c r="AG795" s="212">
        <v>32.151736200000002</v>
      </c>
      <c r="AH795" s="212">
        <v>33.185150400000005</v>
      </c>
      <c r="AI795" s="212">
        <v>34.218526200000007</v>
      </c>
      <c r="AJ795" s="212">
        <v>35.251867600000004</v>
      </c>
      <c r="AK795" s="212">
        <v>36.285146600000004</v>
      </c>
      <c r="AL795" s="212">
        <v>37.318246100000003</v>
      </c>
      <c r="AM795" s="212">
        <v>38.350829000000004</v>
      </c>
      <c r="AN795" s="212">
        <v>39.382114600000001</v>
      </c>
      <c r="AO795" s="213">
        <v>40.410803399999999</v>
      </c>
    </row>
    <row r="796" spans="1:41" x14ac:dyDescent="0.25">
      <c r="A796" s="214" t="s">
        <v>2195</v>
      </c>
      <c r="B796" s="211">
        <v>23.384792000000001</v>
      </c>
      <c r="C796" s="212">
        <v>24.414088599999999</v>
      </c>
      <c r="D796" s="212">
        <v>25.444850199999998</v>
      </c>
      <c r="E796" s="212">
        <v>26.474604399999997</v>
      </c>
      <c r="F796" s="212">
        <v>27.504034699999998</v>
      </c>
      <c r="G796" s="212">
        <v>28.532967599999999</v>
      </c>
      <c r="H796" s="212">
        <v>29.5646746</v>
      </c>
      <c r="I796" s="212">
        <v>30.597476799999999</v>
      </c>
      <c r="J796" s="212">
        <v>31.630133300000001</v>
      </c>
      <c r="K796" s="212">
        <v>32.662763699999999</v>
      </c>
      <c r="L796" s="212">
        <v>33.695230199999997</v>
      </c>
      <c r="M796" s="212">
        <v>34.727603999999999</v>
      </c>
      <c r="N796" s="212">
        <v>35.759866500000001</v>
      </c>
      <c r="O796" s="212">
        <v>36.792025299999999</v>
      </c>
      <c r="P796" s="212">
        <v>37.824088799999998</v>
      </c>
      <c r="Q796" s="212">
        <v>38.856054499999999</v>
      </c>
      <c r="R796" s="212">
        <v>39.887930099999998</v>
      </c>
      <c r="S796" s="212">
        <v>40.9197159</v>
      </c>
      <c r="T796" s="212">
        <v>41.951414900000003</v>
      </c>
      <c r="U796" s="212">
        <v>42.983019600000006</v>
      </c>
      <c r="V796" s="212">
        <v>44.014538100000003</v>
      </c>
      <c r="W796" s="212">
        <v>45.045958200000001</v>
      </c>
      <c r="X796" s="212">
        <v>46.077258700000002</v>
      </c>
      <c r="Y796" s="212">
        <v>47.108435400000005</v>
      </c>
      <c r="Z796" s="212">
        <v>48.139481000000004</v>
      </c>
      <c r="AA796" s="212">
        <v>49.170386000000001</v>
      </c>
      <c r="AB796" s="212">
        <v>50.201137700000004</v>
      </c>
      <c r="AC796" s="212">
        <v>51.231720000000003</v>
      </c>
      <c r="AD796" s="212">
        <v>52.262112300000005</v>
      </c>
      <c r="AE796" s="212">
        <v>53.292288100000007</v>
      </c>
      <c r="AF796" s="212">
        <v>54.322212000000007</v>
      </c>
      <c r="AG796" s="212">
        <v>55.351834600000011</v>
      </c>
      <c r="AH796" s="212">
        <v>56.381082700000007</v>
      </c>
      <c r="AI796" s="212">
        <v>57.409843300000006</v>
      </c>
      <c r="AJ796" s="212">
        <v>58.437937800000007</v>
      </c>
      <c r="AK796" s="212">
        <v>59.465086600000006</v>
      </c>
      <c r="AL796" s="212">
        <v>60.490871900000009</v>
      </c>
      <c r="AM796" s="212">
        <v>61.51474790000001</v>
      </c>
      <c r="AN796" s="212">
        <v>62.536256200000011</v>
      </c>
      <c r="AO796" s="213">
        <v>63.555628900000009</v>
      </c>
    </row>
    <row r="797" spans="1:41" x14ac:dyDescent="0.25">
      <c r="A797" s="214" t="s">
        <v>2196</v>
      </c>
      <c r="B797" s="211">
        <v>0.89642900000000003</v>
      </c>
      <c r="C797" s="212">
        <v>1.9220636</v>
      </c>
      <c r="D797" s="212">
        <v>2.9495174999999998</v>
      </c>
      <c r="E797" s="212">
        <v>3.9764483999999998</v>
      </c>
      <c r="F797" s="212">
        <v>5.0035311999999994</v>
      </c>
      <c r="G797" s="212">
        <v>6.0304053999999994</v>
      </c>
      <c r="H797" s="212">
        <v>7.0577297999999988</v>
      </c>
      <c r="I797" s="212">
        <v>8.0859765999999986</v>
      </c>
      <c r="J797" s="212">
        <v>9.1142910999999991</v>
      </c>
      <c r="K797" s="212">
        <v>10.142678799999999</v>
      </c>
      <c r="L797" s="212">
        <v>11.171093099999998</v>
      </c>
      <c r="M797" s="212">
        <v>12.199455899999998</v>
      </c>
      <c r="N797" s="212">
        <v>13.227847799999999</v>
      </c>
      <c r="O797" s="212">
        <v>14.256200999999999</v>
      </c>
      <c r="P797" s="212">
        <v>15.284644499999999</v>
      </c>
      <c r="Q797" s="212">
        <v>16.3130512</v>
      </c>
      <c r="R797" s="212">
        <v>17.341485900000002</v>
      </c>
      <c r="S797" s="212">
        <v>18.369913800000003</v>
      </c>
      <c r="T797" s="212">
        <v>19.398370300000003</v>
      </c>
      <c r="U797" s="212">
        <v>20.426768800000005</v>
      </c>
      <c r="V797" s="212">
        <v>21.455248200000003</v>
      </c>
      <c r="W797" s="212">
        <v>22.483702000000005</v>
      </c>
      <c r="X797" s="212">
        <v>23.512232000000004</v>
      </c>
      <c r="Y797" s="212">
        <v>24.540835400000006</v>
      </c>
      <c r="Z797" s="212">
        <v>25.569508200000005</v>
      </c>
      <c r="AA797" s="212">
        <v>26.598245900000006</v>
      </c>
      <c r="AB797" s="212">
        <v>27.627043700000005</v>
      </c>
      <c r="AC797" s="212">
        <v>28.655896700000007</v>
      </c>
      <c r="AD797" s="212">
        <v>29.684800000000006</v>
      </c>
      <c r="AE797" s="212">
        <v>30.713749300000007</v>
      </c>
      <c r="AF797" s="212">
        <v>31.742740600000008</v>
      </c>
      <c r="AG797" s="212">
        <v>32.771770200000006</v>
      </c>
      <c r="AH797" s="212">
        <v>33.800832800000009</v>
      </c>
      <c r="AI797" s="212">
        <v>34.829917900000012</v>
      </c>
      <c r="AJ797" s="212">
        <v>35.859001400000011</v>
      </c>
      <c r="AK797" s="212">
        <v>36.888028700000014</v>
      </c>
      <c r="AL797" s="212">
        <v>37.916880200000016</v>
      </c>
      <c r="AM797" s="212">
        <v>38.945304000000014</v>
      </c>
      <c r="AN797" s="212">
        <v>39.972827600000016</v>
      </c>
      <c r="AO797" s="213">
        <v>40.998805600000019</v>
      </c>
    </row>
    <row r="798" spans="1:41" x14ac:dyDescent="0.25">
      <c r="A798" s="214" t="s">
        <v>2197</v>
      </c>
      <c r="B798" s="211">
        <v>5.1469199999999997</v>
      </c>
      <c r="C798" s="212">
        <v>6.1637133999999998</v>
      </c>
      <c r="D798" s="212">
        <v>7.1811948000000001</v>
      </c>
      <c r="E798" s="212">
        <v>8.1989851999999992</v>
      </c>
      <c r="F798" s="212">
        <v>9.2169755999999996</v>
      </c>
      <c r="G798" s="212">
        <v>10.2349093</v>
      </c>
      <c r="H798" s="212">
        <v>11.256282199999999</v>
      </c>
      <c r="I798" s="212">
        <v>12.277771599999999</v>
      </c>
      <c r="J798" s="212">
        <v>13.299537899999999</v>
      </c>
      <c r="K798" s="212">
        <v>14.321321899999999</v>
      </c>
      <c r="L798" s="212">
        <v>15.343338899999999</v>
      </c>
      <c r="M798" s="212">
        <v>16.365219400000001</v>
      </c>
      <c r="N798" s="212">
        <v>17.3871985</v>
      </c>
      <c r="O798" s="212">
        <v>18.409093300000002</v>
      </c>
      <c r="P798" s="212">
        <v>19.431209500000001</v>
      </c>
      <c r="Q798" s="212">
        <v>20.453241800000001</v>
      </c>
      <c r="R798" s="212">
        <v>21.4753416</v>
      </c>
      <c r="S798" s="212">
        <v>22.497426000000001</v>
      </c>
      <c r="T798" s="212">
        <v>23.5195759</v>
      </c>
      <c r="U798" s="212">
        <v>24.541587799999999</v>
      </c>
      <c r="V798" s="212">
        <v>25.563798899999998</v>
      </c>
      <c r="W798" s="212">
        <v>26.585954899999997</v>
      </c>
      <c r="X798" s="212">
        <v>27.608293099999997</v>
      </c>
      <c r="Y798" s="212">
        <v>28.630815199999997</v>
      </c>
      <c r="Z798" s="212">
        <v>29.653522599999999</v>
      </c>
      <c r="AA798" s="212">
        <v>30.676416999999997</v>
      </c>
      <c r="AB798" s="212">
        <v>31.699500599999997</v>
      </c>
      <c r="AC798" s="212">
        <v>32.722776699999997</v>
      </c>
      <c r="AD798" s="212">
        <v>33.7462503</v>
      </c>
      <c r="AE798" s="212">
        <v>34.769928299999997</v>
      </c>
      <c r="AF798" s="212">
        <v>35.793820299999993</v>
      </c>
      <c r="AG798" s="212">
        <v>36.817938399999996</v>
      </c>
      <c r="AH798" s="212">
        <v>37.842296699999999</v>
      </c>
      <c r="AI798" s="212">
        <v>38.866910099999998</v>
      </c>
      <c r="AJ798" s="212">
        <v>39.891792299999999</v>
      </c>
      <c r="AK798" s="212">
        <v>40.916954099999998</v>
      </c>
      <c r="AL798" s="212">
        <v>41.942401499999995</v>
      </c>
      <c r="AM798" s="212">
        <v>42.968130799999997</v>
      </c>
      <c r="AN798" s="212">
        <v>43.994115099999995</v>
      </c>
      <c r="AO798" s="213">
        <v>45.020308899999996</v>
      </c>
    </row>
    <row r="799" spans="1:41" x14ac:dyDescent="0.25">
      <c r="A799" s="214" t="s">
        <v>2198</v>
      </c>
      <c r="B799" s="211">
        <v>3.8639730000000001</v>
      </c>
      <c r="C799" s="212">
        <v>4.8915684000000006</v>
      </c>
      <c r="D799" s="212">
        <v>5.9170784000000003</v>
      </c>
      <c r="E799" s="212">
        <v>6.9413745000000002</v>
      </c>
      <c r="F799" s="212">
        <v>7.9647857000000002</v>
      </c>
      <c r="G799" s="212">
        <v>8.9871996999999997</v>
      </c>
      <c r="H799" s="212">
        <v>10.015912</v>
      </c>
      <c r="I799" s="212">
        <v>11.0452049</v>
      </c>
      <c r="J799" s="212">
        <v>12.0743008</v>
      </c>
      <c r="K799" s="212">
        <v>13.103339199999999</v>
      </c>
      <c r="L799" s="212">
        <v>14.132396099999999</v>
      </c>
      <c r="M799" s="212">
        <v>15.1613609</v>
      </c>
      <c r="N799" s="212">
        <v>16.190372499999999</v>
      </c>
      <c r="O799" s="212">
        <v>17.2193498</v>
      </c>
      <c r="P799" s="212">
        <v>18.248486700000001</v>
      </c>
      <c r="Q799" s="212">
        <v>19.277606800000001</v>
      </c>
      <c r="R799" s="212">
        <v>20.306808500000002</v>
      </c>
      <c r="S799" s="212">
        <v>21.336047600000004</v>
      </c>
      <c r="T799" s="212">
        <v>22.365379400000005</v>
      </c>
      <c r="U799" s="212">
        <v>23.394686700000005</v>
      </c>
      <c r="V799" s="212">
        <v>24.424172200000005</v>
      </c>
      <c r="W799" s="212">
        <v>25.453691000000006</v>
      </c>
      <c r="X799" s="212">
        <v>26.483394200000006</v>
      </c>
      <c r="Y799" s="212">
        <v>27.513284100000007</v>
      </c>
      <c r="Z799" s="212">
        <v>28.543361200000007</v>
      </c>
      <c r="AA799" s="212">
        <v>29.573627300000005</v>
      </c>
      <c r="AB799" s="212">
        <v>30.604084800000006</v>
      </c>
      <c r="AC799" s="212">
        <v>31.634737500000007</v>
      </c>
      <c r="AD799" s="212">
        <v>32.665590800000004</v>
      </c>
      <c r="AE799" s="212">
        <v>33.696651500000002</v>
      </c>
      <c r="AF799" s="212">
        <v>34.727927300000005</v>
      </c>
      <c r="AG799" s="212">
        <v>35.759424100000004</v>
      </c>
      <c r="AH799" s="212">
        <v>36.791141500000002</v>
      </c>
      <c r="AI799" s="212">
        <v>37.823064500000001</v>
      </c>
      <c r="AJ799" s="212">
        <v>38.855150299999998</v>
      </c>
      <c r="AK799" s="212">
        <v>39.887309199999997</v>
      </c>
      <c r="AL799" s="212">
        <v>40.919381399999999</v>
      </c>
      <c r="AM799" s="212">
        <v>41.951124700000001</v>
      </c>
      <c r="AN799" s="212">
        <v>42.982287400000004</v>
      </c>
      <c r="AO799" s="213">
        <v>44.012912700000001</v>
      </c>
    </row>
    <row r="800" spans="1:41" x14ac:dyDescent="0.25">
      <c r="A800" s="214" t="s">
        <v>2199</v>
      </c>
      <c r="B800" s="211">
        <v>69.751007000000001</v>
      </c>
      <c r="C800" s="212">
        <v>70.596469999999997</v>
      </c>
      <c r="D800" s="212">
        <v>71.512930699999998</v>
      </c>
      <c r="E800" s="212">
        <v>72.436663699999997</v>
      </c>
      <c r="F800" s="212">
        <v>73.375467099999995</v>
      </c>
      <c r="G800" s="212">
        <v>74.317243399999995</v>
      </c>
      <c r="H800" s="212">
        <v>75.351351899999997</v>
      </c>
      <c r="I800" s="212">
        <v>76.399568799999997</v>
      </c>
      <c r="J800" s="212">
        <v>77.4417811</v>
      </c>
      <c r="K800" s="212">
        <v>78.483963900000006</v>
      </c>
      <c r="L800" s="212">
        <v>79.52450420000001</v>
      </c>
      <c r="M800" s="212">
        <v>80.56516950000001</v>
      </c>
      <c r="N800" s="212">
        <v>81.605431600000017</v>
      </c>
      <c r="O800" s="212">
        <v>82.645679100000024</v>
      </c>
      <c r="P800" s="212">
        <v>83.685681100000025</v>
      </c>
      <c r="Q800" s="212">
        <v>84.725584600000019</v>
      </c>
      <c r="R800" s="212">
        <v>85.765290200000024</v>
      </c>
      <c r="S800" s="212">
        <v>86.804810600000025</v>
      </c>
      <c r="T800" s="212">
        <v>87.84408670000002</v>
      </c>
      <c r="U800" s="212">
        <v>88.883152200000026</v>
      </c>
      <c r="V800" s="212">
        <v>89.921879600000025</v>
      </c>
      <c r="W800" s="212">
        <v>90.96030930000002</v>
      </c>
      <c r="X800" s="212">
        <v>91.998284500000025</v>
      </c>
      <c r="Y800" s="212">
        <v>93.03579120000002</v>
      </c>
      <c r="Z800" s="212">
        <v>94.072785300000021</v>
      </c>
      <c r="AA800" s="212">
        <v>95.109212200000016</v>
      </c>
      <c r="AB800" s="212">
        <v>96.144994300000022</v>
      </c>
      <c r="AC800" s="212">
        <v>97.180028100000015</v>
      </c>
      <c r="AD800" s="212">
        <v>98.214172300000016</v>
      </c>
      <c r="AE800" s="212">
        <v>99.247233100000017</v>
      </c>
      <c r="AF800" s="212">
        <v>100.27894060000001</v>
      </c>
      <c r="AG800" s="212">
        <v>101.30891220000001</v>
      </c>
      <c r="AH800" s="212">
        <v>102.33659670000002</v>
      </c>
      <c r="AI800" s="212">
        <v>103.36119010000002</v>
      </c>
      <c r="AJ800" s="212">
        <v>104.38151970000001</v>
      </c>
      <c r="AK800" s="212">
        <v>105.39591060000001</v>
      </c>
      <c r="AL800" s="212">
        <v>106.40213251</v>
      </c>
      <c r="AM800" s="212">
        <v>107.3977714</v>
      </c>
      <c r="AN800" s="212">
        <v>108.38180389999999</v>
      </c>
      <c r="AO800" s="213">
        <v>109.35753679999999</v>
      </c>
    </row>
    <row r="801" spans="1:41" x14ac:dyDescent="0.25">
      <c r="A801" s="214" t="s">
        <v>2200</v>
      </c>
      <c r="B801" s="211">
        <v>58.498359999999998</v>
      </c>
      <c r="C801" s="212">
        <v>59.532022499999997</v>
      </c>
      <c r="D801" s="212">
        <v>60.566096099999996</v>
      </c>
      <c r="E801" s="212">
        <v>61.599898799999998</v>
      </c>
      <c r="F801" s="212">
        <v>62.633562499999996</v>
      </c>
      <c r="G801" s="212">
        <v>63.667085199999995</v>
      </c>
      <c r="H801" s="212">
        <v>64.698310699999993</v>
      </c>
      <c r="I801" s="212">
        <v>65.730281299999987</v>
      </c>
      <c r="J801" s="212">
        <v>66.762474799999993</v>
      </c>
      <c r="K801" s="212">
        <v>67.794797399999993</v>
      </c>
      <c r="L801" s="212">
        <v>68.82729719999999</v>
      </c>
      <c r="M801" s="212">
        <v>69.859844899999985</v>
      </c>
      <c r="N801" s="212">
        <v>70.892440099999988</v>
      </c>
      <c r="O801" s="212">
        <v>71.925064899999981</v>
      </c>
      <c r="P801" s="212">
        <v>72.957731999999979</v>
      </c>
      <c r="Q801" s="212">
        <v>73.990419099999983</v>
      </c>
      <c r="R801" s="212">
        <v>75.023130899999984</v>
      </c>
      <c r="S801" s="212">
        <v>76.055857599999982</v>
      </c>
      <c r="T801" s="212">
        <v>77.088598499999975</v>
      </c>
      <c r="U801" s="212">
        <v>78.12133649999997</v>
      </c>
      <c r="V801" s="212">
        <v>79.154082999999972</v>
      </c>
      <c r="W801" s="212">
        <v>80.186817899999966</v>
      </c>
      <c r="X801" s="212">
        <v>81.219533999999967</v>
      </c>
      <c r="Y801" s="212">
        <v>82.252225099999961</v>
      </c>
      <c r="Z801" s="212">
        <v>83.284884799999958</v>
      </c>
      <c r="AA801" s="212">
        <v>84.317507099999958</v>
      </c>
      <c r="AB801" s="212">
        <v>85.350086199999964</v>
      </c>
      <c r="AC801" s="212">
        <v>86.382617399999958</v>
      </c>
      <c r="AD801" s="212">
        <v>87.415097599999953</v>
      </c>
      <c r="AE801" s="212">
        <v>88.447526199999956</v>
      </c>
      <c r="AF801" s="212">
        <v>89.479905899999949</v>
      </c>
      <c r="AG801" s="212">
        <v>90.512243399999946</v>
      </c>
      <c r="AH801" s="212">
        <v>91.544548599999942</v>
      </c>
      <c r="AI801" s="212">
        <v>92.576832399999944</v>
      </c>
      <c r="AJ801" s="212">
        <v>93.60910079999995</v>
      </c>
      <c r="AK801" s="212">
        <v>94.641342299999948</v>
      </c>
      <c r="AL801" s="212">
        <v>95.673498199999955</v>
      </c>
      <c r="AM801" s="212">
        <v>96.705394899999959</v>
      </c>
      <c r="AN801" s="212">
        <v>97.73662309999996</v>
      </c>
      <c r="AO801" s="213">
        <v>98.766490199999964</v>
      </c>
    </row>
    <row r="802" spans="1:41" x14ac:dyDescent="0.25">
      <c r="A802" s="214" t="s">
        <v>2201</v>
      </c>
      <c r="B802" s="211">
        <v>2.1789779999999999</v>
      </c>
      <c r="C802" s="212">
        <v>3.2106661999999999</v>
      </c>
      <c r="D802" s="212">
        <v>4.2394989000000001</v>
      </c>
      <c r="E802" s="212">
        <v>5.2706276000000001</v>
      </c>
      <c r="F802" s="212">
        <v>6.3025032000000003</v>
      </c>
      <c r="G802" s="212">
        <v>7.3357751000000002</v>
      </c>
      <c r="H802" s="212">
        <v>8.3651704999999996</v>
      </c>
      <c r="I802" s="212">
        <v>9.3950821999999992</v>
      </c>
      <c r="J802" s="212">
        <v>10.427078399999999</v>
      </c>
      <c r="K802" s="212">
        <v>11.460216099999998</v>
      </c>
      <c r="L802" s="212">
        <v>12.494408099999998</v>
      </c>
      <c r="M802" s="212">
        <v>13.529234699999998</v>
      </c>
      <c r="N802" s="212">
        <v>14.564601299999998</v>
      </c>
      <c r="O802" s="212">
        <v>15.600358299999998</v>
      </c>
      <c r="P802" s="212">
        <v>16.636448699999999</v>
      </c>
      <c r="Q802" s="212">
        <v>17.672797499999998</v>
      </c>
      <c r="R802" s="212">
        <v>18.709370499999999</v>
      </c>
      <c r="S802" s="212">
        <v>19.746132499999998</v>
      </c>
      <c r="T802" s="212">
        <v>20.7830628</v>
      </c>
      <c r="U802" s="212">
        <v>21.820137599999999</v>
      </c>
      <c r="V802" s="212">
        <v>22.857351299999998</v>
      </c>
      <c r="W802" s="212">
        <v>23.894686799999999</v>
      </c>
      <c r="X802" s="212">
        <v>24.932131599999998</v>
      </c>
      <c r="Y802" s="212">
        <v>25.969677799999999</v>
      </c>
      <c r="Z802" s="212">
        <v>27.007323799999998</v>
      </c>
      <c r="AA802" s="212">
        <v>28.0450722</v>
      </c>
      <c r="AB802" s="212">
        <v>29.082931599999998</v>
      </c>
      <c r="AC802" s="212">
        <v>30.120918099999997</v>
      </c>
      <c r="AD802" s="212">
        <v>31.159058499999997</v>
      </c>
      <c r="AE802" s="212">
        <v>32.197393899999994</v>
      </c>
      <c r="AF802" s="212">
        <v>33.235985799999995</v>
      </c>
      <c r="AG802" s="212">
        <v>34.274924199999994</v>
      </c>
      <c r="AH802" s="212">
        <v>35.314339799999992</v>
      </c>
      <c r="AI802" s="212">
        <v>36.354422499999991</v>
      </c>
      <c r="AJ802" s="212">
        <v>37.395451299999991</v>
      </c>
      <c r="AK802" s="212">
        <v>38.437839099999991</v>
      </c>
      <c r="AL802" s="212">
        <v>39.482188699999988</v>
      </c>
      <c r="AM802" s="212">
        <v>40.529297199999988</v>
      </c>
      <c r="AN802" s="212">
        <v>41.579891199999985</v>
      </c>
      <c r="AO802" s="213">
        <v>42.633841199999985</v>
      </c>
    </row>
    <row r="803" spans="1:41" x14ac:dyDescent="0.25">
      <c r="A803" s="214" t="s">
        <v>2202</v>
      </c>
      <c r="B803" s="211">
        <v>2.210712</v>
      </c>
      <c r="C803" s="212">
        <v>3.2625866000000001</v>
      </c>
      <c r="D803" s="212">
        <v>4.3116663000000006</v>
      </c>
      <c r="E803" s="212">
        <v>5.3603966000000005</v>
      </c>
      <c r="F803" s="212">
        <v>6.4082857000000004</v>
      </c>
      <c r="G803" s="212">
        <v>7.4557950000000002</v>
      </c>
      <c r="H803" s="212">
        <v>8.5011094000000007</v>
      </c>
      <c r="I803" s="212">
        <v>9.5457695999999999</v>
      </c>
      <c r="J803" s="212">
        <v>10.590539099999999</v>
      </c>
      <c r="K803" s="212">
        <v>11.635370599999998</v>
      </c>
      <c r="L803" s="212">
        <v>12.680405399999998</v>
      </c>
      <c r="M803" s="212">
        <v>13.725629499999998</v>
      </c>
      <c r="N803" s="212">
        <v>14.771061599999998</v>
      </c>
      <c r="O803" s="212">
        <v>15.816698599999997</v>
      </c>
      <c r="P803" s="212">
        <v>16.862509099999997</v>
      </c>
      <c r="Q803" s="212">
        <v>17.908479699999997</v>
      </c>
      <c r="R803" s="212">
        <v>18.954576099999997</v>
      </c>
      <c r="S803" s="212">
        <v>20.000772899999998</v>
      </c>
      <c r="T803" s="212">
        <v>21.047038899999997</v>
      </c>
      <c r="U803" s="212">
        <v>22.093359099999997</v>
      </c>
      <c r="V803" s="212">
        <v>23.139694799999997</v>
      </c>
      <c r="W803" s="212">
        <v>24.186035299999997</v>
      </c>
      <c r="X803" s="212">
        <v>25.232366199999998</v>
      </c>
      <c r="Y803" s="212">
        <v>26.278665199999999</v>
      </c>
      <c r="Z803" s="212">
        <v>27.324915099999998</v>
      </c>
      <c r="AA803" s="212">
        <v>28.371104599999999</v>
      </c>
      <c r="AB803" s="212">
        <v>29.417229299999999</v>
      </c>
      <c r="AC803" s="212">
        <v>30.463293</v>
      </c>
      <c r="AD803" s="212">
        <v>31.509308700000002</v>
      </c>
      <c r="AE803" s="212">
        <v>32.555300899999999</v>
      </c>
      <c r="AF803" s="212">
        <v>33.601307800000001</v>
      </c>
      <c r="AG803" s="212">
        <v>34.647384199999998</v>
      </c>
      <c r="AH803" s="212">
        <v>35.693605399999996</v>
      </c>
      <c r="AI803" s="212">
        <v>36.740071499999999</v>
      </c>
      <c r="AJ803" s="212">
        <v>37.786912999999998</v>
      </c>
      <c r="AK803" s="212">
        <v>38.8342958</v>
      </c>
      <c r="AL803" s="212">
        <v>39.882422599999998</v>
      </c>
      <c r="AM803" s="212">
        <v>40.931516799999997</v>
      </c>
      <c r="AN803" s="212">
        <v>41.9817605</v>
      </c>
      <c r="AO803" s="213">
        <v>43.033163600000002</v>
      </c>
    </row>
    <row r="804" spans="1:41" ht="13.8" thickBot="1" x14ac:dyDescent="0.3">
      <c r="A804" s="215" t="s">
        <v>2203</v>
      </c>
      <c r="B804" s="216">
        <v>0</v>
      </c>
      <c r="C804" s="217">
        <v>1</v>
      </c>
      <c r="D804" s="217">
        <v>2</v>
      </c>
      <c r="E804" s="217">
        <v>3</v>
      </c>
      <c r="F804" s="217">
        <v>4</v>
      </c>
      <c r="G804" s="217">
        <v>5</v>
      </c>
      <c r="H804" s="217">
        <v>6</v>
      </c>
      <c r="I804" s="217">
        <v>7</v>
      </c>
      <c r="J804" s="217">
        <v>8</v>
      </c>
      <c r="K804" s="217">
        <v>9</v>
      </c>
      <c r="L804" s="217">
        <v>10</v>
      </c>
      <c r="M804" s="217">
        <v>11</v>
      </c>
      <c r="N804" s="217">
        <v>12</v>
      </c>
      <c r="O804" s="217">
        <v>13</v>
      </c>
      <c r="P804" s="217">
        <v>14</v>
      </c>
      <c r="Q804" s="217">
        <v>15</v>
      </c>
      <c r="R804" s="217">
        <v>16</v>
      </c>
      <c r="S804" s="217">
        <v>17</v>
      </c>
      <c r="T804" s="217">
        <v>18</v>
      </c>
      <c r="U804" s="217">
        <v>19</v>
      </c>
      <c r="V804" s="217">
        <v>20</v>
      </c>
      <c r="W804" s="217">
        <v>21</v>
      </c>
      <c r="X804" s="217">
        <v>22</v>
      </c>
      <c r="Y804" s="217">
        <v>23</v>
      </c>
      <c r="Z804" s="217">
        <v>24</v>
      </c>
      <c r="AA804" s="217">
        <v>25</v>
      </c>
      <c r="AB804" s="217">
        <v>26</v>
      </c>
      <c r="AC804" s="217">
        <v>27</v>
      </c>
      <c r="AD804" s="217">
        <v>28</v>
      </c>
      <c r="AE804" s="217">
        <v>29</v>
      </c>
      <c r="AF804" s="217">
        <v>30</v>
      </c>
      <c r="AG804" s="217">
        <v>31</v>
      </c>
      <c r="AH804" s="217">
        <v>32</v>
      </c>
      <c r="AI804" s="217">
        <v>33</v>
      </c>
      <c r="AJ804" s="217">
        <v>34</v>
      </c>
      <c r="AK804" s="217">
        <v>35</v>
      </c>
      <c r="AL804" s="217">
        <v>36</v>
      </c>
      <c r="AM804" s="217">
        <v>37</v>
      </c>
      <c r="AN804" s="217">
        <v>38</v>
      </c>
      <c r="AO804" s="218">
        <v>39</v>
      </c>
    </row>
    <row r="805" spans="1:41" ht="13.8" thickBot="1" x14ac:dyDescent="0.3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  <c r="AA805" s="180"/>
      <c r="AB805" s="180"/>
      <c r="AC805" s="180"/>
      <c r="AD805" s="180"/>
      <c r="AE805" s="180"/>
      <c r="AF805" s="180"/>
      <c r="AG805" s="180"/>
      <c r="AH805" s="180"/>
      <c r="AI805" s="180"/>
      <c r="AJ805" s="180"/>
      <c r="AK805" s="180"/>
      <c r="AL805" s="180"/>
      <c r="AM805" s="180"/>
      <c r="AN805" s="180"/>
      <c r="AO805" s="180"/>
    </row>
    <row r="806" spans="1:41" x14ac:dyDescent="0.25">
      <c r="A806" s="207" t="s">
        <v>2165</v>
      </c>
      <c r="B806" s="208">
        <v>2011</v>
      </c>
      <c r="C806" s="208">
        <v>2012</v>
      </c>
      <c r="D806" s="208">
        <v>2013</v>
      </c>
      <c r="E806" s="208">
        <v>2014</v>
      </c>
      <c r="F806" s="208">
        <v>2015</v>
      </c>
      <c r="G806" s="208">
        <v>2016</v>
      </c>
      <c r="H806" s="208">
        <v>2017</v>
      </c>
      <c r="I806" s="208">
        <v>2018</v>
      </c>
      <c r="J806" s="208">
        <v>2019</v>
      </c>
      <c r="K806" s="208">
        <v>2020</v>
      </c>
      <c r="L806" s="208">
        <v>2021</v>
      </c>
      <c r="M806" s="208">
        <v>2022</v>
      </c>
      <c r="N806" s="208">
        <v>2023</v>
      </c>
      <c r="O806" s="208">
        <v>2024</v>
      </c>
      <c r="P806" s="208">
        <v>2025</v>
      </c>
      <c r="Q806" s="208">
        <v>2026</v>
      </c>
      <c r="R806" s="208">
        <v>2027</v>
      </c>
      <c r="S806" s="208">
        <v>2028</v>
      </c>
      <c r="T806" s="208">
        <v>2029</v>
      </c>
      <c r="U806" s="208">
        <v>2030</v>
      </c>
      <c r="V806" s="208">
        <v>2031</v>
      </c>
      <c r="W806" s="208">
        <v>2032</v>
      </c>
      <c r="X806" s="208">
        <v>2033</v>
      </c>
      <c r="Y806" s="208">
        <v>2034</v>
      </c>
      <c r="Z806" s="208">
        <v>2035</v>
      </c>
      <c r="AA806" s="208">
        <v>2036</v>
      </c>
      <c r="AB806" s="208">
        <v>2037</v>
      </c>
      <c r="AC806" s="208">
        <v>2038</v>
      </c>
      <c r="AD806" s="208">
        <v>2039</v>
      </c>
      <c r="AE806" s="208">
        <v>2040</v>
      </c>
      <c r="AF806" s="208">
        <v>2041</v>
      </c>
      <c r="AG806" s="208">
        <v>2042</v>
      </c>
      <c r="AH806" s="208">
        <v>2043</v>
      </c>
      <c r="AI806" s="208">
        <v>2044</v>
      </c>
      <c r="AJ806" s="208">
        <v>2045</v>
      </c>
      <c r="AK806" s="208">
        <v>2046</v>
      </c>
      <c r="AL806" s="208">
        <v>2047</v>
      </c>
      <c r="AM806" s="208">
        <v>2048</v>
      </c>
      <c r="AN806" s="208">
        <v>2049</v>
      </c>
      <c r="AO806" s="209">
        <v>2050</v>
      </c>
    </row>
    <row r="807" spans="1:41" x14ac:dyDescent="0.25">
      <c r="A807" s="210" t="s">
        <v>2166</v>
      </c>
      <c r="B807" s="211">
        <v>0</v>
      </c>
      <c r="C807" s="212">
        <v>1</v>
      </c>
      <c r="D807" s="212">
        <v>2</v>
      </c>
      <c r="E807" s="212">
        <v>3</v>
      </c>
      <c r="F807" s="212">
        <v>4</v>
      </c>
      <c r="G807" s="212">
        <v>5</v>
      </c>
      <c r="H807" s="212">
        <v>6</v>
      </c>
      <c r="I807" s="212">
        <v>7</v>
      </c>
      <c r="J807" s="212">
        <v>8</v>
      </c>
      <c r="K807" s="212">
        <v>9</v>
      </c>
      <c r="L807" s="212">
        <v>10</v>
      </c>
      <c r="M807" s="212">
        <v>11</v>
      </c>
      <c r="N807" s="212">
        <v>12</v>
      </c>
      <c r="O807" s="212">
        <v>13</v>
      </c>
      <c r="P807" s="212">
        <v>14</v>
      </c>
      <c r="Q807" s="212">
        <v>15</v>
      </c>
      <c r="R807" s="212">
        <v>16</v>
      </c>
      <c r="S807" s="212">
        <v>17</v>
      </c>
      <c r="T807" s="212">
        <v>18</v>
      </c>
      <c r="U807" s="212">
        <v>19</v>
      </c>
      <c r="V807" s="212">
        <v>20</v>
      </c>
      <c r="W807" s="212">
        <v>21</v>
      </c>
      <c r="X807" s="212">
        <v>22</v>
      </c>
      <c r="Y807" s="212">
        <v>23</v>
      </c>
      <c r="Z807" s="212">
        <v>24</v>
      </c>
      <c r="AA807" s="212">
        <v>25</v>
      </c>
      <c r="AB807" s="212">
        <v>26</v>
      </c>
      <c r="AC807" s="212">
        <v>27</v>
      </c>
      <c r="AD807" s="212">
        <v>28</v>
      </c>
      <c r="AE807" s="212">
        <v>29</v>
      </c>
      <c r="AF807" s="212">
        <v>30</v>
      </c>
      <c r="AG807" s="212">
        <v>31</v>
      </c>
      <c r="AH807" s="212">
        <v>32</v>
      </c>
      <c r="AI807" s="212">
        <v>33</v>
      </c>
      <c r="AJ807" s="212">
        <v>34</v>
      </c>
      <c r="AK807" s="212">
        <v>35</v>
      </c>
      <c r="AL807" s="212">
        <v>36</v>
      </c>
      <c r="AM807" s="212">
        <v>37</v>
      </c>
      <c r="AN807" s="212">
        <v>38</v>
      </c>
      <c r="AO807" s="213">
        <v>39</v>
      </c>
    </row>
    <row r="808" spans="1:41" x14ac:dyDescent="0.25">
      <c r="A808" s="214" t="s">
        <v>2167</v>
      </c>
      <c r="B808" s="211">
        <v>532.03875700000003</v>
      </c>
      <c r="C808" s="212">
        <v>533.10017740000001</v>
      </c>
      <c r="D808" s="212">
        <v>534.14146010000002</v>
      </c>
      <c r="E808" s="212">
        <v>535.17706240000007</v>
      </c>
      <c r="F808" s="212">
        <v>536.2054462000001</v>
      </c>
      <c r="G808" s="212">
        <v>537.23114050000015</v>
      </c>
      <c r="H808" s="212">
        <v>538.23934044000021</v>
      </c>
      <c r="I808" s="212">
        <v>539.24939464000022</v>
      </c>
      <c r="J808" s="212">
        <v>540.26344044000018</v>
      </c>
      <c r="K808" s="212">
        <v>541.27871334000019</v>
      </c>
      <c r="L808" s="212">
        <v>542.29514934000019</v>
      </c>
      <c r="M808" s="212">
        <v>543.31200674000024</v>
      </c>
      <c r="N808" s="212">
        <v>544.32925804000024</v>
      </c>
      <c r="O808" s="212">
        <v>545.3467546400002</v>
      </c>
      <c r="P808" s="212">
        <v>546.36447814000019</v>
      </c>
      <c r="Q808" s="212">
        <v>547.38238704000014</v>
      </c>
      <c r="R808" s="212">
        <v>548.40046644000017</v>
      </c>
      <c r="S808" s="212">
        <v>549.41869994000012</v>
      </c>
      <c r="T808" s="212">
        <v>550.4370786400001</v>
      </c>
      <c r="U808" s="212">
        <v>551.45559144000015</v>
      </c>
      <c r="V808" s="212">
        <v>552.47422844000016</v>
      </c>
      <c r="W808" s="212">
        <v>553.49297844000012</v>
      </c>
      <c r="X808" s="212">
        <v>554.51187734000007</v>
      </c>
      <c r="Y808" s="212">
        <v>555.5308994400001</v>
      </c>
      <c r="Z808" s="212">
        <v>556.55001844000014</v>
      </c>
      <c r="AA808" s="212">
        <v>557.56920154000011</v>
      </c>
      <c r="AB808" s="212">
        <v>558.58840844000008</v>
      </c>
      <c r="AC808" s="212">
        <v>559.60758864000013</v>
      </c>
      <c r="AD808" s="212">
        <v>560.62667794000015</v>
      </c>
      <c r="AE808" s="212">
        <v>561.64559314000019</v>
      </c>
      <c r="AF808" s="212">
        <v>562.66422464000016</v>
      </c>
      <c r="AG808" s="212">
        <v>563.6824237400001</v>
      </c>
      <c r="AH808" s="212">
        <v>564.69998304000012</v>
      </c>
      <c r="AI808" s="212">
        <v>565.71660524000015</v>
      </c>
      <c r="AJ808" s="212">
        <v>566.73185314000011</v>
      </c>
      <c r="AK808" s="212">
        <v>567.74507854000012</v>
      </c>
      <c r="AL808" s="212">
        <v>568.75534274000017</v>
      </c>
      <c r="AM808" s="212">
        <v>569.76143313000023</v>
      </c>
      <c r="AN808" s="212">
        <v>570.76229770250018</v>
      </c>
      <c r="AO808" s="213">
        <v>571.75820768250014</v>
      </c>
    </row>
    <row r="809" spans="1:41" x14ac:dyDescent="0.25">
      <c r="A809" s="214" t="s">
        <v>2168</v>
      </c>
      <c r="B809" s="211">
        <v>0</v>
      </c>
      <c r="C809" s="212">
        <v>1</v>
      </c>
      <c r="D809" s="212">
        <v>2</v>
      </c>
      <c r="E809" s="212">
        <v>3</v>
      </c>
      <c r="F809" s="212">
        <v>4</v>
      </c>
      <c r="G809" s="212">
        <v>5</v>
      </c>
      <c r="H809" s="212">
        <v>6</v>
      </c>
      <c r="I809" s="212">
        <v>7</v>
      </c>
      <c r="J809" s="212">
        <v>8</v>
      </c>
      <c r="K809" s="212">
        <v>9</v>
      </c>
      <c r="L809" s="212">
        <v>10</v>
      </c>
      <c r="M809" s="212">
        <v>11</v>
      </c>
      <c r="N809" s="212">
        <v>12</v>
      </c>
      <c r="O809" s="212">
        <v>13</v>
      </c>
      <c r="P809" s="212">
        <v>14</v>
      </c>
      <c r="Q809" s="212">
        <v>15</v>
      </c>
      <c r="R809" s="212">
        <v>16</v>
      </c>
      <c r="S809" s="212">
        <v>17</v>
      </c>
      <c r="T809" s="212">
        <v>18</v>
      </c>
      <c r="U809" s="212">
        <v>19</v>
      </c>
      <c r="V809" s="212">
        <v>20</v>
      </c>
      <c r="W809" s="212">
        <v>21</v>
      </c>
      <c r="X809" s="212">
        <v>22</v>
      </c>
      <c r="Y809" s="212">
        <v>23</v>
      </c>
      <c r="Z809" s="212">
        <v>24</v>
      </c>
      <c r="AA809" s="212">
        <v>25</v>
      </c>
      <c r="AB809" s="212">
        <v>26</v>
      </c>
      <c r="AC809" s="212">
        <v>27</v>
      </c>
      <c r="AD809" s="212">
        <v>28</v>
      </c>
      <c r="AE809" s="212">
        <v>29</v>
      </c>
      <c r="AF809" s="212">
        <v>30</v>
      </c>
      <c r="AG809" s="212">
        <v>31</v>
      </c>
      <c r="AH809" s="212">
        <v>32</v>
      </c>
      <c r="AI809" s="212">
        <v>33</v>
      </c>
      <c r="AJ809" s="212">
        <v>34</v>
      </c>
      <c r="AK809" s="212">
        <v>35</v>
      </c>
      <c r="AL809" s="212">
        <v>36</v>
      </c>
      <c r="AM809" s="212">
        <v>37</v>
      </c>
      <c r="AN809" s="212">
        <v>38</v>
      </c>
      <c r="AO809" s="213">
        <v>39</v>
      </c>
    </row>
    <row r="810" spans="1:41" x14ac:dyDescent="0.25">
      <c r="A810" s="214" t="s">
        <v>2169</v>
      </c>
      <c r="B810" s="211">
        <v>0</v>
      </c>
      <c r="C810" s="212">
        <v>1</v>
      </c>
      <c r="D810" s="212">
        <v>2</v>
      </c>
      <c r="E810" s="212">
        <v>3</v>
      </c>
      <c r="F810" s="212">
        <v>4</v>
      </c>
      <c r="G810" s="212">
        <v>5</v>
      </c>
      <c r="H810" s="212">
        <v>6</v>
      </c>
      <c r="I810" s="212">
        <v>7</v>
      </c>
      <c r="J810" s="212">
        <v>8</v>
      </c>
      <c r="K810" s="212">
        <v>9</v>
      </c>
      <c r="L810" s="212">
        <v>10</v>
      </c>
      <c r="M810" s="212">
        <v>11</v>
      </c>
      <c r="N810" s="212">
        <v>12</v>
      </c>
      <c r="O810" s="212">
        <v>13</v>
      </c>
      <c r="P810" s="212">
        <v>14</v>
      </c>
      <c r="Q810" s="212">
        <v>15</v>
      </c>
      <c r="R810" s="212">
        <v>16</v>
      </c>
      <c r="S810" s="212">
        <v>17</v>
      </c>
      <c r="T810" s="212">
        <v>18</v>
      </c>
      <c r="U810" s="212">
        <v>19</v>
      </c>
      <c r="V810" s="212">
        <v>20</v>
      </c>
      <c r="W810" s="212">
        <v>21</v>
      </c>
      <c r="X810" s="212">
        <v>22</v>
      </c>
      <c r="Y810" s="212">
        <v>23</v>
      </c>
      <c r="Z810" s="212">
        <v>24</v>
      </c>
      <c r="AA810" s="212">
        <v>25</v>
      </c>
      <c r="AB810" s="212">
        <v>26</v>
      </c>
      <c r="AC810" s="212">
        <v>27</v>
      </c>
      <c r="AD810" s="212">
        <v>28</v>
      </c>
      <c r="AE810" s="212">
        <v>29</v>
      </c>
      <c r="AF810" s="212">
        <v>30</v>
      </c>
      <c r="AG810" s="212">
        <v>31</v>
      </c>
      <c r="AH810" s="212">
        <v>32</v>
      </c>
      <c r="AI810" s="212">
        <v>33</v>
      </c>
      <c r="AJ810" s="212">
        <v>34</v>
      </c>
      <c r="AK810" s="212">
        <v>35</v>
      </c>
      <c r="AL810" s="212">
        <v>36</v>
      </c>
      <c r="AM810" s="212">
        <v>37</v>
      </c>
      <c r="AN810" s="212">
        <v>38</v>
      </c>
      <c r="AO810" s="213">
        <v>39</v>
      </c>
    </row>
    <row r="811" spans="1:41" x14ac:dyDescent="0.25">
      <c r="A811" s="214" t="s">
        <v>2170</v>
      </c>
      <c r="B811" s="211">
        <v>38.711086000000002</v>
      </c>
      <c r="C811" s="212">
        <v>39.543132</v>
      </c>
      <c r="D811" s="212">
        <v>40.455775299999999</v>
      </c>
      <c r="E811" s="212">
        <v>41.336654299999999</v>
      </c>
      <c r="F811" s="212">
        <v>42.221193299999996</v>
      </c>
      <c r="G811" s="212">
        <v>43.091608299999997</v>
      </c>
      <c r="H811" s="212">
        <v>44.101470019999994</v>
      </c>
      <c r="I811" s="212">
        <v>45.134455919999994</v>
      </c>
      <c r="J811" s="212">
        <v>46.143888669999995</v>
      </c>
      <c r="K811" s="212">
        <v>47.148381349999994</v>
      </c>
      <c r="L811" s="212">
        <v>48.145618339999992</v>
      </c>
      <c r="M811" s="212">
        <v>49.141662929999988</v>
      </c>
      <c r="N811" s="212">
        <v>50.136047469999987</v>
      </c>
      <c r="O811" s="212">
        <v>51.12991576999999</v>
      </c>
      <c r="P811" s="212">
        <v>52.123198289999991</v>
      </c>
      <c r="Q811" s="212">
        <v>53.116194829999991</v>
      </c>
      <c r="R811" s="212">
        <v>54.108900219999988</v>
      </c>
      <c r="S811" s="212">
        <v>55.101407049999992</v>
      </c>
      <c r="T811" s="212">
        <v>56.093734569999995</v>
      </c>
      <c r="U811" s="212">
        <v>57.085906619999996</v>
      </c>
      <c r="V811" s="212">
        <v>58.077913699999996</v>
      </c>
      <c r="W811" s="212">
        <v>59.069729109999997</v>
      </c>
      <c r="X811" s="212">
        <v>60.061685959999998</v>
      </c>
      <c r="Y811" s="212">
        <v>61.053575590000001</v>
      </c>
      <c r="Z811" s="212">
        <v>62.045160660000001</v>
      </c>
      <c r="AA811" s="212">
        <v>63.03619604</v>
      </c>
      <c r="AB811" s="212">
        <v>64.026387080000006</v>
      </c>
      <c r="AC811" s="212">
        <v>65.015379880000012</v>
      </c>
      <c r="AD811" s="212">
        <v>66.002744980000017</v>
      </c>
      <c r="AE811" s="212">
        <v>66.987967380000015</v>
      </c>
      <c r="AF811" s="212">
        <v>67.97043038000001</v>
      </c>
      <c r="AG811" s="212">
        <v>68.949374080000013</v>
      </c>
      <c r="AH811" s="212">
        <v>69.923803980000017</v>
      </c>
      <c r="AI811" s="212">
        <v>70.892294880000023</v>
      </c>
      <c r="AJ811" s="212">
        <v>71.852626280000024</v>
      </c>
      <c r="AK811" s="212">
        <v>72.801172080000029</v>
      </c>
      <c r="AL811" s="212">
        <v>73.732084480000026</v>
      </c>
      <c r="AM811" s="212">
        <v>74.636930380000024</v>
      </c>
      <c r="AN811" s="212">
        <v>75.507262380000029</v>
      </c>
      <c r="AO811" s="213">
        <v>76.343333380000033</v>
      </c>
    </row>
    <row r="812" spans="1:41" x14ac:dyDescent="0.25">
      <c r="A812" s="214" t="s">
        <v>2171</v>
      </c>
      <c r="B812" s="211">
        <v>772.044128</v>
      </c>
      <c r="C812" s="212">
        <v>773.00410139999997</v>
      </c>
      <c r="D812" s="212">
        <v>773.991623</v>
      </c>
      <c r="E812" s="212">
        <v>774.96310870000002</v>
      </c>
      <c r="F812" s="212">
        <v>775.93068530000005</v>
      </c>
      <c r="G812" s="212">
        <v>776.88704500000006</v>
      </c>
      <c r="H812" s="212">
        <v>777.92421230000002</v>
      </c>
      <c r="I812" s="212">
        <v>778.96589340000003</v>
      </c>
      <c r="J812" s="212">
        <v>779.99733220000007</v>
      </c>
      <c r="K812" s="212">
        <v>781.02551070000004</v>
      </c>
      <c r="L812" s="212">
        <v>782.05030440000007</v>
      </c>
      <c r="M812" s="212">
        <v>783.07387150000011</v>
      </c>
      <c r="N812" s="212">
        <v>784.09635630000014</v>
      </c>
      <c r="O812" s="212">
        <v>785.11837480000008</v>
      </c>
      <c r="P812" s="212">
        <v>786.14004890000012</v>
      </c>
      <c r="Q812" s="212">
        <v>787.16157060000012</v>
      </c>
      <c r="R812" s="212">
        <v>788.18299170000012</v>
      </c>
      <c r="S812" s="212">
        <v>789.20436290000009</v>
      </c>
      <c r="T812" s="212">
        <v>790.22569050000004</v>
      </c>
      <c r="U812" s="212">
        <v>791.24696660000006</v>
      </c>
      <c r="V812" s="212">
        <v>792.2681606000001</v>
      </c>
      <c r="W812" s="212">
        <v>793.28922490000014</v>
      </c>
      <c r="X812" s="212">
        <v>794.31016050000017</v>
      </c>
      <c r="Y812" s="212">
        <v>795.3308787000002</v>
      </c>
      <c r="Z812" s="212">
        <v>796.35124570000016</v>
      </c>
      <c r="AA812" s="212">
        <v>797.37109420000013</v>
      </c>
      <c r="AB812" s="212">
        <v>798.39020730000016</v>
      </c>
      <c r="AC812" s="212">
        <v>799.40830870000013</v>
      </c>
      <c r="AD812" s="212">
        <v>800.42504120000012</v>
      </c>
      <c r="AE812" s="212">
        <v>801.43993690000013</v>
      </c>
      <c r="AF812" s="212">
        <v>802.4523693000001</v>
      </c>
      <c r="AG812" s="212">
        <v>803.4614763400001</v>
      </c>
      <c r="AH812" s="212">
        <v>804.46603651000009</v>
      </c>
      <c r="AI812" s="212">
        <v>805.46427029000006</v>
      </c>
      <c r="AJ812" s="212">
        <v>806.4535286900001</v>
      </c>
      <c r="AK812" s="212">
        <v>807.42983569000012</v>
      </c>
      <c r="AL812" s="212">
        <v>808.38735989000008</v>
      </c>
      <c r="AM812" s="212">
        <v>809.31838189000007</v>
      </c>
      <c r="AN812" s="212">
        <v>810.21564389000002</v>
      </c>
      <c r="AO812" s="213">
        <v>811.07919089000006</v>
      </c>
    </row>
    <row r="813" spans="1:41" x14ac:dyDescent="0.25">
      <c r="A813" s="214" t="s">
        <v>2172</v>
      </c>
      <c r="B813" s="211">
        <v>221.160324</v>
      </c>
      <c r="C813" s="212">
        <v>222.05351000000002</v>
      </c>
      <c r="D813" s="212">
        <v>222.99241290000001</v>
      </c>
      <c r="E813" s="212">
        <v>223.9166979</v>
      </c>
      <c r="F813" s="212">
        <v>224.84424730000001</v>
      </c>
      <c r="G813" s="212">
        <v>225.7637709</v>
      </c>
      <c r="H813" s="212">
        <v>226.79766309999999</v>
      </c>
      <c r="I813" s="212">
        <v>227.84657010000001</v>
      </c>
      <c r="J813" s="212">
        <v>228.8826574</v>
      </c>
      <c r="K813" s="212">
        <v>229.91514100000001</v>
      </c>
      <c r="L813" s="212">
        <v>230.9422356</v>
      </c>
      <c r="M813" s="212">
        <v>231.9673138</v>
      </c>
      <c r="N813" s="212">
        <v>232.99031170000001</v>
      </c>
      <c r="O813" s="212">
        <v>234.0121303</v>
      </c>
      <c r="P813" s="212">
        <v>235.0329385</v>
      </c>
      <c r="Q813" s="212">
        <v>236.05306859999999</v>
      </c>
      <c r="R813" s="212">
        <v>237.07264749999999</v>
      </c>
      <c r="S813" s="212">
        <v>238.09180799999999</v>
      </c>
      <c r="T813" s="212">
        <v>239.110614</v>
      </c>
      <c r="U813" s="212">
        <v>240.12911449999999</v>
      </c>
      <c r="V813" s="212">
        <v>241.1473278</v>
      </c>
      <c r="W813" s="212">
        <v>242.16525490000001</v>
      </c>
      <c r="X813" s="212">
        <v>243.18289430000002</v>
      </c>
      <c r="Y813" s="212">
        <v>244.20023600000002</v>
      </c>
      <c r="Z813" s="212">
        <v>245.21721950000003</v>
      </c>
      <c r="AA813" s="212">
        <v>246.23376150000001</v>
      </c>
      <c r="AB813" s="212">
        <v>247.2497386</v>
      </c>
      <c r="AC813" s="212">
        <v>248.26498129999999</v>
      </c>
      <c r="AD813" s="212">
        <v>249.2792547</v>
      </c>
      <c r="AE813" s="212">
        <v>250.29223339999999</v>
      </c>
      <c r="AF813" s="212">
        <v>251.30346189999997</v>
      </c>
      <c r="AG813" s="212">
        <v>252.31229303999999</v>
      </c>
      <c r="AH813" s="212">
        <v>253.31779246999997</v>
      </c>
      <c r="AI813" s="212">
        <v>254.31858724689997</v>
      </c>
      <c r="AJ813" s="212">
        <v>255.31263234689996</v>
      </c>
      <c r="AK813" s="212">
        <v>256.29687464689994</v>
      </c>
      <c r="AL813" s="212">
        <v>257.26688804689996</v>
      </c>
      <c r="AM813" s="212">
        <v>258.21696314689996</v>
      </c>
      <c r="AN813" s="212">
        <v>259.14222094689995</v>
      </c>
      <c r="AO813" s="213">
        <v>260.04444284689993</v>
      </c>
    </row>
    <row r="814" spans="1:41" x14ac:dyDescent="0.25">
      <c r="A814" s="214" t="s">
        <v>2173</v>
      </c>
      <c r="B814" s="211">
        <v>251.54399100000001</v>
      </c>
      <c r="C814" s="212">
        <v>252.59620190000001</v>
      </c>
      <c r="D814" s="212">
        <v>253.6530678</v>
      </c>
      <c r="E814" s="212">
        <v>254.6685871</v>
      </c>
      <c r="F814" s="212">
        <v>255.66679468000001</v>
      </c>
      <c r="G814" s="212">
        <v>256.64907158</v>
      </c>
      <c r="H814" s="212">
        <v>257.64590816999998</v>
      </c>
      <c r="I814" s="212">
        <v>258.66517576999996</v>
      </c>
      <c r="J814" s="212">
        <v>259.68238436999997</v>
      </c>
      <c r="K814" s="212">
        <v>260.70090896999994</v>
      </c>
      <c r="L814" s="212">
        <v>261.71789776999992</v>
      </c>
      <c r="M814" s="212">
        <v>262.73500736999995</v>
      </c>
      <c r="N814" s="212">
        <v>263.75158796999995</v>
      </c>
      <c r="O814" s="212">
        <v>264.76789376999994</v>
      </c>
      <c r="P814" s="212">
        <v>265.78382536999993</v>
      </c>
      <c r="Q814" s="212">
        <v>266.7994790699999</v>
      </c>
      <c r="R814" s="212">
        <v>267.8148585699999</v>
      </c>
      <c r="S814" s="212">
        <v>268.8300057699999</v>
      </c>
      <c r="T814" s="212">
        <v>269.84492826999991</v>
      </c>
      <c r="U814" s="212">
        <v>270.85964146999993</v>
      </c>
      <c r="V814" s="212">
        <v>271.87414396999992</v>
      </c>
      <c r="W814" s="212">
        <v>272.88842476999992</v>
      </c>
      <c r="X814" s="212">
        <v>273.90247366999989</v>
      </c>
      <c r="Y814" s="212">
        <v>274.91626566999992</v>
      </c>
      <c r="Z814" s="212">
        <v>275.92974766999993</v>
      </c>
      <c r="AA814" s="212">
        <v>276.94285446999993</v>
      </c>
      <c r="AB814" s="212">
        <v>277.95549406999993</v>
      </c>
      <c r="AC814" s="212">
        <v>278.96754296999995</v>
      </c>
      <c r="AD814" s="212">
        <v>279.97883166999998</v>
      </c>
      <c r="AE814" s="212">
        <v>280.98912626999999</v>
      </c>
      <c r="AF814" s="212">
        <v>281.99809787999999</v>
      </c>
      <c r="AG814" s="212">
        <v>283.00527410000001</v>
      </c>
      <c r="AH814" s="212">
        <v>284.00995993999999</v>
      </c>
      <c r="AI814" s="212">
        <v>285.01110698999997</v>
      </c>
      <c r="AJ814" s="212">
        <v>286.00709943999999</v>
      </c>
      <c r="AK814" s="212">
        <v>286.99541763999997</v>
      </c>
      <c r="AL814" s="212">
        <v>287.97219553999997</v>
      </c>
      <c r="AM814" s="212">
        <v>288.93203213999999</v>
      </c>
      <c r="AN814" s="212">
        <v>289.86952873999996</v>
      </c>
      <c r="AO814" s="213">
        <v>290.78466443999997</v>
      </c>
    </row>
    <row r="815" spans="1:41" x14ac:dyDescent="0.25">
      <c r="A815" s="214" t="s">
        <v>2174</v>
      </c>
      <c r="B815" s="211">
        <v>149.837097</v>
      </c>
      <c r="C815" s="212">
        <v>150.687613</v>
      </c>
      <c r="D815" s="212">
        <v>151.65477960000001</v>
      </c>
      <c r="E815" s="212">
        <v>152.63581970000001</v>
      </c>
      <c r="F815" s="212">
        <v>153.62438070000002</v>
      </c>
      <c r="G815" s="212">
        <v>154.61515735</v>
      </c>
      <c r="H815" s="212">
        <v>155.63420694999999</v>
      </c>
      <c r="I815" s="212">
        <v>156.65630394999999</v>
      </c>
      <c r="J815" s="212">
        <v>157.67687695000001</v>
      </c>
      <c r="K815" s="212">
        <v>158.69727485000001</v>
      </c>
      <c r="L815" s="212">
        <v>159.71720025000002</v>
      </c>
      <c r="M815" s="212">
        <v>160.73702495000001</v>
      </c>
      <c r="N815" s="212">
        <v>161.75669075000002</v>
      </c>
      <c r="O815" s="212">
        <v>162.77630145000001</v>
      </c>
      <c r="P815" s="212">
        <v>163.79585245000001</v>
      </c>
      <c r="Q815" s="212">
        <v>164.81537385000001</v>
      </c>
      <c r="R815" s="212">
        <v>165.83486825000003</v>
      </c>
      <c r="S815" s="212">
        <v>166.85434625000002</v>
      </c>
      <c r="T815" s="212">
        <v>167.87381105000003</v>
      </c>
      <c r="U815" s="212">
        <v>168.89326735000003</v>
      </c>
      <c r="V815" s="212">
        <v>169.91271675000004</v>
      </c>
      <c r="W815" s="212">
        <v>170.93215935000003</v>
      </c>
      <c r="X815" s="212">
        <v>171.95162545000002</v>
      </c>
      <c r="Y815" s="212">
        <v>172.97111335000002</v>
      </c>
      <c r="Z815" s="212">
        <v>173.99061335000002</v>
      </c>
      <c r="AA815" s="212">
        <v>175.01011165000003</v>
      </c>
      <c r="AB815" s="212">
        <v>176.02958715000003</v>
      </c>
      <c r="AC815" s="212">
        <v>177.04900995000003</v>
      </c>
      <c r="AD815" s="212">
        <v>178.06833815000002</v>
      </c>
      <c r="AE815" s="212">
        <v>179.08751285000002</v>
      </c>
      <c r="AF815" s="212">
        <v>180.10645105000003</v>
      </c>
      <c r="AG815" s="212">
        <v>181.12503445000004</v>
      </c>
      <c r="AH815" s="212">
        <v>182.14309235000005</v>
      </c>
      <c r="AI815" s="212">
        <v>183.16037535000004</v>
      </c>
      <c r="AJ815" s="212">
        <v>184.17651685000004</v>
      </c>
      <c r="AK815" s="212">
        <v>185.19098365000005</v>
      </c>
      <c r="AL815" s="212">
        <v>186.20303875000005</v>
      </c>
      <c r="AM815" s="212">
        <v>187.21181601000004</v>
      </c>
      <c r="AN815" s="212">
        <v>188.21675660000002</v>
      </c>
      <c r="AO815" s="213">
        <v>189.21852377000002</v>
      </c>
    </row>
    <row r="816" spans="1:41" x14ac:dyDescent="0.25">
      <c r="A816" s="214" t="s">
        <v>2175</v>
      </c>
      <c r="B816" s="211">
        <v>898.73309300000005</v>
      </c>
      <c r="C816" s="212">
        <v>899.70335240000009</v>
      </c>
      <c r="D816" s="212">
        <v>900.71216096000012</v>
      </c>
      <c r="E816" s="212">
        <v>901.72661116000018</v>
      </c>
      <c r="F816" s="212">
        <v>902.74386266000022</v>
      </c>
      <c r="G816" s="212">
        <v>903.76239696000027</v>
      </c>
      <c r="H816" s="212">
        <v>904.78585836000025</v>
      </c>
      <c r="I816" s="212">
        <v>905.80927186000019</v>
      </c>
      <c r="J816" s="212">
        <v>906.83229526000025</v>
      </c>
      <c r="K816" s="212">
        <v>907.8550701600002</v>
      </c>
      <c r="L816" s="212">
        <v>908.87764416000016</v>
      </c>
      <c r="M816" s="212">
        <v>909.90006516000017</v>
      </c>
      <c r="N816" s="212">
        <v>910.92237266000018</v>
      </c>
      <c r="O816" s="212">
        <v>911.94460306000019</v>
      </c>
      <c r="P816" s="212">
        <v>912.96678066000015</v>
      </c>
      <c r="Q816" s="212">
        <v>913.98892666000017</v>
      </c>
      <c r="R816" s="212">
        <v>915.01105476000021</v>
      </c>
      <c r="S816" s="212">
        <v>916.03317826000023</v>
      </c>
      <c r="T816" s="212">
        <v>917.0553068600002</v>
      </c>
      <c r="U816" s="212">
        <v>918.07744936000017</v>
      </c>
      <c r="V816" s="212">
        <v>919.09961226000019</v>
      </c>
      <c r="W816" s="212">
        <v>920.12180026000021</v>
      </c>
      <c r="X816" s="212">
        <v>921.14405366000017</v>
      </c>
      <c r="Y816" s="212">
        <v>922.16637246000016</v>
      </c>
      <c r="Z816" s="212">
        <v>923.18875436000019</v>
      </c>
      <c r="AA816" s="212">
        <v>924.21119426000018</v>
      </c>
      <c r="AB816" s="212">
        <v>925.23368386000016</v>
      </c>
      <c r="AC816" s="212">
        <v>926.2562109600002</v>
      </c>
      <c r="AD816" s="212">
        <v>927.27875816000017</v>
      </c>
      <c r="AE816" s="212">
        <v>928.30130146000022</v>
      </c>
      <c r="AF816" s="212">
        <v>929.32380706000026</v>
      </c>
      <c r="AG816" s="212">
        <v>930.34622726000032</v>
      </c>
      <c r="AH816" s="212">
        <v>931.36849356000027</v>
      </c>
      <c r="AI816" s="212">
        <v>932.39050546000033</v>
      </c>
      <c r="AJ816" s="212">
        <v>933.41211276000035</v>
      </c>
      <c r="AK816" s="212">
        <v>934.43308936000039</v>
      </c>
      <c r="AL816" s="212">
        <v>935.45310216000041</v>
      </c>
      <c r="AM816" s="212">
        <v>936.47170556000037</v>
      </c>
      <c r="AN816" s="212">
        <v>937.48846356000035</v>
      </c>
      <c r="AO816" s="213">
        <v>938.50330776000033</v>
      </c>
    </row>
    <row r="817" spans="1:41" x14ac:dyDescent="0.25">
      <c r="A817" s="214" t="s">
        <v>2176</v>
      </c>
      <c r="B817" s="211">
        <v>51.009715999999997</v>
      </c>
      <c r="C817" s="212">
        <v>52.038984599999999</v>
      </c>
      <c r="D817" s="212">
        <v>53.052521999999996</v>
      </c>
      <c r="E817" s="212">
        <v>54.042692129999999</v>
      </c>
      <c r="F817" s="212">
        <v>55.037670689999999</v>
      </c>
      <c r="G817" s="212">
        <v>56.028041520000002</v>
      </c>
      <c r="H817" s="212">
        <v>57.072400520000002</v>
      </c>
      <c r="I817" s="212">
        <v>58.104707920000003</v>
      </c>
      <c r="J817" s="212">
        <v>59.130544020000002</v>
      </c>
      <c r="K817" s="212">
        <v>60.157893420000001</v>
      </c>
      <c r="L817" s="212">
        <v>61.183781520000004</v>
      </c>
      <c r="M817" s="212">
        <v>62.209649720000002</v>
      </c>
      <c r="N817" s="212">
        <v>63.23485402</v>
      </c>
      <c r="O817" s="212">
        <v>64.259784719999999</v>
      </c>
      <c r="P817" s="212">
        <v>65.284335819999995</v>
      </c>
      <c r="Q817" s="212">
        <v>66.308624219999999</v>
      </c>
      <c r="R817" s="212">
        <v>67.332649619999998</v>
      </c>
      <c r="S817" s="212">
        <v>68.356454419999992</v>
      </c>
      <c r="T817" s="212">
        <v>69.380050319999995</v>
      </c>
      <c r="U817" s="212">
        <v>70.403453119999995</v>
      </c>
      <c r="V817" s="212">
        <v>71.426667219999999</v>
      </c>
      <c r="W817" s="212">
        <v>72.449693019999998</v>
      </c>
      <c r="X817" s="212">
        <v>73.472518019999995</v>
      </c>
      <c r="Y817" s="212">
        <v>74.495122819999992</v>
      </c>
      <c r="Z817" s="212">
        <v>75.517478719999986</v>
      </c>
      <c r="AA817" s="212">
        <v>76.539550419999983</v>
      </c>
      <c r="AB817" s="212">
        <v>77.561283519999989</v>
      </c>
      <c r="AC817" s="212">
        <v>78.582602619999989</v>
      </c>
      <c r="AD817" s="212">
        <v>79.603401619999985</v>
      </c>
      <c r="AE817" s="212">
        <v>80.623531719999988</v>
      </c>
      <c r="AF817" s="212">
        <v>81.64278191999999</v>
      </c>
      <c r="AG817" s="212">
        <v>82.660849319999997</v>
      </c>
      <c r="AH817" s="212">
        <v>83.677290819999996</v>
      </c>
      <c r="AI817" s="212">
        <v>84.691448719999997</v>
      </c>
      <c r="AJ817" s="212">
        <v>85.702336520000003</v>
      </c>
      <c r="AK817" s="212">
        <v>86.708482950000004</v>
      </c>
      <c r="AL817" s="212">
        <v>87.707789438700004</v>
      </c>
      <c r="AM817" s="212">
        <v>88.697679638700009</v>
      </c>
      <c r="AN817" s="212">
        <v>89.676303438700003</v>
      </c>
      <c r="AO817" s="213">
        <v>90.6451626387</v>
      </c>
    </row>
    <row r="818" spans="1:41" x14ac:dyDescent="0.25">
      <c r="A818" s="214" t="s">
        <v>2177</v>
      </c>
      <c r="B818" s="211">
        <v>15096.375</v>
      </c>
      <c r="C818" s="212">
        <v>15097.437638400001</v>
      </c>
      <c r="D818" s="212">
        <v>15098.458045500001</v>
      </c>
      <c r="E818" s="212">
        <v>15099.448069370001</v>
      </c>
      <c r="F818" s="212">
        <v>15100.423547370001</v>
      </c>
      <c r="G818" s="212">
        <v>15101.388569270001</v>
      </c>
      <c r="H818" s="212">
        <v>15102.37722097</v>
      </c>
      <c r="I818" s="212">
        <v>15103.384138560001</v>
      </c>
      <c r="J818" s="212">
        <v>15104.399925560001</v>
      </c>
      <c r="K818" s="212">
        <v>15105.421234160001</v>
      </c>
      <c r="L818" s="212">
        <v>15106.444670560002</v>
      </c>
      <c r="M818" s="212">
        <v>15107.469534160002</v>
      </c>
      <c r="N818" s="212">
        <v>15108.494986260002</v>
      </c>
      <c r="O818" s="212">
        <v>15109.520747360002</v>
      </c>
      <c r="P818" s="212">
        <v>15110.546591760001</v>
      </c>
      <c r="Q818" s="212">
        <v>15111.572437160001</v>
      </c>
      <c r="R818" s="212">
        <v>15112.598217160001</v>
      </c>
      <c r="S818" s="212">
        <v>15113.623904460001</v>
      </c>
      <c r="T818" s="212">
        <v>15114.64947606</v>
      </c>
      <c r="U818" s="212">
        <v>15115.67491566</v>
      </c>
      <c r="V818" s="212">
        <v>15116.70020426</v>
      </c>
      <c r="W818" s="212">
        <v>15117.72532026</v>
      </c>
      <c r="X818" s="212">
        <v>15118.75030066</v>
      </c>
      <c r="Y818" s="212">
        <v>15119.77509126</v>
      </c>
      <c r="Z818" s="212">
        <v>15120.79962946</v>
      </c>
      <c r="AA818" s="212">
        <v>15121.823840159999</v>
      </c>
      <c r="AB818" s="212">
        <v>15122.84762606</v>
      </c>
      <c r="AC818" s="212">
        <v>15123.87085926</v>
      </c>
      <c r="AD818" s="212">
        <v>15124.893367459999</v>
      </c>
      <c r="AE818" s="212">
        <v>15125.914915259998</v>
      </c>
      <c r="AF818" s="212">
        <v>15126.935174659999</v>
      </c>
      <c r="AG818" s="212">
        <v>15127.953679159999</v>
      </c>
      <c r="AH818" s="212">
        <v>15128.969749859998</v>
      </c>
      <c r="AI818" s="212">
        <v>15129.982373659997</v>
      </c>
      <c r="AJ818" s="212">
        <v>15130.990001089998</v>
      </c>
      <c r="AK818" s="212">
        <v>15131.990217056798</v>
      </c>
      <c r="AL818" s="212">
        <v>15132.979257656798</v>
      </c>
      <c r="AM818" s="212">
        <v>15133.951566156798</v>
      </c>
      <c r="AN818" s="212">
        <v>15134.900455256799</v>
      </c>
      <c r="AO818" s="213">
        <v>15135.821989656799</v>
      </c>
    </row>
    <row r="819" spans="1:41" x14ac:dyDescent="0.25">
      <c r="A819" s="214" t="s">
        <v>2178</v>
      </c>
      <c r="B819" s="211">
        <v>497.75054899999998</v>
      </c>
      <c r="C819" s="212">
        <v>498.81550909999999</v>
      </c>
      <c r="D819" s="212">
        <v>499.85213569999996</v>
      </c>
      <c r="E819" s="212">
        <v>500.89740659999995</v>
      </c>
      <c r="F819" s="212">
        <v>501.93718029999997</v>
      </c>
      <c r="G819" s="212">
        <v>502.97837069999997</v>
      </c>
      <c r="H819" s="212">
        <v>504.01375759999996</v>
      </c>
      <c r="I819" s="212">
        <v>505.04103659999998</v>
      </c>
      <c r="J819" s="212">
        <v>506.07050519999996</v>
      </c>
      <c r="K819" s="212">
        <v>507.09835659999993</v>
      </c>
      <c r="L819" s="212">
        <v>508.12647679999992</v>
      </c>
      <c r="M819" s="212">
        <v>509.15391659999995</v>
      </c>
      <c r="N819" s="212">
        <v>510.18119009999992</v>
      </c>
      <c r="O819" s="212">
        <v>511.20813969999995</v>
      </c>
      <c r="P819" s="212">
        <v>512.23492149999993</v>
      </c>
      <c r="Q819" s="212">
        <v>513.26152979999995</v>
      </c>
      <c r="R819" s="212">
        <v>514.2880222</v>
      </c>
      <c r="S819" s="212">
        <v>515.31441559999996</v>
      </c>
      <c r="T819" s="212">
        <v>516.34073660000001</v>
      </c>
      <c r="U819" s="212">
        <v>517.36699880000003</v>
      </c>
      <c r="V819" s="212">
        <v>518.39321500000005</v>
      </c>
      <c r="W819" s="212">
        <v>519.41939250000007</v>
      </c>
      <c r="X819" s="212">
        <v>520.44555120000007</v>
      </c>
      <c r="Y819" s="212">
        <v>521.47168340000007</v>
      </c>
      <c r="Z819" s="212">
        <v>522.49778890000005</v>
      </c>
      <c r="AA819" s="212">
        <v>523.5238591000001</v>
      </c>
      <c r="AB819" s="212">
        <v>524.5498831000001</v>
      </c>
      <c r="AC819" s="212">
        <v>525.57584370000006</v>
      </c>
      <c r="AD819" s="212">
        <v>526.60171700000001</v>
      </c>
      <c r="AE819" s="212">
        <v>527.62747009999998</v>
      </c>
      <c r="AF819" s="212">
        <v>528.65305720000003</v>
      </c>
      <c r="AG819" s="212">
        <v>529.67841429999999</v>
      </c>
      <c r="AH819" s="212">
        <v>530.70344969999996</v>
      </c>
      <c r="AI819" s="212">
        <v>531.72802860000002</v>
      </c>
      <c r="AJ819" s="212">
        <v>532.75194870000007</v>
      </c>
      <c r="AK819" s="212">
        <v>533.77490330000012</v>
      </c>
      <c r="AL819" s="212">
        <v>534.79643730000009</v>
      </c>
      <c r="AM819" s="212">
        <v>535.81594580000012</v>
      </c>
      <c r="AN819" s="212">
        <v>536.83287380000013</v>
      </c>
      <c r="AO819" s="213">
        <v>537.84723380000014</v>
      </c>
    </row>
    <row r="820" spans="1:41" x14ac:dyDescent="0.25">
      <c r="A820" s="214" t="s">
        <v>2179</v>
      </c>
      <c r="B820" s="211">
        <v>619.72558600000002</v>
      </c>
      <c r="C820" s="212">
        <v>620.67127979999998</v>
      </c>
      <c r="D820" s="212">
        <v>621.64908530000002</v>
      </c>
      <c r="E820" s="212">
        <v>622.62770320000004</v>
      </c>
      <c r="F820" s="212">
        <v>623.61290080000003</v>
      </c>
      <c r="G820" s="212">
        <v>624.59925800000008</v>
      </c>
      <c r="H820" s="212">
        <v>625.62506220000012</v>
      </c>
      <c r="I820" s="212">
        <v>626.65706860000012</v>
      </c>
      <c r="J820" s="212">
        <v>627.68655100000012</v>
      </c>
      <c r="K820" s="212">
        <v>628.71621270000014</v>
      </c>
      <c r="L820" s="212">
        <v>629.74543150000011</v>
      </c>
      <c r="M820" s="212">
        <v>630.77500980000013</v>
      </c>
      <c r="N820" s="212">
        <v>631.80481150000014</v>
      </c>
      <c r="O820" s="212">
        <v>632.83502050000016</v>
      </c>
      <c r="P820" s="212">
        <v>633.86563530000012</v>
      </c>
      <c r="Q820" s="212">
        <v>634.89674100000013</v>
      </c>
      <c r="R820" s="212">
        <v>635.92839200000014</v>
      </c>
      <c r="S820" s="212">
        <v>636.96068340000011</v>
      </c>
      <c r="T820" s="212">
        <v>637.9937268000001</v>
      </c>
      <c r="U820" s="212">
        <v>639.02766990000009</v>
      </c>
      <c r="V820" s="212">
        <v>640.0626979000001</v>
      </c>
      <c r="W820" s="212">
        <v>641.09904600000016</v>
      </c>
      <c r="X820" s="212">
        <v>642.13709870000014</v>
      </c>
      <c r="Y820" s="212">
        <v>643.17724290000012</v>
      </c>
      <c r="Z820" s="212">
        <v>644.21995320000008</v>
      </c>
      <c r="AA820" s="212">
        <v>645.26582180000003</v>
      </c>
      <c r="AB820" s="212">
        <v>646.31557629999998</v>
      </c>
      <c r="AC820" s="212">
        <v>647.3701049</v>
      </c>
      <c r="AD820" s="212">
        <v>648.43048039999996</v>
      </c>
      <c r="AE820" s="212">
        <v>649.49798679999992</v>
      </c>
      <c r="AF820" s="212">
        <v>650.57414869999991</v>
      </c>
      <c r="AG820" s="212">
        <v>651.66075789999991</v>
      </c>
      <c r="AH820" s="212">
        <v>652.75988919999986</v>
      </c>
      <c r="AI820" s="212">
        <v>653.87387219999982</v>
      </c>
      <c r="AJ820" s="212">
        <v>655.0051411999998</v>
      </c>
      <c r="AK820" s="212">
        <v>656.15579719999982</v>
      </c>
      <c r="AL820" s="212">
        <v>657.3265101999998</v>
      </c>
      <c r="AM820" s="212">
        <v>658.51413719999982</v>
      </c>
      <c r="AN820" s="212">
        <v>659.70801119999987</v>
      </c>
      <c r="AO820" s="213">
        <v>660.88923519999992</v>
      </c>
    </row>
    <row r="821" spans="1:41" x14ac:dyDescent="0.25">
      <c r="A821" s="214" t="s">
        <v>2180</v>
      </c>
      <c r="B821" s="211">
        <v>779.66058299999997</v>
      </c>
      <c r="C821" s="212">
        <v>780.48018200000001</v>
      </c>
      <c r="D821" s="212">
        <v>781.35486600000002</v>
      </c>
      <c r="E821" s="212">
        <v>782.23046499999998</v>
      </c>
      <c r="F821" s="212">
        <v>783.12108000000001</v>
      </c>
      <c r="G821" s="212">
        <v>784.01499000000001</v>
      </c>
      <c r="H821" s="212">
        <v>785.01284495000004</v>
      </c>
      <c r="I821" s="212">
        <v>786.02901405</v>
      </c>
      <c r="J821" s="212">
        <v>787.03993935000005</v>
      </c>
      <c r="K821" s="212">
        <v>788.05239255000004</v>
      </c>
      <c r="L821" s="212">
        <v>789.06447645000003</v>
      </c>
      <c r="M821" s="212">
        <v>790.07791995000002</v>
      </c>
      <c r="N821" s="212">
        <v>791.09209314999998</v>
      </c>
      <c r="O821" s="212">
        <v>792.10724604999996</v>
      </c>
      <c r="P821" s="212">
        <v>793.12311475000001</v>
      </c>
      <c r="Q821" s="212">
        <v>794.13965895000001</v>
      </c>
      <c r="R821" s="212">
        <v>795.15672725000002</v>
      </c>
      <c r="S821" s="212">
        <v>796.17424074999997</v>
      </c>
      <c r="T821" s="212">
        <v>797.19210884999995</v>
      </c>
      <c r="U821" s="212">
        <v>798.21026484999993</v>
      </c>
      <c r="V821" s="212">
        <v>799.22864214999993</v>
      </c>
      <c r="W821" s="212">
        <v>800.24718344999997</v>
      </c>
      <c r="X821" s="212">
        <v>801.26601764999998</v>
      </c>
      <c r="Y821" s="212">
        <v>802.28507724999997</v>
      </c>
      <c r="Z821" s="212">
        <v>803.30427035000002</v>
      </c>
      <c r="AA821" s="212">
        <v>804.32350044999998</v>
      </c>
      <c r="AB821" s="212">
        <v>805.34265034999999</v>
      </c>
      <c r="AC821" s="212">
        <v>806.36157704999994</v>
      </c>
      <c r="AD821" s="212">
        <v>807.38009714999998</v>
      </c>
      <c r="AE821" s="212">
        <v>808.39796935000004</v>
      </c>
      <c r="AF821" s="212">
        <v>809.41486755000005</v>
      </c>
      <c r="AG821" s="212">
        <v>810.43034085000011</v>
      </c>
      <c r="AH821" s="212">
        <v>811.44375345000014</v>
      </c>
      <c r="AI821" s="212">
        <v>812.45419475000017</v>
      </c>
      <c r="AJ821" s="212">
        <v>813.46035511000014</v>
      </c>
      <c r="AK821" s="212">
        <v>814.4603834103001</v>
      </c>
      <c r="AL821" s="212">
        <v>815.4518357203001</v>
      </c>
      <c r="AM821" s="212">
        <v>816.43210152030008</v>
      </c>
      <c r="AN821" s="212">
        <v>817.40014442030008</v>
      </c>
      <c r="AO821" s="213">
        <v>818.35959072030005</v>
      </c>
    </row>
    <row r="822" spans="1:41" x14ac:dyDescent="0.25">
      <c r="A822" s="214" t="s">
        <v>2181</v>
      </c>
      <c r="B822" s="211">
        <v>1939.1707759999999</v>
      </c>
      <c r="C822" s="212">
        <v>1940.1468364999998</v>
      </c>
      <c r="D822" s="212">
        <v>1941.1424355699999</v>
      </c>
      <c r="E822" s="212">
        <v>1942.1321485699998</v>
      </c>
      <c r="F822" s="212">
        <v>1943.1233114299998</v>
      </c>
      <c r="G822" s="212">
        <v>1944.1119422299998</v>
      </c>
      <c r="H822" s="212">
        <v>1945.1360337299998</v>
      </c>
      <c r="I822" s="212">
        <v>1946.1666018299998</v>
      </c>
      <c r="J822" s="212">
        <v>1947.1936113299998</v>
      </c>
      <c r="K822" s="212">
        <v>1948.2202024299997</v>
      </c>
      <c r="L822" s="212">
        <v>1949.2455889299997</v>
      </c>
      <c r="M822" s="212">
        <v>1950.2708059299998</v>
      </c>
      <c r="N822" s="212">
        <v>1951.2956702299998</v>
      </c>
      <c r="O822" s="212">
        <v>1952.3203740299998</v>
      </c>
      <c r="P822" s="212">
        <v>1953.3448771299998</v>
      </c>
      <c r="Q822" s="212">
        <v>1954.3692288299997</v>
      </c>
      <c r="R822" s="212">
        <v>1955.3934192299996</v>
      </c>
      <c r="S822" s="212">
        <v>1956.4174638299996</v>
      </c>
      <c r="T822" s="212">
        <v>1957.4413660299997</v>
      </c>
      <c r="U822" s="212">
        <v>1958.4651341299998</v>
      </c>
      <c r="V822" s="212">
        <v>1959.4887718299999</v>
      </c>
      <c r="W822" s="212">
        <v>1960.5122834299998</v>
      </c>
      <c r="X822" s="212">
        <v>1961.5357856299997</v>
      </c>
      <c r="Y822" s="212">
        <v>1962.5592717299996</v>
      </c>
      <c r="Z822" s="212">
        <v>1963.5827256299997</v>
      </c>
      <c r="AA822" s="212">
        <v>1964.6061302299997</v>
      </c>
      <c r="AB822" s="212">
        <v>1965.6294612299998</v>
      </c>
      <c r="AC822" s="212">
        <v>1966.6526855299999</v>
      </c>
      <c r="AD822" s="212">
        <v>1967.6757564299999</v>
      </c>
      <c r="AE822" s="212">
        <v>1968.6986075299999</v>
      </c>
      <c r="AF822" s="212">
        <v>1969.7211432299998</v>
      </c>
      <c r="AG822" s="212">
        <v>1970.7432244299998</v>
      </c>
      <c r="AH822" s="212">
        <v>1971.7646457299998</v>
      </c>
      <c r="AI822" s="212">
        <v>1972.7850991299997</v>
      </c>
      <c r="AJ822" s="212">
        <v>1973.8041185299996</v>
      </c>
      <c r="AK822" s="212">
        <v>1974.8210001299997</v>
      </c>
      <c r="AL822" s="212">
        <v>1975.8347204299996</v>
      </c>
      <c r="AM822" s="212">
        <v>1976.8439727199996</v>
      </c>
      <c r="AN822" s="212">
        <v>1977.8477022099996</v>
      </c>
      <c r="AO822" s="213">
        <v>1978.8464843799995</v>
      </c>
    </row>
    <row r="823" spans="1:41" x14ac:dyDescent="0.25">
      <c r="A823" s="214" t="s">
        <v>2182</v>
      </c>
      <c r="B823" s="211">
        <v>174365.53125</v>
      </c>
      <c r="C823" s="212">
        <v>174366.47454699999</v>
      </c>
      <c r="D823" s="212">
        <v>174367.43602229998</v>
      </c>
      <c r="E823" s="212">
        <v>174368.39007379999</v>
      </c>
      <c r="F823" s="212">
        <v>174369.3450493</v>
      </c>
      <c r="G823" s="212">
        <v>174370.2958577</v>
      </c>
      <c r="H823" s="212">
        <v>174371.31610900001</v>
      </c>
      <c r="I823" s="212">
        <v>174372.34653900002</v>
      </c>
      <c r="J823" s="212">
        <v>174373.37403020001</v>
      </c>
      <c r="K823" s="212">
        <v>174374.40206950001</v>
      </c>
      <c r="L823" s="212">
        <v>174375.4296919</v>
      </c>
      <c r="M823" s="212">
        <v>174376.4576581</v>
      </c>
      <c r="N823" s="212">
        <v>174377.48561860001</v>
      </c>
      <c r="O823" s="212">
        <v>174378.5137563</v>
      </c>
      <c r="P823" s="212">
        <v>174379.5419526</v>
      </c>
      <c r="Q823" s="212">
        <v>174380.57021470001</v>
      </c>
      <c r="R823" s="212">
        <v>174381.5984856</v>
      </c>
      <c r="S823" s="212">
        <v>174382.6267391</v>
      </c>
      <c r="T823" s="212">
        <v>174383.65493739999</v>
      </c>
      <c r="U823" s="212">
        <v>174384.68304979999</v>
      </c>
      <c r="V823" s="212">
        <v>174385.71104149998</v>
      </c>
      <c r="W823" s="212">
        <v>174386.73887619999</v>
      </c>
      <c r="X823" s="212">
        <v>174387.76652149999</v>
      </c>
      <c r="Y823" s="212">
        <v>174388.7939358</v>
      </c>
      <c r="Z823" s="212">
        <v>174389.8210506</v>
      </c>
      <c r="AA823" s="212">
        <v>174390.84778149999</v>
      </c>
      <c r="AB823" s="212">
        <v>174391.87401589999</v>
      </c>
      <c r="AC823" s="212">
        <v>174392.89960609999</v>
      </c>
      <c r="AD823" s="212">
        <v>174393.92435479999</v>
      </c>
      <c r="AE823" s="212">
        <v>174394.9479952</v>
      </c>
      <c r="AF823" s="212">
        <v>174395.970161</v>
      </c>
      <c r="AG823" s="212">
        <v>174396.99034049999</v>
      </c>
      <c r="AH823" s="212">
        <v>174398.00780689999</v>
      </c>
      <c r="AI823" s="212">
        <v>174399.02151209998</v>
      </c>
      <c r="AJ823" s="212">
        <v>174400.02993716998</v>
      </c>
      <c r="AK823" s="212">
        <v>174401.03091366679</v>
      </c>
      <c r="AL823" s="212">
        <v>174402.02153778679</v>
      </c>
      <c r="AM823" s="212">
        <v>174402.99862678678</v>
      </c>
      <c r="AN823" s="212">
        <v>174403.96071818678</v>
      </c>
      <c r="AO823" s="213">
        <v>174404.91170938677</v>
      </c>
    </row>
    <row r="824" spans="1:41" x14ac:dyDescent="0.25">
      <c r="A824" s="214" t="s">
        <v>2183</v>
      </c>
      <c r="B824" s="211">
        <v>89.790154000000001</v>
      </c>
      <c r="C824" s="212">
        <v>90.563569999999999</v>
      </c>
      <c r="D824" s="212">
        <v>91.436168999999992</v>
      </c>
      <c r="E824" s="212">
        <v>92.290796999999998</v>
      </c>
      <c r="F824" s="212">
        <v>93.158096</v>
      </c>
      <c r="G824" s="212">
        <v>94.019953999999998</v>
      </c>
      <c r="H824" s="212">
        <v>95.024084939999995</v>
      </c>
      <c r="I824" s="212">
        <v>96.061226939999997</v>
      </c>
      <c r="J824" s="212">
        <v>97.085497340000003</v>
      </c>
      <c r="K824" s="212">
        <v>98.10973254000001</v>
      </c>
      <c r="L824" s="212">
        <v>99.129836340000011</v>
      </c>
      <c r="M824" s="212">
        <v>100.14971504000002</v>
      </c>
      <c r="N824" s="212">
        <v>101.16834804000001</v>
      </c>
      <c r="O824" s="212">
        <v>102.18652864000001</v>
      </c>
      <c r="P824" s="212">
        <v>103.20406124</v>
      </c>
      <c r="Q824" s="212">
        <v>104.22115274000001</v>
      </c>
      <c r="R824" s="212">
        <v>105.23778674</v>
      </c>
      <c r="S824" s="212">
        <v>106.25402344</v>
      </c>
      <c r="T824" s="212">
        <v>107.26986133999999</v>
      </c>
      <c r="U824" s="212">
        <v>108.28531133999999</v>
      </c>
      <c r="V824" s="212">
        <v>109.30035883999999</v>
      </c>
      <c r="W824" s="212">
        <v>110.31497673999999</v>
      </c>
      <c r="X824" s="212">
        <v>111.32904233999999</v>
      </c>
      <c r="Y824" s="212">
        <v>112.34253393999998</v>
      </c>
      <c r="Z824" s="212">
        <v>113.35535983999998</v>
      </c>
      <c r="AA824" s="212">
        <v>114.36739883999998</v>
      </c>
      <c r="AB824" s="212">
        <v>115.37847093999999</v>
      </c>
      <c r="AC824" s="212">
        <v>116.38832827999998</v>
      </c>
      <c r="AD824" s="212">
        <v>117.39662678999998</v>
      </c>
      <c r="AE824" s="212">
        <v>118.40289014999999</v>
      </c>
      <c r="AF824" s="212">
        <v>119.40645418</v>
      </c>
      <c r="AG824" s="212">
        <v>120.40638185406</v>
      </c>
      <c r="AH824" s="212">
        <v>121.40133440405999</v>
      </c>
      <c r="AI824" s="212">
        <v>122.38937670406</v>
      </c>
      <c r="AJ824" s="212">
        <v>123.36769970406</v>
      </c>
      <c r="AK824" s="212">
        <v>124.33227950406</v>
      </c>
      <c r="AL824" s="212">
        <v>125.27767210406</v>
      </c>
      <c r="AM824" s="212">
        <v>126.19772180406001</v>
      </c>
      <c r="AN824" s="212">
        <v>127.08903580406</v>
      </c>
      <c r="AO824" s="213">
        <v>127.95781380406001</v>
      </c>
    </row>
    <row r="825" spans="1:41" x14ac:dyDescent="0.25">
      <c r="A825" s="214" t="s">
        <v>2184</v>
      </c>
      <c r="B825" s="211">
        <v>3427.4689939999998</v>
      </c>
      <c r="C825" s="212">
        <v>3428.4220391999997</v>
      </c>
      <c r="D825" s="212">
        <v>3429.4167957899999</v>
      </c>
      <c r="E825" s="212">
        <v>3430.3972904899997</v>
      </c>
      <c r="F825" s="212">
        <v>3431.3798727899998</v>
      </c>
      <c r="G825" s="212">
        <v>3432.3556362899999</v>
      </c>
      <c r="H825" s="212">
        <v>3433.3801067899999</v>
      </c>
      <c r="I825" s="212">
        <v>3434.4239607899999</v>
      </c>
      <c r="J825" s="212">
        <v>3435.4631222899998</v>
      </c>
      <c r="K825" s="212">
        <v>3436.5033514899997</v>
      </c>
      <c r="L825" s="212">
        <v>3437.5420120899998</v>
      </c>
      <c r="M825" s="212">
        <v>3438.5810509899998</v>
      </c>
      <c r="N825" s="212">
        <v>3439.6197828899999</v>
      </c>
      <c r="O825" s="212">
        <v>3440.6584691899998</v>
      </c>
      <c r="P825" s="212">
        <v>3441.6969306899996</v>
      </c>
      <c r="Q825" s="212">
        <v>3442.7352157899995</v>
      </c>
      <c r="R825" s="212">
        <v>3443.7732856899997</v>
      </c>
      <c r="S825" s="212">
        <v>3444.8111532899998</v>
      </c>
      <c r="T825" s="212">
        <v>3445.8488136899996</v>
      </c>
      <c r="U825" s="212">
        <v>3446.8862723899997</v>
      </c>
      <c r="V825" s="212">
        <v>3447.9235280899998</v>
      </c>
      <c r="W825" s="212">
        <v>3448.9605770899998</v>
      </c>
      <c r="X825" s="212">
        <v>3449.99737349</v>
      </c>
      <c r="Y825" s="212">
        <v>3451.0339187899999</v>
      </c>
      <c r="Z825" s="212">
        <v>3452.0701832899999</v>
      </c>
      <c r="AA825" s="212">
        <v>3453.1061262899998</v>
      </c>
      <c r="AB825" s="212">
        <v>3454.1416830899998</v>
      </c>
      <c r="AC825" s="212">
        <v>3455.1767619899997</v>
      </c>
      <c r="AD825" s="212">
        <v>3456.2112321899999</v>
      </c>
      <c r="AE825" s="212">
        <v>3457.2449088899998</v>
      </c>
      <c r="AF825" s="212">
        <v>3458.2775296899999</v>
      </c>
      <c r="AG825" s="212">
        <v>3459.3087183899997</v>
      </c>
      <c r="AH825" s="212">
        <v>3460.3379275899997</v>
      </c>
      <c r="AI825" s="212">
        <v>3461.3643468899995</v>
      </c>
      <c r="AJ825" s="212">
        <v>3462.3867596899995</v>
      </c>
      <c r="AK825" s="212">
        <v>3463.4033312899996</v>
      </c>
      <c r="AL825" s="212">
        <v>3464.4113680899995</v>
      </c>
      <c r="AM825" s="212">
        <v>3465.4073412199996</v>
      </c>
      <c r="AN825" s="212">
        <v>3466.3881785199997</v>
      </c>
      <c r="AO825" s="213">
        <v>3467.3549695199995</v>
      </c>
    </row>
    <row r="826" spans="1:41" x14ac:dyDescent="0.25">
      <c r="A826" s="214" t="s">
        <v>2185</v>
      </c>
      <c r="B826" s="211">
        <v>3753.3522950000001</v>
      </c>
      <c r="C826" s="212">
        <v>3754.3184045000003</v>
      </c>
      <c r="D826" s="212">
        <v>3755.3076952000001</v>
      </c>
      <c r="E826" s="212">
        <v>3756.2962272</v>
      </c>
      <c r="F826" s="212">
        <v>3757.28914295</v>
      </c>
      <c r="G826" s="212">
        <v>3758.2821450199999</v>
      </c>
      <c r="H826" s="212">
        <v>3759.30467972</v>
      </c>
      <c r="I826" s="212">
        <v>3760.3333383200002</v>
      </c>
      <c r="J826" s="212">
        <v>3761.3599739200004</v>
      </c>
      <c r="K826" s="212">
        <v>3762.3867908200004</v>
      </c>
      <c r="L826" s="212">
        <v>3763.4130483200006</v>
      </c>
      <c r="M826" s="212">
        <v>3764.4394384200004</v>
      </c>
      <c r="N826" s="212">
        <v>3765.4657766200003</v>
      </c>
      <c r="O826" s="212">
        <v>3766.4921898200005</v>
      </c>
      <c r="P826" s="212">
        <v>3767.5186262200004</v>
      </c>
      <c r="Q826" s="212">
        <v>3768.5451045200002</v>
      </c>
      <c r="R826" s="212">
        <v>3769.5716042200002</v>
      </c>
      <c r="S826" s="212">
        <v>3770.5981201200002</v>
      </c>
      <c r="T826" s="212">
        <v>3771.6246382200002</v>
      </c>
      <c r="U826" s="212">
        <v>3772.65114812</v>
      </c>
      <c r="V826" s="212">
        <v>3773.6776366200002</v>
      </c>
      <c r="W826" s="212">
        <v>3774.7040898200003</v>
      </c>
      <c r="X826" s="212">
        <v>3775.7304857200002</v>
      </c>
      <c r="Y826" s="212">
        <v>3776.7568137200001</v>
      </c>
      <c r="Z826" s="212">
        <v>3777.78305052</v>
      </c>
      <c r="AA826" s="212">
        <v>3778.8091672199998</v>
      </c>
      <c r="AB826" s="212">
        <v>3779.8351241199998</v>
      </c>
      <c r="AC826" s="212">
        <v>3780.8608684199999</v>
      </c>
      <c r="AD826" s="212">
        <v>3781.8863283199998</v>
      </c>
      <c r="AE826" s="212">
        <v>3782.91140602</v>
      </c>
      <c r="AF826" s="212">
        <v>3783.9359659199999</v>
      </c>
      <c r="AG826" s="212">
        <v>3784.95981742</v>
      </c>
      <c r="AH826" s="212">
        <v>3785.98268792</v>
      </c>
      <c r="AI826" s="212">
        <v>3787.0041806200002</v>
      </c>
      <c r="AJ826" s="212">
        <v>3788.0237120199999</v>
      </c>
      <c r="AK826" s="212">
        <v>3789.04042592</v>
      </c>
      <c r="AL826" s="212">
        <v>3790.0531118200001</v>
      </c>
      <c r="AM826" s="212">
        <v>3791.0602664800003</v>
      </c>
      <c r="AN826" s="212">
        <v>3792.0606929467003</v>
      </c>
      <c r="AO826" s="213">
        <v>3793.0549381667001</v>
      </c>
    </row>
    <row r="827" spans="1:41" x14ac:dyDescent="0.25">
      <c r="A827" s="214" t="s">
        <v>2186</v>
      </c>
      <c r="B827" s="211">
        <v>13398.347656</v>
      </c>
      <c r="C827" s="212">
        <v>13399.332718399999</v>
      </c>
      <c r="D827" s="212">
        <v>13400.33479775</v>
      </c>
      <c r="E827" s="212">
        <v>13401.3379088</v>
      </c>
      <c r="F827" s="212">
        <v>13402.34270771</v>
      </c>
      <c r="G827" s="212">
        <v>13403.34746305</v>
      </c>
      <c r="H827" s="212">
        <v>13404.364986550001</v>
      </c>
      <c r="I827" s="212">
        <v>13405.384988650001</v>
      </c>
      <c r="J827" s="212">
        <v>13406.404871650002</v>
      </c>
      <c r="K827" s="212">
        <v>13407.425065350002</v>
      </c>
      <c r="L827" s="212">
        <v>13408.445188650003</v>
      </c>
      <c r="M827" s="212">
        <v>13409.465369950003</v>
      </c>
      <c r="N827" s="212">
        <v>13410.485522350004</v>
      </c>
      <c r="O827" s="212">
        <v>13411.505669850003</v>
      </c>
      <c r="P827" s="212">
        <v>13412.525789850002</v>
      </c>
      <c r="Q827" s="212">
        <v>13413.545888150002</v>
      </c>
      <c r="R827" s="212">
        <v>13414.565956050003</v>
      </c>
      <c r="S827" s="212">
        <v>13415.585996150003</v>
      </c>
      <c r="T827" s="212">
        <v>13416.606008650002</v>
      </c>
      <c r="U827" s="212">
        <v>13417.625996550001</v>
      </c>
      <c r="V827" s="212">
        <v>13418.645961650001</v>
      </c>
      <c r="W827" s="212">
        <v>13419.665905550002</v>
      </c>
      <c r="X827" s="212">
        <v>13420.685913750001</v>
      </c>
      <c r="Y827" s="212">
        <v>13421.705981150002</v>
      </c>
      <c r="Z827" s="212">
        <v>13422.726097750003</v>
      </c>
      <c r="AA827" s="212">
        <v>13423.746250450004</v>
      </c>
      <c r="AB827" s="212">
        <v>13424.766421050004</v>
      </c>
      <c r="AC827" s="212">
        <v>13425.786584750003</v>
      </c>
      <c r="AD827" s="212">
        <v>13426.806707550004</v>
      </c>
      <c r="AE827" s="212">
        <v>13427.826742550003</v>
      </c>
      <c r="AF827" s="212">
        <v>13428.846624750004</v>
      </c>
      <c r="AG827" s="212">
        <v>13429.866262050004</v>
      </c>
      <c r="AH827" s="212">
        <v>13430.885521550004</v>
      </c>
      <c r="AI827" s="212">
        <v>13431.904208150005</v>
      </c>
      <c r="AJ827" s="212">
        <v>13432.922030850004</v>
      </c>
      <c r="AK827" s="212">
        <v>13433.938553650005</v>
      </c>
      <c r="AL827" s="212">
        <v>13434.953138050005</v>
      </c>
      <c r="AM827" s="212">
        <v>13435.964932950004</v>
      </c>
      <c r="AN827" s="212">
        <v>13436.973096950005</v>
      </c>
      <c r="AO827" s="213">
        <v>13437.977474940006</v>
      </c>
    </row>
    <row r="828" spans="1:41" x14ac:dyDescent="0.25">
      <c r="A828" s="214" t="s">
        <v>2187</v>
      </c>
      <c r="B828" s="211">
        <v>12.427064</v>
      </c>
      <c r="C828" s="212">
        <v>13.315372999999999</v>
      </c>
      <c r="D828" s="212">
        <v>14.2632406</v>
      </c>
      <c r="E828" s="212">
        <v>15.2168309</v>
      </c>
      <c r="F828" s="212">
        <v>16.1814176</v>
      </c>
      <c r="G828" s="212">
        <v>17.148061999999999</v>
      </c>
      <c r="H828" s="212">
        <v>18.181282599999999</v>
      </c>
      <c r="I828" s="212">
        <v>19.2229861</v>
      </c>
      <c r="J828" s="212">
        <v>20.260124300000001</v>
      </c>
      <c r="K828" s="212">
        <v>21.296736600000003</v>
      </c>
      <c r="L828" s="212">
        <v>22.331937200000002</v>
      </c>
      <c r="M828" s="212">
        <v>23.366852800000004</v>
      </c>
      <c r="N828" s="212">
        <v>24.401262100000004</v>
      </c>
      <c r="O828" s="212">
        <v>25.435456900000005</v>
      </c>
      <c r="P828" s="212">
        <v>26.469401800000007</v>
      </c>
      <c r="Q828" s="212">
        <v>27.503171400000006</v>
      </c>
      <c r="R828" s="212">
        <v>28.536762200000005</v>
      </c>
      <c r="S828" s="212">
        <v>29.570190600000004</v>
      </c>
      <c r="T828" s="212">
        <v>30.603452800000003</v>
      </c>
      <c r="U828" s="212">
        <v>31.636544200000003</v>
      </c>
      <c r="V828" s="212">
        <v>32.669450700000006</v>
      </c>
      <c r="W828" s="212">
        <v>33.702151600000008</v>
      </c>
      <c r="X828" s="212">
        <v>34.734621100000005</v>
      </c>
      <c r="Y828" s="212">
        <v>35.766823300000006</v>
      </c>
      <c r="Z828" s="212">
        <v>36.798693100000008</v>
      </c>
      <c r="AA828" s="212">
        <v>37.830146600000006</v>
      </c>
      <c r="AB828" s="212">
        <v>38.861068700000004</v>
      </c>
      <c r="AC828" s="212">
        <v>39.891306100000001</v>
      </c>
      <c r="AD828" s="212">
        <v>40.920651700000001</v>
      </c>
      <c r="AE828" s="212">
        <v>41.948824500000001</v>
      </c>
      <c r="AF828" s="212">
        <v>42.975437900000003</v>
      </c>
      <c r="AG828" s="212">
        <v>43.999952500000006</v>
      </c>
      <c r="AH828" s="212">
        <v>45.021602900000005</v>
      </c>
      <c r="AI828" s="212">
        <v>46.039287600000002</v>
      </c>
      <c r="AJ828" s="212">
        <v>47.051411100000003</v>
      </c>
      <c r="AK828" s="212">
        <v>48.055691810000006</v>
      </c>
      <c r="AL828" s="212">
        <v>49.049050850000008</v>
      </c>
      <c r="AM828" s="212">
        <v>50.028031150000011</v>
      </c>
      <c r="AN828" s="212">
        <v>50.990791650000013</v>
      </c>
      <c r="AO828" s="213">
        <v>51.940920550000016</v>
      </c>
    </row>
    <row r="829" spans="1:41" x14ac:dyDescent="0.25">
      <c r="A829" s="214" t="s">
        <v>2188</v>
      </c>
      <c r="B829" s="211">
        <v>20.188624999999998</v>
      </c>
      <c r="C829" s="212">
        <v>21.128404499999998</v>
      </c>
      <c r="D829" s="212">
        <v>22.1055894</v>
      </c>
      <c r="E829" s="212">
        <v>23.0844959</v>
      </c>
      <c r="F829" s="212">
        <v>24.06983</v>
      </c>
      <c r="G829" s="212">
        <v>25.055408400000001</v>
      </c>
      <c r="H829" s="212">
        <v>26.089511100000003</v>
      </c>
      <c r="I829" s="212">
        <v>27.128537400000003</v>
      </c>
      <c r="J829" s="212">
        <v>28.163849300000003</v>
      </c>
      <c r="K829" s="212">
        <v>29.198560800000003</v>
      </c>
      <c r="L829" s="212">
        <v>30.232177200000002</v>
      </c>
      <c r="M829" s="212">
        <v>31.265486600000003</v>
      </c>
      <c r="N829" s="212">
        <v>32.298369800000003</v>
      </c>
      <c r="O829" s="212">
        <v>33.331059200000006</v>
      </c>
      <c r="P829" s="212">
        <v>34.363546200000009</v>
      </c>
      <c r="Q829" s="212">
        <v>35.395894100000007</v>
      </c>
      <c r="R829" s="212">
        <v>36.428107600000004</v>
      </c>
      <c r="S829" s="212">
        <v>37.460203400000005</v>
      </c>
      <c r="T829" s="212">
        <v>38.492180600000005</v>
      </c>
      <c r="U829" s="212">
        <v>39.524037100000001</v>
      </c>
      <c r="V829" s="212">
        <v>40.5557619</v>
      </c>
      <c r="W829" s="212">
        <v>41.587336299999997</v>
      </c>
      <c r="X829" s="212">
        <v>42.618745399999995</v>
      </c>
      <c r="Y829" s="212">
        <v>43.649952799999994</v>
      </c>
      <c r="Z829" s="212">
        <v>44.680899799999992</v>
      </c>
      <c r="AA829" s="212">
        <v>45.711510799999992</v>
      </c>
      <c r="AB829" s="212">
        <v>46.741683499999994</v>
      </c>
      <c r="AC829" s="212">
        <v>47.771282099999993</v>
      </c>
      <c r="AD829" s="212">
        <v>48.800123599999992</v>
      </c>
      <c r="AE829" s="212">
        <v>49.827959699999994</v>
      </c>
      <c r="AF829" s="212">
        <v>50.854448799999993</v>
      </c>
      <c r="AG829" s="212">
        <v>51.879113199999992</v>
      </c>
      <c r="AH829" s="212">
        <v>52.901272899999995</v>
      </c>
      <c r="AI829" s="212">
        <v>53.919943899999993</v>
      </c>
      <c r="AJ829" s="212">
        <v>54.933690599999991</v>
      </c>
      <c r="AK829" s="212">
        <v>55.940436319999989</v>
      </c>
      <c r="AL829" s="212">
        <v>56.937326789999986</v>
      </c>
      <c r="AM829" s="212">
        <v>57.921036289999989</v>
      </c>
      <c r="AN829" s="212">
        <v>58.889484989999993</v>
      </c>
      <c r="AO829" s="213">
        <v>59.845341389999994</v>
      </c>
    </row>
    <row r="830" spans="1:41" x14ac:dyDescent="0.25">
      <c r="A830" s="214" t="s">
        <v>2189</v>
      </c>
      <c r="B830" s="211">
        <v>7836.1909180000002</v>
      </c>
      <c r="C830" s="212">
        <v>7837.2495152000001</v>
      </c>
      <c r="D830" s="212">
        <v>7838.2936036999999</v>
      </c>
      <c r="E830" s="212">
        <v>7839.3334304</v>
      </c>
      <c r="F830" s="212">
        <v>7840.3688910000001</v>
      </c>
      <c r="G830" s="212">
        <v>7841.4022678000001</v>
      </c>
      <c r="H830" s="212">
        <v>7842.4287186000001</v>
      </c>
      <c r="I830" s="212">
        <v>7843.4549109</v>
      </c>
      <c r="J830" s="212">
        <v>7844.4828696000004</v>
      </c>
      <c r="K830" s="212">
        <v>7845.5111804000007</v>
      </c>
      <c r="L830" s="212">
        <v>7846.5397369000011</v>
      </c>
      <c r="M830" s="212">
        <v>7847.5681468000012</v>
      </c>
      <c r="N830" s="212">
        <v>7848.5964130000011</v>
      </c>
      <c r="O830" s="212">
        <v>7849.6244865000008</v>
      </c>
      <c r="P830" s="212">
        <v>7850.6523947000005</v>
      </c>
      <c r="Q830" s="212">
        <v>7851.6801496000007</v>
      </c>
      <c r="R830" s="212">
        <v>7852.7077756000008</v>
      </c>
      <c r="S830" s="212">
        <v>7853.7352907000004</v>
      </c>
      <c r="T830" s="212">
        <v>7854.7627121000005</v>
      </c>
      <c r="U830" s="212">
        <v>7855.7900521000001</v>
      </c>
      <c r="V830" s="212">
        <v>7856.8173194000001</v>
      </c>
      <c r="W830" s="212">
        <v>7857.8445188000005</v>
      </c>
      <c r="X830" s="212">
        <v>7858.8716661000008</v>
      </c>
      <c r="Y830" s="212">
        <v>7859.8987522000007</v>
      </c>
      <c r="Z830" s="212">
        <v>7860.9257672000003</v>
      </c>
      <c r="AA830" s="212">
        <v>7861.9526953000004</v>
      </c>
      <c r="AB830" s="212">
        <v>7862.9795144</v>
      </c>
      <c r="AC830" s="212">
        <v>7864.0061935000003</v>
      </c>
      <c r="AD830" s="212">
        <v>7865.0326898000003</v>
      </c>
      <c r="AE830" s="212">
        <v>7866.0589442999999</v>
      </c>
      <c r="AF830" s="212">
        <v>7867.0848752000002</v>
      </c>
      <c r="AG830" s="212">
        <v>7868.1103668000005</v>
      </c>
      <c r="AH830" s="212">
        <v>7869.1352523000005</v>
      </c>
      <c r="AI830" s="212">
        <v>7870.1592850000006</v>
      </c>
      <c r="AJ830" s="212">
        <v>7871.1820906000003</v>
      </c>
      <c r="AK830" s="212">
        <v>7872.2030910000003</v>
      </c>
      <c r="AL830" s="212">
        <v>7873.2213968000005</v>
      </c>
      <c r="AM830" s="212">
        <v>7874.2357239000003</v>
      </c>
      <c r="AN830" s="212">
        <v>7875.2445942100003</v>
      </c>
      <c r="AO830" s="213">
        <v>7876.2472661900001</v>
      </c>
    </row>
    <row r="831" spans="1:41" x14ac:dyDescent="0.25">
      <c r="A831" s="214" t="s">
        <v>2190</v>
      </c>
      <c r="B831" s="211">
        <v>11.436745999999999</v>
      </c>
      <c r="C831" s="212">
        <v>12.495023099999999</v>
      </c>
      <c r="D831" s="212">
        <v>13.544981499999999</v>
      </c>
      <c r="E831" s="212">
        <v>14.591364799999999</v>
      </c>
      <c r="F831" s="212">
        <v>15.6338057</v>
      </c>
      <c r="G831" s="212">
        <v>16.673866799999999</v>
      </c>
      <c r="H831" s="212">
        <v>17.711967399999999</v>
      </c>
      <c r="I831" s="212">
        <v>18.748213399999997</v>
      </c>
      <c r="J831" s="212">
        <v>19.783489699999997</v>
      </c>
      <c r="K831" s="212">
        <v>20.817522199999996</v>
      </c>
      <c r="L831" s="212">
        <v>21.850688199999997</v>
      </c>
      <c r="M831" s="212">
        <v>22.883158599999998</v>
      </c>
      <c r="N831" s="212">
        <v>23.915076199999998</v>
      </c>
      <c r="O831" s="212">
        <v>24.946499099999997</v>
      </c>
      <c r="P831" s="212">
        <v>25.977506899999998</v>
      </c>
      <c r="Q831" s="212">
        <v>27.008152099999997</v>
      </c>
      <c r="R831" s="212">
        <v>28.038487599999996</v>
      </c>
      <c r="S831" s="212">
        <v>29.068554099999997</v>
      </c>
      <c r="T831" s="212">
        <v>30.098388299999996</v>
      </c>
      <c r="U831" s="212">
        <v>31.128021099999998</v>
      </c>
      <c r="V831" s="212">
        <v>32.157480499999998</v>
      </c>
      <c r="W831" s="212">
        <v>33.186791399999997</v>
      </c>
      <c r="X831" s="212">
        <v>34.215949499999994</v>
      </c>
      <c r="Y831" s="212">
        <v>35.244980999999996</v>
      </c>
      <c r="Z831" s="212">
        <v>36.273912499999994</v>
      </c>
      <c r="AA831" s="212">
        <v>37.302771299999996</v>
      </c>
      <c r="AB831" s="212">
        <v>38.331586799999997</v>
      </c>
      <c r="AC831" s="212">
        <v>39.3603916</v>
      </c>
      <c r="AD831" s="212">
        <v>40.3892235</v>
      </c>
      <c r="AE831" s="212">
        <v>41.418127499999997</v>
      </c>
      <c r="AF831" s="212">
        <v>42.447158899999998</v>
      </c>
      <c r="AG831" s="212">
        <v>43.476387500000001</v>
      </c>
      <c r="AH831" s="212">
        <v>44.505904200000003</v>
      </c>
      <c r="AI831" s="212">
        <v>45.535829300000003</v>
      </c>
      <c r="AJ831" s="212">
        <v>46.566322600000007</v>
      </c>
      <c r="AK831" s="212">
        <v>47.597591500000007</v>
      </c>
      <c r="AL831" s="212">
        <v>48.629878500000004</v>
      </c>
      <c r="AM831" s="212">
        <v>49.663375400000007</v>
      </c>
      <c r="AN831" s="212">
        <v>50.697961700000008</v>
      </c>
      <c r="AO831" s="213">
        <v>51.732815600000009</v>
      </c>
    </row>
    <row r="832" spans="1:41" x14ac:dyDescent="0.25">
      <c r="A832" s="214" t="s">
        <v>2191</v>
      </c>
      <c r="B832" s="211">
        <v>18.683311</v>
      </c>
      <c r="C832" s="212">
        <v>19.7004369</v>
      </c>
      <c r="D832" s="212">
        <v>20.7178346</v>
      </c>
      <c r="E832" s="212">
        <v>21.7372032</v>
      </c>
      <c r="F832" s="212">
        <v>22.757477099999999</v>
      </c>
      <c r="G832" s="212">
        <v>23.779010100000001</v>
      </c>
      <c r="H832" s="212">
        <v>24.801338100000002</v>
      </c>
      <c r="I832" s="212">
        <v>25.823912400000001</v>
      </c>
      <c r="J832" s="212">
        <v>26.8474492</v>
      </c>
      <c r="K832" s="212">
        <v>27.871502400000001</v>
      </c>
      <c r="L832" s="212">
        <v>28.896046900000002</v>
      </c>
      <c r="M832" s="212">
        <v>29.921132700000001</v>
      </c>
      <c r="N832" s="212">
        <v>30.946745</v>
      </c>
      <c r="O832" s="212">
        <v>31.972839400000002</v>
      </c>
      <c r="P832" s="212">
        <v>32.999397700000003</v>
      </c>
      <c r="Q832" s="212">
        <v>34.026393800000001</v>
      </c>
      <c r="R832" s="212">
        <v>35.0538077</v>
      </c>
      <c r="S832" s="212">
        <v>36.0816163</v>
      </c>
      <c r="T832" s="212">
        <v>37.1097976</v>
      </c>
      <c r="U832" s="212">
        <v>38.138328999999999</v>
      </c>
      <c r="V832" s="212">
        <v>39.167189100000002</v>
      </c>
      <c r="W832" s="212">
        <v>40.196357300000003</v>
      </c>
      <c r="X832" s="212">
        <v>41.225797100000001</v>
      </c>
      <c r="Y832" s="212">
        <v>42.255493200000004</v>
      </c>
      <c r="Z832" s="212">
        <v>43.285435300000003</v>
      </c>
      <c r="AA832" s="212">
        <v>44.315618500000006</v>
      </c>
      <c r="AB832" s="212">
        <v>45.346044600000006</v>
      </c>
      <c r="AC832" s="212">
        <v>46.376724200000005</v>
      </c>
      <c r="AD832" s="212">
        <v>47.407678900000008</v>
      </c>
      <c r="AE832" s="212">
        <v>48.438944800000009</v>
      </c>
      <c r="AF832" s="212">
        <v>49.470577300000009</v>
      </c>
      <c r="AG832" s="212">
        <v>50.502658200000006</v>
      </c>
      <c r="AH832" s="212">
        <v>51.535305900000004</v>
      </c>
      <c r="AI832" s="212">
        <v>52.568690000000004</v>
      </c>
      <c r="AJ832" s="212">
        <v>53.603049900000002</v>
      </c>
      <c r="AK832" s="212">
        <v>54.638711499999999</v>
      </c>
      <c r="AL832" s="212">
        <v>55.676074100000001</v>
      </c>
      <c r="AM832" s="212">
        <v>56.715477300000003</v>
      </c>
      <c r="AN832" s="212">
        <v>57.756761000000004</v>
      </c>
      <c r="AO832" s="213">
        <v>58.798558300000003</v>
      </c>
    </row>
    <row r="833" spans="1:41" x14ac:dyDescent="0.25">
      <c r="A833" s="214" t="s">
        <v>2192</v>
      </c>
      <c r="B833" s="211">
        <v>0</v>
      </c>
      <c r="C833" s="212">
        <v>1</v>
      </c>
      <c r="D833" s="212">
        <v>2</v>
      </c>
      <c r="E833" s="212">
        <v>3</v>
      </c>
      <c r="F833" s="212">
        <v>4</v>
      </c>
      <c r="G833" s="212">
        <v>5</v>
      </c>
      <c r="H833" s="212">
        <v>6</v>
      </c>
      <c r="I833" s="212">
        <v>7</v>
      </c>
      <c r="J833" s="212">
        <v>8</v>
      </c>
      <c r="K833" s="212">
        <v>9</v>
      </c>
      <c r="L833" s="212">
        <v>10</v>
      </c>
      <c r="M833" s="212">
        <v>11</v>
      </c>
      <c r="N833" s="212">
        <v>12</v>
      </c>
      <c r="O833" s="212">
        <v>13</v>
      </c>
      <c r="P833" s="212">
        <v>14</v>
      </c>
      <c r="Q833" s="212">
        <v>15</v>
      </c>
      <c r="R833" s="212">
        <v>16</v>
      </c>
      <c r="S833" s="212">
        <v>17</v>
      </c>
      <c r="T833" s="212">
        <v>18</v>
      </c>
      <c r="U833" s="212">
        <v>19</v>
      </c>
      <c r="V833" s="212">
        <v>20</v>
      </c>
      <c r="W833" s="212">
        <v>21</v>
      </c>
      <c r="X833" s="212">
        <v>22</v>
      </c>
      <c r="Y833" s="212">
        <v>23</v>
      </c>
      <c r="Z833" s="212">
        <v>24</v>
      </c>
      <c r="AA833" s="212">
        <v>25</v>
      </c>
      <c r="AB833" s="212">
        <v>26</v>
      </c>
      <c r="AC833" s="212">
        <v>27</v>
      </c>
      <c r="AD833" s="212">
        <v>28</v>
      </c>
      <c r="AE833" s="212">
        <v>29</v>
      </c>
      <c r="AF833" s="212">
        <v>30</v>
      </c>
      <c r="AG833" s="212">
        <v>31</v>
      </c>
      <c r="AH833" s="212">
        <v>32</v>
      </c>
      <c r="AI833" s="212">
        <v>33</v>
      </c>
      <c r="AJ833" s="212">
        <v>34</v>
      </c>
      <c r="AK833" s="212">
        <v>35</v>
      </c>
      <c r="AL833" s="212">
        <v>36</v>
      </c>
      <c r="AM833" s="212">
        <v>37</v>
      </c>
      <c r="AN833" s="212">
        <v>38</v>
      </c>
      <c r="AO833" s="213">
        <v>39</v>
      </c>
    </row>
    <row r="834" spans="1:41" x14ac:dyDescent="0.25">
      <c r="A834" s="214" t="s">
        <v>2193</v>
      </c>
      <c r="B834" s="211">
        <v>21.984262000000001</v>
      </c>
      <c r="C834" s="212">
        <v>23.011225100000001</v>
      </c>
      <c r="D834" s="212">
        <v>24.037768</v>
      </c>
      <c r="E834" s="212">
        <v>25.063946399999999</v>
      </c>
      <c r="F834" s="212">
        <v>26.090019099999999</v>
      </c>
      <c r="G834" s="212">
        <v>27.116033399999999</v>
      </c>
      <c r="H834" s="212">
        <v>28.139249400000001</v>
      </c>
      <c r="I834" s="212">
        <v>29.162928700000002</v>
      </c>
      <c r="J834" s="212">
        <v>30.186832300000003</v>
      </c>
      <c r="K834" s="212">
        <v>31.210896700000003</v>
      </c>
      <c r="L834" s="212">
        <v>32.2350013</v>
      </c>
      <c r="M834" s="212">
        <v>33.259172499999998</v>
      </c>
      <c r="N834" s="212">
        <v>34.283387599999998</v>
      </c>
      <c r="O834" s="212">
        <v>35.307635699999999</v>
      </c>
      <c r="P834" s="212">
        <v>36.331908900000002</v>
      </c>
      <c r="Q834" s="212">
        <v>37.356203499999999</v>
      </c>
      <c r="R834" s="212">
        <v>38.380516999999998</v>
      </c>
      <c r="S834" s="212">
        <v>39.404848699999995</v>
      </c>
      <c r="T834" s="212">
        <v>40.429198399999997</v>
      </c>
      <c r="U834" s="212">
        <v>41.453566799999997</v>
      </c>
      <c r="V834" s="212">
        <v>42.477954799999999</v>
      </c>
      <c r="W834" s="212">
        <v>43.502363500000001</v>
      </c>
      <c r="X834" s="212">
        <v>44.526801599999999</v>
      </c>
      <c r="Y834" s="212">
        <v>45.551271</v>
      </c>
      <c r="Z834" s="212">
        <v>46.575773400000003</v>
      </c>
      <c r="AA834" s="212">
        <v>47.600310900000004</v>
      </c>
      <c r="AB834" s="212">
        <v>48.624886000000004</v>
      </c>
      <c r="AC834" s="212">
        <v>49.649502200000001</v>
      </c>
      <c r="AD834" s="212">
        <v>50.674164300000001</v>
      </c>
      <c r="AE834" s="212">
        <v>51.6988792</v>
      </c>
      <c r="AF834" s="212">
        <v>52.723656699999999</v>
      </c>
      <c r="AG834" s="212">
        <v>53.748510699999997</v>
      </c>
      <c r="AH834" s="212">
        <v>54.773460399999998</v>
      </c>
      <c r="AI834" s="212">
        <v>55.798531499999996</v>
      </c>
      <c r="AJ834" s="212">
        <v>56.823755299999995</v>
      </c>
      <c r="AK834" s="212">
        <v>57.849161399999993</v>
      </c>
      <c r="AL834" s="212">
        <v>58.874750699999993</v>
      </c>
      <c r="AM834" s="212">
        <v>59.900419199999995</v>
      </c>
      <c r="AN834" s="212">
        <v>60.925807699999993</v>
      </c>
      <c r="AO834" s="213">
        <v>61.950204799999995</v>
      </c>
    </row>
    <row r="835" spans="1:41" x14ac:dyDescent="0.25">
      <c r="A835" s="214" t="s">
        <v>2194</v>
      </c>
      <c r="B835" s="211">
        <v>11.729050000000001</v>
      </c>
      <c r="C835" s="212">
        <v>12.762289800000001</v>
      </c>
      <c r="D835" s="212">
        <v>13.795034800000002</v>
      </c>
      <c r="E835" s="212">
        <v>14.827856200000001</v>
      </c>
      <c r="F835" s="212">
        <v>15.860553300000001</v>
      </c>
      <c r="G835" s="212">
        <v>16.893289600000003</v>
      </c>
      <c r="H835" s="212">
        <v>17.922304500000003</v>
      </c>
      <c r="I835" s="212">
        <v>18.951690000000003</v>
      </c>
      <c r="J835" s="212">
        <v>19.981535500000003</v>
      </c>
      <c r="K835" s="212">
        <v>21.011605500000002</v>
      </c>
      <c r="L835" s="212">
        <v>22.041787200000002</v>
      </c>
      <c r="M835" s="212">
        <v>23.072033600000001</v>
      </c>
      <c r="N835" s="212">
        <v>24.102316099999999</v>
      </c>
      <c r="O835" s="212">
        <v>25.132606899999999</v>
      </c>
      <c r="P835" s="212">
        <v>26.162896</v>
      </c>
      <c r="Q835" s="212">
        <v>27.193175799999999</v>
      </c>
      <c r="R835" s="212">
        <v>28.223443899999999</v>
      </c>
      <c r="S835" s="212">
        <v>29.253699099999999</v>
      </c>
      <c r="T835" s="212">
        <v>30.283941499999997</v>
      </c>
      <c r="U835" s="212">
        <v>31.314172099999997</v>
      </c>
      <c r="V835" s="212">
        <v>32.344391999999999</v>
      </c>
      <c r="W835" s="212">
        <v>33.374602500000002</v>
      </c>
      <c r="X835" s="212">
        <v>34.404806399999998</v>
      </c>
      <c r="Y835" s="212">
        <v>35.4350065</v>
      </c>
      <c r="Z835" s="212">
        <v>36.465206100000003</v>
      </c>
      <c r="AA835" s="212">
        <v>37.495408400000002</v>
      </c>
      <c r="AB835" s="212">
        <v>38.525617000000004</v>
      </c>
      <c r="AC835" s="212">
        <v>39.555835800000004</v>
      </c>
      <c r="AD835" s="212">
        <v>40.586069700000003</v>
      </c>
      <c r="AE835" s="212">
        <v>41.616324900000002</v>
      </c>
      <c r="AF835" s="212">
        <v>42.646609400000003</v>
      </c>
      <c r="AG835" s="212">
        <v>43.676933900000002</v>
      </c>
      <c r="AH835" s="212">
        <v>44.707312399999999</v>
      </c>
      <c r="AI835" s="212">
        <v>45.737762500000002</v>
      </c>
      <c r="AJ835" s="212">
        <v>46.768303200000005</v>
      </c>
      <c r="AK835" s="212">
        <v>47.798944500000005</v>
      </c>
      <c r="AL835" s="212">
        <v>48.829653200000003</v>
      </c>
      <c r="AM835" s="212">
        <v>49.860261900000005</v>
      </c>
      <c r="AN835" s="212">
        <v>50.890291200000007</v>
      </c>
      <c r="AO835" s="213">
        <v>51.918834100000005</v>
      </c>
    </row>
    <row r="836" spans="1:41" x14ac:dyDescent="0.25">
      <c r="A836" s="214" t="s">
        <v>2195</v>
      </c>
      <c r="B836" s="211">
        <v>5123.6284180000002</v>
      </c>
      <c r="C836" s="212">
        <v>5124.6547015000006</v>
      </c>
      <c r="D836" s="212">
        <v>5125.6784267000003</v>
      </c>
      <c r="E836" s="212">
        <v>5126.7016524000001</v>
      </c>
      <c r="F836" s="212">
        <v>5127.7243142999996</v>
      </c>
      <c r="G836" s="212">
        <v>5128.7467570999997</v>
      </c>
      <c r="H836" s="212">
        <v>5129.7762705999994</v>
      </c>
      <c r="I836" s="212">
        <v>5130.8055932999996</v>
      </c>
      <c r="J836" s="212">
        <v>5131.8349253999995</v>
      </c>
      <c r="K836" s="212">
        <v>5132.8641472999998</v>
      </c>
      <c r="L836" s="212">
        <v>5133.8932466999995</v>
      </c>
      <c r="M836" s="212">
        <v>5134.9222125999995</v>
      </c>
      <c r="N836" s="212">
        <v>5135.9510524999996</v>
      </c>
      <c r="O836" s="212">
        <v>5136.9797675</v>
      </c>
      <c r="P836" s="212">
        <v>5138.0083668999996</v>
      </c>
      <c r="Q836" s="212">
        <v>5139.0368568999993</v>
      </c>
      <c r="R836" s="212">
        <v>5140.0652457999995</v>
      </c>
      <c r="S836" s="212">
        <v>5141.0935393999998</v>
      </c>
      <c r="T836" s="212">
        <v>5142.1217424999995</v>
      </c>
      <c r="U836" s="212">
        <v>5143.1498588999993</v>
      </c>
      <c r="V836" s="212">
        <v>5144.1778910999992</v>
      </c>
      <c r="W836" s="212">
        <v>5145.2058404999989</v>
      </c>
      <c r="X836" s="212">
        <v>5146.2336908999987</v>
      </c>
      <c r="Y836" s="212">
        <v>5147.261444499999</v>
      </c>
      <c r="Z836" s="212">
        <v>5148.2891016999993</v>
      </c>
      <c r="AA836" s="212">
        <v>5149.3166600999994</v>
      </c>
      <c r="AB836" s="212">
        <v>5150.3441139999995</v>
      </c>
      <c r="AC836" s="212">
        <v>5151.3714527999991</v>
      </c>
      <c r="AD836" s="212">
        <v>5152.3986598999991</v>
      </c>
      <c r="AE836" s="212">
        <v>5153.4257097999989</v>
      </c>
      <c r="AF836" s="212">
        <v>5154.4525642999988</v>
      </c>
      <c r="AG836" s="212">
        <v>5155.479166699999</v>
      </c>
      <c r="AH836" s="212">
        <v>5156.5054324999992</v>
      </c>
      <c r="AI836" s="212">
        <v>5157.5312348999996</v>
      </c>
      <c r="AJ836" s="212">
        <v>5158.5563824999999</v>
      </c>
      <c r="AK836" s="212">
        <v>5159.5805875999995</v>
      </c>
      <c r="AL836" s="212">
        <v>5160.6034326999998</v>
      </c>
      <c r="AM836" s="212">
        <v>5161.6243807000001</v>
      </c>
      <c r="AN836" s="212">
        <v>5162.6429729000001</v>
      </c>
      <c r="AO836" s="213">
        <v>5163.6593444999999</v>
      </c>
    </row>
    <row r="837" spans="1:41" x14ac:dyDescent="0.25">
      <c r="A837" s="214" t="s">
        <v>2196</v>
      </c>
      <c r="B837" s="211">
        <v>175.49319499999999</v>
      </c>
      <c r="C837" s="212">
        <v>176.52043379999998</v>
      </c>
      <c r="D837" s="212">
        <v>177.54814439999998</v>
      </c>
      <c r="E837" s="212">
        <v>178.57555289999999</v>
      </c>
      <c r="F837" s="212">
        <v>179.60296019999998</v>
      </c>
      <c r="G837" s="212">
        <v>180.63025359999997</v>
      </c>
      <c r="H837" s="212">
        <v>181.65907569999999</v>
      </c>
      <c r="I837" s="212">
        <v>182.6884221</v>
      </c>
      <c r="J837" s="212">
        <v>183.71778119999999</v>
      </c>
      <c r="K837" s="212">
        <v>184.7471376</v>
      </c>
      <c r="L837" s="212">
        <v>185.7763874</v>
      </c>
      <c r="M837" s="212">
        <v>186.80555380000001</v>
      </c>
      <c r="N837" s="212">
        <v>187.8346267</v>
      </c>
      <c r="O837" s="212">
        <v>188.86360759999999</v>
      </c>
      <c r="P837" s="212">
        <v>189.89249369999999</v>
      </c>
      <c r="Q837" s="212">
        <v>190.92128679999999</v>
      </c>
      <c r="R837" s="212">
        <v>191.94998379999998</v>
      </c>
      <c r="S837" s="212">
        <v>192.97858679999999</v>
      </c>
      <c r="T837" s="212">
        <v>194.00709719999998</v>
      </c>
      <c r="U837" s="212">
        <v>195.03551939999997</v>
      </c>
      <c r="V837" s="212">
        <v>196.06385649999996</v>
      </c>
      <c r="W837" s="212">
        <v>197.09211309999995</v>
      </c>
      <c r="X837" s="212">
        <v>198.12037919999995</v>
      </c>
      <c r="Y837" s="212">
        <v>199.14865709999995</v>
      </c>
      <c r="Z837" s="212">
        <v>200.17694819999994</v>
      </c>
      <c r="AA837" s="212">
        <v>201.20525349999994</v>
      </c>
      <c r="AB837" s="212">
        <v>202.23357339999995</v>
      </c>
      <c r="AC837" s="212">
        <v>203.26190749999995</v>
      </c>
      <c r="AD837" s="212">
        <v>204.29025459999994</v>
      </c>
      <c r="AE837" s="212">
        <v>205.31861219999993</v>
      </c>
      <c r="AF837" s="212">
        <v>206.34697589999993</v>
      </c>
      <c r="AG837" s="212">
        <v>207.37533849999994</v>
      </c>
      <c r="AH837" s="212">
        <v>208.40368829999994</v>
      </c>
      <c r="AI837" s="212">
        <v>209.43200609999994</v>
      </c>
      <c r="AJ837" s="212">
        <v>210.46025919999994</v>
      </c>
      <c r="AK837" s="212">
        <v>211.48838959999995</v>
      </c>
      <c r="AL837" s="212">
        <v>212.51629049999994</v>
      </c>
      <c r="AM837" s="212">
        <v>213.54376319999994</v>
      </c>
      <c r="AN837" s="212">
        <v>214.57046819999994</v>
      </c>
      <c r="AO837" s="213">
        <v>215.59596899999994</v>
      </c>
    </row>
    <row r="838" spans="1:41" x14ac:dyDescent="0.25">
      <c r="A838" s="214" t="s">
        <v>2197</v>
      </c>
      <c r="B838" s="211">
        <v>1008.395325</v>
      </c>
      <c r="C838" s="212">
        <v>1009.4202256</v>
      </c>
      <c r="D838" s="212">
        <v>1010.4443727</v>
      </c>
      <c r="E838" s="212">
        <v>1011.4689425</v>
      </c>
      <c r="F838" s="212">
        <v>1012.4935167</v>
      </c>
      <c r="G838" s="212">
        <v>1013.5181367</v>
      </c>
      <c r="H838" s="212">
        <v>1014.5465442</v>
      </c>
      <c r="I838" s="212">
        <v>1015.5746666</v>
      </c>
      <c r="J838" s="212">
        <v>1016.6027969</v>
      </c>
      <c r="K838" s="212">
        <v>1017.6308095000001</v>
      </c>
      <c r="L838" s="212">
        <v>1018.6587277000001</v>
      </c>
      <c r="M838" s="212">
        <v>1019.6864916000001</v>
      </c>
      <c r="N838" s="212">
        <v>1020.7141224000001</v>
      </c>
      <c r="O838" s="212">
        <v>1021.7416132000001</v>
      </c>
      <c r="P838" s="212">
        <v>1022.7689636000001</v>
      </c>
      <c r="Q838" s="212">
        <v>1023.7961702000001</v>
      </c>
      <c r="R838" s="212">
        <v>1024.8232239000001</v>
      </c>
      <c r="S838" s="212">
        <v>1025.8501238000001</v>
      </c>
      <c r="T838" s="212">
        <v>1026.8768685000002</v>
      </c>
      <c r="U838" s="212">
        <v>1027.9034628000002</v>
      </c>
      <c r="V838" s="212">
        <v>1028.9299094000003</v>
      </c>
      <c r="W838" s="212">
        <v>1029.9562145000002</v>
      </c>
      <c r="X838" s="212">
        <v>1030.9825548000001</v>
      </c>
      <c r="Y838" s="212">
        <v>1032.0089321</v>
      </c>
      <c r="Z838" s="212">
        <v>1033.0353481</v>
      </c>
      <c r="AA838" s="212">
        <v>1034.0618038999999</v>
      </c>
      <c r="AB838" s="212">
        <v>1035.0883001999998</v>
      </c>
      <c r="AC838" s="212">
        <v>1036.1148370999999</v>
      </c>
      <c r="AD838" s="212">
        <v>1037.1414138</v>
      </c>
      <c r="AE838" s="212">
        <v>1038.1680285</v>
      </c>
      <c r="AF838" s="212">
        <v>1039.1946774999999</v>
      </c>
      <c r="AG838" s="212">
        <v>1040.2213542</v>
      </c>
      <c r="AH838" s="212">
        <v>1041.2480476000001</v>
      </c>
      <c r="AI838" s="212">
        <v>1042.2747397000001</v>
      </c>
      <c r="AJ838" s="212">
        <v>1043.3014020000001</v>
      </c>
      <c r="AK838" s="212">
        <v>1044.3279906</v>
      </c>
      <c r="AL838" s="212">
        <v>1045.3544409000001</v>
      </c>
      <c r="AM838" s="212">
        <v>1046.3806679000002</v>
      </c>
      <c r="AN838" s="212">
        <v>1047.4065825000002</v>
      </c>
      <c r="AO838" s="213">
        <v>1048.4321371000003</v>
      </c>
    </row>
    <row r="839" spans="1:41" x14ac:dyDescent="0.25">
      <c r="A839" s="214" t="s">
        <v>2198</v>
      </c>
      <c r="B839" s="211">
        <v>755.254639</v>
      </c>
      <c r="C839" s="212">
        <v>756.28791860000001</v>
      </c>
      <c r="D839" s="212">
        <v>757.31649760000005</v>
      </c>
      <c r="E839" s="212">
        <v>758.34398730000009</v>
      </c>
      <c r="F839" s="212">
        <v>759.37028470000007</v>
      </c>
      <c r="G839" s="212">
        <v>760.39573890000008</v>
      </c>
      <c r="H839" s="212">
        <v>761.42870920000007</v>
      </c>
      <c r="I839" s="212">
        <v>762.46128900000008</v>
      </c>
      <c r="J839" s="212">
        <v>763.49347030000013</v>
      </c>
      <c r="K839" s="212">
        <v>764.52535080000018</v>
      </c>
      <c r="L839" s="212">
        <v>765.55696220000016</v>
      </c>
      <c r="M839" s="212">
        <v>766.58834320000017</v>
      </c>
      <c r="N839" s="212">
        <v>767.61951980000015</v>
      </c>
      <c r="O839" s="212">
        <v>768.6505185000002</v>
      </c>
      <c r="P839" s="212">
        <v>769.6813516000002</v>
      </c>
      <c r="Q839" s="212">
        <v>770.71203390000016</v>
      </c>
      <c r="R839" s="212">
        <v>771.74257010000019</v>
      </c>
      <c r="S839" s="212">
        <v>772.77297110000018</v>
      </c>
      <c r="T839" s="212">
        <v>773.80324510000014</v>
      </c>
      <c r="U839" s="212">
        <v>774.83340390000012</v>
      </c>
      <c r="V839" s="212">
        <v>775.86345660000018</v>
      </c>
      <c r="W839" s="212">
        <v>776.89341400000012</v>
      </c>
      <c r="X839" s="212">
        <v>777.92340180000008</v>
      </c>
      <c r="Y839" s="212">
        <v>778.95342470000003</v>
      </c>
      <c r="Z839" s="212">
        <v>779.98348559999999</v>
      </c>
      <c r="AA839" s="212">
        <v>781.01358679999998</v>
      </c>
      <c r="AB839" s="212">
        <v>782.04372899999998</v>
      </c>
      <c r="AC839" s="212">
        <v>783.07391110000003</v>
      </c>
      <c r="AD839" s="212">
        <v>784.10412930000007</v>
      </c>
      <c r="AE839" s="212">
        <v>785.13437560000011</v>
      </c>
      <c r="AF839" s="212">
        <v>786.16463570000008</v>
      </c>
      <c r="AG839" s="212">
        <v>787.19488550000005</v>
      </c>
      <c r="AH839" s="212">
        <v>788.22508540000001</v>
      </c>
      <c r="AI839" s="212">
        <v>789.25517139999999</v>
      </c>
      <c r="AJ839" s="212">
        <v>790.28504120000002</v>
      </c>
      <c r="AK839" s="212">
        <v>791.31453429999999</v>
      </c>
      <c r="AL839" s="212">
        <v>792.34341080000002</v>
      </c>
      <c r="AM839" s="212">
        <v>793.37135639999997</v>
      </c>
      <c r="AN839" s="212">
        <v>794.39809539999999</v>
      </c>
      <c r="AO839" s="213">
        <v>795.42369180000003</v>
      </c>
    </row>
    <row r="840" spans="1:41" x14ac:dyDescent="0.25">
      <c r="A840" s="214" t="s">
        <v>2199</v>
      </c>
      <c r="B840" s="211">
        <v>9756.7392579999996</v>
      </c>
      <c r="C840" s="212">
        <v>9757.5840680000001</v>
      </c>
      <c r="D840" s="212">
        <v>9758.4918436999997</v>
      </c>
      <c r="E840" s="212">
        <v>9759.4063439000001</v>
      </c>
      <c r="F840" s="212">
        <v>9760.3348289999994</v>
      </c>
      <c r="G840" s="212">
        <v>9761.2663925999987</v>
      </c>
      <c r="H840" s="212">
        <v>9762.2988125999982</v>
      </c>
      <c r="I840" s="212">
        <v>9763.3431568999986</v>
      </c>
      <c r="J840" s="212">
        <v>9764.3818534999991</v>
      </c>
      <c r="K840" s="212">
        <v>9765.4203620999997</v>
      </c>
      <c r="L840" s="212">
        <v>9766.4573922999989</v>
      </c>
      <c r="M840" s="212">
        <v>9767.4944581999989</v>
      </c>
      <c r="N840" s="212">
        <v>9768.5311799999981</v>
      </c>
      <c r="O840" s="212">
        <v>9769.5678782999985</v>
      </c>
      <c r="P840" s="212">
        <v>9770.6044524999979</v>
      </c>
      <c r="Q840" s="212">
        <v>9771.6409562999979</v>
      </c>
      <c r="R840" s="212">
        <v>9772.6773580999979</v>
      </c>
      <c r="S840" s="212">
        <v>9773.7136506999977</v>
      </c>
      <c r="T840" s="212">
        <v>9774.7498075999974</v>
      </c>
      <c r="U840" s="212">
        <v>9775.7858049999977</v>
      </c>
      <c r="V840" s="212">
        <v>9776.8216142999972</v>
      </c>
      <c r="W840" s="212">
        <v>9777.8572037999966</v>
      </c>
      <c r="X840" s="212">
        <v>9778.8923906999971</v>
      </c>
      <c r="Y840" s="212">
        <v>9779.927163999997</v>
      </c>
      <c r="Z840" s="212">
        <v>9780.9614829999973</v>
      </c>
      <c r="AA840" s="212">
        <v>9781.9952939999966</v>
      </c>
      <c r="AB840" s="212">
        <v>9783.0285181999971</v>
      </c>
      <c r="AC840" s="212">
        <v>9784.0610467999977</v>
      </c>
      <c r="AD840" s="212">
        <v>9785.0927286999977</v>
      </c>
      <c r="AE840" s="212">
        <v>9786.1233534999974</v>
      </c>
      <c r="AF840" s="212">
        <v>9787.1526265999983</v>
      </c>
      <c r="AG840" s="212">
        <v>9788.1801306999987</v>
      </c>
      <c r="AH840" s="212">
        <v>9789.2052683999991</v>
      </c>
      <c r="AI840" s="212">
        <v>9790.2271758999996</v>
      </c>
      <c r="AJ840" s="212">
        <v>9791.2446031999989</v>
      </c>
      <c r="AK840" s="212">
        <v>9792.2557743999987</v>
      </c>
      <c r="AL840" s="212">
        <v>9793.2583271899985</v>
      </c>
      <c r="AM840" s="212">
        <v>9794.2496923699982</v>
      </c>
      <c r="AN840" s="212">
        <v>9795.2287183699991</v>
      </c>
      <c r="AO840" s="213">
        <v>9796.1986648699985</v>
      </c>
    </row>
    <row r="841" spans="1:41" x14ac:dyDescent="0.25">
      <c r="A841" s="214" t="s">
        <v>2200</v>
      </c>
      <c r="B841" s="211">
        <v>11897.856444999999</v>
      </c>
      <c r="C841" s="212">
        <v>11898.885866299999</v>
      </c>
      <c r="D841" s="212">
        <v>11899.913358</v>
      </c>
      <c r="E841" s="212">
        <v>11900.9414043</v>
      </c>
      <c r="F841" s="212">
        <v>11901.9691021</v>
      </c>
      <c r="G841" s="212">
        <v>11902.9969427</v>
      </c>
      <c r="H841" s="212">
        <v>11904.0263172</v>
      </c>
      <c r="I841" s="212">
        <v>11905.055449399999</v>
      </c>
      <c r="J841" s="212">
        <v>11906.084921899999</v>
      </c>
      <c r="K841" s="212">
        <v>11907.114386199999</v>
      </c>
      <c r="L841" s="212">
        <v>11908.143930099999</v>
      </c>
      <c r="M841" s="212">
        <v>11909.1734521</v>
      </c>
      <c r="N841" s="212">
        <v>11910.202972999999</v>
      </c>
      <c r="O841" s="212">
        <v>11911.2324749</v>
      </c>
      <c r="P841" s="212">
        <v>11912.2619638</v>
      </c>
      <c r="Q841" s="212">
        <v>11913.291436199999</v>
      </c>
      <c r="R841" s="212">
        <v>11914.3208942</v>
      </c>
      <c r="S841" s="212">
        <v>11915.3503373</v>
      </c>
      <c r="T841" s="212">
        <v>11916.3797658</v>
      </c>
      <c r="U841" s="212">
        <v>11917.409179800001</v>
      </c>
      <c r="V841" s="212">
        <v>11918.4385793</v>
      </c>
      <c r="W841" s="212">
        <v>11919.467964200001</v>
      </c>
      <c r="X841" s="212">
        <v>11920.497330400001</v>
      </c>
      <c r="Y841" s="212">
        <v>11921.526678600001</v>
      </c>
      <c r="Z841" s="212">
        <v>11922.556010100001</v>
      </c>
      <c r="AA841" s="212">
        <v>11923.5853255</v>
      </c>
      <c r="AB841" s="212">
        <v>11924.6146252</v>
      </c>
      <c r="AC841" s="212">
        <v>11925.6439087</v>
      </c>
      <c r="AD841" s="212">
        <v>11926.673174899999</v>
      </c>
      <c r="AE841" s="212">
        <v>11927.702421599999</v>
      </c>
      <c r="AF841" s="212">
        <v>11928.731645099999</v>
      </c>
      <c r="AG841" s="212">
        <v>11929.760839299999</v>
      </c>
      <c r="AH841" s="212">
        <v>11930.7899946</v>
      </c>
      <c r="AI841" s="212">
        <v>11931.819095499999</v>
      </c>
      <c r="AJ841" s="212">
        <v>11932.8481163</v>
      </c>
      <c r="AK841" s="212">
        <v>11933.8770124</v>
      </c>
      <c r="AL841" s="212">
        <v>11934.9057034</v>
      </c>
      <c r="AM841" s="212">
        <v>11935.934038400001</v>
      </c>
      <c r="AN841" s="212">
        <v>11936.9617423</v>
      </c>
      <c r="AO841" s="213">
        <v>11937.988389300001</v>
      </c>
    </row>
    <row r="842" spans="1:41" x14ac:dyDescent="0.25">
      <c r="A842" s="214" t="s">
        <v>2201</v>
      </c>
      <c r="B842" s="211">
        <v>396.26886000000002</v>
      </c>
      <c r="C842" s="212">
        <v>397.29640370000004</v>
      </c>
      <c r="D842" s="212">
        <v>398.32158530000004</v>
      </c>
      <c r="E842" s="212">
        <v>399.34895090000003</v>
      </c>
      <c r="F842" s="212">
        <v>400.37682170000005</v>
      </c>
      <c r="G842" s="212">
        <v>401.40591580000006</v>
      </c>
      <c r="H842" s="212">
        <v>402.43312020000008</v>
      </c>
      <c r="I842" s="212">
        <v>403.46051050000005</v>
      </c>
      <c r="J842" s="212">
        <v>404.48985890000006</v>
      </c>
      <c r="K842" s="212">
        <v>405.52023910000008</v>
      </c>
      <c r="L842" s="212">
        <v>406.55157940000009</v>
      </c>
      <c r="M842" s="212">
        <v>407.5834842000001</v>
      </c>
      <c r="N842" s="212">
        <v>408.61585800000012</v>
      </c>
      <c r="O842" s="212">
        <v>409.64856100000014</v>
      </c>
      <c r="P842" s="212">
        <v>410.68153050000012</v>
      </c>
      <c r="Q842" s="212">
        <v>411.71470590000013</v>
      </c>
      <c r="R842" s="212">
        <v>412.74805330000015</v>
      </c>
      <c r="S842" s="212">
        <v>413.78154550000016</v>
      </c>
      <c r="T842" s="212">
        <v>414.81516560000017</v>
      </c>
      <c r="U842" s="212">
        <v>415.84890180000019</v>
      </c>
      <c r="V842" s="212">
        <v>416.88274700000017</v>
      </c>
      <c r="W842" s="212">
        <v>417.91669760000019</v>
      </c>
      <c r="X842" s="212">
        <v>418.95074510000018</v>
      </c>
      <c r="Y842" s="212">
        <v>419.98488870000017</v>
      </c>
      <c r="Z842" s="212">
        <v>421.01913360000015</v>
      </c>
      <c r="AA842" s="212">
        <v>422.05348850000013</v>
      </c>
      <c r="AB842" s="212">
        <v>423.08796680000012</v>
      </c>
      <c r="AC842" s="212">
        <v>424.12258760000014</v>
      </c>
      <c r="AD842" s="212">
        <v>425.15737750000017</v>
      </c>
      <c r="AE842" s="212">
        <v>426.19237330000016</v>
      </c>
      <c r="AF842" s="212">
        <v>427.22762640000013</v>
      </c>
      <c r="AG842" s="212">
        <v>428.26320940000011</v>
      </c>
      <c r="AH842" s="212">
        <v>429.2992268000001</v>
      </c>
      <c r="AI842" s="212">
        <v>430.33583280000011</v>
      </c>
      <c r="AJ842" s="212">
        <v>431.37325890000011</v>
      </c>
      <c r="AK842" s="212">
        <v>432.41185680000012</v>
      </c>
      <c r="AL842" s="212">
        <v>433.45215170000012</v>
      </c>
      <c r="AM842" s="212">
        <v>434.49485520000013</v>
      </c>
      <c r="AN842" s="212">
        <v>435.54064310000012</v>
      </c>
      <c r="AO842" s="213">
        <v>436.58943950000014</v>
      </c>
    </row>
    <row r="843" spans="1:41" x14ac:dyDescent="0.25">
      <c r="A843" s="214" t="s">
        <v>2202</v>
      </c>
      <c r="B843" s="211">
        <v>561.53186000000005</v>
      </c>
      <c r="C843" s="212">
        <v>562.57943130000001</v>
      </c>
      <c r="D843" s="212">
        <v>563.6243336</v>
      </c>
      <c r="E843" s="212">
        <v>564.66767660000005</v>
      </c>
      <c r="F843" s="212">
        <v>565.70950870000001</v>
      </c>
      <c r="G843" s="212">
        <v>566.75024210000004</v>
      </c>
      <c r="H843" s="212">
        <v>567.78902360000006</v>
      </c>
      <c r="I843" s="212">
        <v>568.82717480000008</v>
      </c>
      <c r="J843" s="212">
        <v>569.86520420000011</v>
      </c>
      <c r="K843" s="212">
        <v>570.90311950000012</v>
      </c>
      <c r="L843" s="212">
        <v>571.94105760000014</v>
      </c>
      <c r="M843" s="212">
        <v>572.97904960000017</v>
      </c>
      <c r="N843" s="212">
        <v>574.01714890000017</v>
      </c>
      <c r="O843" s="212">
        <v>575.05537500000014</v>
      </c>
      <c r="P843" s="212">
        <v>576.09373970000013</v>
      </c>
      <c r="Q843" s="212">
        <v>577.1322431000001</v>
      </c>
      <c r="R843" s="212">
        <v>578.17088150000006</v>
      </c>
      <c r="S843" s="212">
        <v>579.20964800000002</v>
      </c>
      <c r="T843" s="212">
        <v>580.24853500000006</v>
      </c>
      <c r="U843" s="212">
        <v>581.28753430000006</v>
      </c>
      <c r="V843" s="212">
        <v>582.32663810000008</v>
      </c>
      <c r="W843" s="212">
        <v>583.36583940000003</v>
      </c>
      <c r="X843" s="212">
        <v>584.40513170000008</v>
      </c>
      <c r="Y843" s="212">
        <v>585.44450150000011</v>
      </c>
      <c r="Z843" s="212">
        <v>586.48393840000017</v>
      </c>
      <c r="AA843" s="212">
        <v>587.52343620000022</v>
      </c>
      <c r="AB843" s="212">
        <v>588.56299350000018</v>
      </c>
      <c r="AC843" s="212">
        <v>589.60261460000015</v>
      </c>
      <c r="AD843" s="212">
        <v>590.64231030000019</v>
      </c>
      <c r="AE843" s="212">
        <v>591.68209930000023</v>
      </c>
      <c r="AF843" s="212">
        <v>592.72200970000029</v>
      </c>
      <c r="AG843" s="212">
        <v>593.76208090000034</v>
      </c>
      <c r="AH843" s="212">
        <v>594.80236610000031</v>
      </c>
      <c r="AI843" s="212">
        <v>595.84293480000031</v>
      </c>
      <c r="AJ843" s="212">
        <v>596.88387570000032</v>
      </c>
      <c r="AK843" s="212">
        <v>597.92529690000026</v>
      </c>
      <c r="AL843" s="212">
        <v>598.96731850000026</v>
      </c>
      <c r="AM843" s="212">
        <v>600.01004770000031</v>
      </c>
      <c r="AN843" s="212">
        <v>601.05351870000027</v>
      </c>
      <c r="AO843" s="213">
        <v>602.09759950000023</v>
      </c>
    </row>
    <row r="844" spans="1:41" ht="13.8" thickBot="1" x14ac:dyDescent="0.3">
      <c r="A844" s="215" t="s">
        <v>2203</v>
      </c>
      <c r="B844" s="216">
        <v>0</v>
      </c>
      <c r="C844" s="217">
        <v>1</v>
      </c>
      <c r="D844" s="217">
        <v>2</v>
      </c>
      <c r="E844" s="217">
        <v>3</v>
      </c>
      <c r="F844" s="217">
        <v>4</v>
      </c>
      <c r="G844" s="217">
        <v>5</v>
      </c>
      <c r="H844" s="217">
        <v>6</v>
      </c>
      <c r="I844" s="217">
        <v>7</v>
      </c>
      <c r="J844" s="217">
        <v>8</v>
      </c>
      <c r="K844" s="217">
        <v>9</v>
      </c>
      <c r="L844" s="217">
        <v>10</v>
      </c>
      <c r="M844" s="217">
        <v>11</v>
      </c>
      <c r="N844" s="217">
        <v>12</v>
      </c>
      <c r="O844" s="217">
        <v>13</v>
      </c>
      <c r="P844" s="217">
        <v>14</v>
      </c>
      <c r="Q844" s="217">
        <v>15</v>
      </c>
      <c r="R844" s="217">
        <v>16</v>
      </c>
      <c r="S844" s="217">
        <v>17</v>
      </c>
      <c r="T844" s="217">
        <v>18</v>
      </c>
      <c r="U844" s="217">
        <v>19</v>
      </c>
      <c r="V844" s="217">
        <v>20</v>
      </c>
      <c r="W844" s="217">
        <v>21</v>
      </c>
      <c r="X844" s="217">
        <v>22</v>
      </c>
      <c r="Y844" s="217">
        <v>23</v>
      </c>
      <c r="Z844" s="217">
        <v>24</v>
      </c>
      <c r="AA844" s="217">
        <v>25</v>
      </c>
      <c r="AB844" s="217">
        <v>26</v>
      </c>
      <c r="AC844" s="217">
        <v>27</v>
      </c>
      <c r="AD844" s="217">
        <v>28</v>
      </c>
      <c r="AE844" s="217">
        <v>29</v>
      </c>
      <c r="AF844" s="217">
        <v>30</v>
      </c>
      <c r="AG844" s="217">
        <v>31</v>
      </c>
      <c r="AH844" s="217">
        <v>32</v>
      </c>
      <c r="AI844" s="217">
        <v>33</v>
      </c>
      <c r="AJ844" s="217">
        <v>34</v>
      </c>
      <c r="AK844" s="217">
        <v>35</v>
      </c>
      <c r="AL844" s="217">
        <v>36</v>
      </c>
      <c r="AM844" s="217">
        <v>37</v>
      </c>
      <c r="AN844" s="217">
        <v>38</v>
      </c>
      <c r="AO844" s="218">
        <v>39</v>
      </c>
    </row>
  </sheetData>
  <sheetProtection sheet="1" objects="1" scenarios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O84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09375" defaultRowHeight="13.2" x14ac:dyDescent="0.25"/>
  <cols>
    <col min="1" max="1" width="27.6640625" style="58" bestFit="1" customWidth="1"/>
    <col min="2" max="2" width="11" style="58" bestFit="1" customWidth="1"/>
    <col min="3" max="41" width="10.109375" style="58" bestFit="1" customWidth="1"/>
    <col min="42" max="16384" width="9.109375" style="58"/>
  </cols>
  <sheetData>
    <row r="1" spans="1:41" s="67" customFormat="1" ht="45.75" customHeight="1" thickBot="1" x14ac:dyDescent="0.3">
      <c r="B1" s="206"/>
      <c r="C1" s="68" t="s">
        <v>2208</v>
      </c>
      <c r="G1" s="118"/>
    </row>
    <row r="2" spans="1:41" x14ac:dyDescent="0.25">
      <c r="A2" s="207" t="s">
        <v>2150</v>
      </c>
      <c r="B2" s="208">
        <v>2011</v>
      </c>
      <c r="C2" s="208">
        <v>2012</v>
      </c>
      <c r="D2" s="208">
        <v>2013</v>
      </c>
      <c r="E2" s="208">
        <v>2014</v>
      </c>
      <c r="F2" s="208">
        <v>2015</v>
      </c>
      <c r="G2" s="208">
        <v>2016</v>
      </c>
      <c r="H2" s="208">
        <v>2017</v>
      </c>
      <c r="I2" s="208">
        <v>2018</v>
      </c>
      <c r="J2" s="208">
        <v>2019</v>
      </c>
      <c r="K2" s="208">
        <v>2020</v>
      </c>
      <c r="L2" s="208">
        <v>2021</v>
      </c>
      <c r="M2" s="208">
        <v>2022</v>
      </c>
      <c r="N2" s="208">
        <v>2023</v>
      </c>
      <c r="O2" s="208">
        <v>2024</v>
      </c>
      <c r="P2" s="208">
        <v>2025</v>
      </c>
      <c r="Q2" s="208">
        <v>2026</v>
      </c>
      <c r="R2" s="208">
        <v>2027</v>
      </c>
      <c r="S2" s="208">
        <v>2028</v>
      </c>
      <c r="T2" s="208">
        <v>2029</v>
      </c>
      <c r="U2" s="208">
        <v>2030</v>
      </c>
      <c r="V2" s="208">
        <v>2031</v>
      </c>
      <c r="W2" s="208">
        <v>2032</v>
      </c>
      <c r="X2" s="208">
        <v>2033</v>
      </c>
      <c r="Y2" s="208">
        <v>2034</v>
      </c>
      <c r="Z2" s="208">
        <v>2035</v>
      </c>
      <c r="AA2" s="208">
        <v>2036</v>
      </c>
      <c r="AB2" s="208">
        <v>2037</v>
      </c>
      <c r="AC2" s="208">
        <v>2038</v>
      </c>
      <c r="AD2" s="208">
        <v>2039</v>
      </c>
      <c r="AE2" s="208">
        <v>2040</v>
      </c>
      <c r="AF2" s="208">
        <v>2041</v>
      </c>
      <c r="AG2" s="208">
        <v>2042</v>
      </c>
      <c r="AH2" s="208">
        <v>2043</v>
      </c>
      <c r="AI2" s="208">
        <v>2044</v>
      </c>
      <c r="AJ2" s="208">
        <v>2045</v>
      </c>
      <c r="AK2" s="208">
        <v>2046</v>
      </c>
      <c r="AL2" s="208">
        <v>2047</v>
      </c>
      <c r="AM2" s="208">
        <v>2048</v>
      </c>
      <c r="AN2" s="208">
        <v>2049</v>
      </c>
      <c r="AO2" s="209">
        <v>2050</v>
      </c>
    </row>
    <row r="3" spans="1:41" x14ac:dyDescent="0.25">
      <c r="A3" s="210" t="s">
        <v>2151</v>
      </c>
      <c r="B3" s="211">
        <v>756351.86620000005</v>
      </c>
      <c r="C3" s="212">
        <v>771478.90352400008</v>
      </c>
      <c r="D3" s="212">
        <v>786908.48159448011</v>
      </c>
      <c r="E3" s="212">
        <v>802646.65122636978</v>
      </c>
      <c r="F3" s="212">
        <v>818699.58425089717</v>
      </c>
      <c r="G3" s="212">
        <v>835073.57593591511</v>
      </c>
      <c r="H3" s="212">
        <v>860125.7832139926</v>
      </c>
      <c r="I3" s="212">
        <v>885929.55671041238</v>
      </c>
      <c r="J3" s="212">
        <v>912507.44341172476</v>
      </c>
      <c r="K3" s="212">
        <v>939882.66671407653</v>
      </c>
      <c r="L3" s="212">
        <v>968079.14671549888</v>
      </c>
      <c r="M3" s="212">
        <v>997121.52111696382</v>
      </c>
      <c r="N3" s="212">
        <v>1027035.1667504727</v>
      </c>
      <c r="O3" s="212">
        <v>1057846.221752987</v>
      </c>
      <c r="P3" s="212">
        <v>1089581.6084055766</v>
      </c>
      <c r="Q3" s="212">
        <v>1122269.0566577439</v>
      </c>
      <c r="R3" s="212">
        <v>1155937.1283574763</v>
      </c>
      <c r="S3" s="212">
        <v>1190615.2422082007</v>
      </c>
      <c r="T3" s="212">
        <v>1226333.6994744467</v>
      </c>
      <c r="U3" s="212">
        <v>1263123.7104586801</v>
      </c>
      <c r="V3" s="212">
        <v>1301017.4217724404</v>
      </c>
      <c r="W3" s="212">
        <v>1340047.9444256136</v>
      </c>
      <c r="X3" s="212">
        <v>1380249.382758382</v>
      </c>
      <c r="Y3" s="212">
        <v>1421656.8642411334</v>
      </c>
      <c r="Z3" s="212">
        <v>1464306.5701683676</v>
      </c>
      <c r="AA3" s="212">
        <v>1508235.7672734186</v>
      </c>
      <c r="AB3" s="212">
        <v>1553482.8402916212</v>
      </c>
      <c r="AC3" s="212">
        <v>1600087.3255003698</v>
      </c>
      <c r="AD3" s="212">
        <v>1648089.9452653809</v>
      </c>
      <c r="AE3" s="212">
        <v>1697532.6436233423</v>
      </c>
      <c r="AF3" s="212">
        <v>1748458.6229320427</v>
      </c>
      <c r="AG3" s="212">
        <v>1800912.3816200041</v>
      </c>
      <c r="AH3" s="212">
        <v>1854939.7530686043</v>
      </c>
      <c r="AI3" s="212">
        <v>1910587.9456606624</v>
      </c>
      <c r="AJ3" s="212">
        <v>1967905.5840304822</v>
      </c>
      <c r="AK3" s="212">
        <v>2026942.7515513967</v>
      </c>
      <c r="AL3" s="212">
        <v>2087751.0340979386</v>
      </c>
      <c r="AM3" s="212">
        <v>2150383.5651208768</v>
      </c>
      <c r="AN3" s="212">
        <v>2214895.0720745032</v>
      </c>
      <c r="AO3" s="213">
        <v>2281341.9242367381</v>
      </c>
    </row>
    <row r="4" spans="1:41" x14ac:dyDescent="0.25">
      <c r="A4" s="214" t="s">
        <v>2152</v>
      </c>
      <c r="B4" s="211">
        <v>371685.21309999999</v>
      </c>
      <c r="C4" s="212">
        <v>378701.6263732526</v>
      </c>
      <c r="D4" s="212">
        <v>383935.47220054414</v>
      </c>
      <c r="E4" s="212">
        <v>388768.25995686848</v>
      </c>
      <c r="F4" s="212">
        <v>393400.35602060257</v>
      </c>
      <c r="G4" s="212">
        <v>398024.4624853399</v>
      </c>
      <c r="H4" s="212">
        <v>409765.66669685621</v>
      </c>
      <c r="I4" s="212">
        <v>421626.94856789673</v>
      </c>
      <c r="J4" s="212">
        <v>433755.8909973494</v>
      </c>
      <c r="K4" s="212">
        <v>446110.16966032499</v>
      </c>
      <c r="L4" s="212">
        <v>458915.58363635675</v>
      </c>
      <c r="M4" s="212">
        <v>471990.18039727327</v>
      </c>
      <c r="N4" s="212">
        <v>485350.14564752631</v>
      </c>
      <c r="O4" s="212">
        <v>499009.11212141177</v>
      </c>
      <c r="P4" s="212">
        <v>512981.41716172255</v>
      </c>
      <c r="Q4" s="212">
        <v>527279.69690412947</v>
      </c>
      <c r="R4" s="212">
        <v>541915.76854688523</v>
      </c>
      <c r="S4" s="212">
        <v>556899.95631351403</v>
      </c>
      <c r="T4" s="212">
        <v>572240.99079007376</v>
      </c>
      <c r="U4" s="212">
        <v>587945.45809311839</v>
      </c>
      <c r="V4" s="212">
        <v>604017.24116282281</v>
      </c>
      <c r="W4" s="212">
        <v>620456.77841555141</v>
      </c>
      <c r="X4" s="212">
        <v>637262.22253300366</v>
      </c>
      <c r="Y4" s="212">
        <v>654421.7186729277</v>
      </c>
      <c r="Z4" s="212">
        <v>671915.26196128933</v>
      </c>
      <c r="AA4" s="212">
        <v>689711.87835570087</v>
      </c>
      <c r="AB4" s="212">
        <v>707765.91442591546</v>
      </c>
      <c r="AC4" s="212">
        <v>726012.26125299849</v>
      </c>
      <c r="AD4" s="212">
        <v>744359.75271447969</v>
      </c>
      <c r="AE4" s="212">
        <v>762682.54020742292</v>
      </c>
      <c r="AF4" s="212">
        <v>780807.53823894425</v>
      </c>
      <c r="AG4" s="212">
        <v>798497.43574453192</v>
      </c>
      <c r="AH4" s="212">
        <v>815427.8970248797</v>
      </c>
      <c r="AI4" s="212">
        <v>831161.17058402626</v>
      </c>
      <c r="AJ4" s="212">
        <v>845127.50419781776</v>
      </c>
      <c r="AK4" s="212">
        <v>856654.78981682472</v>
      </c>
      <c r="AL4" s="212">
        <v>865153.36215742095</v>
      </c>
      <c r="AM4" s="212">
        <v>870677.72108767461</v>
      </c>
      <c r="AN4" s="212">
        <v>875006.65235592774</v>
      </c>
      <c r="AO4" s="213">
        <v>882253.82495353359</v>
      </c>
    </row>
    <row r="5" spans="1:41" x14ac:dyDescent="0.25">
      <c r="A5" s="214" t="s">
        <v>2153</v>
      </c>
      <c r="B5" s="211">
        <v>294875.44640000002</v>
      </c>
      <c r="C5" s="212">
        <v>299554.64793365379</v>
      </c>
      <c r="D5" s="212">
        <v>310149.20685537689</v>
      </c>
      <c r="E5" s="212">
        <v>319721.65197576123</v>
      </c>
      <c r="F5" s="212">
        <v>330055.02379545267</v>
      </c>
      <c r="G5" s="212">
        <v>339995.22493609559</v>
      </c>
      <c r="H5" s="212">
        <v>347491.26965787413</v>
      </c>
      <c r="I5" s="212">
        <v>357894.70653278031</v>
      </c>
      <c r="J5" s="212">
        <v>368262.6298652697</v>
      </c>
      <c r="K5" s="212">
        <v>379295.8887348221</v>
      </c>
      <c r="L5" s="212">
        <v>390496.00324450602</v>
      </c>
      <c r="M5" s="212">
        <v>402236.49987965403</v>
      </c>
      <c r="N5" s="212">
        <v>414430.05803160579</v>
      </c>
      <c r="O5" s="212">
        <v>427124.5480251835</v>
      </c>
      <c r="P5" s="212">
        <v>440298.60673465306</v>
      </c>
      <c r="Q5" s="212">
        <v>453965.51951755735</v>
      </c>
      <c r="R5" s="212">
        <v>468123.65995061508</v>
      </c>
      <c r="S5" s="212">
        <v>482781.45436625683</v>
      </c>
      <c r="T5" s="212">
        <v>497945.66812604637</v>
      </c>
      <c r="U5" s="212">
        <v>513627.32166863955</v>
      </c>
      <c r="V5" s="212">
        <v>529838.83809700259</v>
      </c>
      <c r="W5" s="212">
        <v>546595.7861100774</v>
      </c>
      <c r="X5" s="212">
        <v>563919.64761462878</v>
      </c>
      <c r="Y5" s="212">
        <v>581837.06657828845</v>
      </c>
      <c r="Z5" s="212">
        <v>600374.686438006</v>
      </c>
      <c r="AA5" s="212">
        <v>619565.30306518497</v>
      </c>
      <c r="AB5" s="212">
        <v>639447.0916840164</v>
      </c>
      <c r="AC5" s="212">
        <v>660066.19104478578</v>
      </c>
      <c r="AD5" s="212">
        <v>681478.21022932581</v>
      </c>
      <c r="AE5" s="212">
        <v>703750.82627860876</v>
      </c>
      <c r="AF5" s="212">
        <v>726967.3549122921</v>
      </c>
      <c r="AG5" s="212">
        <v>751231.56240740605</v>
      </c>
      <c r="AH5" s="212">
        <v>776674.04759355134</v>
      </c>
      <c r="AI5" s="212">
        <v>803458.66180107684</v>
      </c>
      <c r="AJ5" s="212">
        <v>831781.54377995897</v>
      </c>
      <c r="AK5" s="212">
        <v>861836.5558358233</v>
      </c>
      <c r="AL5" s="212">
        <v>893670.90216797579</v>
      </c>
      <c r="AM5" s="212">
        <v>926745.48352303216</v>
      </c>
      <c r="AN5" s="212">
        <v>959008.92276275787</v>
      </c>
      <c r="AO5" s="213">
        <v>986201.42896591127</v>
      </c>
    </row>
    <row r="6" spans="1:41" x14ac:dyDescent="0.25">
      <c r="A6" s="214" t="s">
        <v>2154</v>
      </c>
      <c r="B6" s="211">
        <v>255885.97</v>
      </c>
      <c r="C6" s="212">
        <v>245642.44520334798</v>
      </c>
      <c r="D6" s="212">
        <v>239654.88603727185</v>
      </c>
      <c r="E6" s="212">
        <v>232307.52257565255</v>
      </c>
      <c r="F6" s="212">
        <v>225398.3251622165</v>
      </c>
      <c r="G6" s="212">
        <v>218071.70752315363</v>
      </c>
      <c r="H6" s="212">
        <v>222354.76670193288</v>
      </c>
      <c r="I6" s="212">
        <v>228664.88368426033</v>
      </c>
      <c r="J6" s="212">
        <v>234818.73590045955</v>
      </c>
      <c r="K6" s="212">
        <v>241316.85129715939</v>
      </c>
      <c r="L6" s="212">
        <v>247945.19777847896</v>
      </c>
      <c r="M6" s="212">
        <v>254834.18153711554</v>
      </c>
      <c r="N6" s="212">
        <v>261917.06826217627</v>
      </c>
      <c r="O6" s="212">
        <v>269229.79280805623</v>
      </c>
      <c r="P6" s="212">
        <v>276754.73859406216</v>
      </c>
      <c r="Q6" s="212">
        <v>284499.41552340455</v>
      </c>
      <c r="R6" s="212">
        <v>292458.74187173659</v>
      </c>
      <c r="S6" s="212">
        <v>300633.69485390635</v>
      </c>
      <c r="T6" s="212">
        <v>309022.21671467589</v>
      </c>
      <c r="U6" s="212">
        <v>317623.23207249545</v>
      </c>
      <c r="V6" s="212">
        <v>326433.97348089365</v>
      </c>
      <c r="W6" s="212">
        <v>335450.47154920409</v>
      </c>
      <c r="X6" s="212">
        <v>344670.6296651584</v>
      </c>
      <c r="Y6" s="212">
        <v>354086.96233348455</v>
      </c>
      <c r="Z6" s="212">
        <v>363683.92290839396</v>
      </c>
      <c r="AA6" s="212">
        <v>373439.67140362703</v>
      </c>
      <c r="AB6" s="212">
        <v>383321.96808401408</v>
      </c>
      <c r="AC6" s="212">
        <v>393285.0810174697</v>
      </c>
      <c r="AD6" s="212">
        <v>403264.10002066643</v>
      </c>
      <c r="AE6" s="212">
        <v>413166.93554564391</v>
      </c>
      <c r="AF6" s="212">
        <v>422862.72402209352</v>
      </c>
      <c r="AG6" s="212">
        <v>432163.92792713869</v>
      </c>
      <c r="AH6" s="212">
        <v>440799.64361694275</v>
      </c>
      <c r="AI6" s="212">
        <v>448375.97565153771</v>
      </c>
      <c r="AJ6" s="212">
        <v>454321.44108867709</v>
      </c>
      <c r="AK6" s="212">
        <v>457824.87273341621</v>
      </c>
      <c r="AL6" s="212">
        <v>457815.00753221504</v>
      </c>
      <c r="AM6" s="212">
        <v>453147.12571541657</v>
      </c>
      <c r="AN6" s="212">
        <v>443338.89212344412</v>
      </c>
      <c r="AO6" s="213">
        <v>429813.55353643128</v>
      </c>
    </row>
    <row r="7" spans="1:41" x14ac:dyDescent="0.25">
      <c r="A7" s="214" t="s">
        <v>21</v>
      </c>
      <c r="B7" s="211">
        <v>1416790.3052999999</v>
      </c>
      <c r="C7" s="212">
        <v>1459294.014459</v>
      </c>
      <c r="D7" s="212">
        <v>1503072.83489277</v>
      </c>
      <c r="E7" s="212">
        <v>1548165.0199395532</v>
      </c>
      <c r="F7" s="212">
        <v>1594609.9705377398</v>
      </c>
      <c r="G7" s="212">
        <v>1642448.2696538721</v>
      </c>
      <c r="H7" s="212">
        <v>1691721.7177434883</v>
      </c>
      <c r="I7" s="212">
        <v>1742473.369275793</v>
      </c>
      <c r="J7" s="212">
        <v>1794747.5703540668</v>
      </c>
      <c r="K7" s="212">
        <v>1848589.9974646887</v>
      </c>
      <c r="L7" s="212">
        <v>1904047.6973886294</v>
      </c>
      <c r="M7" s="212">
        <v>1961169.1283102883</v>
      </c>
      <c r="N7" s="212">
        <v>2020004.2021595971</v>
      </c>
      <c r="O7" s="212">
        <v>2080604.3282243849</v>
      </c>
      <c r="P7" s="212">
        <v>2143022.4580711164</v>
      </c>
      <c r="Q7" s="212">
        <v>2207313.13181325</v>
      </c>
      <c r="R7" s="212">
        <v>2273532.5257676477</v>
      </c>
      <c r="S7" s="212">
        <v>2341738.5015406772</v>
      </c>
      <c r="T7" s="212">
        <v>2411990.6565868976</v>
      </c>
      <c r="U7" s="212">
        <v>2484350.3762845048</v>
      </c>
      <c r="V7" s="212">
        <v>2558880.8875730401</v>
      </c>
      <c r="W7" s="212">
        <v>2635647.3142002313</v>
      </c>
      <c r="X7" s="212">
        <v>2714716.7336262385</v>
      </c>
      <c r="Y7" s="212">
        <v>2796158.2356350259</v>
      </c>
      <c r="Z7" s="212">
        <v>2880042.9827040769</v>
      </c>
      <c r="AA7" s="212">
        <v>2966444.2721851994</v>
      </c>
      <c r="AB7" s="212">
        <v>3055437.6003507553</v>
      </c>
      <c r="AC7" s="212">
        <v>3147100.7283612778</v>
      </c>
      <c r="AD7" s="212">
        <v>3241513.7502121162</v>
      </c>
      <c r="AE7" s="212">
        <v>3338759.1627184795</v>
      </c>
      <c r="AF7" s="212">
        <v>3438921.9376000338</v>
      </c>
      <c r="AG7" s="212">
        <v>3542089.5957280351</v>
      </c>
      <c r="AH7" s="212">
        <v>3648352.2835998763</v>
      </c>
      <c r="AI7" s="212">
        <v>3757802.8521078727</v>
      </c>
      <c r="AJ7" s="212">
        <v>3870536.9376711091</v>
      </c>
      <c r="AK7" s="212">
        <v>3986653.0458012423</v>
      </c>
      <c r="AL7" s="212">
        <v>4106252.6371752797</v>
      </c>
      <c r="AM7" s="212">
        <v>4229440.2162905382</v>
      </c>
      <c r="AN7" s="212">
        <v>4356323.4227792546</v>
      </c>
      <c r="AO7" s="213">
        <v>4487013.1254626326</v>
      </c>
    </row>
    <row r="8" spans="1:41" x14ac:dyDescent="0.25">
      <c r="A8" s="214" t="s">
        <v>2155</v>
      </c>
      <c r="B8" s="211">
        <v>22320817</v>
      </c>
      <c r="C8" s="212">
        <v>22649249.965501402</v>
      </c>
      <c r="D8" s="212">
        <v>22978169.168275405</v>
      </c>
      <c r="E8" s="212">
        <v>23307735.85738831</v>
      </c>
      <c r="F8" s="212">
        <v>23637973.843657304</v>
      </c>
      <c r="G8" s="212">
        <v>23968862.92911559</v>
      </c>
      <c r="H8" s="212">
        <v>24299717.128557637</v>
      </c>
      <c r="I8" s="212">
        <v>24630373.099412773</v>
      </c>
      <c r="J8" s="212">
        <v>24960587.585481983</v>
      </c>
      <c r="K8" s="212">
        <v>25290074.829786621</v>
      </c>
      <c r="L8" s="212">
        <v>25618560.024728268</v>
      </c>
      <c r="M8" s="212">
        <v>25945693.665108036</v>
      </c>
      <c r="N8" s="212">
        <v>26271680.549455184</v>
      </c>
      <c r="O8" s="212">
        <v>26596109.532560404</v>
      </c>
      <c r="P8" s="212">
        <v>26918592.679864608</v>
      </c>
      <c r="Q8" s="212">
        <v>27238773.18863599</v>
      </c>
      <c r="R8" s="212">
        <v>27555963.25466302</v>
      </c>
      <c r="S8" s="212">
        <v>27869814.65374833</v>
      </c>
      <c r="T8" s="212">
        <v>28180019.625751875</v>
      </c>
      <c r="U8" s="212">
        <v>28486381.5271152</v>
      </c>
      <c r="V8" s="212">
        <v>28788735.980643999</v>
      </c>
      <c r="W8" s="212">
        <v>29087001.679771461</v>
      </c>
      <c r="X8" s="212">
        <v>29388386.647676408</v>
      </c>
      <c r="Y8" s="212">
        <v>29692923.804312956</v>
      </c>
      <c r="Z8" s="212">
        <v>30000646.420158952</v>
      </c>
      <c r="AA8" s="212">
        <v>30311591.12004533</v>
      </c>
      <c r="AB8" s="212">
        <v>30625788.948959276</v>
      </c>
      <c r="AC8" s="212">
        <v>30943274.252677556</v>
      </c>
      <c r="AD8" s="212">
        <v>31264078.648492195</v>
      </c>
      <c r="AE8" s="212">
        <v>31588240.247959085</v>
      </c>
      <c r="AF8" s="212">
        <v>31915794.505210295</v>
      </c>
      <c r="AG8" s="212">
        <v>32246777.252126582</v>
      </c>
      <c r="AH8" s="212">
        <v>32581221.477719285</v>
      </c>
      <c r="AI8" s="212">
        <v>32919166.939374782</v>
      </c>
      <c r="AJ8" s="212">
        <v>33260647.333786994</v>
      </c>
      <c r="AK8" s="212">
        <v>33605699.941357166</v>
      </c>
      <c r="AL8" s="212">
        <v>33954365.799388729</v>
      </c>
      <c r="AM8" s="212">
        <v>34306679.694359764</v>
      </c>
      <c r="AN8" s="212">
        <v>34662680.109548137</v>
      </c>
      <c r="AO8" s="213">
        <v>35022405.937457018</v>
      </c>
    </row>
    <row r="9" spans="1:41" ht="13.8" thickBot="1" x14ac:dyDescent="0.3">
      <c r="A9" s="215" t="s">
        <v>27</v>
      </c>
      <c r="B9" s="216">
        <v>10041940</v>
      </c>
      <c r="C9" s="217">
        <v>10162443.279999999</v>
      </c>
      <c r="D9" s="217">
        <v>10284392.59936</v>
      </c>
      <c r="E9" s="217">
        <v>10407805.310552321</v>
      </c>
      <c r="F9" s="217">
        <v>10532698.974278949</v>
      </c>
      <c r="G9" s="217">
        <v>10659091.361970296</v>
      </c>
      <c r="H9" s="217">
        <v>10787000.45831394</v>
      </c>
      <c r="I9" s="217">
        <v>10916444.463813707</v>
      </c>
      <c r="J9" s="217">
        <v>11047441.797379471</v>
      </c>
      <c r="K9" s="217">
        <v>11180011.098948024</v>
      </c>
      <c r="L9" s="217">
        <v>11314171.2321354</v>
      </c>
      <c r="M9" s="217">
        <v>11449941.286921024</v>
      </c>
      <c r="N9" s="217">
        <v>11587340.582364077</v>
      </c>
      <c r="O9" s="217">
        <v>11726388.669352446</v>
      </c>
      <c r="P9" s="217">
        <v>11867105.333384676</v>
      </c>
      <c r="Q9" s="217">
        <v>12009510.597385293</v>
      </c>
      <c r="R9" s="217">
        <v>12153624.724553917</v>
      </c>
      <c r="S9" s="217">
        <v>12299468.221248563</v>
      </c>
      <c r="T9" s="217">
        <v>12447061.839903546</v>
      </c>
      <c r="U9" s="217">
        <v>12596426.581982389</v>
      </c>
      <c r="V9" s="217">
        <v>12747583.700966178</v>
      </c>
      <c r="W9" s="217">
        <v>12900554.705377772</v>
      </c>
      <c r="X9" s="217">
        <v>13055361.361842306</v>
      </c>
      <c r="Y9" s="217">
        <v>13212025.698184414</v>
      </c>
      <c r="Z9" s="217">
        <v>13370570.006562628</v>
      </c>
      <c r="AA9" s="217">
        <v>13531016.84664138</v>
      </c>
      <c r="AB9" s="217">
        <v>13693389.048801078</v>
      </c>
      <c r="AC9" s="217">
        <v>13857709.717386691</v>
      </c>
      <c r="AD9" s="217">
        <v>14024002.233995331</v>
      </c>
      <c r="AE9" s="217">
        <v>14192290.260803275</v>
      </c>
      <c r="AF9" s="217">
        <v>14362597.743932914</v>
      </c>
      <c r="AG9" s="217">
        <v>14534948.916860109</v>
      </c>
      <c r="AH9" s="217">
        <v>14709368.30386243</v>
      </c>
      <c r="AI9" s="217">
        <v>14885880.723508779</v>
      </c>
      <c r="AJ9" s="217">
        <v>15064511.292190885</v>
      </c>
      <c r="AK9" s="217">
        <v>15245285.427697176</v>
      </c>
      <c r="AL9" s="217">
        <v>15428228.852829542</v>
      </c>
      <c r="AM9" s="217">
        <v>15613367.599063497</v>
      </c>
      <c r="AN9" s="217">
        <v>15800728.01025226</v>
      </c>
      <c r="AO9" s="218">
        <v>15990336.746375287</v>
      </c>
    </row>
    <row r="10" spans="1:41" ht="13.8" thickBot="1" x14ac:dyDescent="0.3">
      <c r="A10" s="180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</row>
    <row r="11" spans="1:41" x14ac:dyDescent="0.25">
      <c r="A11" s="207" t="s">
        <v>2156</v>
      </c>
      <c r="B11" s="208">
        <v>2011</v>
      </c>
      <c r="C11" s="208">
        <v>2012</v>
      </c>
      <c r="D11" s="208">
        <v>2013</v>
      </c>
      <c r="E11" s="208">
        <v>2014</v>
      </c>
      <c r="F11" s="208">
        <v>2015</v>
      </c>
      <c r="G11" s="208">
        <v>2016</v>
      </c>
      <c r="H11" s="208">
        <v>2017</v>
      </c>
      <c r="I11" s="208">
        <v>2018</v>
      </c>
      <c r="J11" s="208">
        <v>2019</v>
      </c>
      <c r="K11" s="208">
        <v>2020</v>
      </c>
      <c r="L11" s="208">
        <v>2021</v>
      </c>
      <c r="M11" s="208">
        <v>2022</v>
      </c>
      <c r="N11" s="208">
        <v>2023</v>
      </c>
      <c r="O11" s="208">
        <v>2024</v>
      </c>
      <c r="P11" s="208">
        <v>2025</v>
      </c>
      <c r="Q11" s="208">
        <v>2026</v>
      </c>
      <c r="R11" s="208">
        <v>2027</v>
      </c>
      <c r="S11" s="208">
        <v>2028</v>
      </c>
      <c r="T11" s="208">
        <v>2029</v>
      </c>
      <c r="U11" s="208">
        <v>2030</v>
      </c>
      <c r="V11" s="208">
        <v>2031</v>
      </c>
      <c r="W11" s="208">
        <v>2032</v>
      </c>
      <c r="X11" s="208">
        <v>2033</v>
      </c>
      <c r="Y11" s="208">
        <v>2034</v>
      </c>
      <c r="Z11" s="208">
        <v>2035</v>
      </c>
      <c r="AA11" s="208">
        <v>2036</v>
      </c>
      <c r="AB11" s="208">
        <v>2037</v>
      </c>
      <c r="AC11" s="208">
        <v>2038</v>
      </c>
      <c r="AD11" s="208">
        <v>2039</v>
      </c>
      <c r="AE11" s="208">
        <v>2040</v>
      </c>
      <c r="AF11" s="208">
        <v>2041</v>
      </c>
      <c r="AG11" s="208">
        <v>2042</v>
      </c>
      <c r="AH11" s="208">
        <v>2043</v>
      </c>
      <c r="AI11" s="208">
        <v>2044</v>
      </c>
      <c r="AJ11" s="208">
        <v>2045</v>
      </c>
      <c r="AK11" s="208">
        <v>2046</v>
      </c>
      <c r="AL11" s="208">
        <v>2047</v>
      </c>
      <c r="AM11" s="208">
        <v>2048</v>
      </c>
      <c r="AN11" s="208">
        <v>2049</v>
      </c>
      <c r="AO11" s="209">
        <v>2050</v>
      </c>
    </row>
    <row r="12" spans="1:41" x14ac:dyDescent="0.25">
      <c r="A12" s="210" t="s">
        <v>2157</v>
      </c>
      <c r="B12" s="211">
        <v>6434.1112730000004</v>
      </c>
      <c r="C12" s="212">
        <v>6584.6250814204168</v>
      </c>
      <c r="D12" s="212">
        <v>6757.1271139159444</v>
      </c>
      <c r="E12" s="212">
        <v>6926.5276149491065</v>
      </c>
      <c r="F12" s="212">
        <v>7101.3046862571173</v>
      </c>
      <c r="G12" s="212">
        <v>7276.8134315779625</v>
      </c>
      <c r="H12" s="212">
        <v>7495.6279391468561</v>
      </c>
      <c r="I12" s="212">
        <v>7731.1510628739643</v>
      </c>
      <c r="J12" s="212">
        <v>7970.9157045566626</v>
      </c>
      <c r="K12" s="212">
        <v>8218.7314738113291</v>
      </c>
      <c r="L12" s="212">
        <v>8474.0734888591414</v>
      </c>
      <c r="M12" s="212">
        <v>8738.0112187798932</v>
      </c>
      <c r="N12" s="212">
        <v>9010.6992086854789</v>
      </c>
      <c r="O12" s="212">
        <v>9292.6097462682555</v>
      </c>
      <c r="P12" s="212">
        <v>9583.8642965016425</v>
      </c>
      <c r="Q12" s="212">
        <v>9884.9442685355298</v>
      </c>
      <c r="R12" s="212">
        <v>10195.922638234802</v>
      </c>
      <c r="S12" s="212">
        <v>10517.179847089361</v>
      </c>
      <c r="T12" s="212">
        <v>10848.911682108268</v>
      </c>
      <c r="U12" s="212">
        <v>11191.373852721539</v>
      </c>
      <c r="V12" s="212">
        <v>11544.837727936356</v>
      </c>
      <c r="W12" s="212">
        <v>11909.415621998176</v>
      </c>
      <c r="X12" s="212">
        <v>12285.225568541264</v>
      </c>
      <c r="Y12" s="212">
        <v>12672.48536300305</v>
      </c>
      <c r="Z12" s="212">
        <v>13071.384788265517</v>
      </c>
      <c r="AA12" s="212">
        <v>13482.102076836087</v>
      </c>
      <c r="AB12" s="212">
        <v>13904.786200098013</v>
      </c>
      <c r="AC12" s="212">
        <v>14339.55132165234</v>
      </c>
      <c r="AD12" s="212">
        <v>14786.459212098091</v>
      </c>
      <c r="AE12" s="212">
        <v>15245.495966462149</v>
      </c>
      <c r="AF12" s="212">
        <v>15716.528432589948</v>
      </c>
      <c r="AG12" s="212">
        <v>16199.239600257142</v>
      </c>
      <c r="AH12" s="212">
        <v>16693.015102208421</v>
      </c>
      <c r="AI12" s="212">
        <v>17196.746864535686</v>
      </c>
      <c r="AJ12" s="212">
        <v>17708.492816754595</v>
      </c>
      <c r="AK12" s="212">
        <v>18224.867154743311</v>
      </c>
      <c r="AL12" s="212">
        <v>18740.007604765855</v>
      </c>
      <c r="AM12" s="212">
        <v>19244.14191934546</v>
      </c>
      <c r="AN12" s="212">
        <v>19723.018920109029</v>
      </c>
      <c r="AO12" s="213">
        <v>20161.982318402544</v>
      </c>
    </row>
    <row r="13" spans="1:41" x14ac:dyDescent="0.25">
      <c r="A13" s="214" t="s">
        <v>2158</v>
      </c>
      <c r="B13" s="211">
        <v>2943.349451</v>
      </c>
      <c r="C13" s="212">
        <v>3040.8640899863553</v>
      </c>
      <c r="D13" s="212">
        <v>3144.8969158873324</v>
      </c>
      <c r="E13" s="212">
        <v>3250.1358593424366</v>
      </c>
      <c r="F13" s="212">
        <v>3361.1783760448006</v>
      </c>
      <c r="G13" s="212">
        <v>3476.2560484589594</v>
      </c>
      <c r="H13" s="212">
        <v>3592.183973290993</v>
      </c>
      <c r="I13" s="212">
        <v>3717.01164792606</v>
      </c>
      <c r="J13" s="212">
        <v>3845.222158996809</v>
      </c>
      <c r="K13" s="212">
        <v>3978.5110173051949</v>
      </c>
      <c r="L13" s="212">
        <v>4117.1589434494672</v>
      </c>
      <c r="M13" s="212">
        <v>4261.1306393952691</v>
      </c>
      <c r="N13" s="212">
        <v>4410.4964778110552</v>
      </c>
      <c r="O13" s="212">
        <v>4565.2960831892678</v>
      </c>
      <c r="P13" s="212">
        <v>4725.9511350047396</v>
      </c>
      <c r="Q13" s="212">
        <v>4892.5428028941105</v>
      </c>
      <c r="R13" s="212">
        <v>5065.3635600835796</v>
      </c>
      <c r="S13" s="212">
        <v>5244.4753221044903</v>
      </c>
      <c r="T13" s="212">
        <v>5430.2603359425093</v>
      </c>
      <c r="U13" s="212">
        <v>5622.7500322268643</v>
      </c>
      <c r="V13" s="212">
        <v>5822.1771680948832</v>
      </c>
      <c r="W13" s="212">
        <v>6028.8370933295619</v>
      </c>
      <c r="X13" s="212">
        <v>6242.831871724713</v>
      </c>
      <c r="Y13" s="212">
        <v>6464.3593849760518</v>
      </c>
      <c r="Z13" s="212">
        <v>6693.6056082813966</v>
      </c>
      <c r="AA13" s="212">
        <v>6930.7506839349544</v>
      </c>
      <c r="AB13" s="212">
        <v>7175.9613362076416</v>
      </c>
      <c r="AC13" s="212">
        <v>7429.3883043532842</v>
      </c>
      <c r="AD13" s="212">
        <v>7691.1605724406809</v>
      </c>
      <c r="AE13" s="212">
        <v>7961.3771932964692</v>
      </c>
      <c r="AF13" s="212">
        <v>8240.0938629057091</v>
      </c>
      <c r="AG13" s="212">
        <v>8527.3064545442176</v>
      </c>
      <c r="AH13" s="212">
        <v>8822.9208819426112</v>
      </c>
      <c r="AI13" s="212">
        <v>9126.7072822892169</v>
      </c>
      <c r="AJ13" s="212">
        <v>9438.2319199677786</v>
      </c>
      <c r="AK13" s="212">
        <v>9756.7514831564677</v>
      </c>
      <c r="AL13" s="212">
        <v>10081.066878131736</v>
      </c>
      <c r="AM13" s="212">
        <v>10409.351780484658</v>
      </c>
      <c r="AN13" s="212">
        <v>10739.202278769479</v>
      </c>
      <c r="AO13" s="213">
        <v>11068.614421627997</v>
      </c>
    </row>
    <row r="14" spans="1:41" x14ac:dyDescent="0.25">
      <c r="A14" s="214" t="s">
        <v>2159</v>
      </c>
      <c r="B14" s="211">
        <v>9148.5649150000008</v>
      </c>
      <c r="C14" s="212">
        <v>9441.1323615557358</v>
      </c>
      <c r="D14" s="212">
        <v>9761.5049147730588</v>
      </c>
      <c r="E14" s="212">
        <v>10088.105346211536</v>
      </c>
      <c r="F14" s="212">
        <v>10430.165760617136</v>
      </c>
      <c r="G14" s="212">
        <v>10783.244602895818</v>
      </c>
      <c r="H14" s="212">
        <v>11139.029131972684</v>
      </c>
      <c r="I14" s="212">
        <v>11517.229246381812</v>
      </c>
      <c r="J14" s="212">
        <v>11907.003380598337</v>
      </c>
      <c r="K14" s="212">
        <v>12311.784341922452</v>
      </c>
      <c r="L14" s="212">
        <v>12730.617702271877</v>
      </c>
      <c r="M14" s="212">
        <v>13164.836156984506</v>
      </c>
      <c r="N14" s="212">
        <v>13614.253384260795</v>
      </c>
      <c r="O14" s="212">
        <v>14079.9098613147</v>
      </c>
      <c r="P14" s="212">
        <v>14561.941207380754</v>
      </c>
      <c r="Q14" s="212">
        <v>15061.236678917063</v>
      </c>
      <c r="R14" s="212">
        <v>15578.278391238611</v>
      </c>
      <c r="S14" s="212">
        <v>16113.619696842168</v>
      </c>
      <c r="T14" s="212">
        <v>16668.016839321874</v>
      </c>
      <c r="U14" s="212">
        <v>17242.058338863069</v>
      </c>
      <c r="V14" s="212">
        <v>17836.207599779453</v>
      </c>
      <c r="W14" s="212">
        <v>18451.422990414845</v>
      </c>
      <c r="X14" s="212">
        <v>19088.277545213612</v>
      </c>
      <c r="Y14" s="212">
        <v>19747.590469280796</v>
      </c>
      <c r="Z14" s="212">
        <v>20430.23899993622</v>
      </c>
      <c r="AA14" s="212">
        <v>21137.194732146614</v>
      </c>
      <c r="AB14" s="212">
        <v>21869.545686628662</v>
      </c>
      <c r="AC14" s="212">
        <v>22628.53045663768</v>
      </c>
      <c r="AD14" s="212">
        <v>23415.60279153959</v>
      </c>
      <c r="AE14" s="212">
        <v>24232.495901447193</v>
      </c>
      <c r="AF14" s="212">
        <v>25081.343270127756</v>
      </c>
      <c r="AG14" s="212">
        <v>25964.816029877718</v>
      </c>
      <c r="AH14" s="212">
        <v>26886.335912075712</v>
      </c>
      <c r="AI14" s="212">
        <v>27850.326665768047</v>
      </c>
      <c r="AJ14" s="212">
        <v>28862.535648304722</v>
      </c>
      <c r="AK14" s="212">
        <v>29930.334017149406</v>
      </c>
      <c r="AL14" s="212">
        <v>31062.697323120425</v>
      </c>
      <c r="AM14" s="212">
        <v>32269.01406739407</v>
      </c>
      <c r="AN14" s="212">
        <v>33555.266648824618</v>
      </c>
      <c r="AO14" s="213">
        <v>34918.328557473185</v>
      </c>
    </row>
    <row r="15" spans="1:41" x14ac:dyDescent="0.25">
      <c r="A15" s="214" t="s">
        <v>2160</v>
      </c>
      <c r="B15" s="211">
        <v>7132.3720720000001</v>
      </c>
      <c r="C15" s="212">
        <v>7378.4346290607573</v>
      </c>
      <c r="D15" s="212">
        <v>7638.4875575620035</v>
      </c>
      <c r="E15" s="212">
        <v>7903.9861080877445</v>
      </c>
      <c r="F15" s="212">
        <v>8179.6178636420354</v>
      </c>
      <c r="G15" s="212">
        <v>8463.6886303902465</v>
      </c>
      <c r="H15" s="212">
        <v>8739.2375556544084</v>
      </c>
      <c r="I15" s="212">
        <v>9030.5110998418368</v>
      </c>
      <c r="J15" s="212">
        <v>9331.6109161883141</v>
      </c>
      <c r="K15" s="212">
        <v>9643.8326200276006</v>
      </c>
      <c r="L15" s="212">
        <v>9967.1739332616708</v>
      </c>
      <c r="M15" s="212">
        <v>10301.935423853769</v>
      </c>
      <c r="N15" s="212">
        <v>10648.506954221804</v>
      </c>
      <c r="O15" s="212">
        <v>11007.215754033807</v>
      </c>
      <c r="P15" s="212">
        <v>11378.680666971486</v>
      </c>
      <c r="Q15" s="212">
        <v>11763.065016450515</v>
      </c>
      <c r="R15" s="212">
        <v>12160.908343597894</v>
      </c>
      <c r="S15" s="212">
        <v>12572.562387573689</v>
      </c>
      <c r="T15" s="212">
        <v>12998.518286752209</v>
      </c>
      <c r="U15" s="212">
        <v>13439.022473268296</v>
      </c>
      <c r="V15" s="212">
        <v>13894.819015569417</v>
      </c>
      <c r="W15" s="212">
        <v>14366.113213312812</v>
      </c>
      <c r="X15" s="212">
        <v>14853.413210119705</v>
      </c>
      <c r="Y15" s="212">
        <v>15357.199396649978</v>
      </c>
      <c r="Z15" s="212">
        <v>15877.969706790076</v>
      </c>
      <c r="AA15" s="212">
        <v>16416.261460195732</v>
      </c>
      <c r="AB15" s="212">
        <v>16972.662734744583</v>
      </c>
      <c r="AC15" s="212">
        <v>17547.840815830976</v>
      </c>
      <c r="AD15" s="212">
        <v>18142.57223676112</v>
      </c>
      <c r="AE15" s="212">
        <v>18757.795932595807</v>
      </c>
      <c r="AF15" s="212">
        <v>19394.671874776861</v>
      </c>
      <c r="AG15" s="212">
        <v>20054.666740273955</v>
      </c>
      <c r="AH15" s="212">
        <v>20739.64792105473</v>
      </c>
      <c r="AI15" s="212">
        <v>21452.013347847118</v>
      </c>
      <c r="AJ15" s="212">
        <v>22194.847230452364</v>
      </c>
      <c r="AK15" s="212">
        <v>22972.097463554466</v>
      </c>
      <c r="AL15" s="212">
        <v>23788.659045574481</v>
      </c>
      <c r="AM15" s="212">
        <v>24649.884626733226</v>
      </c>
      <c r="AN15" s="212">
        <v>25559.81293283292</v>
      </c>
      <c r="AO15" s="213">
        <v>26518.392821178128</v>
      </c>
    </row>
    <row r="16" spans="1:41" ht="13.8" thickBot="1" x14ac:dyDescent="0.3">
      <c r="A16" s="215" t="s">
        <v>2161</v>
      </c>
      <c r="B16" s="216">
        <v>1391131.545898</v>
      </c>
      <c r="C16" s="217">
        <v>1432848.52047008</v>
      </c>
      <c r="D16" s="217">
        <v>1475771.360603838</v>
      </c>
      <c r="E16" s="217">
        <v>1519996.9815841417</v>
      </c>
      <c r="F16" s="217">
        <v>1565538.6751472715</v>
      </c>
      <c r="G16" s="217">
        <v>1612448.945670987</v>
      </c>
      <c r="H16" s="217">
        <v>1660757.7548383952</v>
      </c>
      <c r="I16" s="217">
        <v>1710482.1706244608</v>
      </c>
      <c r="J16" s="217">
        <v>1761699.9935005542</v>
      </c>
      <c r="K16" s="217">
        <v>1814446.8768359548</v>
      </c>
      <c r="L16" s="217">
        <v>1868771.0534390479</v>
      </c>
      <c r="M16" s="217">
        <v>1924718.5081140115</v>
      </c>
      <c r="N16" s="217">
        <v>1982338.6136195699</v>
      </c>
      <c r="O16" s="217">
        <v>2041680.9111875785</v>
      </c>
      <c r="P16" s="217">
        <v>2102796.9959192495</v>
      </c>
      <c r="Q16" s="217">
        <v>2165739.8081184006</v>
      </c>
      <c r="R16" s="217">
        <v>2230564.0823330581</v>
      </c>
      <c r="S16" s="217">
        <v>2297326.4267121442</v>
      </c>
      <c r="T16" s="217">
        <v>2366084.4877330679</v>
      </c>
      <c r="U16" s="217">
        <v>2436898.5571495332</v>
      </c>
      <c r="V16" s="217">
        <v>2509830.0571679045</v>
      </c>
      <c r="W16" s="217">
        <v>2584942.4942377852</v>
      </c>
      <c r="X16" s="217">
        <v>2662301.5512743406</v>
      </c>
      <c r="Y16" s="217">
        <v>2741974.6524183969</v>
      </c>
      <c r="Z16" s="217">
        <v>2824030.9858666696</v>
      </c>
      <c r="AA16" s="217">
        <v>2908541.8075373215</v>
      </c>
      <c r="AB16" s="217">
        <v>2995580.2119820565</v>
      </c>
      <c r="AC16" s="217">
        <v>3085221.4520355132</v>
      </c>
      <c r="AD16" s="217">
        <v>3177543.0017219335</v>
      </c>
      <c r="AE16" s="217">
        <v>3272623.6676995582</v>
      </c>
      <c r="AF16" s="217">
        <v>3370543.8404607968</v>
      </c>
      <c r="AG16" s="217">
        <v>3471385.7934060073</v>
      </c>
      <c r="AH16" s="217">
        <v>3575232.2994157476</v>
      </c>
      <c r="AI16" s="217">
        <v>3682166.067398353</v>
      </c>
      <c r="AJ16" s="217">
        <v>3792269.0924958782</v>
      </c>
      <c r="AK16" s="217">
        <v>3905620.3948974893</v>
      </c>
      <c r="AL16" s="217">
        <v>4022293.7740783407</v>
      </c>
      <c r="AM16" s="217">
        <v>4142356.4276289372</v>
      </c>
      <c r="AN16" s="217">
        <v>4265875.6970018335</v>
      </c>
      <c r="AO16" s="218">
        <v>4392933.9514618935</v>
      </c>
    </row>
    <row r="17" spans="1:41" ht="13.8" thickBot="1" x14ac:dyDescent="0.3"/>
    <row r="18" spans="1:41" x14ac:dyDescent="0.25">
      <c r="A18" s="207" t="s">
        <v>2162</v>
      </c>
      <c r="B18" s="208">
        <v>2011</v>
      </c>
      <c r="C18" s="208">
        <v>2012</v>
      </c>
      <c r="D18" s="208">
        <v>2013</v>
      </c>
      <c r="E18" s="208">
        <v>2014</v>
      </c>
      <c r="F18" s="208">
        <v>2015</v>
      </c>
      <c r="G18" s="208">
        <v>2016</v>
      </c>
      <c r="H18" s="208">
        <v>2017</v>
      </c>
      <c r="I18" s="208">
        <v>2018</v>
      </c>
      <c r="J18" s="208">
        <v>2019</v>
      </c>
      <c r="K18" s="208">
        <v>2020</v>
      </c>
      <c r="L18" s="208">
        <v>2021</v>
      </c>
      <c r="M18" s="208">
        <v>2022</v>
      </c>
      <c r="N18" s="208">
        <v>2023</v>
      </c>
      <c r="O18" s="208">
        <v>2024</v>
      </c>
      <c r="P18" s="208">
        <v>2025</v>
      </c>
      <c r="Q18" s="208">
        <v>2026</v>
      </c>
      <c r="R18" s="208">
        <v>2027</v>
      </c>
      <c r="S18" s="208">
        <v>2028</v>
      </c>
      <c r="T18" s="208">
        <v>2029</v>
      </c>
      <c r="U18" s="208">
        <v>2030</v>
      </c>
      <c r="V18" s="208">
        <v>2031</v>
      </c>
      <c r="W18" s="208">
        <v>2032</v>
      </c>
      <c r="X18" s="208">
        <v>2033</v>
      </c>
      <c r="Y18" s="208">
        <v>2034</v>
      </c>
      <c r="Z18" s="208">
        <v>2035</v>
      </c>
      <c r="AA18" s="208">
        <v>2036</v>
      </c>
      <c r="AB18" s="208">
        <v>2037</v>
      </c>
      <c r="AC18" s="208">
        <v>2038</v>
      </c>
      <c r="AD18" s="208">
        <v>2039</v>
      </c>
      <c r="AE18" s="208">
        <v>2040</v>
      </c>
      <c r="AF18" s="208">
        <v>2041</v>
      </c>
      <c r="AG18" s="208">
        <v>2042</v>
      </c>
      <c r="AH18" s="208">
        <v>2043</v>
      </c>
      <c r="AI18" s="208">
        <v>2044</v>
      </c>
      <c r="AJ18" s="208">
        <v>2045</v>
      </c>
      <c r="AK18" s="208">
        <v>2046</v>
      </c>
      <c r="AL18" s="208">
        <v>2047</v>
      </c>
      <c r="AM18" s="208">
        <v>2048</v>
      </c>
      <c r="AN18" s="208">
        <v>2049</v>
      </c>
      <c r="AO18" s="209">
        <v>2050</v>
      </c>
    </row>
    <row r="19" spans="1:41" x14ac:dyDescent="0.25">
      <c r="A19" s="210" t="s">
        <v>2157</v>
      </c>
      <c r="B19" s="211">
        <v>9022.9667979999995</v>
      </c>
      <c r="C19" s="212">
        <v>9023.9960152999993</v>
      </c>
      <c r="D19" s="212">
        <v>9025.0262778999986</v>
      </c>
      <c r="E19" s="212">
        <v>9026.0555760999978</v>
      </c>
      <c r="F19" s="212">
        <v>9027.0847917999981</v>
      </c>
      <c r="G19" s="212">
        <v>9028.1136007999976</v>
      </c>
      <c r="H19" s="212">
        <v>9029.1438873999978</v>
      </c>
      <c r="I19" s="212">
        <v>9030.174844899997</v>
      </c>
      <c r="J19" s="212">
        <v>9031.2055240999962</v>
      </c>
      <c r="K19" s="212">
        <v>9032.2362180999953</v>
      </c>
      <c r="L19" s="212">
        <v>9033.2668937999952</v>
      </c>
      <c r="M19" s="212">
        <v>9034.2976052999948</v>
      </c>
      <c r="N19" s="212">
        <v>9035.328356299995</v>
      </c>
      <c r="O19" s="212">
        <v>9036.3591592999946</v>
      </c>
      <c r="P19" s="212">
        <v>9037.3900010999951</v>
      </c>
      <c r="Q19" s="212">
        <v>9038.4208990999959</v>
      </c>
      <c r="R19" s="212">
        <v>9039.4518307999952</v>
      </c>
      <c r="S19" s="212">
        <v>9040.4828024999952</v>
      </c>
      <c r="T19" s="212">
        <v>9041.5138022999945</v>
      </c>
      <c r="U19" s="212">
        <v>9042.5448234999949</v>
      </c>
      <c r="V19" s="212">
        <v>9043.5758603999948</v>
      </c>
      <c r="W19" s="212">
        <v>9044.6068934999948</v>
      </c>
      <c r="X19" s="212">
        <v>9045.6379055999951</v>
      </c>
      <c r="Y19" s="212">
        <v>9046.6688874999945</v>
      </c>
      <c r="Z19" s="212">
        <v>9047.6998283999947</v>
      </c>
      <c r="AA19" s="212">
        <v>9048.7307169999949</v>
      </c>
      <c r="AB19" s="212">
        <v>9049.7615403999953</v>
      </c>
      <c r="AC19" s="212">
        <v>9050.7922841999953</v>
      </c>
      <c r="AD19" s="212">
        <v>9051.8229313999946</v>
      </c>
      <c r="AE19" s="212">
        <v>9052.853461699995</v>
      </c>
      <c r="AF19" s="212">
        <v>9053.8838495999953</v>
      </c>
      <c r="AG19" s="212">
        <v>9054.9140620999951</v>
      </c>
      <c r="AH19" s="212">
        <v>9055.9440537999944</v>
      </c>
      <c r="AI19" s="212">
        <v>9056.9737596999948</v>
      </c>
      <c r="AJ19" s="212">
        <v>9058.0030815999944</v>
      </c>
      <c r="AK19" s="212">
        <v>9059.0318635999938</v>
      </c>
      <c r="AL19" s="212">
        <v>9060.0598501999939</v>
      </c>
      <c r="AM19" s="212">
        <v>9061.0866256999943</v>
      </c>
      <c r="AN19" s="212">
        <v>9062.1115861999951</v>
      </c>
      <c r="AO19" s="213">
        <v>9063.1341059999959</v>
      </c>
    </row>
    <row r="20" spans="1:41" x14ac:dyDescent="0.25">
      <c r="A20" s="214" t="s">
        <v>2158</v>
      </c>
      <c r="B20" s="211">
        <v>5053.4203820000002</v>
      </c>
      <c r="C20" s="212">
        <v>5054.4588795</v>
      </c>
      <c r="D20" s="212">
        <v>5055.4959677999996</v>
      </c>
      <c r="E20" s="212">
        <v>5056.5322442999995</v>
      </c>
      <c r="F20" s="212">
        <v>5057.5689696999998</v>
      </c>
      <c r="G20" s="212">
        <v>5058.6058575999996</v>
      </c>
      <c r="H20" s="212">
        <v>5059.6391782999999</v>
      </c>
      <c r="I20" s="212">
        <v>5060.6732839999995</v>
      </c>
      <c r="J20" s="212">
        <v>5061.7071938999998</v>
      </c>
      <c r="K20" s="212">
        <v>5062.7411867999999</v>
      </c>
      <c r="L20" s="212">
        <v>5063.7751818999996</v>
      </c>
      <c r="M20" s="212">
        <v>5064.8092317999999</v>
      </c>
      <c r="N20" s="212">
        <v>5065.8433239999995</v>
      </c>
      <c r="O20" s="212">
        <v>5066.8774178999993</v>
      </c>
      <c r="P20" s="212">
        <v>5067.9115687999993</v>
      </c>
      <c r="Q20" s="212">
        <v>5068.9457484999994</v>
      </c>
      <c r="R20" s="212">
        <v>5069.9799746999997</v>
      </c>
      <c r="S20" s="212">
        <v>5071.0142153999996</v>
      </c>
      <c r="T20" s="212">
        <v>5072.0485003999993</v>
      </c>
      <c r="U20" s="212">
        <v>5073.0827904999996</v>
      </c>
      <c r="V20" s="212">
        <v>5074.1170843</v>
      </c>
      <c r="W20" s="212">
        <v>5075.1513886000002</v>
      </c>
      <c r="X20" s="212">
        <v>5076.1856756000006</v>
      </c>
      <c r="Y20" s="212">
        <v>5077.2199337000011</v>
      </c>
      <c r="Z20" s="212">
        <v>5078.2541488000015</v>
      </c>
      <c r="AA20" s="212">
        <v>5079.2883051000017</v>
      </c>
      <c r="AB20" s="212">
        <v>5080.3223840000019</v>
      </c>
      <c r="AC20" s="212">
        <v>5081.3563639000022</v>
      </c>
      <c r="AD20" s="212">
        <v>5082.390220000002</v>
      </c>
      <c r="AE20" s="212">
        <v>5083.4239238000018</v>
      </c>
      <c r="AF20" s="212">
        <v>5084.457442400002</v>
      </c>
      <c r="AG20" s="212">
        <v>5085.4907378000016</v>
      </c>
      <c r="AH20" s="212">
        <v>5086.523764200002</v>
      </c>
      <c r="AI20" s="212">
        <v>5087.5564627000022</v>
      </c>
      <c r="AJ20" s="212">
        <v>5088.5887508000023</v>
      </c>
      <c r="AK20" s="212">
        <v>5089.6205037000027</v>
      </c>
      <c r="AL20" s="212">
        <v>5090.6515220000028</v>
      </c>
      <c r="AM20" s="212">
        <v>5091.6814880000029</v>
      </c>
      <c r="AN20" s="212">
        <v>5092.7099538000029</v>
      </c>
      <c r="AO20" s="213">
        <v>5093.7365039000033</v>
      </c>
    </row>
    <row r="21" spans="1:41" x14ac:dyDescent="0.25">
      <c r="A21" s="214" t="s">
        <v>2159</v>
      </c>
      <c r="B21" s="211">
        <v>15175.155433</v>
      </c>
      <c r="C21" s="212">
        <v>15176.191870000001</v>
      </c>
      <c r="D21" s="212">
        <v>15177.2282806</v>
      </c>
      <c r="E21" s="212">
        <v>15178.264508</v>
      </c>
      <c r="F21" s="212">
        <v>15179.300963199999</v>
      </c>
      <c r="G21" s="212">
        <v>15180.3375115</v>
      </c>
      <c r="H21" s="212">
        <v>15181.3707177</v>
      </c>
      <c r="I21" s="212">
        <v>15182.404122800001</v>
      </c>
      <c r="J21" s="212">
        <v>15183.4375378</v>
      </c>
      <c r="K21" s="212">
        <v>15184.471006200001</v>
      </c>
      <c r="L21" s="212">
        <v>15185.504465800001</v>
      </c>
      <c r="M21" s="212">
        <v>15186.537939100001</v>
      </c>
      <c r="N21" s="212">
        <v>15187.5713949</v>
      </c>
      <c r="O21" s="212">
        <v>15188.6048627</v>
      </c>
      <c r="P21" s="212">
        <v>15189.638320599999</v>
      </c>
      <c r="Q21" s="212">
        <v>15190.671791399998</v>
      </c>
      <c r="R21" s="212">
        <v>15191.705269899998</v>
      </c>
      <c r="S21" s="212">
        <v>15192.738752799998</v>
      </c>
      <c r="T21" s="212">
        <v>15193.772247099998</v>
      </c>
      <c r="U21" s="212">
        <v>15194.805746699998</v>
      </c>
      <c r="V21" s="212">
        <v>15195.839236099999</v>
      </c>
      <c r="W21" s="212">
        <v>15196.872725799998</v>
      </c>
      <c r="X21" s="212">
        <v>15197.906201399997</v>
      </c>
      <c r="Y21" s="212">
        <v>15198.939658499998</v>
      </c>
      <c r="Z21" s="212">
        <v>15199.973092299997</v>
      </c>
      <c r="AA21" s="212">
        <v>15201.006498299997</v>
      </c>
      <c r="AB21" s="212">
        <v>15202.039872199997</v>
      </c>
      <c r="AC21" s="212">
        <v>15203.073210999997</v>
      </c>
      <c r="AD21" s="212">
        <v>15204.106514199997</v>
      </c>
      <c r="AE21" s="212">
        <v>15205.139786199998</v>
      </c>
      <c r="AF21" s="212">
        <v>15206.173039999998</v>
      </c>
      <c r="AG21" s="212">
        <v>15207.206302699999</v>
      </c>
      <c r="AH21" s="212">
        <v>15208.239622499999</v>
      </c>
      <c r="AI21" s="212">
        <v>15209.2730772</v>
      </c>
      <c r="AJ21" s="212">
        <v>15210.3067832</v>
      </c>
      <c r="AK21" s="212">
        <v>15211.340901399999</v>
      </c>
      <c r="AL21" s="212">
        <v>15212.375631499999</v>
      </c>
      <c r="AM21" s="212">
        <v>15213.411170199999</v>
      </c>
      <c r="AN21" s="212">
        <v>15214.447595199999</v>
      </c>
      <c r="AO21" s="213">
        <v>15215.4847066</v>
      </c>
    </row>
    <row r="22" spans="1:41" x14ac:dyDescent="0.25">
      <c r="A22" s="214" t="s">
        <v>2160</v>
      </c>
      <c r="B22" s="211">
        <v>12298.941505000001</v>
      </c>
      <c r="C22" s="212">
        <v>12299.9804375</v>
      </c>
      <c r="D22" s="212">
        <v>12301.018117699999</v>
      </c>
      <c r="E22" s="212">
        <v>12302.0554983</v>
      </c>
      <c r="F22" s="212">
        <v>12303.092754200001</v>
      </c>
      <c r="G22" s="212">
        <v>12304.129974000001</v>
      </c>
      <c r="H22" s="212">
        <v>12305.162268100001</v>
      </c>
      <c r="I22" s="212">
        <v>12306.194645200001</v>
      </c>
      <c r="J22" s="212">
        <v>12307.227163300002</v>
      </c>
      <c r="K22" s="212">
        <v>12308.259722100001</v>
      </c>
      <c r="L22" s="212">
        <v>12309.292321800001</v>
      </c>
      <c r="M22" s="212">
        <v>12310.324917000002</v>
      </c>
      <c r="N22" s="212">
        <v>12311.357527800003</v>
      </c>
      <c r="O22" s="212">
        <v>12312.390138400002</v>
      </c>
      <c r="P22" s="212">
        <v>12313.422774000002</v>
      </c>
      <c r="Q22" s="212">
        <v>12314.455410100003</v>
      </c>
      <c r="R22" s="212">
        <v>12315.488056900003</v>
      </c>
      <c r="S22" s="212">
        <v>12316.520704800003</v>
      </c>
      <c r="T22" s="212">
        <v>12317.553354200003</v>
      </c>
      <c r="U22" s="212">
        <v>12318.585983900002</v>
      </c>
      <c r="V22" s="212">
        <v>12319.618608200002</v>
      </c>
      <c r="W22" s="212">
        <v>12320.651198500002</v>
      </c>
      <c r="X22" s="212">
        <v>12321.683747500001</v>
      </c>
      <c r="Y22" s="212">
        <v>12322.716240600001</v>
      </c>
      <c r="Z22" s="212">
        <v>12323.748661000001</v>
      </c>
      <c r="AA22" s="212">
        <v>12324.780990000001</v>
      </c>
      <c r="AB22" s="212">
        <v>12325.813207300002</v>
      </c>
      <c r="AC22" s="212">
        <v>12326.845291800002</v>
      </c>
      <c r="AD22" s="212">
        <v>12327.877223300002</v>
      </c>
      <c r="AE22" s="212">
        <v>12328.908985800002</v>
      </c>
      <c r="AF22" s="212">
        <v>12329.940571600002</v>
      </c>
      <c r="AG22" s="212">
        <v>12330.971987400002</v>
      </c>
      <c r="AH22" s="212">
        <v>12332.003260700001</v>
      </c>
      <c r="AI22" s="212">
        <v>12333.034443900002</v>
      </c>
      <c r="AJ22" s="212">
        <v>12334.065615600002</v>
      </c>
      <c r="AK22" s="212">
        <v>12335.096875100002</v>
      </c>
      <c r="AL22" s="212">
        <v>12336.128330300002</v>
      </c>
      <c r="AM22" s="212">
        <v>12337.160070900001</v>
      </c>
      <c r="AN22" s="212">
        <v>12338.192120600001</v>
      </c>
      <c r="AO22" s="213">
        <v>12339.224401500001</v>
      </c>
    </row>
    <row r="23" spans="1:41" ht="13.8" thickBot="1" x14ac:dyDescent="0.3">
      <c r="A23" s="215" t="s">
        <v>2161</v>
      </c>
      <c r="B23" s="216">
        <v>2241037.6204220001</v>
      </c>
      <c r="C23" s="217">
        <v>2241038.6536166999</v>
      </c>
      <c r="D23" s="217">
        <v>2241039.6859134999</v>
      </c>
      <c r="E23" s="217">
        <v>2241040.7182996999</v>
      </c>
      <c r="F23" s="217">
        <v>2241041.7506283</v>
      </c>
      <c r="G23" s="217">
        <v>2241042.7830548002</v>
      </c>
      <c r="H23" s="217">
        <v>2241043.8130241004</v>
      </c>
      <c r="I23" s="217">
        <v>2241044.8426534003</v>
      </c>
      <c r="J23" s="217">
        <v>2241045.8723698002</v>
      </c>
      <c r="K23" s="217">
        <v>2241046.9020673004</v>
      </c>
      <c r="L23" s="217">
        <v>2241047.9317713003</v>
      </c>
      <c r="M23" s="217">
        <v>2241048.9614446005</v>
      </c>
      <c r="N23" s="217">
        <v>2241049.9910953003</v>
      </c>
      <c r="O23" s="217">
        <v>2241051.0207192004</v>
      </c>
      <c r="P23" s="217">
        <v>2241052.0503209005</v>
      </c>
      <c r="Q23" s="217">
        <v>2241053.0799019006</v>
      </c>
      <c r="R23" s="217">
        <v>2241054.1094653006</v>
      </c>
      <c r="S23" s="217">
        <v>2241055.1390131004</v>
      </c>
      <c r="T23" s="217">
        <v>2241056.1685471004</v>
      </c>
      <c r="U23" s="217">
        <v>2241057.1980687003</v>
      </c>
      <c r="V23" s="217">
        <v>2241058.2275787001</v>
      </c>
      <c r="W23" s="217">
        <v>2241059.2570773</v>
      </c>
      <c r="X23" s="217">
        <v>2241060.2865646998</v>
      </c>
      <c r="Y23" s="217">
        <v>2241061.3160397001</v>
      </c>
      <c r="Z23" s="217">
        <v>2241062.3455010001</v>
      </c>
      <c r="AA23" s="217">
        <v>2241063.3749462003</v>
      </c>
      <c r="AB23" s="217">
        <v>2241064.4043720001</v>
      </c>
      <c r="AC23" s="217">
        <v>2241065.4337738003</v>
      </c>
      <c r="AD23" s="217">
        <v>2241066.4631452002</v>
      </c>
      <c r="AE23" s="217">
        <v>2241067.4924779003</v>
      </c>
      <c r="AF23" s="217">
        <v>2241068.5217610002</v>
      </c>
      <c r="AG23" s="217">
        <v>2241069.5509798001</v>
      </c>
      <c r="AH23" s="217">
        <v>2241070.5801150999</v>
      </c>
      <c r="AI23" s="217">
        <v>2241071.6091407998</v>
      </c>
      <c r="AJ23" s="217">
        <v>2241072.6380213997</v>
      </c>
      <c r="AK23" s="217">
        <v>2241073.6667072996</v>
      </c>
      <c r="AL23" s="217">
        <v>2241074.6951277996</v>
      </c>
      <c r="AM23" s="217">
        <v>2241075.7231833995</v>
      </c>
      <c r="AN23" s="217">
        <v>2241076.7507477994</v>
      </c>
      <c r="AO23" s="218">
        <v>2241077.7777057993</v>
      </c>
    </row>
    <row r="24" spans="1:41" ht="13.8" thickBot="1" x14ac:dyDescent="0.3">
      <c r="A24" s="180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</row>
    <row r="25" spans="1:41" x14ac:dyDescent="0.25">
      <c r="A25" s="207" t="s">
        <v>2163</v>
      </c>
      <c r="B25" s="208">
        <v>2011</v>
      </c>
      <c r="C25" s="208">
        <v>2012</v>
      </c>
      <c r="D25" s="208">
        <v>2013</v>
      </c>
      <c r="E25" s="208">
        <v>2014</v>
      </c>
      <c r="F25" s="208">
        <v>2015</v>
      </c>
      <c r="G25" s="208">
        <v>2016</v>
      </c>
      <c r="H25" s="208">
        <v>2017</v>
      </c>
      <c r="I25" s="208">
        <v>2018</v>
      </c>
      <c r="J25" s="208">
        <v>2019</v>
      </c>
      <c r="K25" s="208">
        <v>2020</v>
      </c>
      <c r="L25" s="208">
        <v>2021</v>
      </c>
      <c r="M25" s="208">
        <v>2022</v>
      </c>
      <c r="N25" s="208">
        <v>2023</v>
      </c>
      <c r="O25" s="208">
        <v>2024</v>
      </c>
      <c r="P25" s="208">
        <v>2025</v>
      </c>
      <c r="Q25" s="208">
        <v>2026</v>
      </c>
      <c r="R25" s="208">
        <v>2027</v>
      </c>
      <c r="S25" s="208">
        <v>2028</v>
      </c>
      <c r="T25" s="208">
        <v>2029</v>
      </c>
      <c r="U25" s="208">
        <v>2030</v>
      </c>
      <c r="V25" s="208">
        <v>2031</v>
      </c>
      <c r="W25" s="208">
        <v>2032</v>
      </c>
      <c r="X25" s="208">
        <v>2033</v>
      </c>
      <c r="Y25" s="208">
        <v>2034</v>
      </c>
      <c r="Z25" s="208">
        <v>2035</v>
      </c>
      <c r="AA25" s="208">
        <v>2036</v>
      </c>
      <c r="AB25" s="208">
        <v>2037</v>
      </c>
      <c r="AC25" s="208">
        <v>2038</v>
      </c>
      <c r="AD25" s="208">
        <v>2039</v>
      </c>
      <c r="AE25" s="208">
        <v>2040</v>
      </c>
      <c r="AF25" s="208">
        <v>2041</v>
      </c>
      <c r="AG25" s="208">
        <v>2042</v>
      </c>
      <c r="AH25" s="208">
        <v>2043</v>
      </c>
      <c r="AI25" s="208">
        <v>2044</v>
      </c>
      <c r="AJ25" s="208">
        <v>2045</v>
      </c>
      <c r="AK25" s="208">
        <v>2046</v>
      </c>
      <c r="AL25" s="208">
        <v>2047</v>
      </c>
      <c r="AM25" s="208">
        <v>2048</v>
      </c>
      <c r="AN25" s="208">
        <v>2049</v>
      </c>
      <c r="AO25" s="209">
        <v>2050</v>
      </c>
    </row>
    <row r="26" spans="1:41" x14ac:dyDescent="0.25">
      <c r="A26" s="210" t="s">
        <v>2157</v>
      </c>
      <c r="B26" s="211">
        <v>1692.795349</v>
      </c>
      <c r="C26" s="212">
        <v>1644.3114895706863</v>
      </c>
      <c r="D26" s="212">
        <v>1642.0710329505719</v>
      </c>
      <c r="E26" s="212">
        <v>1637.3674025802366</v>
      </c>
      <c r="F26" s="212">
        <v>1641.83070238293</v>
      </c>
      <c r="G26" s="212">
        <v>1646.5970354217898</v>
      </c>
      <c r="H26" s="212">
        <v>1703.4306493770014</v>
      </c>
      <c r="I26" s="212">
        <v>1772.1376729042979</v>
      </c>
      <c r="J26" s="212">
        <v>1836.1935384428641</v>
      </c>
      <c r="K26" s="212">
        <v>1900.9397424212518</v>
      </c>
      <c r="L26" s="212">
        <v>1966.6896363260921</v>
      </c>
      <c r="M26" s="212">
        <v>2033.6628918636134</v>
      </c>
      <c r="N26" s="212">
        <v>2101.4546376313087</v>
      </c>
      <c r="O26" s="212">
        <v>2170.4870021865695</v>
      </c>
      <c r="P26" s="212">
        <v>2240.749356275252</v>
      </c>
      <c r="Q26" s="212">
        <v>2312.3020850945113</v>
      </c>
      <c r="R26" s="212">
        <v>2385.2404171458984</v>
      </c>
      <c r="S26" s="212">
        <v>2459.5702331211655</v>
      </c>
      <c r="T26" s="212">
        <v>2535.3304073558106</v>
      </c>
      <c r="U26" s="212">
        <v>2612.5322323919581</v>
      </c>
      <c r="V26" s="212">
        <v>2691.1569124322409</v>
      </c>
      <c r="W26" s="212">
        <v>2771.2247511223072</v>
      </c>
      <c r="X26" s="212">
        <v>2852.5757164263532</v>
      </c>
      <c r="Y26" s="212">
        <v>2935.1389564171677</v>
      </c>
      <c r="Z26" s="212">
        <v>3018.7766215219617</v>
      </c>
      <c r="AA26" s="212">
        <v>3103.2957256160093</v>
      </c>
      <c r="AB26" s="212">
        <v>3188.417265392221</v>
      </c>
      <c r="AC26" s="212">
        <v>3273.752702766631</v>
      </c>
      <c r="AD26" s="212">
        <v>3358.7615844488314</v>
      </c>
      <c r="AE26" s="212">
        <v>3442.6950211872568</v>
      </c>
      <c r="AF26" s="212">
        <v>3524.5113569047758</v>
      </c>
      <c r="AG26" s="212">
        <v>3602.7523369678402</v>
      </c>
      <c r="AH26" s="212">
        <v>3675.3578842642855</v>
      </c>
      <c r="AI26" s="212">
        <v>3739.3991577186484</v>
      </c>
      <c r="AJ26" s="212">
        <v>3790.7242808579158</v>
      </c>
      <c r="AK26" s="212">
        <v>3823.5931583030783</v>
      </c>
      <c r="AL26" s="212">
        <v>3830.6985797050847</v>
      </c>
      <c r="AM26" s="212">
        <v>3804.8153538487195</v>
      </c>
      <c r="AN26" s="212">
        <v>3744.3884178435005</v>
      </c>
      <c r="AO26" s="213">
        <v>3661.8107989929053</v>
      </c>
    </row>
    <row r="27" spans="1:41" x14ac:dyDescent="0.25">
      <c r="A27" s="214" t="s">
        <v>2158</v>
      </c>
      <c r="B27" s="211">
        <v>953.269589</v>
      </c>
      <c r="C27" s="212">
        <v>965.85436813310127</v>
      </c>
      <c r="D27" s="212">
        <v>994.88514946151474</v>
      </c>
      <c r="E27" s="212">
        <v>1020.1284698473166</v>
      </c>
      <c r="F27" s="212">
        <v>1047.8859614861683</v>
      </c>
      <c r="G27" s="212">
        <v>1074.8783511794943</v>
      </c>
      <c r="H27" s="212">
        <v>1111.1525933602541</v>
      </c>
      <c r="I27" s="212">
        <v>1154.3540950748413</v>
      </c>
      <c r="J27" s="212">
        <v>1196.1181644930111</v>
      </c>
      <c r="K27" s="212">
        <v>1238.9606052970055</v>
      </c>
      <c r="L27" s="212">
        <v>1284.74255368788</v>
      </c>
      <c r="M27" s="212">
        <v>1332.0181247557205</v>
      </c>
      <c r="N27" s="212">
        <v>1380.6660907080488</v>
      </c>
      <c r="O27" s="212">
        <v>1430.9505019980722</v>
      </c>
      <c r="P27" s="212">
        <v>1482.8821283314358</v>
      </c>
      <c r="Q27" s="212">
        <v>1536.5771419101043</v>
      </c>
      <c r="R27" s="212">
        <v>1592.0858375038924</v>
      </c>
      <c r="S27" s="212">
        <v>1649.489288418014</v>
      </c>
      <c r="T27" s="212">
        <v>1708.8410470449419</v>
      </c>
      <c r="U27" s="212">
        <v>1770.2130479449327</v>
      </c>
      <c r="V27" s="212">
        <v>1833.66527252069</v>
      </c>
      <c r="W27" s="212">
        <v>1899.2530955539007</v>
      </c>
      <c r="X27" s="212">
        <v>1967.0296515965279</v>
      </c>
      <c r="Y27" s="212">
        <v>2037.0535467577824</v>
      </c>
      <c r="Z27" s="212">
        <v>2109.3622253909793</v>
      </c>
      <c r="AA27" s="212">
        <v>2183.9838672213009</v>
      </c>
      <c r="AB27" s="212">
        <v>2260.9297684328553</v>
      </c>
      <c r="AC27" s="212">
        <v>2340.1927659756439</v>
      </c>
      <c r="AD27" s="212">
        <v>2421.7426333879798</v>
      </c>
      <c r="AE27" s="212">
        <v>2505.5218510929835</v>
      </c>
      <c r="AF27" s="212">
        <v>2591.4387008888134</v>
      </c>
      <c r="AG27" s="212">
        <v>2679.3605148448291</v>
      </c>
      <c r="AH27" s="212">
        <v>2769.1059632256083</v>
      </c>
      <c r="AI27" s="212">
        <v>2860.4465848861828</v>
      </c>
      <c r="AJ27" s="212">
        <v>2953.149654077125</v>
      </c>
      <c r="AK27" s="212">
        <v>3047.1466356766073</v>
      </c>
      <c r="AL27" s="212">
        <v>3143.0357695813964</v>
      </c>
      <c r="AM27" s="212">
        <v>3243.2901244344653</v>
      </c>
      <c r="AN27" s="212">
        <v>3354.2232955216095</v>
      </c>
      <c r="AO27" s="213">
        <v>3486.4159189767524</v>
      </c>
    </row>
    <row r="28" spans="1:41" x14ac:dyDescent="0.25">
      <c r="A28" s="214" t="s">
        <v>2159</v>
      </c>
      <c r="B28" s="211">
        <v>2534.0229009999998</v>
      </c>
      <c r="C28" s="212">
        <v>2555.8275598976088</v>
      </c>
      <c r="D28" s="212">
        <v>2624.665963813135</v>
      </c>
      <c r="E28" s="212">
        <v>2680.8343403719286</v>
      </c>
      <c r="F28" s="212">
        <v>2744.7020015300814</v>
      </c>
      <c r="G28" s="212">
        <v>2805.961554442632</v>
      </c>
      <c r="H28" s="212">
        <v>2906.5488224578248</v>
      </c>
      <c r="I28" s="212">
        <v>3026.3122947225529</v>
      </c>
      <c r="J28" s="212">
        <v>3141.3163987592225</v>
      </c>
      <c r="K28" s="212">
        <v>3259.6400494196464</v>
      </c>
      <c r="L28" s="212">
        <v>3381.8654684967155</v>
      </c>
      <c r="M28" s="212">
        <v>3508.3063164463238</v>
      </c>
      <c r="N28" s="212">
        <v>3638.6918190357883</v>
      </c>
      <c r="O28" s="212">
        <v>3773.8663091595126</v>
      </c>
      <c r="P28" s="212">
        <v>3914.0616686784797</v>
      </c>
      <c r="Q28" s="212">
        <v>4059.7418697681924</v>
      </c>
      <c r="R28" s="212">
        <v>4211.2660514186719</v>
      </c>
      <c r="S28" s="212">
        <v>4369.0815621891652</v>
      </c>
      <c r="T28" s="212">
        <v>4533.6329703414276</v>
      </c>
      <c r="U28" s="212">
        <v>4705.4399787487837</v>
      </c>
      <c r="V28" s="212">
        <v>4885.0997942093845</v>
      </c>
      <c r="W28" s="212">
        <v>5073.2679761625777</v>
      </c>
      <c r="X28" s="212">
        <v>5270.7210877752186</v>
      </c>
      <c r="Y28" s="212">
        <v>5478.4080544458038</v>
      </c>
      <c r="Z28" s="212">
        <v>5697.422755964827</v>
      </c>
      <c r="AA28" s="212">
        <v>5929.0942087792473</v>
      </c>
      <c r="AB28" s="212">
        <v>6175.0348152876722</v>
      </c>
      <c r="AC28" s="212">
        <v>6437.2200010064898</v>
      </c>
      <c r="AD28" s="212">
        <v>6718.0688287084022</v>
      </c>
      <c r="AE28" s="212">
        <v>7020.5277080938631</v>
      </c>
      <c r="AF28" s="212">
        <v>7348.1308048532719</v>
      </c>
      <c r="AG28" s="212">
        <v>7705.015556596466</v>
      </c>
      <c r="AH28" s="212">
        <v>8095.8570937141558</v>
      </c>
      <c r="AI28" s="212">
        <v>8525.6928631478495</v>
      </c>
      <c r="AJ28" s="212">
        <v>8999.6617064888287</v>
      </c>
      <c r="AK28" s="212">
        <v>9522.7616433814692</v>
      </c>
      <c r="AL28" s="212">
        <v>10099.882899121616</v>
      </c>
      <c r="AM28" s="212">
        <v>10736.509827890239</v>
      </c>
      <c r="AN28" s="212">
        <v>11440.115189300213</v>
      </c>
      <c r="AO28" s="213">
        <v>12220.28757277277</v>
      </c>
    </row>
    <row r="29" spans="1:41" x14ac:dyDescent="0.25">
      <c r="A29" s="214" t="s">
        <v>2160</v>
      </c>
      <c r="B29" s="211">
        <v>2014.6467399999999</v>
      </c>
      <c r="C29" s="212">
        <v>2055.46449027577</v>
      </c>
      <c r="D29" s="212">
        <v>2114.1395740687331</v>
      </c>
      <c r="E29" s="212">
        <v>2166.4408501637045</v>
      </c>
      <c r="F29" s="212">
        <v>2220.5058980881349</v>
      </c>
      <c r="G29" s="212">
        <v>2273.0812603383474</v>
      </c>
      <c r="H29" s="212">
        <v>2348.9785343885405</v>
      </c>
      <c r="I29" s="212">
        <v>2437.9200227167748</v>
      </c>
      <c r="J29" s="212">
        <v>2526.5671829987973</v>
      </c>
      <c r="K29" s="212">
        <v>2617.877573649092</v>
      </c>
      <c r="L29" s="212">
        <v>2713.2180570038181</v>
      </c>
      <c r="M29" s="212">
        <v>2811.8950845189902</v>
      </c>
      <c r="N29" s="212">
        <v>2913.8170020790244</v>
      </c>
      <c r="O29" s="212">
        <v>3019.4207233951729</v>
      </c>
      <c r="P29" s="212">
        <v>3128.8230925238777</v>
      </c>
      <c r="Q29" s="212">
        <v>3242.3252176752012</v>
      </c>
      <c r="R29" s="212">
        <v>3360.1380225521257</v>
      </c>
      <c r="S29" s="212">
        <v>3482.5391143548409</v>
      </c>
      <c r="T29" s="212">
        <v>3609.8102475584956</v>
      </c>
      <c r="U29" s="212">
        <v>3742.2870348146698</v>
      </c>
      <c r="V29" s="212">
        <v>3880.3070714030769</v>
      </c>
      <c r="W29" s="212">
        <v>4024.3052668228452</v>
      </c>
      <c r="X29" s="212">
        <v>4174.7941622756862</v>
      </c>
      <c r="Y29" s="212">
        <v>4332.3504764805548</v>
      </c>
      <c r="Z29" s="212">
        <v>4497.6500092055276</v>
      </c>
      <c r="AA29" s="212">
        <v>4671.5242111464031</v>
      </c>
      <c r="AB29" s="212">
        <v>4854.9983245391777</v>
      </c>
      <c r="AC29" s="212">
        <v>5049.3541029669623</v>
      </c>
      <c r="AD29" s="212">
        <v>5256.1978641825426</v>
      </c>
      <c r="AE29" s="212">
        <v>5477.5368818630559</v>
      </c>
      <c r="AF29" s="212">
        <v>5715.8513655044017</v>
      </c>
      <c r="AG29" s="212">
        <v>5974.1415433493612</v>
      </c>
      <c r="AH29" s="212">
        <v>6255.919098211285</v>
      </c>
      <c r="AI29" s="212">
        <v>6565.1147716808282</v>
      </c>
      <c r="AJ29" s="212">
        <v>6905.9013448295773</v>
      </c>
      <c r="AK29" s="212">
        <v>7282.505006407976</v>
      </c>
      <c r="AL29" s="212">
        <v>7699.2186818806485</v>
      </c>
      <c r="AM29" s="212">
        <v>8160.9462156861091</v>
      </c>
      <c r="AN29" s="212">
        <v>8674.2664682742779</v>
      </c>
      <c r="AO29" s="213">
        <v>9247.2859088885361</v>
      </c>
    </row>
    <row r="30" spans="1:41" ht="13.8" thickBot="1" x14ac:dyDescent="0.3">
      <c r="A30" s="215" t="s">
        <v>2161</v>
      </c>
      <c r="B30" s="216">
        <v>364490.78442400001</v>
      </c>
      <c r="C30" s="217">
        <v>371480.22325703618</v>
      </c>
      <c r="D30" s="217">
        <v>376560.10386600916</v>
      </c>
      <c r="E30" s="217">
        <v>381264.09268350335</v>
      </c>
      <c r="F30" s="217">
        <v>385746.50024195551</v>
      </c>
      <c r="G30" s="217">
        <v>390225.44143091491</v>
      </c>
      <c r="H30" s="217">
        <v>401697.56211590994</v>
      </c>
      <c r="I30" s="217">
        <v>413239.29714964912</v>
      </c>
      <c r="J30" s="217">
        <v>425059.71797710686</v>
      </c>
      <c r="K30" s="217">
        <v>437097.79174396471</v>
      </c>
      <c r="L30" s="217">
        <v>449575.1853070879</v>
      </c>
      <c r="M30" s="217">
        <v>462311.56039180065</v>
      </c>
      <c r="N30" s="217">
        <v>475324.0127263685</v>
      </c>
      <c r="O30" s="217">
        <v>488624.19652366883</v>
      </c>
      <c r="P30" s="217">
        <v>502226.12600713753</v>
      </c>
      <c r="Q30" s="217">
        <v>516141.45594825514</v>
      </c>
      <c r="R30" s="217">
        <v>530381.33419055713</v>
      </c>
      <c r="S30" s="217">
        <v>544955.25856771215</v>
      </c>
      <c r="T30" s="217">
        <v>559871.06546339148</v>
      </c>
      <c r="U30" s="217">
        <v>575134.38242426759</v>
      </c>
      <c r="V30" s="217">
        <v>590748.07312488335</v>
      </c>
      <c r="W30" s="217">
        <v>606711.32663167117</v>
      </c>
      <c r="X30" s="217">
        <v>623020.94051418384</v>
      </c>
      <c r="Y30" s="217">
        <v>639663.32508557499</v>
      </c>
      <c r="Z30" s="217">
        <v>656616.51408931543</v>
      </c>
      <c r="AA30" s="217">
        <v>673846.91935883602</v>
      </c>
      <c r="AB30" s="217">
        <v>691305.686577196</v>
      </c>
      <c r="AC30" s="217">
        <v>708923.40460790985</v>
      </c>
      <c r="AD30" s="217">
        <v>726603.17450308602</v>
      </c>
      <c r="AE30" s="217">
        <v>744211.23987208912</v>
      </c>
      <c r="AF30" s="217">
        <v>761563.4179831947</v>
      </c>
      <c r="AG30" s="217">
        <v>778406.61147336173</v>
      </c>
      <c r="AH30" s="217">
        <v>794393.44861914043</v>
      </c>
      <c r="AI30" s="217">
        <v>809051.91429044015</v>
      </c>
      <c r="AJ30" s="217">
        <v>821760.9062860714</v>
      </c>
      <c r="AK30" s="217">
        <v>831770.77588554204</v>
      </c>
      <c r="AL30" s="217">
        <v>838378.34629376128</v>
      </c>
      <c r="AM30" s="217">
        <v>841488.67127202696</v>
      </c>
      <c r="AN30" s="217">
        <v>842737.83595987025</v>
      </c>
      <c r="AO30" s="218">
        <v>846206.77243189677</v>
      </c>
    </row>
    <row r="31" spans="1:41" ht="13.8" thickBot="1" x14ac:dyDescent="0.3">
      <c r="A31" s="180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</row>
    <row r="32" spans="1:41" x14ac:dyDescent="0.25">
      <c r="A32" s="207" t="s">
        <v>2164</v>
      </c>
      <c r="B32" s="208">
        <v>2011</v>
      </c>
      <c r="C32" s="208">
        <v>2012</v>
      </c>
      <c r="D32" s="208">
        <v>2013</v>
      </c>
      <c r="E32" s="208">
        <v>2014</v>
      </c>
      <c r="F32" s="208">
        <v>2015</v>
      </c>
      <c r="G32" s="208">
        <v>2016</v>
      </c>
      <c r="H32" s="208">
        <v>2017</v>
      </c>
      <c r="I32" s="208">
        <v>2018</v>
      </c>
      <c r="J32" s="208">
        <v>2019</v>
      </c>
      <c r="K32" s="208">
        <v>2020</v>
      </c>
      <c r="L32" s="208">
        <v>2021</v>
      </c>
      <c r="M32" s="208">
        <v>2022</v>
      </c>
      <c r="N32" s="208">
        <v>2023</v>
      </c>
      <c r="O32" s="208">
        <v>2024</v>
      </c>
      <c r="P32" s="208">
        <v>2025</v>
      </c>
      <c r="Q32" s="208">
        <v>2026</v>
      </c>
      <c r="R32" s="208">
        <v>2027</v>
      </c>
      <c r="S32" s="208">
        <v>2028</v>
      </c>
      <c r="T32" s="208">
        <v>2029</v>
      </c>
      <c r="U32" s="208">
        <v>2030</v>
      </c>
      <c r="V32" s="208">
        <v>2031</v>
      </c>
      <c r="W32" s="208">
        <v>2032</v>
      </c>
      <c r="X32" s="208">
        <v>2033</v>
      </c>
      <c r="Y32" s="208">
        <v>2034</v>
      </c>
      <c r="Z32" s="208">
        <v>2035</v>
      </c>
      <c r="AA32" s="208">
        <v>2036</v>
      </c>
      <c r="AB32" s="208">
        <v>2037</v>
      </c>
      <c r="AC32" s="208">
        <v>2038</v>
      </c>
      <c r="AD32" s="208">
        <v>2039</v>
      </c>
      <c r="AE32" s="208">
        <v>2040</v>
      </c>
      <c r="AF32" s="208">
        <v>2041</v>
      </c>
      <c r="AG32" s="208">
        <v>2042</v>
      </c>
      <c r="AH32" s="208">
        <v>2043</v>
      </c>
      <c r="AI32" s="208">
        <v>2044</v>
      </c>
      <c r="AJ32" s="208">
        <v>2045</v>
      </c>
      <c r="AK32" s="208">
        <v>2046</v>
      </c>
      <c r="AL32" s="208">
        <v>2047</v>
      </c>
      <c r="AM32" s="208">
        <v>2048</v>
      </c>
      <c r="AN32" s="208">
        <v>2049</v>
      </c>
      <c r="AO32" s="209">
        <v>2050</v>
      </c>
    </row>
    <row r="33" spans="1:41" x14ac:dyDescent="0.25">
      <c r="A33" s="210" t="s">
        <v>2157</v>
      </c>
      <c r="B33" s="211">
        <v>521.16507999999999</v>
      </c>
      <c r="C33" s="212">
        <v>541.937104477052</v>
      </c>
      <c r="D33" s="212">
        <v>583.35231735716138</v>
      </c>
      <c r="E33" s="212">
        <v>619.26745280942623</v>
      </c>
      <c r="F33" s="212">
        <v>657.22464628169132</v>
      </c>
      <c r="G33" s="212">
        <v>692.79351269352719</v>
      </c>
      <c r="H33" s="212">
        <v>705.95852925653969</v>
      </c>
      <c r="I33" s="212">
        <v>732.19865480974067</v>
      </c>
      <c r="J33" s="212">
        <v>758.88736899742116</v>
      </c>
      <c r="K33" s="212">
        <v>788.59355972440392</v>
      </c>
      <c r="L33" s="212">
        <v>818.87602557395678</v>
      </c>
      <c r="M33" s="212">
        <v>851.34224902269511</v>
      </c>
      <c r="N33" s="212">
        <v>885.58970447948036</v>
      </c>
      <c r="O33" s="212">
        <v>921.75346853366352</v>
      </c>
      <c r="P33" s="212">
        <v>959.70261188527559</v>
      </c>
      <c r="Q33" s="212">
        <v>999.47931006982333</v>
      </c>
      <c r="R33" s="212">
        <v>1041.0333620214933</v>
      </c>
      <c r="S33" s="212">
        <v>1084.3913605163266</v>
      </c>
      <c r="T33" s="212">
        <v>1129.5576703906004</v>
      </c>
      <c r="U33" s="212">
        <v>1176.5626314631668</v>
      </c>
      <c r="V33" s="212">
        <v>1225.4462203626722</v>
      </c>
      <c r="W33" s="212">
        <v>1276.2440298122558</v>
      </c>
      <c r="X33" s="212">
        <v>1329.047095052902</v>
      </c>
      <c r="Y33" s="212">
        <v>1383.9467079317999</v>
      </c>
      <c r="Z33" s="212">
        <v>1441.0364471593778</v>
      </c>
      <c r="AA33" s="212">
        <v>1500.4339520602614</v>
      </c>
      <c r="AB33" s="212">
        <v>1562.2791387830719</v>
      </c>
      <c r="AC33" s="212">
        <v>1626.7423692912807</v>
      </c>
      <c r="AD33" s="212">
        <v>1694.0301272834608</v>
      </c>
      <c r="AE33" s="212">
        <v>1764.3935320533196</v>
      </c>
      <c r="AF33" s="212">
        <v>1838.1407707093181</v>
      </c>
      <c r="AG33" s="212">
        <v>1915.6527774271281</v>
      </c>
      <c r="AH33" s="212">
        <v>1997.4032597038308</v>
      </c>
      <c r="AI33" s="212">
        <v>2083.9735133439585</v>
      </c>
      <c r="AJ33" s="212">
        <v>2176.0267913753883</v>
      </c>
      <c r="AK33" s="212">
        <v>2274.1283896082855</v>
      </c>
      <c r="AL33" s="212">
        <v>2378.0972187372358</v>
      </c>
      <c r="AM33" s="212">
        <v>2485.1829364969735</v>
      </c>
      <c r="AN33" s="212">
        <v>2586.5197499887486</v>
      </c>
      <c r="AO33" s="213">
        <v>2665.1398629613814</v>
      </c>
    </row>
    <row r="34" spans="1:41" x14ac:dyDescent="0.25">
      <c r="A34" s="214" t="s">
        <v>2158</v>
      </c>
      <c r="B34" s="211">
        <v>524.729198</v>
      </c>
      <c r="C34" s="212">
        <v>533.45103683747675</v>
      </c>
      <c r="D34" s="212">
        <v>562.78913682022016</v>
      </c>
      <c r="E34" s="212">
        <v>587.05975601907426</v>
      </c>
      <c r="F34" s="212">
        <v>613.48613352432164</v>
      </c>
      <c r="G34" s="212">
        <v>637.95324885015202</v>
      </c>
      <c r="H34" s="212">
        <v>654.15196635898042</v>
      </c>
      <c r="I34" s="212">
        <v>681.93072585600441</v>
      </c>
      <c r="J34" s="212">
        <v>709.96305678298495</v>
      </c>
      <c r="K34" s="212">
        <v>740.75529049655381</v>
      </c>
      <c r="L34" s="212">
        <v>772.03005293684737</v>
      </c>
      <c r="M34" s="212">
        <v>805.46420403337288</v>
      </c>
      <c r="N34" s="212">
        <v>840.7357231672554</v>
      </c>
      <c r="O34" s="212">
        <v>877.94399592032403</v>
      </c>
      <c r="P34" s="212">
        <v>917.09178208161018</v>
      </c>
      <c r="Q34" s="212">
        <v>958.19638600957717</v>
      </c>
      <c r="R34" s="212">
        <v>1001.2931848631299</v>
      </c>
      <c r="S34" s="212">
        <v>1046.3808162016057</v>
      </c>
      <c r="T34" s="212">
        <v>1093.5549071765045</v>
      </c>
      <c r="U34" s="212">
        <v>1142.8168218575379</v>
      </c>
      <c r="V34" s="212">
        <v>1194.2344363065522</v>
      </c>
      <c r="W34" s="212">
        <v>1247.9115720917791</v>
      </c>
      <c r="X34" s="212">
        <v>1303.9249565432192</v>
      </c>
      <c r="Y34" s="212">
        <v>1362.3863015773386</v>
      </c>
      <c r="Z34" s="212">
        <v>1423.4097638430701</v>
      </c>
      <c r="AA34" s="212">
        <v>1487.1321181049384</v>
      </c>
      <c r="AB34" s="212">
        <v>1553.7116178853437</v>
      </c>
      <c r="AC34" s="212">
        <v>1623.33638753486</v>
      </c>
      <c r="AD34" s="212">
        <v>1696.2308470143639</v>
      </c>
      <c r="AE34" s="212">
        <v>1772.6653837040171</v>
      </c>
      <c r="AF34" s="212">
        <v>1852.97137998273</v>
      </c>
      <c r="AG34" s="212">
        <v>1937.5613764503219</v>
      </c>
      <c r="AH34" s="212">
        <v>2026.9585207983632</v>
      </c>
      <c r="AI34" s="212">
        <v>2121.8264631431412</v>
      </c>
      <c r="AJ34" s="212">
        <v>2222.9732940932354</v>
      </c>
      <c r="AK34" s="212">
        <v>2331.229203650294</v>
      </c>
      <c r="AL34" s="212">
        <v>2446.900833645775</v>
      </c>
      <c r="AM34" s="212">
        <v>2568.0911828246667</v>
      </c>
      <c r="AN34" s="212">
        <v>2687.0880535358583</v>
      </c>
      <c r="AO34" s="213">
        <v>2787.3777035403668</v>
      </c>
    </row>
    <row r="35" spans="1:41" x14ac:dyDescent="0.25">
      <c r="A35" s="214" t="s">
        <v>2159</v>
      </c>
      <c r="B35" s="211">
        <v>2097.8636529999999</v>
      </c>
      <c r="C35" s="212">
        <v>2143.9658850655974</v>
      </c>
      <c r="D35" s="212">
        <v>2253.7052076858567</v>
      </c>
      <c r="E35" s="212">
        <v>2346.9236385977215</v>
      </c>
      <c r="F35" s="212">
        <v>2446.6228323042637</v>
      </c>
      <c r="G35" s="212">
        <v>2539.8944558910662</v>
      </c>
      <c r="H35" s="212">
        <v>2603.6806032879772</v>
      </c>
      <c r="I35" s="212">
        <v>2704.810421968346</v>
      </c>
      <c r="J35" s="212">
        <v>2807.3841361575251</v>
      </c>
      <c r="K35" s="212">
        <v>2919.0253811001016</v>
      </c>
      <c r="L35" s="212">
        <v>3032.9169943944844</v>
      </c>
      <c r="M35" s="212">
        <v>3153.8487970036754</v>
      </c>
      <c r="N35" s="212">
        <v>3280.6357263373811</v>
      </c>
      <c r="O35" s="212">
        <v>3413.8869479518894</v>
      </c>
      <c r="P35" s="212">
        <v>3553.2609309341942</v>
      </c>
      <c r="Q35" s="212">
        <v>3698.9876235597608</v>
      </c>
      <c r="R35" s="212">
        <v>3851.0382088138085</v>
      </c>
      <c r="S35" s="212">
        <v>4009.4945673689449</v>
      </c>
      <c r="T35" s="212">
        <v>4174.4936887547683</v>
      </c>
      <c r="U35" s="212">
        <v>4346.1396853502492</v>
      </c>
      <c r="V35" s="212">
        <v>4524.5143849303631</v>
      </c>
      <c r="W35" s="212">
        <v>4709.8651887719816</v>
      </c>
      <c r="X35" s="212">
        <v>4902.384696255187</v>
      </c>
      <c r="Y35" s="212">
        <v>5102.344633961452</v>
      </c>
      <c r="Z35" s="212">
        <v>5310.0018968122686</v>
      </c>
      <c r="AA35" s="212">
        <v>5525.6596588484545</v>
      </c>
      <c r="AB35" s="212">
        <v>5749.6527718732286</v>
      </c>
      <c r="AC35" s="212">
        <v>5982.3642181620253</v>
      </c>
      <c r="AD35" s="212">
        <v>6224.2252211380983</v>
      </c>
      <c r="AE35" s="212">
        <v>6475.7237551134922</v>
      </c>
      <c r="AF35" s="212">
        <v>6737.4135802090077</v>
      </c>
      <c r="AG35" s="212">
        <v>7009.9244422531528</v>
      </c>
      <c r="AH35" s="212">
        <v>7293.9728895852486</v>
      </c>
      <c r="AI35" s="212">
        <v>7590.3277374863865</v>
      </c>
      <c r="AJ35" s="212">
        <v>7899.6184121334818</v>
      </c>
      <c r="AK35" s="212">
        <v>8221.6305574672806</v>
      </c>
      <c r="AL35" s="212">
        <v>8553.1900080996529</v>
      </c>
      <c r="AM35" s="212">
        <v>8882.7409978357282</v>
      </c>
      <c r="AN35" s="212">
        <v>9180.4496154745921</v>
      </c>
      <c r="AO35" s="213">
        <v>9393.5728352528731</v>
      </c>
    </row>
    <row r="36" spans="1:41" x14ac:dyDescent="0.25">
      <c r="A36" s="214" t="s">
        <v>2160</v>
      </c>
      <c r="B36" s="211">
        <v>1910.7355399999999</v>
      </c>
      <c r="C36" s="212">
        <v>1937.8649274911359</v>
      </c>
      <c r="D36" s="212">
        <v>2028.2928751081042</v>
      </c>
      <c r="E36" s="212">
        <v>2105.2264295195296</v>
      </c>
      <c r="F36" s="212">
        <v>2189.3935926943632</v>
      </c>
      <c r="G36" s="212">
        <v>2268.4173460897141</v>
      </c>
      <c r="H36" s="212">
        <v>2328.957775589095</v>
      </c>
      <c r="I36" s="212">
        <v>2421.259728838575</v>
      </c>
      <c r="J36" s="212">
        <v>2513.6787284363973</v>
      </c>
      <c r="K36" s="212">
        <v>2613.5067140896476</v>
      </c>
      <c r="L36" s="212">
        <v>2715.0769936233419</v>
      </c>
      <c r="M36" s="212">
        <v>2822.5220930304949</v>
      </c>
      <c r="N36" s="212">
        <v>2934.9756069999698</v>
      </c>
      <c r="O36" s="212">
        <v>3052.9129058062927</v>
      </c>
      <c r="P36" s="212">
        <v>3176.2182263240652</v>
      </c>
      <c r="Q36" s="212">
        <v>3304.9738550518546</v>
      </c>
      <c r="R36" s="212">
        <v>3439.2364349290233</v>
      </c>
      <c r="S36" s="212">
        <v>3579.094360249986</v>
      </c>
      <c r="T36" s="212">
        <v>3724.6682968021778</v>
      </c>
      <c r="U36" s="212">
        <v>3876.027269912498</v>
      </c>
      <c r="V36" s="212">
        <v>4033.4211092618352</v>
      </c>
      <c r="W36" s="212">
        <v>4196.9420511629742</v>
      </c>
      <c r="X36" s="212">
        <v>4366.7931353619497</v>
      </c>
      <c r="Y36" s="212">
        <v>4543.2399621859522</v>
      </c>
      <c r="Z36" s="212">
        <v>4726.5347068403635</v>
      </c>
      <c r="AA36" s="212">
        <v>4916.970098753256</v>
      </c>
      <c r="AB36" s="212">
        <v>5114.8658528028272</v>
      </c>
      <c r="AC36" s="212">
        <v>5320.5821769964596</v>
      </c>
      <c r="AD36" s="212">
        <v>5534.5190619259629</v>
      </c>
      <c r="AE36" s="212">
        <v>5757.1246134714056</v>
      </c>
      <c r="AF36" s="212">
        <v>5988.9076018346877</v>
      </c>
      <c r="AG36" s="212">
        <v>6230.4570143579658</v>
      </c>
      <c r="AH36" s="212">
        <v>6482.4696549032251</v>
      </c>
      <c r="AI36" s="212">
        <v>6745.7545116901538</v>
      </c>
      <c r="AJ36" s="212">
        <v>7021.1101396782851</v>
      </c>
      <c r="AK36" s="212">
        <v>7308.7797664321979</v>
      </c>
      <c r="AL36" s="212">
        <v>7606.6965928816235</v>
      </c>
      <c r="AM36" s="212">
        <v>7905.8352610843085</v>
      </c>
      <c r="AN36" s="212">
        <v>8181.3939396929272</v>
      </c>
      <c r="AO36" s="213">
        <v>8387.7450576398624</v>
      </c>
    </row>
    <row r="37" spans="1:41" ht="13.8" thickBot="1" x14ac:dyDescent="0.3">
      <c r="A37" s="215" t="s">
        <v>2161</v>
      </c>
      <c r="B37" s="216">
        <v>288185.75427600002</v>
      </c>
      <c r="C37" s="217">
        <v>292736.63961464947</v>
      </c>
      <c r="D37" s="217">
        <v>303004.58216478099</v>
      </c>
      <c r="E37" s="217">
        <v>312296.00557365647</v>
      </c>
      <c r="F37" s="217">
        <v>322326.51605827449</v>
      </c>
      <c r="G37" s="217">
        <v>331981.61345089047</v>
      </c>
      <c r="H37" s="217">
        <v>339283.11746264528</v>
      </c>
      <c r="I37" s="217">
        <v>349383.7794393787</v>
      </c>
      <c r="J37" s="217">
        <v>359446.73105479171</v>
      </c>
      <c r="K37" s="217">
        <v>370149.22152727505</v>
      </c>
      <c r="L37" s="217">
        <v>381012.471925424</v>
      </c>
      <c r="M37" s="217">
        <v>392395.82914415112</v>
      </c>
      <c r="N37" s="217">
        <v>404215.26239296794</v>
      </c>
      <c r="O37" s="217">
        <v>416517.02842405677</v>
      </c>
      <c r="P37" s="217">
        <v>429280.44302946085</v>
      </c>
      <c r="Q37" s="217">
        <v>442518.33576333756</v>
      </c>
      <c r="R37" s="217">
        <v>456229.10261946096</v>
      </c>
      <c r="S37" s="217">
        <v>470420.88444591378</v>
      </c>
      <c r="T37" s="217">
        <v>485100.03885042941</v>
      </c>
      <c r="U37" s="217">
        <v>500277.31525593891</v>
      </c>
      <c r="V37" s="217">
        <v>515964.66111361398</v>
      </c>
      <c r="W37" s="217">
        <v>532177.04471279541</v>
      </c>
      <c r="X37" s="217">
        <v>548935.29985080136</v>
      </c>
      <c r="Y37" s="217">
        <v>566265.18726709124</v>
      </c>
      <c r="Z37" s="217">
        <v>584192.52020426141</v>
      </c>
      <c r="AA37" s="217">
        <v>602748.98667378572</v>
      </c>
      <c r="AB37" s="217">
        <v>621971.67653209018</v>
      </c>
      <c r="AC37" s="217">
        <v>641905.43338477006</v>
      </c>
      <c r="AD37" s="217">
        <v>662604.31598969537</v>
      </c>
      <c r="AE37" s="217">
        <v>684134.31802914862</v>
      </c>
      <c r="AF37" s="217">
        <v>706576.59178434499</v>
      </c>
      <c r="AG37" s="217">
        <v>730032.46161351399</v>
      </c>
      <c r="AH37" s="217">
        <v>754629.59134915052</v>
      </c>
      <c r="AI37" s="217">
        <v>780528.25253537588</v>
      </c>
      <c r="AJ37" s="217">
        <v>807920.96961093007</v>
      </c>
      <c r="AK37" s="217">
        <v>836999.4187728758</v>
      </c>
      <c r="AL37" s="217">
        <v>867815.72857348807</v>
      </c>
      <c r="AM37" s="217">
        <v>899858.52262747113</v>
      </c>
      <c r="AN37" s="217">
        <v>931156.05197371601</v>
      </c>
      <c r="AO37" s="218">
        <v>957597.25234116672</v>
      </c>
    </row>
    <row r="38" spans="1:41" ht="13.8" thickBot="1" x14ac:dyDescent="0.3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</row>
    <row r="39" spans="1:41" x14ac:dyDescent="0.25">
      <c r="A39" s="207" t="s">
        <v>2165</v>
      </c>
      <c r="B39" s="208">
        <v>2011</v>
      </c>
      <c r="C39" s="208">
        <v>2012</v>
      </c>
      <c r="D39" s="208">
        <v>2013</v>
      </c>
      <c r="E39" s="208">
        <v>2014</v>
      </c>
      <c r="F39" s="208">
        <v>2015</v>
      </c>
      <c r="G39" s="208">
        <v>2016</v>
      </c>
      <c r="H39" s="208">
        <v>2017</v>
      </c>
      <c r="I39" s="208">
        <v>2018</v>
      </c>
      <c r="J39" s="208">
        <v>2019</v>
      </c>
      <c r="K39" s="208">
        <v>2020</v>
      </c>
      <c r="L39" s="208">
        <v>2021</v>
      </c>
      <c r="M39" s="208">
        <v>2022</v>
      </c>
      <c r="N39" s="208">
        <v>2023</v>
      </c>
      <c r="O39" s="208">
        <v>2024</v>
      </c>
      <c r="P39" s="208">
        <v>2025</v>
      </c>
      <c r="Q39" s="208">
        <v>2026</v>
      </c>
      <c r="R39" s="208">
        <v>2027</v>
      </c>
      <c r="S39" s="208">
        <v>2028</v>
      </c>
      <c r="T39" s="208">
        <v>2029</v>
      </c>
      <c r="U39" s="208">
        <v>2030</v>
      </c>
      <c r="V39" s="208">
        <v>2031</v>
      </c>
      <c r="W39" s="208">
        <v>2032</v>
      </c>
      <c r="X39" s="208">
        <v>2033</v>
      </c>
      <c r="Y39" s="208">
        <v>2034</v>
      </c>
      <c r="Z39" s="208">
        <v>2035</v>
      </c>
      <c r="AA39" s="208">
        <v>2036</v>
      </c>
      <c r="AB39" s="208">
        <v>2037</v>
      </c>
      <c r="AC39" s="208">
        <v>2038</v>
      </c>
      <c r="AD39" s="208">
        <v>2039</v>
      </c>
      <c r="AE39" s="208">
        <v>2040</v>
      </c>
      <c r="AF39" s="208">
        <v>2041</v>
      </c>
      <c r="AG39" s="208">
        <v>2042</v>
      </c>
      <c r="AH39" s="208">
        <v>2043</v>
      </c>
      <c r="AI39" s="208">
        <v>2044</v>
      </c>
      <c r="AJ39" s="208">
        <v>2045</v>
      </c>
      <c r="AK39" s="208">
        <v>2046</v>
      </c>
      <c r="AL39" s="208">
        <v>2047</v>
      </c>
      <c r="AM39" s="208">
        <v>2048</v>
      </c>
      <c r="AN39" s="208">
        <v>2049</v>
      </c>
      <c r="AO39" s="209">
        <v>2050</v>
      </c>
    </row>
    <row r="40" spans="1:41" x14ac:dyDescent="0.25">
      <c r="A40" s="210" t="s">
        <v>2157</v>
      </c>
      <c r="B40" s="211">
        <v>291.55956900000001</v>
      </c>
      <c r="C40" s="212">
        <v>272.80753629232532</v>
      </c>
      <c r="D40" s="212">
        <v>263.13454491650111</v>
      </c>
      <c r="E40" s="212">
        <v>252.32979317350322</v>
      </c>
      <c r="F40" s="212">
        <v>242.88599740227443</v>
      </c>
      <c r="G40" s="212">
        <v>233.27150092670385</v>
      </c>
      <c r="H40" s="212">
        <v>238.27650426913692</v>
      </c>
      <c r="I40" s="212">
        <v>245.96146956777639</v>
      </c>
      <c r="J40" s="212">
        <v>253.10613373963417</v>
      </c>
      <c r="K40" s="212">
        <v>260.56251388653692</v>
      </c>
      <c r="L40" s="212">
        <v>268.0712741304622</v>
      </c>
      <c r="M40" s="212">
        <v>275.85172117656992</v>
      </c>
      <c r="N40" s="212">
        <v>283.83004258229926</v>
      </c>
      <c r="O40" s="212">
        <v>292.06764190816534</v>
      </c>
      <c r="P40" s="212">
        <v>300.54055340668543</v>
      </c>
      <c r="Q40" s="212">
        <v>309.27435205084976</v>
      </c>
      <c r="R40" s="212">
        <v>318.25555552466562</v>
      </c>
      <c r="S40" s="212">
        <v>327.49508716154662</v>
      </c>
      <c r="T40" s="212">
        <v>336.98939898492091</v>
      </c>
      <c r="U40" s="212">
        <v>346.73964806151128</v>
      </c>
      <c r="V40" s="212">
        <v>356.74589549923519</v>
      </c>
      <c r="W40" s="212">
        <v>366.99813039327131</v>
      </c>
      <c r="X40" s="212">
        <v>377.48803795430217</v>
      </c>
      <c r="Y40" s="212">
        <v>388.2105479235903</v>
      </c>
      <c r="Z40" s="212">
        <v>399.15086465884417</v>
      </c>
      <c r="AA40" s="212">
        <v>410.28833132033344</v>
      </c>
      <c r="AB40" s="212">
        <v>421.59177484820862</v>
      </c>
      <c r="AC40" s="212">
        <v>433.0167854690626</v>
      </c>
      <c r="AD40" s="212">
        <v>444.49978439620247</v>
      </c>
      <c r="AE40" s="212">
        <v>455.95036554211924</v>
      </c>
      <c r="AF40" s="212">
        <v>467.23937742768618</v>
      </c>
      <c r="AG40" s="212">
        <v>478.18086210072352</v>
      </c>
      <c r="AH40" s="212">
        <v>488.50483473156436</v>
      </c>
      <c r="AI40" s="212">
        <v>497.81637193783308</v>
      </c>
      <c r="AJ40" s="212">
        <v>505.53820080950965</v>
      </c>
      <c r="AK40" s="212">
        <v>510.84230761240298</v>
      </c>
      <c r="AL40" s="212">
        <v>512.61479249239494</v>
      </c>
      <c r="AM40" s="212">
        <v>509.61460677022677</v>
      </c>
      <c r="AN40" s="212">
        <v>501.17895618435921</v>
      </c>
      <c r="AO40" s="213">
        <v>488.50614509828148</v>
      </c>
    </row>
    <row r="41" spans="1:41" x14ac:dyDescent="0.25">
      <c r="A41" s="214" t="s">
        <v>2158</v>
      </c>
      <c r="B41" s="211">
        <v>94.395647999999994</v>
      </c>
      <c r="C41" s="212">
        <v>90.854149836595184</v>
      </c>
      <c r="D41" s="212">
        <v>89.491664663985659</v>
      </c>
      <c r="E41" s="212">
        <v>87.256118134846972</v>
      </c>
      <c r="F41" s="212">
        <v>85.190495324628927</v>
      </c>
      <c r="G41" s="212">
        <v>82.840489953950438</v>
      </c>
      <c r="H41" s="212">
        <v>84.514605131380833</v>
      </c>
      <c r="I41" s="212">
        <v>87.304457601149252</v>
      </c>
      <c r="J41" s="212">
        <v>89.966117330481254</v>
      </c>
      <c r="K41" s="212">
        <v>92.803252820168382</v>
      </c>
      <c r="L41" s="212">
        <v>95.723502056985893</v>
      </c>
      <c r="M41" s="212">
        <v>98.787515634327946</v>
      </c>
      <c r="N41" s="212">
        <v>101.96143996664014</v>
      </c>
      <c r="O41" s="212">
        <v>105.25986196112895</v>
      </c>
      <c r="P41" s="212">
        <v>108.68256531456038</v>
      </c>
      <c r="Q41" s="212">
        <v>112.23097499428506</v>
      </c>
      <c r="R41" s="212">
        <v>115.90668532561538</v>
      </c>
      <c r="S41" s="212">
        <v>119.7071148587514</v>
      </c>
      <c r="T41" s="212">
        <v>123.63802118434862</v>
      </c>
      <c r="U41" s="212">
        <v>127.69495557347065</v>
      </c>
      <c r="V41" s="212">
        <v>131.87885525384431</v>
      </c>
      <c r="W41" s="212">
        <v>136.19219059686074</v>
      </c>
      <c r="X41" s="212">
        <v>140.63216496407088</v>
      </c>
      <c r="Y41" s="212">
        <v>145.19746474565002</v>
      </c>
      <c r="Z41" s="212">
        <v>149.88298693299214</v>
      </c>
      <c r="AA41" s="212">
        <v>154.6812209702754</v>
      </c>
      <c r="AB41" s="212">
        <v>159.58030006896806</v>
      </c>
      <c r="AC41" s="212">
        <v>164.56287577802144</v>
      </c>
      <c r="AD41" s="212">
        <v>169.60358476969043</v>
      </c>
      <c r="AE41" s="212">
        <v>174.66582776610377</v>
      </c>
      <c r="AF41" s="212">
        <v>179.69667520350254</v>
      </c>
      <c r="AG41" s="212">
        <v>184.61916013635462</v>
      </c>
      <c r="AH41" s="212">
        <v>189.32065320647101</v>
      </c>
      <c r="AI41" s="212">
        <v>193.63510050445859</v>
      </c>
      <c r="AJ41" s="212">
        <v>197.31788520797301</v>
      </c>
      <c r="AK41" s="212">
        <v>200.01500364909228</v>
      </c>
      <c r="AL41" s="212">
        <v>201.2441858532676</v>
      </c>
      <c r="AM41" s="212">
        <v>200.4540025699566</v>
      </c>
      <c r="AN41" s="212">
        <v>197.31242730547947</v>
      </c>
      <c r="AO41" s="213">
        <v>192.25791431768047</v>
      </c>
    </row>
    <row r="42" spans="1:41" x14ac:dyDescent="0.25">
      <c r="A42" s="214" t="s">
        <v>2159</v>
      </c>
      <c r="B42" s="211">
        <v>715.901207</v>
      </c>
      <c r="C42" s="212">
        <v>682.34054590716767</v>
      </c>
      <c r="D42" s="212">
        <v>667.80819342854602</v>
      </c>
      <c r="E42" s="212">
        <v>648.35861369903637</v>
      </c>
      <c r="F42" s="212">
        <v>630.8670653469411</v>
      </c>
      <c r="G42" s="212">
        <v>611.7643475215292</v>
      </c>
      <c r="H42" s="212">
        <v>624.53633533404047</v>
      </c>
      <c r="I42" s="212">
        <v>644.74533188731345</v>
      </c>
      <c r="J42" s="212">
        <v>663.93707933440396</v>
      </c>
      <c r="K42" s="212">
        <v>684.26676630991551</v>
      </c>
      <c r="L42" s="212">
        <v>704.93278590597777</v>
      </c>
      <c r="M42" s="212">
        <v>726.53312485187303</v>
      </c>
      <c r="N42" s="212">
        <v>748.80005736895816</v>
      </c>
      <c r="O42" s="212">
        <v>771.92015770029366</v>
      </c>
      <c r="P42" s="212">
        <v>795.80954274080227</v>
      </c>
      <c r="Q42" s="212">
        <v>820.53295780513076</v>
      </c>
      <c r="R42" s="212">
        <v>846.07344102284367</v>
      </c>
      <c r="S42" s="212">
        <v>872.43962766543859</v>
      </c>
      <c r="T42" s="212">
        <v>899.64351667152562</v>
      </c>
      <c r="U42" s="212">
        <v>927.68594487228711</v>
      </c>
      <c r="V42" s="212">
        <v>956.54885213790965</v>
      </c>
      <c r="W42" s="212">
        <v>986.24959834190645</v>
      </c>
      <c r="X42" s="212">
        <v>1016.7738261606687</v>
      </c>
      <c r="Y42" s="212">
        <v>1048.1133374175058</v>
      </c>
      <c r="Z42" s="212">
        <v>1080.2342380013376</v>
      </c>
      <c r="AA42" s="212">
        <v>1113.0868617645533</v>
      </c>
      <c r="AB42" s="212">
        <v>1146.5928911687038</v>
      </c>
      <c r="AC42" s="212">
        <v>1180.6376419525741</v>
      </c>
      <c r="AD42" s="212">
        <v>1215.0538195343127</v>
      </c>
      <c r="AE42" s="212">
        <v>1249.6002297313123</v>
      </c>
      <c r="AF42" s="212">
        <v>1283.928747402399</v>
      </c>
      <c r="AG42" s="212">
        <v>1317.5339132582851</v>
      </c>
      <c r="AH42" s="212">
        <v>1349.6755483323948</v>
      </c>
      <c r="AI42" s="212">
        <v>1379.2631357029375</v>
      </c>
      <c r="AJ42" s="212">
        <v>1404.6920584306383</v>
      </c>
      <c r="AK42" s="212">
        <v>1423.6528727737466</v>
      </c>
      <c r="AL42" s="212">
        <v>1433.0512453421211</v>
      </c>
      <c r="AM42" s="212">
        <v>1429.5236177355619</v>
      </c>
      <c r="AN42" s="212">
        <v>1411.6015371876495</v>
      </c>
      <c r="AO42" s="213">
        <v>1383.550473760964</v>
      </c>
    </row>
    <row r="43" spans="1:41" x14ac:dyDescent="0.25">
      <c r="A43" s="214" t="s">
        <v>2160</v>
      </c>
      <c r="B43" s="211">
        <v>293.927547</v>
      </c>
      <c r="C43" s="212">
        <v>280.79386484638019</v>
      </c>
      <c r="D43" s="212">
        <v>274.74017375538409</v>
      </c>
      <c r="E43" s="212">
        <v>266.84724572561777</v>
      </c>
      <c r="F43" s="212">
        <v>259.65509870464717</v>
      </c>
      <c r="G43" s="212">
        <v>251.84958081697692</v>
      </c>
      <c r="H43" s="212">
        <v>256.95953325687913</v>
      </c>
      <c r="I43" s="212">
        <v>265.03638809002263</v>
      </c>
      <c r="J43" s="212">
        <v>272.79819074434943</v>
      </c>
      <c r="K43" s="212">
        <v>281.01972805736449</v>
      </c>
      <c r="L43" s="212">
        <v>289.41805883430447</v>
      </c>
      <c r="M43" s="212">
        <v>298.1928091928782</v>
      </c>
      <c r="N43" s="212">
        <v>307.26058414690533</v>
      </c>
      <c r="O43" s="212">
        <v>316.67249818231812</v>
      </c>
      <c r="P43" s="212">
        <v>326.41736596713315</v>
      </c>
      <c r="Q43" s="212">
        <v>336.49795027161309</v>
      </c>
      <c r="R43" s="212">
        <v>346.91532111571172</v>
      </c>
      <c r="S43" s="212">
        <v>357.6703205178768</v>
      </c>
      <c r="T43" s="212">
        <v>368.76532539440541</v>
      </c>
      <c r="U43" s="212">
        <v>380.19306781611772</v>
      </c>
      <c r="V43" s="212">
        <v>391.96525191005566</v>
      </c>
      <c r="W43" s="212">
        <v>404.06855094116031</v>
      </c>
      <c r="X43" s="212">
        <v>416.50376059637449</v>
      </c>
      <c r="Y43" s="212">
        <v>429.26439456164593</v>
      </c>
      <c r="Z43" s="212">
        <v>442.33330612763581</v>
      </c>
      <c r="AA43" s="212">
        <v>455.6864197396863</v>
      </c>
      <c r="AB43" s="212">
        <v>469.28742901558257</v>
      </c>
      <c r="AC43" s="212">
        <v>483.0845263573836</v>
      </c>
      <c r="AD43" s="212">
        <v>497.00378574067679</v>
      </c>
      <c r="AE43" s="212">
        <v>510.94002039473821</v>
      </c>
      <c r="AF43" s="212">
        <v>524.7427073876878</v>
      </c>
      <c r="AG43" s="212">
        <v>538.19432926875891</v>
      </c>
      <c r="AH43" s="212">
        <v>550.97725188038578</v>
      </c>
      <c r="AI43" s="212">
        <v>562.62353354200741</v>
      </c>
      <c r="AJ43" s="212">
        <v>572.44446489410325</v>
      </c>
      <c r="AK43" s="212">
        <v>579.44866638876147</v>
      </c>
      <c r="AL43" s="212">
        <v>582.30550476519795</v>
      </c>
      <c r="AM43" s="212">
        <v>579.55602704029309</v>
      </c>
      <c r="AN43" s="212">
        <v>570.50550625522374</v>
      </c>
      <c r="AO43" s="213">
        <v>556.80972286985832</v>
      </c>
    </row>
    <row r="44" spans="1:41" ht="13.8" thickBot="1" x14ac:dyDescent="0.3">
      <c r="A44" s="215" t="s">
        <v>2161</v>
      </c>
      <c r="B44" s="216">
        <v>254490.05901299999</v>
      </c>
      <c r="C44" s="217">
        <v>244350.28434671552</v>
      </c>
      <c r="D44" s="217">
        <v>238393.6597250819</v>
      </c>
      <c r="E44" s="217">
        <v>231089.03959744566</v>
      </c>
      <c r="F44" s="217">
        <v>224213.6553824385</v>
      </c>
      <c r="G44" s="217">
        <v>216924.26765366559</v>
      </c>
      <c r="H44" s="217">
        <v>221180.06147590932</v>
      </c>
      <c r="I44" s="217">
        <v>227440.76217804028</v>
      </c>
      <c r="J44" s="217">
        <v>233550.09397905704</v>
      </c>
      <c r="K44" s="217">
        <v>240001.16796492774</v>
      </c>
      <c r="L44" s="217">
        <v>246581.90399005887</v>
      </c>
      <c r="M44" s="217">
        <v>253420.82843903275</v>
      </c>
      <c r="N44" s="217">
        <v>260451.83727157666</v>
      </c>
      <c r="O44" s="217">
        <v>267710.31743413076</v>
      </c>
      <c r="P44" s="217">
        <v>275178.76601474942</v>
      </c>
      <c r="Q44" s="217">
        <v>282864.50894954137</v>
      </c>
      <c r="R44" s="217">
        <v>290762.48204972513</v>
      </c>
      <c r="S44" s="217">
        <v>298873.62132523244</v>
      </c>
      <c r="T44" s="217">
        <v>307195.78719839564</v>
      </c>
      <c r="U44" s="217">
        <v>315727.96587035875</v>
      </c>
      <c r="V44" s="217">
        <v>324467.28439285373</v>
      </c>
      <c r="W44" s="217">
        <v>333409.76498436299</v>
      </c>
      <c r="X44" s="217">
        <v>342553.42776612967</v>
      </c>
      <c r="Y44" s="217">
        <v>351890.71484483604</v>
      </c>
      <c r="Z44" s="217">
        <v>361406.15647588379</v>
      </c>
      <c r="AA44" s="217">
        <v>371077.92733241321</v>
      </c>
      <c r="AB44" s="217">
        <v>380873.93932047609</v>
      </c>
      <c r="AC44" s="217">
        <v>390748.66750826838</v>
      </c>
      <c r="AD44" s="217">
        <v>400637.42218663369</v>
      </c>
      <c r="AE44" s="217">
        <v>410448.59195481992</v>
      </c>
      <c r="AF44" s="217">
        <v>420051.85766078689</v>
      </c>
      <c r="AG44" s="217">
        <v>429260.65453628427</v>
      </c>
      <c r="AH44" s="217">
        <v>437805.4312733527</v>
      </c>
      <c r="AI44" s="217">
        <v>445294.39963908523</v>
      </c>
      <c r="AJ44" s="217">
        <v>451159.19405897177</v>
      </c>
      <c r="AK44" s="217">
        <v>454593.42235574056</v>
      </c>
      <c r="AL44" s="217">
        <v>454532.41819142754</v>
      </c>
      <c r="AM44" s="217">
        <v>449839.28006711742</v>
      </c>
      <c r="AN44" s="217">
        <v>440036.74234731885</v>
      </c>
      <c r="AO44" s="218">
        <v>426541.9595550567</v>
      </c>
    </row>
    <row r="45" spans="1:41" ht="13.8" thickBot="1" x14ac:dyDescent="0.3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</row>
    <row r="46" spans="1:41" x14ac:dyDescent="0.25">
      <c r="A46" s="207" t="s">
        <v>2162</v>
      </c>
      <c r="B46" s="208">
        <v>2011</v>
      </c>
      <c r="C46" s="208">
        <v>2012</v>
      </c>
      <c r="D46" s="208">
        <v>2013</v>
      </c>
      <c r="E46" s="208">
        <v>2014</v>
      </c>
      <c r="F46" s="208">
        <v>2015</v>
      </c>
      <c r="G46" s="208">
        <v>2016</v>
      </c>
      <c r="H46" s="208">
        <v>2017</v>
      </c>
      <c r="I46" s="208">
        <v>2018</v>
      </c>
      <c r="J46" s="208">
        <v>2019</v>
      </c>
      <c r="K46" s="208">
        <v>2020</v>
      </c>
      <c r="L46" s="208">
        <v>2021</v>
      </c>
      <c r="M46" s="208">
        <v>2022</v>
      </c>
      <c r="N46" s="208">
        <v>2023</v>
      </c>
      <c r="O46" s="208">
        <v>2024</v>
      </c>
      <c r="P46" s="208">
        <v>2025</v>
      </c>
      <c r="Q46" s="208">
        <v>2026</v>
      </c>
      <c r="R46" s="208">
        <v>2027</v>
      </c>
      <c r="S46" s="208">
        <v>2028</v>
      </c>
      <c r="T46" s="208">
        <v>2029</v>
      </c>
      <c r="U46" s="208">
        <v>2030</v>
      </c>
      <c r="V46" s="208">
        <v>2031</v>
      </c>
      <c r="W46" s="208">
        <v>2032</v>
      </c>
      <c r="X46" s="208">
        <v>2033</v>
      </c>
      <c r="Y46" s="208">
        <v>2034</v>
      </c>
      <c r="Z46" s="208">
        <v>2035</v>
      </c>
      <c r="AA46" s="208">
        <v>2036</v>
      </c>
      <c r="AB46" s="208">
        <v>2037</v>
      </c>
      <c r="AC46" s="208">
        <v>2038</v>
      </c>
      <c r="AD46" s="208">
        <v>2039</v>
      </c>
      <c r="AE46" s="208">
        <v>2040</v>
      </c>
      <c r="AF46" s="208">
        <v>2041</v>
      </c>
      <c r="AG46" s="208">
        <v>2042</v>
      </c>
      <c r="AH46" s="208">
        <v>2043</v>
      </c>
      <c r="AI46" s="208">
        <v>2044</v>
      </c>
      <c r="AJ46" s="208">
        <v>2045</v>
      </c>
      <c r="AK46" s="208">
        <v>2046</v>
      </c>
      <c r="AL46" s="208">
        <v>2047</v>
      </c>
      <c r="AM46" s="208">
        <v>2048</v>
      </c>
      <c r="AN46" s="208">
        <v>2049</v>
      </c>
      <c r="AO46" s="209">
        <v>2050</v>
      </c>
    </row>
    <row r="47" spans="1:41" x14ac:dyDescent="0.25">
      <c r="A47" s="210" t="s">
        <v>2166</v>
      </c>
      <c r="B47" s="211">
        <v>0.87556999999999996</v>
      </c>
      <c r="C47" s="212">
        <v>1.9024471999999999</v>
      </c>
      <c r="D47" s="212">
        <v>2.9301541999999996</v>
      </c>
      <c r="E47" s="212">
        <v>3.9591996999999997</v>
      </c>
      <c r="F47" s="212">
        <v>4.9884886999999996</v>
      </c>
      <c r="G47" s="212">
        <v>6.0183147999999997</v>
      </c>
      <c r="H47" s="212">
        <v>7.0444607999999995</v>
      </c>
      <c r="I47" s="212">
        <v>8.0696789999999989</v>
      </c>
      <c r="J47" s="212">
        <v>9.0951537999999985</v>
      </c>
      <c r="K47" s="212">
        <v>10.120549199999999</v>
      </c>
      <c r="L47" s="212">
        <v>11.145979499999999</v>
      </c>
      <c r="M47" s="212">
        <v>12.171347899999999</v>
      </c>
      <c r="N47" s="212">
        <v>13.196698799999998</v>
      </c>
      <c r="O47" s="212">
        <v>14.222017999999998</v>
      </c>
      <c r="P47" s="212">
        <v>15.247319199999998</v>
      </c>
      <c r="Q47" s="212">
        <v>16.272609299999999</v>
      </c>
      <c r="R47" s="212">
        <v>17.297891</v>
      </c>
      <c r="S47" s="212">
        <v>18.323171299999998</v>
      </c>
      <c r="T47" s="212">
        <v>19.348453299999999</v>
      </c>
      <c r="U47" s="212">
        <v>20.373739799999999</v>
      </c>
      <c r="V47" s="212">
        <v>21.3990331</v>
      </c>
      <c r="W47" s="212">
        <v>22.4243299</v>
      </c>
      <c r="X47" s="212">
        <v>23.4496459</v>
      </c>
      <c r="Y47" s="212">
        <v>24.474974700000001</v>
      </c>
      <c r="Z47" s="212">
        <v>25.500308</v>
      </c>
      <c r="AA47" s="212">
        <v>26.5256334</v>
      </c>
      <c r="AB47" s="212">
        <v>27.550934600000001</v>
      </c>
      <c r="AC47" s="212">
        <v>28.576191300000001</v>
      </c>
      <c r="AD47" s="212">
        <v>29.601381</v>
      </c>
      <c r="AE47" s="212">
        <v>30.626482299999999</v>
      </c>
      <c r="AF47" s="212">
        <v>31.651481</v>
      </c>
      <c r="AG47" s="212">
        <v>32.676379400000002</v>
      </c>
      <c r="AH47" s="212">
        <v>33.701208000000001</v>
      </c>
      <c r="AI47" s="212">
        <v>34.726038600000003</v>
      </c>
      <c r="AJ47" s="212">
        <v>35.750994400000003</v>
      </c>
      <c r="AK47" s="212">
        <v>36.776247100000006</v>
      </c>
      <c r="AL47" s="212">
        <v>37.801976500000009</v>
      </c>
      <c r="AM47" s="212">
        <v>38.828238400000011</v>
      </c>
      <c r="AN47" s="212">
        <v>39.85466790000001</v>
      </c>
      <c r="AO47" s="213">
        <v>40.880132700000011</v>
      </c>
    </row>
    <row r="48" spans="1:41" x14ac:dyDescent="0.25">
      <c r="A48" s="214" t="s">
        <v>2167</v>
      </c>
      <c r="B48" s="211">
        <v>0.13606799999999999</v>
      </c>
      <c r="C48" s="212">
        <v>1.1750326</v>
      </c>
      <c r="D48" s="212">
        <v>2.2117822</v>
      </c>
      <c r="E48" s="212">
        <v>3.2503595000000001</v>
      </c>
      <c r="F48" s="212">
        <v>4.2891189000000001</v>
      </c>
      <c r="G48" s="212">
        <v>5.3284329000000001</v>
      </c>
      <c r="H48" s="212">
        <v>6.3603921999999997</v>
      </c>
      <c r="I48" s="212">
        <v>7.3895611999999993</v>
      </c>
      <c r="J48" s="212">
        <v>8.4181787999999997</v>
      </c>
      <c r="K48" s="212">
        <v>9.4461662999999998</v>
      </c>
      <c r="L48" s="212">
        <v>10.473861400000001</v>
      </c>
      <c r="M48" s="212">
        <v>11.501250600000001</v>
      </c>
      <c r="N48" s="212">
        <v>12.5284575</v>
      </c>
      <c r="O48" s="212">
        <v>13.5555124</v>
      </c>
      <c r="P48" s="212">
        <v>14.582470199999999</v>
      </c>
      <c r="Q48" s="212">
        <v>15.6093619</v>
      </c>
      <c r="R48" s="212">
        <v>16.636216900000001</v>
      </c>
      <c r="S48" s="212">
        <v>17.663058500000002</v>
      </c>
      <c r="T48" s="212">
        <v>18.6899066</v>
      </c>
      <c r="U48" s="212">
        <v>19.7167779</v>
      </c>
      <c r="V48" s="212">
        <v>20.7436878</v>
      </c>
      <c r="W48" s="212">
        <v>21.770648900000001</v>
      </c>
      <c r="X48" s="212">
        <v>22.797677100000001</v>
      </c>
      <c r="Y48" s="212">
        <v>23.824784100000002</v>
      </c>
      <c r="Z48" s="212">
        <v>24.851984100000003</v>
      </c>
      <c r="AA48" s="212">
        <v>25.879292200000002</v>
      </c>
      <c r="AB48" s="212">
        <v>26.906726600000002</v>
      </c>
      <c r="AC48" s="212">
        <v>27.934309200000001</v>
      </c>
      <c r="AD48" s="212">
        <v>28.962067900000001</v>
      </c>
      <c r="AE48" s="212">
        <v>29.990039100000001</v>
      </c>
      <c r="AF48" s="212">
        <v>31.018271600000002</v>
      </c>
      <c r="AG48" s="212">
        <v>32.046832600000002</v>
      </c>
      <c r="AH48" s="212">
        <v>33.075816600000003</v>
      </c>
      <c r="AI48" s="212">
        <v>34.1053596</v>
      </c>
      <c r="AJ48" s="212">
        <v>35.135660399999999</v>
      </c>
      <c r="AK48" s="212">
        <v>36.167012200000002</v>
      </c>
      <c r="AL48" s="212">
        <v>37.1998411</v>
      </c>
      <c r="AM48" s="212">
        <v>38.2347216</v>
      </c>
      <c r="AN48" s="212">
        <v>39.272270499999998</v>
      </c>
      <c r="AO48" s="213">
        <v>40.312805399999995</v>
      </c>
    </row>
    <row r="49" spans="1:41" x14ac:dyDescent="0.25">
      <c r="A49" s="214" t="s">
        <v>2168</v>
      </c>
      <c r="B49" s="211">
        <v>0.70624200000000004</v>
      </c>
      <c r="C49" s="212">
        <v>1.7608498000000001</v>
      </c>
      <c r="D49" s="212">
        <v>2.8168253999999999</v>
      </c>
      <c r="E49" s="212">
        <v>3.8698249999999996</v>
      </c>
      <c r="F49" s="212">
        <v>4.9218952999999992</v>
      </c>
      <c r="G49" s="212">
        <v>5.9725895999999992</v>
      </c>
      <c r="H49" s="212">
        <v>7.0181258999999994</v>
      </c>
      <c r="I49" s="212">
        <v>8.0654913999999991</v>
      </c>
      <c r="J49" s="212">
        <v>9.1126911999999987</v>
      </c>
      <c r="K49" s="212">
        <v>10.160174099999999</v>
      </c>
      <c r="L49" s="212">
        <v>11.207614799999998</v>
      </c>
      <c r="M49" s="212">
        <v>12.255303799999998</v>
      </c>
      <c r="N49" s="212">
        <v>13.303223799999998</v>
      </c>
      <c r="O49" s="212">
        <v>14.351412999999997</v>
      </c>
      <c r="P49" s="212">
        <v>15.399867099999998</v>
      </c>
      <c r="Q49" s="212">
        <v>16.448594699999997</v>
      </c>
      <c r="R49" s="212">
        <v>17.497579299999998</v>
      </c>
      <c r="S49" s="212">
        <v>18.546806199999999</v>
      </c>
      <c r="T49" s="212">
        <v>19.596246399999998</v>
      </c>
      <c r="U49" s="212">
        <v>20.645863299999998</v>
      </c>
      <c r="V49" s="212">
        <v>21.6956107</v>
      </c>
      <c r="W49" s="212">
        <v>22.745431100000001</v>
      </c>
      <c r="X49" s="212">
        <v>23.7952789</v>
      </c>
      <c r="Y49" s="212">
        <v>24.845079599999998</v>
      </c>
      <c r="Z49" s="212">
        <v>25.894752499999999</v>
      </c>
      <c r="AA49" s="212">
        <v>26.944215799999998</v>
      </c>
      <c r="AB49" s="212">
        <v>27.993391199999998</v>
      </c>
      <c r="AC49" s="212">
        <v>29.042210599999997</v>
      </c>
      <c r="AD49" s="212">
        <v>30.090623099999998</v>
      </c>
      <c r="AE49" s="212">
        <v>31.138601699999999</v>
      </c>
      <c r="AF49" s="212">
        <v>32.186149499999999</v>
      </c>
      <c r="AG49" s="212">
        <v>33.233303800000002</v>
      </c>
      <c r="AH49" s="212">
        <v>34.280138800000003</v>
      </c>
      <c r="AI49" s="212">
        <v>35.326766300000003</v>
      </c>
      <c r="AJ49" s="212">
        <v>36.373334400000005</v>
      </c>
      <c r="AK49" s="212">
        <v>37.420021200000008</v>
      </c>
      <c r="AL49" s="212">
        <v>38.467013500000007</v>
      </c>
      <c r="AM49" s="212">
        <v>39.514444700000006</v>
      </c>
      <c r="AN49" s="212">
        <v>40.562261600000006</v>
      </c>
      <c r="AO49" s="213">
        <v>41.610095200000004</v>
      </c>
    </row>
    <row r="50" spans="1:41" x14ac:dyDescent="0.25">
      <c r="A50" s="214" t="s">
        <v>2169</v>
      </c>
      <c r="B50" s="211">
        <v>0.80683199999999999</v>
      </c>
      <c r="C50" s="212">
        <v>1.8578844999999999</v>
      </c>
      <c r="D50" s="212">
        <v>2.9026066999999998</v>
      </c>
      <c r="E50" s="212">
        <v>3.9450016999999997</v>
      </c>
      <c r="F50" s="212">
        <v>4.9850961999999992</v>
      </c>
      <c r="G50" s="212">
        <v>6.0239421999999987</v>
      </c>
      <c r="H50" s="212">
        <v>7.0533335999999984</v>
      </c>
      <c r="I50" s="212">
        <v>8.0818017999999991</v>
      </c>
      <c r="J50" s="212">
        <v>9.1102961999999987</v>
      </c>
      <c r="K50" s="212">
        <v>10.138532499999998</v>
      </c>
      <c r="L50" s="212">
        <v>11.166532799999999</v>
      </c>
      <c r="M50" s="212">
        <v>12.194297299999999</v>
      </c>
      <c r="N50" s="212">
        <v>13.221901299999999</v>
      </c>
      <c r="O50" s="212">
        <v>14.2493553</v>
      </c>
      <c r="P50" s="212">
        <v>15.2766927</v>
      </c>
      <c r="Q50" s="212">
        <v>16.3039548</v>
      </c>
      <c r="R50" s="212">
        <v>17.331157300000001</v>
      </c>
      <c r="S50" s="212">
        <v>18.358339700000002</v>
      </c>
      <c r="T50" s="212">
        <v>19.385528700000002</v>
      </c>
      <c r="U50" s="212">
        <v>20.412757000000003</v>
      </c>
      <c r="V50" s="212">
        <v>21.440057500000002</v>
      </c>
      <c r="W50" s="212">
        <v>22.467451100000002</v>
      </c>
      <c r="X50" s="212">
        <v>23.4950565</v>
      </c>
      <c r="Y50" s="212">
        <v>24.522898099999999</v>
      </c>
      <c r="Z50" s="212">
        <v>25.5510001</v>
      </c>
      <c r="AA50" s="212">
        <v>26.579384900000001</v>
      </c>
      <c r="AB50" s="212">
        <v>27.608072700000001</v>
      </c>
      <c r="AC50" s="212">
        <v>28.637080900000001</v>
      </c>
      <c r="AD50" s="212">
        <v>29.666423000000002</v>
      </c>
      <c r="AE50" s="212">
        <v>30.696106800000003</v>
      </c>
      <c r="AF50" s="212">
        <v>31.726132100000001</v>
      </c>
      <c r="AG50" s="212">
        <v>32.7564858</v>
      </c>
      <c r="AH50" s="212">
        <v>33.787134000000002</v>
      </c>
      <c r="AI50" s="212">
        <v>34.818006500000003</v>
      </c>
      <c r="AJ50" s="212">
        <v>35.848965100000001</v>
      </c>
      <c r="AK50" s="212">
        <v>36.879737200000001</v>
      </c>
      <c r="AL50" s="212">
        <v>37.909776800000003</v>
      </c>
      <c r="AM50" s="212">
        <v>38.938005000000004</v>
      </c>
      <c r="AN50" s="212">
        <v>39.962522700000001</v>
      </c>
      <c r="AO50" s="213">
        <v>40.9809749</v>
      </c>
    </row>
    <row r="51" spans="1:41" x14ac:dyDescent="0.25">
      <c r="A51" s="214" t="s">
        <v>2170</v>
      </c>
      <c r="B51" s="211">
        <v>2.2344810000000002</v>
      </c>
      <c r="C51" s="212">
        <v>3.2607888000000003</v>
      </c>
      <c r="D51" s="212">
        <v>4.2880178999999998</v>
      </c>
      <c r="E51" s="212">
        <v>5.3170441999999998</v>
      </c>
      <c r="F51" s="212">
        <v>6.3466985999999999</v>
      </c>
      <c r="G51" s="212">
        <v>7.3768386999999995</v>
      </c>
      <c r="H51" s="212">
        <v>8.4036072999999991</v>
      </c>
      <c r="I51" s="212">
        <v>9.4308673999999986</v>
      </c>
      <c r="J51" s="212">
        <v>10.458883899999998</v>
      </c>
      <c r="K51" s="212">
        <v>11.487027699999999</v>
      </c>
      <c r="L51" s="212">
        <v>12.515084099999999</v>
      </c>
      <c r="M51" s="212">
        <v>13.542919599999999</v>
      </c>
      <c r="N51" s="212">
        <v>14.5705192</v>
      </c>
      <c r="O51" s="212">
        <v>15.597859399999999</v>
      </c>
      <c r="P51" s="212">
        <v>16.624941499999998</v>
      </c>
      <c r="Q51" s="212">
        <v>17.651771499999999</v>
      </c>
      <c r="R51" s="212">
        <v>18.6783541</v>
      </c>
      <c r="S51" s="212">
        <v>19.7046989</v>
      </c>
      <c r="T51" s="212">
        <v>20.7308147</v>
      </c>
      <c r="U51" s="212">
        <v>21.756710599999998</v>
      </c>
      <c r="V51" s="212">
        <v>22.7823958</v>
      </c>
      <c r="W51" s="212">
        <v>23.8078748</v>
      </c>
      <c r="X51" s="212">
        <v>24.833172699999999</v>
      </c>
      <c r="Y51" s="212">
        <v>25.858303100000001</v>
      </c>
      <c r="Z51" s="212">
        <v>26.8832703</v>
      </c>
      <c r="AA51" s="212">
        <v>27.908069699999999</v>
      </c>
      <c r="AB51" s="212">
        <v>28.932688599999999</v>
      </c>
      <c r="AC51" s="212">
        <v>29.957106799999998</v>
      </c>
      <c r="AD51" s="212">
        <v>30.981299099999998</v>
      </c>
      <c r="AE51" s="212">
        <v>32.005240499999999</v>
      </c>
      <c r="AF51" s="212">
        <v>33.0289158</v>
      </c>
      <c r="AG51" s="212">
        <v>34.052334700000003</v>
      </c>
      <c r="AH51" s="212">
        <v>35.075553500000005</v>
      </c>
      <c r="AI51" s="212">
        <v>36.098701000000005</v>
      </c>
      <c r="AJ51" s="212">
        <v>37.122004500000003</v>
      </c>
      <c r="AK51" s="212">
        <v>38.145799600000004</v>
      </c>
      <c r="AL51" s="212">
        <v>39.170485300000003</v>
      </c>
      <c r="AM51" s="212">
        <v>40.196322900000006</v>
      </c>
      <c r="AN51" s="212">
        <v>41.222916700000006</v>
      </c>
      <c r="AO51" s="213">
        <v>42.24853730000001</v>
      </c>
    </row>
    <row r="52" spans="1:41" x14ac:dyDescent="0.25">
      <c r="A52" s="214" t="s">
        <v>2171</v>
      </c>
      <c r="B52" s="211">
        <v>14.219448</v>
      </c>
      <c r="C52" s="212">
        <v>15.253286599999999</v>
      </c>
      <c r="D52" s="212">
        <v>16.283633599999998</v>
      </c>
      <c r="E52" s="212">
        <v>17.316356899999999</v>
      </c>
      <c r="F52" s="212">
        <v>18.3496536</v>
      </c>
      <c r="G52" s="212">
        <v>19.384259400000001</v>
      </c>
      <c r="H52" s="212">
        <v>20.4120794</v>
      </c>
      <c r="I52" s="212">
        <v>21.438732399999999</v>
      </c>
      <c r="J52" s="212">
        <v>22.465973999999999</v>
      </c>
      <c r="K52" s="212">
        <v>23.493076299999998</v>
      </c>
      <c r="L52" s="212">
        <v>24.520116099999999</v>
      </c>
      <c r="M52" s="212">
        <v>25.546933799999998</v>
      </c>
      <c r="N52" s="212">
        <v>26.573590099999997</v>
      </c>
      <c r="O52" s="212">
        <v>27.600073699999996</v>
      </c>
      <c r="P52" s="212">
        <v>28.626422099999996</v>
      </c>
      <c r="Q52" s="212">
        <v>29.652662199999995</v>
      </c>
      <c r="R52" s="212">
        <v>30.678821399999993</v>
      </c>
      <c r="S52" s="212">
        <v>31.704928199999994</v>
      </c>
      <c r="T52" s="212">
        <v>32.731006999999991</v>
      </c>
      <c r="U52" s="212">
        <v>33.757080299999991</v>
      </c>
      <c r="V52" s="212">
        <v>34.783169599999994</v>
      </c>
      <c r="W52" s="212">
        <v>35.809290899999993</v>
      </c>
      <c r="X52" s="212">
        <v>36.835464599999995</v>
      </c>
      <c r="Y52" s="212">
        <v>37.861707099999997</v>
      </c>
      <c r="Z52" s="212">
        <v>38.888036199999995</v>
      </c>
      <c r="AA52" s="212">
        <v>39.914469999999994</v>
      </c>
      <c r="AB52" s="212">
        <v>40.941028999999993</v>
      </c>
      <c r="AC52" s="212">
        <v>41.967737499999991</v>
      </c>
      <c r="AD52" s="212">
        <v>42.994626499999988</v>
      </c>
      <c r="AE52" s="212">
        <v>44.02173719999999</v>
      </c>
      <c r="AF52" s="212">
        <v>45.049126099999988</v>
      </c>
      <c r="AG52" s="212">
        <v>46.076872099999989</v>
      </c>
      <c r="AH52" s="212">
        <v>47.105087299999987</v>
      </c>
      <c r="AI52" s="212">
        <v>48.133931699999984</v>
      </c>
      <c r="AJ52" s="212">
        <v>49.163633799999985</v>
      </c>
      <c r="AK52" s="212">
        <v>50.194513299999983</v>
      </c>
      <c r="AL52" s="212">
        <v>51.226983799999985</v>
      </c>
      <c r="AM52" s="212">
        <v>52.261452899999988</v>
      </c>
      <c r="AN52" s="212">
        <v>53.297909499999989</v>
      </c>
      <c r="AO52" s="213">
        <v>54.335082199999988</v>
      </c>
    </row>
    <row r="53" spans="1:41" x14ac:dyDescent="0.25">
      <c r="A53" s="214" t="s">
        <v>2172</v>
      </c>
      <c r="B53" s="211">
        <v>2.0190160000000001</v>
      </c>
      <c r="C53" s="212">
        <v>3.0449058999999998</v>
      </c>
      <c r="D53" s="212">
        <v>4.0692778000000001</v>
      </c>
      <c r="E53" s="212">
        <v>5.0944248999999999</v>
      </c>
      <c r="F53" s="212">
        <v>6.1195985999999998</v>
      </c>
      <c r="G53" s="212">
        <v>7.1451362999999999</v>
      </c>
      <c r="H53" s="212">
        <v>8.1678502000000002</v>
      </c>
      <c r="I53" s="212">
        <v>9.1911904</v>
      </c>
      <c r="J53" s="212">
        <v>10.2156102</v>
      </c>
      <c r="K53" s="212">
        <v>11.2406343</v>
      </c>
      <c r="L53" s="212">
        <v>12.266066500000001</v>
      </c>
      <c r="M53" s="212">
        <v>13.291773800000001</v>
      </c>
      <c r="N53" s="212">
        <v>14.317690900000002</v>
      </c>
      <c r="O53" s="212">
        <v>15.343742900000002</v>
      </c>
      <c r="P53" s="212">
        <v>16.369889100000002</v>
      </c>
      <c r="Q53" s="212">
        <v>17.396102600000003</v>
      </c>
      <c r="R53" s="212">
        <v>18.422361200000001</v>
      </c>
      <c r="S53" s="212">
        <v>19.448655900000002</v>
      </c>
      <c r="T53" s="212">
        <v>20.474979900000001</v>
      </c>
      <c r="U53" s="212">
        <v>21.501331700000001</v>
      </c>
      <c r="V53" s="212">
        <v>22.527713900000002</v>
      </c>
      <c r="W53" s="212">
        <v>23.554128400000003</v>
      </c>
      <c r="X53" s="212">
        <v>24.580581400000003</v>
      </c>
      <c r="Y53" s="212">
        <v>25.607084200000003</v>
      </c>
      <c r="Z53" s="212">
        <v>26.633652500000004</v>
      </c>
      <c r="AA53" s="212">
        <v>27.660306200000004</v>
      </c>
      <c r="AB53" s="212">
        <v>28.687070600000006</v>
      </c>
      <c r="AC53" s="212">
        <v>29.713977600000007</v>
      </c>
      <c r="AD53" s="212">
        <v>30.741068100000007</v>
      </c>
      <c r="AE53" s="212">
        <v>31.768394500000007</v>
      </c>
      <c r="AF53" s="212">
        <v>32.79602520000001</v>
      </c>
      <c r="AG53" s="212">
        <v>33.824051100000013</v>
      </c>
      <c r="AH53" s="212">
        <v>34.85259520000001</v>
      </c>
      <c r="AI53" s="212">
        <v>35.881826600000011</v>
      </c>
      <c r="AJ53" s="212">
        <v>36.911979600000009</v>
      </c>
      <c r="AK53" s="212">
        <v>37.943371700000007</v>
      </c>
      <c r="AL53" s="212">
        <v>38.97639490000001</v>
      </c>
      <c r="AM53" s="212">
        <v>40.011387500000012</v>
      </c>
      <c r="AN53" s="212">
        <v>41.048181600000014</v>
      </c>
      <c r="AO53" s="213">
        <v>42.085320600000017</v>
      </c>
    </row>
    <row r="54" spans="1:41" x14ac:dyDescent="0.25">
      <c r="A54" s="214" t="s">
        <v>2173</v>
      </c>
      <c r="B54" s="211">
        <v>19.309874000000001</v>
      </c>
      <c r="C54" s="212">
        <v>20.3571068</v>
      </c>
      <c r="D54" s="212">
        <v>21.4083735</v>
      </c>
      <c r="E54" s="212">
        <v>22.469379</v>
      </c>
      <c r="F54" s="212">
        <v>23.534797300000001</v>
      </c>
      <c r="G54" s="212">
        <v>24.602467900000001</v>
      </c>
      <c r="H54" s="212">
        <v>25.649153999999999</v>
      </c>
      <c r="I54" s="212">
        <v>26.690596899999999</v>
      </c>
      <c r="J54" s="212">
        <v>27.7308889</v>
      </c>
      <c r="K54" s="212">
        <v>28.769982800000001</v>
      </c>
      <c r="L54" s="212">
        <v>29.808191300000001</v>
      </c>
      <c r="M54" s="212">
        <v>30.8456306</v>
      </c>
      <c r="N54" s="212">
        <v>31.8825079</v>
      </c>
      <c r="O54" s="212">
        <v>32.9188896</v>
      </c>
      <c r="P54" s="212">
        <v>33.9548627</v>
      </c>
      <c r="Q54" s="212">
        <v>34.990491200000001</v>
      </c>
      <c r="R54" s="212">
        <v>36.025826100000003</v>
      </c>
      <c r="S54" s="212">
        <v>37.060918400000006</v>
      </c>
      <c r="T54" s="212">
        <v>38.095808500000004</v>
      </c>
      <c r="U54" s="212">
        <v>39.130534300000001</v>
      </c>
      <c r="V54" s="212">
        <v>40.1651314</v>
      </c>
      <c r="W54" s="212">
        <v>41.199625900000001</v>
      </c>
      <c r="X54" s="212">
        <v>42.234043999999997</v>
      </c>
      <c r="Y54" s="212">
        <v>43.268416099999996</v>
      </c>
      <c r="Z54" s="212">
        <v>44.302774999999997</v>
      </c>
      <c r="AA54" s="212">
        <v>45.337155499999994</v>
      </c>
      <c r="AB54" s="212">
        <v>46.371597799999996</v>
      </c>
      <c r="AC54" s="212">
        <v>47.406150299999993</v>
      </c>
      <c r="AD54" s="212">
        <v>48.440873299999993</v>
      </c>
      <c r="AE54" s="212">
        <v>49.47584479999999</v>
      </c>
      <c r="AF54" s="212">
        <v>50.51116789999999</v>
      </c>
      <c r="AG54" s="212">
        <v>51.546982299999989</v>
      </c>
      <c r="AH54" s="212">
        <v>52.583480499999986</v>
      </c>
      <c r="AI54" s="212">
        <v>53.620930299999984</v>
      </c>
      <c r="AJ54" s="212">
        <v>54.659701299999981</v>
      </c>
      <c r="AK54" s="212">
        <v>55.70028019999998</v>
      </c>
      <c r="AL54" s="212">
        <v>56.743213399999981</v>
      </c>
      <c r="AM54" s="212">
        <v>57.788796399999981</v>
      </c>
      <c r="AN54" s="212">
        <v>58.836197099999978</v>
      </c>
      <c r="AO54" s="213">
        <v>59.882316699999976</v>
      </c>
    </row>
    <row r="55" spans="1:41" x14ac:dyDescent="0.25">
      <c r="A55" s="214" t="s">
        <v>2174</v>
      </c>
      <c r="B55" s="211">
        <v>21.424191</v>
      </c>
      <c r="C55" s="212">
        <v>22.519312800000002</v>
      </c>
      <c r="D55" s="212">
        <v>23.561116200000001</v>
      </c>
      <c r="E55" s="212">
        <v>24.590797999999999</v>
      </c>
      <c r="F55" s="212">
        <v>25.617030799999998</v>
      </c>
      <c r="G55" s="212">
        <v>26.640964599999997</v>
      </c>
      <c r="H55" s="212">
        <v>27.656211599999995</v>
      </c>
      <c r="I55" s="212">
        <v>28.674112299999994</v>
      </c>
      <c r="J55" s="212">
        <v>29.692368699999992</v>
      </c>
      <c r="K55" s="212">
        <v>30.711273899999991</v>
      </c>
      <c r="L55" s="212">
        <v>31.730272299999992</v>
      </c>
      <c r="M55" s="212">
        <v>32.74962159999999</v>
      </c>
      <c r="N55" s="212">
        <v>33.769264199999988</v>
      </c>
      <c r="O55" s="212">
        <v>34.789182199999985</v>
      </c>
      <c r="P55" s="212">
        <v>35.809316499999987</v>
      </c>
      <c r="Q55" s="212">
        <v>36.829690499999984</v>
      </c>
      <c r="R55" s="212">
        <v>37.850243099999986</v>
      </c>
      <c r="S55" s="212">
        <v>38.870988599999983</v>
      </c>
      <c r="T55" s="212">
        <v>39.891903099999979</v>
      </c>
      <c r="U55" s="212">
        <v>40.912982899999982</v>
      </c>
      <c r="V55" s="212">
        <v>41.934228099999984</v>
      </c>
      <c r="W55" s="212">
        <v>42.955611699999984</v>
      </c>
      <c r="X55" s="212">
        <v>43.977170199999982</v>
      </c>
      <c r="Y55" s="212">
        <v>44.998906199999979</v>
      </c>
      <c r="Z55" s="212">
        <v>46.02082309999998</v>
      </c>
      <c r="AA55" s="212">
        <v>47.042927899999981</v>
      </c>
      <c r="AB55" s="212">
        <v>48.065230399999983</v>
      </c>
      <c r="AC55" s="212">
        <v>49.087744599999986</v>
      </c>
      <c r="AD55" s="212">
        <v>50.110489199999989</v>
      </c>
      <c r="AE55" s="212">
        <v>51.133488199999988</v>
      </c>
      <c r="AF55" s="212">
        <v>52.156772099999991</v>
      </c>
      <c r="AG55" s="212">
        <v>53.180379299999991</v>
      </c>
      <c r="AH55" s="212">
        <v>54.204356899999993</v>
      </c>
      <c r="AI55" s="212">
        <v>55.228758899999995</v>
      </c>
      <c r="AJ55" s="212">
        <v>56.253634699999992</v>
      </c>
      <c r="AK55" s="212">
        <v>57.278987099999995</v>
      </c>
      <c r="AL55" s="212">
        <v>58.304648199999995</v>
      </c>
      <c r="AM55" s="212">
        <v>59.329972999999995</v>
      </c>
      <c r="AN55" s="212">
        <v>60.353321899999997</v>
      </c>
      <c r="AO55" s="213">
        <v>61.371953599999998</v>
      </c>
    </row>
    <row r="56" spans="1:41" x14ac:dyDescent="0.25">
      <c r="A56" s="214" t="s">
        <v>2175</v>
      </c>
      <c r="B56" s="211">
        <v>21.654527999999999</v>
      </c>
      <c r="C56" s="212">
        <v>22.798825999999998</v>
      </c>
      <c r="D56" s="212">
        <v>23.902277999999999</v>
      </c>
      <c r="E56" s="212">
        <v>24.9802161</v>
      </c>
      <c r="F56" s="212">
        <v>26.050764000000001</v>
      </c>
      <c r="G56" s="212">
        <v>27.1129821</v>
      </c>
      <c r="H56" s="212">
        <v>28.136809899999999</v>
      </c>
      <c r="I56" s="212">
        <v>29.1703063</v>
      </c>
      <c r="J56" s="212">
        <v>30.203001400000002</v>
      </c>
      <c r="K56" s="212">
        <v>31.237074800000002</v>
      </c>
      <c r="L56" s="212">
        <v>32.270509000000004</v>
      </c>
      <c r="M56" s="212">
        <v>33.304656600000001</v>
      </c>
      <c r="N56" s="212">
        <v>34.339173299999999</v>
      </c>
      <c r="O56" s="212">
        <v>35.374111800000001</v>
      </c>
      <c r="P56" s="212">
        <v>36.409305799999998</v>
      </c>
      <c r="Q56" s="212">
        <v>37.4447495</v>
      </c>
      <c r="R56" s="212">
        <v>38.480345499999999</v>
      </c>
      <c r="S56" s="212">
        <v>39.5160804</v>
      </c>
      <c r="T56" s="212">
        <v>40.551901800000003</v>
      </c>
      <c r="U56" s="212">
        <v>41.587800700000003</v>
      </c>
      <c r="V56" s="212">
        <v>42.623762200000002</v>
      </c>
      <c r="W56" s="212">
        <v>43.659764299999999</v>
      </c>
      <c r="X56" s="212">
        <v>44.695844100000002</v>
      </c>
      <c r="Y56" s="212">
        <v>45.732018799999999</v>
      </c>
      <c r="Z56" s="212">
        <v>46.768306599999995</v>
      </c>
      <c r="AA56" s="212">
        <v>47.804737999999993</v>
      </c>
      <c r="AB56" s="212">
        <v>48.841353899999994</v>
      </c>
      <c r="AC56" s="212">
        <v>49.878209499999997</v>
      </c>
      <c r="AD56" s="212">
        <v>50.915375899999994</v>
      </c>
      <c r="AE56" s="212">
        <v>51.952944499999994</v>
      </c>
      <c r="AF56" s="212">
        <v>52.991031899999996</v>
      </c>
      <c r="AG56" s="212">
        <v>54.029787299999995</v>
      </c>
      <c r="AH56" s="212">
        <v>55.069402299999993</v>
      </c>
      <c r="AI56" s="212">
        <v>56.110118699999994</v>
      </c>
      <c r="AJ56" s="212">
        <v>57.152220999999997</v>
      </c>
      <c r="AK56" s="212">
        <v>58.195968699999995</v>
      </c>
      <c r="AL56" s="212">
        <v>59.241347599999997</v>
      </c>
      <c r="AM56" s="212">
        <v>60.287381599999996</v>
      </c>
      <c r="AN56" s="212">
        <v>61.330841699999993</v>
      </c>
      <c r="AO56" s="213">
        <v>62.365649099999992</v>
      </c>
    </row>
    <row r="57" spans="1:41" x14ac:dyDescent="0.25">
      <c r="A57" s="214" t="s">
        <v>2176</v>
      </c>
      <c r="B57" s="211">
        <v>1.1387240000000001</v>
      </c>
      <c r="C57" s="212">
        <v>2.1652842000000003</v>
      </c>
      <c r="D57" s="212">
        <v>3.1925475000000003</v>
      </c>
      <c r="E57" s="212">
        <v>4.2208700000000006</v>
      </c>
      <c r="F57" s="212">
        <v>5.2493011000000003</v>
      </c>
      <c r="G57" s="212">
        <v>6.2780658000000003</v>
      </c>
      <c r="H57" s="212">
        <v>7.3057159</v>
      </c>
      <c r="I57" s="212">
        <v>8.3334741000000001</v>
      </c>
      <c r="J57" s="212">
        <v>9.3610441000000009</v>
      </c>
      <c r="K57" s="212">
        <v>10.388255900000001</v>
      </c>
      <c r="L57" s="212">
        <v>11.415274</v>
      </c>
      <c r="M57" s="212">
        <v>12.4420932</v>
      </c>
      <c r="N57" s="212">
        <v>13.468763000000001</v>
      </c>
      <c r="O57" s="212">
        <v>14.495293400000001</v>
      </c>
      <c r="P57" s="212">
        <v>15.521704100000001</v>
      </c>
      <c r="Q57" s="212">
        <v>16.5480105</v>
      </c>
      <c r="R57" s="212">
        <v>17.574224300000001</v>
      </c>
      <c r="S57" s="212">
        <v>18.6003586</v>
      </c>
      <c r="T57" s="212">
        <v>19.626423899999999</v>
      </c>
      <c r="U57" s="212">
        <v>20.6524301</v>
      </c>
      <c r="V57" s="212">
        <v>21.6783866</v>
      </c>
      <c r="W57" s="212">
        <v>22.7042991</v>
      </c>
      <c r="X57" s="212">
        <v>23.730172400000001</v>
      </c>
      <c r="Y57" s="212">
        <v>24.756012000000002</v>
      </c>
      <c r="Z57" s="212">
        <v>25.781822200000001</v>
      </c>
      <c r="AA57" s="212">
        <v>26.807605900000002</v>
      </c>
      <c r="AB57" s="212">
        <v>27.833365000000001</v>
      </c>
      <c r="AC57" s="212">
        <v>28.8591002</v>
      </c>
      <c r="AD57" s="212">
        <v>29.884810699999999</v>
      </c>
      <c r="AE57" s="212">
        <v>30.910494199999999</v>
      </c>
      <c r="AF57" s="212">
        <v>31.9361468</v>
      </c>
      <c r="AG57" s="212">
        <v>32.961762700000001</v>
      </c>
      <c r="AH57" s="212">
        <v>33.987333800000002</v>
      </c>
      <c r="AI57" s="212">
        <v>35.012849200000005</v>
      </c>
      <c r="AJ57" s="212">
        <v>36.038294800000003</v>
      </c>
      <c r="AK57" s="212">
        <v>37.063651500000006</v>
      </c>
      <c r="AL57" s="212">
        <v>38.088891600000004</v>
      </c>
      <c r="AM57" s="212">
        <v>39.113967700000003</v>
      </c>
      <c r="AN57" s="212">
        <v>40.138784400000006</v>
      </c>
      <c r="AO57" s="213">
        <v>41.163159000000007</v>
      </c>
    </row>
    <row r="58" spans="1:41" x14ac:dyDescent="0.25">
      <c r="A58" s="214" t="s">
        <v>2177</v>
      </c>
      <c r="B58" s="211">
        <v>5.1557040000000001</v>
      </c>
      <c r="C58" s="212">
        <v>6.1873075000000002</v>
      </c>
      <c r="D58" s="212">
        <v>7.2219268999999997</v>
      </c>
      <c r="E58" s="212">
        <v>8.2634103000000003</v>
      </c>
      <c r="F58" s="212">
        <v>9.3077553000000002</v>
      </c>
      <c r="G58" s="212">
        <v>10.3543807</v>
      </c>
      <c r="H58" s="212">
        <v>11.3910114</v>
      </c>
      <c r="I58" s="212">
        <v>12.421424099999999</v>
      </c>
      <c r="J58" s="212">
        <v>13.449505199999999</v>
      </c>
      <c r="K58" s="212">
        <v>14.475925499999999</v>
      </c>
      <c r="L58" s="212">
        <v>15.501470399999999</v>
      </c>
      <c r="M58" s="212">
        <v>16.526316099999999</v>
      </c>
      <c r="N58" s="212">
        <v>17.550701799999999</v>
      </c>
      <c r="O58" s="212">
        <v>18.574702299999998</v>
      </c>
      <c r="P58" s="212">
        <v>19.598397199999997</v>
      </c>
      <c r="Q58" s="212">
        <v>20.621829099999996</v>
      </c>
      <c r="R58" s="212">
        <v>21.645032999999994</v>
      </c>
      <c r="S58" s="212">
        <v>22.668037399999996</v>
      </c>
      <c r="T58" s="212">
        <v>23.690866899999996</v>
      </c>
      <c r="U58" s="212">
        <v>24.713543999999995</v>
      </c>
      <c r="V58" s="212">
        <v>25.736091399999996</v>
      </c>
      <c r="W58" s="212">
        <v>26.758529099999997</v>
      </c>
      <c r="X58" s="212">
        <v>27.780880299999996</v>
      </c>
      <c r="Y58" s="212">
        <v>28.803170899999998</v>
      </c>
      <c r="Z58" s="212">
        <v>29.825429699999997</v>
      </c>
      <c r="AA58" s="212">
        <v>30.847688299999998</v>
      </c>
      <c r="AB58" s="212">
        <v>31.869983899999998</v>
      </c>
      <c r="AC58" s="212">
        <v>32.892361299999997</v>
      </c>
      <c r="AD58" s="212">
        <v>33.914876899999996</v>
      </c>
      <c r="AE58" s="212">
        <v>34.937603499999994</v>
      </c>
      <c r="AF58" s="212">
        <v>35.960637999999996</v>
      </c>
      <c r="AG58" s="212">
        <v>36.984113099999995</v>
      </c>
      <c r="AH58" s="212">
        <v>38.008215799999995</v>
      </c>
      <c r="AI58" s="212">
        <v>39.033215999999996</v>
      </c>
      <c r="AJ58" s="212">
        <v>40.059511599999993</v>
      </c>
      <c r="AK58" s="212">
        <v>41.087691899999996</v>
      </c>
      <c r="AL58" s="212">
        <v>42.118607099999998</v>
      </c>
      <c r="AM58" s="212">
        <v>43.153352599999998</v>
      </c>
      <c r="AN58" s="212">
        <v>44.192871400000001</v>
      </c>
      <c r="AO58" s="213">
        <v>45.236836500000003</v>
      </c>
    </row>
    <row r="59" spans="1:41" x14ac:dyDescent="0.25">
      <c r="A59" s="214" t="s">
        <v>2178</v>
      </c>
      <c r="B59" s="211">
        <v>1.262286</v>
      </c>
      <c r="C59" s="212">
        <v>2.2877195000000001</v>
      </c>
      <c r="D59" s="212">
        <v>3.3149940000000004</v>
      </c>
      <c r="E59" s="212">
        <v>4.3426607000000006</v>
      </c>
      <c r="F59" s="212">
        <v>5.3711114000000002</v>
      </c>
      <c r="G59" s="212">
        <v>6.3998667999999999</v>
      </c>
      <c r="H59" s="212">
        <v>7.4279083999999997</v>
      </c>
      <c r="I59" s="212">
        <v>8.4554770000000001</v>
      </c>
      <c r="J59" s="212">
        <v>9.4821661000000006</v>
      </c>
      <c r="K59" s="212">
        <v>10.508286</v>
      </c>
      <c r="L59" s="212">
        <v>11.5338422</v>
      </c>
      <c r="M59" s="212">
        <v>12.558922800000001</v>
      </c>
      <c r="N59" s="212">
        <v>13.583561400000001</v>
      </c>
      <c r="O59" s="212">
        <v>14.6078028</v>
      </c>
      <c r="P59" s="212">
        <v>15.6316779</v>
      </c>
      <c r="Q59" s="212">
        <v>16.655220400000001</v>
      </c>
      <c r="R59" s="212">
        <v>17.678456700000002</v>
      </c>
      <c r="S59" s="212">
        <v>18.701414100000001</v>
      </c>
      <c r="T59" s="212">
        <v>19.724116300000002</v>
      </c>
      <c r="U59" s="212">
        <v>20.746585600000003</v>
      </c>
      <c r="V59" s="212">
        <v>21.768843000000004</v>
      </c>
      <c r="W59" s="212">
        <v>22.790906500000006</v>
      </c>
      <c r="X59" s="212">
        <v>23.812793100000004</v>
      </c>
      <c r="Y59" s="212">
        <v>24.834519000000004</v>
      </c>
      <c r="Z59" s="212">
        <v>25.856099100000005</v>
      </c>
      <c r="AA59" s="212">
        <v>26.877547300000003</v>
      </c>
      <c r="AB59" s="212">
        <v>27.898876800000004</v>
      </c>
      <c r="AC59" s="212">
        <v>28.920100300000005</v>
      </c>
      <c r="AD59" s="212">
        <v>29.941230300000004</v>
      </c>
      <c r="AE59" s="212">
        <v>30.962279500000005</v>
      </c>
      <c r="AF59" s="212">
        <v>31.983261300000006</v>
      </c>
      <c r="AG59" s="212">
        <v>33.004191000000006</v>
      </c>
      <c r="AH59" s="212">
        <v>34.025086900000005</v>
      </c>
      <c r="AI59" s="212">
        <v>35.045972400000004</v>
      </c>
      <c r="AJ59" s="212">
        <v>36.066879900000004</v>
      </c>
      <c r="AK59" s="212">
        <v>37.087856100000003</v>
      </c>
      <c r="AL59" s="212">
        <v>38.108970300000003</v>
      </c>
      <c r="AM59" s="212">
        <v>39.130322200000002</v>
      </c>
      <c r="AN59" s="212">
        <v>40.152036100000004</v>
      </c>
      <c r="AO59" s="213">
        <v>41.174211100000001</v>
      </c>
    </row>
    <row r="60" spans="1:41" x14ac:dyDescent="0.25">
      <c r="A60" s="214" t="s">
        <v>2179</v>
      </c>
      <c r="B60" s="211">
        <v>17.067383</v>
      </c>
      <c r="C60" s="212">
        <v>18.1256545</v>
      </c>
      <c r="D60" s="212">
        <v>19.169423999999999</v>
      </c>
      <c r="E60" s="212">
        <v>20.212088599999998</v>
      </c>
      <c r="F60" s="212">
        <v>21.251069499999996</v>
      </c>
      <c r="G60" s="212">
        <v>22.288830199999996</v>
      </c>
      <c r="H60" s="212">
        <v>23.321313799999995</v>
      </c>
      <c r="I60" s="212">
        <v>24.349955899999994</v>
      </c>
      <c r="J60" s="212">
        <v>25.378776499999994</v>
      </c>
      <c r="K60" s="212">
        <v>26.406869999999994</v>
      </c>
      <c r="L60" s="212">
        <v>27.434680399999994</v>
      </c>
      <c r="M60" s="212">
        <v>28.461888299999995</v>
      </c>
      <c r="N60" s="212">
        <v>29.488665899999994</v>
      </c>
      <c r="O60" s="212">
        <v>30.514953899999995</v>
      </c>
      <c r="P60" s="212">
        <v>31.540736999999993</v>
      </c>
      <c r="Q60" s="212">
        <v>32.56603239999999</v>
      </c>
      <c r="R60" s="212">
        <v>33.590738499999993</v>
      </c>
      <c r="S60" s="212">
        <v>34.614819499999996</v>
      </c>
      <c r="T60" s="212">
        <v>35.638163299999995</v>
      </c>
      <c r="U60" s="212">
        <v>36.660644399999995</v>
      </c>
      <c r="V60" s="212">
        <v>37.682106999999995</v>
      </c>
      <c r="W60" s="212">
        <v>38.702306399999998</v>
      </c>
      <c r="X60" s="212">
        <v>39.721010499999998</v>
      </c>
      <c r="Y60" s="212">
        <v>40.737888999999996</v>
      </c>
      <c r="Z60" s="212">
        <v>41.752547799999995</v>
      </c>
      <c r="AA60" s="212">
        <v>42.764520799999993</v>
      </c>
      <c r="AB60" s="212">
        <v>43.773273469999992</v>
      </c>
      <c r="AC60" s="212">
        <v>44.778212309999994</v>
      </c>
      <c r="AD60" s="212">
        <v>45.778706574499992</v>
      </c>
      <c r="AE60" s="212">
        <v>46.774124484499993</v>
      </c>
      <c r="AF60" s="212">
        <v>47.763884884499994</v>
      </c>
      <c r="AG60" s="212">
        <v>48.747529784499996</v>
      </c>
      <c r="AH60" s="212">
        <v>49.724818184499995</v>
      </c>
      <c r="AI60" s="212">
        <v>50.695843284499993</v>
      </c>
      <c r="AJ60" s="212">
        <v>51.661172384499991</v>
      </c>
      <c r="AK60" s="212">
        <v>52.622004084499991</v>
      </c>
      <c r="AL60" s="212">
        <v>53.580340784499988</v>
      </c>
      <c r="AM60" s="212">
        <v>54.539183084499989</v>
      </c>
      <c r="AN60" s="212">
        <v>55.502587984499989</v>
      </c>
      <c r="AO60" s="213">
        <v>56.474793584499992</v>
      </c>
    </row>
    <row r="61" spans="1:41" x14ac:dyDescent="0.25">
      <c r="A61" s="214" t="s">
        <v>2180</v>
      </c>
      <c r="B61" s="211">
        <v>23.266541</v>
      </c>
      <c r="C61" s="212">
        <v>24.3160986</v>
      </c>
      <c r="D61" s="212">
        <v>25.351053199999999</v>
      </c>
      <c r="E61" s="212">
        <v>26.384371099999999</v>
      </c>
      <c r="F61" s="212">
        <v>27.413667999999998</v>
      </c>
      <c r="G61" s="212">
        <v>28.441396299999997</v>
      </c>
      <c r="H61" s="212">
        <v>29.456120399999996</v>
      </c>
      <c r="I61" s="212">
        <v>30.467334399999995</v>
      </c>
      <c r="J61" s="212">
        <v>31.478820999999996</v>
      </c>
      <c r="K61" s="212">
        <v>32.489701299999993</v>
      </c>
      <c r="L61" s="212">
        <v>33.500415899999993</v>
      </c>
      <c r="M61" s="212">
        <v>34.510708599999994</v>
      </c>
      <c r="N61" s="212">
        <v>35.520822499999994</v>
      </c>
      <c r="O61" s="212">
        <v>36.530742249999996</v>
      </c>
      <c r="P61" s="212">
        <v>37.540498059999997</v>
      </c>
      <c r="Q61" s="212">
        <v>38.550194749999996</v>
      </c>
      <c r="R61" s="212">
        <v>39.559785969999993</v>
      </c>
      <c r="S61" s="212">
        <v>40.569344819999991</v>
      </c>
      <c r="T61" s="212">
        <v>41.578872419999989</v>
      </c>
      <c r="U61" s="212">
        <v>42.588391129999991</v>
      </c>
      <c r="V61" s="212">
        <v>43.597928169999989</v>
      </c>
      <c r="W61" s="212">
        <v>44.607448449999985</v>
      </c>
      <c r="X61" s="212">
        <v>45.617085999999986</v>
      </c>
      <c r="Y61" s="212">
        <v>46.626840309999984</v>
      </c>
      <c r="Z61" s="212">
        <v>47.636714109999986</v>
      </c>
      <c r="AA61" s="212">
        <v>48.646709739999984</v>
      </c>
      <c r="AB61" s="212">
        <v>49.656830939999985</v>
      </c>
      <c r="AC61" s="212">
        <v>50.667082939999986</v>
      </c>
      <c r="AD61" s="212">
        <v>51.677473539999987</v>
      </c>
      <c r="AE61" s="212">
        <v>52.688014839999987</v>
      </c>
      <c r="AF61" s="212">
        <v>53.69872483999999</v>
      </c>
      <c r="AG61" s="212">
        <v>54.70963093999999</v>
      </c>
      <c r="AH61" s="212">
        <v>55.720774039999988</v>
      </c>
      <c r="AI61" s="212">
        <v>56.732214139999989</v>
      </c>
      <c r="AJ61" s="212">
        <v>57.744037439999993</v>
      </c>
      <c r="AK61" s="212">
        <v>58.756362739999993</v>
      </c>
      <c r="AL61" s="212">
        <v>59.76933713999999</v>
      </c>
      <c r="AM61" s="212">
        <v>60.783095739999993</v>
      </c>
      <c r="AN61" s="212">
        <v>61.797639239999995</v>
      </c>
      <c r="AO61" s="213">
        <v>62.812654339999995</v>
      </c>
    </row>
    <row r="62" spans="1:41" x14ac:dyDescent="0.25">
      <c r="A62" s="214" t="s">
        <v>2181</v>
      </c>
      <c r="B62" s="211">
        <v>7.8730120000000001</v>
      </c>
      <c r="C62" s="212">
        <v>8.9144164999999997</v>
      </c>
      <c r="D62" s="212">
        <v>9.9550122999999999</v>
      </c>
      <c r="E62" s="212">
        <v>10.9942457</v>
      </c>
      <c r="F62" s="212">
        <v>12.031978200000001</v>
      </c>
      <c r="G62" s="212">
        <v>13.068016500000001</v>
      </c>
      <c r="H62" s="212">
        <v>14.086248100000001</v>
      </c>
      <c r="I62" s="212">
        <v>15.105248600000001</v>
      </c>
      <c r="J62" s="212">
        <v>16.1239603</v>
      </c>
      <c r="K62" s="212">
        <v>17.142508299999999</v>
      </c>
      <c r="L62" s="212">
        <v>18.160548800000001</v>
      </c>
      <c r="M62" s="212">
        <v>19.1784113</v>
      </c>
      <c r="N62" s="212">
        <v>20.196156800000001</v>
      </c>
      <c r="O62" s="212">
        <v>21.213829799999999</v>
      </c>
      <c r="P62" s="212">
        <v>22.231431199999999</v>
      </c>
      <c r="Q62" s="212">
        <v>23.2490396</v>
      </c>
      <c r="R62" s="212">
        <v>24.266630299999999</v>
      </c>
      <c r="S62" s="212">
        <v>25.284253</v>
      </c>
      <c r="T62" s="212">
        <v>26.301914499999999</v>
      </c>
      <c r="U62" s="212">
        <v>27.319634499999999</v>
      </c>
      <c r="V62" s="212">
        <v>28.337434599999998</v>
      </c>
      <c r="W62" s="212">
        <v>29.355300999999997</v>
      </c>
      <c r="X62" s="212">
        <v>30.373315299999998</v>
      </c>
      <c r="Y62" s="212">
        <v>31.391489099999998</v>
      </c>
      <c r="Z62" s="212">
        <v>32.409832599999994</v>
      </c>
      <c r="AA62" s="212">
        <v>33.428357699999992</v>
      </c>
      <c r="AB62" s="212">
        <v>34.447078199999993</v>
      </c>
      <c r="AC62" s="212">
        <v>35.466011499999993</v>
      </c>
      <c r="AD62" s="212">
        <v>36.485179399999993</v>
      </c>
      <c r="AE62" s="212">
        <v>37.504609999999992</v>
      </c>
      <c r="AF62" s="212">
        <v>38.52433959999999</v>
      </c>
      <c r="AG62" s="212">
        <v>39.54441589999999</v>
      </c>
      <c r="AH62" s="212">
        <v>40.564901399999989</v>
      </c>
      <c r="AI62" s="212">
        <v>41.585875899999991</v>
      </c>
      <c r="AJ62" s="212">
        <v>42.607431999999989</v>
      </c>
      <c r="AK62" s="212">
        <v>43.62964379999999</v>
      </c>
      <c r="AL62" s="212">
        <v>44.652456399999991</v>
      </c>
      <c r="AM62" s="212">
        <v>45.675387099999995</v>
      </c>
      <c r="AN62" s="212">
        <v>46.696995799999996</v>
      </c>
      <c r="AO62" s="213">
        <v>47.714778199999998</v>
      </c>
    </row>
    <row r="63" spans="1:41" x14ac:dyDescent="0.25">
      <c r="A63" s="214" t="s">
        <v>2182</v>
      </c>
      <c r="B63" s="211">
        <v>556.80053699999996</v>
      </c>
      <c r="C63" s="212">
        <v>557.89454769999998</v>
      </c>
      <c r="D63" s="212">
        <v>558.96647150000001</v>
      </c>
      <c r="E63" s="212">
        <v>560.03951400000005</v>
      </c>
      <c r="F63" s="212">
        <v>561.10808330000009</v>
      </c>
      <c r="G63" s="212">
        <v>562.17572680000012</v>
      </c>
      <c r="H63" s="212">
        <v>563.21319100000017</v>
      </c>
      <c r="I63" s="212">
        <v>564.24349450000011</v>
      </c>
      <c r="J63" s="212">
        <v>565.27409510000007</v>
      </c>
      <c r="K63" s="212">
        <v>566.30343280000011</v>
      </c>
      <c r="L63" s="212">
        <v>567.33241780000014</v>
      </c>
      <c r="M63" s="212">
        <v>568.36063750000017</v>
      </c>
      <c r="N63" s="212">
        <v>569.38843640000016</v>
      </c>
      <c r="O63" s="212">
        <v>570.41581600000018</v>
      </c>
      <c r="P63" s="212">
        <v>571.44290030000013</v>
      </c>
      <c r="Q63" s="212">
        <v>572.46976840000013</v>
      </c>
      <c r="R63" s="212">
        <v>573.49646390000009</v>
      </c>
      <c r="S63" s="212">
        <v>574.52304690000005</v>
      </c>
      <c r="T63" s="212">
        <v>575.54954980000002</v>
      </c>
      <c r="U63" s="212">
        <v>576.57600190000005</v>
      </c>
      <c r="V63" s="212">
        <v>577.60242990000006</v>
      </c>
      <c r="W63" s="212">
        <v>578.62883360000001</v>
      </c>
      <c r="X63" s="212">
        <v>579.65523529999996</v>
      </c>
      <c r="Y63" s="212">
        <v>580.6816364</v>
      </c>
      <c r="Z63" s="212">
        <v>581.70804229999999</v>
      </c>
      <c r="AA63" s="212">
        <v>582.73445449999997</v>
      </c>
      <c r="AB63" s="212">
        <v>583.76087369999993</v>
      </c>
      <c r="AC63" s="212">
        <v>584.78729909999993</v>
      </c>
      <c r="AD63" s="212">
        <v>585.81372939999994</v>
      </c>
      <c r="AE63" s="212">
        <v>586.8401634999999</v>
      </c>
      <c r="AF63" s="212">
        <v>587.86660119999988</v>
      </c>
      <c r="AG63" s="212">
        <v>588.89304499999992</v>
      </c>
      <c r="AH63" s="212">
        <v>589.91950089999989</v>
      </c>
      <c r="AI63" s="212">
        <v>590.94597949999991</v>
      </c>
      <c r="AJ63" s="212">
        <v>591.9724938999999</v>
      </c>
      <c r="AK63" s="212">
        <v>592.99904839999988</v>
      </c>
      <c r="AL63" s="212">
        <v>594.02560019999987</v>
      </c>
      <c r="AM63" s="212">
        <v>595.05196149999983</v>
      </c>
      <c r="AN63" s="212">
        <v>596.0776232999998</v>
      </c>
      <c r="AO63" s="213">
        <v>597.10166489999983</v>
      </c>
    </row>
    <row r="64" spans="1:41" x14ac:dyDescent="0.25">
      <c r="A64" s="214" t="s">
        <v>2183</v>
      </c>
      <c r="B64" s="211">
        <v>8.5347790000000003</v>
      </c>
      <c r="C64" s="212">
        <v>9.5920915000000004</v>
      </c>
      <c r="D64" s="212">
        <v>10.649114300000001</v>
      </c>
      <c r="E64" s="212">
        <v>11.705989600000001</v>
      </c>
      <c r="F64" s="212">
        <v>12.7629178</v>
      </c>
      <c r="G64" s="212">
        <v>13.819481700000001</v>
      </c>
      <c r="H64" s="212">
        <v>14.856891000000001</v>
      </c>
      <c r="I64" s="212">
        <v>15.894841200000002</v>
      </c>
      <c r="J64" s="212">
        <v>16.933065800000001</v>
      </c>
      <c r="K64" s="212">
        <v>17.971456400000001</v>
      </c>
      <c r="L64" s="212">
        <v>19.009518500000002</v>
      </c>
      <c r="M64" s="212">
        <v>20.047377600000001</v>
      </c>
      <c r="N64" s="212">
        <v>21.0849911</v>
      </c>
      <c r="O64" s="212">
        <v>22.1223499</v>
      </c>
      <c r="P64" s="212">
        <v>23.159446299999999</v>
      </c>
      <c r="Q64" s="212">
        <v>24.196306399999997</v>
      </c>
      <c r="R64" s="212">
        <v>25.232931599999997</v>
      </c>
      <c r="S64" s="212">
        <v>26.269348499999996</v>
      </c>
      <c r="T64" s="212">
        <v>27.305569699999996</v>
      </c>
      <c r="U64" s="212">
        <v>28.341613999999996</v>
      </c>
      <c r="V64" s="212">
        <v>29.377501199999998</v>
      </c>
      <c r="W64" s="212">
        <v>30.413239999999998</v>
      </c>
      <c r="X64" s="212">
        <v>31.448831599999998</v>
      </c>
      <c r="Y64" s="212">
        <v>32.484299100000001</v>
      </c>
      <c r="Z64" s="212">
        <v>33.519669200000003</v>
      </c>
      <c r="AA64" s="212">
        <v>34.554972800000002</v>
      </c>
      <c r="AB64" s="212">
        <v>35.590245700000004</v>
      </c>
      <c r="AC64" s="212">
        <v>36.625530100000006</v>
      </c>
      <c r="AD64" s="212">
        <v>37.660876600000009</v>
      </c>
      <c r="AE64" s="212">
        <v>38.696346900000009</v>
      </c>
      <c r="AF64" s="212">
        <v>39.732018200000006</v>
      </c>
      <c r="AG64" s="212">
        <v>40.767989000000007</v>
      </c>
      <c r="AH64" s="212">
        <v>41.804387800000008</v>
      </c>
      <c r="AI64" s="212">
        <v>42.841383300000011</v>
      </c>
      <c r="AJ64" s="212">
        <v>43.879191200000008</v>
      </c>
      <c r="AK64" s="212">
        <v>44.918056700000008</v>
      </c>
      <c r="AL64" s="212">
        <v>45.958149400000011</v>
      </c>
      <c r="AM64" s="212">
        <v>46.999206300000012</v>
      </c>
      <c r="AN64" s="212">
        <v>48.039706600000009</v>
      </c>
      <c r="AO64" s="213">
        <v>49.07605310000001</v>
      </c>
    </row>
    <row r="65" spans="1:41" x14ac:dyDescent="0.25">
      <c r="A65" s="214" t="s">
        <v>2184</v>
      </c>
      <c r="B65" s="211">
        <v>20.936163000000001</v>
      </c>
      <c r="C65" s="212">
        <v>22.0016544</v>
      </c>
      <c r="D65" s="212">
        <v>23.085693200000001</v>
      </c>
      <c r="E65" s="212">
        <v>24.164232800000001</v>
      </c>
      <c r="F65" s="212">
        <v>25.243401900000002</v>
      </c>
      <c r="G65" s="212">
        <v>26.319584700000004</v>
      </c>
      <c r="H65" s="212">
        <v>27.358169600000004</v>
      </c>
      <c r="I65" s="212">
        <v>28.403160600000003</v>
      </c>
      <c r="J65" s="212">
        <v>29.447875600000003</v>
      </c>
      <c r="K65" s="212">
        <v>30.493624200000003</v>
      </c>
      <c r="L65" s="212">
        <v>31.538736100000001</v>
      </c>
      <c r="M65" s="212">
        <v>32.584148400000004</v>
      </c>
      <c r="N65" s="212">
        <v>33.629632200000003</v>
      </c>
      <c r="O65" s="212">
        <v>34.675212300000005</v>
      </c>
      <c r="P65" s="212">
        <v>35.720787100000003</v>
      </c>
      <c r="Q65" s="212">
        <v>36.766340200000002</v>
      </c>
      <c r="R65" s="212">
        <v>37.811806600000004</v>
      </c>
      <c r="S65" s="212">
        <v>38.857163700000001</v>
      </c>
      <c r="T65" s="212">
        <v>39.902377999999999</v>
      </c>
      <c r="U65" s="212">
        <v>40.947431099999996</v>
      </c>
      <c r="V65" s="212">
        <v>41.992312899999995</v>
      </c>
      <c r="W65" s="212">
        <v>43.037011899999996</v>
      </c>
      <c r="X65" s="212">
        <v>44.081529799999998</v>
      </c>
      <c r="Y65" s="212">
        <v>45.125890099999999</v>
      </c>
      <c r="Z65" s="212">
        <v>46.170123599999997</v>
      </c>
      <c r="AA65" s="212">
        <v>47.214275199999996</v>
      </c>
      <c r="AB65" s="212">
        <v>48.258403999999999</v>
      </c>
      <c r="AC65" s="212">
        <v>49.302587199999998</v>
      </c>
      <c r="AD65" s="212">
        <v>50.346924000000001</v>
      </c>
      <c r="AE65" s="212">
        <v>51.391541700000005</v>
      </c>
      <c r="AF65" s="212">
        <v>52.436604300000006</v>
      </c>
      <c r="AG65" s="212">
        <v>53.482326000000008</v>
      </c>
      <c r="AH65" s="212">
        <v>54.528989400000007</v>
      </c>
      <c r="AI65" s="212">
        <v>55.576968600000008</v>
      </c>
      <c r="AJ65" s="212">
        <v>56.62674530000001</v>
      </c>
      <c r="AK65" s="212">
        <v>57.678876200000012</v>
      </c>
      <c r="AL65" s="212">
        <v>58.733784000000014</v>
      </c>
      <c r="AM65" s="212">
        <v>59.791049900000012</v>
      </c>
      <c r="AN65" s="212">
        <v>60.847807200000013</v>
      </c>
      <c r="AO65" s="213">
        <v>61.897243200000013</v>
      </c>
    </row>
    <row r="66" spans="1:41" x14ac:dyDescent="0.25">
      <c r="A66" s="214" t="s">
        <v>2185</v>
      </c>
      <c r="B66" s="211">
        <v>49.068145999999999</v>
      </c>
      <c r="C66" s="212">
        <v>50.156938499999995</v>
      </c>
      <c r="D66" s="212">
        <v>51.235813399999998</v>
      </c>
      <c r="E66" s="212">
        <v>52.311864</v>
      </c>
      <c r="F66" s="212">
        <v>53.384592900000001</v>
      </c>
      <c r="G66" s="212">
        <v>54.455243400000001</v>
      </c>
      <c r="H66" s="212">
        <v>55.499231299999998</v>
      </c>
      <c r="I66" s="212">
        <v>56.540852199999996</v>
      </c>
      <c r="J66" s="212">
        <v>57.582051799999995</v>
      </c>
      <c r="K66" s="212">
        <v>58.622412899999993</v>
      </c>
      <c r="L66" s="212">
        <v>59.661941899999995</v>
      </c>
      <c r="M66" s="212">
        <v>60.700830899999993</v>
      </c>
      <c r="N66" s="212">
        <v>61.739241899999996</v>
      </c>
      <c r="O66" s="212">
        <v>62.777228399999998</v>
      </c>
      <c r="P66" s="212">
        <v>63.814856800000001</v>
      </c>
      <c r="Q66" s="212">
        <v>64.852193400000004</v>
      </c>
      <c r="R66" s="212">
        <v>65.889264800000007</v>
      </c>
      <c r="S66" s="212">
        <v>66.926117500000004</v>
      </c>
      <c r="T66" s="212">
        <v>67.962777500000001</v>
      </c>
      <c r="U66" s="212">
        <v>68.999272099999999</v>
      </c>
      <c r="V66" s="212">
        <v>70.035628500000001</v>
      </c>
      <c r="W66" s="212">
        <v>71.0718593</v>
      </c>
      <c r="X66" s="212">
        <v>72.107994399999995</v>
      </c>
      <c r="Y66" s="212">
        <v>73.144059299999995</v>
      </c>
      <c r="Z66" s="212">
        <v>74.180082599999992</v>
      </c>
      <c r="AA66" s="212">
        <v>75.216096199999996</v>
      </c>
      <c r="AB66" s="212">
        <v>76.2521378</v>
      </c>
      <c r="AC66" s="212">
        <v>77.288252799999995</v>
      </c>
      <c r="AD66" s="212">
        <v>78.324497499999993</v>
      </c>
      <c r="AE66" s="212">
        <v>79.360943399999996</v>
      </c>
      <c r="AF66" s="212">
        <v>80.397683499999999</v>
      </c>
      <c r="AG66" s="212">
        <v>81.434841599999999</v>
      </c>
      <c r="AH66" s="212">
        <v>82.472585899999999</v>
      </c>
      <c r="AI66" s="212">
        <v>83.511147100000002</v>
      </c>
      <c r="AJ66" s="212">
        <v>84.550837700000002</v>
      </c>
      <c r="AK66" s="212">
        <v>85.5920579</v>
      </c>
      <c r="AL66" s="212">
        <v>86.635234100000005</v>
      </c>
      <c r="AM66" s="212">
        <v>87.680542700000004</v>
      </c>
      <c r="AN66" s="212">
        <v>88.727189500000009</v>
      </c>
      <c r="AO66" s="213">
        <v>89.772539300000005</v>
      </c>
    </row>
    <row r="67" spans="1:41" x14ac:dyDescent="0.25">
      <c r="A67" s="214" t="s">
        <v>2186</v>
      </c>
      <c r="B67" s="211">
        <v>55.220103999999999</v>
      </c>
      <c r="C67" s="212">
        <v>56.273126300000001</v>
      </c>
      <c r="D67" s="212">
        <v>57.317560499999999</v>
      </c>
      <c r="E67" s="212">
        <v>58.354782800000002</v>
      </c>
      <c r="F67" s="212">
        <v>59.389134400000003</v>
      </c>
      <c r="G67" s="212">
        <v>60.421317600000002</v>
      </c>
      <c r="H67" s="212">
        <v>61.444173200000002</v>
      </c>
      <c r="I67" s="212">
        <v>62.4682374</v>
      </c>
      <c r="J67" s="212">
        <v>63.491790399999999</v>
      </c>
      <c r="K67" s="212">
        <v>64.515488700000006</v>
      </c>
      <c r="L67" s="212">
        <v>65.539101400000007</v>
      </c>
      <c r="M67" s="212">
        <v>66.562991300000007</v>
      </c>
      <c r="N67" s="212">
        <v>67.587176700000001</v>
      </c>
      <c r="O67" s="212">
        <v>68.611668699999996</v>
      </c>
      <c r="P67" s="212">
        <v>69.636423699999995</v>
      </c>
      <c r="Q67" s="212">
        <v>70.661475499999995</v>
      </c>
      <c r="R67" s="212">
        <v>71.686757799999995</v>
      </c>
      <c r="S67" s="212">
        <v>72.712283299999996</v>
      </c>
      <c r="T67" s="212">
        <v>73.738023699999999</v>
      </c>
      <c r="U67" s="212">
        <v>74.763967499999993</v>
      </c>
      <c r="V67" s="212">
        <v>75.79010869999999</v>
      </c>
      <c r="W67" s="212">
        <v>76.816411899999991</v>
      </c>
      <c r="X67" s="212">
        <v>77.842925599999987</v>
      </c>
      <c r="Y67" s="212">
        <v>78.86964429999999</v>
      </c>
      <c r="Z67" s="212">
        <v>79.896563999999984</v>
      </c>
      <c r="AA67" s="212">
        <v>80.923685399999982</v>
      </c>
      <c r="AB67" s="212">
        <v>81.951013899999978</v>
      </c>
      <c r="AC67" s="212">
        <v>82.978560899999977</v>
      </c>
      <c r="AD67" s="212">
        <v>84.006345099999976</v>
      </c>
      <c r="AE67" s="212">
        <v>85.034394299999974</v>
      </c>
      <c r="AF67" s="212">
        <v>86.062747899999977</v>
      </c>
      <c r="AG67" s="212">
        <v>87.091460399999974</v>
      </c>
      <c r="AH67" s="212">
        <v>88.120606399999971</v>
      </c>
      <c r="AI67" s="212">
        <v>89.150285299999965</v>
      </c>
      <c r="AJ67" s="212">
        <v>90.180622099999965</v>
      </c>
      <c r="AK67" s="212">
        <v>91.211749099999963</v>
      </c>
      <c r="AL67" s="212">
        <v>92.243725699999956</v>
      </c>
      <c r="AM67" s="212">
        <v>93.27629879999995</v>
      </c>
      <c r="AN67" s="212">
        <v>94.308408299999954</v>
      </c>
      <c r="AO67" s="213">
        <v>95.337833499999959</v>
      </c>
    </row>
    <row r="68" spans="1:41" x14ac:dyDescent="0.25">
      <c r="A68" s="214" t="s">
        <v>2187</v>
      </c>
      <c r="B68" s="211">
        <v>0.57135400000000003</v>
      </c>
      <c r="C68" s="212">
        <v>1.6080339000000001</v>
      </c>
      <c r="D68" s="212">
        <v>2.6409181000000004</v>
      </c>
      <c r="E68" s="212">
        <v>3.6740092000000004</v>
      </c>
      <c r="F68" s="212">
        <v>4.7060092000000004</v>
      </c>
      <c r="G68" s="212">
        <v>5.7378021000000006</v>
      </c>
      <c r="H68" s="212">
        <v>6.7638368000000009</v>
      </c>
      <c r="I68" s="212">
        <v>7.7879735000000005</v>
      </c>
      <c r="J68" s="212">
        <v>8.8120759</v>
      </c>
      <c r="K68" s="212">
        <v>9.8356876999999994</v>
      </c>
      <c r="L68" s="212">
        <v>10.8589941</v>
      </c>
      <c r="M68" s="212">
        <v>11.881899900000001</v>
      </c>
      <c r="N68" s="212">
        <v>12.904497500000002</v>
      </c>
      <c r="O68" s="212">
        <v>13.926791900000001</v>
      </c>
      <c r="P68" s="212">
        <v>14.9488181</v>
      </c>
      <c r="Q68" s="212">
        <v>15.9706119</v>
      </c>
      <c r="R68" s="212">
        <v>16.992187399999999</v>
      </c>
      <c r="S68" s="212">
        <v>18.013574299999998</v>
      </c>
      <c r="T68" s="212">
        <v>19.0347896</v>
      </c>
      <c r="U68" s="212">
        <v>20.0558513</v>
      </c>
      <c r="V68" s="212">
        <v>21.076777400000001</v>
      </c>
      <c r="W68" s="212">
        <v>22.097574300000002</v>
      </c>
      <c r="X68" s="212">
        <v>23.118255600000001</v>
      </c>
      <c r="Y68" s="212">
        <v>24.138831100000001</v>
      </c>
      <c r="Z68" s="212">
        <v>25.159311600000002</v>
      </c>
      <c r="AA68" s="212">
        <v>26.179706900000003</v>
      </c>
      <c r="AB68" s="212">
        <v>27.200027000000002</v>
      </c>
      <c r="AC68" s="212">
        <v>28.220281800000002</v>
      </c>
      <c r="AD68" s="212">
        <v>29.240481900000002</v>
      </c>
      <c r="AE68" s="212">
        <v>30.260638900000004</v>
      </c>
      <c r="AF68" s="212">
        <v>31.280766500000002</v>
      </c>
      <c r="AG68" s="212">
        <v>32.300881799999999</v>
      </c>
      <c r="AH68" s="212">
        <v>33.321007000000002</v>
      </c>
      <c r="AI68" s="212">
        <v>34.341172400000005</v>
      </c>
      <c r="AJ68" s="212">
        <v>35.361420100000004</v>
      </c>
      <c r="AK68" s="212">
        <v>36.381808800000002</v>
      </c>
      <c r="AL68" s="212">
        <v>37.402419700000003</v>
      </c>
      <c r="AM68" s="212">
        <v>38.423360500000001</v>
      </c>
      <c r="AN68" s="212">
        <v>39.444762699999998</v>
      </c>
      <c r="AO68" s="213">
        <v>40.466763399999998</v>
      </c>
    </row>
    <row r="69" spans="1:41" x14ac:dyDescent="0.25">
      <c r="A69" s="214" t="s">
        <v>2188</v>
      </c>
      <c r="B69" s="211">
        <v>2.3539219999999998</v>
      </c>
      <c r="C69" s="212">
        <v>3.4064332999999998</v>
      </c>
      <c r="D69" s="212">
        <v>4.4518219999999999</v>
      </c>
      <c r="E69" s="212">
        <v>5.4985151999999999</v>
      </c>
      <c r="F69" s="212">
        <v>6.5439664000000004</v>
      </c>
      <c r="G69" s="212">
        <v>7.5897265000000003</v>
      </c>
      <c r="H69" s="212">
        <v>8.6219251000000003</v>
      </c>
      <c r="I69" s="212">
        <v>9.6501818999999998</v>
      </c>
      <c r="J69" s="212">
        <v>10.6780037</v>
      </c>
      <c r="K69" s="212">
        <v>11.704647399999999</v>
      </c>
      <c r="L69" s="212">
        <v>12.730568199999999</v>
      </c>
      <c r="M69" s="212">
        <v>13.755664399999999</v>
      </c>
      <c r="N69" s="212">
        <v>14.780165999999999</v>
      </c>
      <c r="O69" s="212">
        <v>15.8041351</v>
      </c>
      <c r="P69" s="212">
        <v>16.8276851</v>
      </c>
      <c r="Q69" s="212">
        <v>17.8509013</v>
      </c>
      <c r="R69" s="212">
        <v>18.873845500000002</v>
      </c>
      <c r="S69" s="212">
        <v>19.896582700000003</v>
      </c>
      <c r="T69" s="212">
        <v>20.919159100000002</v>
      </c>
      <c r="U69" s="212">
        <v>21.941615900000002</v>
      </c>
      <c r="V69" s="212">
        <v>22.963990200000001</v>
      </c>
      <c r="W69" s="212">
        <v>23.9863018</v>
      </c>
      <c r="X69" s="212">
        <v>25.008579699999999</v>
      </c>
      <c r="Y69" s="212">
        <v>26.030841599999999</v>
      </c>
      <c r="Z69" s="212">
        <v>27.053106099999997</v>
      </c>
      <c r="AA69" s="212">
        <v>28.075389799999996</v>
      </c>
      <c r="AB69" s="212">
        <v>29.097709699999996</v>
      </c>
      <c r="AC69" s="212">
        <v>30.120083699999995</v>
      </c>
      <c r="AD69" s="212">
        <v>31.142532399999993</v>
      </c>
      <c r="AE69" s="212">
        <v>32.16508129999999</v>
      </c>
      <c r="AF69" s="212">
        <v>33.187763699999991</v>
      </c>
      <c r="AG69" s="212">
        <v>34.210625399999991</v>
      </c>
      <c r="AH69" s="212">
        <v>35.23373149999999</v>
      </c>
      <c r="AI69" s="212">
        <v>36.257176699999988</v>
      </c>
      <c r="AJ69" s="212">
        <v>37.281100499999987</v>
      </c>
      <c r="AK69" s="212">
        <v>38.30570569999999</v>
      </c>
      <c r="AL69" s="212">
        <v>39.331273199999991</v>
      </c>
      <c r="AM69" s="212">
        <v>40.35813379999999</v>
      </c>
      <c r="AN69" s="212">
        <v>41.386497699999993</v>
      </c>
      <c r="AO69" s="213">
        <v>42.416070399999995</v>
      </c>
    </row>
    <row r="70" spans="1:41" x14ac:dyDescent="0.25">
      <c r="A70" s="214" t="s">
        <v>2189</v>
      </c>
      <c r="B70" s="211">
        <v>283.90884399999999</v>
      </c>
      <c r="C70" s="212">
        <v>284.95692350000002</v>
      </c>
      <c r="D70" s="212">
        <v>285.99648569999999</v>
      </c>
      <c r="E70" s="212">
        <v>287.03734559999998</v>
      </c>
      <c r="F70" s="212">
        <v>288.0771269</v>
      </c>
      <c r="G70" s="212">
        <v>289.11760079999999</v>
      </c>
      <c r="H70" s="212">
        <v>290.14281940000001</v>
      </c>
      <c r="I70" s="212">
        <v>291.16419990000003</v>
      </c>
      <c r="J70" s="212">
        <v>292.18552470000003</v>
      </c>
      <c r="K70" s="212">
        <v>293.20635650000003</v>
      </c>
      <c r="L70" s="212">
        <v>294.22726300000005</v>
      </c>
      <c r="M70" s="212">
        <v>295.24815980000005</v>
      </c>
      <c r="N70" s="212">
        <v>296.26920790000003</v>
      </c>
      <c r="O70" s="212">
        <v>297.29038890000004</v>
      </c>
      <c r="P70" s="212">
        <v>298.31173660000002</v>
      </c>
      <c r="Q70" s="212">
        <v>299.33325080000003</v>
      </c>
      <c r="R70" s="212">
        <v>300.35492930000004</v>
      </c>
      <c r="S70" s="212">
        <v>301.37676860000005</v>
      </c>
      <c r="T70" s="212">
        <v>302.39876120000002</v>
      </c>
      <c r="U70" s="212">
        <v>303.42089900000002</v>
      </c>
      <c r="V70" s="212">
        <v>304.443175</v>
      </c>
      <c r="W70" s="212">
        <v>305.46557849999999</v>
      </c>
      <c r="X70" s="212">
        <v>306.48810709999998</v>
      </c>
      <c r="Y70" s="212">
        <v>307.51075559999998</v>
      </c>
      <c r="Z70" s="212">
        <v>308.53352439999998</v>
      </c>
      <c r="AA70" s="212">
        <v>309.55641759999997</v>
      </c>
      <c r="AB70" s="212">
        <v>310.57944519999995</v>
      </c>
      <c r="AC70" s="212">
        <v>311.60262469999998</v>
      </c>
      <c r="AD70" s="212">
        <v>312.62598399999996</v>
      </c>
      <c r="AE70" s="212">
        <v>313.64956499999994</v>
      </c>
      <c r="AF70" s="212">
        <v>314.67342959999996</v>
      </c>
      <c r="AG70" s="212">
        <v>315.69766889999994</v>
      </c>
      <c r="AH70" s="212">
        <v>316.72241729999996</v>
      </c>
      <c r="AI70" s="212">
        <v>317.74787519999995</v>
      </c>
      <c r="AJ70" s="212">
        <v>318.77434319999998</v>
      </c>
      <c r="AK70" s="212">
        <v>319.80227079999997</v>
      </c>
      <c r="AL70" s="212">
        <v>320.83230749999996</v>
      </c>
      <c r="AM70" s="212">
        <v>321.86528509999994</v>
      </c>
      <c r="AN70" s="212">
        <v>322.90190679999995</v>
      </c>
      <c r="AO70" s="213">
        <v>323.94190659999992</v>
      </c>
    </row>
    <row r="71" spans="1:41" x14ac:dyDescent="0.25">
      <c r="A71" s="214" t="s">
        <v>2190</v>
      </c>
      <c r="B71" s="211">
        <v>240.837738</v>
      </c>
      <c r="C71" s="212">
        <v>241.90249109999999</v>
      </c>
      <c r="D71" s="212">
        <v>242.95682639999998</v>
      </c>
      <c r="E71" s="212">
        <v>244.00426239999999</v>
      </c>
      <c r="F71" s="212">
        <v>245.04663789999998</v>
      </c>
      <c r="G71" s="212">
        <v>246.08495929999998</v>
      </c>
      <c r="H71" s="212">
        <v>247.12699919999997</v>
      </c>
      <c r="I71" s="212">
        <v>248.16648099999998</v>
      </c>
      <c r="J71" s="212">
        <v>249.20370069999998</v>
      </c>
      <c r="K71" s="212">
        <v>250.23947269999999</v>
      </c>
      <c r="L71" s="212">
        <v>251.27395379999999</v>
      </c>
      <c r="M71" s="212">
        <v>252.30761649999999</v>
      </c>
      <c r="N71" s="212">
        <v>253.34056329999999</v>
      </c>
      <c r="O71" s="212">
        <v>254.37292669999999</v>
      </c>
      <c r="P71" s="212">
        <v>255.40478519999999</v>
      </c>
      <c r="Q71" s="212">
        <v>256.43621209999998</v>
      </c>
      <c r="R71" s="212">
        <v>257.46726509999996</v>
      </c>
      <c r="S71" s="212">
        <v>258.49799079999997</v>
      </c>
      <c r="T71" s="212">
        <v>259.52842799999996</v>
      </c>
      <c r="U71" s="212">
        <v>260.55860929999994</v>
      </c>
      <c r="V71" s="212">
        <v>261.58856259999993</v>
      </c>
      <c r="W71" s="212">
        <v>262.61831359999991</v>
      </c>
      <c r="X71" s="212">
        <v>263.6478436999999</v>
      </c>
      <c r="Y71" s="212">
        <v>264.67718009999987</v>
      </c>
      <c r="Z71" s="212">
        <v>265.70634829999989</v>
      </c>
      <c r="AA71" s="212">
        <v>266.73537459999989</v>
      </c>
      <c r="AB71" s="212">
        <v>267.76428659999988</v>
      </c>
      <c r="AC71" s="212">
        <v>268.79311449999989</v>
      </c>
      <c r="AD71" s="212">
        <v>269.82189219999987</v>
      </c>
      <c r="AE71" s="212">
        <v>270.85065899999989</v>
      </c>
      <c r="AF71" s="212">
        <v>271.87946169999987</v>
      </c>
      <c r="AG71" s="212">
        <v>272.90835659999988</v>
      </c>
      <c r="AH71" s="212">
        <v>273.9374120999999</v>
      </c>
      <c r="AI71" s="212">
        <v>274.96671109999988</v>
      </c>
      <c r="AJ71" s="212">
        <v>275.9963489999999</v>
      </c>
      <c r="AK71" s="212">
        <v>277.02642049999992</v>
      </c>
      <c r="AL71" s="212">
        <v>278.05697199999992</v>
      </c>
      <c r="AM71" s="212">
        <v>279.08787349999994</v>
      </c>
      <c r="AN71" s="212">
        <v>280.11856969999997</v>
      </c>
      <c r="AO71" s="213">
        <v>281.14789299999995</v>
      </c>
    </row>
    <row r="72" spans="1:41" x14ac:dyDescent="0.25">
      <c r="A72" s="214" t="s">
        <v>2191</v>
      </c>
      <c r="B72" s="211">
        <v>96.978652999999994</v>
      </c>
      <c r="C72" s="212">
        <v>97.992661499999997</v>
      </c>
      <c r="D72" s="212">
        <v>99.008654699999994</v>
      </c>
      <c r="E72" s="212">
        <v>100.0257412</v>
      </c>
      <c r="F72" s="212">
        <v>101.04384779999999</v>
      </c>
      <c r="G72" s="212">
        <v>102.062737</v>
      </c>
      <c r="H72" s="212">
        <v>103.086816</v>
      </c>
      <c r="I72" s="212">
        <v>104.1113666</v>
      </c>
      <c r="J72" s="212">
        <v>105.1359925</v>
      </c>
      <c r="K72" s="212">
        <v>106.1608112</v>
      </c>
      <c r="L72" s="212">
        <v>107.1857911</v>
      </c>
      <c r="M72" s="212">
        <v>108.2110864</v>
      </c>
      <c r="N72" s="212">
        <v>109.2366925</v>
      </c>
      <c r="O72" s="212">
        <v>110.2626058</v>
      </c>
      <c r="P72" s="212">
        <v>111.2888143</v>
      </c>
      <c r="Q72" s="212">
        <v>112.3153128</v>
      </c>
      <c r="R72" s="212">
        <v>113.3420849</v>
      </c>
      <c r="S72" s="212">
        <v>114.3691201</v>
      </c>
      <c r="T72" s="212">
        <v>115.3964026</v>
      </c>
      <c r="U72" s="212">
        <v>116.4239173</v>
      </c>
      <c r="V72" s="212">
        <v>117.45164989999999</v>
      </c>
      <c r="W72" s="212">
        <v>118.4795834</v>
      </c>
      <c r="X72" s="212">
        <v>119.50768389999999</v>
      </c>
      <c r="Y72" s="212">
        <v>120.53594159999999</v>
      </c>
      <c r="Z72" s="212">
        <v>121.56434929999999</v>
      </c>
      <c r="AA72" s="212">
        <v>122.59290329999999</v>
      </c>
      <c r="AB72" s="212">
        <v>123.62160459999998</v>
      </c>
      <c r="AC72" s="212">
        <v>124.65046009999999</v>
      </c>
      <c r="AD72" s="212">
        <v>125.67948429999998</v>
      </c>
      <c r="AE72" s="212">
        <v>126.70870179999999</v>
      </c>
      <c r="AF72" s="212">
        <v>127.73815009999998</v>
      </c>
      <c r="AG72" s="212">
        <v>128.7678842</v>
      </c>
      <c r="AH72" s="212">
        <v>129.79798270000001</v>
      </c>
      <c r="AI72" s="212">
        <v>130.82855520000001</v>
      </c>
      <c r="AJ72" s="212">
        <v>131.85974950000002</v>
      </c>
      <c r="AK72" s="212">
        <v>132.89174890000001</v>
      </c>
      <c r="AL72" s="212">
        <v>133.92473030000002</v>
      </c>
      <c r="AM72" s="212">
        <v>134.95870110000001</v>
      </c>
      <c r="AN72" s="212">
        <v>135.993088</v>
      </c>
      <c r="AO72" s="213">
        <v>137.02623790000001</v>
      </c>
    </row>
    <row r="73" spans="1:41" x14ac:dyDescent="0.25">
      <c r="A73" s="214" t="s">
        <v>2192</v>
      </c>
      <c r="B73" s="211">
        <v>191.46572900000001</v>
      </c>
      <c r="C73" s="212">
        <v>192.45038240000002</v>
      </c>
      <c r="D73" s="212">
        <v>193.44062368000002</v>
      </c>
      <c r="E73" s="212">
        <v>194.43365301000003</v>
      </c>
      <c r="F73" s="212">
        <v>195.42926981000002</v>
      </c>
      <c r="G73" s="212">
        <v>196.42670241000002</v>
      </c>
      <c r="H73" s="212">
        <v>197.44740881000001</v>
      </c>
      <c r="I73" s="212">
        <v>198.47080271000002</v>
      </c>
      <c r="J73" s="212">
        <v>199.49644961000001</v>
      </c>
      <c r="K73" s="212">
        <v>200.52386321</v>
      </c>
      <c r="L73" s="212">
        <v>201.55226630999999</v>
      </c>
      <c r="M73" s="212">
        <v>202.58118790999998</v>
      </c>
      <c r="N73" s="212">
        <v>203.61020560999998</v>
      </c>
      <c r="O73" s="212">
        <v>204.63908510999997</v>
      </c>
      <c r="P73" s="212">
        <v>205.66771490999997</v>
      </c>
      <c r="Q73" s="212">
        <v>206.69598100999997</v>
      </c>
      <c r="R73" s="212">
        <v>207.72389170999998</v>
      </c>
      <c r="S73" s="212">
        <v>208.75141220999998</v>
      </c>
      <c r="T73" s="212">
        <v>209.77854990999998</v>
      </c>
      <c r="U73" s="212">
        <v>210.80530820999999</v>
      </c>
      <c r="V73" s="212">
        <v>211.83169280999999</v>
      </c>
      <c r="W73" s="212">
        <v>212.85773340999998</v>
      </c>
      <c r="X73" s="212">
        <v>213.88329550999998</v>
      </c>
      <c r="Y73" s="212">
        <v>214.90840120999999</v>
      </c>
      <c r="Z73" s="212">
        <v>215.93308041</v>
      </c>
      <c r="AA73" s="212">
        <v>216.95736690999999</v>
      </c>
      <c r="AB73" s="212">
        <v>217.98129760999998</v>
      </c>
      <c r="AC73" s="212">
        <v>219.00491210999999</v>
      </c>
      <c r="AD73" s="212">
        <v>220.02825321</v>
      </c>
      <c r="AE73" s="212">
        <v>221.05136811</v>
      </c>
      <c r="AF73" s="212">
        <v>222.07430970999999</v>
      </c>
      <c r="AG73" s="212">
        <v>223.09713951000001</v>
      </c>
      <c r="AH73" s="212">
        <v>224.11993111000001</v>
      </c>
      <c r="AI73" s="212">
        <v>225.14277421</v>
      </c>
      <c r="AJ73" s="212">
        <v>226.16577681000001</v>
      </c>
      <c r="AK73" s="212">
        <v>227.18905721000002</v>
      </c>
      <c r="AL73" s="212">
        <v>228.21269921000001</v>
      </c>
      <c r="AM73" s="212">
        <v>229.23660461</v>
      </c>
      <c r="AN73" s="212">
        <v>230.26016770999999</v>
      </c>
      <c r="AO73" s="213">
        <v>231.28202730999999</v>
      </c>
    </row>
    <row r="74" spans="1:41" x14ac:dyDescent="0.25">
      <c r="A74" s="214" t="s">
        <v>2193</v>
      </c>
      <c r="B74" s="211">
        <v>413.47226000000001</v>
      </c>
      <c r="C74" s="212">
        <v>414.47466658000002</v>
      </c>
      <c r="D74" s="212">
        <v>415.48841578000003</v>
      </c>
      <c r="E74" s="212">
        <v>416.49966598000003</v>
      </c>
      <c r="F74" s="212">
        <v>417.51343948000005</v>
      </c>
      <c r="G74" s="212">
        <v>418.52700548000007</v>
      </c>
      <c r="H74" s="212">
        <v>419.55742758000008</v>
      </c>
      <c r="I74" s="212">
        <v>420.59111898000009</v>
      </c>
      <c r="J74" s="212">
        <v>421.62291708000009</v>
      </c>
      <c r="K74" s="212">
        <v>422.6544858800001</v>
      </c>
      <c r="L74" s="212">
        <v>423.68643458000008</v>
      </c>
      <c r="M74" s="212">
        <v>424.71820238000009</v>
      </c>
      <c r="N74" s="212">
        <v>425.74970718000009</v>
      </c>
      <c r="O74" s="212">
        <v>426.7810583800001</v>
      </c>
      <c r="P74" s="212">
        <v>427.81223418000013</v>
      </c>
      <c r="Q74" s="212">
        <v>428.84329388000015</v>
      </c>
      <c r="R74" s="212">
        <v>429.87421788000017</v>
      </c>
      <c r="S74" s="212">
        <v>430.90503238000019</v>
      </c>
      <c r="T74" s="212">
        <v>431.93573008000021</v>
      </c>
      <c r="U74" s="212">
        <v>432.96630918000022</v>
      </c>
      <c r="V74" s="212">
        <v>433.99676288000023</v>
      </c>
      <c r="W74" s="212">
        <v>435.02706058000024</v>
      </c>
      <c r="X74" s="212">
        <v>436.05718108000025</v>
      </c>
      <c r="Y74" s="212">
        <v>437.08709458000027</v>
      </c>
      <c r="Z74" s="212">
        <v>438.11675418000027</v>
      </c>
      <c r="AA74" s="212">
        <v>439.14609848000026</v>
      </c>
      <c r="AB74" s="212">
        <v>440.17504558000024</v>
      </c>
      <c r="AC74" s="212">
        <v>441.20348798000026</v>
      </c>
      <c r="AD74" s="212">
        <v>442.23128408000025</v>
      </c>
      <c r="AE74" s="212">
        <v>443.25824598000025</v>
      </c>
      <c r="AF74" s="212">
        <v>444.28412138000027</v>
      </c>
      <c r="AG74" s="212">
        <v>445.30856688000028</v>
      </c>
      <c r="AH74" s="212">
        <v>446.3311069800003</v>
      </c>
      <c r="AI74" s="212">
        <v>447.35107488000028</v>
      </c>
      <c r="AJ74" s="212">
        <v>448.3675321800003</v>
      </c>
      <c r="AK74" s="212">
        <v>449.37918488000031</v>
      </c>
      <c r="AL74" s="212">
        <v>450.3843865900003</v>
      </c>
      <c r="AM74" s="212">
        <v>451.38153115000028</v>
      </c>
      <c r="AN74" s="212">
        <v>452.37042385000029</v>
      </c>
      <c r="AO74" s="213">
        <v>453.35437345000031</v>
      </c>
    </row>
    <row r="75" spans="1:41" x14ac:dyDescent="0.25">
      <c r="A75" s="214" t="s">
        <v>2194</v>
      </c>
      <c r="B75" s="211">
        <v>302.61816399999998</v>
      </c>
      <c r="C75" s="212">
        <v>303.63400679999995</v>
      </c>
      <c r="D75" s="212">
        <v>304.65553649999993</v>
      </c>
      <c r="E75" s="212">
        <v>305.67670859999993</v>
      </c>
      <c r="F75" s="212">
        <v>306.69936739999991</v>
      </c>
      <c r="G75" s="212">
        <v>307.7225729999999</v>
      </c>
      <c r="H75" s="212">
        <v>308.75167979999992</v>
      </c>
      <c r="I75" s="212">
        <v>309.78177139999991</v>
      </c>
      <c r="J75" s="212">
        <v>310.81112559999991</v>
      </c>
      <c r="K75" s="212">
        <v>311.84027949999989</v>
      </c>
      <c r="L75" s="212">
        <v>312.86917959999988</v>
      </c>
      <c r="M75" s="212">
        <v>313.89795159999989</v>
      </c>
      <c r="N75" s="212">
        <v>314.92661059999989</v>
      </c>
      <c r="O75" s="212">
        <v>315.95520629999987</v>
      </c>
      <c r="P75" s="212">
        <v>316.98373829999986</v>
      </c>
      <c r="Q75" s="212">
        <v>318.01224569999988</v>
      </c>
      <c r="R75" s="212">
        <v>319.04071499999986</v>
      </c>
      <c r="S75" s="212">
        <v>320.06916529999984</v>
      </c>
      <c r="T75" s="212">
        <v>321.09759349999985</v>
      </c>
      <c r="U75" s="212">
        <v>322.12600029999987</v>
      </c>
      <c r="V75" s="212">
        <v>323.1543860999999</v>
      </c>
      <c r="W75" s="212">
        <v>324.18273409999989</v>
      </c>
      <c r="X75" s="212">
        <v>325.21104609999992</v>
      </c>
      <c r="Y75" s="212">
        <v>326.23931319999991</v>
      </c>
      <c r="Z75" s="212">
        <v>327.26752119999992</v>
      </c>
      <c r="AA75" s="212">
        <v>328.29565179999992</v>
      </c>
      <c r="AB75" s="212">
        <v>329.32368079999992</v>
      </c>
      <c r="AC75" s="212">
        <v>330.35157769999989</v>
      </c>
      <c r="AD75" s="212">
        <v>331.37930329999989</v>
      </c>
      <c r="AE75" s="212">
        <v>332.40680729999991</v>
      </c>
      <c r="AF75" s="212">
        <v>333.4340236999999</v>
      </c>
      <c r="AG75" s="212">
        <v>334.46086469999989</v>
      </c>
      <c r="AH75" s="212">
        <v>335.4872097999999</v>
      </c>
      <c r="AI75" s="212">
        <v>336.51288989999989</v>
      </c>
      <c r="AJ75" s="212">
        <v>337.53766339999987</v>
      </c>
      <c r="AK75" s="212">
        <v>338.56118399999986</v>
      </c>
      <c r="AL75" s="212">
        <v>339.58297099999987</v>
      </c>
      <c r="AM75" s="212">
        <v>340.60242669999985</v>
      </c>
      <c r="AN75" s="212">
        <v>341.61901709999984</v>
      </c>
      <c r="AO75" s="213">
        <v>342.63268109999984</v>
      </c>
    </row>
    <row r="76" spans="1:41" x14ac:dyDescent="0.25">
      <c r="A76" s="214" t="s">
        <v>2195</v>
      </c>
      <c r="B76" s="211">
        <v>1342.489746</v>
      </c>
      <c r="C76" s="212">
        <v>1343.5002185999999</v>
      </c>
      <c r="D76" s="212">
        <v>1344.5168136</v>
      </c>
      <c r="E76" s="212">
        <v>1345.5332549</v>
      </c>
      <c r="F76" s="212">
        <v>1346.5510402</v>
      </c>
      <c r="G76" s="212">
        <v>1347.5690631</v>
      </c>
      <c r="H76" s="212">
        <v>1348.5990856000001</v>
      </c>
      <c r="I76" s="212">
        <v>1349.6301583000002</v>
      </c>
      <c r="J76" s="212">
        <v>1350.6601583000001</v>
      </c>
      <c r="K76" s="212">
        <v>1351.6898081000002</v>
      </c>
      <c r="L76" s="212">
        <v>1352.7190991000002</v>
      </c>
      <c r="M76" s="212">
        <v>1353.7481781000001</v>
      </c>
      <c r="N76" s="212">
        <v>1354.7770677000001</v>
      </c>
      <c r="O76" s="212">
        <v>1355.8058265000002</v>
      </c>
      <c r="P76" s="212">
        <v>1356.8344543000003</v>
      </c>
      <c r="Q76" s="212">
        <v>1357.8629990000004</v>
      </c>
      <c r="R76" s="212">
        <v>1358.8914446000003</v>
      </c>
      <c r="S76" s="212">
        <v>1359.9198157000003</v>
      </c>
      <c r="T76" s="212">
        <v>1360.9481080000003</v>
      </c>
      <c r="U76" s="212">
        <v>1361.9763231000002</v>
      </c>
      <c r="V76" s="212">
        <v>1363.0044617000001</v>
      </c>
      <c r="W76" s="212">
        <v>1364.0325022000002</v>
      </c>
      <c r="X76" s="212">
        <v>1365.0604246000003</v>
      </c>
      <c r="Y76" s="212">
        <v>1366.0882201000002</v>
      </c>
      <c r="Z76" s="212">
        <v>1367.1158736000002</v>
      </c>
      <c r="AA76" s="212">
        <v>1368.1433649000003</v>
      </c>
      <c r="AB76" s="212">
        <v>1369.1706674000002</v>
      </c>
      <c r="AC76" s="212">
        <v>1370.1977468000002</v>
      </c>
      <c r="AD76" s="212">
        <v>1371.2245593000002</v>
      </c>
      <c r="AE76" s="212">
        <v>1372.2510482000002</v>
      </c>
      <c r="AF76" s="212">
        <v>1373.2771391000003</v>
      </c>
      <c r="AG76" s="212">
        <v>1374.3027323000003</v>
      </c>
      <c r="AH76" s="212">
        <v>1375.3276896000004</v>
      </c>
      <c r="AI76" s="212">
        <v>1376.3518139000005</v>
      </c>
      <c r="AJ76" s="212">
        <v>1377.3748174000004</v>
      </c>
      <c r="AK76" s="212">
        <v>1378.3962755000005</v>
      </c>
      <c r="AL76" s="212">
        <v>1379.4155765000005</v>
      </c>
      <c r="AM76" s="212">
        <v>1380.4319275000005</v>
      </c>
      <c r="AN76" s="212">
        <v>1381.4446033000004</v>
      </c>
      <c r="AO76" s="213">
        <v>1382.4536104700003</v>
      </c>
    </row>
    <row r="77" spans="1:41" x14ac:dyDescent="0.25">
      <c r="A77" s="214" t="s">
        <v>2196</v>
      </c>
      <c r="B77" s="211">
        <v>72.145438999999996</v>
      </c>
      <c r="C77" s="212">
        <v>73.177683599999995</v>
      </c>
      <c r="D77" s="212">
        <v>74.208595199999991</v>
      </c>
      <c r="E77" s="212">
        <v>75.239109899999988</v>
      </c>
      <c r="F77" s="212">
        <v>76.269444299999989</v>
      </c>
      <c r="G77" s="212">
        <v>77.299898299999995</v>
      </c>
      <c r="H77" s="212">
        <v>78.327612399999992</v>
      </c>
      <c r="I77" s="212">
        <v>79.35512589999999</v>
      </c>
      <c r="J77" s="212">
        <v>80.382786899999985</v>
      </c>
      <c r="K77" s="212">
        <v>81.410418899999982</v>
      </c>
      <c r="L77" s="212">
        <v>82.43805279999998</v>
      </c>
      <c r="M77" s="212">
        <v>83.465625899999978</v>
      </c>
      <c r="N77" s="212">
        <v>84.493174799999977</v>
      </c>
      <c r="O77" s="212">
        <v>85.520699199999981</v>
      </c>
      <c r="P77" s="212">
        <v>86.548202799999984</v>
      </c>
      <c r="Q77" s="212">
        <v>87.575710999999984</v>
      </c>
      <c r="R77" s="212">
        <v>88.603212499999984</v>
      </c>
      <c r="S77" s="212">
        <v>89.630723799999984</v>
      </c>
      <c r="T77" s="212">
        <v>90.658242999999985</v>
      </c>
      <c r="U77" s="212">
        <v>91.685772199999988</v>
      </c>
      <c r="V77" s="212">
        <v>92.713313099999993</v>
      </c>
      <c r="W77" s="212">
        <v>93.740851799999987</v>
      </c>
      <c r="X77" s="212">
        <v>94.768399899999991</v>
      </c>
      <c r="Y77" s="212">
        <v>95.795948999999993</v>
      </c>
      <c r="Z77" s="212">
        <v>96.823487899999989</v>
      </c>
      <c r="AA77" s="212">
        <v>97.851002099999988</v>
      </c>
      <c r="AB77" s="212">
        <v>98.878473499999984</v>
      </c>
      <c r="AC77" s="212">
        <v>99.905880299999978</v>
      </c>
      <c r="AD77" s="212">
        <v>100.93319679999998</v>
      </c>
      <c r="AE77" s="212">
        <v>101.96039319999997</v>
      </c>
      <c r="AF77" s="212">
        <v>102.98743489999997</v>
      </c>
      <c r="AG77" s="212">
        <v>104.01428099999997</v>
      </c>
      <c r="AH77" s="212">
        <v>105.04088119999997</v>
      </c>
      <c r="AI77" s="212">
        <v>106.06716999999998</v>
      </c>
      <c r="AJ77" s="212">
        <v>107.09305659999998</v>
      </c>
      <c r="AK77" s="212">
        <v>108.11840729999999</v>
      </c>
      <c r="AL77" s="212">
        <v>109.14301949999998</v>
      </c>
      <c r="AM77" s="212">
        <v>110.16659309999999</v>
      </c>
      <c r="AN77" s="212">
        <v>111.18873959999999</v>
      </c>
      <c r="AO77" s="213">
        <v>112.20911279999999</v>
      </c>
    </row>
    <row r="78" spans="1:41" x14ac:dyDescent="0.25">
      <c r="A78" s="214" t="s">
        <v>2197</v>
      </c>
      <c r="B78" s="211">
        <v>25.709011</v>
      </c>
      <c r="C78" s="212">
        <v>26.7405501</v>
      </c>
      <c r="D78" s="212">
        <v>27.800947999999998</v>
      </c>
      <c r="E78" s="212">
        <v>28.849582799999997</v>
      </c>
      <c r="F78" s="212">
        <v>29.898218599999996</v>
      </c>
      <c r="G78" s="212">
        <v>30.940995899999997</v>
      </c>
      <c r="H78" s="212">
        <v>31.966296799999999</v>
      </c>
      <c r="I78" s="212">
        <v>33.005101599999996</v>
      </c>
      <c r="J78" s="212">
        <v>34.041455399999997</v>
      </c>
      <c r="K78" s="212">
        <v>35.078943899999999</v>
      </c>
      <c r="L78" s="212">
        <v>36.115179599999998</v>
      </c>
      <c r="M78" s="212">
        <v>37.151942399999996</v>
      </c>
      <c r="N78" s="212">
        <v>38.188830899999999</v>
      </c>
      <c r="O78" s="212">
        <v>39.225979600000002</v>
      </c>
      <c r="P78" s="212">
        <v>40.263219800000002</v>
      </c>
      <c r="Q78" s="212">
        <v>41.300586899999999</v>
      </c>
      <c r="R78" s="212">
        <v>42.337976300000001</v>
      </c>
      <c r="S78" s="212">
        <v>43.375390600000003</v>
      </c>
      <c r="T78" s="212">
        <v>44.4127911</v>
      </c>
      <c r="U78" s="212">
        <v>45.450165800000001</v>
      </c>
      <c r="V78" s="212">
        <v>46.487510800000003</v>
      </c>
      <c r="W78" s="212">
        <v>47.524799000000002</v>
      </c>
      <c r="X78" s="212">
        <v>48.562093699999998</v>
      </c>
      <c r="Y78" s="212">
        <v>49.599410599999999</v>
      </c>
      <c r="Z78" s="212">
        <v>50.636761199999995</v>
      </c>
      <c r="AA78" s="212">
        <v>51.674167799999992</v>
      </c>
      <c r="AB78" s="212">
        <v>52.711659799999993</v>
      </c>
      <c r="AC78" s="212">
        <v>53.749276899999991</v>
      </c>
      <c r="AD78" s="212">
        <v>54.787070299999989</v>
      </c>
      <c r="AE78" s="212">
        <v>55.825104599999989</v>
      </c>
      <c r="AF78" s="212">
        <v>56.86346129999999</v>
      </c>
      <c r="AG78" s="212">
        <v>57.902243199999987</v>
      </c>
      <c r="AH78" s="212">
        <v>58.941579999999988</v>
      </c>
      <c r="AI78" s="212">
        <v>59.981630999999986</v>
      </c>
      <c r="AJ78" s="212">
        <v>61.022572299999986</v>
      </c>
      <c r="AK78" s="212">
        <v>62.064530299999987</v>
      </c>
      <c r="AL78" s="212">
        <v>63.107359299999985</v>
      </c>
      <c r="AM78" s="212">
        <v>64.150054299999979</v>
      </c>
      <c r="AN78" s="212">
        <v>65.189690699999986</v>
      </c>
      <c r="AO78" s="213">
        <v>66.221038499999992</v>
      </c>
    </row>
    <row r="79" spans="1:41" x14ac:dyDescent="0.25">
      <c r="A79" s="214" t="s">
        <v>2198</v>
      </c>
      <c r="B79" s="211">
        <v>5.9847060000000001</v>
      </c>
      <c r="C79" s="212">
        <v>7.0246263999999998</v>
      </c>
      <c r="D79" s="212">
        <v>8.0789316000000007</v>
      </c>
      <c r="E79" s="212">
        <v>9.1265135000000015</v>
      </c>
      <c r="F79" s="212">
        <v>10.173468600000001</v>
      </c>
      <c r="G79" s="212">
        <v>11.216829800000001</v>
      </c>
      <c r="H79" s="212">
        <v>12.245069100000002</v>
      </c>
      <c r="I79" s="212">
        <v>13.280117200000003</v>
      </c>
      <c r="J79" s="212">
        <v>14.313913600000003</v>
      </c>
      <c r="K79" s="212">
        <v>15.348270900000003</v>
      </c>
      <c r="L79" s="212">
        <v>16.381849400000004</v>
      </c>
      <c r="M79" s="212">
        <v>17.415639000000002</v>
      </c>
      <c r="N79" s="212">
        <v>18.449433700000004</v>
      </c>
      <c r="O79" s="212">
        <v>19.483310400000004</v>
      </c>
      <c r="P79" s="212">
        <v>20.517189300000005</v>
      </c>
      <c r="Q79" s="212">
        <v>21.551088500000006</v>
      </c>
      <c r="R79" s="212">
        <v>22.584960300000006</v>
      </c>
      <c r="S79" s="212">
        <v>23.618806000000006</v>
      </c>
      <c r="T79" s="212">
        <v>24.652608900000008</v>
      </c>
      <c r="U79" s="212">
        <v>25.686364200000007</v>
      </c>
      <c r="V79" s="212">
        <v>26.720071800000007</v>
      </c>
      <c r="W79" s="212">
        <v>27.753723400000005</v>
      </c>
      <c r="X79" s="212">
        <v>28.787351400000006</v>
      </c>
      <c r="Y79" s="212">
        <v>29.820971100000005</v>
      </c>
      <c r="Z79" s="212">
        <v>30.854595000000003</v>
      </c>
      <c r="AA79" s="212">
        <v>31.888241900000004</v>
      </c>
      <c r="AB79" s="212">
        <v>32.921934500000006</v>
      </c>
      <c r="AC79" s="212">
        <v>33.955702100000003</v>
      </c>
      <c r="AD79" s="212">
        <v>34.989580900000007</v>
      </c>
      <c r="AE79" s="212">
        <v>36.023615400000004</v>
      </c>
      <c r="AF79" s="212">
        <v>37.057860800000007</v>
      </c>
      <c r="AG79" s="212">
        <v>38.092385500000006</v>
      </c>
      <c r="AH79" s="212">
        <v>39.127274100000008</v>
      </c>
      <c r="AI79" s="212">
        <v>40.16262840000001</v>
      </c>
      <c r="AJ79" s="212">
        <v>41.198556600000011</v>
      </c>
      <c r="AK79" s="212">
        <v>42.235123300000012</v>
      </c>
      <c r="AL79" s="212">
        <v>43.272190000000009</v>
      </c>
      <c r="AM79" s="212">
        <v>44.308999200000009</v>
      </c>
      <c r="AN79" s="212">
        <v>45.343431500000008</v>
      </c>
      <c r="AO79" s="213">
        <v>46.371749000000008</v>
      </c>
    </row>
    <row r="80" spans="1:41" x14ac:dyDescent="0.25">
      <c r="A80" s="214" t="s">
        <v>2199</v>
      </c>
      <c r="B80" s="211">
        <v>244.412216</v>
      </c>
      <c r="C80" s="212">
        <v>245.46390650000001</v>
      </c>
      <c r="D80" s="212">
        <v>246.50868590000002</v>
      </c>
      <c r="E80" s="212">
        <v>247.55219090000003</v>
      </c>
      <c r="F80" s="212">
        <v>248.59327780000004</v>
      </c>
      <c r="G80" s="212">
        <v>249.63317070000005</v>
      </c>
      <c r="H80" s="212">
        <v>250.66889140000006</v>
      </c>
      <c r="I80" s="212">
        <v>251.70296120000006</v>
      </c>
      <c r="J80" s="212">
        <v>252.73718250000007</v>
      </c>
      <c r="K80" s="212">
        <v>253.77112070000007</v>
      </c>
      <c r="L80" s="212">
        <v>254.80495230000008</v>
      </c>
      <c r="M80" s="212">
        <v>255.83857260000008</v>
      </c>
      <c r="N80" s="212">
        <v>256.87205330000006</v>
      </c>
      <c r="O80" s="212">
        <v>257.90538640000005</v>
      </c>
      <c r="P80" s="212">
        <v>258.93859610000004</v>
      </c>
      <c r="Q80" s="212">
        <v>259.97169680000002</v>
      </c>
      <c r="R80" s="212">
        <v>261.00469600000002</v>
      </c>
      <c r="S80" s="212">
        <v>262.03760520000003</v>
      </c>
      <c r="T80" s="212">
        <v>263.07042950000005</v>
      </c>
      <c r="U80" s="212">
        <v>264.10317380000004</v>
      </c>
      <c r="V80" s="212">
        <v>265.13584240000006</v>
      </c>
      <c r="W80" s="212">
        <v>266.16843410000007</v>
      </c>
      <c r="X80" s="212">
        <v>267.20093500000007</v>
      </c>
      <c r="Y80" s="212">
        <v>268.23334620000008</v>
      </c>
      <c r="Z80" s="212">
        <v>269.26567010000008</v>
      </c>
      <c r="AA80" s="212">
        <v>270.29790850000006</v>
      </c>
      <c r="AB80" s="212">
        <v>271.33006370000004</v>
      </c>
      <c r="AC80" s="212">
        <v>272.36213810000004</v>
      </c>
      <c r="AD80" s="212">
        <v>273.39413490000004</v>
      </c>
      <c r="AE80" s="212">
        <v>274.42605850000007</v>
      </c>
      <c r="AF80" s="212">
        <v>275.45791490000005</v>
      </c>
      <c r="AG80" s="212">
        <v>276.48971260000008</v>
      </c>
      <c r="AH80" s="212">
        <v>277.52146310000006</v>
      </c>
      <c r="AI80" s="212">
        <v>278.55318080000006</v>
      </c>
      <c r="AJ80" s="212">
        <v>279.58488090000009</v>
      </c>
      <c r="AK80" s="212">
        <v>280.6165716000001</v>
      </c>
      <c r="AL80" s="212">
        <v>281.64823060000009</v>
      </c>
      <c r="AM80" s="212">
        <v>282.67974800000007</v>
      </c>
      <c r="AN80" s="212">
        <v>283.71082920000009</v>
      </c>
      <c r="AO80" s="213">
        <v>284.74095230000012</v>
      </c>
    </row>
    <row r="81" spans="1:41" x14ac:dyDescent="0.25">
      <c r="A81" s="214" t="s">
        <v>2200</v>
      </c>
      <c r="B81" s="211">
        <v>2948.4572750000002</v>
      </c>
      <c r="C81" s="212">
        <v>2949.4795477000002</v>
      </c>
      <c r="D81" s="212">
        <v>2950.5060199000004</v>
      </c>
      <c r="E81" s="212">
        <v>2951.5305355000005</v>
      </c>
      <c r="F81" s="212">
        <v>2952.5550815000006</v>
      </c>
      <c r="G81" s="212">
        <v>2953.5786570000005</v>
      </c>
      <c r="H81" s="212">
        <v>2954.6064071000005</v>
      </c>
      <c r="I81" s="212">
        <v>2955.6367572000004</v>
      </c>
      <c r="J81" s="212">
        <v>2956.6666400000004</v>
      </c>
      <c r="K81" s="212">
        <v>2957.6967219000003</v>
      </c>
      <c r="L81" s="212">
        <v>2958.7266710000004</v>
      </c>
      <c r="M81" s="212">
        <v>2959.7567341000004</v>
      </c>
      <c r="N81" s="212">
        <v>2960.7868627000003</v>
      </c>
      <c r="O81" s="212">
        <v>2961.8170831000002</v>
      </c>
      <c r="P81" s="212">
        <v>2962.8473622000001</v>
      </c>
      <c r="Q81" s="212">
        <v>2963.8777201000003</v>
      </c>
      <c r="R81" s="212">
        <v>2964.9081239000002</v>
      </c>
      <c r="S81" s="212">
        <v>2965.9385797</v>
      </c>
      <c r="T81" s="212">
        <v>2966.9690722</v>
      </c>
      <c r="U81" s="212">
        <v>2967.9995939999999</v>
      </c>
      <c r="V81" s="212">
        <v>2969.0301396999998</v>
      </c>
      <c r="W81" s="212">
        <v>2970.0606886</v>
      </c>
      <c r="X81" s="212">
        <v>2971.0912240000002</v>
      </c>
      <c r="Y81" s="212">
        <v>2972.1217416000004</v>
      </c>
      <c r="Z81" s="212">
        <v>2973.1522350000005</v>
      </c>
      <c r="AA81" s="212">
        <v>2974.1826984000004</v>
      </c>
      <c r="AB81" s="212">
        <v>2975.2131255000004</v>
      </c>
      <c r="AC81" s="212">
        <v>2976.2435095000005</v>
      </c>
      <c r="AD81" s="212">
        <v>2977.2738428000007</v>
      </c>
      <c r="AE81" s="212">
        <v>2978.3041160000007</v>
      </c>
      <c r="AF81" s="212">
        <v>2979.3343165000006</v>
      </c>
      <c r="AG81" s="212">
        <v>2980.3644266000006</v>
      </c>
      <c r="AH81" s="212">
        <v>2981.3944192000004</v>
      </c>
      <c r="AI81" s="212">
        <v>2982.4242502000002</v>
      </c>
      <c r="AJ81" s="212">
        <v>2983.4538417000003</v>
      </c>
      <c r="AK81" s="212">
        <v>2984.4830471000005</v>
      </c>
      <c r="AL81" s="212">
        <v>2985.5115749000006</v>
      </c>
      <c r="AM81" s="212">
        <v>2986.5388452000007</v>
      </c>
      <c r="AN81" s="212">
        <v>2987.5638219000007</v>
      </c>
      <c r="AO81" s="213">
        <v>2988.5851655000006</v>
      </c>
    </row>
    <row r="82" spans="1:41" x14ac:dyDescent="0.25">
      <c r="A82" s="214" t="s">
        <v>2201</v>
      </c>
      <c r="B82" s="211">
        <v>412.863159</v>
      </c>
      <c r="C82" s="212">
        <v>413.88247519999999</v>
      </c>
      <c r="D82" s="212">
        <v>414.90274419999997</v>
      </c>
      <c r="E82" s="212">
        <v>415.92399489999997</v>
      </c>
      <c r="F82" s="212">
        <v>416.94578839999997</v>
      </c>
      <c r="G82" s="212">
        <v>417.96808819999995</v>
      </c>
      <c r="H82" s="212">
        <v>418.99143689999994</v>
      </c>
      <c r="I82" s="212">
        <v>420.01711349999994</v>
      </c>
      <c r="J82" s="212">
        <v>421.04499149999992</v>
      </c>
      <c r="K82" s="212">
        <v>422.07462319999991</v>
      </c>
      <c r="L82" s="212">
        <v>423.1056822999999</v>
      </c>
      <c r="M82" s="212">
        <v>424.1379121999999</v>
      </c>
      <c r="N82" s="212">
        <v>425.17111959999988</v>
      </c>
      <c r="O82" s="212">
        <v>426.20512309999987</v>
      </c>
      <c r="P82" s="212">
        <v>427.23978519999986</v>
      </c>
      <c r="Q82" s="212">
        <v>428.27499669999986</v>
      </c>
      <c r="R82" s="212">
        <v>429.31066569999984</v>
      </c>
      <c r="S82" s="212">
        <v>430.34672339999986</v>
      </c>
      <c r="T82" s="212">
        <v>431.38311219999986</v>
      </c>
      <c r="U82" s="212">
        <v>432.41978709999984</v>
      </c>
      <c r="V82" s="212">
        <v>433.45671289999984</v>
      </c>
      <c r="W82" s="212">
        <v>434.49385969999986</v>
      </c>
      <c r="X82" s="212">
        <v>435.53118779999988</v>
      </c>
      <c r="Y82" s="212">
        <v>436.56868029999987</v>
      </c>
      <c r="Z82" s="212">
        <v>437.60632859999987</v>
      </c>
      <c r="AA82" s="212">
        <v>438.64413169999989</v>
      </c>
      <c r="AB82" s="212">
        <v>439.68209649999989</v>
      </c>
      <c r="AC82" s="212">
        <v>440.72023919999987</v>
      </c>
      <c r="AD82" s="212">
        <v>441.75858719999985</v>
      </c>
      <c r="AE82" s="212">
        <v>442.79718209999987</v>
      </c>
      <c r="AF82" s="212">
        <v>443.8360851999999</v>
      </c>
      <c r="AG82" s="212">
        <v>444.8753855999999</v>
      </c>
      <c r="AH82" s="212">
        <v>445.91521299999988</v>
      </c>
      <c r="AI82" s="212">
        <v>446.95575849999989</v>
      </c>
      <c r="AJ82" s="212">
        <v>447.9973058999999</v>
      </c>
      <c r="AK82" s="212">
        <v>449.0402744999999</v>
      </c>
      <c r="AL82" s="212">
        <v>450.08525789999987</v>
      </c>
      <c r="AM82" s="212">
        <v>451.13297239999986</v>
      </c>
      <c r="AN82" s="212">
        <v>452.18386909999987</v>
      </c>
      <c r="AO82" s="213">
        <v>453.23721909999989</v>
      </c>
    </row>
    <row r="83" spans="1:41" x14ac:dyDescent="0.25">
      <c r="A83" s="214" t="s">
        <v>2202</v>
      </c>
      <c r="B83" s="211">
        <v>1006.448547</v>
      </c>
      <c r="C83" s="212">
        <v>1007.498574</v>
      </c>
      <c r="D83" s="212">
        <v>1008.5442785</v>
      </c>
      <c r="E83" s="212">
        <v>1009.5876102</v>
      </c>
      <c r="F83" s="212">
        <v>1010.6288961</v>
      </c>
      <c r="G83" s="212">
        <v>1011.6686843</v>
      </c>
      <c r="H83" s="212">
        <v>1012.7059031</v>
      </c>
      <c r="I83" s="212">
        <v>1013.7434414000001</v>
      </c>
      <c r="J83" s="212">
        <v>1014.7816174000001</v>
      </c>
      <c r="K83" s="212">
        <v>1015.820276</v>
      </c>
      <c r="L83" s="212">
        <v>1016.8594149</v>
      </c>
      <c r="M83" s="212">
        <v>1017.8990026</v>
      </c>
      <c r="N83" s="212">
        <v>1018.939034</v>
      </c>
      <c r="O83" s="212">
        <v>1019.9794747</v>
      </c>
      <c r="P83" s="212">
        <v>1021.0202905</v>
      </c>
      <c r="Q83" s="212">
        <v>1022.0614439</v>
      </c>
      <c r="R83" s="212">
        <v>1023.10289</v>
      </c>
      <c r="S83" s="212">
        <v>1024.1445913</v>
      </c>
      <c r="T83" s="212">
        <v>1025.1865075000001</v>
      </c>
      <c r="U83" s="212">
        <v>1026.2286024</v>
      </c>
      <c r="V83" s="212">
        <v>1027.2708424</v>
      </c>
      <c r="W83" s="212">
        <v>1028.3131959</v>
      </c>
      <c r="X83" s="212">
        <v>1029.3556383</v>
      </c>
      <c r="Y83" s="212">
        <v>1030.3981404000001</v>
      </c>
      <c r="Z83" s="212">
        <v>1031.4406776000001</v>
      </c>
      <c r="AA83" s="212">
        <v>1032.4832303000001</v>
      </c>
      <c r="AB83" s="212">
        <v>1033.5257849</v>
      </c>
      <c r="AC83" s="212">
        <v>1034.5683339</v>
      </c>
      <c r="AD83" s="212">
        <v>1035.6108769</v>
      </c>
      <c r="AE83" s="212">
        <v>1036.6534214999999</v>
      </c>
      <c r="AF83" s="212">
        <v>1037.6959841999999</v>
      </c>
      <c r="AG83" s="212">
        <v>1038.7385922999999</v>
      </c>
      <c r="AH83" s="212">
        <v>1039.7812848999999</v>
      </c>
      <c r="AI83" s="212">
        <v>1040.8241149</v>
      </c>
      <c r="AJ83" s="212">
        <v>1041.8671488</v>
      </c>
      <c r="AK83" s="212">
        <v>1042.9104617999999</v>
      </c>
      <c r="AL83" s="212">
        <v>1043.9541201999998</v>
      </c>
      <c r="AM83" s="212">
        <v>1044.9981328999997</v>
      </c>
      <c r="AN83" s="212">
        <v>1046.0423535999998</v>
      </c>
      <c r="AO83" s="213">
        <v>1047.0863688999998</v>
      </c>
    </row>
    <row r="84" spans="1:41" ht="13.8" thickBot="1" x14ac:dyDescent="0.3">
      <c r="A84" s="215" t="s">
        <v>2203</v>
      </c>
      <c r="B84" s="216">
        <v>602.54040499999996</v>
      </c>
      <c r="C84" s="217">
        <v>603.54957729</v>
      </c>
      <c r="D84" s="217">
        <v>604.56411989000003</v>
      </c>
      <c r="E84" s="217">
        <v>605.57803689000002</v>
      </c>
      <c r="F84" s="217">
        <v>606.59272319000002</v>
      </c>
      <c r="G84" s="217">
        <v>607.60712749000004</v>
      </c>
      <c r="H84" s="217">
        <v>608.63666349000005</v>
      </c>
      <c r="I84" s="217">
        <v>609.66778169000008</v>
      </c>
      <c r="J84" s="217">
        <v>610.6981461900001</v>
      </c>
      <c r="K84" s="217">
        <v>611.72847559000013</v>
      </c>
      <c r="L84" s="217">
        <v>612.75866739000014</v>
      </c>
      <c r="M84" s="217">
        <v>613.78888709000012</v>
      </c>
      <c r="N84" s="217">
        <v>614.8191262900001</v>
      </c>
      <c r="O84" s="217">
        <v>615.84941889000015</v>
      </c>
      <c r="P84" s="217">
        <v>616.87974159000021</v>
      </c>
      <c r="Q84" s="217">
        <v>617.91012489000025</v>
      </c>
      <c r="R84" s="217">
        <v>618.94053609000025</v>
      </c>
      <c r="S84" s="217">
        <v>619.97098759000028</v>
      </c>
      <c r="T84" s="217">
        <v>621.0014645900003</v>
      </c>
      <c r="U84" s="217">
        <v>622.03196059000027</v>
      </c>
      <c r="V84" s="217">
        <v>623.06247069000028</v>
      </c>
      <c r="W84" s="217">
        <v>624.09297009000034</v>
      </c>
      <c r="X84" s="217">
        <v>625.12343749000036</v>
      </c>
      <c r="Y84" s="217">
        <v>626.15386549000038</v>
      </c>
      <c r="Z84" s="217">
        <v>627.18424329000038</v>
      </c>
      <c r="AA84" s="217">
        <v>628.21455919000039</v>
      </c>
      <c r="AB84" s="217">
        <v>629.2447992900004</v>
      </c>
      <c r="AC84" s="217">
        <v>630.27494739000042</v>
      </c>
      <c r="AD84" s="217">
        <v>631.30498389000047</v>
      </c>
      <c r="AE84" s="217">
        <v>632.3348847900005</v>
      </c>
      <c r="AF84" s="217">
        <v>633.36461939000048</v>
      </c>
      <c r="AG84" s="217">
        <v>634.39414759000044</v>
      </c>
      <c r="AH84" s="217">
        <v>635.42341409000039</v>
      </c>
      <c r="AI84" s="217">
        <v>636.45233999000038</v>
      </c>
      <c r="AJ84" s="217">
        <v>637.48080799000036</v>
      </c>
      <c r="AK84" s="217">
        <v>638.50863689000039</v>
      </c>
      <c r="AL84" s="217">
        <v>639.53554129000042</v>
      </c>
      <c r="AM84" s="217">
        <v>640.56108319000043</v>
      </c>
      <c r="AN84" s="217">
        <v>641.58468399000049</v>
      </c>
      <c r="AO84" s="218">
        <v>642.60586489000048</v>
      </c>
    </row>
    <row r="85" spans="1:41" ht="13.8" thickBot="1" x14ac:dyDescent="0.3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</row>
    <row r="86" spans="1:41" x14ac:dyDescent="0.25">
      <c r="A86" s="207" t="s">
        <v>2162</v>
      </c>
      <c r="B86" s="208">
        <v>2011</v>
      </c>
      <c r="C86" s="208">
        <v>2012</v>
      </c>
      <c r="D86" s="208">
        <v>2013</v>
      </c>
      <c r="E86" s="208">
        <v>2014</v>
      </c>
      <c r="F86" s="208">
        <v>2015</v>
      </c>
      <c r="G86" s="208">
        <v>2016</v>
      </c>
      <c r="H86" s="208">
        <v>2017</v>
      </c>
      <c r="I86" s="208">
        <v>2018</v>
      </c>
      <c r="J86" s="208">
        <v>2019</v>
      </c>
      <c r="K86" s="208">
        <v>2020</v>
      </c>
      <c r="L86" s="208">
        <v>2021</v>
      </c>
      <c r="M86" s="208">
        <v>2022</v>
      </c>
      <c r="N86" s="208">
        <v>2023</v>
      </c>
      <c r="O86" s="208">
        <v>2024</v>
      </c>
      <c r="P86" s="208">
        <v>2025</v>
      </c>
      <c r="Q86" s="208">
        <v>2026</v>
      </c>
      <c r="R86" s="208">
        <v>2027</v>
      </c>
      <c r="S86" s="208">
        <v>2028</v>
      </c>
      <c r="T86" s="208">
        <v>2029</v>
      </c>
      <c r="U86" s="208">
        <v>2030</v>
      </c>
      <c r="V86" s="208">
        <v>2031</v>
      </c>
      <c r="W86" s="208">
        <v>2032</v>
      </c>
      <c r="X86" s="208">
        <v>2033</v>
      </c>
      <c r="Y86" s="208">
        <v>2034</v>
      </c>
      <c r="Z86" s="208">
        <v>2035</v>
      </c>
      <c r="AA86" s="208">
        <v>2036</v>
      </c>
      <c r="AB86" s="208">
        <v>2037</v>
      </c>
      <c r="AC86" s="208">
        <v>2038</v>
      </c>
      <c r="AD86" s="208">
        <v>2039</v>
      </c>
      <c r="AE86" s="208">
        <v>2040</v>
      </c>
      <c r="AF86" s="208">
        <v>2041</v>
      </c>
      <c r="AG86" s="208">
        <v>2042</v>
      </c>
      <c r="AH86" s="208">
        <v>2043</v>
      </c>
      <c r="AI86" s="208">
        <v>2044</v>
      </c>
      <c r="AJ86" s="208">
        <v>2045</v>
      </c>
      <c r="AK86" s="208">
        <v>2046</v>
      </c>
      <c r="AL86" s="208">
        <v>2047</v>
      </c>
      <c r="AM86" s="208">
        <v>2048</v>
      </c>
      <c r="AN86" s="208">
        <v>2049</v>
      </c>
      <c r="AO86" s="209">
        <v>2050</v>
      </c>
    </row>
    <row r="87" spans="1:41" x14ac:dyDescent="0.25">
      <c r="A87" s="210" t="s">
        <v>2166</v>
      </c>
      <c r="B87" s="211">
        <v>60.868842999999998</v>
      </c>
      <c r="C87" s="212">
        <v>61.892668899999997</v>
      </c>
      <c r="D87" s="212">
        <v>62.916761999999999</v>
      </c>
      <c r="E87" s="212">
        <v>63.941941</v>
      </c>
      <c r="F87" s="212">
        <v>64.967233500000006</v>
      </c>
      <c r="G87" s="212">
        <v>65.992968700000006</v>
      </c>
      <c r="H87" s="212">
        <v>67.016880100000009</v>
      </c>
      <c r="I87" s="212">
        <v>68.039840700000013</v>
      </c>
      <c r="J87" s="212">
        <v>69.06301040000001</v>
      </c>
      <c r="K87" s="212">
        <v>70.086089400000006</v>
      </c>
      <c r="L87" s="212">
        <v>71.109186500000007</v>
      </c>
      <c r="M87" s="212">
        <v>72.132218300000005</v>
      </c>
      <c r="N87" s="212">
        <v>73.155223700000008</v>
      </c>
      <c r="O87" s="212">
        <v>74.178168400000004</v>
      </c>
      <c r="P87" s="212">
        <v>75.201081900000005</v>
      </c>
      <c r="Q87" s="212">
        <v>76.223953200000011</v>
      </c>
      <c r="R87" s="212">
        <v>77.246791700000017</v>
      </c>
      <c r="S87" s="212">
        <v>78.269587200000018</v>
      </c>
      <c r="T87" s="212">
        <v>79.292351500000024</v>
      </c>
      <c r="U87" s="212">
        <v>80.315070600000027</v>
      </c>
      <c r="V87" s="212">
        <v>81.33774200000002</v>
      </c>
      <c r="W87" s="212">
        <v>82.360364800000013</v>
      </c>
      <c r="X87" s="212">
        <v>83.382947500000014</v>
      </c>
      <c r="Y87" s="212">
        <v>84.405474500000011</v>
      </c>
      <c r="Z87" s="212">
        <v>85.42792630000001</v>
      </c>
      <c r="AA87" s="212">
        <v>86.450277200000016</v>
      </c>
      <c r="AB87" s="212">
        <v>87.472495000000009</v>
      </c>
      <c r="AC87" s="212">
        <v>88.494541500000011</v>
      </c>
      <c r="AD87" s="212">
        <v>89.516374700000014</v>
      </c>
      <c r="AE87" s="212">
        <v>90.537953500000015</v>
      </c>
      <c r="AF87" s="212">
        <v>91.559245800000014</v>
      </c>
      <c r="AG87" s="212">
        <v>92.580239400000011</v>
      </c>
      <c r="AH87" s="212">
        <v>93.600953900000007</v>
      </c>
      <c r="AI87" s="212">
        <v>94.621449200000001</v>
      </c>
      <c r="AJ87" s="212">
        <v>95.641825100000005</v>
      </c>
      <c r="AK87" s="212">
        <v>96.662200500000012</v>
      </c>
      <c r="AL87" s="212">
        <v>97.682656500000007</v>
      </c>
      <c r="AM87" s="212">
        <v>98.703127800000004</v>
      </c>
      <c r="AN87" s="212">
        <v>99.723283500000008</v>
      </c>
      <c r="AO87" s="213">
        <v>100.74262580000001</v>
      </c>
    </row>
    <row r="88" spans="1:41" x14ac:dyDescent="0.25">
      <c r="A88" s="214" t="s">
        <v>2167</v>
      </c>
      <c r="B88" s="211">
        <v>2.517747</v>
      </c>
      <c r="C88" s="212">
        <v>3.5542151999999998</v>
      </c>
      <c r="D88" s="212">
        <v>4.5881299000000002</v>
      </c>
      <c r="E88" s="212">
        <v>5.6240528000000003</v>
      </c>
      <c r="F88" s="212">
        <v>6.6603756000000001</v>
      </c>
      <c r="G88" s="212">
        <v>7.6975473000000001</v>
      </c>
      <c r="H88" s="212">
        <v>8.7279815999999997</v>
      </c>
      <c r="I88" s="212">
        <v>9.7559442999999995</v>
      </c>
      <c r="J88" s="212">
        <v>10.783590199999999</v>
      </c>
      <c r="K88" s="212">
        <v>11.810763099999999</v>
      </c>
      <c r="L88" s="212">
        <v>12.8377661</v>
      </c>
      <c r="M88" s="212">
        <v>13.8645674</v>
      </c>
      <c r="N88" s="212">
        <v>14.8912783</v>
      </c>
      <c r="O88" s="212">
        <v>15.9179136</v>
      </c>
      <c r="P88" s="212">
        <v>16.944530499999999</v>
      </c>
      <c r="Q88" s="212">
        <v>17.971150899999998</v>
      </c>
      <c r="R88" s="212">
        <v>18.997805699999997</v>
      </c>
      <c r="S88" s="212">
        <v>20.024511099999998</v>
      </c>
      <c r="T88" s="212">
        <v>21.051290599999998</v>
      </c>
      <c r="U88" s="212">
        <v>22.078155199999998</v>
      </c>
      <c r="V88" s="212">
        <v>23.105119199999997</v>
      </c>
      <c r="W88" s="212">
        <v>24.132197299999998</v>
      </c>
      <c r="X88" s="212">
        <v>25.159402299999996</v>
      </c>
      <c r="Y88" s="212">
        <v>26.186744399999995</v>
      </c>
      <c r="Z88" s="212">
        <v>27.214235799999994</v>
      </c>
      <c r="AA88" s="212">
        <v>28.241888899999992</v>
      </c>
      <c r="AB88" s="212">
        <v>29.269718099999992</v>
      </c>
      <c r="AC88" s="212">
        <v>30.29774059999999</v>
      </c>
      <c r="AD88" s="212">
        <v>31.32597809999999</v>
      </c>
      <c r="AE88" s="212">
        <v>32.354459199999987</v>
      </c>
      <c r="AF88" s="212">
        <v>33.383222699999983</v>
      </c>
      <c r="AG88" s="212">
        <v>34.412322799999984</v>
      </c>
      <c r="AH88" s="212">
        <v>35.441837599999985</v>
      </c>
      <c r="AI88" s="212">
        <v>36.471881299999986</v>
      </c>
      <c r="AJ88" s="212">
        <v>37.502624199999985</v>
      </c>
      <c r="AK88" s="212">
        <v>38.534322099999983</v>
      </c>
      <c r="AL88" s="212">
        <v>39.567354299999984</v>
      </c>
      <c r="AM88" s="212">
        <v>40.602248599999982</v>
      </c>
      <c r="AN88" s="212">
        <v>41.639609999999983</v>
      </c>
      <c r="AO88" s="213">
        <v>42.679850799999983</v>
      </c>
    </row>
    <row r="89" spans="1:41" x14ac:dyDescent="0.25">
      <c r="A89" s="214" t="s">
        <v>2168</v>
      </c>
      <c r="B89" s="211">
        <v>15.515686000000001</v>
      </c>
      <c r="C89" s="212">
        <v>16.570705</v>
      </c>
      <c r="D89" s="212">
        <v>17.6266049</v>
      </c>
      <c r="E89" s="212">
        <v>18.680262800000001</v>
      </c>
      <c r="F89" s="212">
        <v>19.733467100000002</v>
      </c>
      <c r="G89" s="212">
        <v>20.786100600000001</v>
      </c>
      <c r="H89" s="212">
        <v>21.836534200000003</v>
      </c>
      <c r="I89" s="212">
        <v>22.888351800000002</v>
      </c>
      <c r="J89" s="212">
        <v>23.940143400000004</v>
      </c>
      <c r="K89" s="212">
        <v>24.992082900000003</v>
      </c>
      <c r="L89" s="212">
        <v>26.043877300000002</v>
      </c>
      <c r="M89" s="212">
        <v>27.095633300000003</v>
      </c>
      <c r="N89" s="212">
        <v>28.147270300000002</v>
      </c>
      <c r="O89" s="212">
        <v>29.198717600000002</v>
      </c>
      <c r="P89" s="212">
        <v>30.249941400000001</v>
      </c>
      <c r="Q89" s="212">
        <v>31.300885100000002</v>
      </c>
      <c r="R89" s="212">
        <v>32.351513199999999</v>
      </c>
      <c r="S89" s="212">
        <v>33.401783000000002</v>
      </c>
      <c r="T89" s="212">
        <v>34.451678600000001</v>
      </c>
      <c r="U89" s="212">
        <v>35.501171900000003</v>
      </c>
      <c r="V89" s="212">
        <v>36.550253400000003</v>
      </c>
      <c r="W89" s="212">
        <v>37.598921700000005</v>
      </c>
      <c r="X89" s="212">
        <v>38.647184100000004</v>
      </c>
      <c r="Y89" s="212">
        <v>39.695043700000006</v>
      </c>
      <c r="Z89" s="212">
        <v>40.742506300000009</v>
      </c>
      <c r="AA89" s="212">
        <v>41.789579400000008</v>
      </c>
      <c r="AB89" s="212">
        <v>42.836271100000005</v>
      </c>
      <c r="AC89" s="212">
        <v>43.882590600000007</v>
      </c>
      <c r="AD89" s="212">
        <v>44.928550000000008</v>
      </c>
      <c r="AE89" s="212">
        <v>45.974167500000007</v>
      </c>
      <c r="AF89" s="212">
        <v>47.019472600000007</v>
      </c>
      <c r="AG89" s="212">
        <v>48.064511300000007</v>
      </c>
      <c r="AH89" s="212">
        <v>49.109351100000005</v>
      </c>
      <c r="AI89" s="212">
        <v>50.154085800000004</v>
      </c>
      <c r="AJ89" s="212">
        <v>51.198837700000006</v>
      </c>
      <c r="AK89" s="212">
        <v>52.243754500000009</v>
      </c>
      <c r="AL89" s="212">
        <v>53.288991800000005</v>
      </c>
      <c r="AM89" s="212">
        <v>54.334657000000007</v>
      </c>
      <c r="AN89" s="212">
        <v>55.380689100000005</v>
      </c>
      <c r="AO89" s="213">
        <v>56.426740300000006</v>
      </c>
    </row>
    <row r="90" spans="1:41" x14ac:dyDescent="0.25">
      <c r="A90" s="214" t="s">
        <v>2169</v>
      </c>
      <c r="B90" s="211">
        <v>10.373091000000001</v>
      </c>
      <c r="C90" s="212">
        <v>11.4215141</v>
      </c>
      <c r="D90" s="212">
        <v>12.463469199999999</v>
      </c>
      <c r="E90" s="212">
        <v>13.502774999999998</v>
      </c>
      <c r="F90" s="212">
        <v>14.539698499999998</v>
      </c>
      <c r="G90" s="212">
        <v>15.575338499999997</v>
      </c>
      <c r="H90" s="212">
        <v>16.604625399999996</v>
      </c>
      <c r="I90" s="212">
        <v>17.634001799999997</v>
      </c>
      <c r="J90" s="212">
        <v>18.663977899999995</v>
      </c>
      <c r="K90" s="212">
        <v>19.694444699999995</v>
      </c>
      <c r="L90" s="212">
        <v>20.725337699999994</v>
      </c>
      <c r="M90" s="212">
        <v>21.756759199999994</v>
      </c>
      <c r="N90" s="212">
        <v>22.788761199999993</v>
      </c>
      <c r="O90" s="212">
        <v>23.821308099999992</v>
      </c>
      <c r="P90" s="212">
        <v>24.854470799999994</v>
      </c>
      <c r="Q90" s="212">
        <v>25.888235599999994</v>
      </c>
      <c r="R90" s="212">
        <v>26.922627899999995</v>
      </c>
      <c r="S90" s="212">
        <v>27.957626199999996</v>
      </c>
      <c r="T90" s="212">
        <v>28.993268499999996</v>
      </c>
      <c r="U90" s="212">
        <v>30.029525599999996</v>
      </c>
      <c r="V90" s="212">
        <v>31.066402299999996</v>
      </c>
      <c r="W90" s="212">
        <v>32.103914799999998</v>
      </c>
      <c r="X90" s="212">
        <v>33.142104199999999</v>
      </c>
      <c r="Y90" s="212">
        <v>34.180958599999997</v>
      </c>
      <c r="Z90" s="212">
        <v>35.220467599999999</v>
      </c>
      <c r="AA90" s="212">
        <v>36.260623099999997</v>
      </c>
      <c r="AB90" s="212">
        <v>37.301420699999994</v>
      </c>
      <c r="AC90" s="212">
        <v>38.342861399999997</v>
      </c>
      <c r="AD90" s="212">
        <v>39.384954099999995</v>
      </c>
      <c r="AE90" s="212">
        <v>40.427718899999995</v>
      </c>
      <c r="AF90" s="212">
        <v>41.471191899999994</v>
      </c>
      <c r="AG90" s="212">
        <v>42.515432499999996</v>
      </c>
      <c r="AH90" s="212">
        <v>43.560533799999995</v>
      </c>
      <c r="AI90" s="212">
        <v>44.606638799999992</v>
      </c>
      <c r="AJ90" s="212">
        <v>45.653963699999991</v>
      </c>
      <c r="AK90" s="212">
        <v>46.702830299999988</v>
      </c>
      <c r="AL90" s="212">
        <v>47.753698699999987</v>
      </c>
      <c r="AM90" s="212">
        <v>48.807156799999987</v>
      </c>
      <c r="AN90" s="212">
        <v>49.863729899999989</v>
      </c>
      <c r="AO90" s="213">
        <v>50.92336559999999</v>
      </c>
    </row>
    <row r="91" spans="1:41" x14ac:dyDescent="0.25">
      <c r="A91" s="214" t="s">
        <v>2170</v>
      </c>
      <c r="B91" s="211">
        <v>5.5999999999999999E-5</v>
      </c>
      <c r="C91" s="212">
        <v>1.234513</v>
      </c>
      <c r="D91" s="212">
        <v>2.452709</v>
      </c>
      <c r="E91" s="212">
        <v>3.6548470000000002</v>
      </c>
      <c r="F91" s="212">
        <v>4.8404210000000001</v>
      </c>
      <c r="G91" s="212">
        <v>6.0094960000000004</v>
      </c>
      <c r="H91" s="212">
        <v>7.1594880000000005</v>
      </c>
      <c r="I91" s="212">
        <v>8.2934580000000011</v>
      </c>
      <c r="J91" s="212">
        <v>9.4122650000000014</v>
      </c>
      <c r="K91" s="212">
        <v>10.517189000000002</v>
      </c>
      <c r="L91" s="212">
        <v>11.609506300000001</v>
      </c>
      <c r="M91" s="212">
        <v>12.690816400000001</v>
      </c>
      <c r="N91" s="212">
        <v>13.762582600000002</v>
      </c>
      <c r="O91" s="212">
        <v>14.826182900000003</v>
      </c>
      <c r="P91" s="212">
        <v>15.882928200000002</v>
      </c>
      <c r="Q91" s="212">
        <v>16.933954400000001</v>
      </c>
      <c r="R91" s="212">
        <v>17.9802654</v>
      </c>
      <c r="S91" s="212">
        <v>19.0226945</v>
      </c>
      <c r="T91" s="212">
        <v>20.0619674</v>
      </c>
      <c r="U91" s="212">
        <v>21.0986476</v>
      </c>
      <c r="V91" s="212">
        <v>22.1332065</v>
      </c>
      <c r="W91" s="212">
        <v>23.166027100000001</v>
      </c>
      <c r="X91" s="212">
        <v>24.197430000000001</v>
      </c>
      <c r="Y91" s="212">
        <v>25.227620600000002</v>
      </c>
      <c r="Z91" s="212">
        <v>26.2567494</v>
      </c>
      <c r="AA91" s="212">
        <v>27.2849194</v>
      </c>
      <c r="AB91" s="212">
        <v>28.312192199999998</v>
      </c>
      <c r="AC91" s="212">
        <v>29.338596899999999</v>
      </c>
      <c r="AD91" s="212">
        <v>30.3641425</v>
      </c>
      <c r="AE91" s="212">
        <v>31.3888386</v>
      </c>
      <c r="AF91" s="212">
        <v>32.412726200000002</v>
      </c>
      <c r="AG91" s="212">
        <v>33.435921800000003</v>
      </c>
      <c r="AH91" s="212">
        <v>34.4586714</v>
      </c>
      <c r="AI91" s="212">
        <v>35.481400800000003</v>
      </c>
      <c r="AJ91" s="212">
        <v>36.504734900000003</v>
      </c>
      <c r="AK91" s="212">
        <v>37.529430000000005</v>
      </c>
      <c r="AL91" s="212">
        <v>38.556107400000002</v>
      </c>
      <c r="AM91" s="212">
        <v>39.584527200000004</v>
      </c>
      <c r="AN91" s="212">
        <v>40.611988200000006</v>
      </c>
      <c r="AO91" s="213">
        <v>41.631316500000004</v>
      </c>
    </row>
    <row r="92" spans="1:41" x14ac:dyDescent="0.25">
      <c r="A92" s="214" t="s">
        <v>2171</v>
      </c>
      <c r="B92" s="211">
        <v>78.626907000000003</v>
      </c>
      <c r="C92" s="212">
        <v>79.661218900000009</v>
      </c>
      <c r="D92" s="212">
        <v>80.691521800000004</v>
      </c>
      <c r="E92" s="212">
        <v>81.724173700000009</v>
      </c>
      <c r="F92" s="212">
        <v>82.757322600000009</v>
      </c>
      <c r="G92" s="212">
        <v>83.791760000000011</v>
      </c>
      <c r="H92" s="212">
        <v>84.820552600000013</v>
      </c>
      <c r="I92" s="212">
        <v>85.848159800000019</v>
      </c>
      <c r="J92" s="212">
        <v>86.87633750000002</v>
      </c>
      <c r="K92" s="212">
        <v>87.904358600000023</v>
      </c>
      <c r="L92" s="212">
        <v>88.932285400000026</v>
      </c>
      <c r="M92" s="212">
        <v>89.959968900000021</v>
      </c>
      <c r="N92" s="212">
        <v>90.987467700000025</v>
      </c>
      <c r="O92" s="212">
        <v>92.01475720000002</v>
      </c>
      <c r="P92" s="212">
        <v>93.041894400000018</v>
      </c>
      <c r="Q92" s="212">
        <v>94.068896800000019</v>
      </c>
      <c r="R92" s="212">
        <v>95.095804000000015</v>
      </c>
      <c r="S92" s="212">
        <v>96.122636400000019</v>
      </c>
      <c r="T92" s="212">
        <v>97.149431300000018</v>
      </c>
      <c r="U92" s="212">
        <v>98.176204300000023</v>
      </c>
      <c r="V92" s="212">
        <v>99.202978700000017</v>
      </c>
      <c r="W92" s="212">
        <v>100.22977860000002</v>
      </c>
      <c r="X92" s="212">
        <v>101.25662300000002</v>
      </c>
      <c r="Y92" s="212">
        <v>102.28352800000002</v>
      </c>
      <c r="Z92" s="212">
        <v>103.31051060000001</v>
      </c>
      <c r="AA92" s="212">
        <v>104.33758740000002</v>
      </c>
      <c r="AB92" s="212">
        <v>105.36477650000002</v>
      </c>
      <c r="AC92" s="212">
        <v>106.39209930000001</v>
      </c>
      <c r="AD92" s="212">
        <v>107.41958290000001</v>
      </c>
      <c r="AE92" s="212">
        <v>108.44726360000001</v>
      </c>
      <c r="AF92" s="212">
        <v>109.47519150000001</v>
      </c>
      <c r="AG92" s="212">
        <v>110.5034375</v>
      </c>
      <c r="AH92" s="212">
        <v>111.5321024</v>
      </c>
      <c r="AI92" s="212">
        <v>112.56133060000001</v>
      </c>
      <c r="AJ92" s="212">
        <v>113.5913271</v>
      </c>
      <c r="AK92" s="212">
        <v>114.6223751</v>
      </c>
      <c r="AL92" s="212">
        <v>115.65483070000001</v>
      </c>
      <c r="AM92" s="212">
        <v>116.68901510000001</v>
      </c>
      <c r="AN92" s="212">
        <v>117.7248046</v>
      </c>
      <c r="AO92" s="213">
        <v>118.7608156</v>
      </c>
    </row>
    <row r="93" spans="1:41" x14ac:dyDescent="0.25">
      <c r="A93" s="214" t="s">
        <v>2172</v>
      </c>
      <c r="B93" s="211">
        <v>13.394607000000001</v>
      </c>
      <c r="C93" s="212">
        <v>14.417952</v>
      </c>
      <c r="D93" s="212">
        <v>15.440229199999999</v>
      </c>
      <c r="E93" s="212">
        <v>16.463360299999998</v>
      </c>
      <c r="F93" s="212">
        <v>17.486668499999997</v>
      </c>
      <c r="G93" s="212">
        <v>18.510441799999995</v>
      </c>
      <c r="H93" s="212">
        <v>19.533166799999996</v>
      </c>
      <c r="I93" s="212">
        <v>20.556756199999995</v>
      </c>
      <c r="J93" s="212">
        <v>21.581506599999994</v>
      </c>
      <c r="K93" s="212">
        <v>22.607017699999993</v>
      </c>
      <c r="L93" s="212">
        <v>23.633056899999993</v>
      </c>
      <c r="M93" s="212">
        <v>24.659511299999991</v>
      </c>
      <c r="N93" s="212">
        <v>25.686292399999992</v>
      </c>
      <c r="O93" s="212">
        <v>26.713292599999992</v>
      </c>
      <c r="P93" s="212">
        <v>27.740473899999991</v>
      </c>
      <c r="Q93" s="212">
        <v>28.76778199999999</v>
      </c>
      <c r="R93" s="212">
        <v>29.79519329999999</v>
      </c>
      <c r="S93" s="212">
        <v>30.822677299999992</v>
      </c>
      <c r="T93" s="212">
        <v>31.85023159999999</v>
      </c>
      <c r="U93" s="212">
        <v>32.877838499999989</v>
      </c>
      <c r="V93" s="212">
        <v>33.90549639999999</v>
      </c>
      <c r="W93" s="212">
        <v>34.933211599999993</v>
      </c>
      <c r="X93" s="212">
        <v>35.96098409999999</v>
      </c>
      <c r="Y93" s="212">
        <v>36.988823299999993</v>
      </c>
      <c r="Z93" s="212">
        <v>38.016743299999995</v>
      </c>
      <c r="AA93" s="212">
        <v>39.044762999999996</v>
      </c>
      <c r="AB93" s="212">
        <v>40.072906999999994</v>
      </c>
      <c r="AC93" s="212">
        <v>41.101206999999995</v>
      </c>
      <c r="AD93" s="212">
        <v>42.129704199999992</v>
      </c>
      <c r="AE93" s="212">
        <v>43.158452199999992</v>
      </c>
      <c r="AF93" s="212">
        <v>44.187521699999991</v>
      </c>
      <c r="AG93" s="212">
        <v>45.217007499999994</v>
      </c>
      <c r="AH93" s="212">
        <v>46.247039499999993</v>
      </c>
      <c r="AI93" s="212">
        <v>47.277798499999996</v>
      </c>
      <c r="AJ93" s="212">
        <v>48.309538599999996</v>
      </c>
      <c r="AK93" s="212">
        <v>49.342612999999993</v>
      </c>
      <c r="AL93" s="212">
        <v>50.377480699999992</v>
      </c>
      <c r="AM93" s="212">
        <v>51.41461189999999</v>
      </c>
      <c r="AN93" s="212">
        <v>52.454095399999993</v>
      </c>
      <c r="AO93" s="213">
        <v>53.494909899999996</v>
      </c>
    </row>
    <row r="94" spans="1:41" x14ac:dyDescent="0.25">
      <c r="A94" s="214" t="s">
        <v>2173</v>
      </c>
      <c r="B94" s="211">
        <v>88.731185999999994</v>
      </c>
      <c r="C94" s="212">
        <v>89.773884999999993</v>
      </c>
      <c r="D94" s="212">
        <v>90.819511899999995</v>
      </c>
      <c r="E94" s="212">
        <v>91.873418999999998</v>
      </c>
      <c r="F94" s="212">
        <v>92.930783000000005</v>
      </c>
      <c r="G94" s="212">
        <v>93.989950800000003</v>
      </c>
      <c r="H94" s="212">
        <v>95.030598800000007</v>
      </c>
      <c r="I94" s="212">
        <v>96.067645300000009</v>
      </c>
      <c r="J94" s="212">
        <v>97.104673900000009</v>
      </c>
      <c r="K94" s="212">
        <v>98.141419800000008</v>
      </c>
      <c r="L94" s="212">
        <v>99.177971400000004</v>
      </c>
      <c r="M94" s="212">
        <v>100.2143435</v>
      </c>
      <c r="N94" s="212">
        <v>101.2506363</v>
      </c>
      <c r="O94" s="212">
        <v>102.2868034</v>
      </c>
      <c r="P94" s="212">
        <v>103.3228974</v>
      </c>
      <c r="Q94" s="212">
        <v>104.35890760000001</v>
      </c>
      <c r="R94" s="212">
        <v>105.39485940000002</v>
      </c>
      <c r="S94" s="212">
        <v>106.43074840000001</v>
      </c>
      <c r="T94" s="212">
        <v>107.46660710000002</v>
      </c>
      <c r="U94" s="212">
        <v>108.50243280000002</v>
      </c>
      <c r="V94" s="212">
        <v>109.53824120000002</v>
      </c>
      <c r="W94" s="212">
        <v>110.57405600000001</v>
      </c>
      <c r="X94" s="212">
        <v>111.60988500000002</v>
      </c>
      <c r="Y94" s="212">
        <v>112.64574610000003</v>
      </c>
      <c r="Z94" s="212">
        <v>113.68166050000002</v>
      </c>
      <c r="AA94" s="212">
        <v>114.71765220000002</v>
      </c>
      <c r="AB94" s="212">
        <v>115.75375080000002</v>
      </c>
      <c r="AC94" s="212">
        <v>116.78999380000002</v>
      </c>
      <c r="AD94" s="212">
        <v>117.82643060000002</v>
      </c>
      <c r="AE94" s="212">
        <v>118.86312730000002</v>
      </c>
      <c r="AF94" s="212">
        <v>119.90017500000002</v>
      </c>
      <c r="AG94" s="212">
        <v>120.93770020000002</v>
      </c>
      <c r="AH94" s="212">
        <v>121.97588180000002</v>
      </c>
      <c r="AI94" s="212">
        <v>123.01497300000003</v>
      </c>
      <c r="AJ94" s="212">
        <v>124.05532750000003</v>
      </c>
      <c r="AK94" s="212">
        <v>125.09741410000004</v>
      </c>
      <c r="AL94" s="212">
        <v>126.14175890000004</v>
      </c>
      <c r="AM94" s="212">
        <v>127.18863750000004</v>
      </c>
      <c r="AN94" s="212">
        <v>128.23720790000004</v>
      </c>
      <c r="AO94" s="213">
        <v>129.28439590000005</v>
      </c>
    </row>
    <row r="95" spans="1:41" x14ac:dyDescent="0.25">
      <c r="A95" s="214" t="s">
        <v>2174</v>
      </c>
      <c r="B95" s="211">
        <v>90.265647999999999</v>
      </c>
      <c r="C95" s="212">
        <v>91.3491073</v>
      </c>
      <c r="D95" s="212">
        <v>92.380541600000001</v>
      </c>
      <c r="E95" s="212">
        <v>93.402617500000005</v>
      </c>
      <c r="F95" s="212">
        <v>94.424521500000012</v>
      </c>
      <c r="G95" s="212">
        <v>95.446035100000017</v>
      </c>
      <c r="H95" s="212">
        <v>96.467527400000023</v>
      </c>
      <c r="I95" s="212">
        <v>97.492948200000029</v>
      </c>
      <c r="J95" s="212">
        <v>98.518343900000033</v>
      </c>
      <c r="K95" s="212">
        <v>99.544390200000038</v>
      </c>
      <c r="L95" s="212">
        <v>100.57012920000004</v>
      </c>
      <c r="M95" s="212">
        <v>101.59620130000003</v>
      </c>
      <c r="N95" s="212">
        <v>102.62249950000003</v>
      </c>
      <c r="O95" s="212">
        <v>103.64897770000003</v>
      </c>
      <c r="P95" s="212">
        <v>104.67568400000003</v>
      </c>
      <c r="Q95" s="212">
        <v>105.70257610000003</v>
      </c>
      <c r="R95" s="212">
        <v>106.72966690000003</v>
      </c>
      <c r="S95" s="212">
        <v>107.75690780000002</v>
      </c>
      <c r="T95" s="212">
        <v>108.78434150000002</v>
      </c>
      <c r="U95" s="212">
        <v>109.81191520000003</v>
      </c>
      <c r="V95" s="212">
        <v>110.83963190000003</v>
      </c>
      <c r="W95" s="212">
        <v>111.86751390000003</v>
      </c>
      <c r="X95" s="212">
        <v>112.89557480000003</v>
      </c>
      <c r="Y95" s="212">
        <v>113.92381710000004</v>
      </c>
      <c r="Z95" s="212">
        <v>114.95224210000003</v>
      </c>
      <c r="AA95" s="212">
        <v>115.98085470000004</v>
      </c>
      <c r="AB95" s="212">
        <v>117.00966240000004</v>
      </c>
      <c r="AC95" s="212">
        <v>118.03867680000003</v>
      </c>
      <c r="AD95" s="212">
        <v>119.06791380000003</v>
      </c>
      <c r="AE95" s="212">
        <v>120.09739510000003</v>
      </c>
      <c r="AF95" s="212">
        <v>121.12714920000003</v>
      </c>
      <c r="AG95" s="212">
        <v>122.15721370000003</v>
      </c>
      <c r="AH95" s="212">
        <v>123.18763660000003</v>
      </c>
      <c r="AI95" s="212">
        <v>124.21847470000003</v>
      </c>
      <c r="AJ95" s="212">
        <v>125.24977960000002</v>
      </c>
      <c r="AK95" s="212">
        <v>126.28154770000002</v>
      </c>
      <c r="AL95" s="212">
        <v>127.31357250000002</v>
      </c>
      <c r="AM95" s="212">
        <v>128.34507940000003</v>
      </c>
      <c r="AN95" s="212">
        <v>129.37410270000004</v>
      </c>
      <c r="AO95" s="213">
        <v>130.39733360000002</v>
      </c>
    </row>
    <row r="96" spans="1:41" x14ac:dyDescent="0.25">
      <c r="A96" s="214" t="s">
        <v>2175</v>
      </c>
      <c r="B96" s="211">
        <v>184.731247</v>
      </c>
      <c r="C96" s="212">
        <v>185.85735299999999</v>
      </c>
      <c r="D96" s="212">
        <v>186.93972769999999</v>
      </c>
      <c r="E96" s="212">
        <v>187.99811099999999</v>
      </c>
      <c r="F96" s="212">
        <v>189.0529344</v>
      </c>
      <c r="G96" s="212">
        <v>190.10161859999999</v>
      </c>
      <c r="H96" s="212">
        <v>191.12864819999999</v>
      </c>
      <c r="I96" s="212">
        <v>192.1680595</v>
      </c>
      <c r="J96" s="212">
        <v>193.2060137</v>
      </c>
      <c r="K96" s="212">
        <v>194.24537079999999</v>
      </c>
      <c r="L96" s="212">
        <v>195.28365209999998</v>
      </c>
      <c r="M96" s="212">
        <v>196.32256959999998</v>
      </c>
      <c r="N96" s="212">
        <v>197.36170659999999</v>
      </c>
      <c r="O96" s="212">
        <v>198.40109479999998</v>
      </c>
      <c r="P96" s="212">
        <v>199.44065509999999</v>
      </c>
      <c r="Q96" s="212">
        <v>200.4803364</v>
      </c>
      <c r="R96" s="212">
        <v>201.5200979</v>
      </c>
      <c r="S96" s="212">
        <v>202.55987830000001</v>
      </c>
      <c r="T96" s="212">
        <v>203.5996882</v>
      </c>
      <c r="U96" s="212">
        <v>204.6394741</v>
      </c>
      <c r="V96" s="212">
        <v>205.67922910000001</v>
      </c>
      <c r="W96" s="212">
        <v>206.71897120000003</v>
      </c>
      <c r="X96" s="212">
        <v>207.75871240000004</v>
      </c>
      <c r="Y96" s="212">
        <v>208.79847160000003</v>
      </c>
      <c r="Z96" s="212">
        <v>209.83826480000002</v>
      </c>
      <c r="AA96" s="212">
        <v>210.87811910000002</v>
      </c>
      <c r="AB96" s="212">
        <v>211.91806980000001</v>
      </c>
      <c r="AC96" s="212">
        <v>212.9581642</v>
      </c>
      <c r="AD96" s="212">
        <v>213.9984632</v>
      </c>
      <c r="AE96" s="212">
        <v>215.03904460000001</v>
      </c>
      <c r="AF96" s="212">
        <v>216.08000750000002</v>
      </c>
      <c r="AG96" s="212">
        <v>217.12147830000004</v>
      </c>
      <c r="AH96" s="212">
        <v>218.16361870000003</v>
      </c>
      <c r="AI96" s="212">
        <v>219.20662970000004</v>
      </c>
      <c r="AJ96" s="212">
        <v>220.25073890000004</v>
      </c>
      <c r="AK96" s="212">
        <v>221.29612630000005</v>
      </c>
      <c r="AL96" s="212">
        <v>222.34267410000007</v>
      </c>
      <c r="AM96" s="212">
        <v>223.38930250000007</v>
      </c>
      <c r="AN96" s="212">
        <v>224.43276180000007</v>
      </c>
      <c r="AO96" s="213">
        <v>225.46715690000008</v>
      </c>
    </row>
    <row r="97" spans="1:41" x14ac:dyDescent="0.25">
      <c r="A97" s="214" t="s">
        <v>2176</v>
      </c>
      <c r="B97" s="211">
        <v>1.23637</v>
      </c>
      <c r="C97" s="212">
        <v>2.2608953000000001</v>
      </c>
      <c r="D97" s="212">
        <v>3.2854599000000002</v>
      </c>
      <c r="E97" s="212">
        <v>4.3103689999999997</v>
      </c>
      <c r="F97" s="212">
        <v>5.3350461999999998</v>
      </c>
      <c r="G97" s="212">
        <v>6.3597996999999999</v>
      </c>
      <c r="H97" s="212">
        <v>7.3845263000000001</v>
      </c>
      <c r="I97" s="212">
        <v>8.4094888000000001</v>
      </c>
      <c r="J97" s="212">
        <v>9.4346004000000008</v>
      </c>
      <c r="K97" s="212">
        <v>10.459759500000001</v>
      </c>
      <c r="L97" s="212">
        <v>11.4850674</v>
      </c>
      <c r="M97" s="212">
        <v>12.510518900000001</v>
      </c>
      <c r="N97" s="212">
        <v>13.536143900000001</v>
      </c>
      <c r="O97" s="212">
        <v>14.561929500000002</v>
      </c>
      <c r="P97" s="212">
        <v>15.587895800000002</v>
      </c>
      <c r="Q97" s="212">
        <v>16.614041100000001</v>
      </c>
      <c r="R97" s="212">
        <v>17.640375800000001</v>
      </c>
      <c r="S97" s="212">
        <v>18.666898</v>
      </c>
      <c r="T97" s="212">
        <v>19.693620299999999</v>
      </c>
      <c r="U97" s="212">
        <v>20.7205412</v>
      </c>
      <c r="V97" s="212">
        <v>21.747665099999999</v>
      </c>
      <c r="W97" s="212">
        <v>22.775000800000001</v>
      </c>
      <c r="X97" s="212">
        <v>23.802550500000002</v>
      </c>
      <c r="Y97" s="212">
        <v>24.830320200000003</v>
      </c>
      <c r="Z97" s="212">
        <v>25.858316000000002</v>
      </c>
      <c r="AA97" s="212">
        <v>26.886544500000003</v>
      </c>
      <c r="AB97" s="212">
        <v>27.915013600000002</v>
      </c>
      <c r="AC97" s="212">
        <v>28.943732400000002</v>
      </c>
      <c r="AD97" s="212">
        <v>29.972712100000003</v>
      </c>
      <c r="AE97" s="212">
        <v>31.001966100000004</v>
      </c>
      <c r="AF97" s="212">
        <v>32.031511100000003</v>
      </c>
      <c r="AG97" s="212">
        <v>33.061367600000004</v>
      </c>
      <c r="AH97" s="212">
        <v>34.091561300000002</v>
      </c>
      <c r="AI97" s="212">
        <v>35.122123999999999</v>
      </c>
      <c r="AJ97" s="212">
        <v>36.1530956</v>
      </c>
      <c r="AK97" s="212">
        <v>37.184527199999998</v>
      </c>
      <c r="AL97" s="212">
        <v>38.216487699999995</v>
      </c>
      <c r="AM97" s="212">
        <v>39.249079699999996</v>
      </c>
      <c r="AN97" s="212">
        <v>40.282468899999998</v>
      </c>
      <c r="AO97" s="213">
        <v>41.316931699999998</v>
      </c>
    </row>
    <row r="98" spans="1:41" x14ac:dyDescent="0.25">
      <c r="A98" s="214" t="s">
        <v>2177</v>
      </c>
      <c r="B98" s="211">
        <v>6.8755110000000004</v>
      </c>
      <c r="C98" s="212">
        <v>7.9038197000000006</v>
      </c>
      <c r="D98" s="212">
        <v>8.9340536999999998</v>
      </c>
      <c r="E98" s="212">
        <v>9.9697449000000002</v>
      </c>
      <c r="F98" s="212">
        <v>11.0071487</v>
      </c>
      <c r="G98" s="212">
        <v>12.045973200000001</v>
      </c>
      <c r="H98" s="212">
        <v>13.075733700000001</v>
      </c>
      <c r="I98" s="212">
        <v>14.100255600000001</v>
      </c>
      <c r="J98" s="212">
        <v>15.1231747</v>
      </c>
      <c r="K98" s="212">
        <v>16.14499</v>
      </c>
      <c r="L98" s="212">
        <v>17.1663745</v>
      </c>
      <c r="M98" s="212">
        <v>18.1874529</v>
      </c>
      <c r="N98" s="212">
        <v>19.208425699999999</v>
      </c>
      <c r="O98" s="212">
        <v>20.2293275</v>
      </c>
      <c r="P98" s="212">
        <v>21.250230500000001</v>
      </c>
      <c r="Q98" s="212">
        <v>22.2711516</v>
      </c>
      <c r="R98" s="212">
        <v>23.292119100000001</v>
      </c>
      <c r="S98" s="212">
        <v>24.313140199999999</v>
      </c>
      <c r="T98" s="212">
        <v>25.334236799999999</v>
      </c>
      <c r="U98" s="212">
        <v>26.3554137</v>
      </c>
      <c r="V98" s="212">
        <v>27.376683</v>
      </c>
      <c r="W98" s="212">
        <v>28.398060999999998</v>
      </c>
      <c r="X98" s="212">
        <v>29.419559499999998</v>
      </c>
      <c r="Y98" s="212">
        <v>30.441194799999998</v>
      </c>
      <c r="Z98" s="212">
        <v>31.462986099999998</v>
      </c>
      <c r="AA98" s="212">
        <v>32.484955299999996</v>
      </c>
      <c r="AB98" s="212">
        <v>33.507129299999995</v>
      </c>
      <c r="AC98" s="212">
        <v>34.529542199999995</v>
      </c>
      <c r="AD98" s="212">
        <v>35.552238699999997</v>
      </c>
      <c r="AE98" s="212">
        <v>36.575278899999994</v>
      </c>
      <c r="AF98" s="212">
        <v>37.598745499999993</v>
      </c>
      <c r="AG98" s="212">
        <v>38.622755299999994</v>
      </c>
      <c r="AH98" s="212">
        <v>39.647477099999996</v>
      </c>
      <c r="AI98" s="212">
        <v>40.673160099999997</v>
      </c>
      <c r="AJ98" s="212">
        <v>41.700178299999997</v>
      </c>
      <c r="AK98" s="212">
        <v>42.729094699999997</v>
      </c>
      <c r="AL98" s="212">
        <v>43.760735199999999</v>
      </c>
      <c r="AM98" s="212">
        <v>44.796188999999998</v>
      </c>
      <c r="AN98" s="212">
        <v>45.836451099999998</v>
      </c>
      <c r="AO98" s="213">
        <v>46.881359499999995</v>
      </c>
    </row>
    <row r="99" spans="1:41" x14ac:dyDescent="0.25">
      <c r="A99" s="214" t="s">
        <v>2178</v>
      </c>
      <c r="B99" s="211">
        <v>1.805674</v>
      </c>
      <c r="C99" s="212">
        <v>2.8305100999999997</v>
      </c>
      <c r="D99" s="212">
        <v>3.8559258999999999</v>
      </c>
      <c r="E99" s="212">
        <v>4.8807391999999998</v>
      </c>
      <c r="F99" s="212">
        <v>5.9052736000000001</v>
      </c>
      <c r="G99" s="212">
        <v>6.9294226000000005</v>
      </c>
      <c r="H99" s="212">
        <v>7.9534581000000006</v>
      </c>
      <c r="I99" s="212">
        <v>8.9771856999999997</v>
      </c>
      <c r="J99" s="212">
        <v>10.000528599999999</v>
      </c>
      <c r="K99" s="212">
        <v>11.0236117</v>
      </c>
      <c r="L99" s="212">
        <v>12.046472</v>
      </c>
      <c r="M99" s="212">
        <v>13.0691396</v>
      </c>
      <c r="N99" s="212">
        <v>14.0916406</v>
      </c>
      <c r="O99" s="212">
        <v>15.1139853</v>
      </c>
      <c r="P99" s="212">
        <v>16.136197199999998</v>
      </c>
      <c r="Q99" s="212">
        <v>17.158288699999996</v>
      </c>
      <c r="R99" s="212">
        <v>18.180277499999995</v>
      </c>
      <c r="S99" s="212">
        <v>19.202173699999996</v>
      </c>
      <c r="T99" s="212">
        <v>20.223994999999995</v>
      </c>
      <c r="U99" s="212">
        <v>21.245749799999995</v>
      </c>
      <c r="V99" s="212">
        <v>22.267448599999994</v>
      </c>
      <c r="W99" s="212">
        <v>23.289103799999996</v>
      </c>
      <c r="X99" s="212">
        <v>24.310723099999997</v>
      </c>
      <c r="Y99" s="212">
        <v>25.332313499999998</v>
      </c>
      <c r="Z99" s="212">
        <v>26.353880899999997</v>
      </c>
      <c r="AA99" s="212">
        <v>27.375429699999998</v>
      </c>
      <c r="AB99" s="212">
        <v>28.396963099999997</v>
      </c>
      <c r="AC99" s="212">
        <v>29.418483099999996</v>
      </c>
      <c r="AD99" s="212">
        <v>30.439990399999996</v>
      </c>
      <c r="AE99" s="212">
        <v>31.461484599999995</v>
      </c>
      <c r="AF99" s="212">
        <v>32.482964099999997</v>
      </c>
      <c r="AG99" s="212">
        <v>33.504426699999996</v>
      </c>
      <c r="AH99" s="212">
        <v>34.525869699999994</v>
      </c>
      <c r="AI99" s="212">
        <v>35.547290999999994</v>
      </c>
      <c r="AJ99" s="212">
        <v>36.568690099999998</v>
      </c>
      <c r="AK99" s="212">
        <v>37.590070699999998</v>
      </c>
      <c r="AL99" s="212">
        <v>38.611445099999997</v>
      </c>
      <c r="AM99" s="212">
        <v>39.632841399999997</v>
      </c>
      <c r="AN99" s="212">
        <v>40.654313199999997</v>
      </c>
      <c r="AO99" s="213">
        <v>41.675937999999995</v>
      </c>
    </row>
    <row r="100" spans="1:41" x14ac:dyDescent="0.25">
      <c r="A100" s="214" t="s">
        <v>2179</v>
      </c>
      <c r="B100" s="211">
        <v>21.232102999999999</v>
      </c>
      <c r="C100" s="212">
        <v>22.273225699999998</v>
      </c>
      <c r="D100" s="212">
        <v>23.305048899999999</v>
      </c>
      <c r="E100" s="212">
        <v>24.336730799999998</v>
      </c>
      <c r="F100" s="212">
        <v>25.366620499999996</v>
      </c>
      <c r="G100" s="212">
        <v>26.396469699999997</v>
      </c>
      <c r="H100" s="212">
        <v>27.424776299999998</v>
      </c>
      <c r="I100" s="212">
        <v>28.449898599999997</v>
      </c>
      <c r="J100" s="212">
        <v>29.474309599999998</v>
      </c>
      <c r="K100" s="212">
        <v>30.497368299999998</v>
      </c>
      <c r="L100" s="212">
        <v>31.519151299999997</v>
      </c>
      <c r="M100" s="212">
        <v>32.539463299999994</v>
      </c>
      <c r="N100" s="212">
        <v>33.558281799999996</v>
      </c>
      <c r="O100" s="212">
        <v>34.575244199999993</v>
      </c>
      <c r="P100" s="212">
        <v>35.590368999999995</v>
      </c>
      <c r="Q100" s="212">
        <v>36.603336099999993</v>
      </c>
      <c r="R100" s="212">
        <v>37.613951699999994</v>
      </c>
      <c r="S100" s="212">
        <v>38.621809729999995</v>
      </c>
      <c r="T100" s="212">
        <v>39.626658449999994</v>
      </c>
      <c r="U100" s="212">
        <v>40.627950139999996</v>
      </c>
      <c r="V100" s="212">
        <v>41.625176779999997</v>
      </c>
      <c r="W100" s="212">
        <v>42.617758269999996</v>
      </c>
      <c r="X100" s="212">
        <v>43.604898469999995</v>
      </c>
      <c r="Y100" s="212">
        <v>44.585633269999995</v>
      </c>
      <c r="Z100" s="212">
        <v>45.558790169999995</v>
      </c>
      <c r="AA100" s="212">
        <v>46.522952069999995</v>
      </c>
      <c r="AB100" s="212">
        <v>47.476444269999995</v>
      </c>
      <c r="AC100" s="212">
        <v>48.417352869999995</v>
      </c>
      <c r="AD100" s="212">
        <v>49.343602669999996</v>
      </c>
      <c r="AE100" s="212">
        <v>50.253117669999995</v>
      </c>
      <c r="AF100" s="212">
        <v>51.144081669999991</v>
      </c>
      <c r="AG100" s="212">
        <v>52.015303669999994</v>
      </c>
      <c r="AH100" s="212">
        <v>52.866660669999995</v>
      </c>
      <c r="AI100" s="212">
        <v>53.699537669999998</v>
      </c>
      <c r="AJ100" s="212">
        <v>54.51716467</v>
      </c>
      <c r="AK100" s="212">
        <v>55.324745669999999</v>
      </c>
      <c r="AL100" s="212">
        <v>56.129376669999999</v>
      </c>
      <c r="AM100" s="212">
        <v>56.939839669999998</v>
      </c>
      <c r="AN100" s="212">
        <v>57.766095669999999</v>
      </c>
      <c r="AO100" s="213">
        <v>58.617123669999998</v>
      </c>
    </row>
    <row r="101" spans="1:41" x14ac:dyDescent="0.25">
      <c r="A101" s="214" t="s">
        <v>2180</v>
      </c>
      <c r="B101" s="211">
        <v>12.670388000000001</v>
      </c>
      <c r="C101" s="212">
        <v>13.712462100000002</v>
      </c>
      <c r="D101" s="212">
        <v>14.740331300000001</v>
      </c>
      <c r="E101" s="212">
        <v>15.7679501</v>
      </c>
      <c r="F101" s="212">
        <v>16.792643900000002</v>
      </c>
      <c r="G101" s="212">
        <v>17.817157400000003</v>
      </c>
      <c r="H101" s="212">
        <v>18.837324800000005</v>
      </c>
      <c r="I101" s="212">
        <v>19.853854300000005</v>
      </c>
      <c r="J101" s="212">
        <v>20.870502100000007</v>
      </c>
      <c r="K101" s="212">
        <v>21.886539100000007</v>
      </c>
      <c r="L101" s="212">
        <v>22.902302500000008</v>
      </c>
      <c r="M101" s="212">
        <v>23.917704100000009</v>
      </c>
      <c r="N101" s="212">
        <v>24.932953700000009</v>
      </c>
      <c r="O101" s="212">
        <v>25.94781930000001</v>
      </c>
      <c r="P101" s="212">
        <v>26.962617800000011</v>
      </c>
      <c r="Q101" s="212">
        <v>27.97726140000001</v>
      </c>
      <c r="R101" s="212">
        <v>28.991873500000011</v>
      </c>
      <c r="S101" s="212">
        <v>30.006351300000013</v>
      </c>
      <c r="T101" s="212">
        <v>31.020877600000013</v>
      </c>
      <c r="U101" s="212">
        <v>32.035323300000016</v>
      </c>
      <c r="V101" s="212">
        <v>33.049719600000017</v>
      </c>
      <c r="W101" s="212">
        <v>34.064153500000018</v>
      </c>
      <c r="X101" s="212">
        <v>35.07868910000002</v>
      </c>
      <c r="Y101" s="212">
        <v>36.09331270000002</v>
      </c>
      <c r="Z101" s="212">
        <v>37.108009700000018</v>
      </c>
      <c r="AA101" s="212">
        <v>38.12275990000002</v>
      </c>
      <c r="AB101" s="212">
        <v>39.137538700000022</v>
      </c>
      <c r="AC101" s="212">
        <v>40.15231600000002</v>
      </c>
      <c r="AD101" s="212">
        <v>41.167056100000018</v>
      </c>
      <c r="AE101" s="212">
        <v>42.181717100000014</v>
      </c>
      <c r="AF101" s="212">
        <v>43.196250100000015</v>
      </c>
      <c r="AG101" s="212">
        <v>44.210598300000015</v>
      </c>
      <c r="AH101" s="212">
        <v>45.224694600000014</v>
      </c>
      <c r="AI101" s="212">
        <v>46.238457400000016</v>
      </c>
      <c r="AJ101" s="212">
        <v>47.251783400000015</v>
      </c>
      <c r="AK101" s="212">
        <v>48.264537900000015</v>
      </c>
      <c r="AL101" s="212">
        <v>49.276548500000018</v>
      </c>
      <c r="AM101" s="212">
        <v>50.287632700000017</v>
      </c>
      <c r="AN101" s="212">
        <v>51.297739700000015</v>
      </c>
      <c r="AO101" s="213">
        <v>52.307235960000014</v>
      </c>
    </row>
    <row r="102" spans="1:41" x14ac:dyDescent="0.25">
      <c r="A102" s="214" t="s">
        <v>2181</v>
      </c>
      <c r="B102" s="211">
        <v>6.3662489999999998</v>
      </c>
      <c r="C102" s="212">
        <v>7.3955058999999999</v>
      </c>
      <c r="D102" s="212">
        <v>8.4268201999999999</v>
      </c>
      <c r="E102" s="212">
        <v>9.4567443000000004</v>
      </c>
      <c r="F102" s="212">
        <v>10.4861407</v>
      </c>
      <c r="G102" s="212">
        <v>11.514829900000001</v>
      </c>
      <c r="H102" s="212">
        <v>12.5328397</v>
      </c>
      <c r="I102" s="212">
        <v>13.5541079</v>
      </c>
      <c r="J102" s="212">
        <v>14.576012</v>
      </c>
      <c r="K102" s="212">
        <v>15.598740900000001</v>
      </c>
      <c r="L102" s="212">
        <v>16.621516</v>
      </c>
      <c r="M102" s="212">
        <v>17.644697900000001</v>
      </c>
      <c r="N102" s="212">
        <v>18.668185400000002</v>
      </c>
      <c r="O102" s="212">
        <v>19.691798200000001</v>
      </c>
      <c r="P102" s="212">
        <v>20.715628800000001</v>
      </c>
      <c r="Q102" s="212">
        <v>21.739589800000001</v>
      </c>
      <c r="R102" s="212">
        <v>22.763711300000001</v>
      </c>
      <c r="S102" s="212">
        <v>23.787905500000001</v>
      </c>
      <c r="T102" s="212">
        <v>24.812261599999999</v>
      </c>
      <c r="U102" s="212">
        <v>25.836693399999998</v>
      </c>
      <c r="V102" s="212">
        <v>26.861206299999999</v>
      </c>
      <c r="W102" s="212">
        <v>27.885852100000001</v>
      </c>
      <c r="X102" s="212">
        <v>28.910680900000003</v>
      </c>
      <c r="Y102" s="212">
        <v>29.935700800000003</v>
      </c>
      <c r="Z102" s="212">
        <v>30.960918100000004</v>
      </c>
      <c r="AA102" s="212">
        <v>31.986340600000005</v>
      </c>
      <c r="AB102" s="212">
        <v>33.011978000000006</v>
      </c>
      <c r="AC102" s="212">
        <v>34.037843500000008</v>
      </c>
      <c r="AD102" s="212">
        <v>35.063955200000009</v>
      </c>
      <c r="AE102" s="212">
        <v>36.090337900000009</v>
      </c>
      <c r="AF102" s="212">
        <v>37.117026400000007</v>
      </c>
      <c r="AG102" s="212">
        <v>38.144069400000006</v>
      </c>
      <c r="AH102" s="212">
        <v>39.171535400000003</v>
      </c>
      <c r="AI102" s="212">
        <v>40.199517900000004</v>
      </c>
      <c r="AJ102" s="212">
        <v>41.228135600000002</v>
      </c>
      <c r="AK102" s="212">
        <v>42.2575091</v>
      </c>
      <c r="AL102" s="212">
        <v>43.2876653</v>
      </c>
      <c r="AM102" s="212">
        <v>44.318258</v>
      </c>
      <c r="AN102" s="212">
        <v>45.348026599999997</v>
      </c>
      <c r="AO102" s="213">
        <v>46.3745519</v>
      </c>
    </row>
    <row r="103" spans="1:41" x14ac:dyDescent="0.25">
      <c r="A103" s="214" t="s">
        <v>2182</v>
      </c>
      <c r="B103" s="211">
        <v>645.53448500000002</v>
      </c>
      <c r="C103" s="212">
        <v>646.62773860000004</v>
      </c>
      <c r="D103" s="212">
        <v>647.69638870000006</v>
      </c>
      <c r="E103" s="212">
        <v>648.7669509000001</v>
      </c>
      <c r="F103" s="212">
        <v>649.83376770000007</v>
      </c>
      <c r="G103" s="212">
        <v>650.90074420000008</v>
      </c>
      <c r="H103" s="212">
        <v>651.94169240000008</v>
      </c>
      <c r="I103" s="212">
        <v>652.97550970000009</v>
      </c>
      <c r="J103" s="212">
        <v>654.00972280000008</v>
      </c>
      <c r="K103" s="212">
        <v>655.04270740000004</v>
      </c>
      <c r="L103" s="212">
        <v>656.07536660000005</v>
      </c>
      <c r="M103" s="212">
        <v>657.10729460000005</v>
      </c>
      <c r="N103" s="212">
        <v>658.13882010000009</v>
      </c>
      <c r="O103" s="212">
        <v>659.16986320000012</v>
      </c>
      <c r="P103" s="212">
        <v>660.20064420000017</v>
      </c>
      <c r="Q103" s="212">
        <v>661.23117120000018</v>
      </c>
      <c r="R103" s="212">
        <v>662.26154180000015</v>
      </c>
      <c r="S103" s="212">
        <v>663.29175190000012</v>
      </c>
      <c r="T103" s="212">
        <v>664.32188760000008</v>
      </c>
      <c r="U103" s="212">
        <v>665.35192050000012</v>
      </c>
      <c r="V103" s="212">
        <v>666.38186960000007</v>
      </c>
      <c r="W103" s="212">
        <v>667.41176130000008</v>
      </c>
      <c r="X103" s="212">
        <v>668.44157960000007</v>
      </c>
      <c r="Y103" s="212">
        <v>669.47130080000011</v>
      </c>
      <c r="Z103" s="212">
        <v>670.50089750000006</v>
      </c>
      <c r="AA103" s="212">
        <v>671.53032860000008</v>
      </c>
      <c r="AB103" s="212">
        <v>672.55953970000007</v>
      </c>
      <c r="AC103" s="212">
        <v>673.58845830000007</v>
      </c>
      <c r="AD103" s="212">
        <v>674.61698940000008</v>
      </c>
      <c r="AE103" s="212">
        <v>675.64500910000004</v>
      </c>
      <c r="AF103" s="212">
        <v>676.67235470000003</v>
      </c>
      <c r="AG103" s="212">
        <v>677.69880990000001</v>
      </c>
      <c r="AH103" s="212">
        <v>678.72408180000002</v>
      </c>
      <c r="AI103" s="212">
        <v>679.74776370000006</v>
      </c>
      <c r="AJ103" s="212">
        <v>680.76927730000011</v>
      </c>
      <c r="AK103" s="212">
        <v>681.7877903000001</v>
      </c>
      <c r="AL103" s="212">
        <v>682.80212830000005</v>
      </c>
      <c r="AM103" s="212">
        <v>683.81080737000002</v>
      </c>
      <c r="AN103" s="212">
        <v>684.81258661000004</v>
      </c>
      <c r="AO103" s="213">
        <v>685.80791679000004</v>
      </c>
    </row>
    <row r="104" spans="1:41" x14ac:dyDescent="0.25">
      <c r="A104" s="214" t="s">
        <v>2183</v>
      </c>
      <c r="B104" s="211">
        <v>30.226461</v>
      </c>
      <c r="C104" s="212">
        <v>31.272957600000002</v>
      </c>
      <c r="D104" s="212">
        <v>32.315185400000004</v>
      </c>
      <c r="E104" s="212">
        <v>33.357360800000002</v>
      </c>
      <c r="F104" s="212">
        <v>34.399236900000005</v>
      </c>
      <c r="G104" s="212">
        <v>35.441186100000003</v>
      </c>
      <c r="H104" s="212">
        <v>36.473136800000006</v>
      </c>
      <c r="I104" s="212">
        <v>37.505547900000003</v>
      </c>
      <c r="J104" s="212">
        <v>38.538953200000002</v>
      </c>
      <c r="K104" s="212">
        <v>39.573008600000001</v>
      </c>
      <c r="L104" s="212">
        <v>40.6072998</v>
      </c>
      <c r="M104" s="212">
        <v>41.641838499999999</v>
      </c>
      <c r="N104" s="212">
        <v>42.6765629</v>
      </c>
      <c r="O104" s="212">
        <v>43.711360800000001</v>
      </c>
      <c r="P104" s="212">
        <v>44.746270199999998</v>
      </c>
      <c r="Q104" s="212">
        <v>45.781244600000001</v>
      </c>
      <c r="R104" s="212">
        <v>46.816299600000001</v>
      </c>
      <c r="S104" s="212">
        <v>47.851400699999999</v>
      </c>
      <c r="T104" s="212">
        <v>48.886581</v>
      </c>
      <c r="U104" s="212">
        <v>49.921804600000002</v>
      </c>
      <c r="V104" s="212">
        <v>50.9570753</v>
      </c>
      <c r="W104" s="212">
        <v>51.9924076</v>
      </c>
      <c r="X104" s="212">
        <v>53.0277654</v>
      </c>
      <c r="Y104" s="212">
        <v>54.063149500000002</v>
      </c>
      <c r="Z104" s="212">
        <v>55.0985643</v>
      </c>
      <c r="AA104" s="212">
        <v>56.134017200000002</v>
      </c>
      <c r="AB104" s="212">
        <v>57.169519000000001</v>
      </c>
      <c r="AC104" s="212">
        <v>58.205084300000003</v>
      </c>
      <c r="AD104" s="212">
        <v>59.240733300000002</v>
      </c>
      <c r="AE104" s="212">
        <v>60.2764934</v>
      </c>
      <c r="AF104" s="212">
        <v>61.3124021</v>
      </c>
      <c r="AG104" s="212">
        <v>62.348511899999998</v>
      </c>
      <c r="AH104" s="212">
        <v>63.384896399999995</v>
      </c>
      <c r="AI104" s="212">
        <v>64.421658199999996</v>
      </c>
      <c r="AJ104" s="212">
        <v>65.458933799999997</v>
      </c>
      <c r="AK104" s="212">
        <v>66.496881299999998</v>
      </c>
      <c r="AL104" s="212">
        <v>67.535605199999992</v>
      </c>
      <c r="AM104" s="212">
        <v>68.574900199999988</v>
      </c>
      <c r="AN104" s="212">
        <v>69.613654999999994</v>
      </c>
      <c r="AO104" s="213">
        <v>70.649243299999995</v>
      </c>
    </row>
    <row r="105" spans="1:41" x14ac:dyDescent="0.25">
      <c r="A105" s="214" t="s">
        <v>2184</v>
      </c>
      <c r="B105" s="211">
        <v>37.556674999999998</v>
      </c>
      <c r="C105" s="212">
        <v>38.608370399999998</v>
      </c>
      <c r="D105" s="212">
        <v>39.683818799999997</v>
      </c>
      <c r="E105" s="212">
        <v>40.751792799999997</v>
      </c>
      <c r="F105" s="212">
        <v>41.820507199999994</v>
      </c>
      <c r="G105" s="212">
        <v>42.885550199999997</v>
      </c>
      <c r="H105" s="212">
        <v>43.9191036</v>
      </c>
      <c r="I105" s="212">
        <v>44.962480499999998</v>
      </c>
      <c r="J105" s="212">
        <v>46.006330899999995</v>
      </c>
      <c r="K105" s="212">
        <v>47.052303399999992</v>
      </c>
      <c r="L105" s="212">
        <v>48.098226199999992</v>
      </c>
      <c r="M105" s="212">
        <v>49.145179199999994</v>
      </c>
      <c r="N105" s="212">
        <v>50.192785499999992</v>
      </c>
      <c r="O105" s="212">
        <v>51.240950199999993</v>
      </c>
      <c r="P105" s="212">
        <v>52.289563199999996</v>
      </c>
      <c r="Q105" s="212">
        <v>53.338506999999993</v>
      </c>
      <c r="R105" s="212">
        <v>54.387699499999989</v>
      </c>
      <c r="S105" s="212">
        <v>55.437032099999989</v>
      </c>
      <c r="T105" s="212">
        <v>56.486474099999988</v>
      </c>
      <c r="U105" s="212">
        <v>57.535935999999985</v>
      </c>
      <c r="V105" s="212">
        <v>58.585379099999983</v>
      </c>
      <c r="W105" s="212">
        <v>59.634791399999983</v>
      </c>
      <c r="X105" s="212">
        <v>60.684137099999987</v>
      </c>
      <c r="Y105" s="212">
        <v>61.733417899999985</v>
      </c>
      <c r="Z105" s="212">
        <v>62.782643499999985</v>
      </c>
      <c r="AA105" s="212">
        <v>63.831839299999984</v>
      </c>
      <c r="AB105" s="212">
        <v>64.881045699999987</v>
      </c>
      <c r="AC105" s="212">
        <v>65.930321799999987</v>
      </c>
      <c r="AD105" s="212">
        <v>66.979748399999991</v>
      </c>
      <c r="AE105" s="212">
        <v>68.029433999999995</v>
      </c>
      <c r="AF105" s="212">
        <v>69.07952259999999</v>
      </c>
      <c r="AG105" s="212">
        <v>70.130206699999988</v>
      </c>
      <c r="AH105" s="212">
        <v>71.18174479999999</v>
      </c>
      <c r="AI105" s="212">
        <v>72.234482999999983</v>
      </c>
      <c r="AJ105" s="212">
        <v>73.288868699999981</v>
      </c>
      <c r="AK105" s="212">
        <v>74.345415699999975</v>
      </c>
      <c r="AL105" s="212">
        <v>75.40449289999998</v>
      </c>
      <c r="AM105" s="212">
        <v>76.465620799999982</v>
      </c>
      <c r="AN105" s="212">
        <v>77.525879899999978</v>
      </c>
      <c r="AO105" s="213">
        <v>78.578424099999978</v>
      </c>
    </row>
    <row r="106" spans="1:41" x14ac:dyDescent="0.25">
      <c r="A106" s="214" t="s">
        <v>2185</v>
      </c>
      <c r="B106" s="211">
        <v>50.006762999999999</v>
      </c>
      <c r="C106" s="212">
        <v>51.080114600000002</v>
      </c>
      <c r="D106" s="212">
        <v>52.144419800000001</v>
      </c>
      <c r="E106" s="212">
        <v>53.2056532</v>
      </c>
      <c r="F106" s="212">
        <v>54.264434700000002</v>
      </c>
      <c r="G106" s="212">
        <v>55.3218873</v>
      </c>
      <c r="H106" s="212">
        <v>56.364232000000001</v>
      </c>
      <c r="I106" s="212">
        <v>57.405726800000004</v>
      </c>
      <c r="J106" s="212">
        <v>58.446995700000002</v>
      </c>
      <c r="K106" s="212">
        <v>59.487901200000003</v>
      </c>
      <c r="L106" s="212">
        <v>60.528205100000001</v>
      </c>
      <c r="M106" s="212">
        <v>61.568233300000003</v>
      </c>
      <c r="N106" s="212">
        <v>62.608068299999999</v>
      </c>
      <c r="O106" s="212">
        <v>63.647671000000003</v>
      </c>
      <c r="P106" s="212">
        <v>64.687164300000006</v>
      </c>
      <c r="Q106" s="212">
        <v>65.726533100000012</v>
      </c>
      <c r="R106" s="212">
        <v>66.765829700000012</v>
      </c>
      <c r="S106" s="212">
        <v>67.805028300000018</v>
      </c>
      <c r="T106" s="212">
        <v>68.844195700000014</v>
      </c>
      <c r="U106" s="212">
        <v>69.88329520000002</v>
      </c>
      <c r="V106" s="212">
        <v>70.922345400000026</v>
      </c>
      <c r="W106" s="212">
        <v>71.961381300000028</v>
      </c>
      <c r="X106" s="212">
        <v>73.000397900000024</v>
      </c>
      <c r="Y106" s="212">
        <v>74.039407900000029</v>
      </c>
      <c r="Z106" s="212">
        <v>75.078425400000029</v>
      </c>
      <c r="AA106" s="212">
        <v>76.117467100000027</v>
      </c>
      <c r="AB106" s="212">
        <v>77.156554000000028</v>
      </c>
      <c r="AC106" s="212">
        <v>78.195713300000023</v>
      </c>
      <c r="AD106" s="212">
        <v>79.234980700000023</v>
      </c>
      <c r="AE106" s="212">
        <v>80.274404100000027</v>
      </c>
      <c r="AF106" s="212">
        <v>81.31404910000002</v>
      </c>
      <c r="AG106" s="212">
        <v>82.354006400000017</v>
      </c>
      <c r="AH106" s="212">
        <v>83.394402600000021</v>
      </c>
      <c r="AI106" s="212">
        <v>84.435413800000021</v>
      </c>
      <c r="AJ106" s="212">
        <v>85.477278100000021</v>
      </c>
      <c r="AK106" s="212">
        <v>86.52029450000002</v>
      </c>
      <c r="AL106" s="212">
        <v>87.564762200000018</v>
      </c>
      <c r="AM106" s="212">
        <v>88.610739400000014</v>
      </c>
      <c r="AN106" s="212">
        <v>89.657435100000015</v>
      </c>
      <c r="AO106" s="213">
        <v>90.702502500000008</v>
      </c>
    </row>
    <row r="107" spans="1:41" x14ac:dyDescent="0.25">
      <c r="A107" s="214" t="s">
        <v>2186</v>
      </c>
      <c r="B107" s="211">
        <v>33.142989999999998</v>
      </c>
      <c r="C107" s="212">
        <v>34.196702399999999</v>
      </c>
      <c r="D107" s="212">
        <v>35.240468</v>
      </c>
      <c r="E107" s="212">
        <v>36.276779400000002</v>
      </c>
      <c r="F107" s="212">
        <v>37.3112925</v>
      </c>
      <c r="G107" s="212">
        <v>38.344597100000001</v>
      </c>
      <c r="H107" s="212">
        <v>39.372791700000001</v>
      </c>
      <c r="I107" s="212">
        <v>40.402926700000002</v>
      </c>
      <c r="J107" s="212">
        <v>41.432259299999998</v>
      </c>
      <c r="K107" s="212">
        <v>42.461725999999999</v>
      </c>
      <c r="L107" s="212">
        <v>43.490836099999996</v>
      </c>
      <c r="M107" s="212">
        <v>44.520190799999995</v>
      </c>
      <c r="N107" s="212">
        <v>45.549767099999997</v>
      </c>
      <c r="O107" s="212">
        <v>46.5794827</v>
      </c>
      <c r="P107" s="212">
        <v>47.609461899999999</v>
      </c>
      <c r="Q107" s="212">
        <v>48.639637899999997</v>
      </c>
      <c r="R107" s="212">
        <v>49.670047099999998</v>
      </c>
      <c r="S107" s="212">
        <v>50.700608799999998</v>
      </c>
      <c r="T107" s="212">
        <v>51.7314024</v>
      </c>
      <c r="U107" s="212">
        <v>52.7623368</v>
      </c>
      <c r="V107" s="212">
        <v>53.793416800000003</v>
      </c>
      <c r="W107" s="212">
        <v>54.824680100000002</v>
      </c>
      <c r="X107" s="212">
        <v>55.856130800000003</v>
      </c>
      <c r="Y107" s="212">
        <v>56.8877661</v>
      </c>
      <c r="Z107" s="212">
        <v>57.919583199999998</v>
      </c>
      <c r="AA107" s="212">
        <v>58.951583399999997</v>
      </c>
      <c r="AB107" s="212">
        <v>59.983771999999995</v>
      </c>
      <c r="AC107" s="212">
        <v>61.016159999999992</v>
      </c>
      <c r="AD107" s="212">
        <v>62.048765499999995</v>
      </c>
      <c r="AE107" s="212">
        <v>63.081616299999993</v>
      </c>
      <c r="AF107" s="212">
        <v>64.114752899999999</v>
      </c>
      <c r="AG107" s="212">
        <v>65.148233899999994</v>
      </c>
      <c r="AH107" s="212">
        <v>66.182142399999989</v>
      </c>
      <c r="AI107" s="212">
        <v>67.216593899999992</v>
      </c>
      <c r="AJ107" s="212">
        <v>68.251741399999986</v>
      </c>
      <c r="AK107" s="212">
        <v>69.287762099999981</v>
      </c>
      <c r="AL107" s="212">
        <v>70.324781899999977</v>
      </c>
      <c r="AM107" s="212">
        <v>71.362625799999975</v>
      </c>
      <c r="AN107" s="212">
        <v>72.400259799999972</v>
      </c>
      <c r="AO107" s="213">
        <v>73.435296199999968</v>
      </c>
    </row>
    <row r="108" spans="1:41" x14ac:dyDescent="0.25">
      <c r="A108" s="214" t="s">
        <v>2187</v>
      </c>
      <c r="B108" s="211">
        <v>0.26153799999999999</v>
      </c>
      <c r="C108" s="212">
        <v>1.2901485000000001</v>
      </c>
      <c r="D108" s="212">
        <v>2.3131325</v>
      </c>
      <c r="E108" s="212">
        <v>3.3358546000000002</v>
      </c>
      <c r="F108" s="212">
        <v>4.3575111</v>
      </c>
      <c r="G108" s="212">
        <v>5.3792083999999996</v>
      </c>
      <c r="H108" s="212">
        <v>6.4024591999999991</v>
      </c>
      <c r="I108" s="212">
        <v>7.4240354999999987</v>
      </c>
      <c r="J108" s="212">
        <v>8.4456592999999991</v>
      </c>
      <c r="K108" s="212">
        <v>9.4670275999999998</v>
      </c>
      <c r="L108" s="212">
        <v>10.4882852</v>
      </c>
      <c r="M108" s="212">
        <v>11.5094043</v>
      </c>
      <c r="N108" s="212">
        <v>12.5304605</v>
      </c>
      <c r="O108" s="212">
        <v>13.5513937</v>
      </c>
      <c r="P108" s="212">
        <v>14.572297000000001</v>
      </c>
      <c r="Q108" s="212">
        <v>15.593151600000001</v>
      </c>
      <c r="R108" s="212">
        <v>16.613997699999999</v>
      </c>
      <c r="S108" s="212">
        <v>17.6348153</v>
      </c>
      <c r="T108" s="212">
        <v>18.655655499999998</v>
      </c>
      <c r="U108" s="212">
        <v>19.676491299999999</v>
      </c>
      <c r="V108" s="212">
        <v>20.697336199999999</v>
      </c>
      <c r="W108" s="212">
        <v>21.718214699999997</v>
      </c>
      <c r="X108" s="212">
        <v>22.739118299999998</v>
      </c>
      <c r="Y108" s="212">
        <v>23.760047399999998</v>
      </c>
      <c r="Z108" s="212">
        <v>24.781002499999996</v>
      </c>
      <c r="AA108" s="212">
        <v>25.801982999999996</v>
      </c>
      <c r="AB108" s="212">
        <v>26.822987399999995</v>
      </c>
      <c r="AC108" s="212">
        <v>27.844013299999997</v>
      </c>
      <c r="AD108" s="212">
        <v>28.865057799999995</v>
      </c>
      <c r="AE108" s="212">
        <v>29.886117699999996</v>
      </c>
      <c r="AF108" s="212">
        <v>30.907190299999996</v>
      </c>
      <c r="AG108" s="212">
        <v>31.928274499999997</v>
      </c>
      <c r="AH108" s="212">
        <v>32.949371999999997</v>
      </c>
      <c r="AI108" s="212">
        <v>33.970489599999993</v>
      </c>
      <c r="AJ108" s="212">
        <v>34.991642699999993</v>
      </c>
      <c r="AK108" s="212">
        <v>36.012861399999991</v>
      </c>
      <c r="AL108" s="212">
        <v>37.034204899999992</v>
      </c>
      <c r="AM108" s="212">
        <v>38.055795799999991</v>
      </c>
      <c r="AN108" s="212">
        <v>39.077890799999992</v>
      </c>
      <c r="AO108" s="213">
        <v>40.100939199999992</v>
      </c>
    </row>
    <row r="109" spans="1:41" x14ac:dyDescent="0.25">
      <c r="A109" s="214" t="s">
        <v>2188</v>
      </c>
      <c r="B109" s="211">
        <v>7.2064940000000002</v>
      </c>
      <c r="C109" s="212">
        <v>8.2416412999999995</v>
      </c>
      <c r="D109" s="212">
        <v>9.2686565999999999</v>
      </c>
      <c r="E109" s="212">
        <v>10.2956991</v>
      </c>
      <c r="F109" s="212">
        <v>11.3215827</v>
      </c>
      <c r="G109" s="212">
        <v>12.347817000000001</v>
      </c>
      <c r="H109" s="212">
        <v>13.370851000000002</v>
      </c>
      <c r="I109" s="212">
        <v>14.391541800000002</v>
      </c>
      <c r="J109" s="212">
        <v>15.412448000000003</v>
      </c>
      <c r="K109" s="212">
        <v>16.433113700000003</v>
      </c>
      <c r="L109" s="212">
        <v>17.453785500000002</v>
      </c>
      <c r="M109" s="212">
        <v>18.474373500000002</v>
      </c>
      <c r="N109" s="212">
        <v>19.494984200000001</v>
      </c>
      <c r="O109" s="212">
        <v>20.515566100000001</v>
      </c>
      <c r="P109" s="212">
        <v>21.5362127</v>
      </c>
      <c r="Q109" s="212">
        <v>22.556912400000002</v>
      </c>
      <c r="R109" s="212">
        <v>23.577704500000003</v>
      </c>
      <c r="S109" s="212">
        <v>24.598574900000003</v>
      </c>
      <c r="T109" s="212">
        <v>25.619565900000001</v>
      </c>
      <c r="U109" s="212">
        <v>26.640654900000001</v>
      </c>
      <c r="V109" s="212">
        <v>27.661850900000001</v>
      </c>
      <c r="W109" s="212">
        <v>28.683170199999999</v>
      </c>
      <c r="X109" s="212">
        <v>29.7046043</v>
      </c>
      <c r="Y109" s="212">
        <v>30.7261484</v>
      </c>
      <c r="Z109" s="212">
        <v>31.747798700000001</v>
      </c>
      <c r="AA109" s="212">
        <v>32.7695498</v>
      </c>
      <c r="AB109" s="212">
        <v>33.791395999999999</v>
      </c>
      <c r="AC109" s="212">
        <v>34.8133312</v>
      </c>
      <c r="AD109" s="212">
        <v>35.835349399999998</v>
      </c>
      <c r="AE109" s="212">
        <v>36.857445499999997</v>
      </c>
      <c r="AF109" s="212">
        <v>37.879616299999995</v>
      </c>
      <c r="AG109" s="212">
        <v>38.901862699999995</v>
      </c>
      <c r="AH109" s="212">
        <v>39.924192099999992</v>
      </c>
      <c r="AI109" s="212">
        <v>40.946622799999993</v>
      </c>
      <c r="AJ109" s="212">
        <v>41.969189899999996</v>
      </c>
      <c r="AK109" s="212">
        <v>42.991954399999997</v>
      </c>
      <c r="AL109" s="212">
        <v>44.015015599999998</v>
      </c>
      <c r="AM109" s="212">
        <v>45.038523999999995</v>
      </c>
      <c r="AN109" s="212">
        <v>46.062676499999995</v>
      </c>
      <c r="AO109" s="213">
        <v>47.087644599999997</v>
      </c>
    </row>
    <row r="110" spans="1:41" x14ac:dyDescent="0.25">
      <c r="A110" s="214" t="s">
        <v>2189</v>
      </c>
      <c r="B110" s="211">
        <v>177.260468</v>
      </c>
      <c r="C110" s="212">
        <v>178.30258449999999</v>
      </c>
      <c r="D110" s="212">
        <v>179.33721549999999</v>
      </c>
      <c r="E110" s="212">
        <v>180.37399219999998</v>
      </c>
      <c r="F110" s="212">
        <v>181.41042089999996</v>
      </c>
      <c r="G110" s="212">
        <v>182.44818269999996</v>
      </c>
      <c r="H110" s="212">
        <v>183.47408409999997</v>
      </c>
      <c r="I110" s="212">
        <v>184.49624719999997</v>
      </c>
      <c r="J110" s="212">
        <v>185.51839999999996</v>
      </c>
      <c r="K110" s="212">
        <v>186.54006719999995</v>
      </c>
      <c r="L110" s="212">
        <v>187.56177519999994</v>
      </c>
      <c r="M110" s="212">
        <v>188.58344499999995</v>
      </c>
      <c r="N110" s="212">
        <v>189.60523299999994</v>
      </c>
      <c r="O110" s="212">
        <v>190.62709859999995</v>
      </c>
      <c r="P110" s="212">
        <v>191.64911089999995</v>
      </c>
      <c r="Q110" s="212">
        <v>192.67125519999996</v>
      </c>
      <c r="R110" s="212">
        <v>193.69355059999995</v>
      </c>
      <c r="S110" s="212">
        <v>194.71598079999995</v>
      </c>
      <c r="T110" s="212">
        <v>195.73856189999995</v>
      </c>
      <c r="U110" s="212">
        <v>196.76127339999996</v>
      </c>
      <c r="V110" s="212">
        <v>197.78411369999998</v>
      </c>
      <c r="W110" s="212">
        <v>198.80708659999999</v>
      </c>
      <c r="X110" s="212">
        <v>199.83018469999999</v>
      </c>
      <c r="Y110" s="212">
        <v>200.85340409999998</v>
      </c>
      <c r="Z110" s="212">
        <v>201.87674589999997</v>
      </c>
      <c r="AA110" s="212">
        <v>202.90021419999997</v>
      </c>
      <c r="AB110" s="212">
        <v>203.92381839999996</v>
      </c>
      <c r="AC110" s="212">
        <v>204.94757479999996</v>
      </c>
      <c r="AD110" s="212">
        <v>205.97150929999995</v>
      </c>
      <c r="AE110" s="212">
        <v>206.99566129999994</v>
      </c>
      <c r="AF110" s="212">
        <v>208.02008989999993</v>
      </c>
      <c r="AG110" s="212">
        <v>209.04488309999994</v>
      </c>
      <c r="AH110" s="212">
        <v>210.07017249999993</v>
      </c>
      <c r="AI110" s="212">
        <v>211.09615649999992</v>
      </c>
      <c r="AJ110" s="212">
        <v>212.12313639999991</v>
      </c>
      <c r="AK110" s="212">
        <v>213.15156809999991</v>
      </c>
      <c r="AL110" s="212">
        <v>214.18212149999991</v>
      </c>
      <c r="AM110" s="212">
        <v>215.21567879999992</v>
      </c>
      <c r="AN110" s="212">
        <v>216.25304399999993</v>
      </c>
      <c r="AO110" s="213">
        <v>217.29408409999994</v>
      </c>
    </row>
    <row r="111" spans="1:41" x14ac:dyDescent="0.25">
      <c r="A111" s="214" t="s">
        <v>2190</v>
      </c>
      <c r="B111" s="211">
        <v>116.35230300000001</v>
      </c>
      <c r="C111" s="212">
        <v>117.38946720000001</v>
      </c>
      <c r="D111" s="212">
        <v>118.41720080000002</v>
      </c>
      <c r="E111" s="212">
        <v>119.43963370000002</v>
      </c>
      <c r="F111" s="212">
        <v>120.46153510000002</v>
      </c>
      <c r="G111" s="212">
        <v>121.48303540000002</v>
      </c>
      <c r="H111" s="212">
        <v>122.52052160000002</v>
      </c>
      <c r="I111" s="212">
        <v>123.55566660000002</v>
      </c>
      <c r="J111" s="212">
        <v>124.58740640000002</v>
      </c>
      <c r="K111" s="212">
        <v>125.61814820000002</v>
      </c>
      <c r="L111" s="212">
        <v>126.64808600000002</v>
      </c>
      <c r="M111" s="212">
        <v>127.67782200000002</v>
      </c>
      <c r="N111" s="212">
        <v>128.70742540000003</v>
      </c>
      <c r="O111" s="212">
        <v>129.73704450000002</v>
      </c>
      <c r="P111" s="212">
        <v>130.76672300000001</v>
      </c>
      <c r="Q111" s="212">
        <v>131.79648830000002</v>
      </c>
      <c r="R111" s="212">
        <v>132.82635130000003</v>
      </c>
      <c r="S111" s="212">
        <v>133.85630400000002</v>
      </c>
      <c r="T111" s="212">
        <v>134.88635170000003</v>
      </c>
      <c r="U111" s="212">
        <v>135.91647600000005</v>
      </c>
      <c r="V111" s="212">
        <v>136.94667010000003</v>
      </c>
      <c r="W111" s="212">
        <v>137.97693090000004</v>
      </c>
      <c r="X111" s="212">
        <v>139.00720260000003</v>
      </c>
      <c r="Y111" s="212">
        <v>140.03748980000003</v>
      </c>
      <c r="Z111" s="212">
        <v>141.06779290000003</v>
      </c>
      <c r="AA111" s="212">
        <v>142.09811360000003</v>
      </c>
      <c r="AB111" s="212">
        <v>143.12845360000003</v>
      </c>
      <c r="AC111" s="212">
        <v>144.15881640000003</v>
      </c>
      <c r="AD111" s="212">
        <v>145.18920730000002</v>
      </c>
      <c r="AE111" s="212">
        <v>146.21963470000003</v>
      </c>
      <c r="AF111" s="212">
        <v>147.25011100000003</v>
      </c>
      <c r="AG111" s="212">
        <v>148.28065370000004</v>
      </c>
      <c r="AH111" s="212">
        <v>149.31128760000004</v>
      </c>
      <c r="AI111" s="212">
        <v>150.34204740000004</v>
      </c>
      <c r="AJ111" s="212">
        <v>151.37298340000004</v>
      </c>
      <c r="AK111" s="212">
        <v>152.40417440000004</v>
      </c>
      <c r="AL111" s="212">
        <v>153.43575600000005</v>
      </c>
      <c r="AM111" s="212">
        <v>154.46797710000004</v>
      </c>
      <c r="AN111" s="212">
        <v>155.50125530000005</v>
      </c>
      <c r="AO111" s="213">
        <v>156.53603730000006</v>
      </c>
    </row>
    <row r="112" spans="1:41" x14ac:dyDescent="0.25">
      <c r="A112" s="214" t="s">
        <v>2191</v>
      </c>
      <c r="B112" s="211">
        <v>35.210129000000002</v>
      </c>
      <c r="C112" s="212">
        <v>36.234090600000002</v>
      </c>
      <c r="D112" s="212">
        <v>37.259268900000002</v>
      </c>
      <c r="E112" s="212">
        <v>38.285626600000001</v>
      </c>
      <c r="F112" s="212">
        <v>39.312946400000001</v>
      </c>
      <c r="G112" s="212">
        <v>40.341278500000001</v>
      </c>
      <c r="H112" s="212">
        <v>41.368943299999998</v>
      </c>
      <c r="I112" s="212">
        <v>42.396668299999995</v>
      </c>
      <c r="J112" s="212">
        <v>43.424672799999996</v>
      </c>
      <c r="K112" s="212">
        <v>44.452899099999996</v>
      </c>
      <c r="L112" s="212">
        <v>45.481324599999994</v>
      </c>
      <c r="M112" s="212">
        <v>46.510052199999997</v>
      </c>
      <c r="N112" s="212">
        <v>47.539078099999998</v>
      </c>
      <c r="O112" s="212">
        <v>48.568368199999995</v>
      </c>
      <c r="P112" s="212">
        <v>49.597931499999994</v>
      </c>
      <c r="Q112" s="212">
        <v>50.627744799999995</v>
      </c>
      <c r="R112" s="212">
        <v>51.657802399999994</v>
      </c>
      <c r="S112" s="212">
        <v>52.688081799999992</v>
      </c>
      <c r="T112" s="212">
        <v>53.718580199999991</v>
      </c>
      <c r="U112" s="212">
        <v>54.749273999999993</v>
      </c>
      <c r="V112" s="212">
        <v>55.78015229999999</v>
      </c>
      <c r="W112" s="212">
        <v>56.81120709999999</v>
      </c>
      <c r="X112" s="212">
        <v>57.842413699999987</v>
      </c>
      <c r="Y112" s="212">
        <v>58.873763299999986</v>
      </c>
      <c r="Z112" s="212">
        <v>59.905249999999988</v>
      </c>
      <c r="AA112" s="212">
        <v>60.936871299999986</v>
      </c>
      <c r="AB112" s="212">
        <v>61.968628999999986</v>
      </c>
      <c r="AC112" s="212">
        <v>63.000530499999982</v>
      </c>
      <c r="AD112" s="212">
        <v>64.032590899999988</v>
      </c>
      <c r="AE112" s="212">
        <v>65.064835099999982</v>
      </c>
      <c r="AF112" s="212">
        <v>66.097301799999983</v>
      </c>
      <c r="AG112" s="212">
        <v>67.130048299999984</v>
      </c>
      <c r="AH112" s="212">
        <v>68.163157899999987</v>
      </c>
      <c r="AI112" s="212">
        <v>69.196749799999992</v>
      </c>
      <c r="AJ112" s="212">
        <v>70.230991199999991</v>
      </c>
      <c r="AK112" s="212">
        <v>71.266105699999997</v>
      </c>
      <c r="AL112" s="212">
        <v>72.302352799999994</v>
      </c>
      <c r="AM112" s="212">
        <v>73.339902199999997</v>
      </c>
      <c r="AN112" s="212">
        <v>74.378453199999996</v>
      </c>
      <c r="AO112" s="213">
        <v>75.416669399999989</v>
      </c>
    </row>
    <row r="113" spans="1:41" x14ac:dyDescent="0.25">
      <c r="A113" s="214" t="s">
        <v>2192</v>
      </c>
      <c r="B113" s="211">
        <v>195.43568400000001</v>
      </c>
      <c r="C113" s="212">
        <v>196.41875520000002</v>
      </c>
      <c r="D113" s="212">
        <v>197.41467672000002</v>
      </c>
      <c r="E113" s="212">
        <v>198.41463744465003</v>
      </c>
      <c r="F113" s="212">
        <v>199.41857058465001</v>
      </c>
      <c r="G113" s="212">
        <v>200.42491122465</v>
      </c>
      <c r="H113" s="212">
        <v>201.45054542465002</v>
      </c>
      <c r="I113" s="212">
        <v>202.47967652465002</v>
      </c>
      <c r="J113" s="212">
        <v>203.51127782465002</v>
      </c>
      <c r="K113" s="212">
        <v>204.54456692465001</v>
      </c>
      <c r="L113" s="212">
        <v>205.57874282465002</v>
      </c>
      <c r="M113" s="212">
        <v>206.61323372465003</v>
      </c>
      <c r="N113" s="212">
        <v>207.64766142465004</v>
      </c>
      <c r="O113" s="212">
        <v>208.68196272465005</v>
      </c>
      <c r="P113" s="212">
        <v>209.71586702465004</v>
      </c>
      <c r="Q113" s="212">
        <v>210.74937442465003</v>
      </c>
      <c r="R113" s="212">
        <v>211.78240802465004</v>
      </c>
      <c r="S113" s="212">
        <v>212.81505252465004</v>
      </c>
      <c r="T113" s="212">
        <v>213.84719592465004</v>
      </c>
      <c r="U113" s="212">
        <v>214.87894562465004</v>
      </c>
      <c r="V113" s="212">
        <v>215.91031532465004</v>
      </c>
      <c r="W113" s="212">
        <v>216.94125442465005</v>
      </c>
      <c r="X113" s="212">
        <v>217.97166052465005</v>
      </c>
      <c r="Y113" s="212">
        <v>219.00156222465006</v>
      </c>
      <c r="Z113" s="212">
        <v>220.03099712465007</v>
      </c>
      <c r="AA113" s="212">
        <v>221.06000842465008</v>
      </c>
      <c r="AB113" s="212">
        <v>222.08864442465008</v>
      </c>
      <c r="AC113" s="212">
        <v>223.11695842465008</v>
      </c>
      <c r="AD113" s="212">
        <v>224.14501072465009</v>
      </c>
      <c r="AE113" s="212">
        <v>225.17287082465009</v>
      </c>
      <c r="AF113" s="212">
        <v>226.20062182465009</v>
      </c>
      <c r="AG113" s="212">
        <v>227.22836662465008</v>
      </c>
      <c r="AH113" s="212">
        <v>228.25623632465008</v>
      </c>
      <c r="AI113" s="212">
        <v>229.28440292465007</v>
      </c>
      <c r="AJ113" s="212">
        <v>230.31309422465006</v>
      </c>
      <c r="AK113" s="212">
        <v>231.34260622465007</v>
      </c>
      <c r="AL113" s="212">
        <v>232.37328362465007</v>
      </c>
      <c r="AM113" s="212">
        <v>233.40538002465007</v>
      </c>
      <c r="AN113" s="212">
        <v>234.43863862465008</v>
      </c>
      <c r="AO113" s="213">
        <v>235.47176272465009</v>
      </c>
    </row>
    <row r="114" spans="1:41" x14ac:dyDescent="0.25">
      <c r="A114" s="214" t="s">
        <v>2193</v>
      </c>
      <c r="B114" s="211">
        <v>409.83624300000002</v>
      </c>
      <c r="C114" s="212">
        <v>410.83520346</v>
      </c>
      <c r="D114" s="212">
        <v>411.85146146</v>
      </c>
      <c r="E114" s="212">
        <v>412.86503945999999</v>
      </c>
      <c r="F114" s="212">
        <v>413.88217515999997</v>
      </c>
      <c r="G114" s="212">
        <v>414.89922845999996</v>
      </c>
      <c r="H114" s="212">
        <v>415.93207395999997</v>
      </c>
      <c r="I114" s="212">
        <v>416.96985875999997</v>
      </c>
      <c r="J114" s="212">
        <v>418.00520315999995</v>
      </c>
      <c r="K114" s="212">
        <v>419.04037785999998</v>
      </c>
      <c r="L114" s="212">
        <v>420.07578175999998</v>
      </c>
      <c r="M114" s="212">
        <v>421.11105895999998</v>
      </c>
      <c r="N114" s="212">
        <v>422.14606115999999</v>
      </c>
      <c r="O114" s="212">
        <v>423.18086805999997</v>
      </c>
      <c r="P114" s="212">
        <v>424.21551195999996</v>
      </c>
      <c r="Q114" s="212">
        <v>425.24999335999996</v>
      </c>
      <c r="R114" s="212">
        <v>426.28432875999994</v>
      </c>
      <c r="S114" s="212">
        <v>427.31849685999993</v>
      </c>
      <c r="T114" s="212">
        <v>428.35252725999993</v>
      </c>
      <c r="U114" s="212">
        <v>429.38638215999993</v>
      </c>
      <c r="V114" s="212">
        <v>430.42005865999994</v>
      </c>
      <c r="W114" s="212">
        <v>431.45355435999994</v>
      </c>
      <c r="X114" s="212">
        <v>432.48682965999996</v>
      </c>
      <c r="Y114" s="212">
        <v>433.51985595999997</v>
      </c>
      <c r="Z114" s="212">
        <v>434.55258585999997</v>
      </c>
      <c r="AA114" s="212">
        <v>435.58495805999996</v>
      </c>
      <c r="AB114" s="212">
        <v>436.61689045999998</v>
      </c>
      <c r="AC114" s="212">
        <v>437.64827495999998</v>
      </c>
      <c r="AD114" s="212">
        <v>438.67896875999998</v>
      </c>
      <c r="AE114" s="212">
        <v>439.70878185999999</v>
      </c>
      <c r="AF114" s="212">
        <v>440.73745825999998</v>
      </c>
      <c r="AG114" s="212">
        <v>441.76464785999997</v>
      </c>
      <c r="AH114" s="212">
        <v>442.78986295999999</v>
      </c>
      <c r="AI114" s="212">
        <v>443.81241335999999</v>
      </c>
      <c r="AJ114" s="212">
        <v>444.83131586000002</v>
      </c>
      <c r="AK114" s="212">
        <v>445.84518996000003</v>
      </c>
      <c r="AL114" s="212">
        <v>446.85222674000005</v>
      </c>
      <c r="AM114" s="212">
        <v>447.85053616000005</v>
      </c>
      <c r="AN114" s="212">
        <v>448.83953856000005</v>
      </c>
      <c r="AO114" s="213">
        <v>449.82233636000007</v>
      </c>
    </row>
    <row r="115" spans="1:41" x14ac:dyDescent="0.25">
      <c r="A115" s="214" t="s">
        <v>2194</v>
      </c>
      <c r="B115" s="211">
        <v>142.197067</v>
      </c>
      <c r="C115" s="212">
        <v>143.23276680000001</v>
      </c>
      <c r="D115" s="212">
        <v>144.2687502</v>
      </c>
      <c r="E115" s="212">
        <v>145.30284259999999</v>
      </c>
      <c r="F115" s="212">
        <v>146.33775439999999</v>
      </c>
      <c r="G115" s="212">
        <v>147.372806</v>
      </c>
      <c r="H115" s="212">
        <v>148.40534259999998</v>
      </c>
      <c r="I115" s="212">
        <v>149.43939319999998</v>
      </c>
      <c r="J115" s="212">
        <v>150.47277639999999</v>
      </c>
      <c r="K115" s="212">
        <v>151.50602579999997</v>
      </c>
      <c r="L115" s="212">
        <v>152.53894319999998</v>
      </c>
      <c r="M115" s="212">
        <v>153.57175549999997</v>
      </c>
      <c r="N115" s="212">
        <v>154.60446699999997</v>
      </c>
      <c r="O115" s="212">
        <v>155.63708549999998</v>
      </c>
      <c r="P115" s="212">
        <v>156.66968829999999</v>
      </c>
      <c r="Q115" s="212">
        <v>157.70226989999998</v>
      </c>
      <c r="R115" s="212">
        <v>158.73486089999997</v>
      </c>
      <c r="S115" s="212">
        <v>159.76743689999998</v>
      </c>
      <c r="T115" s="212">
        <v>160.80003939999997</v>
      </c>
      <c r="U115" s="212">
        <v>161.83263169999998</v>
      </c>
      <c r="V115" s="212">
        <v>162.86521549999998</v>
      </c>
      <c r="W115" s="212">
        <v>163.89780399999998</v>
      </c>
      <c r="X115" s="212">
        <v>164.93038569999999</v>
      </c>
      <c r="Y115" s="212">
        <v>165.96295079999999</v>
      </c>
      <c r="Z115" s="212">
        <v>166.99548439999998</v>
      </c>
      <c r="AA115" s="212">
        <v>168.02796859999998</v>
      </c>
      <c r="AB115" s="212">
        <v>169.06038119999997</v>
      </c>
      <c r="AC115" s="212">
        <v>170.09269509999996</v>
      </c>
      <c r="AD115" s="212">
        <v>171.12487699999997</v>
      </c>
      <c r="AE115" s="212">
        <v>172.15688539999996</v>
      </c>
      <c r="AF115" s="212">
        <v>173.18866749999995</v>
      </c>
      <c r="AG115" s="212">
        <v>174.22015359999995</v>
      </c>
      <c r="AH115" s="212">
        <v>175.25124779999996</v>
      </c>
      <c r="AI115" s="212">
        <v>176.28181299999997</v>
      </c>
      <c r="AJ115" s="212">
        <v>177.31164609999996</v>
      </c>
      <c r="AK115" s="212">
        <v>178.34043849999995</v>
      </c>
      <c r="AL115" s="212">
        <v>179.36771609999994</v>
      </c>
      <c r="AM115" s="212">
        <v>180.39276629999995</v>
      </c>
      <c r="AN115" s="212">
        <v>181.41463419999994</v>
      </c>
      <c r="AO115" s="213">
        <v>182.43241529999995</v>
      </c>
    </row>
    <row r="116" spans="1:41" x14ac:dyDescent="0.25">
      <c r="A116" s="214" t="s">
        <v>2195</v>
      </c>
      <c r="B116" s="211">
        <v>344.625519</v>
      </c>
      <c r="C116" s="212">
        <v>345.65318029999997</v>
      </c>
      <c r="D116" s="212">
        <v>346.6821056</v>
      </c>
      <c r="E116" s="212">
        <v>347.71230780000002</v>
      </c>
      <c r="F116" s="212">
        <v>348.74371940000003</v>
      </c>
      <c r="G116" s="212">
        <v>349.77613680000002</v>
      </c>
      <c r="H116" s="212">
        <v>350.80969020000003</v>
      </c>
      <c r="I116" s="212">
        <v>351.84317730000004</v>
      </c>
      <c r="J116" s="212">
        <v>352.87632230000003</v>
      </c>
      <c r="K116" s="212">
        <v>353.90926830000001</v>
      </c>
      <c r="L116" s="212">
        <v>354.9420705</v>
      </c>
      <c r="M116" s="212">
        <v>355.97475120000001</v>
      </c>
      <c r="N116" s="212">
        <v>357.00734800000004</v>
      </c>
      <c r="O116" s="212">
        <v>358.03981150000004</v>
      </c>
      <c r="P116" s="212">
        <v>359.07224070000007</v>
      </c>
      <c r="Q116" s="212">
        <v>360.10460920000008</v>
      </c>
      <c r="R116" s="212">
        <v>361.13695510000008</v>
      </c>
      <c r="S116" s="212">
        <v>362.1692432000001</v>
      </c>
      <c r="T116" s="212">
        <v>363.20152430000007</v>
      </c>
      <c r="U116" s="212">
        <v>364.2337505000001</v>
      </c>
      <c r="V116" s="212">
        <v>365.26592410000012</v>
      </c>
      <c r="W116" s="212">
        <v>366.29805930000015</v>
      </c>
      <c r="X116" s="212">
        <v>367.33012430000014</v>
      </c>
      <c r="Y116" s="212">
        <v>368.36210200000016</v>
      </c>
      <c r="Z116" s="212">
        <v>369.39397010000016</v>
      </c>
      <c r="AA116" s="212">
        <v>370.42570010000014</v>
      </c>
      <c r="AB116" s="212">
        <v>371.45725610000017</v>
      </c>
      <c r="AC116" s="212">
        <v>372.48859330000016</v>
      </c>
      <c r="AD116" s="212">
        <v>373.51965570000016</v>
      </c>
      <c r="AE116" s="212">
        <v>374.55037280000016</v>
      </c>
      <c r="AF116" s="212">
        <v>375.58065370000014</v>
      </c>
      <c r="AG116" s="212">
        <v>376.61037830000015</v>
      </c>
      <c r="AH116" s="212">
        <v>377.63938150000013</v>
      </c>
      <c r="AI116" s="212">
        <v>378.66742940000012</v>
      </c>
      <c r="AJ116" s="212">
        <v>379.69418300000012</v>
      </c>
      <c r="AK116" s="212">
        <v>380.71914830000014</v>
      </c>
      <c r="AL116" s="212">
        <v>381.74162550000017</v>
      </c>
      <c r="AM116" s="212">
        <v>382.76072380000016</v>
      </c>
      <c r="AN116" s="212">
        <v>383.77564480000018</v>
      </c>
      <c r="AO116" s="213">
        <v>384.78642350000018</v>
      </c>
    </row>
    <row r="117" spans="1:41" x14ac:dyDescent="0.25">
      <c r="A117" s="214" t="s">
        <v>2196</v>
      </c>
      <c r="B117" s="211">
        <v>96.995536999999999</v>
      </c>
      <c r="C117" s="212">
        <v>98.043431699999999</v>
      </c>
      <c r="D117" s="212">
        <v>99.085438999999994</v>
      </c>
      <c r="E117" s="212">
        <v>100.12696869999999</v>
      </c>
      <c r="F117" s="212">
        <v>101.1683367</v>
      </c>
      <c r="G117" s="212">
        <v>102.20996959999999</v>
      </c>
      <c r="H117" s="212">
        <v>103.242244</v>
      </c>
      <c r="I117" s="212">
        <v>104.2737547</v>
      </c>
      <c r="J117" s="212">
        <v>105.3051078</v>
      </c>
      <c r="K117" s="212">
        <v>106.3362291</v>
      </c>
      <c r="L117" s="212">
        <v>107.3671664</v>
      </c>
      <c r="M117" s="212">
        <v>108.39797060000001</v>
      </c>
      <c r="N117" s="212">
        <v>109.4287075</v>
      </c>
      <c r="O117" s="212">
        <v>110.459345</v>
      </c>
      <c r="P117" s="212">
        <v>111.4899714</v>
      </c>
      <c r="Q117" s="212">
        <v>112.52057600000001</v>
      </c>
      <c r="R117" s="212">
        <v>113.5511951</v>
      </c>
      <c r="S117" s="212">
        <v>114.5818101</v>
      </c>
      <c r="T117" s="212">
        <v>115.6124662</v>
      </c>
      <c r="U117" s="212">
        <v>116.64313559999999</v>
      </c>
      <c r="V117" s="212">
        <v>117.6738271</v>
      </c>
      <c r="W117" s="212">
        <v>118.70455939999999</v>
      </c>
      <c r="X117" s="212">
        <v>119.735333</v>
      </c>
      <c r="Y117" s="212">
        <v>120.7661437</v>
      </c>
      <c r="Z117" s="212">
        <v>121.7969848</v>
      </c>
      <c r="AA117" s="212">
        <v>122.8278468</v>
      </c>
      <c r="AB117" s="212">
        <v>123.8587172</v>
      </c>
      <c r="AC117" s="212">
        <v>124.8895802</v>
      </c>
      <c r="AD117" s="212">
        <v>125.92041689999999</v>
      </c>
      <c r="AE117" s="212">
        <v>126.95120489999999</v>
      </c>
      <c r="AF117" s="212">
        <v>127.98191809999999</v>
      </c>
      <c r="AG117" s="212">
        <v>129.01252479999999</v>
      </c>
      <c r="AH117" s="212">
        <v>130.04298539999999</v>
      </c>
      <c r="AI117" s="212">
        <v>131.07324629999999</v>
      </c>
      <c r="AJ117" s="212">
        <v>132.10322909999999</v>
      </c>
      <c r="AK117" s="212">
        <v>133.1328073</v>
      </c>
      <c r="AL117" s="212">
        <v>134.16175749999999</v>
      </c>
      <c r="AM117" s="212">
        <v>135.1896625</v>
      </c>
      <c r="AN117" s="212">
        <v>136.2157818</v>
      </c>
      <c r="AO117" s="213">
        <v>137.2390953</v>
      </c>
    </row>
    <row r="118" spans="1:41" x14ac:dyDescent="0.25">
      <c r="A118" s="214" t="s">
        <v>2197</v>
      </c>
      <c r="B118" s="211">
        <v>33.937404999999998</v>
      </c>
      <c r="C118" s="212">
        <v>34.9594995</v>
      </c>
      <c r="D118" s="212">
        <v>36.023579499999997</v>
      </c>
      <c r="E118" s="212">
        <v>37.073347299999995</v>
      </c>
      <c r="F118" s="212">
        <v>38.124731399999995</v>
      </c>
      <c r="G118" s="212">
        <v>39.169726399999995</v>
      </c>
      <c r="H118" s="212">
        <v>40.199529099999992</v>
      </c>
      <c r="I118" s="212">
        <v>41.247209999999995</v>
      </c>
      <c r="J118" s="212">
        <v>42.292156999999996</v>
      </c>
      <c r="K118" s="212">
        <v>43.338925599999996</v>
      </c>
      <c r="L118" s="212">
        <v>44.384246599999997</v>
      </c>
      <c r="M118" s="212">
        <v>45.430385299999998</v>
      </c>
      <c r="N118" s="212">
        <v>46.476752499999996</v>
      </c>
      <c r="O118" s="212">
        <v>47.523373999999997</v>
      </c>
      <c r="P118" s="212">
        <v>48.570146899999997</v>
      </c>
      <c r="Q118" s="212">
        <v>49.616984899999999</v>
      </c>
      <c r="R118" s="212">
        <v>50.663831999999999</v>
      </c>
      <c r="S118" s="212">
        <v>51.710583</v>
      </c>
      <c r="T118" s="212">
        <v>52.757267200000001</v>
      </c>
      <c r="U118" s="212">
        <v>53.803792000000001</v>
      </c>
      <c r="V118" s="212">
        <v>54.850143899999999</v>
      </c>
      <c r="W118" s="212">
        <v>55.896353900000001</v>
      </c>
      <c r="X118" s="212">
        <v>56.942450200000003</v>
      </c>
      <c r="Y118" s="212">
        <v>57.988448900000002</v>
      </c>
      <c r="Z118" s="212">
        <v>59.034361700000005</v>
      </c>
      <c r="AA118" s="212">
        <v>60.080213100000009</v>
      </c>
      <c r="AB118" s="212">
        <v>61.126036000000006</v>
      </c>
      <c r="AC118" s="212">
        <v>62.171875600000007</v>
      </c>
      <c r="AD118" s="212">
        <v>63.217790000000008</v>
      </c>
      <c r="AE118" s="212">
        <v>64.263853300000008</v>
      </c>
      <c r="AF118" s="212">
        <v>65.310159500000012</v>
      </c>
      <c r="AG118" s="212">
        <v>66.356828300000018</v>
      </c>
      <c r="AH118" s="212">
        <v>67.40401300000002</v>
      </c>
      <c r="AI118" s="212">
        <v>68.451904900000017</v>
      </c>
      <c r="AJ118" s="212">
        <v>69.500721900000016</v>
      </c>
      <c r="AK118" s="212">
        <v>70.550636200000014</v>
      </c>
      <c r="AL118" s="212">
        <v>71.601527600000011</v>
      </c>
      <c r="AM118" s="212">
        <v>72.652317200000013</v>
      </c>
      <c r="AN118" s="212">
        <v>73.699722900000012</v>
      </c>
      <c r="AO118" s="213">
        <v>74.737654700000007</v>
      </c>
    </row>
    <row r="119" spans="1:41" x14ac:dyDescent="0.25">
      <c r="A119" s="214" t="s">
        <v>2198</v>
      </c>
      <c r="B119" s="211">
        <v>8.2373000000000002E-2</v>
      </c>
      <c r="C119" s="212">
        <v>1.1165518999999999</v>
      </c>
      <c r="D119" s="212">
        <v>2.1718374000000003</v>
      </c>
      <c r="E119" s="212">
        <v>3.2188845000000001</v>
      </c>
      <c r="F119" s="212">
        <v>4.2663457999999999</v>
      </c>
      <c r="G119" s="212">
        <v>5.3096549</v>
      </c>
      <c r="H119" s="212">
        <v>6.3408885999999995</v>
      </c>
      <c r="I119" s="212">
        <v>7.3827369999999997</v>
      </c>
      <c r="J119" s="212">
        <v>8.4228278000000003</v>
      </c>
      <c r="K119" s="212">
        <v>9.4639906000000007</v>
      </c>
      <c r="L119" s="212">
        <v>10.504095300000001</v>
      </c>
      <c r="M119" s="212">
        <v>11.544692400000001</v>
      </c>
      <c r="N119" s="212">
        <v>12.585415000000001</v>
      </c>
      <c r="O119" s="212">
        <v>13.6263041</v>
      </c>
      <c r="P119" s="212">
        <v>14.6672963</v>
      </c>
      <c r="Q119" s="212">
        <v>15.7083464</v>
      </c>
      <c r="R119" s="212">
        <v>16.7494178</v>
      </c>
      <c r="S119" s="212">
        <v>17.790447400000001</v>
      </c>
      <c r="T119" s="212">
        <v>18.831453400000001</v>
      </c>
      <c r="U119" s="212">
        <v>19.872375000000002</v>
      </c>
      <c r="V119" s="212">
        <v>20.913205900000001</v>
      </c>
      <c r="W119" s="212">
        <v>21.953963700000003</v>
      </c>
      <c r="X119" s="212">
        <v>22.994659400000003</v>
      </c>
      <c r="Y119" s="212">
        <v>24.035307700000004</v>
      </c>
      <c r="Z119" s="212">
        <v>25.075919600000006</v>
      </c>
      <c r="AA119" s="212">
        <v>26.116514900000006</v>
      </c>
      <c r="AB119" s="212">
        <v>27.157119300000005</v>
      </c>
      <c r="AC119" s="212">
        <v>28.197767300000006</v>
      </c>
      <c r="AD119" s="212">
        <v>29.238502900000007</v>
      </c>
      <c r="AE119" s="212">
        <v>30.279381700000009</v>
      </c>
      <c r="AF119" s="212">
        <v>31.320473800000009</v>
      </c>
      <c r="AG119" s="212">
        <v>32.361867600000011</v>
      </c>
      <c r="AH119" s="212">
        <v>33.403674900000013</v>
      </c>
      <c r="AI119" s="212">
        <v>34.446032300000013</v>
      </c>
      <c r="AJ119" s="212">
        <v>35.489087800000014</v>
      </c>
      <c r="AK119" s="212">
        <v>36.532935700000017</v>
      </c>
      <c r="AL119" s="212">
        <v>37.577404900000019</v>
      </c>
      <c r="AM119" s="212">
        <v>38.621504900000019</v>
      </c>
      <c r="AN119" s="212">
        <v>39.662421600000016</v>
      </c>
      <c r="AO119" s="213">
        <v>40.695120300000013</v>
      </c>
    </row>
    <row r="120" spans="1:41" x14ac:dyDescent="0.25">
      <c r="A120" s="214" t="s">
        <v>2199</v>
      </c>
      <c r="B120" s="211">
        <v>114.961128</v>
      </c>
      <c r="C120" s="212">
        <v>116.00570310000001</v>
      </c>
      <c r="D120" s="212">
        <v>117.04262970000001</v>
      </c>
      <c r="E120" s="212">
        <v>118.07881920000001</v>
      </c>
      <c r="F120" s="212">
        <v>119.11346490000001</v>
      </c>
      <c r="G120" s="212">
        <v>120.14802990000001</v>
      </c>
      <c r="H120" s="212">
        <v>121.18252530000001</v>
      </c>
      <c r="I120" s="212">
        <v>122.21533070000001</v>
      </c>
      <c r="J120" s="212">
        <v>123.24852690000002</v>
      </c>
      <c r="K120" s="212">
        <v>124.28161780000002</v>
      </c>
      <c r="L120" s="212">
        <v>125.31474770000003</v>
      </c>
      <c r="M120" s="212">
        <v>126.34782360000003</v>
      </c>
      <c r="N120" s="212">
        <v>127.38091280000003</v>
      </c>
      <c r="O120" s="212">
        <v>128.41395040000003</v>
      </c>
      <c r="P120" s="212">
        <v>129.44700710000004</v>
      </c>
      <c r="Q120" s="212">
        <v>130.48006010000003</v>
      </c>
      <c r="R120" s="212">
        <v>131.51313550000003</v>
      </c>
      <c r="S120" s="212">
        <v>132.54621230000004</v>
      </c>
      <c r="T120" s="212">
        <v>133.57932240000002</v>
      </c>
      <c r="U120" s="212">
        <v>134.61243920000001</v>
      </c>
      <c r="V120" s="212">
        <v>135.64556680000001</v>
      </c>
      <c r="W120" s="212">
        <v>136.67871680000002</v>
      </c>
      <c r="X120" s="212">
        <v>137.71186850000001</v>
      </c>
      <c r="Y120" s="212">
        <v>138.74501610000002</v>
      </c>
      <c r="Z120" s="212">
        <v>139.77815460000002</v>
      </c>
      <c r="AA120" s="212">
        <v>140.81127770000003</v>
      </c>
      <c r="AB120" s="212">
        <v>141.84437870000002</v>
      </c>
      <c r="AC120" s="212">
        <v>142.87745000000001</v>
      </c>
      <c r="AD120" s="212">
        <v>143.9104835</v>
      </c>
      <c r="AE120" s="212">
        <v>144.94347070000001</v>
      </c>
      <c r="AF120" s="212">
        <v>145.97640340000001</v>
      </c>
      <c r="AG120" s="212">
        <v>147.0092741</v>
      </c>
      <c r="AH120" s="212">
        <v>148.0420762</v>
      </c>
      <c r="AI120" s="212">
        <v>149.0748045</v>
      </c>
      <c r="AJ120" s="212">
        <v>150.10745399999999</v>
      </c>
      <c r="AK120" s="212">
        <v>151.14001689999998</v>
      </c>
      <c r="AL120" s="212">
        <v>152.17247489999997</v>
      </c>
      <c r="AM120" s="212">
        <v>153.20478179999998</v>
      </c>
      <c r="AN120" s="212">
        <v>154.23682889999998</v>
      </c>
      <c r="AO120" s="213">
        <v>155.26840589999998</v>
      </c>
    </row>
    <row r="121" spans="1:41" x14ac:dyDescent="0.25">
      <c r="A121" s="214" t="s">
        <v>2200</v>
      </c>
      <c r="B121" s="211">
        <v>1398.0162350000001</v>
      </c>
      <c r="C121" s="212">
        <v>1399.0411845000001</v>
      </c>
      <c r="D121" s="212">
        <v>1400.0726105000001</v>
      </c>
      <c r="E121" s="212">
        <v>1401.1022096000002</v>
      </c>
      <c r="F121" s="212">
        <v>1402.1324724000001</v>
      </c>
      <c r="G121" s="212">
        <v>1403.1621845000002</v>
      </c>
      <c r="H121" s="212">
        <v>1404.1938231000001</v>
      </c>
      <c r="I121" s="212">
        <v>1405.2288506000002</v>
      </c>
      <c r="J121" s="212">
        <v>1406.2635689000001</v>
      </c>
      <c r="K121" s="212">
        <v>1407.2987468000001</v>
      </c>
      <c r="L121" s="212">
        <v>1408.3340215000001</v>
      </c>
      <c r="M121" s="212">
        <v>1409.3695966</v>
      </c>
      <c r="N121" s="212">
        <v>1410.4053775</v>
      </c>
      <c r="O121" s="212">
        <v>1411.4413116000001</v>
      </c>
      <c r="P121" s="212">
        <v>1412.4774344</v>
      </c>
      <c r="Q121" s="212">
        <v>1413.5136955</v>
      </c>
      <c r="R121" s="212">
        <v>1414.5500982999999</v>
      </c>
      <c r="S121" s="212">
        <v>1415.5865887</v>
      </c>
      <c r="T121" s="212">
        <v>1416.6231949999999</v>
      </c>
      <c r="U121" s="212">
        <v>1417.6598601999999</v>
      </c>
      <c r="V121" s="212">
        <v>1418.6965774</v>
      </c>
      <c r="W121" s="212">
        <v>1419.7333555</v>
      </c>
      <c r="X121" s="212">
        <v>1420.7701631</v>
      </c>
      <c r="Y121" s="212">
        <v>1421.8069929000001</v>
      </c>
      <c r="Z121" s="212">
        <v>1422.8438363</v>
      </c>
      <c r="AA121" s="212">
        <v>1423.8806866</v>
      </c>
      <c r="AB121" s="212">
        <v>1424.9175379000001</v>
      </c>
      <c r="AC121" s="212">
        <v>1425.9543855000002</v>
      </c>
      <c r="AD121" s="212">
        <v>1426.9912263000001</v>
      </c>
      <c r="AE121" s="212">
        <v>1428.0280587000002</v>
      </c>
      <c r="AF121" s="212">
        <v>1429.0648835000002</v>
      </c>
      <c r="AG121" s="212">
        <v>1430.1017041000002</v>
      </c>
      <c r="AH121" s="212">
        <v>1431.1385267000003</v>
      </c>
      <c r="AI121" s="212">
        <v>1432.1753593000003</v>
      </c>
      <c r="AJ121" s="212">
        <v>1433.2122053000003</v>
      </c>
      <c r="AK121" s="212">
        <v>1434.2490428000003</v>
      </c>
      <c r="AL121" s="212">
        <v>1435.2857635000003</v>
      </c>
      <c r="AM121" s="212">
        <v>1436.3220146000003</v>
      </c>
      <c r="AN121" s="212">
        <v>1437.3568967000003</v>
      </c>
      <c r="AO121" s="213">
        <v>1438.3887846000002</v>
      </c>
    </row>
    <row r="122" spans="1:41" x14ac:dyDescent="0.25">
      <c r="A122" s="214" t="s">
        <v>2201</v>
      </c>
      <c r="B122" s="211">
        <v>126.98582500000001</v>
      </c>
      <c r="C122" s="212">
        <v>128.0105203</v>
      </c>
      <c r="D122" s="212">
        <v>129.0380672</v>
      </c>
      <c r="E122" s="212">
        <v>130.0670782</v>
      </c>
      <c r="F122" s="212">
        <v>131.09762380000001</v>
      </c>
      <c r="G122" s="212">
        <v>132.12941810000001</v>
      </c>
      <c r="H122" s="212">
        <v>133.15960190000001</v>
      </c>
      <c r="I122" s="212">
        <v>134.19254930000002</v>
      </c>
      <c r="J122" s="212">
        <v>135.22765170000002</v>
      </c>
      <c r="K122" s="212">
        <v>136.26435700000002</v>
      </c>
      <c r="L122" s="212">
        <v>137.30215160000003</v>
      </c>
      <c r="M122" s="212">
        <v>138.34079220000004</v>
      </c>
      <c r="N122" s="212">
        <v>139.38007990000003</v>
      </c>
      <c r="O122" s="212">
        <v>140.41984030000003</v>
      </c>
      <c r="P122" s="212">
        <v>141.45999170000005</v>
      </c>
      <c r="Q122" s="212">
        <v>142.50044640000004</v>
      </c>
      <c r="R122" s="212">
        <v>143.54115830000003</v>
      </c>
      <c r="S122" s="212">
        <v>144.58207680000004</v>
      </c>
      <c r="T122" s="212">
        <v>145.62318470000002</v>
      </c>
      <c r="U122" s="212">
        <v>146.66444870000004</v>
      </c>
      <c r="V122" s="212">
        <v>147.70585430000003</v>
      </c>
      <c r="W122" s="212">
        <v>148.74739510000003</v>
      </c>
      <c r="X122" s="212">
        <v>149.78904550000004</v>
      </c>
      <c r="Y122" s="212">
        <v>150.83080050000004</v>
      </c>
      <c r="Z122" s="212">
        <v>151.87266130000003</v>
      </c>
      <c r="AA122" s="212">
        <v>152.91463450000003</v>
      </c>
      <c r="AB122" s="212">
        <v>153.95673300000004</v>
      </c>
      <c r="AC122" s="212">
        <v>154.99897760000005</v>
      </c>
      <c r="AD122" s="212">
        <v>156.04139920000006</v>
      </c>
      <c r="AE122" s="212">
        <v>157.08404260000006</v>
      </c>
      <c r="AF122" s="212">
        <v>158.12697150000005</v>
      </c>
      <c r="AG122" s="212">
        <v>159.17027730000007</v>
      </c>
      <c r="AH122" s="212">
        <v>160.21409220000007</v>
      </c>
      <c r="AI122" s="212">
        <v>161.25860920000008</v>
      </c>
      <c r="AJ122" s="212">
        <v>162.30411240000009</v>
      </c>
      <c r="AK122" s="212">
        <v>163.35101490000008</v>
      </c>
      <c r="AL122" s="212">
        <v>164.39988340000008</v>
      </c>
      <c r="AM122" s="212">
        <v>165.45135100000007</v>
      </c>
      <c r="AN122" s="212">
        <v>166.50565630000008</v>
      </c>
      <c r="AO122" s="213">
        <v>167.5616716000001</v>
      </c>
    </row>
    <row r="123" spans="1:41" x14ac:dyDescent="0.25">
      <c r="A123" s="214" t="s">
        <v>2202</v>
      </c>
      <c r="B123" s="211">
        <v>184.40145899999999</v>
      </c>
      <c r="C123" s="212">
        <v>185.45148689999999</v>
      </c>
      <c r="D123" s="212">
        <v>186.4985677</v>
      </c>
      <c r="E123" s="212">
        <v>187.54456299999998</v>
      </c>
      <c r="F123" s="212">
        <v>188.58969989999997</v>
      </c>
      <c r="G123" s="212">
        <v>189.63436129999997</v>
      </c>
      <c r="H123" s="212">
        <v>190.67735519999997</v>
      </c>
      <c r="I123" s="212">
        <v>191.72040619999996</v>
      </c>
      <c r="J123" s="212">
        <v>192.76384589999995</v>
      </c>
      <c r="K123" s="212">
        <v>193.80767939999996</v>
      </c>
      <c r="L123" s="212">
        <v>194.85195429999996</v>
      </c>
      <c r="M123" s="212">
        <v>195.89669179999996</v>
      </c>
      <c r="N123" s="212">
        <v>196.94188809999994</v>
      </c>
      <c r="O123" s="212">
        <v>197.98750939999994</v>
      </c>
      <c r="P123" s="212">
        <v>199.03354179999994</v>
      </c>
      <c r="Q123" s="212">
        <v>200.07993209999995</v>
      </c>
      <c r="R123" s="212">
        <v>201.12664079999996</v>
      </c>
      <c r="S123" s="212">
        <v>202.17361769999997</v>
      </c>
      <c r="T123" s="212">
        <v>203.22082859999998</v>
      </c>
      <c r="U123" s="212">
        <v>204.26822379999999</v>
      </c>
      <c r="V123" s="212">
        <v>205.31577299999998</v>
      </c>
      <c r="W123" s="212">
        <v>206.36344559999998</v>
      </c>
      <c r="X123" s="212">
        <v>207.41120639999997</v>
      </c>
      <c r="Y123" s="212">
        <v>208.45902019999997</v>
      </c>
      <c r="Z123" s="212">
        <v>209.50685759999996</v>
      </c>
      <c r="AA123" s="212">
        <v>210.55469559999997</v>
      </c>
      <c r="AB123" s="212">
        <v>211.60251829999999</v>
      </c>
      <c r="AC123" s="212">
        <v>212.65031739999998</v>
      </c>
      <c r="AD123" s="212">
        <v>213.69809319999999</v>
      </c>
      <c r="AE123" s="212">
        <v>214.7458551</v>
      </c>
      <c r="AF123" s="212">
        <v>215.79362359999999</v>
      </c>
      <c r="AG123" s="212">
        <v>216.84143179999998</v>
      </c>
      <c r="AH123" s="212">
        <v>217.88932749999998</v>
      </c>
      <c r="AI123" s="212">
        <v>218.93737589999998</v>
      </c>
      <c r="AJ123" s="212">
        <v>219.98566119999998</v>
      </c>
      <c r="AK123" s="212">
        <v>221.03428419999997</v>
      </c>
      <c r="AL123" s="212">
        <v>222.08334779999998</v>
      </c>
      <c r="AM123" s="212">
        <v>223.13291389999998</v>
      </c>
      <c r="AN123" s="212">
        <v>224.18290859999999</v>
      </c>
      <c r="AO123" s="213">
        <v>225.23300129999998</v>
      </c>
    </row>
    <row r="124" spans="1:41" ht="13.8" thickBot="1" x14ac:dyDescent="0.3">
      <c r="A124" s="215" t="s">
        <v>2203</v>
      </c>
      <c r="B124" s="216">
        <v>277.97628800000001</v>
      </c>
      <c r="C124" s="217">
        <v>278.98781289999999</v>
      </c>
      <c r="D124" s="217">
        <v>280.00921690000001</v>
      </c>
      <c r="E124" s="217">
        <v>281.03090600000002</v>
      </c>
      <c r="F124" s="217">
        <v>282.05402500000002</v>
      </c>
      <c r="G124" s="217">
        <v>283.07742030000003</v>
      </c>
      <c r="H124" s="217">
        <v>284.10955440000004</v>
      </c>
      <c r="I124" s="217">
        <v>285.14378040000003</v>
      </c>
      <c r="J124" s="217">
        <v>286.17754390000005</v>
      </c>
      <c r="K124" s="217">
        <v>287.21153640000006</v>
      </c>
      <c r="L124" s="217">
        <v>288.24558940000009</v>
      </c>
      <c r="M124" s="217">
        <v>289.2798360000001</v>
      </c>
      <c r="N124" s="217">
        <v>290.31422500000008</v>
      </c>
      <c r="O124" s="217">
        <v>291.34869240000006</v>
      </c>
      <c r="P124" s="217">
        <v>292.38330890000009</v>
      </c>
      <c r="Q124" s="217">
        <v>293.4180224000001</v>
      </c>
      <c r="R124" s="217">
        <v>294.45285180000008</v>
      </c>
      <c r="S124" s="217">
        <v>295.48774180000009</v>
      </c>
      <c r="T124" s="217">
        <v>296.52273600000012</v>
      </c>
      <c r="U124" s="217">
        <v>297.55777200000011</v>
      </c>
      <c r="V124" s="217">
        <v>298.5928487000001</v>
      </c>
      <c r="W124" s="217">
        <v>299.62797990000013</v>
      </c>
      <c r="X124" s="217">
        <v>300.66312810000011</v>
      </c>
      <c r="Y124" s="217">
        <v>301.69828300000012</v>
      </c>
      <c r="Z124" s="217">
        <v>302.73343180000012</v>
      </c>
      <c r="AA124" s="217">
        <v>303.7685618000001</v>
      </c>
      <c r="AB124" s="217">
        <v>304.80365910000012</v>
      </c>
      <c r="AC124" s="217">
        <v>305.83870910000013</v>
      </c>
      <c r="AD124" s="217">
        <v>306.87369600000011</v>
      </c>
      <c r="AE124" s="217">
        <v>307.90860240000012</v>
      </c>
      <c r="AF124" s="217">
        <v>308.94340890000012</v>
      </c>
      <c r="AG124" s="217">
        <v>309.97809220000011</v>
      </c>
      <c r="AH124" s="217">
        <v>311.01262300000013</v>
      </c>
      <c r="AI124" s="217">
        <v>312.04696080000014</v>
      </c>
      <c r="AJ124" s="217">
        <v>313.08104590000016</v>
      </c>
      <c r="AK124" s="217">
        <v>314.11478440000019</v>
      </c>
      <c r="AL124" s="217">
        <v>315.14802080000021</v>
      </c>
      <c r="AM124" s="217">
        <v>316.1804893000002</v>
      </c>
      <c r="AN124" s="217">
        <v>317.21176470000023</v>
      </c>
      <c r="AO124" s="218">
        <v>318.24133940000024</v>
      </c>
    </row>
    <row r="125" spans="1:41" ht="13.8" thickBot="1" x14ac:dyDescent="0.3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</row>
    <row r="126" spans="1:41" x14ac:dyDescent="0.25">
      <c r="A126" s="207" t="s">
        <v>2162</v>
      </c>
      <c r="B126" s="208">
        <v>2011</v>
      </c>
      <c r="C126" s="208">
        <v>2012</v>
      </c>
      <c r="D126" s="208">
        <v>2013</v>
      </c>
      <c r="E126" s="208">
        <v>2014</v>
      </c>
      <c r="F126" s="208">
        <v>2015</v>
      </c>
      <c r="G126" s="208">
        <v>2016</v>
      </c>
      <c r="H126" s="208">
        <v>2017</v>
      </c>
      <c r="I126" s="208">
        <v>2018</v>
      </c>
      <c r="J126" s="208">
        <v>2019</v>
      </c>
      <c r="K126" s="208">
        <v>2020</v>
      </c>
      <c r="L126" s="208">
        <v>2021</v>
      </c>
      <c r="M126" s="208">
        <v>2022</v>
      </c>
      <c r="N126" s="208">
        <v>2023</v>
      </c>
      <c r="O126" s="208">
        <v>2024</v>
      </c>
      <c r="P126" s="208">
        <v>2025</v>
      </c>
      <c r="Q126" s="208">
        <v>2026</v>
      </c>
      <c r="R126" s="208">
        <v>2027</v>
      </c>
      <c r="S126" s="208">
        <v>2028</v>
      </c>
      <c r="T126" s="208">
        <v>2029</v>
      </c>
      <c r="U126" s="208">
        <v>2030</v>
      </c>
      <c r="V126" s="208">
        <v>2031</v>
      </c>
      <c r="W126" s="208">
        <v>2032</v>
      </c>
      <c r="X126" s="208">
        <v>2033</v>
      </c>
      <c r="Y126" s="208">
        <v>2034</v>
      </c>
      <c r="Z126" s="208">
        <v>2035</v>
      </c>
      <c r="AA126" s="208">
        <v>2036</v>
      </c>
      <c r="AB126" s="208">
        <v>2037</v>
      </c>
      <c r="AC126" s="208">
        <v>2038</v>
      </c>
      <c r="AD126" s="208">
        <v>2039</v>
      </c>
      <c r="AE126" s="208">
        <v>2040</v>
      </c>
      <c r="AF126" s="208">
        <v>2041</v>
      </c>
      <c r="AG126" s="208">
        <v>2042</v>
      </c>
      <c r="AH126" s="208">
        <v>2043</v>
      </c>
      <c r="AI126" s="208">
        <v>2044</v>
      </c>
      <c r="AJ126" s="208">
        <v>2045</v>
      </c>
      <c r="AK126" s="208">
        <v>2046</v>
      </c>
      <c r="AL126" s="208">
        <v>2047</v>
      </c>
      <c r="AM126" s="208">
        <v>2048</v>
      </c>
      <c r="AN126" s="208">
        <v>2049</v>
      </c>
      <c r="AO126" s="209">
        <v>2050</v>
      </c>
    </row>
    <row r="127" spans="1:41" x14ac:dyDescent="0.25">
      <c r="A127" s="210" t="s">
        <v>2166</v>
      </c>
      <c r="B127" s="211">
        <v>126.374458</v>
      </c>
      <c r="C127" s="212">
        <v>127.39878090000001</v>
      </c>
      <c r="D127" s="212">
        <v>128.42360590000001</v>
      </c>
      <c r="E127" s="212">
        <v>129.44958840000001</v>
      </c>
      <c r="F127" s="212">
        <v>130.47574750000001</v>
      </c>
      <c r="G127" s="212">
        <v>131.5023717</v>
      </c>
      <c r="H127" s="212">
        <v>132.5269605</v>
      </c>
      <c r="I127" s="212">
        <v>133.5506254</v>
      </c>
      <c r="J127" s="212">
        <v>134.57450560000001</v>
      </c>
      <c r="K127" s="212">
        <v>135.59829210000001</v>
      </c>
      <c r="L127" s="212">
        <v>136.62210680000001</v>
      </c>
      <c r="M127" s="212">
        <v>137.64585200000002</v>
      </c>
      <c r="N127" s="212">
        <v>138.66955660000002</v>
      </c>
      <c r="O127" s="212">
        <v>139.69321050000002</v>
      </c>
      <c r="P127" s="212">
        <v>140.71681830000003</v>
      </c>
      <c r="Q127" s="212">
        <v>141.74038340000004</v>
      </c>
      <c r="R127" s="212">
        <v>142.76390650000005</v>
      </c>
      <c r="S127" s="212">
        <v>143.78738490000003</v>
      </c>
      <c r="T127" s="212">
        <v>144.81081990000004</v>
      </c>
      <c r="U127" s="212">
        <v>145.83420570000004</v>
      </c>
      <c r="V127" s="212">
        <v>146.85753240000005</v>
      </c>
      <c r="W127" s="212">
        <v>147.88079470000005</v>
      </c>
      <c r="X127" s="212">
        <v>148.90399860000005</v>
      </c>
      <c r="Y127" s="212">
        <v>149.92712510000004</v>
      </c>
      <c r="Z127" s="212">
        <v>150.95015090000004</v>
      </c>
      <c r="AA127" s="212">
        <v>151.97304570000003</v>
      </c>
      <c r="AB127" s="212">
        <v>152.99577200000002</v>
      </c>
      <c r="AC127" s="212">
        <v>154.01828500000002</v>
      </c>
      <c r="AD127" s="212">
        <v>155.04053450000001</v>
      </c>
      <c r="AE127" s="212">
        <v>156.0624689</v>
      </c>
      <c r="AF127" s="212">
        <v>157.0840426</v>
      </c>
      <c r="AG127" s="212">
        <v>158.10522600000002</v>
      </c>
      <c r="AH127" s="212">
        <v>159.1260158</v>
      </c>
      <c r="AI127" s="212">
        <v>160.1464411</v>
      </c>
      <c r="AJ127" s="212">
        <v>161.16655700000001</v>
      </c>
      <c r="AK127" s="212">
        <v>162.18641140000003</v>
      </c>
      <c r="AL127" s="212">
        <v>163.20596080000001</v>
      </c>
      <c r="AM127" s="212">
        <v>164.2249084</v>
      </c>
      <c r="AN127" s="212">
        <v>165.24250290000001</v>
      </c>
      <c r="AO127" s="213">
        <v>166.25760560000001</v>
      </c>
    </row>
    <row r="128" spans="1:41" x14ac:dyDescent="0.25">
      <c r="A128" s="214" t="s">
        <v>2167</v>
      </c>
      <c r="B128" s="211">
        <v>19.607327999999999</v>
      </c>
      <c r="C128" s="212">
        <v>20.644140399999998</v>
      </c>
      <c r="D128" s="212">
        <v>21.678442899999997</v>
      </c>
      <c r="E128" s="212">
        <v>22.714804799999996</v>
      </c>
      <c r="F128" s="212">
        <v>23.751582299999995</v>
      </c>
      <c r="G128" s="212">
        <v>24.789174199999994</v>
      </c>
      <c r="H128" s="212">
        <v>25.819832999999996</v>
      </c>
      <c r="I128" s="212">
        <v>26.847829699999995</v>
      </c>
      <c r="J128" s="212">
        <v>27.875396799999994</v>
      </c>
      <c r="K128" s="212">
        <v>28.902407599999993</v>
      </c>
      <c r="L128" s="212">
        <v>29.929190099999992</v>
      </c>
      <c r="M128" s="212">
        <v>30.955712199999994</v>
      </c>
      <c r="N128" s="212">
        <v>31.982086199999994</v>
      </c>
      <c r="O128" s="212">
        <v>33.008338299999991</v>
      </c>
      <c r="P128" s="212">
        <v>34.034518199999994</v>
      </c>
      <c r="Q128" s="212">
        <v>35.060654499999991</v>
      </c>
      <c r="R128" s="212">
        <v>36.086776099999994</v>
      </c>
      <c r="S128" s="212">
        <v>37.112903399999993</v>
      </c>
      <c r="T128" s="212">
        <v>38.139056999999994</v>
      </c>
      <c r="U128" s="212">
        <v>39.165252199999998</v>
      </c>
      <c r="V128" s="212">
        <v>40.191501699999996</v>
      </c>
      <c r="W128" s="212">
        <v>41.217819899999995</v>
      </c>
      <c r="X128" s="212">
        <v>42.244220599999991</v>
      </c>
      <c r="Y128" s="212">
        <v>43.270714199999993</v>
      </c>
      <c r="Z128" s="212">
        <v>44.297312499999997</v>
      </c>
      <c r="AA128" s="212">
        <v>45.324027299999997</v>
      </c>
      <c r="AB128" s="212">
        <v>46.350871999999995</v>
      </c>
      <c r="AC128" s="212">
        <v>47.377862099999994</v>
      </c>
      <c r="AD128" s="212">
        <v>48.405016899999993</v>
      </c>
      <c r="AE128" s="212">
        <v>49.432361499999992</v>
      </c>
      <c r="AF128" s="212">
        <v>50.459929799999991</v>
      </c>
      <c r="AG128" s="212">
        <v>51.487769299999989</v>
      </c>
      <c r="AH128" s="212">
        <v>52.515948399999992</v>
      </c>
      <c r="AI128" s="212">
        <v>53.544567799999989</v>
      </c>
      <c r="AJ128" s="212">
        <v>54.57377799999999</v>
      </c>
      <c r="AK128" s="212">
        <v>55.603804199999992</v>
      </c>
      <c r="AL128" s="212">
        <v>56.634975299999994</v>
      </c>
      <c r="AM128" s="212">
        <v>57.66773049999999</v>
      </c>
      <c r="AN128" s="212">
        <v>58.702517699999987</v>
      </c>
      <c r="AO128" s="213">
        <v>59.739489099999986</v>
      </c>
    </row>
    <row r="129" spans="1:41" x14ac:dyDescent="0.25">
      <c r="A129" s="214" t="s">
        <v>2168</v>
      </c>
      <c r="B129" s="211">
        <v>223.47224399999999</v>
      </c>
      <c r="C129" s="212">
        <v>224.52577719999999</v>
      </c>
      <c r="D129" s="212">
        <v>225.58084299999999</v>
      </c>
      <c r="E129" s="212">
        <v>226.63320329999999</v>
      </c>
      <c r="F129" s="212">
        <v>227.6850221</v>
      </c>
      <c r="G129" s="212">
        <v>228.7359137</v>
      </c>
      <c r="H129" s="212">
        <v>229.7843608</v>
      </c>
      <c r="I129" s="212">
        <v>230.8349284</v>
      </c>
      <c r="J129" s="212">
        <v>231.88550749999999</v>
      </c>
      <c r="K129" s="212">
        <v>232.93643739999999</v>
      </c>
      <c r="L129" s="212">
        <v>233.98734689999998</v>
      </c>
      <c r="M129" s="212">
        <v>235.03839829999998</v>
      </c>
      <c r="N129" s="212">
        <v>236.08948369999999</v>
      </c>
      <c r="O129" s="212">
        <v>237.14056689999998</v>
      </c>
      <c r="P129" s="212">
        <v>238.19157909999998</v>
      </c>
      <c r="Q129" s="212">
        <v>239.24247749999998</v>
      </c>
      <c r="R129" s="212">
        <v>240.29321309999997</v>
      </c>
      <c r="S129" s="212">
        <v>241.34374529999997</v>
      </c>
      <c r="T129" s="212">
        <v>242.39404029999997</v>
      </c>
      <c r="U129" s="212">
        <v>243.44406569999998</v>
      </c>
      <c r="V129" s="212">
        <v>244.4937923</v>
      </c>
      <c r="W129" s="212">
        <v>245.54319749999999</v>
      </c>
      <c r="X129" s="212">
        <v>246.5922693</v>
      </c>
      <c r="Y129" s="212">
        <v>247.640985</v>
      </c>
      <c r="Z129" s="212">
        <v>248.68932340000001</v>
      </c>
      <c r="AA129" s="212">
        <v>249.73726580000002</v>
      </c>
      <c r="AB129" s="212">
        <v>250.78479710000002</v>
      </c>
      <c r="AC129" s="212">
        <v>251.83190780000001</v>
      </c>
      <c r="AD129" s="212">
        <v>252.87859710000001</v>
      </c>
      <c r="AE129" s="212">
        <v>253.92487650000001</v>
      </c>
      <c r="AF129" s="212">
        <v>254.97077420000002</v>
      </c>
      <c r="AG129" s="212">
        <v>256.01633960000004</v>
      </c>
      <c r="AH129" s="212">
        <v>257.06164710000002</v>
      </c>
      <c r="AI129" s="212">
        <v>258.1067994</v>
      </c>
      <c r="AJ129" s="212">
        <v>259.15192869999998</v>
      </c>
      <c r="AK129" s="212">
        <v>260.19719309999999</v>
      </c>
      <c r="AL129" s="212">
        <v>261.24275790000002</v>
      </c>
      <c r="AM129" s="212">
        <v>262.2887389</v>
      </c>
      <c r="AN129" s="212">
        <v>263.3350805</v>
      </c>
      <c r="AO129" s="213">
        <v>264.38143539999999</v>
      </c>
    </row>
    <row r="130" spans="1:41" x14ac:dyDescent="0.25">
      <c r="A130" s="214" t="s">
        <v>2169</v>
      </c>
      <c r="B130" s="211">
        <v>377.33587599999998</v>
      </c>
      <c r="C130" s="212">
        <v>378.38408219999997</v>
      </c>
      <c r="D130" s="212">
        <v>379.42577109999996</v>
      </c>
      <c r="E130" s="212">
        <v>380.46477399999998</v>
      </c>
      <c r="F130" s="212">
        <v>381.50126129999995</v>
      </c>
      <c r="G130" s="212">
        <v>382.53630559999993</v>
      </c>
      <c r="H130" s="212">
        <v>383.56473689999996</v>
      </c>
      <c r="I130" s="212">
        <v>384.59293459999998</v>
      </c>
      <c r="J130" s="212">
        <v>385.62165929999998</v>
      </c>
      <c r="K130" s="212">
        <v>386.65074569999996</v>
      </c>
      <c r="L130" s="212">
        <v>387.68024419999995</v>
      </c>
      <c r="M130" s="212">
        <v>388.71020389999995</v>
      </c>
      <c r="N130" s="212">
        <v>389.74068869999996</v>
      </c>
      <c r="O130" s="212">
        <v>390.77173779999998</v>
      </c>
      <c r="P130" s="212">
        <v>391.80338159999997</v>
      </c>
      <c r="Q130" s="212">
        <v>392.83565609999999</v>
      </c>
      <c r="R130" s="212">
        <v>393.86857930000002</v>
      </c>
      <c r="S130" s="212">
        <v>394.90216660000004</v>
      </c>
      <c r="T130" s="212">
        <v>395.93643600000007</v>
      </c>
      <c r="U130" s="212">
        <v>396.97139420000008</v>
      </c>
      <c r="V130" s="212">
        <v>398.00704090000005</v>
      </c>
      <c r="W130" s="212">
        <v>399.04338600000005</v>
      </c>
      <c r="X130" s="212">
        <v>400.08048510000003</v>
      </c>
      <c r="Y130" s="212">
        <v>401.11832540000006</v>
      </c>
      <c r="Z130" s="212">
        <v>402.15689420000007</v>
      </c>
      <c r="AA130" s="212">
        <v>403.19617940000006</v>
      </c>
      <c r="AB130" s="212">
        <v>404.23617110000004</v>
      </c>
      <c r="AC130" s="212">
        <v>405.27686350000005</v>
      </c>
      <c r="AD130" s="212">
        <v>406.31825730000003</v>
      </c>
      <c r="AE130" s="212">
        <v>407.36036320000005</v>
      </c>
      <c r="AF130" s="212">
        <v>408.40320620000006</v>
      </c>
      <c r="AG130" s="212">
        <v>409.44683280000004</v>
      </c>
      <c r="AH130" s="212">
        <v>410.49132150000003</v>
      </c>
      <c r="AI130" s="212">
        <v>411.53679820000002</v>
      </c>
      <c r="AJ130" s="212">
        <v>412.58346020000005</v>
      </c>
      <c r="AK130" s="212">
        <v>413.63160960000005</v>
      </c>
      <c r="AL130" s="212">
        <v>414.68169360000007</v>
      </c>
      <c r="AM130" s="212">
        <v>415.73431860000005</v>
      </c>
      <c r="AN130" s="212">
        <v>416.79012140000003</v>
      </c>
      <c r="AO130" s="213">
        <v>417.84932440000006</v>
      </c>
    </row>
    <row r="131" spans="1:41" x14ac:dyDescent="0.25">
      <c r="A131" s="214" t="s">
        <v>2170</v>
      </c>
      <c r="B131" s="211">
        <v>7.7450970000000003</v>
      </c>
      <c r="C131" s="212">
        <v>8.7697485999999998</v>
      </c>
      <c r="D131" s="212">
        <v>9.7947638000000001</v>
      </c>
      <c r="E131" s="212">
        <v>10.8210625</v>
      </c>
      <c r="F131" s="212">
        <v>11.847640699999999</v>
      </c>
      <c r="G131" s="212">
        <v>12.8744581</v>
      </c>
      <c r="H131" s="212">
        <v>13.8988683</v>
      </c>
      <c r="I131" s="212">
        <v>14.9241201</v>
      </c>
      <c r="J131" s="212">
        <v>15.950388799999999</v>
      </c>
      <c r="K131" s="212">
        <v>16.977060899999998</v>
      </c>
      <c r="L131" s="212">
        <v>18.003892199999999</v>
      </c>
      <c r="M131" s="212">
        <v>19.030726599999998</v>
      </c>
      <c r="N131" s="212">
        <v>20.057501599999998</v>
      </c>
      <c r="O131" s="212">
        <v>21.0841584</v>
      </c>
      <c r="P131" s="212">
        <v>22.110654499999999</v>
      </c>
      <c r="Q131" s="212">
        <v>23.1369525</v>
      </c>
      <c r="R131" s="212">
        <v>24.163013299999999</v>
      </c>
      <c r="S131" s="212">
        <v>25.188792899999999</v>
      </c>
      <c r="T131" s="212">
        <v>26.2142476</v>
      </c>
      <c r="U131" s="212">
        <v>27.239323200000001</v>
      </c>
      <c r="V131" s="212">
        <v>28.263954500000001</v>
      </c>
      <c r="W131" s="212">
        <v>29.288071300000002</v>
      </c>
      <c r="X131" s="212">
        <v>30.311606800000003</v>
      </c>
      <c r="Y131" s="212">
        <v>31.334469400000003</v>
      </c>
      <c r="Z131" s="212">
        <v>32.356543000000002</v>
      </c>
      <c r="AA131" s="212">
        <v>33.3776856</v>
      </c>
      <c r="AB131" s="212">
        <v>34.397728899999997</v>
      </c>
      <c r="AC131" s="212">
        <v>35.416480399999998</v>
      </c>
      <c r="AD131" s="212">
        <v>36.433730499999996</v>
      </c>
      <c r="AE131" s="212">
        <v>37.449268999999994</v>
      </c>
      <c r="AF131" s="212">
        <v>38.462914999999995</v>
      </c>
      <c r="AG131" s="212">
        <v>39.474563099999997</v>
      </c>
      <c r="AH131" s="212">
        <v>40.484243909999996</v>
      </c>
      <c r="AI131" s="212">
        <v>41.49219016</v>
      </c>
      <c r="AJ131" s="212">
        <v>42.498886800000001</v>
      </c>
      <c r="AK131" s="212">
        <v>43.50507425</v>
      </c>
      <c r="AL131" s="212">
        <v>44.511657149999998</v>
      </c>
      <c r="AM131" s="212">
        <v>45.519426349999996</v>
      </c>
      <c r="AN131" s="212">
        <v>46.528446819999999</v>
      </c>
      <c r="AO131" s="213">
        <v>47.537306600000001</v>
      </c>
    </row>
    <row r="132" spans="1:41" x14ac:dyDescent="0.25">
      <c r="A132" s="214" t="s">
        <v>2171</v>
      </c>
      <c r="B132" s="211">
        <v>107.299187</v>
      </c>
      <c r="C132" s="212">
        <v>108.3261861</v>
      </c>
      <c r="D132" s="212">
        <v>109.35061570000001</v>
      </c>
      <c r="E132" s="212">
        <v>110.37807760000001</v>
      </c>
      <c r="F132" s="212">
        <v>111.40662650000002</v>
      </c>
      <c r="G132" s="212">
        <v>112.43707070000002</v>
      </c>
      <c r="H132" s="212">
        <v>113.46228820000002</v>
      </c>
      <c r="I132" s="212">
        <v>114.48727560000002</v>
      </c>
      <c r="J132" s="212">
        <v>115.51382480000002</v>
      </c>
      <c r="K132" s="212">
        <v>116.54106540000002</v>
      </c>
      <c r="L132" s="212">
        <v>117.56898170000002</v>
      </c>
      <c r="M132" s="212">
        <v>118.59732090000003</v>
      </c>
      <c r="N132" s="212">
        <v>119.62605470000003</v>
      </c>
      <c r="O132" s="212">
        <v>120.65510880000002</v>
      </c>
      <c r="P132" s="212">
        <v>121.68445670000003</v>
      </c>
      <c r="Q132" s="212">
        <v>122.71407390000003</v>
      </c>
      <c r="R132" s="212">
        <v>123.74394550000002</v>
      </c>
      <c r="S132" s="212">
        <v>124.77405630000003</v>
      </c>
      <c r="T132" s="212">
        <v>125.80439980000003</v>
      </c>
      <c r="U132" s="212">
        <v>126.83496640000003</v>
      </c>
      <c r="V132" s="212">
        <v>127.86574610000002</v>
      </c>
      <c r="W132" s="212">
        <v>128.89673690000004</v>
      </c>
      <c r="X132" s="212">
        <v>129.92793450000005</v>
      </c>
      <c r="Y132" s="212">
        <v>130.95933680000005</v>
      </c>
      <c r="Z132" s="212">
        <v>131.99094490000004</v>
      </c>
      <c r="AA132" s="212">
        <v>133.02276160000005</v>
      </c>
      <c r="AB132" s="212">
        <v>134.05479340000005</v>
      </c>
      <c r="AC132" s="212">
        <v>135.08705220000004</v>
      </c>
      <c r="AD132" s="212">
        <v>136.11955820000006</v>
      </c>
      <c r="AE132" s="212">
        <v>137.15234410000005</v>
      </c>
      <c r="AF132" s="212">
        <v>138.18546140000004</v>
      </c>
      <c r="AG132" s="212">
        <v>139.21898950000005</v>
      </c>
      <c r="AH132" s="212">
        <v>140.25304980000004</v>
      </c>
      <c r="AI132" s="212">
        <v>141.28782690000006</v>
      </c>
      <c r="AJ132" s="212">
        <v>142.32360130000006</v>
      </c>
      <c r="AK132" s="212">
        <v>143.36079450000005</v>
      </c>
      <c r="AL132" s="212">
        <v>144.40001750000005</v>
      </c>
      <c r="AM132" s="212">
        <v>145.44205610000006</v>
      </c>
      <c r="AN132" s="212">
        <v>146.48758260000005</v>
      </c>
      <c r="AO132" s="213">
        <v>147.53638480000006</v>
      </c>
    </row>
    <row r="133" spans="1:41" x14ac:dyDescent="0.25">
      <c r="A133" s="214" t="s">
        <v>2172</v>
      </c>
      <c r="B133" s="211">
        <v>339.022064</v>
      </c>
      <c r="C133" s="212">
        <v>340.04567689999999</v>
      </c>
      <c r="D133" s="212">
        <v>341.06825759999998</v>
      </c>
      <c r="E133" s="212">
        <v>342.0916699</v>
      </c>
      <c r="F133" s="212">
        <v>343.11523629999999</v>
      </c>
      <c r="G133" s="212">
        <v>344.13920050000002</v>
      </c>
      <c r="H133" s="212">
        <v>345.16206870000002</v>
      </c>
      <c r="I133" s="212">
        <v>346.18578920000004</v>
      </c>
      <c r="J133" s="212">
        <v>347.21064880000006</v>
      </c>
      <c r="K133" s="212">
        <v>348.23623020000008</v>
      </c>
      <c r="L133" s="212">
        <v>349.2623076000001</v>
      </c>
      <c r="M133" s="212">
        <v>350.28875640000012</v>
      </c>
      <c r="N133" s="212">
        <v>351.31547920000014</v>
      </c>
      <c r="O133" s="212">
        <v>352.34239390000016</v>
      </c>
      <c r="P133" s="212">
        <v>353.36944120000015</v>
      </c>
      <c r="Q133" s="212">
        <v>354.39658280000015</v>
      </c>
      <c r="R133" s="212">
        <v>355.42379010000013</v>
      </c>
      <c r="S133" s="212">
        <v>356.45104300000014</v>
      </c>
      <c r="T133" s="212">
        <v>357.47833250000014</v>
      </c>
      <c r="U133" s="212">
        <v>358.50565170000016</v>
      </c>
      <c r="V133" s="212">
        <v>359.53299640000017</v>
      </c>
      <c r="W133" s="212">
        <v>360.56037230000015</v>
      </c>
      <c r="X133" s="212">
        <v>361.58778240000015</v>
      </c>
      <c r="Y133" s="212">
        <v>362.61523720000014</v>
      </c>
      <c r="Z133" s="212">
        <v>363.64275160000011</v>
      </c>
      <c r="AA133" s="212">
        <v>364.67034460000013</v>
      </c>
      <c r="AB133" s="212">
        <v>365.69804040000014</v>
      </c>
      <c r="AC133" s="212">
        <v>366.72586980000011</v>
      </c>
      <c r="AD133" s="212">
        <v>367.7538717000001</v>
      </c>
      <c r="AE133" s="212">
        <v>368.78209640000011</v>
      </c>
      <c r="AF133" s="212">
        <v>369.81060930000012</v>
      </c>
      <c r="AG133" s="212">
        <v>370.83949740000014</v>
      </c>
      <c r="AH133" s="212">
        <v>371.86887850000016</v>
      </c>
      <c r="AI133" s="212">
        <v>372.89891580000017</v>
      </c>
      <c r="AJ133" s="212">
        <v>373.92983640000017</v>
      </c>
      <c r="AK133" s="212">
        <v>374.96194990000015</v>
      </c>
      <c r="AL133" s="212">
        <v>375.99564140000012</v>
      </c>
      <c r="AM133" s="212">
        <v>377.03124940000015</v>
      </c>
      <c r="AN133" s="212">
        <v>378.06862720000015</v>
      </c>
      <c r="AO133" s="213">
        <v>379.10637090000017</v>
      </c>
    </row>
    <row r="134" spans="1:41" x14ac:dyDescent="0.25">
      <c r="A134" s="214" t="s">
        <v>2173</v>
      </c>
      <c r="B134" s="211">
        <v>250.033524</v>
      </c>
      <c r="C134" s="212">
        <v>251.0754718</v>
      </c>
      <c r="D134" s="212">
        <v>252.12150020000001</v>
      </c>
      <c r="E134" s="212">
        <v>253.17606370000001</v>
      </c>
      <c r="F134" s="212">
        <v>254.23450320000001</v>
      </c>
      <c r="G134" s="212">
        <v>255.29498960000001</v>
      </c>
      <c r="H134" s="212">
        <v>256.33699039999999</v>
      </c>
      <c r="I134" s="212">
        <v>257.37550849999997</v>
      </c>
      <c r="J134" s="212">
        <v>258.41403579999997</v>
      </c>
      <c r="K134" s="212">
        <v>259.45231379999996</v>
      </c>
      <c r="L134" s="212">
        <v>260.49043579999994</v>
      </c>
      <c r="M134" s="212">
        <v>261.52840259999994</v>
      </c>
      <c r="N134" s="212">
        <v>262.56628359999996</v>
      </c>
      <c r="O134" s="212">
        <v>263.60406849999998</v>
      </c>
      <c r="P134" s="212">
        <v>264.64176049999998</v>
      </c>
      <c r="Q134" s="212">
        <v>265.67936309999999</v>
      </c>
      <c r="R134" s="212">
        <v>266.71688030000001</v>
      </c>
      <c r="S134" s="212">
        <v>267.7543134</v>
      </c>
      <c r="T134" s="212">
        <v>268.79167269999999</v>
      </c>
      <c r="U134" s="212">
        <v>269.82896369999997</v>
      </c>
      <c r="V134" s="212">
        <v>270.86618799999997</v>
      </c>
      <c r="W134" s="212">
        <v>271.90335979999998</v>
      </c>
      <c r="X134" s="212">
        <v>272.94048239999995</v>
      </c>
      <c r="Y134" s="212">
        <v>273.97756819999995</v>
      </c>
      <c r="Z134" s="212">
        <v>275.01463299999995</v>
      </c>
      <c r="AA134" s="212">
        <v>276.05169539999997</v>
      </c>
      <c r="AB134" s="212">
        <v>277.08877899999999</v>
      </c>
      <c r="AC134" s="212">
        <v>278.1259144</v>
      </c>
      <c r="AD134" s="212">
        <v>279.16314249999999</v>
      </c>
      <c r="AE134" s="212">
        <v>280.20051839999996</v>
      </c>
      <c r="AF134" s="212">
        <v>281.23811829999994</v>
      </c>
      <c r="AG134" s="212">
        <v>282.27604839999992</v>
      </c>
      <c r="AH134" s="212">
        <v>283.31445899999994</v>
      </c>
      <c r="AI134" s="212">
        <v>284.35356289999993</v>
      </c>
      <c r="AJ134" s="212">
        <v>285.39365569999995</v>
      </c>
      <c r="AK134" s="212">
        <v>286.43512059999995</v>
      </c>
      <c r="AL134" s="212">
        <v>287.47835399999997</v>
      </c>
      <c r="AM134" s="212">
        <v>288.52343209999998</v>
      </c>
      <c r="AN134" s="212">
        <v>289.56921749999998</v>
      </c>
      <c r="AO134" s="213">
        <v>290.6122464</v>
      </c>
    </row>
    <row r="135" spans="1:41" x14ac:dyDescent="0.25">
      <c r="A135" s="214" t="s">
        <v>2174</v>
      </c>
      <c r="B135" s="211">
        <v>169.03088399999999</v>
      </c>
      <c r="C135" s="212">
        <v>170.11689179999999</v>
      </c>
      <c r="D135" s="212">
        <v>171.1516756</v>
      </c>
      <c r="E135" s="212">
        <v>172.17596760000001</v>
      </c>
      <c r="F135" s="212">
        <v>173.19956089999999</v>
      </c>
      <c r="G135" s="212">
        <v>174.22211959999998</v>
      </c>
      <c r="H135" s="212">
        <v>175.24356569999998</v>
      </c>
      <c r="I135" s="212">
        <v>176.26926839999999</v>
      </c>
      <c r="J135" s="212">
        <v>177.29475079999997</v>
      </c>
      <c r="K135" s="212">
        <v>178.32081809999997</v>
      </c>
      <c r="L135" s="212">
        <v>179.34658679999995</v>
      </c>
      <c r="M135" s="212">
        <v>180.37264619999996</v>
      </c>
      <c r="N135" s="212">
        <v>181.39883669999998</v>
      </c>
      <c r="O135" s="212">
        <v>182.42523689999999</v>
      </c>
      <c r="P135" s="212">
        <v>183.45177529999998</v>
      </c>
      <c r="Q135" s="212">
        <v>184.47848109999998</v>
      </c>
      <c r="R135" s="212">
        <v>185.50532809999999</v>
      </c>
      <c r="S135" s="212">
        <v>186.53230549999998</v>
      </c>
      <c r="T135" s="212">
        <v>187.55941449999997</v>
      </c>
      <c r="U135" s="212">
        <v>188.58664439999998</v>
      </c>
      <c r="V135" s="212">
        <v>189.61397299999999</v>
      </c>
      <c r="W135" s="212">
        <v>190.64141609999999</v>
      </c>
      <c r="X135" s="212">
        <v>191.66899459999999</v>
      </c>
      <c r="Y135" s="212">
        <v>192.6967119</v>
      </c>
      <c r="Z135" s="212">
        <v>193.72456879999999</v>
      </c>
      <c r="AA135" s="212">
        <v>194.75256929999998</v>
      </c>
      <c r="AB135" s="212">
        <v>195.78071879999999</v>
      </c>
      <c r="AC135" s="212">
        <v>196.80902559999998</v>
      </c>
      <c r="AD135" s="212">
        <v>197.83750059999997</v>
      </c>
      <c r="AE135" s="212">
        <v>198.86615769999997</v>
      </c>
      <c r="AF135" s="212">
        <v>199.89501439999998</v>
      </c>
      <c r="AG135" s="212">
        <v>200.92409259999997</v>
      </c>
      <c r="AH135" s="212">
        <v>201.95341929999998</v>
      </c>
      <c r="AI135" s="212">
        <v>202.98302459999996</v>
      </c>
      <c r="AJ135" s="212">
        <v>204.01292679999997</v>
      </c>
      <c r="AK135" s="212">
        <v>205.04308139999998</v>
      </c>
      <c r="AL135" s="212">
        <v>206.07323259999998</v>
      </c>
      <c r="AM135" s="212">
        <v>207.10254769999997</v>
      </c>
      <c r="AN135" s="212">
        <v>208.12898619999999</v>
      </c>
      <c r="AO135" s="213">
        <v>209.14909219999998</v>
      </c>
    </row>
    <row r="136" spans="1:41" x14ac:dyDescent="0.25">
      <c r="A136" s="214" t="s">
        <v>2175</v>
      </c>
      <c r="B136" s="211">
        <v>46.917296999999998</v>
      </c>
      <c r="C136" s="212">
        <v>48.044387</v>
      </c>
      <c r="D136" s="212">
        <v>49.129246700000003</v>
      </c>
      <c r="E136" s="212">
        <v>50.190320300000003</v>
      </c>
      <c r="F136" s="212">
        <v>51.247777600000006</v>
      </c>
      <c r="G136" s="212">
        <v>52.29885190000001</v>
      </c>
      <c r="H136" s="212">
        <v>53.326486400000007</v>
      </c>
      <c r="I136" s="212">
        <v>54.366290100000008</v>
      </c>
      <c r="J136" s="212">
        <v>55.404514000000006</v>
      </c>
      <c r="K136" s="212">
        <v>56.444000900000006</v>
      </c>
      <c r="L136" s="212">
        <v>57.482439800000009</v>
      </c>
      <c r="M136" s="212">
        <v>58.521431400000012</v>
      </c>
      <c r="N136" s="212">
        <v>59.560528800000014</v>
      </c>
      <c r="O136" s="212">
        <v>60.599883100000014</v>
      </c>
      <c r="P136" s="212">
        <v>61.639306700000013</v>
      </c>
      <c r="Q136" s="212">
        <v>62.678821000000013</v>
      </c>
      <c r="R136" s="212">
        <v>63.718351300000016</v>
      </c>
      <c r="S136" s="212">
        <v>64.757875100000021</v>
      </c>
      <c r="T136" s="212">
        <v>65.797365300000024</v>
      </c>
      <c r="U136" s="212">
        <v>66.836810500000027</v>
      </c>
      <c r="V136" s="212">
        <v>67.876180100000028</v>
      </c>
      <c r="W136" s="212">
        <v>68.915486300000026</v>
      </c>
      <c r="X136" s="212">
        <v>69.954747800000021</v>
      </c>
      <c r="Y136" s="212">
        <v>70.993983200000017</v>
      </c>
      <c r="Z136" s="212">
        <v>72.033207200000021</v>
      </c>
      <c r="AA136" s="212">
        <v>73.072444300000015</v>
      </c>
      <c r="AB136" s="212">
        <v>74.111725600000014</v>
      </c>
      <c r="AC136" s="212">
        <v>75.151092200000008</v>
      </c>
      <c r="AD136" s="212">
        <v>76.190596000000014</v>
      </c>
      <c r="AE136" s="212">
        <v>77.230302000000009</v>
      </c>
      <c r="AF136" s="212">
        <v>78.270291400000005</v>
      </c>
      <c r="AG136" s="212">
        <v>79.310666000000012</v>
      </c>
      <c r="AH136" s="212">
        <v>80.351554100000016</v>
      </c>
      <c r="AI136" s="212">
        <v>81.393112200000019</v>
      </c>
      <c r="AJ136" s="212">
        <v>82.435509100000019</v>
      </c>
      <c r="AK136" s="212">
        <v>83.478847300000012</v>
      </c>
      <c r="AL136" s="212">
        <v>84.522910100000018</v>
      </c>
      <c r="AM136" s="212">
        <v>85.566505100000015</v>
      </c>
      <c r="AN136" s="212">
        <v>86.606286700000013</v>
      </c>
      <c r="AO136" s="213">
        <v>87.63629250000001</v>
      </c>
    </row>
    <row r="137" spans="1:41" x14ac:dyDescent="0.25">
      <c r="A137" s="214" t="s">
        <v>2176</v>
      </c>
      <c r="B137" s="211">
        <v>69.650627</v>
      </c>
      <c r="C137" s="212">
        <v>70.675305699999996</v>
      </c>
      <c r="D137" s="212">
        <v>71.700139699999994</v>
      </c>
      <c r="E137" s="212">
        <v>72.725113699999994</v>
      </c>
      <c r="F137" s="212">
        <v>73.749588299999999</v>
      </c>
      <c r="G137" s="212">
        <v>74.773790300000002</v>
      </c>
      <c r="H137" s="212">
        <v>75.797765800000008</v>
      </c>
      <c r="I137" s="212">
        <v>76.821569600000004</v>
      </c>
      <c r="J137" s="212">
        <v>77.8451235</v>
      </c>
      <c r="K137" s="212">
        <v>78.868381299999996</v>
      </c>
      <c r="L137" s="212">
        <v>79.891454299999992</v>
      </c>
      <c r="M137" s="212">
        <v>80.914353799999986</v>
      </c>
      <c r="N137" s="212">
        <v>81.937105899999992</v>
      </c>
      <c r="O137" s="212">
        <v>82.959723899999986</v>
      </c>
      <c r="P137" s="212">
        <v>83.982217899999981</v>
      </c>
      <c r="Q137" s="212">
        <v>85.004600399999987</v>
      </c>
      <c r="R137" s="212">
        <v>86.026880999999989</v>
      </c>
      <c r="S137" s="212">
        <v>87.049067499999992</v>
      </c>
      <c r="T137" s="212">
        <v>88.071169899999987</v>
      </c>
      <c r="U137" s="212">
        <v>89.093195199999982</v>
      </c>
      <c r="V137" s="212">
        <v>90.11514729999999</v>
      </c>
      <c r="W137" s="212">
        <v>91.137034099999994</v>
      </c>
      <c r="X137" s="212">
        <v>92.15885759999999</v>
      </c>
      <c r="Y137" s="212">
        <v>93.18062119999999</v>
      </c>
      <c r="Z137" s="212">
        <v>94.202326999999997</v>
      </c>
      <c r="AA137" s="212">
        <v>95.223975699999997</v>
      </c>
      <c r="AB137" s="212">
        <v>96.245566600000004</v>
      </c>
      <c r="AC137" s="212">
        <v>97.267097200000009</v>
      </c>
      <c r="AD137" s="212">
        <v>98.288563400000015</v>
      </c>
      <c r="AE137" s="212">
        <v>99.309958600000016</v>
      </c>
      <c r="AF137" s="212">
        <v>100.33127390000001</v>
      </c>
      <c r="AG137" s="212">
        <v>101.35249750000001</v>
      </c>
      <c r="AH137" s="212">
        <v>102.37361410000001</v>
      </c>
      <c r="AI137" s="212">
        <v>103.39460470000002</v>
      </c>
      <c r="AJ137" s="212">
        <v>104.41544610000001</v>
      </c>
      <c r="AK137" s="212">
        <v>105.43610970000002</v>
      </c>
      <c r="AL137" s="212">
        <v>106.45656020000001</v>
      </c>
      <c r="AM137" s="212">
        <v>107.47675180000002</v>
      </c>
      <c r="AN137" s="212">
        <v>108.49662100000002</v>
      </c>
      <c r="AO137" s="213">
        <v>109.51607260000002</v>
      </c>
    </row>
    <row r="138" spans="1:41" x14ac:dyDescent="0.25">
      <c r="A138" s="214" t="s">
        <v>2177</v>
      </c>
      <c r="B138" s="211">
        <v>26.029078999999999</v>
      </c>
      <c r="C138" s="212">
        <v>27.061104499999999</v>
      </c>
      <c r="D138" s="212">
        <v>28.094023999999997</v>
      </c>
      <c r="E138" s="212">
        <v>29.132602399999996</v>
      </c>
      <c r="F138" s="212">
        <v>30.172808199999995</v>
      </c>
      <c r="G138" s="212">
        <v>31.214425599999995</v>
      </c>
      <c r="H138" s="212">
        <v>32.245629399999991</v>
      </c>
      <c r="I138" s="212">
        <v>33.271024099999991</v>
      </c>
      <c r="J138" s="212">
        <v>34.294719199999989</v>
      </c>
      <c r="K138" s="212">
        <v>35.317165999999986</v>
      </c>
      <c r="L138" s="212">
        <v>36.339094799999984</v>
      </c>
      <c r="M138" s="212">
        <v>37.360606199999985</v>
      </c>
      <c r="N138" s="212">
        <v>38.381897399999986</v>
      </c>
      <c r="O138" s="212">
        <v>39.403013899999983</v>
      </c>
      <c r="P138" s="212">
        <v>40.424009999999981</v>
      </c>
      <c r="Q138" s="212">
        <v>41.44490949999998</v>
      </c>
      <c r="R138" s="212">
        <v>42.465733999999983</v>
      </c>
      <c r="S138" s="212">
        <v>43.486495099999985</v>
      </c>
      <c r="T138" s="212">
        <v>44.507208399999982</v>
      </c>
      <c r="U138" s="212">
        <v>45.527884599999979</v>
      </c>
      <c r="V138" s="212">
        <v>46.548532199999975</v>
      </c>
      <c r="W138" s="212">
        <v>47.569166399999972</v>
      </c>
      <c r="X138" s="212">
        <v>48.58980009999997</v>
      </c>
      <c r="Y138" s="212">
        <v>49.610449099999968</v>
      </c>
      <c r="Z138" s="212">
        <v>50.631132699999966</v>
      </c>
      <c r="AA138" s="212">
        <v>51.651872299999965</v>
      </c>
      <c r="AB138" s="212">
        <v>52.672694199999967</v>
      </c>
      <c r="AC138" s="212">
        <v>53.693631299999964</v>
      </c>
      <c r="AD138" s="212">
        <v>54.714726399999961</v>
      </c>
      <c r="AE138" s="212">
        <v>55.736036699999964</v>
      </c>
      <c r="AF138" s="212">
        <v>56.757640999999964</v>
      </c>
      <c r="AG138" s="212">
        <v>57.779650599999961</v>
      </c>
      <c r="AH138" s="212">
        <v>58.802226899999958</v>
      </c>
      <c r="AI138" s="212">
        <v>59.825609599999957</v>
      </c>
      <c r="AJ138" s="212">
        <v>60.85015999999996</v>
      </c>
      <c r="AK138" s="212">
        <v>61.876423299999956</v>
      </c>
      <c r="AL138" s="212">
        <v>62.905194999999956</v>
      </c>
      <c r="AM138" s="212">
        <v>63.937498799999958</v>
      </c>
      <c r="AN138" s="212">
        <v>64.974169099999955</v>
      </c>
      <c r="AO138" s="213">
        <v>66.01469189999996</v>
      </c>
    </row>
    <row r="139" spans="1:41" x14ac:dyDescent="0.25">
      <c r="A139" s="214" t="s">
        <v>2178</v>
      </c>
      <c r="B139" s="211">
        <v>12.417687000000001</v>
      </c>
      <c r="C139" s="212">
        <v>13.442450500000001</v>
      </c>
      <c r="D139" s="212">
        <v>14.468209500000002</v>
      </c>
      <c r="E139" s="212">
        <v>15.493703500000002</v>
      </c>
      <c r="F139" s="212">
        <v>16.519266000000002</v>
      </c>
      <c r="G139" s="212">
        <v>17.544701500000002</v>
      </c>
      <c r="H139" s="212">
        <v>18.570048900000003</v>
      </c>
      <c r="I139" s="212">
        <v>19.595137300000005</v>
      </c>
      <c r="J139" s="212">
        <v>20.619781300000003</v>
      </c>
      <c r="K139" s="212">
        <v>21.644152300000002</v>
      </c>
      <c r="L139" s="212">
        <v>22.6682728</v>
      </c>
      <c r="M139" s="212">
        <v>23.6921851</v>
      </c>
      <c r="N139" s="212">
        <v>24.715898500000002</v>
      </c>
      <c r="O139" s="212">
        <v>25.739431700000001</v>
      </c>
      <c r="P139" s="212">
        <v>26.762793300000002</v>
      </c>
      <c r="Q139" s="212">
        <v>27.785997300000002</v>
      </c>
      <c r="R139" s="212">
        <v>28.809054900000003</v>
      </c>
      <c r="S139" s="212">
        <v>29.831976700000002</v>
      </c>
      <c r="T139" s="212">
        <v>30.854774500000001</v>
      </c>
      <c r="U139" s="212">
        <v>31.877458300000001</v>
      </c>
      <c r="V139" s="212">
        <v>32.9000354</v>
      </c>
      <c r="W139" s="212">
        <v>33.922515500000003</v>
      </c>
      <c r="X139" s="212">
        <v>34.9449051</v>
      </c>
      <c r="Y139" s="212">
        <v>35.967209799999999</v>
      </c>
      <c r="Z139" s="212">
        <v>36.989434099999997</v>
      </c>
      <c r="AA139" s="212">
        <v>38.011581099999994</v>
      </c>
      <c r="AB139" s="212">
        <v>39.033652299999993</v>
      </c>
      <c r="AC139" s="212">
        <v>40.055647999999991</v>
      </c>
      <c r="AD139" s="212">
        <v>41.077566499999989</v>
      </c>
      <c r="AE139" s="212">
        <v>42.099404299999989</v>
      </c>
      <c r="AF139" s="212">
        <v>43.121155899999991</v>
      </c>
      <c r="AG139" s="212">
        <v>44.142813499999988</v>
      </c>
      <c r="AH139" s="212">
        <v>45.164367299999988</v>
      </c>
      <c r="AI139" s="212">
        <v>46.185805499999987</v>
      </c>
      <c r="AJ139" s="212">
        <v>47.207114999999988</v>
      </c>
      <c r="AK139" s="212">
        <v>48.228283199999986</v>
      </c>
      <c r="AL139" s="212">
        <v>49.249301399999986</v>
      </c>
      <c r="AM139" s="212">
        <v>50.270171699999985</v>
      </c>
      <c r="AN139" s="212">
        <v>51.290916799999984</v>
      </c>
      <c r="AO139" s="213">
        <v>52.311573799999984</v>
      </c>
    </row>
    <row r="140" spans="1:41" x14ac:dyDescent="0.25">
      <c r="A140" s="214" t="s">
        <v>2179</v>
      </c>
      <c r="B140" s="211">
        <v>138.18895000000001</v>
      </c>
      <c r="C140" s="212">
        <v>139.22631290000001</v>
      </c>
      <c r="D140" s="212">
        <v>140.2541416</v>
      </c>
      <c r="E140" s="212">
        <v>141.28228490000001</v>
      </c>
      <c r="F140" s="212">
        <v>142.30880620000002</v>
      </c>
      <c r="G140" s="212">
        <v>143.33531770000002</v>
      </c>
      <c r="H140" s="212">
        <v>144.36340150000001</v>
      </c>
      <c r="I140" s="212">
        <v>145.3882978</v>
      </c>
      <c r="J140" s="212">
        <v>146.41296310000001</v>
      </c>
      <c r="K140" s="212">
        <v>147.436633</v>
      </c>
      <c r="L140" s="212">
        <v>148.4595214</v>
      </c>
      <c r="M140" s="212">
        <v>149.48136170000001</v>
      </c>
      <c r="N140" s="212">
        <v>150.5020791</v>
      </c>
      <c r="O140" s="212">
        <v>151.5215843</v>
      </c>
      <c r="P140" s="212">
        <v>152.5396921</v>
      </c>
      <c r="Q140" s="212">
        <v>153.55626899999999</v>
      </c>
      <c r="R140" s="212">
        <v>154.57108199999999</v>
      </c>
      <c r="S140" s="212">
        <v>155.58384959999998</v>
      </c>
      <c r="T140" s="212">
        <v>156.59427329999997</v>
      </c>
      <c r="U140" s="212">
        <v>157.60194614999997</v>
      </c>
      <c r="V140" s="212">
        <v>158.60636258999997</v>
      </c>
      <c r="W140" s="212">
        <v>159.60699646429998</v>
      </c>
      <c r="X140" s="212">
        <v>160.60317627429998</v>
      </c>
      <c r="Y140" s="212">
        <v>161.59408267429998</v>
      </c>
      <c r="Z140" s="212">
        <v>162.57874437429999</v>
      </c>
      <c r="AA140" s="212">
        <v>163.55601457429998</v>
      </c>
      <c r="AB140" s="212">
        <v>164.52456077429997</v>
      </c>
      <c r="AC140" s="212">
        <v>165.48287137429998</v>
      </c>
      <c r="AD140" s="212">
        <v>166.42930137429997</v>
      </c>
      <c r="AE140" s="212">
        <v>167.36217537429997</v>
      </c>
      <c r="AF140" s="212">
        <v>168.27996947429997</v>
      </c>
      <c r="AG140" s="212">
        <v>169.18158497429997</v>
      </c>
      <c r="AH140" s="212">
        <v>170.06670497429997</v>
      </c>
      <c r="AI140" s="212">
        <v>170.93619397429995</v>
      </c>
      <c r="AJ140" s="212">
        <v>171.79246297429995</v>
      </c>
      <c r="AK140" s="212">
        <v>172.63970797429994</v>
      </c>
      <c r="AL140" s="212">
        <v>173.48396997429992</v>
      </c>
      <c r="AM140" s="212">
        <v>174.33301397429992</v>
      </c>
      <c r="AN140" s="212">
        <v>175.19577197429993</v>
      </c>
      <c r="AO140" s="213">
        <v>176.08011497429993</v>
      </c>
    </row>
    <row r="141" spans="1:41" x14ac:dyDescent="0.25">
      <c r="A141" s="214" t="s">
        <v>2180</v>
      </c>
      <c r="B141" s="211">
        <v>142.84161399999999</v>
      </c>
      <c r="C141" s="212">
        <v>143.88097299999998</v>
      </c>
      <c r="D141" s="212">
        <v>144.90863019999998</v>
      </c>
      <c r="E141" s="212">
        <v>145.93555709999998</v>
      </c>
      <c r="F141" s="212">
        <v>146.95955849999999</v>
      </c>
      <c r="G141" s="212">
        <v>147.98264639999999</v>
      </c>
      <c r="H141" s="212">
        <v>149.00307809999998</v>
      </c>
      <c r="I141" s="212">
        <v>150.02018099999998</v>
      </c>
      <c r="J141" s="212">
        <v>151.03729819999998</v>
      </c>
      <c r="K141" s="212">
        <v>152.05371149999999</v>
      </c>
      <c r="L141" s="212">
        <v>153.06977429999998</v>
      </c>
      <c r="M141" s="212">
        <v>154.08535259999996</v>
      </c>
      <c r="N141" s="212">
        <v>155.10053169999998</v>
      </c>
      <c r="O141" s="212">
        <v>156.11538599999997</v>
      </c>
      <c r="P141" s="212">
        <v>157.12992279999997</v>
      </c>
      <c r="Q141" s="212">
        <v>158.14422949999997</v>
      </c>
      <c r="R141" s="212">
        <v>159.15832539999997</v>
      </c>
      <c r="S141" s="212">
        <v>160.17222469999996</v>
      </c>
      <c r="T141" s="212">
        <v>161.18597919999996</v>
      </c>
      <c r="U141" s="212">
        <v>162.19959309999996</v>
      </c>
      <c r="V141" s="212">
        <v>163.21304339999995</v>
      </c>
      <c r="W141" s="212">
        <v>164.22638119999993</v>
      </c>
      <c r="X141" s="212">
        <v>165.23970019999993</v>
      </c>
      <c r="Y141" s="212">
        <v>166.25299289999992</v>
      </c>
      <c r="Z141" s="212">
        <v>167.26625059999992</v>
      </c>
      <c r="AA141" s="212">
        <v>168.27945969999993</v>
      </c>
      <c r="AB141" s="212">
        <v>169.29260279999994</v>
      </c>
      <c r="AC141" s="212">
        <v>170.30565779999995</v>
      </c>
      <c r="AD141" s="212">
        <v>171.31859749999995</v>
      </c>
      <c r="AE141" s="212">
        <v>172.33138929999996</v>
      </c>
      <c r="AF141" s="212">
        <v>173.34399479999996</v>
      </c>
      <c r="AG141" s="212">
        <v>174.35636939999995</v>
      </c>
      <c r="AH141" s="212">
        <v>175.36846209999996</v>
      </c>
      <c r="AI141" s="212">
        <v>176.38021509999996</v>
      </c>
      <c r="AJ141" s="212">
        <v>177.39156299999996</v>
      </c>
      <c r="AK141" s="212">
        <v>178.40243369999996</v>
      </c>
      <c r="AL141" s="212">
        <v>179.41275729999995</v>
      </c>
      <c r="AM141" s="212">
        <v>180.42250717999994</v>
      </c>
      <c r="AN141" s="212">
        <v>181.43180726999995</v>
      </c>
      <c r="AO141" s="213">
        <v>182.44102283999996</v>
      </c>
    </row>
    <row r="142" spans="1:41" x14ac:dyDescent="0.25">
      <c r="A142" s="214" t="s">
        <v>2181</v>
      </c>
      <c r="B142" s="211">
        <v>24.903233</v>
      </c>
      <c r="C142" s="212">
        <v>25.9339926</v>
      </c>
      <c r="D142" s="212">
        <v>26.968259499999998</v>
      </c>
      <c r="E142" s="212">
        <v>28.000890799999997</v>
      </c>
      <c r="F142" s="212">
        <v>29.033126099999997</v>
      </c>
      <c r="G142" s="212">
        <v>30.064222699999998</v>
      </c>
      <c r="H142" s="212">
        <v>31.0836203</v>
      </c>
      <c r="I142" s="212">
        <v>32.106604699999998</v>
      </c>
      <c r="J142" s="212">
        <v>33.130206899999997</v>
      </c>
      <c r="K142" s="212">
        <v>34.154656099999997</v>
      </c>
      <c r="L142" s="212">
        <v>35.179139799999994</v>
      </c>
      <c r="M142" s="212">
        <v>36.204027699999997</v>
      </c>
      <c r="N142" s="212">
        <v>37.229122599999997</v>
      </c>
      <c r="O142" s="212">
        <v>38.254444599999999</v>
      </c>
      <c r="P142" s="212">
        <v>39.279886499999996</v>
      </c>
      <c r="Q142" s="212">
        <v>40.305463999999994</v>
      </c>
      <c r="R142" s="212">
        <v>41.331137499999997</v>
      </c>
      <c r="S142" s="212">
        <v>42.356884099999995</v>
      </c>
      <c r="T142" s="212">
        <v>43.382711599999993</v>
      </c>
      <c r="U142" s="212">
        <v>44.408607199999992</v>
      </c>
      <c r="V142" s="212">
        <v>45.43453929999999</v>
      </c>
      <c r="W142" s="212">
        <v>46.460536199999993</v>
      </c>
      <c r="X142" s="212">
        <v>47.48665849999999</v>
      </c>
      <c r="Y142" s="212">
        <v>48.512914399999993</v>
      </c>
      <c r="Z142" s="212">
        <v>49.539310199999996</v>
      </c>
      <c r="AA142" s="212">
        <v>50.565854399999992</v>
      </c>
      <c r="AB142" s="212">
        <v>51.592557799999994</v>
      </c>
      <c r="AC142" s="212">
        <v>52.619434899999995</v>
      </c>
      <c r="AD142" s="212">
        <v>53.646504999999998</v>
      </c>
      <c r="AE142" s="212">
        <v>54.6737939</v>
      </c>
      <c r="AF142" s="212">
        <v>55.701336499999996</v>
      </c>
      <c r="AG142" s="212">
        <v>56.729181299999993</v>
      </c>
      <c r="AH142" s="212">
        <v>57.757396199999995</v>
      </c>
      <c r="AI142" s="212">
        <v>58.786074899999996</v>
      </c>
      <c r="AJ142" s="212">
        <v>59.815337799999995</v>
      </c>
      <c r="AK142" s="212">
        <v>60.845307399999996</v>
      </c>
      <c r="AL142" s="212">
        <v>61.876003699999998</v>
      </c>
      <c r="AM142" s="212">
        <v>62.907038700000001</v>
      </c>
      <c r="AN142" s="212">
        <v>63.937020600000004</v>
      </c>
      <c r="AO142" s="213">
        <v>64.963259600000001</v>
      </c>
    </row>
    <row r="143" spans="1:41" x14ac:dyDescent="0.25">
      <c r="A143" s="214" t="s">
        <v>2182</v>
      </c>
      <c r="B143" s="211">
        <v>1896.4672849999999</v>
      </c>
      <c r="C143" s="212">
        <v>1897.5593629999998</v>
      </c>
      <c r="D143" s="212">
        <v>1898.6280026999998</v>
      </c>
      <c r="E143" s="212">
        <v>1899.6987674999998</v>
      </c>
      <c r="F143" s="212">
        <v>1900.7655270999999</v>
      </c>
      <c r="G143" s="212">
        <v>1901.8322082999998</v>
      </c>
      <c r="H143" s="212">
        <v>1902.8718191999999</v>
      </c>
      <c r="I143" s="212">
        <v>1903.9041545</v>
      </c>
      <c r="J143" s="212">
        <v>1904.9371856</v>
      </c>
      <c r="K143" s="212">
        <v>1905.9691104999999</v>
      </c>
      <c r="L143" s="212">
        <v>1907.0008751999999</v>
      </c>
      <c r="M143" s="212">
        <v>1908.0319949</v>
      </c>
      <c r="N143" s="212">
        <v>1909.0627449999999</v>
      </c>
      <c r="O143" s="212">
        <v>1910.0931436999999</v>
      </c>
      <c r="P143" s="212">
        <v>1911.1232881999999</v>
      </c>
      <c r="Q143" s="212">
        <v>1912.1532500999999</v>
      </c>
      <c r="R143" s="212">
        <v>1913.1830866</v>
      </c>
      <c r="S143" s="212">
        <v>1914.2128290000001</v>
      </c>
      <c r="T143" s="212">
        <v>1915.2425268</v>
      </c>
      <c r="U143" s="212">
        <v>1916.2721967</v>
      </c>
      <c r="V143" s="212">
        <v>1917.3018394999999</v>
      </c>
      <c r="W143" s="212">
        <v>1918.3314882999998</v>
      </c>
      <c r="X143" s="212">
        <v>1919.3611525999997</v>
      </c>
      <c r="Y143" s="212">
        <v>1920.3908302999998</v>
      </c>
      <c r="Z143" s="212">
        <v>1921.4205226999998</v>
      </c>
      <c r="AA143" s="212">
        <v>1922.4502267999997</v>
      </c>
      <c r="AB143" s="212">
        <v>1923.4799382999997</v>
      </c>
      <c r="AC143" s="212">
        <v>1924.5096509999996</v>
      </c>
      <c r="AD143" s="212">
        <v>1925.5393579999995</v>
      </c>
      <c r="AE143" s="212">
        <v>1926.5690530999996</v>
      </c>
      <c r="AF143" s="212">
        <v>1927.5987329999996</v>
      </c>
      <c r="AG143" s="212">
        <v>1928.6284006999995</v>
      </c>
      <c r="AH143" s="212">
        <v>1929.6580711999995</v>
      </c>
      <c r="AI143" s="212">
        <v>1930.6877789999996</v>
      </c>
      <c r="AJ143" s="212">
        <v>1931.7175876999997</v>
      </c>
      <c r="AK143" s="212">
        <v>1932.7476006999998</v>
      </c>
      <c r="AL143" s="212">
        <v>1933.7779652999998</v>
      </c>
      <c r="AM143" s="212">
        <v>1934.8088465999997</v>
      </c>
      <c r="AN143" s="212">
        <v>1935.8403058999997</v>
      </c>
      <c r="AO143" s="213">
        <v>1936.8720182999998</v>
      </c>
    </row>
    <row r="144" spans="1:41" x14ac:dyDescent="0.25">
      <c r="A144" s="214" t="s">
        <v>2183</v>
      </c>
      <c r="B144" s="211">
        <v>192.50029000000001</v>
      </c>
      <c r="C144" s="212">
        <v>193.54664010000002</v>
      </c>
      <c r="D144" s="212">
        <v>194.59040980000003</v>
      </c>
      <c r="E144" s="212">
        <v>195.63401270000003</v>
      </c>
      <c r="F144" s="212">
        <v>196.67745140000002</v>
      </c>
      <c r="G144" s="212">
        <v>197.72073380000003</v>
      </c>
      <c r="H144" s="212">
        <v>198.75325940000005</v>
      </c>
      <c r="I144" s="212">
        <v>199.78660630000005</v>
      </c>
      <c r="J144" s="212">
        <v>200.82084270000004</v>
      </c>
      <c r="K144" s="212">
        <v>201.85569050000004</v>
      </c>
      <c r="L144" s="212">
        <v>202.89071710000005</v>
      </c>
      <c r="M144" s="212">
        <v>203.92592590000004</v>
      </c>
      <c r="N144" s="212">
        <v>204.96120180000003</v>
      </c>
      <c r="O144" s="212">
        <v>205.99651590000002</v>
      </c>
      <c r="P144" s="212">
        <v>207.03181570000001</v>
      </c>
      <c r="Q144" s="212">
        <v>208.0671025</v>
      </c>
      <c r="R144" s="212">
        <v>209.10236270000001</v>
      </c>
      <c r="S144" s="212">
        <v>210.13758670000001</v>
      </c>
      <c r="T144" s="212">
        <v>211.17277970000001</v>
      </c>
      <c r="U144" s="212">
        <v>212.20793500000002</v>
      </c>
      <c r="V144" s="212">
        <v>213.24303900000001</v>
      </c>
      <c r="W144" s="212">
        <v>214.27810390000002</v>
      </c>
      <c r="X144" s="212">
        <v>215.31309930000003</v>
      </c>
      <c r="Y144" s="212">
        <v>216.34802760000002</v>
      </c>
      <c r="Z144" s="212">
        <v>217.38289360000002</v>
      </c>
      <c r="AA144" s="212">
        <v>218.41770430000003</v>
      </c>
      <c r="AB144" s="212">
        <v>219.45246820000003</v>
      </c>
      <c r="AC144" s="212">
        <v>220.48719620000003</v>
      </c>
      <c r="AD144" s="212">
        <v>221.52190140000002</v>
      </c>
      <c r="AE144" s="212">
        <v>222.55660020000002</v>
      </c>
      <c r="AF144" s="212">
        <v>223.59131340000002</v>
      </c>
      <c r="AG144" s="212">
        <v>224.62606850000003</v>
      </c>
      <c r="AH144" s="212">
        <v>225.66090250000002</v>
      </c>
      <c r="AI144" s="212">
        <v>226.69586430000001</v>
      </c>
      <c r="AJ144" s="212">
        <v>227.73101050000002</v>
      </c>
      <c r="AK144" s="212">
        <v>228.76637640000001</v>
      </c>
      <c r="AL144" s="212">
        <v>229.80187230000001</v>
      </c>
      <c r="AM144" s="212">
        <v>230.83698710000002</v>
      </c>
      <c r="AN144" s="212">
        <v>231.87017470000001</v>
      </c>
      <c r="AO144" s="213">
        <v>232.89835160000001</v>
      </c>
    </row>
    <row r="145" spans="1:41" x14ac:dyDescent="0.25">
      <c r="A145" s="214" t="s">
        <v>2184</v>
      </c>
      <c r="B145" s="211">
        <v>68.148253999999994</v>
      </c>
      <c r="C145" s="212">
        <v>69.20003779999999</v>
      </c>
      <c r="D145" s="212">
        <v>70.276389099999989</v>
      </c>
      <c r="E145" s="212">
        <v>71.345649099999989</v>
      </c>
      <c r="F145" s="212">
        <v>72.415886399999991</v>
      </c>
      <c r="G145" s="212">
        <v>73.482578699999991</v>
      </c>
      <c r="H145" s="212">
        <v>74.517487399999993</v>
      </c>
      <c r="I145" s="212">
        <v>75.562044699999987</v>
      </c>
      <c r="J145" s="212">
        <v>76.607066999999986</v>
      </c>
      <c r="K145" s="212">
        <v>77.654131499999991</v>
      </c>
      <c r="L145" s="212">
        <v>78.701154899999992</v>
      </c>
      <c r="M145" s="212">
        <v>79.749140899999986</v>
      </c>
      <c r="N145" s="212">
        <v>80.797674999999984</v>
      </c>
      <c r="O145" s="212">
        <v>81.846744299999983</v>
      </c>
      <c r="P145" s="212">
        <v>82.89614899999998</v>
      </c>
      <c r="Q145" s="212">
        <v>83.945818899999978</v>
      </c>
      <c r="R145" s="212">
        <v>84.995641699999979</v>
      </c>
      <c r="S145" s="212">
        <v>86.045534599999982</v>
      </c>
      <c r="T145" s="212">
        <v>87.095434799999978</v>
      </c>
      <c r="U145" s="212">
        <v>88.145282199999983</v>
      </c>
      <c r="V145" s="212">
        <v>89.195019199999976</v>
      </c>
      <c r="W145" s="212">
        <v>90.244626599999975</v>
      </c>
      <c r="X145" s="212">
        <v>91.294070499999975</v>
      </c>
      <c r="Y145" s="212">
        <v>92.343350299999969</v>
      </c>
      <c r="Z145" s="212">
        <v>93.392472599999962</v>
      </c>
      <c r="AA145" s="212">
        <v>94.441458299999965</v>
      </c>
      <c r="AB145" s="212">
        <v>95.490341499999971</v>
      </c>
      <c r="AC145" s="212">
        <v>96.53917239999997</v>
      </c>
      <c r="AD145" s="212">
        <v>97.588019399999965</v>
      </c>
      <c r="AE145" s="212">
        <v>98.636973299999966</v>
      </c>
      <c r="AF145" s="212">
        <v>99.686153699999963</v>
      </c>
      <c r="AG145" s="212">
        <v>100.73571829999996</v>
      </c>
      <c r="AH145" s="212">
        <v>101.78587669999996</v>
      </c>
      <c r="AI145" s="212">
        <v>102.83690509999997</v>
      </c>
      <c r="AJ145" s="212">
        <v>103.88914959999997</v>
      </c>
      <c r="AK145" s="212">
        <v>104.94297329999996</v>
      </c>
      <c r="AL145" s="212">
        <v>105.99851689999997</v>
      </c>
      <c r="AM145" s="212">
        <v>107.05495909999998</v>
      </c>
      <c r="AN145" s="212">
        <v>108.10891499999998</v>
      </c>
      <c r="AO145" s="213">
        <v>109.15304709999998</v>
      </c>
    </row>
    <row r="146" spans="1:41" x14ac:dyDescent="0.25">
      <c r="A146" s="214" t="s">
        <v>2185</v>
      </c>
      <c r="B146" s="211">
        <v>33.771628999999997</v>
      </c>
      <c r="C146" s="212">
        <v>34.857957599999999</v>
      </c>
      <c r="D146" s="212">
        <v>35.935525300000002</v>
      </c>
      <c r="E146" s="212">
        <v>37.0087762</v>
      </c>
      <c r="F146" s="212">
        <v>38.077689700000001</v>
      </c>
      <c r="G146" s="212">
        <v>39.143912800000003</v>
      </c>
      <c r="H146" s="212">
        <v>40.179823500000005</v>
      </c>
      <c r="I146" s="212">
        <v>41.215264800000007</v>
      </c>
      <c r="J146" s="212">
        <v>42.251518800000007</v>
      </c>
      <c r="K146" s="212">
        <v>43.287887800000007</v>
      </c>
      <c r="L146" s="212">
        <v>44.324008700000007</v>
      </c>
      <c r="M146" s="212">
        <v>45.360009900000009</v>
      </c>
      <c r="N146" s="212">
        <v>46.395866700000006</v>
      </c>
      <c r="O146" s="212">
        <v>47.431587600000007</v>
      </c>
      <c r="P146" s="212">
        <v>48.467151300000005</v>
      </c>
      <c r="Q146" s="212">
        <v>49.502593400000002</v>
      </c>
      <c r="R146" s="212">
        <v>50.537916800000005</v>
      </c>
      <c r="S146" s="212">
        <v>51.573122900000001</v>
      </c>
      <c r="T146" s="212">
        <v>52.608234199999998</v>
      </c>
      <c r="U146" s="212">
        <v>53.643249399999995</v>
      </c>
      <c r="V146" s="212">
        <v>54.678154699999993</v>
      </c>
      <c r="W146" s="212">
        <v>55.712977399999993</v>
      </c>
      <c r="X146" s="212">
        <v>56.747720099999995</v>
      </c>
      <c r="Y146" s="212">
        <v>57.782387799999995</v>
      </c>
      <c r="Z146" s="212">
        <v>58.816988999999992</v>
      </c>
      <c r="AA146" s="212">
        <v>59.85153429999999</v>
      </c>
      <c r="AB146" s="212">
        <v>60.886038299999989</v>
      </c>
      <c r="AC146" s="212">
        <v>61.920521399999991</v>
      </c>
      <c r="AD146" s="212">
        <v>62.95501209999999</v>
      </c>
      <c r="AE146" s="212">
        <v>63.989550999999992</v>
      </c>
      <c r="AF146" s="212">
        <v>65.024195699999993</v>
      </c>
      <c r="AG146" s="212">
        <v>66.059028399999988</v>
      </c>
      <c r="AH146" s="212">
        <v>67.094164499999991</v>
      </c>
      <c r="AI146" s="212">
        <v>68.129760499999989</v>
      </c>
      <c r="AJ146" s="212">
        <v>69.166012699999996</v>
      </c>
      <c r="AK146" s="212">
        <v>70.203120999999996</v>
      </c>
      <c r="AL146" s="212">
        <v>71.2411496</v>
      </c>
      <c r="AM146" s="212">
        <v>72.279633399999994</v>
      </c>
      <c r="AN146" s="212">
        <v>73.316810199999992</v>
      </c>
      <c r="AO146" s="213">
        <v>74.349147899999991</v>
      </c>
    </row>
    <row r="147" spans="1:41" x14ac:dyDescent="0.25">
      <c r="A147" s="214" t="s">
        <v>2186</v>
      </c>
      <c r="B147" s="211">
        <v>26.771281999999999</v>
      </c>
      <c r="C147" s="212">
        <v>27.826206899999999</v>
      </c>
      <c r="D147" s="212">
        <v>28.872419000000001</v>
      </c>
      <c r="E147" s="212">
        <v>29.9132879</v>
      </c>
      <c r="F147" s="212">
        <v>30.951506800000001</v>
      </c>
      <c r="G147" s="212">
        <v>31.9884111</v>
      </c>
      <c r="H147" s="212">
        <v>33.015236200000004</v>
      </c>
      <c r="I147" s="212">
        <v>34.041643400000005</v>
      </c>
      <c r="J147" s="212">
        <v>35.068421900000004</v>
      </c>
      <c r="K147" s="212">
        <v>36.095381500000002</v>
      </c>
      <c r="L147" s="212">
        <v>37.1224433</v>
      </c>
      <c r="M147" s="212">
        <v>38.149763399999998</v>
      </c>
      <c r="N147" s="212">
        <v>39.177301399999997</v>
      </c>
      <c r="O147" s="212">
        <v>40.205107099999999</v>
      </c>
      <c r="P147" s="212">
        <v>41.233120999999997</v>
      </c>
      <c r="Q147" s="212">
        <v>42.2613877</v>
      </c>
      <c r="R147" s="212">
        <v>43.289883500000002</v>
      </c>
      <c r="S147" s="212">
        <v>44.318585300000002</v>
      </c>
      <c r="T147" s="212">
        <v>45.347510400000004</v>
      </c>
      <c r="U147" s="212">
        <v>46.376633600000005</v>
      </c>
      <c r="V147" s="212">
        <v>47.405911200000006</v>
      </c>
      <c r="W147" s="212">
        <v>48.435375600000008</v>
      </c>
      <c r="X147" s="212">
        <v>49.465045800000006</v>
      </c>
      <c r="Y147" s="212">
        <v>50.494912200000009</v>
      </c>
      <c r="Z147" s="212">
        <v>51.524968600000008</v>
      </c>
      <c r="AA147" s="212">
        <v>52.555211300000011</v>
      </c>
      <c r="AB147" s="212">
        <v>53.585640600000012</v>
      </c>
      <c r="AC147" s="212">
        <v>54.616261300000012</v>
      </c>
      <c r="AD147" s="212">
        <v>55.647084200000009</v>
      </c>
      <c r="AE147" s="212">
        <v>56.678128400000006</v>
      </c>
      <c r="AF147" s="212">
        <v>57.709424100000007</v>
      </c>
      <c r="AG147" s="212">
        <v>58.741017400000004</v>
      </c>
      <c r="AH147" s="212">
        <v>59.772976100000001</v>
      </c>
      <c r="AI147" s="212">
        <v>60.805396800000004</v>
      </c>
      <c r="AJ147" s="212">
        <v>61.838408700000002</v>
      </c>
      <c r="AK147" s="212">
        <v>62.872162600000003</v>
      </c>
      <c r="AL147" s="212">
        <v>63.906767700000003</v>
      </c>
      <c r="AM147" s="212">
        <v>64.942086000000003</v>
      </c>
      <c r="AN147" s="212">
        <v>65.977269800000002</v>
      </c>
      <c r="AO147" s="213">
        <v>67.010331000000008</v>
      </c>
    </row>
    <row r="148" spans="1:41" x14ac:dyDescent="0.25">
      <c r="A148" s="214" t="s">
        <v>2187</v>
      </c>
      <c r="B148" s="211">
        <v>4.2689640000000004</v>
      </c>
      <c r="C148" s="212">
        <v>5.2991860000000006</v>
      </c>
      <c r="D148" s="212">
        <v>6.3247129000000006</v>
      </c>
      <c r="E148" s="212">
        <v>7.3503098000000007</v>
      </c>
      <c r="F148" s="212">
        <v>8.3749302000000014</v>
      </c>
      <c r="G148" s="212">
        <v>9.3995699000000013</v>
      </c>
      <c r="H148" s="212">
        <v>10.424437900000001</v>
      </c>
      <c r="I148" s="212">
        <v>11.447548400000001</v>
      </c>
      <c r="J148" s="212">
        <v>12.470784100000001</v>
      </c>
      <c r="K148" s="212">
        <v>13.4937164</v>
      </c>
      <c r="L148" s="212">
        <v>14.516546399999999</v>
      </c>
      <c r="M148" s="212">
        <v>15.539166699999999</v>
      </c>
      <c r="N148" s="212">
        <v>16.5616165</v>
      </c>
      <c r="O148" s="212">
        <v>17.583914400000001</v>
      </c>
      <c r="P148" s="212">
        <v>18.606066500000001</v>
      </c>
      <c r="Q148" s="212">
        <v>19.628103800000002</v>
      </c>
      <c r="R148" s="212">
        <v>20.650038600000002</v>
      </c>
      <c r="S148" s="212">
        <v>21.671878400000001</v>
      </c>
      <c r="T148" s="212">
        <v>22.6936447</v>
      </c>
      <c r="U148" s="212">
        <v>23.715341299999999</v>
      </c>
      <c r="V148" s="212">
        <v>24.736963199999998</v>
      </c>
      <c r="W148" s="212">
        <v>25.758529799999998</v>
      </c>
      <c r="X148" s="212">
        <v>26.780036099999997</v>
      </c>
      <c r="Y148" s="212">
        <v>27.801480899999998</v>
      </c>
      <c r="Z148" s="212">
        <v>28.822862299999997</v>
      </c>
      <c r="AA148" s="212">
        <v>29.844175599999996</v>
      </c>
      <c r="AB148" s="212">
        <v>30.865413599999997</v>
      </c>
      <c r="AC148" s="212">
        <v>31.886565799999996</v>
      </c>
      <c r="AD148" s="212">
        <v>32.907617799999997</v>
      </c>
      <c r="AE148" s="212">
        <v>33.928550399999999</v>
      </c>
      <c r="AF148" s="212">
        <v>34.949338400000002</v>
      </c>
      <c r="AG148" s="212">
        <v>35.969949300000003</v>
      </c>
      <c r="AH148" s="212">
        <v>36.9903403</v>
      </c>
      <c r="AI148" s="212">
        <v>38.010454099999997</v>
      </c>
      <c r="AJ148" s="212">
        <v>39.030210999999994</v>
      </c>
      <c r="AK148" s="212">
        <v>40.049494299999992</v>
      </c>
      <c r="AL148" s="212">
        <v>41.068127899999993</v>
      </c>
      <c r="AM148" s="212">
        <v>42.085852399999993</v>
      </c>
      <c r="AN148" s="212">
        <v>43.102338399999994</v>
      </c>
      <c r="AO148" s="213">
        <v>44.117279599999996</v>
      </c>
    </row>
    <row r="149" spans="1:41" x14ac:dyDescent="0.25">
      <c r="A149" s="214" t="s">
        <v>2188</v>
      </c>
      <c r="B149" s="211">
        <v>342.121216</v>
      </c>
      <c r="C149" s="212">
        <v>343.15551570000002</v>
      </c>
      <c r="D149" s="212">
        <v>344.18274410000004</v>
      </c>
      <c r="E149" s="212">
        <v>345.20978430000002</v>
      </c>
      <c r="F149" s="212">
        <v>346.2354224</v>
      </c>
      <c r="G149" s="212">
        <v>347.26090750000003</v>
      </c>
      <c r="H149" s="212">
        <v>348.28327330000002</v>
      </c>
      <c r="I149" s="212">
        <v>349.30351990000003</v>
      </c>
      <c r="J149" s="212">
        <v>350.32401620000002</v>
      </c>
      <c r="K149" s="212">
        <v>351.34427670000002</v>
      </c>
      <c r="L149" s="212">
        <v>352.36455290000004</v>
      </c>
      <c r="M149" s="212">
        <v>353.38471440000001</v>
      </c>
      <c r="N149" s="212">
        <v>354.40482350000002</v>
      </c>
      <c r="O149" s="212">
        <v>355.42489080000001</v>
      </c>
      <c r="P149" s="212">
        <v>356.44493320000004</v>
      </c>
      <c r="Q149" s="212">
        <v>357.46497540000001</v>
      </c>
      <c r="R149" s="212">
        <v>358.48503070000004</v>
      </c>
      <c r="S149" s="212">
        <v>359.50510540000005</v>
      </c>
      <c r="T149" s="212">
        <v>360.52521550000006</v>
      </c>
      <c r="U149" s="212">
        <v>361.54536260000003</v>
      </c>
      <c r="V149" s="212">
        <v>362.56554120000004</v>
      </c>
      <c r="W149" s="212">
        <v>363.58576280000005</v>
      </c>
      <c r="X149" s="212">
        <v>364.60602270000004</v>
      </c>
      <c r="Y149" s="212">
        <v>365.62631580000004</v>
      </c>
      <c r="Z149" s="212">
        <v>366.64663760000002</v>
      </c>
      <c r="AA149" s="212">
        <v>367.66698130000003</v>
      </c>
      <c r="AB149" s="212">
        <v>368.68733900000001</v>
      </c>
      <c r="AC149" s="212">
        <v>369.7077008</v>
      </c>
      <c r="AD149" s="212">
        <v>370.72805490000002</v>
      </c>
      <c r="AE149" s="212">
        <v>371.74838720000002</v>
      </c>
      <c r="AF149" s="212">
        <v>372.76868130000003</v>
      </c>
      <c r="AG149" s="212">
        <v>373.78891800000002</v>
      </c>
      <c r="AH149" s="212">
        <v>374.80907520000005</v>
      </c>
      <c r="AI149" s="212">
        <v>375.82912710000005</v>
      </c>
      <c r="AJ149" s="212">
        <v>376.84904160000008</v>
      </c>
      <c r="AK149" s="212">
        <v>377.86877490000006</v>
      </c>
      <c r="AL149" s="212">
        <v>378.88825910000008</v>
      </c>
      <c r="AM149" s="212">
        <v>379.90737980000006</v>
      </c>
      <c r="AN149" s="212">
        <v>380.92595190000009</v>
      </c>
      <c r="AO149" s="213">
        <v>381.9437175000001</v>
      </c>
    </row>
    <row r="150" spans="1:41" x14ac:dyDescent="0.25">
      <c r="A150" s="214" t="s">
        <v>2189</v>
      </c>
      <c r="B150" s="211">
        <v>46.258021999999997</v>
      </c>
      <c r="C150" s="212">
        <v>47.309483399999998</v>
      </c>
      <c r="D150" s="212">
        <v>48.352764499999999</v>
      </c>
      <c r="E150" s="212">
        <v>49.400289199999996</v>
      </c>
      <c r="F150" s="212">
        <v>50.448178499999997</v>
      </c>
      <c r="G150" s="212">
        <v>51.498332499999997</v>
      </c>
      <c r="H150" s="212">
        <v>52.530801599999997</v>
      </c>
      <c r="I150" s="212">
        <v>53.557478599999996</v>
      </c>
      <c r="J150" s="212">
        <v>54.583480899999998</v>
      </c>
      <c r="K150" s="212">
        <v>55.608280600000001</v>
      </c>
      <c r="L150" s="212">
        <v>56.632757300000002</v>
      </c>
      <c r="M150" s="212">
        <v>57.656855800000002</v>
      </c>
      <c r="N150" s="212">
        <v>58.680839599999999</v>
      </c>
      <c r="O150" s="212">
        <v>59.704759299999999</v>
      </c>
      <c r="P150" s="212">
        <v>60.728695500000001</v>
      </c>
      <c r="Q150" s="212">
        <v>61.7526911</v>
      </c>
      <c r="R150" s="212">
        <v>62.776778499999999</v>
      </c>
      <c r="S150" s="212">
        <v>63.800970599999999</v>
      </c>
      <c r="T150" s="212">
        <v>64.825286500000004</v>
      </c>
      <c r="U150" s="212">
        <v>65.849729300000007</v>
      </c>
      <c r="V150" s="212">
        <v>66.874294800000001</v>
      </c>
      <c r="W150" s="212">
        <v>67.898994500000001</v>
      </c>
      <c r="X150" s="212">
        <v>68.923827500000002</v>
      </c>
      <c r="Y150" s="212">
        <v>69.9487953</v>
      </c>
      <c r="Z150" s="212">
        <v>70.973905400000007</v>
      </c>
      <c r="AA150" s="212">
        <v>71.999168400000002</v>
      </c>
      <c r="AB150" s="212">
        <v>73.024601700000005</v>
      </c>
      <c r="AC150" s="212">
        <v>74.050231199999999</v>
      </c>
      <c r="AD150" s="212">
        <v>75.076095699999996</v>
      </c>
      <c r="AE150" s="212">
        <v>76.102252199999995</v>
      </c>
      <c r="AF150" s="212">
        <v>77.128784199999998</v>
      </c>
      <c r="AG150" s="212">
        <v>78.155815199999992</v>
      </c>
      <c r="AH150" s="212">
        <v>79.183529799999988</v>
      </c>
      <c r="AI150" s="212">
        <v>80.212206499999994</v>
      </c>
      <c r="AJ150" s="212">
        <v>81.242269499999992</v>
      </c>
      <c r="AK150" s="212">
        <v>82.274362099999991</v>
      </c>
      <c r="AL150" s="212">
        <v>83.309430299999988</v>
      </c>
      <c r="AM150" s="212">
        <v>84.348719499999987</v>
      </c>
      <c r="AN150" s="212">
        <v>85.393352799999988</v>
      </c>
      <c r="AO150" s="213">
        <v>86.443068899999986</v>
      </c>
    </row>
    <row r="151" spans="1:41" x14ac:dyDescent="0.25">
      <c r="A151" s="214" t="s">
        <v>2190</v>
      </c>
      <c r="B151" s="211">
        <v>246.253311</v>
      </c>
      <c r="C151" s="212">
        <v>247.3127384</v>
      </c>
      <c r="D151" s="212">
        <v>248.3622986</v>
      </c>
      <c r="E151" s="212">
        <v>249.4064688</v>
      </c>
      <c r="F151" s="212">
        <v>250.44713519999999</v>
      </c>
      <c r="G151" s="212">
        <v>251.48533469999998</v>
      </c>
      <c r="H151" s="212">
        <v>252.52574019999997</v>
      </c>
      <c r="I151" s="212">
        <v>253.56326879999997</v>
      </c>
      <c r="J151" s="212">
        <v>254.59881709999996</v>
      </c>
      <c r="K151" s="212">
        <v>255.63318269999996</v>
      </c>
      <c r="L151" s="212">
        <v>256.66656329999995</v>
      </c>
      <c r="M151" s="212">
        <v>257.69933739999993</v>
      </c>
      <c r="N151" s="212">
        <v>258.73160439999992</v>
      </c>
      <c r="O151" s="212">
        <v>259.76348759999991</v>
      </c>
      <c r="P151" s="212">
        <v>260.79505009999991</v>
      </c>
      <c r="Q151" s="212">
        <v>261.82635809999994</v>
      </c>
      <c r="R151" s="212">
        <v>262.85745539999994</v>
      </c>
      <c r="S151" s="212">
        <v>263.88837749999993</v>
      </c>
      <c r="T151" s="212">
        <v>264.91915459999996</v>
      </c>
      <c r="U151" s="212">
        <v>265.94980909999998</v>
      </c>
      <c r="V151" s="212">
        <v>266.98035779999998</v>
      </c>
      <c r="W151" s="212">
        <v>268.01082059999999</v>
      </c>
      <c r="X151" s="212">
        <v>269.04118069999998</v>
      </c>
      <c r="Y151" s="212">
        <v>270.07145800000001</v>
      </c>
      <c r="Z151" s="212">
        <v>271.10167210000003</v>
      </c>
      <c r="AA151" s="212">
        <v>272.13184410000002</v>
      </c>
      <c r="AB151" s="212">
        <v>273.16199750000004</v>
      </c>
      <c r="AC151" s="212">
        <v>274.19216030000007</v>
      </c>
      <c r="AD151" s="212">
        <v>275.22236690000005</v>
      </c>
      <c r="AE151" s="212">
        <v>276.25266160000007</v>
      </c>
      <c r="AF151" s="212">
        <v>277.28310280000005</v>
      </c>
      <c r="AG151" s="212">
        <v>278.31376920000002</v>
      </c>
      <c r="AH151" s="212">
        <v>279.3447688</v>
      </c>
      <c r="AI151" s="212">
        <v>280.37625150000002</v>
      </c>
      <c r="AJ151" s="212">
        <v>281.40842710000004</v>
      </c>
      <c r="AK151" s="212">
        <v>282.44158930000003</v>
      </c>
      <c r="AL151" s="212">
        <v>283.47613910000001</v>
      </c>
      <c r="AM151" s="212">
        <v>284.51256979999999</v>
      </c>
      <c r="AN151" s="212">
        <v>285.5512994</v>
      </c>
      <c r="AO151" s="213">
        <v>286.5922357</v>
      </c>
    </row>
    <row r="152" spans="1:41" x14ac:dyDescent="0.25">
      <c r="A152" s="214" t="s">
        <v>2191</v>
      </c>
      <c r="B152" s="211">
        <v>104.98801400000001</v>
      </c>
      <c r="C152" s="212">
        <v>106.01089020000001</v>
      </c>
      <c r="D152" s="212">
        <v>107.03459330000001</v>
      </c>
      <c r="E152" s="212">
        <v>108.05946950000001</v>
      </c>
      <c r="F152" s="212">
        <v>109.08521900000001</v>
      </c>
      <c r="G152" s="212">
        <v>110.11193470000001</v>
      </c>
      <c r="H152" s="212">
        <v>111.1382653</v>
      </c>
      <c r="I152" s="212">
        <v>112.16470460000001</v>
      </c>
      <c r="J152" s="212">
        <v>113.19156620000001</v>
      </c>
      <c r="K152" s="212">
        <v>114.21872720000002</v>
      </c>
      <c r="L152" s="212">
        <v>115.24614500000001</v>
      </c>
      <c r="M152" s="212">
        <v>116.27392710000001</v>
      </c>
      <c r="N152" s="212">
        <v>117.30205830000001</v>
      </c>
      <c r="O152" s="212">
        <v>118.33052990000002</v>
      </c>
      <c r="P152" s="212">
        <v>119.35932440000002</v>
      </c>
      <c r="Q152" s="212">
        <v>120.38843660000002</v>
      </c>
      <c r="R152" s="212">
        <v>121.41785360000002</v>
      </c>
      <c r="S152" s="212">
        <v>122.44756180000002</v>
      </c>
      <c r="T152" s="212">
        <v>123.47755240000002</v>
      </c>
      <c r="U152" s="212">
        <v>124.50781200000002</v>
      </c>
      <c r="V152" s="212">
        <v>125.53832510000001</v>
      </c>
      <c r="W152" s="212">
        <v>126.56908660000001</v>
      </c>
      <c r="X152" s="212">
        <v>127.60007710000001</v>
      </c>
      <c r="Y152" s="212">
        <v>128.63129120000002</v>
      </c>
      <c r="Z152" s="212">
        <v>129.66272800000002</v>
      </c>
      <c r="AA152" s="212">
        <v>130.69439130000001</v>
      </c>
      <c r="AB152" s="212">
        <v>131.72629180000001</v>
      </c>
      <c r="AC152" s="212">
        <v>132.75844890000002</v>
      </c>
      <c r="AD152" s="212">
        <v>133.79089400000001</v>
      </c>
      <c r="AE152" s="212">
        <v>134.82367480000002</v>
      </c>
      <c r="AF152" s="212">
        <v>135.85686210000003</v>
      </c>
      <c r="AG152" s="212">
        <v>136.89055920000004</v>
      </c>
      <c r="AH152" s="212">
        <v>137.92491650000005</v>
      </c>
      <c r="AI152" s="212">
        <v>138.96015340000005</v>
      </c>
      <c r="AJ152" s="212">
        <v>139.99659010000005</v>
      </c>
      <c r="AK152" s="212">
        <v>141.03469010000003</v>
      </c>
      <c r="AL152" s="212">
        <v>142.07509590000004</v>
      </c>
      <c r="AM152" s="212">
        <v>143.11857750000004</v>
      </c>
      <c r="AN152" s="212">
        <v>144.16566740000005</v>
      </c>
      <c r="AO152" s="213">
        <v>145.21583330000004</v>
      </c>
    </row>
    <row r="153" spans="1:41" x14ac:dyDescent="0.25">
      <c r="A153" s="214" t="s">
        <v>2192</v>
      </c>
      <c r="B153" s="211">
        <v>555.14941399999998</v>
      </c>
      <c r="C153" s="212">
        <v>556.1391658</v>
      </c>
      <c r="D153" s="212">
        <v>557.13695486999995</v>
      </c>
      <c r="E153" s="212">
        <v>558.13824865999993</v>
      </c>
      <c r="F153" s="212">
        <v>559.14269697999998</v>
      </c>
      <c r="G153" s="212">
        <v>560.14954111999998</v>
      </c>
      <c r="H153" s="212">
        <v>561.17417121999995</v>
      </c>
      <c r="I153" s="212">
        <v>562.20203521999997</v>
      </c>
      <c r="J153" s="212">
        <v>563.23223931999996</v>
      </c>
      <c r="K153" s="212">
        <v>564.26397581999993</v>
      </c>
      <c r="L153" s="212">
        <v>565.29646021999997</v>
      </c>
      <c r="M153" s="212">
        <v>566.32920111999999</v>
      </c>
      <c r="N153" s="212">
        <v>567.36192352</v>
      </c>
      <c r="O153" s="212">
        <v>568.39437692000001</v>
      </c>
      <c r="P153" s="212">
        <v>569.42650212000001</v>
      </c>
      <c r="Q153" s="212">
        <v>570.45821411999998</v>
      </c>
      <c r="R153" s="212">
        <v>571.48950461999993</v>
      </c>
      <c r="S153" s="212">
        <v>572.52039071999991</v>
      </c>
      <c r="T153" s="212">
        <v>573.55085011999995</v>
      </c>
      <c r="U153" s="212">
        <v>574.58092081999996</v>
      </c>
      <c r="V153" s="212">
        <v>575.61063511999998</v>
      </c>
      <c r="W153" s="212">
        <v>576.63998851999997</v>
      </c>
      <c r="X153" s="212">
        <v>577.66886651999994</v>
      </c>
      <c r="Y153" s="212">
        <v>578.69730121999999</v>
      </c>
      <c r="Z153" s="212">
        <v>579.72533511999995</v>
      </c>
      <c r="AA153" s="212">
        <v>580.7530180199999</v>
      </c>
      <c r="AB153" s="212">
        <v>581.78040741999985</v>
      </c>
      <c r="AC153" s="212">
        <v>582.8075695199999</v>
      </c>
      <c r="AD153" s="212">
        <v>583.83458181999993</v>
      </c>
      <c r="AE153" s="212">
        <v>584.86153781999997</v>
      </c>
      <c r="AF153" s="212">
        <v>585.88855341999999</v>
      </c>
      <c r="AG153" s="212">
        <v>586.91577691999998</v>
      </c>
      <c r="AH153" s="212">
        <v>587.94340392000004</v>
      </c>
      <c r="AI153" s="212">
        <v>588.97170012000004</v>
      </c>
      <c r="AJ153" s="212">
        <v>590.00103302000002</v>
      </c>
      <c r="AK153" s="212">
        <v>591.03191342000002</v>
      </c>
      <c r="AL153" s="212">
        <v>592.06502322000006</v>
      </c>
      <c r="AM153" s="212">
        <v>593.10113532000003</v>
      </c>
      <c r="AN153" s="212">
        <v>594.14069821999999</v>
      </c>
      <c r="AO153" s="213">
        <v>595.18306961999997</v>
      </c>
    </row>
    <row r="154" spans="1:41" x14ac:dyDescent="0.25">
      <c r="A154" s="214" t="s">
        <v>2193</v>
      </c>
      <c r="B154" s="211">
        <v>1038.766846</v>
      </c>
      <c r="C154" s="212">
        <v>1039.7673250189</v>
      </c>
      <c r="D154" s="212">
        <v>1040.7836215189</v>
      </c>
      <c r="E154" s="212">
        <v>1041.7969896188999</v>
      </c>
      <c r="F154" s="212">
        <v>1042.8138839189</v>
      </c>
      <c r="G154" s="212">
        <v>1043.8305886189</v>
      </c>
      <c r="H154" s="212">
        <v>1044.8632800189</v>
      </c>
      <c r="I154" s="212">
        <v>1045.9000321189001</v>
      </c>
      <c r="J154" s="212">
        <v>1046.9344464189001</v>
      </c>
      <c r="K154" s="212">
        <v>1047.9687474189</v>
      </c>
      <c r="L154" s="212">
        <v>1049.0029625188999</v>
      </c>
      <c r="M154" s="212">
        <v>1050.0370394188999</v>
      </c>
      <c r="N154" s="212">
        <v>1051.0707931188999</v>
      </c>
      <c r="O154" s="212">
        <v>1052.1043910188998</v>
      </c>
      <c r="P154" s="212">
        <v>1053.1377753188999</v>
      </c>
      <c r="Q154" s="212">
        <v>1054.1710082188999</v>
      </c>
      <c r="R154" s="212">
        <v>1055.2040779188999</v>
      </c>
      <c r="S154" s="212">
        <v>1056.2369912188999</v>
      </c>
      <c r="T154" s="212">
        <v>1057.2697520188999</v>
      </c>
      <c r="U154" s="212">
        <v>1058.3023550189</v>
      </c>
      <c r="V154" s="212">
        <v>1059.3347736189</v>
      </c>
      <c r="W154" s="212">
        <v>1060.3670097189001</v>
      </c>
      <c r="X154" s="212">
        <v>1061.3990329189</v>
      </c>
      <c r="Y154" s="212">
        <v>1062.4308162189</v>
      </c>
      <c r="Z154" s="212">
        <v>1063.4623151189001</v>
      </c>
      <c r="AA154" s="212">
        <v>1064.4934718189002</v>
      </c>
      <c r="AB154" s="212">
        <v>1065.5242086189003</v>
      </c>
      <c r="AC154" s="212">
        <v>1066.5544233189003</v>
      </c>
      <c r="AD154" s="212">
        <v>1067.5839807189002</v>
      </c>
      <c r="AE154" s="212">
        <v>1068.6127008189003</v>
      </c>
      <c r="AF154" s="212">
        <v>1069.6403414189003</v>
      </c>
      <c r="AG154" s="212">
        <v>1070.6665710189004</v>
      </c>
      <c r="AH154" s="212">
        <v>1071.6909284189005</v>
      </c>
      <c r="AI154" s="212">
        <v>1072.7127607189004</v>
      </c>
      <c r="AJ154" s="212">
        <v>1073.7311378189004</v>
      </c>
      <c r="AK154" s="212">
        <v>1074.7447535189003</v>
      </c>
      <c r="AL154" s="212">
        <v>1075.7518964889002</v>
      </c>
      <c r="AM154" s="212">
        <v>1076.7507862189002</v>
      </c>
      <c r="AN154" s="212">
        <v>1077.7409123589002</v>
      </c>
      <c r="AO154" s="213">
        <v>1078.7253111589002</v>
      </c>
    </row>
    <row r="155" spans="1:41" x14ac:dyDescent="0.25">
      <c r="A155" s="214" t="s">
        <v>2194</v>
      </c>
      <c r="B155" s="211">
        <v>587.27435300000002</v>
      </c>
      <c r="C155" s="212">
        <v>588.30403239999998</v>
      </c>
      <c r="D155" s="212">
        <v>589.33659890000001</v>
      </c>
      <c r="E155" s="212">
        <v>590.36854030000006</v>
      </c>
      <c r="F155" s="212">
        <v>591.4014423000001</v>
      </c>
      <c r="G155" s="212">
        <v>592.43470690000015</v>
      </c>
      <c r="H155" s="212">
        <v>593.4667879000001</v>
      </c>
      <c r="I155" s="212">
        <v>594.49956900000006</v>
      </c>
      <c r="J155" s="212">
        <v>595.5318367000001</v>
      </c>
      <c r="K155" s="212">
        <v>596.56391850000011</v>
      </c>
      <c r="L155" s="212">
        <v>597.59570630000007</v>
      </c>
      <c r="M155" s="212">
        <v>598.62736770000004</v>
      </c>
      <c r="N155" s="212">
        <v>599.6588931</v>
      </c>
      <c r="O155" s="212">
        <v>600.69036370000003</v>
      </c>
      <c r="P155" s="212">
        <v>601.72177810000005</v>
      </c>
      <c r="Q155" s="212">
        <v>602.75318140000002</v>
      </c>
      <c r="R155" s="212">
        <v>603.78458030000002</v>
      </c>
      <c r="S155" s="212">
        <v>604.8159789</v>
      </c>
      <c r="T155" s="212">
        <v>605.84739349999995</v>
      </c>
      <c r="U155" s="212">
        <v>606.87881899999991</v>
      </c>
      <c r="V155" s="212">
        <v>607.9102413999999</v>
      </c>
      <c r="W155" s="212">
        <v>608.94167299999992</v>
      </c>
      <c r="X155" s="212">
        <v>609.97311139999988</v>
      </c>
      <c r="Y155" s="212">
        <v>611.00454929999989</v>
      </c>
      <c r="Z155" s="212">
        <v>612.03597559999992</v>
      </c>
      <c r="AA155" s="212">
        <v>613.06737689999989</v>
      </c>
      <c r="AB155" s="212">
        <v>614.09873689999984</v>
      </c>
      <c r="AC155" s="212">
        <v>615.13003649999985</v>
      </c>
      <c r="AD155" s="212">
        <v>616.16125319999981</v>
      </c>
      <c r="AE155" s="212">
        <v>617.1923605999998</v>
      </c>
      <c r="AF155" s="212">
        <v>618.22332699999981</v>
      </c>
      <c r="AG155" s="212">
        <v>619.25411259999976</v>
      </c>
      <c r="AH155" s="212">
        <v>620.28466389999971</v>
      </c>
      <c r="AI155" s="212">
        <v>621.31490449999967</v>
      </c>
      <c r="AJ155" s="212">
        <v>622.3447196999997</v>
      </c>
      <c r="AK155" s="212">
        <v>623.37393429999975</v>
      </c>
      <c r="AL155" s="212">
        <v>624.40228379999974</v>
      </c>
      <c r="AM155" s="212">
        <v>625.42938949999973</v>
      </c>
      <c r="AN155" s="212">
        <v>626.45477939999978</v>
      </c>
      <c r="AO155" s="213">
        <v>627.47802869999975</v>
      </c>
    </row>
    <row r="156" spans="1:41" x14ac:dyDescent="0.25">
      <c r="A156" s="214" t="s">
        <v>2195</v>
      </c>
      <c r="B156" s="211">
        <v>1175.6048579999999</v>
      </c>
      <c r="C156" s="212">
        <v>1176.6276052999999</v>
      </c>
      <c r="D156" s="212">
        <v>1177.6531639999998</v>
      </c>
      <c r="E156" s="212">
        <v>1178.6798375999999</v>
      </c>
      <c r="F156" s="212">
        <v>1179.7076826999999</v>
      </c>
      <c r="G156" s="212">
        <v>1180.7362902999998</v>
      </c>
      <c r="H156" s="212">
        <v>1181.7684811999998</v>
      </c>
      <c r="I156" s="212">
        <v>1182.8006893999998</v>
      </c>
      <c r="J156" s="212">
        <v>1183.8326018999999</v>
      </c>
      <c r="K156" s="212">
        <v>1184.8643669999999</v>
      </c>
      <c r="L156" s="212">
        <v>1185.8959829999999</v>
      </c>
      <c r="M156" s="212">
        <v>1186.9275038999999</v>
      </c>
      <c r="N156" s="212">
        <v>1187.9589105999999</v>
      </c>
      <c r="O156" s="212">
        <v>1188.9902583999999</v>
      </c>
      <c r="P156" s="212">
        <v>1190.0215292999999</v>
      </c>
      <c r="Q156" s="212">
        <v>1191.0527605999998</v>
      </c>
      <c r="R156" s="212">
        <v>1192.0839513999999</v>
      </c>
      <c r="S156" s="212">
        <v>1193.1151000999998</v>
      </c>
      <c r="T156" s="212">
        <v>1194.1462193999998</v>
      </c>
      <c r="U156" s="212">
        <v>1195.1773014999999</v>
      </c>
      <c r="V156" s="212">
        <v>1196.2083252999998</v>
      </c>
      <c r="W156" s="212">
        <v>1197.2393036999999</v>
      </c>
      <c r="X156" s="212">
        <v>1198.2702164999998</v>
      </c>
      <c r="Y156" s="212">
        <v>1199.3010532999999</v>
      </c>
      <c r="Z156" s="212">
        <v>1200.3318004</v>
      </c>
      <c r="AA156" s="212">
        <v>1201.3624407</v>
      </c>
      <c r="AB156" s="212">
        <v>1202.3929535</v>
      </c>
      <c r="AC156" s="212">
        <v>1203.4233139</v>
      </c>
      <c r="AD156" s="212">
        <v>1204.4534927</v>
      </c>
      <c r="AE156" s="212">
        <v>1205.4834555</v>
      </c>
      <c r="AF156" s="212">
        <v>1206.5131613999999</v>
      </c>
      <c r="AG156" s="212">
        <v>1207.5425599</v>
      </c>
      <c r="AH156" s="212">
        <v>1208.5715852999999</v>
      </c>
      <c r="AI156" s="212">
        <v>1209.6001472999999</v>
      </c>
      <c r="AJ156" s="212">
        <v>1210.6281187</v>
      </c>
      <c r="AK156" s="212">
        <v>1211.6553240999999</v>
      </c>
      <c r="AL156" s="212">
        <v>1212.6815469999999</v>
      </c>
      <c r="AM156" s="212">
        <v>1213.7066012999999</v>
      </c>
      <c r="AN156" s="212">
        <v>1214.7305440999999</v>
      </c>
      <c r="AO156" s="213">
        <v>1215.7539699999998</v>
      </c>
    </row>
    <row r="157" spans="1:41" x14ac:dyDescent="0.25">
      <c r="A157" s="214" t="s">
        <v>2196</v>
      </c>
      <c r="B157" s="211">
        <v>382.46112099999999</v>
      </c>
      <c r="C157" s="212">
        <v>383.5018761</v>
      </c>
      <c r="D157" s="212">
        <v>384.53898199999998</v>
      </c>
      <c r="E157" s="212">
        <v>385.57666289999997</v>
      </c>
      <c r="F157" s="212">
        <v>386.61424459999995</v>
      </c>
      <c r="G157" s="212">
        <v>387.65229599999992</v>
      </c>
      <c r="H157" s="212">
        <v>388.68327569999991</v>
      </c>
      <c r="I157" s="212">
        <v>389.71298349999989</v>
      </c>
      <c r="J157" s="212">
        <v>390.74285639999988</v>
      </c>
      <c r="K157" s="212">
        <v>391.77255709999986</v>
      </c>
      <c r="L157" s="212">
        <v>392.80220529999986</v>
      </c>
      <c r="M157" s="212">
        <v>393.83174889999987</v>
      </c>
      <c r="N157" s="212">
        <v>394.86122759999989</v>
      </c>
      <c r="O157" s="212">
        <v>395.89066429999991</v>
      </c>
      <c r="P157" s="212">
        <v>396.92006689999994</v>
      </c>
      <c r="Q157" s="212">
        <v>397.94946509999994</v>
      </c>
      <c r="R157" s="212">
        <v>398.97887009999994</v>
      </c>
      <c r="S157" s="212">
        <v>400.00829139999996</v>
      </c>
      <c r="T157" s="212">
        <v>401.03775089999993</v>
      </c>
      <c r="U157" s="212">
        <v>402.06725819999991</v>
      </c>
      <c r="V157" s="212">
        <v>403.0968170999999</v>
      </c>
      <c r="W157" s="212">
        <v>404.12645559999987</v>
      </c>
      <c r="X157" s="212">
        <v>405.15619979999985</v>
      </c>
      <c r="Y157" s="212">
        <v>406.18606549999987</v>
      </c>
      <c r="Z157" s="212">
        <v>407.21606949999989</v>
      </c>
      <c r="AA157" s="212">
        <v>408.24622719999991</v>
      </c>
      <c r="AB157" s="212">
        <v>409.27655249999992</v>
      </c>
      <c r="AC157" s="212">
        <v>410.30705749999993</v>
      </c>
      <c r="AD157" s="212">
        <v>411.33775319999995</v>
      </c>
      <c r="AE157" s="212">
        <v>412.36865099999994</v>
      </c>
      <c r="AF157" s="212">
        <v>413.39976509999997</v>
      </c>
      <c r="AG157" s="212">
        <v>414.43111479999999</v>
      </c>
      <c r="AH157" s="212">
        <v>415.4627251</v>
      </c>
      <c r="AI157" s="212">
        <v>416.49462579999999</v>
      </c>
      <c r="AJ157" s="212">
        <v>417.5268476</v>
      </c>
      <c r="AK157" s="212">
        <v>418.55941519999999</v>
      </c>
      <c r="AL157" s="212">
        <v>419.59233009999997</v>
      </c>
      <c r="AM157" s="212">
        <v>420.62552509999995</v>
      </c>
      <c r="AN157" s="212">
        <v>421.65875169999993</v>
      </c>
      <c r="AO157" s="213">
        <v>422.69143039999994</v>
      </c>
    </row>
    <row r="158" spans="1:41" x14ac:dyDescent="0.25">
      <c r="A158" s="214" t="s">
        <v>2197</v>
      </c>
      <c r="B158" s="211">
        <v>67.269324999999995</v>
      </c>
      <c r="C158" s="212">
        <v>68.29131919999999</v>
      </c>
      <c r="D158" s="212">
        <v>69.357194399999983</v>
      </c>
      <c r="E158" s="212">
        <v>70.408883599999982</v>
      </c>
      <c r="F158" s="212">
        <v>71.462487599999974</v>
      </c>
      <c r="G158" s="212">
        <v>72.50960139999998</v>
      </c>
      <c r="H158" s="212">
        <v>73.540601599999974</v>
      </c>
      <c r="I158" s="212">
        <v>74.589492199999967</v>
      </c>
      <c r="J158" s="212">
        <v>75.635586599999968</v>
      </c>
      <c r="K158" s="212">
        <v>76.68340969999997</v>
      </c>
      <c r="L158" s="212">
        <v>77.729755599999976</v>
      </c>
      <c r="M158" s="212">
        <v>78.776832499999969</v>
      </c>
      <c r="N158" s="212">
        <v>79.823983299999966</v>
      </c>
      <c r="O158" s="212">
        <v>80.871396699999963</v>
      </c>
      <c r="P158" s="212">
        <v>81.918813399999962</v>
      </c>
      <c r="Q158" s="212">
        <v>82.96623849999996</v>
      </c>
      <c r="R158" s="212">
        <v>84.013566499999953</v>
      </c>
      <c r="S158" s="212">
        <v>85.060743499999958</v>
      </c>
      <c r="T158" s="212">
        <v>86.107744899999958</v>
      </c>
      <c r="U158" s="212">
        <v>87.154533499999957</v>
      </c>
      <c r="V158" s="212">
        <v>88.201066699999956</v>
      </c>
      <c r="W158" s="212">
        <v>89.247363599999957</v>
      </c>
      <c r="X158" s="212">
        <v>90.293459599999963</v>
      </c>
      <c r="Y158" s="212">
        <v>91.339370399999964</v>
      </c>
      <c r="Z158" s="212">
        <v>92.385106199999967</v>
      </c>
      <c r="AA158" s="212">
        <v>93.430688399999966</v>
      </c>
      <c r="AB158" s="212">
        <v>94.476144799999972</v>
      </c>
      <c r="AC158" s="212">
        <v>95.521512699999974</v>
      </c>
      <c r="AD158" s="212">
        <v>96.566838599999969</v>
      </c>
      <c r="AE158" s="212">
        <v>97.61217969999997</v>
      </c>
      <c r="AF158" s="212">
        <v>98.657605699999976</v>
      </c>
      <c r="AG158" s="212">
        <v>99.703201899999982</v>
      </c>
      <c r="AH158" s="212">
        <v>100.74907269999999</v>
      </c>
      <c r="AI158" s="212">
        <v>101.79534049999998</v>
      </c>
      <c r="AJ158" s="212">
        <v>102.84212399999998</v>
      </c>
      <c r="AK158" s="212">
        <v>103.88945139999998</v>
      </c>
      <c r="AL158" s="212">
        <v>104.93699189999998</v>
      </c>
      <c r="AM158" s="212">
        <v>105.98337569999998</v>
      </c>
      <c r="AN158" s="212">
        <v>107.02499489999998</v>
      </c>
      <c r="AO158" s="213">
        <v>108.05558269999999</v>
      </c>
    </row>
    <row r="159" spans="1:41" x14ac:dyDescent="0.25">
      <c r="A159" s="214" t="s">
        <v>2198</v>
      </c>
      <c r="B159" s="211">
        <v>61.743744</v>
      </c>
      <c r="C159" s="212">
        <v>62.7777022</v>
      </c>
      <c r="D159" s="212">
        <v>63.829988200000003</v>
      </c>
      <c r="E159" s="212">
        <v>64.8752195</v>
      </c>
      <c r="F159" s="212">
        <v>65.920727099999993</v>
      </c>
      <c r="G159" s="212">
        <v>66.962731599999998</v>
      </c>
      <c r="H159" s="212">
        <v>67.992824900000002</v>
      </c>
      <c r="I159" s="212">
        <v>69.031298399999997</v>
      </c>
      <c r="J159" s="212">
        <v>70.068246899999991</v>
      </c>
      <c r="K159" s="212">
        <v>71.105919399999991</v>
      </c>
      <c r="L159" s="212">
        <v>72.142705799999987</v>
      </c>
      <c r="M159" s="212">
        <v>73.179802699999982</v>
      </c>
      <c r="N159" s="212">
        <v>74.216898999999984</v>
      </c>
      <c r="O159" s="212">
        <v>75.254117599999987</v>
      </c>
      <c r="P159" s="212">
        <v>76.291338699999983</v>
      </c>
      <c r="Q159" s="212">
        <v>77.328584699999979</v>
      </c>
      <c r="R159" s="212">
        <v>78.365809399999975</v>
      </c>
      <c r="S159" s="212">
        <v>79.40299149999997</v>
      </c>
      <c r="T159" s="212">
        <v>80.440127499999974</v>
      </c>
      <c r="U159" s="212">
        <v>81.477199699999971</v>
      </c>
      <c r="V159" s="212">
        <v>82.514186199999969</v>
      </c>
      <c r="W159" s="212">
        <v>83.551105399999969</v>
      </c>
      <c r="X159" s="212">
        <v>84.58796999999997</v>
      </c>
      <c r="Y159" s="212">
        <v>85.624793799999964</v>
      </c>
      <c r="Z159" s="212">
        <v>86.66158649999997</v>
      </c>
      <c r="AA159" s="212">
        <v>87.698363499999971</v>
      </c>
      <c r="AB159" s="212">
        <v>88.735143499999964</v>
      </c>
      <c r="AC159" s="212">
        <v>89.771950599999968</v>
      </c>
      <c r="AD159" s="212">
        <v>90.808814399999974</v>
      </c>
      <c r="AE159" s="212">
        <v>91.845771099999979</v>
      </c>
      <c r="AF159" s="212">
        <v>92.882865199999983</v>
      </c>
      <c r="AG159" s="212">
        <v>93.920151699999977</v>
      </c>
      <c r="AH159" s="212">
        <v>94.957698599999972</v>
      </c>
      <c r="AI159" s="212">
        <v>95.995586099999969</v>
      </c>
      <c r="AJ159" s="212">
        <v>97.033892499999965</v>
      </c>
      <c r="AK159" s="212">
        <v>98.072636099999968</v>
      </c>
      <c r="AL159" s="212">
        <v>99.111597699999962</v>
      </c>
      <c r="AM159" s="212">
        <v>100.14987029999996</v>
      </c>
      <c r="AN159" s="212">
        <v>101.18506789999996</v>
      </c>
      <c r="AO159" s="213">
        <v>102.21306259999996</v>
      </c>
    </row>
    <row r="160" spans="1:41" x14ac:dyDescent="0.25">
      <c r="A160" s="214" t="s">
        <v>2199</v>
      </c>
      <c r="B160" s="211">
        <v>497.43160999999998</v>
      </c>
      <c r="C160" s="212">
        <v>498.48055259999995</v>
      </c>
      <c r="D160" s="212">
        <v>499.52205339999995</v>
      </c>
      <c r="E160" s="212">
        <v>500.56259779999993</v>
      </c>
      <c r="F160" s="212">
        <v>501.60119709999992</v>
      </c>
      <c r="G160" s="212">
        <v>502.63933729999991</v>
      </c>
      <c r="H160" s="212">
        <v>503.67597149999989</v>
      </c>
      <c r="I160" s="212">
        <v>504.71056489999989</v>
      </c>
      <c r="J160" s="212">
        <v>505.74548839999989</v>
      </c>
      <c r="K160" s="212">
        <v>506.78014989999991</v>
      </c>
      <c r="L160" s="212">
        <v>507.81478429999993</v>
      </c>
      <c r="M160" s="212">
        <v>508.84922969999991</v>
      </c>
      <c r="N160" s="212">
        <v>509.88354489999989</v>
      </c>
      <c r="O160" s="212">
        <v>510.91773099999989</v>
      </c>
      <c r="P160" s="212">
        <v>511.95180359999989</v>
      </c>
      <c r="Q160" s="212">
        <v>512.98578369999984</v>
      </c>
      <c r="R160" s="212">
        <v>514.01968339999985</v>
      </c>
      <c r="S160" s="212">
        <v>515.05350729999986</v>
      </c>
      <c r="T160" s="212">
        <v>516.08727019999992</v>
      </c>
      <c r="U160" s="212">
        <v>517.12097259999996</v>
      </c>
      <c r="V160" s="212">
        <v>518.15460929999995</v>
      </c>
      <c r="W160" s="212">
        <v>519.18819179999991</v>
      </c>
      <c r="X160" s="212">
        <v>520.22170609999989</v>
      </c>
      <c r="Y160" s="212">
        <v>521.25514939999994</v>
      </c>
      <c r="Z160" s="212">
        <v>522.28851949999989</v>
      </c>
      <c r="AA160" s="212">
        <v>523.32181259999993</v>
      </c>
      <c r="AB160" s="212">
        <v>524.35502399999996</v>
      </c>
      <c r="AC160" s="212">
        <v>525.38814769999999</v>
      </c>
      <c r="AD160" s="212">
        <v>526.42117680000001</v>
      </c>
      <c r="AE160" s="212">
        <v>527.45410370000002</v>
      </c>
      <c r="AF160" s="212">
        <v>528.48692059999996</v>
      </c>
      <c r="AG160" s="212">
        <v>529.51962029999993</v>
      </c>
      <c r="AH160" s="212">
        <v>530.55219719999991</v>
      </c>
      <c r="AI160" s="212">
        <v>531.5846489999999</v>
      </c>
      <c r="AJ160" s="212">
        <v>532.61697819999995</v>
      </c>
      <c r="AK160" s="212">
        <v>533.64919379999992</v>
      </c>
      <c r="AL160" s="212">
        <v>534.6813130999999</v>
      </c>
      <c r="AM160" s="212">
        <v>535.71335959999988</v>
      </c>
      <c r="AN160" s="212">
        <v>536.74533809999991</v>
      </c>
      <c r="AO160" s="213">
        <v>537.77714439999988</v>
      </c>
    </row>
    <row r="161" spans="1:41" x14ac:dyDescent="0.25">
      <c r="A161" s="214" t="s">
        <v>2200</v>
      </c>
      <c r="B161" s="211">
        <v>4047.8950199999999</v>
      </c>
      <c r="C161" s="212">
        <v>4048.9206368999999</v>
      </c>
      <c r="D161" s="212">
        <v>4049.9534690999999</v>
      </c>
      <c r="E161" s="212">
        <v>4050.9844604</v>
      </c>
      <c r="F161" s="212">
        <v>4052.0161185000002</v>
      </c>
      <c r="G161" s="212">
        <v>4053.0470549000001</v>
      </c>
      <c r="H161" s="212">
        <v>4054.0792338000001</v>
      </c>
      <c r="I161" s="212">
        <v>4055.1147033000002</v>
      </c>
      <c r="J161" s="212">
        <v>4056.1498016</v>
      </c>
      <c r="K161" s="212">
        <v>4057.1852604999999</v>
      </c>
      <c r="L161" s="212">
        <v>4058.2205927999998</v>
      </c>
      <c r="M161" s="212">
        <v>4059.2561118999997</v>
      </c>
      <c r="N161" s="212">
        <v>4060.2916831999996</v>
      </c>
      <c r="O161" s="212">
        <v>4061.3273626999994</v>
      </c>
      <c r="P161" s="212">
        <v>4062.3630850999994</v>
      </c>
      <c r="Q161" s="212">
        <v>4063.3988685999993</v>
      </c>
      <c r="R161" s="212">
        <v>4064.4346878999995</v>
      </c>
      <c r="S161" s="212">
        <v>4065.4705265999996</v>
      </c>
      <c r="T161" s="212">
        <v>4066.5063835999995</v>
      </c>
      <c r="U161" s="212">
        <v>4067.5422429999994</v>
      </c>
      <c r="V161" s="212">
        <v>4068.5780799999993</v>
      </c>
      <c r="W161" s="212">
        <v>4069.6139040999992</v>
      </c>
      <c r="X161" s="212">
        <v>4070.6496945999993</v>
      </c>
      <c r="Y161" s="212">
        <v>4071.6854489999992</v>
      </c>
      <c r="Z161" s="212">
        <v>4072.721163199999</v>
      </c>
      <c r="AA161" s="212">
        <v>4073.7568343999988</v>
      </c>
      <c r="AB161" s="212">
        <v>4074.7924604999989</v>
      </c>
      <c r="AC161" s="212">
        <v>4075.8280403999988</v>
      </c>
      <c r="AD161" s="212">
        <v>4076.8635741999988</v>
      </c>
      <c r="AE161" s="212">
        <v>4077.8990634999986</v>
      </c>
      <c r="AF161" s="212">
        <v>4078.9345118999986</v>
      </c>
      <c r="AG161" s="212">
        <v>4079.9699255999985</v>
      </c>
      <c r="AH161" s="212">
        <v>4081.0053140999985</v>
      </c>
      <c r="AI161" s="212">
        <v>4082.0406891999983</v>
      </c>
      <c r="AJ161" s="212">
        <v>4083.0760594999983</v>
      </c>
      <c r="AK161" s="212">
        <v>4084.1114107999983</v>
      </c>
      <c r="AL161" s="212">
        <v>4085.1466499999983</v>
      </c>
      <c r="AM161" s="212">
        <v>4086.1814634999982</v>
      </c>
      <c r="AN161" s="212">
        <v>4087.2150624999981</v>
      </c>
      <c r="AO161" s="213">
        <v>4088.246077599998</v>
      </c>
    </row>
    <row r="162" spans="1:41" x14ac:dyDescent="0.25">
      <c r="A162" s="214" t="s">
        <v>2201</v>
      </c>
      <c r="B162" s="211">
        <v>420.74511699999999</v>
      </c>
      <c r="C162" s="212">
        <v>421.76904539999998</v>
      </c>
      <c r="D162" s="212">
        <v>422.79562279999999</v>
      </c>
      <c r="E162" s="212">
        <v>423.82390169999996</v>
      </c>
      <c r="F162" s="212">
        <v>424.85359949999997</v>
      </c>
      <c r="G162" s="212">
        <v>425.88452669999998</v>
      </c>
      <c r="H162" s="212">
        <v>426.91406259999997</v>
      </c>
      <c r="I162" s="212">
        <v>427.94602669999995</v>
      </c>
      <c r="J162" s="212">
        <v>428.98014759999995</v>
      </c>
      <c r="K162" s="212">
        <v>430.01582219999995</v>
      </c>
      <c r="L162" s="212">
        <v>431.05258869999994</v>
      </c>
      <c r="M162" s="212">
        <v>432.09019239999992</v>
      </c>
      <c r="N162" s="212">
        <v>433.1284308999999</v>
      </c>
      <c r="O162" s="212">
        <v>434.16715809999988</v>
      </c>
      <c r="P162" s="212">
        <v>435.20626319999985</v>
      </c>
      <c r="Q162" s="212">
        <v>436.24567409999986</v>
      </c>
      <c r="R162" s="212">
        <v>437.28533509999988</v>
      </c>
      <c r="S162" s="212">
        <v>438.32520429999988</v>
      </c>
      <c r="T162" s="212">
        <v>439.36525529999989</v>
      </c>
      <c r="U162" s="212">
        <v>440.4054655999999</v>
      </c>
      <c r="V162" s="212">
        <v>441.44581679999988</v>
      </c>
      <c r="W162" s="212">
        <v>442.48630339999988</v>
      </c>
      <c r="X162" s="212">
        <v>443.52690419999988</v>
      </c>
      <c r="Y162" s="212">
        <v>444.56761819999986</v>
      </c>
      <c r="Z162" s="212">
        <v>445.60845149999983</v>
      </c>
      <c r="AA162" s="212">
        <v>446.64941669999985</v>
      </c>
      <c r="AB162" s="212">
        <v>447.69053449999984</v>
      </c>
      <c r="AC162" s="212">
        <v>448.73183529999983</v>
      </c>
      <c r="AD162" s="212">
        <v>449.77336239999983</v>
      </c>
      <c r="AE162" s="212">
        <v>450.81517639999981</v>
      </c>
      <c r="AF162" s="212">
        <v>451.85736219999984</v>
      </c>
      <c r="AG162" s="212">
        <v>452.90003969999987</v>
      </c>
      <c r="AH162" s="212">
        <v>453.94338079999989</v>
      </c>
      <c r="AI162" s="212">
        <v>454.98763569999988</v>
      </c>
      <c r="AJ162" s="212">
        <v>456.03317329999987</v>
      </c>
      <c r="AK162" s="212">
        <v>457.0805385999999</v>
      </c>
      <c r="AL162" s="212">
        <v>458.13051299999989</v>
      </c>
      <c r="AM162" s="212">
        <v>459.18409199999991</v>
      </c>
      <c r="AN162" s="212">
        <v>460.24211259999993</v>
      </c>
      <c r="AO162" s="213">
        <v>461.30429819999995</v>
      </c>
    </row>
    <row r="163" spans="1:41" x14ac:dyDescent="0.25">
      <c r="A163" s="214" t="s">
        <v>2202</v>
      </c>
      <c r="B163" s="211">
        <v>682.27087400000005</v>
      </c>
      <c r="C163" s="212">
        <v>683.32090330000005</v>
      </c>
      <c r="D163" s="212">
        <v>684.36875300000008</v>
      </c>
      <c r="E163" s="212">
        <v>685.41554010000004</v>
      </c>
      <c r="F163" s="212">
        <v>686.4614024</v>
      </c>
      <c r="G163" s="212">
        <v>687.50665030000005</v>
      </c>
      <c r="H163" s="212">
        <v>688.55011840000009</v>
      </c>
      <c r="I163" s="212">
        <v>689.59346650000009</v>
      </c>
      <c r="J163" s="212">
        <v>690.63702050000006</v>
      </c>
      <c r="K163" s="212">
        <v>691.68077970000002</v>
      </c>
      <c r="L163" s="212">
        <v>692.72479580000004</v>
      </c>
      <c r="M163" s="212">
        <v>693.76908660000004</v>
      </c>
      <c r="N163" s="212">
        <v>694.81365750000009</v>
      </c>
      <c r="O163" s="212">
        <v>695.85850280000011</v>
      </c>
      <c r="P163" s="212">
        <v>696.9035957000001</v>
      </c>
      <c r="Q163" s="212">
        <v>697.9489142000001</v>
      </c>
      <c r="R163" s="212">
        <v>698.99442440000007</v>
      </c>
      <c r="S163" s="212">
        <v>700.04009560000009</v>
      </c>
      <c r="T163" s="212">
        <v>701.08590010000012</v>
      </c>
      <c r="U163" s="212">
        <v>702.13180870000008</v>
      </c>
      <c r="V163" s="212">
        <v>703.17779670000004</v>
      </c>
      <c r="W163" s="212">
        <v>704.22384820000002</v>
      </c>
      <c r="X163" s="212">
        <v>705.2699437</v>
      </c>
      <c r="Y163" s="212">
        <v>706.31606160000001</v>
      </c>
      <c r="Z163" s="212">
        <v>707.36218580000002</v>
      </c>
      <c r="AA163" s="212">
        <v>708.40830649999998</v>
      </c>
      <c r="AB163" s="212">
        <v>709.45442119999996</v>
      </c>
      <c r="AC163" s="212">
        <v>710.50053579999997</v>
      </c>
      <c r="AD163" s="212">
        <v>711.54666559999998</v>
      </c>
      <c r="AE163" s="212">
        <v>712.59283740000001</v>
      </c>
      <c r="AF163" s="212">
        <v>713.63909150000006</v>
      </c>
      <c r="AG163" s="212">
        <v>714.68548500000009</v>
      </c>
      <c r="AH163" s="212">
        <v>715.73209610000004</v>
      </c>
      <c r="AI163" s="212">
        <v>716.77902930000005</v>
      </c>
      <c r="AJ163" s="212">
        <v>717.82642150000004</v>
      </c>
      <c r="AK163" s="212">
        <v>718.87444679999999</v>
      </c>
      <c r="AL163" s="212">
        <v>719.92331339999998</v>
      </c>
      <c r="AM163" s="212">
        <v>720.97323779999999</v>
      </c>
      <c r="AN163" s="212">
        <v>722.02437410000005</v>
      </c>
      <c r="AO163" s="213">
        <v>723.07671090000008</v>
      </c>
    </row>
    <row r="164" spans="1:41" ht="13.8" thickBot="1" x14ac:dyDescent="0.3">
      <c r="A164" s="215" t="s">
        <v>2203</v>
      </c>
      <c r="B164" s="216">
        <v>616.12573199999997</v>
      </c>
      <c r="C164" s="217">
        <v>617.14241499999991</v>
      </c>
      <c r="D164" s="217">
        <v>618.16472529999987</v>
      </c>
      <c r="E164" s="217">
        <v>619.18692739999983</v>
      </c>
      <c r="F164" s="217">
        <v>620.2100843999998</v>
      </c>
      <c r="G164" s="217">
        <v>621.23330669999984</v>
      </c>
      <c r="H164" s="217">
        <v>622.26483329999985</v>
      </c>
      <c r="I164" s="217">
        <v>623.29780829999982</v>
      </c>
      <c r="J164" s="217">
        <v>624.33049839999978</v>
      </c>
      <c r="K164" s="217">
        <v>625.36338249999983</v>
      </c>
      <c r="L164" s="217">
        <v>626.39625229999979</v>
      </c>
      <c r="M164" s="217">
        <v>627.42927349999979</v>
      </c>
      <c r="N164" s="217">
        <v>628.46235589999981</v>
      </c>
      <c r="O164" s="217">
        <v>629.49555459999976</v>
      </c>
      <c r="P164" s="217">
        <v>630.52881499999978</v>
      </c>
      <c r="Q164" s="217">
        <v>631.56216599999982</v>
      </c>
      <c r="R164" s="217">
        <v>632.59558909999987</v>
      </c>
      <c r="S164" s="217">
        <v>633.62907299999983</v>
      </c>
      <c r="T164" s="217">
        <v>634.66262449999988</v>
      </c>
      <c r="U164" s="217">
        <v>635.69623219999983</v>
      </c>
      <c r="V164" s="217">
        <v>636.72987249999983</v>
      </c>
      <c r="W164" s="217">
        <v>637.76356459999988</v>
      </c>
      <c r="X164" s="217">
        <v>638.79729089999989</v>
      </c>
      <c r="Y164" s="217">
        <v>639.83105299999988</v>
      </c>
      <c r="Z164" s="217">
        <v>640.86485319999986</v>
      </c>
      <c r="AA164" s="217">
        <v>641.89869689999989</v>
      </c>
      <c r="AB164" s="217">
        <v>642.93259259999991</v>
      </c>
      <c r="AC164" s="217">
        <v>643.96655359999988</v>
      </c>
      <c r="AD164" s="217">
        <v>645.00059949999991</v>
      </c>
      <c r="AE164" s="217">
        <v>646.03475919999994</v>
      </c>
      <c r="AF164" s="217">
        <v>647.06907439999998</v>
      </c>
      <c r="AG164" s="217">
        <v>648.10360530000003</v>
      </c>
      <c r="AH164" s="217">
        <v>649.13843850000001</v>
      </c>
      <c r="AI164" s="217">
        <v>650.17369859999997</v>
      </c>
      <c r="AJ164" s="217">
        <v>651.20956630000001</v>
      </c>
      <c r="AK164" s="217">
        <v>652.24630360000003</v>
      </c>
      <c r="AL164" s="217">
        <v>653.28428330000008</v>
      </c>
      <c r="AM164" s="217">
        <v>654.32398970000008</v>
      </c>
      <c r="AN164" s="217">
        <v>655.36589450000008</v>
      </c>
      <c r="AO164" s="218">
        <v>656.41014540000003</v>
      </c>
    </row>
    <row r="165" spans="1:41" ht="13.8" thickBot="1" x14ac:dyDescent="0.3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</row>
    <row r="166" spans="1:41" x14ac:dyDescent="0.25">
      <c r="A166" s="207" t="s">
        <v>2162</v>
      </c>
      <c r="B166" s="208">
        <v>2011</v>
      </c>
      <c r="C166" s="208">
        <v>2012</v>
      </c>
      <c r="D166" s="208">
        <v>2013</v>
      </c>
      <c r="E166" s="208">
        <v>2014</v>
      </c>
      <c r="F166" s="208">
        <v>2015</v>
      </c>
      <c r="G166" s="208">
        <v>2016</v>
      </c>
      <c r="H166" s="208">
        <v>2017</v>
      </c>
      <c r="I166" s="208">
        <v>2018</v>
      </c>
      <c r="J166" s="208">
        <v>2019</v>
      </c>
      <c r="K166" s="208">
        <v>2020</v>
      </c>
      <c r="L166" s="208">
        <v>2021</v>
      </c>
      <c r="M166" s="208">
        <v>2022</v>
      </c>
      <c r="N166" s="208">
        <v>2023</v>
      </c>
      <c r="O166" s="208">
        <v>2024</v>
      </c>
      <c r="P166" s="208">
        <v>2025</v>
      </c>
      <c r="Q166" s="208">
        <v>2026</v>
      </c>
      <c r="R166" s="208">
        <v>2027</v>
      </c>
      <c r="S166" s="208">
        <v>2028</v>
      </c>
      <c r="T166" s="208">
        <v>2029</v>
      </c>
      <c r="U166" s="208">
        <v>2030</v>
      </c>
      <c r="V166" s="208">
        <v>2031</v>
      </c>
      <c r="W166" s="208">
        <v>2032</v>
      </c>
      <c r="X166" s="208">
        <v>2033</v>
      </c>
      <c r="Y166" s="208">
        <v>2034</v>
      </c>
      <c r="Z166" s="208">
        <v>2035</v>
      </c>
      <c r="AA166" s="208">
        <v>2036</v>
      </c>
      <c r="AB166" s="208">
        <v>2037</v>
      </c>
      <c r="AC166" s="208">
        <v>2038</v>
      </c>
      <c r="AD166" s="208">
        <v>2039</v>
      </c>
      <c r="AE166" s="208">
        <v>2040</v>
      </c>
      <c r="AF166" s="208">
        <v>2041</v>
      </c>
      <c r="AG166" s="208">
        <v>2042</v>
      </c>
      <c r="AH166" s="208">
        <v>2043</v>
      </c>
      <c r="AI166" s="208">
        <v>2044</v>
      </c>
      <c r="AJ166" s="208">
        <v>2045</v>
      </c>
      <c r="AK166" s="208">
        <v>2046</v>
      </c>
      <c r="AL166" s="208">
        <v>2047</v>
      </c>
      <c r="AM166" s="208">
        <v>2048</v>
      </c>
      <c r="AN166" s="208">
        <v>2049</v>
      </c>
      <c r="AO166" s="209">
        <v>2050</v>
      </c>
    </row>
    <row r="167" spans="1:41" x14ac:dyDescent="0.25">
      <c r="A167" s="210" t="s">
        <v>2166</v>
      </c>
      <c r="B167" s="211">
        <v>5.503336</v>
      </c>
      <c r="C167" s="212">
        <v>6.5282806000000004</v>
      </c>
      <c r="D167" s="212">
        <v>7.5539998000000006</v>
      </c>
      <c r="E167" s="212">
        <v>8.5809597000000011</v>
      </c>
      <c r="F167" s="212">
        <v>9.608209200000001</v>
      </c>
      <c r="G167" s="212">
        <v>10.636004300000002</v>
      </c>
      <c r="H167" s="212">
        <v>11.661913500000001</v>
      </c>
      <c r="I167" s="212">
        <v>12.686959900000002</v>
      </c>
      <c r="J167" s="212">
        <v>13.712243900000001</v>
      </c>
      <c r="K167" s="212">
        <v>14.7374653</v>
      </c>
      <c r="L167" s="212">
        <v>15.7627431</v>
      </c>
      <c r="M167" s="212">
        <v>16.7879708</v>
      </c>
      <c r="N167" s="212">
        <v>17.8131846</v>
      </c>
      <c r="O167" s="212">
        <v>18.838361200000001</v>
      </c>
      <c r="P167" s="212">
        <v>19.863514000000002</v>
      </c>
      <c r="Q167" s="212">
        <v>20.888628000000001</v>
      </c>
      <c r="R167" s="212">
        <v>21.9137016</v>
      </c>
      <c r="S167" s="212">
        <v>22.938722299999998</v>
      </c>
      <c r="T167" s="212">
        <v>23.963678199999997</v>
      </c>
      <c r="U167" s="212">
        <v>24.988545399999996</v>
      </c>
      <c r="V167" s="212">
        <v>26.013307199999996</v>
      </c>
      <c r="W167" s="212">
        <v>27.037925199999997</v>
      </c>
      <c r="X167" s="212">
        <v>28.062376199999996</v>
      </c>
      <c r="Y167" s="212">
        <v>29.086608299999995</v>
      </c>
      <c r="Z167" s="212">
        <v>30.110558999999995</v>
      </c>
      <c r="AA167" s="212">
        <v>31.134152599999997</v>
      </c>
      <c r="AB167" s="212">
        <v>32.157300299999996</v>
      </c>
      <c r="AC167" s="212">
        <v>33.179901899999997</v>
      </c>
      <c r="AD167" s="212">
        <v>34.201851699999999</v>
      </c>
      <c r="AE167" s="212">
        <v>35.223050299999997</v>
      </c>
      <c r="AF167" s="212">
        <v>36.243423499999999</v>
      </c>
      <c r="AG167" s="212">
        <v>37.262948199999997</v>
      </c>
      <c r="AH167" s="212">
        <v>38.281678599999999</v>
      </c>
      <c r="AI167" s="212">
        <v>39.299760599999999</v>
      </c>
      <c r="AJ167" s="212">
        <v>40.317417800000001</v>
      </c>
      <c r="AK167" s="212">
        <v>41.334891900000002</v>
      </c>
      <c r="AL167" s="212">
        <v>42.352324899999999</v>
      </c>
      <c r="AM167" s="212">
        <v>43.369569300000002</v>
      </c>
      <c r="AN167" s="212">
        <v>44.385966600000003</v>
      </c>
      <c r="AO167" s="213">
        <v>45.400394200000001</v>
      </c>
    </row>
    <row r="168" spans="1:41" x14ac:dyDescent="0.25">
      <c r="A168" s="214" t="s">
        <v>2167</v>
      </c>
      <c r="B168" s="211">
        <v>1.2817080000000001</v>
      </c>
      <c r="C168" s="212">
        <v>2.3185242000000001</v>
      </c>
      <c r="D168" s="212">
        <v>3.3527939</v>
      </c>
      <c r="E168" s="212">
        <v>4.3890558999999998</v>
      </c>
      <c r="F168" s="212">
        <v>5.4256485999999997</v>
      </c>
      <c r="G168" s="212">
        <v>6.4629601999999995</v>
      </c>
      <c r="H168" s="212">
        <v>7.493145199999999</v>
      </c>
      <c r="I168" s="212">
        <v>8.5205526999999996</v>
      </c>
      <c r="J168" s="212">
        <v>9.5474782000000005</v>
      </c>
      <c r="K168" s="212">
        <v>10.5737937</v>
      </c>
      <c r="L168" s="212">
        <v>11.599839599999999</v>
      </c>
      <c r="M168" s="212">
        <v>12.625574499999999</v>
      </c>
      <c r="N168" s="212">
        <v>13.651117299999999</v>
      </c>
      <c r="O168" s="212">
        <v>14.6764888</v>
      </c>
      <c r="P168" s="212">
        <v>15.701744699999999</v>
      </c>
      <c r="Q168" s="212">
        <v>16.726908299999998</v>
      </c>
      <c r="R168" s="212">
        <v>17.752010499999997</v>
      </c>
      <c r="S168" s="212">
        <v>18.777071099999997</v>
      </c>
      <c r="T168" s="212">
        <v>19.802110099999997</v>
      </c>
      <c r="U168" s="212">
        <v>20.827141099999995</v>
      </c>
      <c r="V168" s="212">
        <v>21.852180899999993</v>
      </c>
      <c r="W168" s="212">
        <v>22.877239399999993</v>
      </c>
      <c r="X168" s="212">
        <v>23.902330999999993</v>
      </c>
      <c r="Y168" s="212">
        <v>24.927465099999992</v>
      </c>
      <c r="Z168" s="212">
        <v>25.952652499999992</v>
      </c>
      <c r="AA168" s="212">
        <v>26.977903399999992</v>
      </c>
      <c r="AB168" s="212">
        <v>28.00322899999999</v>
      </c>
      <c r="AC168" s="212">
        <v>29.02864189999999</v>
      </c>
      <c r="AD168" s="212">
        <v>30.054157099999991</v>
      </c>
      <c r="AE168" s="212">
        <v>31.079793999999989</v>
      </c>
      <c r="AF168" s="212">
        <v>32.105578599999987</v>
      </c>
      <c r="AG168" s="212">
        <v>33.13154759999999</v>
      </c>
      <c r="AH168" s="212">
        <v>34.157754399999988</v>
      </c>
      <c r="AI168" s="212">
        <v>35.18427839999999</v>
      </c>
      <c r="AJ168" s="212">
        <v>36.211238299999991</v>
      </c>
      <c r="AK168" s="212">
        <v>37.238808399999989</v>
      </c>
      <c r="AL168" s="212">
        <v>38.267229199999989</v>
      </c>
      <c r="AM168" s="212">
        <v>39.29677689999999</v>
      </c>
      <c r="AN168" s="212">
        <v>40.327598699999989</v>
      </c>
      <c r="AO168" s="213">
        <v>41.359359099999992</v>
      </c>
    </row>
    <row r="169" spans="1:41" x14ac:dyDescent="0.25">
      <c r="A169" s="214" t="s">
        <v>2168</v>
      </c>
      <c r="B169" s="211">
        <v>136.57916299999999</v>
      </c>
      <c r="C169" s="212">
        <v>137.6326238</v>
      </c>
      <c r="D169" s="212">
        <v>138.68755160000001</v>
      </c>
      <c r="E169" s="212">
        <v>139.73979919999999</v>
      </c>
      <c r="F169" s="212">
        <v>140.79148889999999</v>
      </c>
      <c r="G169" s="212">
        <v>141.8422429</v>
      </c>
      <c r="H169" s="212">
        <v>142.89077119999999</v>
      </c>
      <c r="I169" s="212">
        <v>143.94123199999999</v>
      </c>
      <c r="J169" s="212">
        <v>144.99164519999999</v>
      </c>
      <c r="K169" s="212">
        <v>146.04235629999999</v>
      </c>
      <c r="L169" s="212">
        <v>147.09303869999999</v>
      </c>
      <c r="M169" s="212">
        <v>148.14385189999999</v>
      </c>
      <c r="N169" s="212">
        <v>149.1947189</v>
      </c>
      <c r="O169" s="212">
        <v>150.24560729999999</v>
      </c>
      <c r="P169" s="212">
        <v>151.29647129999998</v>
      </c>
      <c r="Q169" s="212">
        <v>152.34726499999999</v>
      </c>
      <c r="R169" s="212">
        <v>153.39794860000001</v>
      </c>
      <c r="S169" s="212">
        <v>154.4484831</v>
      </c>
      <c r="T169" s="212">
        <v>155.49883389999999</v>
      </c>
      <c r="U169" s="212">
        <v>156.54896449999998</v>
      </c>
      <c r="V169" s="212">
        <v>157.59884749999998</v>
      </c>
      <c r="W169" s="212">
        <v>158.64844839999998</v>
      </c>
      <c r="X169" s="212">
        <v>159.69774879999997</v>
      </c>
      <c r="Y169" s="212">
        <v>160.74671679999997</v>
      </c>
      <c r="Z169" s="212">
        <v>161.79532099999997</v>
      </c>
      <c r="AA169" s="212">
        <v>162.84353219999997</v>
      </c>
      <c r="AB169" s="212">
        <v>163.89132529999998</v>
      </c>
      <c r="AC169" s="212">
        <v>164.93868229999998</v>
      </c>
      <c r="AD169" s="212">
        <v>165.98559579999997</v>
      </c>
      <c r="AE169" s="212">
        <v>167.03207309999996</v>
      </c>
      <c r="AF169" s="212">
        <v>168.07813999999996</v>
      </c>
      <c r="AG169" s="212">
        <v>169.12384429999997</v>
      </c>
      <c r="AH169" s="212">
        <v>170.16925879999997</v>
      </c>
      <c r="AI169" s="212">
        <v>171.21448399999997</v>
      </c>
      <c r="AJ169" s="212">
        <v>172.25964909999996</v>
      </c>
      <c r="AK169" s="212">
        <v>173.30490929999996</v>
      </c>
      <c r="AL169" s="212">
        <v>174.35042799999997</v>
      </c>
      <c r="AM169" s="212">
        <v>175.39632069999996</v>
      </c>
      <c r="AN169" s="212">
        <v>176.44253469999995</v>
      </c>
      <c r="AO169" s="213">
        <v>177.48872999999995</v>
      </c>
    </row>
    <row r="170" spans="1:41" x14ac:dyDescent="0.25">
      <c r="A170" s="214" t="s">
        <v>2169</v>
      </c>
      <c r="B170" s="211">
        <v>330.81124899999998</v>
      </c>
      <c r="C170" s="212">
        <v>331.85914639999999</v>
      </c>
      <c r="D170" s="212">
        <v>332.90067590000001</v>
      </c>
      <c r="E170" s="212">
        <v>333.939503</v>
      </c>
      <c r="F170" s="212">
        <v>334.97583780000002</v>
      </c>
      <c r="G170" s="212">
        <v>336.01069460000002</v>
      </c>
      <c r="H170" s="212">
        <v>337.03917670000004</v>
      </c>
      <c r="I170" s="212">
        <v>338.06729350000006</v>
      </c>
      <c r="J170" s="212">
        <v>339.09576600000008</v>
      </c>
      <c r="K170" s="212">
        <v>340.1244329000001</v>
      </c>
      <c r="L170" s="212">
        <v>341.15335130000011</v>
      </c>
      <c r="M170" s="212">
        <v>342.18254730000012</v>
      </c>
      <c r="N170" s="212">
        <v>343.21210360000015</v>
      </c>
      <c r="O170" s="212">
        <v>344.24204530000014</v>
      </c>
      <c r="P170" s="212">
        <v>345.27243190000013</v>
      </c>
      <c r="Q170" s="212">
        <v>346.30328470000012</v>
      </c>
      <c r="R170" s="212">
        <v>347.3346403000001</v>
      </c>
      <c r="S170" s="212">
        <v>348.36652360000011</v>
      </c>
      <c r="T170" s="212">
        <v>349.39896260000012</v>
      </c>
      <c r="U170" s="212">
        <v>350.43197120000013</v>
      </c>
      <c r="V170" s="212">
        <v>351.46558230000011</v>
      </c>
      <c r="W170" s="212">
        <v>352.4998010000001</v>
      </c>
      <c r="X170" s="212">
        <v>353.53470680000009</v>
      </c>
      <c r="Y170" s="212">
        <v>354.57030170000007</v>
      </c>
      <c r="Z170" s="212">
        <v>355.60658670000009</v>
      </c>
      <c r="AA170" s="212">
        <v>356.64356160000011</v>
      </c>
      <c r="AB170" s="212">
        <v>357.68122620000014</v>
      </c>
      <c r="AC170" s="212">
        <v>358.71958130000013</v>
      </c>
      <c r="AD170" s="212">
        <v>359.75863040000013</v>
      </c>
      <c r="AE170" s="212">
        <v>360.79838160000014</v>
      </c>
      <c r="AF170" s="212">
        <v>361.83885070000014</v>
      </c>
      <c r="AG170" s="212">
        <v>362.88006560000014</v>
      </c>
      <c r="AH170" s="212">
        <v>363.92207260000015</v>
      </c>
      <c r="AI170" s="212">
        <v>364.96494520000016</v>
      </c>
      <c r="AJ170" s="212">
        <v>366.00879430000015</v>
      </c>
      <c r="AK170" s="212">
        <v>367.05377740000017</v>
      </c>
      <c r="AL170" s="212">
        <v>368.10009560000015</v>
      </c>
      <c r="AM170" s="212">
        <v>369.14794570000015</v>
      </c>
      <c r="AN170" s="212">
        <v>370.19736260000013</v>
      </c>
      <c r="AO170" s="213">
        <v>371.24795870000014</v>
      </c>
    </row>
    <row r="171" spans="1:41" x14ac:dyDescent="0.25">
      <c r="A171" s="214" t="s">
        <v>2170</v>
      </c>
      <c r="B171" s="211">
        <v>2.4720840000000002</v>
      </c>
      <c r="C171" s="212">
        <v>3.4963451000000001</v>
      </c>
      <c r="D171" s="212">
        <v>4.5209944000000002</v>
      </c>
      <c r="E171" s="212">
        <v>5.5468712</v>
      </c>
      <c r="F171" s="212">
        <v>6.5730325999999994</v>
      </c>
      <c r="G171" s="212">
        <v>7.5994274999999991</v>
      </c>
      <c r="H171" s="212">
        <v>8.6235239999999997</v>
      </c>
      <c r="I171" s="212">
        <v>9.6485275999999995</v>
      </c>
      <c r="J171" s="212">
        <v>10.674602199999999</v>
      </c>
      <c r="K171" s="212">
        <v>11.7011463</v>
      </c>
      <c r="L171" s="212">
        <v>12.727922399999999</v>
      </c>
      <c r="M171" s="212">
        <v>13.754769599999999</v>
      </c>
      <c r="N171" s="212">
        <v>14.781632999999999</v>
      </c>
      <c r="O171" s="212">
        <v>15.808448899999998</v>
      </c>
      <c r="P171" s="212">
        <v>16.835183999999998</v>
      </c>
      <c r="Q171" s="212">
        <v>17.8617943</v>
      </c>
      <c r="R171" s="212">
        <v>18.8882434</v>
      </c>
      <c r="S171" s="212">
        <v>19.914487399999999</v>
      </c>
      <c r="T171" s="212">
        <v>20.940480599999997</v>
      </c>
      <c r="U171" s="212">
        <v>21.966165099999998</v>
      </c>
      <c r="V171" s="212">
        <v>22.991480799999998</v>
      </c>
      <c r="W171" s="212">
        <v>24.016348099999998</v>
      </c>
      <c r="X171" s="212">
        <v>25.040694799999997</v>
      </c>
      <c r="Y171" s="212">
        <v>26.064421999999997</v>
      </c>
      <c r="Z171" s="212">
        <v>27.087404399999997</v>
      </c>
      <c r="AA171" s="212">
        <v>28.109488499999998</v>
      </c>
      <c r="AB171" s="212">
        <v>29.130493099999999</v>
      </c>
      <c r="AC171" s="212">
        <v>30.150212</v>
      </c>
      <c r="AD171" s="212">
        <v>31.168422799999998</v>
      </c>
      <c r="AE171" s="212">
        <v>32.184905899999997</v>
      </c>
      <c r="AF171" s="212">
        <v>33.199478399999997</v>
      </c>
      <c r="AG171" s="212">
        <v>34.212045699999997</v>
      </c>
      <c r="AH171" s="212">
        <v>35.222666699999998</v>
      </c>
      <c r="AI171" s="212">
        <v>36.231621259999997</v>
      </c>
      <c r="AJ171" s="212">
        <v>37.23945295</v>
      </c>
      <c r="AK171" s="212">
        <v>38.246956099999998</v>
      </c>
      <c r="AL171" s="212">
        <v>39.255065539999997</v>
      </c>
      <c r="AM171" s="212">
        <v>40.264566309999999</v>
      </c>
      <c r="AN171" s="212">
        <v>41.27547371</v>
      </c>
      <c r="AO171" s="213">
        <v>42.286259809999997</v>
      </c>
    </row>
    <row r="172" spans="1:41" x14ac:dyDescent="0.25">
      <c r="A172" s="214" t="s">
        <v>2171</v>
      </c>
      <c r="B172" s="211">
        <v>83.110450999999998</v>
      </c>
      <c r="C172" s="212">
        <v>84.139957100000004</v>
      </c>
      <c r="D172" s="212">
        <v>85.166939200000002</v>
      </c>
      <c r="E172" s="212">
        <v>86.196554800000001</v>
      </c>
      <c r="F172" s="212">
        <v>87.227048600000003</v>
      </c>
      <c r="G172" s="212">
        <v>88.259130499999998</v>
      </c>
      <c r="H172" s="212">
        <v>89.286040599999993</v>
      </c>
      <c r="I172" s="212">
        <v>90.312351299999989</v>
      </c>
      <c r="J172" s="212">
        <v>91.339723899999996</v>
      </c>
      <c r="K172" s="212">
        <v>92.367383899999993</v>
      </c>
      <c r="L172" s="212">
        <v>93.395347299999997</v>
      </c>
      <c r="M172" s="212">
        <v>94.423396799999992</v>
      </c>
      <c r="N172" s="212">
        <v>95.451541999999989</v>
      </c>
      <c r="O172" s="212">
        <v>96.479728099999988</v>
      </c>
      <c r="P172" s="212">
        <v>97.507965399999989</v>
      </c>
      <c r="Q172" s="212">
        <v>98.536240899999996</v>
      </c>
      <c r="R172" s="212">
        <v>99.564564199999992</v>
      </c>
      <c r="S172" s="212">
        <v>100.5929386</v>
      </c>
      <c r="T172" s="212">
        <v>101.6213736</v>
      </c>
      <c r="U172" s="212">
        <v>102.64987289999999</v>
      </c>
      <c r="V172" s="212">
        <v>103.67845089999999</v>
      </c>
      <c r="W172" s="212">
        <v>104.70711139999999</v>
      </c>
      <c r="X172" s="212">
        <v>105.73586519999999</v>
      </c>
      <c r="Y172" s="212">
        <v>106.76472199999999</v>
      </c>
      <c r="Z172" s="212">
        <v>107.79369419999999</v>
      </c>
      <c r="AA172" s="212">
        <v>108.82279579999999</v>
      </c>
      <c r="AB172" s="212">
        <v>109.8520444</v>
      </c>
      <c r="AC172" s="212">
        <v>110.8814629</v>
      </c>
      <c r="AD172" s="212">
        <v>111.91108250000001</v>
      </c>
      <c r="AE172" s="212">
        <v>112.9409469</v>
      </c>
      <c r="AF172" s="212">
        <v>113.97111820000001</v>
      </c>
      <c r="AG172" s="212">
        <v>115.00168620000001</v>
      </c>
      <c r="AH172" s="212">
        <v>116.03278170000002</v>
      </c>
      <c r="AI172" s="212">
        <v>117.06459740000001</v>
      </c>
      <c r="AJ172" s="212">
        <v>118.09741830000002</v>
      </c>
      <c r="AK172" s="212">
        <v>119.13166430000001</v>
      </c>
      <c r="AL172" s="212">
        <v>120.167933</v>
      </c>
      <c r="AM172" s="212">
        <v>121.2069791</v>
      </c>
      <c r="AN172" s="212">
        <v>122.2494325</v>
      </c>
      <c r="AO172" s="213">
        <v>123.29506189999999</v>
      </c>
    </row>
    <row r="173" spans="1:41" x14ac:dyDescent="0.25">
      <c r="A173" s="214" t="s">
        <v>2172</v>
      </c>
      <c r="B173" s="211">
        <v>175.27452099999999</v>
      </c>
      <c r="C173" s="212">
        <v>176.2976859</v>
      </c>
      <c r="D173" s="212">
        <v>177.32002299999999</v>
      </c>
      <c r="E173" s="212">
        <v>178.34320049999999</v>
      </c>
      <c r="F173" s="212">
        <v>179.36659059999999</v>
      </c>
      <c r="G173" s="212">
        <v>180.39039629999999</v>
      </c>
      <c r="H173" s="212">
        <v>181.41326429999998</v>
      </c>
      <c r="I173" s="212">
        <v>182.43696679999999</v>
      </c>
      <c r="J173" s="212">
        <v>183.46178449999999</v>
      </c>
      <c r="K173" s="212">
        <v>184.48731619999998</v>
      </c>
      <c r="L173" s="212">
        <v>185.51334799999998</v>
      </c>
      <c r="M173" s="212">
        <v>186.53974669999997</v>
      </c>
      <c r="N173" s="212">
        <v>187.56642599999998</v>
      </c>
      <c r="O173" s="212">
        <v>188.59329549999998</v>
      </c>
      <c r="P173" s="212">
        <v>189.62030769999998</v>
      </c>
      <c r="Q173" s="212">
        <v>190.64741379999998</v>
      </c>
      <c r="R173" s="212">
        <v>191.67458949999997</v>
      </c>
      <c r="S173" s="212">
        <v>192.70181429999997</v>
      </c>
      <c r="T173" s="212">
        <v>193.72907829999997</v>
      </c>
      <c r="U173" s="212">
        <v>194.75637199999997</v>
      </c>
      <c r="V173" s="212">
        <v>195.78370009999998</v>
      </c>
      <c r="W173" s="212">
        <v>196.81106059999996</v>
      </c>
      <c r="X173" s="212">
        <v>197.83845789999995</v>
      </c>
      <c r="Y173" s="212">
        <v>198.86590269999996</v>
      </c>
      <c r="Z173" s="212">
        <v>199.89340999999996</v>
      </c>
      <c r="AA173" s="212">
        <v>200.92099889999997</v>
      </c>
      <c r="AB173" s="212">
        <v>201.94869389999997</v>
      </c>
      <c r="AC173" s="212">
        <v>202.97652559999997</v>
      </c>
      <c r="AD173" s="212">
        <v>204.00453319999997</v>
      </c>
      <c r="AE173" s="212">
        <v>205.03276699999998</v>
      </c>
      <c r="AF173" s="212">
        <v>206.06129259999997</v>
      </c>
      <c r="AG173" s="212">
        <v>207.09019779999997</v>
      </c>
      <c r="AH173" s="212">
        <v>208.11960249999996</v>
      </c>
      <c r="AI173" s="212">
        <v>209.14967359999994</v>
      </c>
      <c r="AJ173" s="212">
        <v>210.18064479999995</v>
      </c>
      <c r="AK173" s="212">
        <v>211.21283709999994</v>
      </c>
      <c r="AL173" s="212">
        <v>212.24665389999996</v>
      </c>
      <c r="AM173" s="212">
        <v>213.28246289999996</v>
      </c>
      <c r="AN173" s="212">
        <v>214.32016359999994</v>
      </c>
      <c r="AO173" s="213">
        <v>215.35842179999995</v>
      </c>
    </row>
    <row r="174" spans="1:41" x14ac:dyDescent="0.25">
      <c r="A174" s="214" t="s">
        <v>2173</v>
      </c>
      <c r="B174" s="211">
        <v>87.640502999999995</v>
      </c>
      <c r="C174" s="212">
        <v>88.681138699999991</v>
      </c>
      <c r="D174" s="212">
        <v>89.725745499999988</v>
      </c>
      <c r="E174" s="212">
        <v>90.778561499999995</v>
      </c>
      <c r="F174" s="212">
        <v>91.835063399999996</v>
      </c>
      <c r="G174" s="212">
        <v>92.893528599999996</v>
      </c>
      <c r="H174" s="212">
        <v>93.93400299999999</v>
      </c>
      <c r="I174" s="212">
        <v>94.971214999999987</v>
      </c>
      <c r="J174" s="212">
        <v>96.008572699999988</v>
      </c>
      <c r="K174" s="212">
        <v>97.045776599999982</v>
      </c>
      <c r="L174" s="212">
        <v>98.082926699999987</v>
      </c>
      <c r="M174" s="212">
        <v>99.119986199999985</v>
      </c>
      <c r="N174" s="212">
        <v>100.15703429999999</v>
      </c>
      <c r="O174" s="212">
        <v>101.1940355</v>
      </c>
      <c r="P174" s="212">
        <v>102.2310121</v>
      </c>
      <c r="Q174" s="212">
        <v>103.2679448</v>
      </c>
      <c r="R174" s="212">
        <v>104.30484229999999</v>
      </c>
      <c r="S174" s="212">
        <v>105.34170359999999</v>
      </c>
      <c r="T174" s="212">
        <v>106.37853589999999</v>
      </c>
      <c r="U174" s="212">
        <v>107.41533709999999</v>
      </c>
      <c r="V174" s="212">
        <v>108.45212609999999</v>
      </c>
      <c r="W174" s="212">
        <v>109.48890199999998</v>
      </c>
      <c r="X174" s="212">
        <v>110.52566819999998</v>
      </c>
      <c r="Y174" s="212">
        <v>111.56243529999999</v>
      </c>
      <c r="Z174" s="212">
        <v>112.59921739999999</v>
      </c>
      <c r="AA174" s="212">
        <v>113.63603109999998</v>
      </c>
      <c r="AB174" s="212">
        <v>114.67289779999999</v>
      </c>
      <c r="AC174" s="212">
        <v>115.70984549999999</v>
      </c>
      <c r="AD174" s="212">
        <v>116.74691179999999</v>
      </c>
      <c r="AE174" s="212">
        <v>117.78414819999999</v>
      </c>
      <c r="AF174" s="212">
        <v>118.8216267</v>
      </c>
      <c r="AG174" s="212">
        <v>119.8594497</v>
      </c>
      <c r="AH174" s="212">
        <v>120.8977647</v>
      </c>
      <c r="AI174" s="212">
        <v>121.93678489999999</v>
      </c>
      <c r="AJ174" s="212">
        <v>122.97681179999999</v>
      </c>
      <c r="AK174" s="212">
        <v>124.018244</v>
      </c>
      <c r="AL174" s="212">
        <v>125.0615109</v>
      </c>
      <c r="AM174" s="212">
        <v>126.1067546</v>
      </c>
      <c r="AN174" s="212">
        <v>127.15296120000001</v>
      </c>
      <c r="AO174" s="213">
        <v>128.19686230000002</v>
      </c>
    </row>
    <row r="175" spans="1:41" x14ac:dyDescent="0.25">
      <c r="A175" s="214" t="s">
        <v>2174</v>
      </c>
      <c r="B175" s="211">
        <v>98.571342000000001</v>
      </c>
      <c r="C175" s="212">
        <v>99.650396799999996</v>
      </c>
      <c r="D175" s="212">
        <v>100.68079379999999</v>
      </c>
      <c r="E175" s="212">
        <v>101.70351169999999</v>
      </c>
      <c r="F175" s="212">
        <v>102.72712899999999</v>
      </c>
      <c r="G175" s="212">
        <v>103.75053309999998</v>
      </c>
      <c r="H175" s="212">
        <v>104.77237789999998</v>
      </c>
      <c r="I175" s="212">
        <v>105.79822789999999</v>
      </c>
      <c r="J175" s="212">
        <v>106.82386399999999</v>
      </c>
      <c r="K175" s="212">
        <v>107.85003969999998</v>
      </c>
      <c r="L175" s="212">
        <v>108.87596399999998</v>
      </c>
      <c r="M175" s="212">
        <v>109.90211959999998</v>
      </c>
      <c r="N175" s="212">
        <v>110.92841969999998</v>
      </c>
      <c r="O175" s="212">
        <v>111.95489289999998</v>
      </c>
      <c r="P175" s="212">
        <v>112.98154249999997</v>
      </c>
      <c r="Q175" s="212">
        <v>114.00833839999997</v>
      </c>
      <c r="R175" s="212">
        <v>115.03528469999998</v>
      </c>
      <c r="S175" s="212">
        <v>116.06236999999997</v>
      </c>
      <c r="T175" s="212">
        <v>117.08959279999998</v>
      </c>
      <c r="U175" s="212">
        <v>118.11692929999998</v>
      </c>
      <c r="V175" s="212">
        <v>119.14441079999997</v>
      </c>
      <c r="W175" s="212">
        <v>120.17200529999998</v>
      </c>
      <c r="X175" s="212">
        <v>121.19974149999999</v>
      </c>
      <c r="Y175" s="212">
        <v>122.22762359999999</v>
      </c>
      <c r="Z175" s="212">
        <v>123.25565289999999</v>
      </c>
      <c r="AA175" s="212">
        <v>124.28383259999998</v>
      </c>
      <c r="AB175" s="212">
        <v>125.31216649999999</v>
      </c>
      <c r="AC175" s="212">
        <v>126.34065989999999</v>
      </c>
      <c r="AD175" s="212">
        <v>127.36931949999999</v>
      </c>
      <c r="AE175" s="212">
        <v>128.39815389999998</v>
      </c>
      <c r="AF175" s="212">
        <v>129.42717479999999</v>
      </c>
      <c r="AG175" s="212">
        <v>130.45639879999999</v>
      </c>
      <c r="AH175" s="212">
        <v>131.48584969999999</v>
      </c>
      <c r="AI175" s="212">
        <v>132.51555719999999</v>
      </c>
      <c r="AJ175" s="212">
        <v>133.5455427</v>
      </c>
      <c r="AK175" s="212">
        <v>134.57576610000001</v>
      </c>
      <c r="AL175" s="212">
        <v>135.60597270000002</v>
      </c>
      <c r="AM175" s="212">
        <v>136.63532520000001</v>
      </c>
      <c r="AN175" s="212">
        <v>137.66178540000001</v>
      </c>
      <c r="AO175" s="213">
        <v>138.6819624</v>
      </c>
    </row>
    <row r="176" spans="1:41" x14ac:dyDescent="0.25">
      <c r="A176" s="214" t="s">
        <v>2175</v>
      </c>
      <c r="B176" s="211">
        <v>75.427383000000006</v>
      </c>
      <c r="C176" s="212">
        <v>76.542198000000013</v>
      </c>
      <c r="D176" s="212">
        <v>77.61753010000001</v>
      </c>
      <c r="E176" s="212">
        <v>78.672733900000011</v>
      </c>
      <c r="F176" s="212">
        <v>79.727081300000009</v>
      </c>
      <c r="G176" s="212">
        <v>80.776405300000008</v>
      </c>
      <c r="H176" s="212">
        <v>81.802331300000006</v>
      </c>
      <c r="I176" s="212">
        <v>82.84112970000001</v>
      </c>
      <c r="J176" s="212">
        <v>83.878573100000011</v>
      </c>
      <c r="K176" s="212">
        <v>84.917483400000009</v>
      </c>
      <c r="L176" s="212">
        <v>85.955493400000009</v>
      </c>
      <c r="M176" s="212">
        <v>86.994113500000012</v>
      </c>
      <c r="N176" s="212">
        <v>88.032931800000014</v>
      </c>
      <c r="O176" s="212">
        <v>89.072043600000015</v>
      </c>
      <c r="P176" s="212">
        <v>90.111317600000021</v>
      </c>
      <c r="Q176" s="212">
        <v>91.150711300000026</v>
      </c>
      <c r="R176" s="212">
        <v>92.190170200000026</v>
      </c>
      <c r="S176" s="212">
        <v>93.229666100000031</v>
      </c>
      <c r="T176" s="212">
        <v>94.269162900000026</v>
      </c>
      <c r="U176" s="212">
        <v>95.308633900000032</v>
      </c>
      <c r="V176" s="212">
        <v>96.348095000000029</v>
      </c>
      <c r="W176" s="212">
        <v>97.387510400000025</v>
      </c>
      <c r="X176" s="212">
        <v>98.426904800000031</v>
      </c>
      <c r="Y176" s="212">
        <v>99.466296500000027</v>
      </c>
      <c r="Z176" s="212">
        <v>100.50569920000002</v>
      </c>
      <c r="AA176" s="212">
        <v>101.54513570000002</v>
      </c>
      <c r="AB176" s="212">
        <v>102.58463460000002</v>
      </c>
      <c r="AC176" s="212">
        <v>103.62423350000002</v>
      </c>
      <c r="AD176" s="212">
        <v>104.66397960000002</v>
      </c>
      <c r="AE176" s="212">
        <v>105.70393210000002</v>
      </c>
      <c r="AF176" s="212">
        <v>106.74416570000001</v>
      </c>
      <c r="AG176" s="212">
        <v>107.78477570000001</v>
      </c>
      <c r="AH176" s="212">
        <v>108.82588500000001</v>
      </c>
      <c r="AI176" s="212">
        <v>109.86764620000001</v>
      </c>
      <c r="AJ176" s="212">
        <v>110.91022450000001</v>
      </c>
      <c r="AK176" s="212">
        <v>111.95371280000001</v>
      </c>
      <c r="AL176" s="212">
        <v>112.9978655</v>
      </c>
      <c r="AM176" s="212">
        <v>114.04141870000001</v>
      </c>
      <c r="AN176" s="212">
        <v>115.08090080000001</v>
      </c>
      <c r="AO176" s="213">
        <v>116.11025070000001</v>
      </c>
    </row>
    <row r="177" spans="1:41" x14ac:dyDescent="0.25">
      <c r="A177" s="214" t="s">
        <v>2176</v>
      </c>
      <c r="B177" s="211">
        <v>2.7939910000000001</v>
      </c>
      <c r="C177" s="212">
        <v>3.8184570999999998</v>
      </c>
      <c r="D177" s="212">
        <v>4.8432110999999995</v>
      </c>
      <c r="E177" s="212">
        <v>5.8684014999999992</v>
      </c>
      <c r="F177" s="212">
        <v>6.8934558999999993</v>
      </c>
      <c r="G177" s="212">
        <v>7.9186400999999993</v>
      </c>
      <c r="H177" s="212">
        <v>8.9438414999999996</v>
      </c>
      <c r="I177" s="212">
        <v>9.9693003000000004</v>
      </c>
      <c r="J177" s="212">
        <v>10.9948628</v>
      </c>
      <c r="K177" s="212">
        <v>12.0203896</v>
      </c>
      <c r="L177" s="212">
        <v>13.045987</v>
      </c>
      <c r="M177" s="212">
        <v>14.0716278</v>
      </c>
      <c r="N177" s="212">
        <v>15.0973322</v>
      </c>
      <c r="O177" s="212">
        <v>16.123090300000001</v>
      </c>
      <c r="P177" s="212">
        <v>17.148911300000002</v>
      </c>
      <c r="Q177" s="212">
        <v>18.174790400000003</v>
      </c>
      <c r="R177" s="212">
        <v>19.200731900000001</v>
      </c>
      <c r="S177" s="212">
        <v>20.2267358</v>
      </c>
      <c r="T177" s="212">
        <v>21.252804999999999</v>
      </c>
      <c r="U177" s="212">
        <v>22.278937299999999</v>
      </c>
      <c r="V177" s="212">
        <v>23.305137800000001</v>
      </c>
      <c r="W177" s="212">
        <v>24.3314035</v>
      </c>
      <c r="X177" s="212">
        <v>25.3577309</v>
      </c>
      <c r="Y177" s="212">
        <v>26.384117199999999</v>
      </c>
      <c r="Z177" s="212">
        <v>27.410557799999999</v>
      </c>
      <c r="AA177" s="212">
        <v>28.437045900000001</v>
      </c>
      <c r="AB177" s="212">
        <v>29.463572600000003</v>
      </c>
      <c r="AC177" s="212">
        <v>30.490125800000001</v>
      </c>
      <c r="AD177" s="212">
        <v>31.516689800000002</v>
      </c>
      <c r="AE177" s="212">
        <v>32.543244399999999</v>
      </c>
      <c r="AF177" s="212">
        <v>33.569763999999999</v>
      </c>
      <c r="AG177" s="212">
        <v>34.596216399999996</v>
      </c>
      <c r="AH177" s="212">
        <v>35.622561399999995</v>
      </c>
      <c r="AI177" s="212">
        <v>36.648748699999992</v>
      </c>
      <c r="AJ177" s="212">
        <v>37.67471479999999</v>
      </c>
      <c r="AK177" s="212">
        <v>38.700378499999992</v>
      </c>
      <c r="AL177" s="212">
        <v>39.72563439999999</v>
      </c>
      <c r="AM177" s="212">
        <v>40.750345599999989</v>
      </c>
      <c r="AN177" s="212">
        <v>41.774342299999986</v>
      </c>
      <c r="AO177" s="213">
        <v>42.797441299999988</v>
      </c>
    </row>
    <row r="178" spans="1:41" x14ac:dyDescent="0.25">
      <c r="A178" s="214" t="s">
        <v>2177</v>
      </c>
      <c r="B178" s="211">
        <v>239.09892300000001</v>
      </c>
      <c r="C178" s="212">
        <v>240.13278350000002</v>
      </c>
      <c r="D178" s="212">
        <v>241.16670580000002</v>
      </c>
      <c r="E178" s="212">
        <v>242.20613870000003</v>
      </c>
      <c r="F178" s="212">
        <v>243.24691600000003</v>
      </c>
      <c r="G178" s="212">
        <v>244.28890160000003</v>
      </c>
      <c r="H178" s="212">
        <v>245.31974060000002</v>
      </c>
      <c r="I178" s="212">
        <v>246.34451840000003</v>
      </c>
      <c r="J178" s="212">
        <v>247.36759860000004</v>
      </c>
      <c r="K178" s="212">
        <v>248.38937990000002</v>
      </c>
      <c r="L178" s="212">
        <v>249.41061930000004</v>
      </c>
      <c r="M178" s="212">
        <v>250.43138860000005</v>
      </c>
      <c r="N178" s="212">
        <v>251.45190080000006</v>
      </c>
      <c r="O178" s="212">
        <v>252.47218930000005</v>
      </c>
      <c r="P178" s="212">
        <v>253.49232430000006</v>
      </c>
      <c r="Q178" s="212">
        <v>254.51232130000005</v>
      </c>
      <c r="R178" s="212">
        <v>255.53220880000006</v>
      </c>
      <c r="S178" s="212">
        <v>256.55200080000009</v>
      </c>
      <c r="T178" s="212">
        <v>257.5717150000001</v>
      </c>
      <c r="U178" s="212">
        <v>258.59136130000007</v>
      </c>
      <c r="V178" s="212">
        <v>259.61096060000006</v>
      </c>
      <c r="W178" s="212">
        <v>260.63052360000006</v>
      </c>
      <c r="X178" s="212">
        <v>261.65006690000007</v>
      </c>
      <c r="Y178" s="212">
        <v>262.66960820000008</v>
      </c>
      <c r="Z178" s="212">
        <v>263.68916880000006</v>
      </c>
      <c r="AA178" s="212">
        <v>264.70877210000003</v>
      </c>
      <c r="AB178" s="212">
        <v>265.72844620000001</v>
      </c>
      <c r="AC178" s="212">
        <v>266.7482258</v>
      </c>
      <c r="AD178" s="212">
        <v>267.76815549999998</v>
      </c>
      <c r="AE178" s="212">
        <v>268.7882942</v>
      </c>
      <c r="AF178" s="212">
        <v>269.80872260000001</v>
      </c>
      <c r="AG178" s="212">
        <v>270.82955470000002</v>
      </c>
      <c r="AH178" s="212">
        <v>271.85095640000003</v>
      </c>
      <c r="AI178" s="212">
        <v>272.87317490000004</v>
      </c>
      <c r="AJ178" s="212">
        <v>273.89658350000002</v>
      </c>
      <c r="AK178" s="212">
        <v>274.92174540000002</v>
      </c>
      <c r="AL178" s="212">
        <v>275.94947880000001</v>
      </c>
      <c r="AM178" s="212">
        <v>276.98082320000003</v>
      </c>
      <c r="AN178" s="212">
        <v>278.01658300000003</v>
      </c>
      <c r="AO178" s="213">
        <v>279.05610090000005</v>
      </c>
    </row>
    <row r="179" spans="1:41" x14ac:dyDescent="0.25">
      <c r="A179" s="214" t="s">
        <v>2178</v>
      </c>
      <c r="B179" s="211">
        <v>107.727844</v>
      </c>
      <c r="C179" s="212">
        <v>108.75154090000001</v>
      </c>
      <c r="D179" s="212">
        <v>109.77527540000001</v>
      </c>
      <c r="E179" s="212">
        <v>110.79831280000002</v>
      </c>
      <c r="F179" s="212">
        <v>111.82087640000002</v>
      </c>
      <c r="G179" s="212">
        <v>112.84300570000002</v>
      </c>
      <c r="H179" s="212">
        <v>113.86510840000003</v>
      </c>
      <c r="I179" s="212">
        <v>114.88700670000003</v>
      </c>
      <c r="J179" s="212">
        <v>115.90876790000003</v>
      </c>
      <c r="K179" s="212">
        <v>116.93039260000003</v>
      </c>
      <c r="L179" s="212">
        <v>117.95192200000004</v>
      </c>
      <c r="M179" s="212">
        <v>118.97335000000004</v>
      </c>
      <c r="N179" s="212">
        <v>119.99468920000004</v>
      </c>
      <c r="O179" s="212">
        <v>121.01594030000004</v>
      </c>
      <c r="P179" s="212">
        <v>122.03711370000003</v>
      </c>
      <c r="Q179" s="212">
        <v>123.05821250000004</v>
      </c>
      <c r="R179" s="212">
        <v>124.07924490000003</v>
      </c>
      <c r="S179" s="212">
        <v>125.10021690000004</v>
      </c>
      <c r="T179" s="212">
        <v>126.12113590000004</v>
      </c>
      <c r="U179" s="212">
        <v>127.14200600000004</v>
      </c>
      <c r="V179" s="212">
        <v>128.16283580000004</v>
      </c>
      <c r="W179" s="212">
        <v>129.18362850000003</v>
      </c>
      <c r="X179" s="212">
        <v>130.20438740000003</v>
      </c>
      <c r="Y179" s="212">
        <v>131.22511450000002</v>
      </c>
      <c r="Z179" s="212">
        <v>132.24581120000002</v>
      </c>
      <c r="AA179" s="212">
        <v>133.26647770000002</v>
      </c>
      <c r="AB179" s="212">
        <v>134.28711280000002</v>
      </c>
      <c r="AC179" s="212">
        <v>135.30771380000002</v>
      </c>
      <c r="AD179" s="212">
        <v>136.3282762</v>
      </c>
      <c r="AE179" s="212">
        <v>137.34879320000002</v>
      </c>
      <c r="AF179" s="212">
        <v>138.36925550000001</v>
      </c>
      <c r="AG179" s="212">
        <v>139.38965100000001</v>
      </c>
      <c r="AH179" s="212">
        <v>140.40996470000002</v>
      </c>
      <c r="AI179" s="212">
        <v>141.43017900000001</v>
      </c>
      <c r="AJ179" s="212">
        <v>142.4502737</v>
      </c>
      <c r="AK179" s="212">
        <v>143.4702274</v>
      </c>
      <c r="AL179" s="212">
        <v>144.4900197</v>
      </c>
      <c r="AM179" s="212">
        <v>145.5096374</v>
      </c>
      <c r="AN179" s="212">
        <v>146.52908650000001</v>
      </c>
      <c r="AO179" s="213">
        <v>147.54839989999999</v>
      </c>
    </row>
    <row r="180" spans="1:41" x14ac:dyDescent="0.25">
      <c r="A180" s="214" t="s">
        <v>2179</v>
      </c>
      <c r="B180" s="211">
        <v>163.89359999999999</v>
      </c>
      <c r="C180" s="212">
        <v>164.92884189999998</v>
      </c>
      <c r="D180" s="212">
        <v>165.95590559999999</v>
      </c>
      <c r="E180" s="212">
        <v>166.98318399999999</v>
      </c>
      <c r="F180" s="212">
        <v>168.00917569999999</v>
      </c>
      <c r="G180" s="212">
        <v>169.03519029999998</v>
      </c>
      <c r="H180" s="212">
        <v>170.06334939999999</v>
      </c>
      <c r="I180" s="212">
        <v>171.0883686</v>
      </c>
      <c r="J180" s="212">
        <v>172.11297020000001</v>
      </c>
      <c r="K180" s="212">
        <v>173.13643860000002</v>
      </c>
      <c r="L180" s="212">
        <v>174.15902630000002</v>
      </c>
      <c r="M180" s="212">
        <v>175.18037660000002</v>
      </c>
      <c r="N180" s="212">
        <v>176.20049390000003</v>
      </c>
      <c r="O180" s="212">
        <v>177.21917220000003</v>
      </c>
      <c r="P180" s="212">
        <v>178.23630100000003</v>
      </c>
      <c r="Q180" s="212">
        <v>179.25159460000003</v>
      </c>
      <c r="R180" s="212">
        <v>180.26479740000002</v>
      </c>
      <c r="S180" s="212">
        <v>181.27554330000001</v>
      </c>
      <c r="T180" s="212">
        <v>182.28341209000001</v>
      </c>
      <c r="U180" s="212">
        <v>183.28783966</v>
      </c>
      <c r="V180" s="212">
        <v>184.2882265984</v>
      </c>
      <c r="W180" s="212">
        <v>185.28373911840001</v>
      </c>
      <c r="X180" s="212">
        <v>186.27343951840001</v>
      </c>
      <c r="Y180" s="212">
        <v>187.2561553184</v>
      </c>
      <c r="Z180" s="212">
        <v>188.23048531840001</v>
      </c>
      <c r="AA180" s="212">
        <v>189.19477151840002</v>
      </c>
      <c r="AB180" s="212">
        <v>190.14708791840002</v>
      </c>
      <c r="AC180" s="212">
        <v>191.08525461840003</v>
      </c>
      <c r="AD180" s="212">
        <v>192.00690501840003</v>
      </c>
      <c r="AE180" s="212">
        <v>192.90963791840002</v>
      </c>
      <c r="AF180" s="212">
        <v>193.79129191840002</v>
      </c>
      <c r="AG180" s="212">
        <v>194.65036391840002</v>
      </c>
      <c r="AH180" s="212">
        <v>195.48655791840002</v>
      </c>
      <c r="AI180" s="212">
        <v>196.30135091840003</v>
      </c>
      <c r="AJ180" s="212">
        <v>197.09843291840002</v>
      </c>
      <c r="AK180" s="212">
        <v>197.88383291840003</v>
      </c>
      <c r="AL180" s="212">
        <v>198.66569991840004</v>
      </c>
      <c r="AM180" s="212">
        <v>199.45381991840003</v>
      </c>
      <c r="AN180" s="212">
        <v>200.25868991840002</v>
      </c>
      <c r="AO180" s="213">
        <v>201.08897591840002</v>
      </c>
    </row>
    <row r="181" spans="1:41" x14ac:dyDescent="0.25">
      <c r="A181" s="214" t="s">
        <v>2180</v>
      </c>
      <c r="B181" s="211">
        <v>363.416809</v>
      </c>
      <c r="C181" s="212">
        <v>364.45385549999997</v>
      </c>
      <c r="D181" s="212">
        <v>365.47983259999995</v>
      </c>
      <c r="E181" s="212">
        <v>366.50515549999994</v>
      </c>
      <c r="F181" s="212">
        <v>367.52797499999997</v>
      </c>
      <c r="G181" s="212">
        <v>368.55011459999997</v>
      </c>
      <c r="H181" s="212">
        <v>369.56987229999999</v>
      </c>
      <c r="I181" s="212">
        <v>370.5865427</v>
      </c>
      <c r="J181" s="212">
        <v>371.60333429999997</v>
      </c>
      <c r="K181" s="212">
        <v>372.61953599999998</v>
      </c>
      <c r="L181" s="212">
        <v>373.63554139999997</v>
      </c>
      <c r="M181" s="212">
        <v>374.65111339999999</v>
      </c>
      <c r="N181" s="212">
        <v>375.66642029999997</v>
      </c>
      <c r="O181" s="212">
        <v>376.68143719999995</v>
      </c>
      <c r="P181" s="212">
        <v>377.69626849999997</v>
      </c>
      <c r="Q181" s="212">
        <v>378.71089549999999</v>
      </c>
      <c r="R181" s="212">
        <v>379.72536739999998</v>
      </c>
      <c r="S181" s="212">
        <v>380.73969339999996</v>
      </c>
      <c r="T181" s="212">
        <v>381.75390469999996</v>
      </c>
      <c r="U181" s="212">
        <v>382.76798579999996</v>
      </c>
      <c r="V181" s="212">
        <v>383.78199359999996</v>
      </c>
      <c r="W181" s="212">
        <v>384.79590049999996</v>
      </c>
      <c r="X181" s="212">
        <v>385.80982159999996</v>
      </c>
      <c r="Y181" s="212">
        <v>386.82374819999995</v>
      </c>
      <c r="Z181" s="212">
        <v>387.83766969999994</v>
      </c>
      <c r="AA181" s="212">
        <v>388.85156979999994</v>
      </c>
      <c r="AB181" s="212">
        <v>389.86542669999994</v>
      </c>
      <c r="AC181" s="212">
        <v>390.87921139999992</v>
      </c>
      <c r="AD181" s="212">
        <v>391.89288669999991</v>
      </c>
      <c r="AE181" s="212">
        <v>392.90640559999991</v>
      </c>
      <c r="AF181" s="212">
        <v>393.91970919999989</v>
      </c>
      <c r="AG181" s="212">
        <v>394.93272489999987</v>
      </c>
      <c r="AH181" s="212">
        <v>395.94536299999987</v>
      </c>
      <c r="AI181" s="212">
        <v>396.9575114999999</v>
      </c>
      <c r="AJ181" s="212">
        <v>397.96902619999992</v>
      </c>
      <c r="AK181" s="212">
        <v>398.9797137999999</v>
      </c>
      <c r="AL181" s="212">
        <v>399.98931248999992</v>
      </c>
      <c r="AM181" s="212">
        <v>400.99749823999991</v>
      </c>
      <c r="AN181" s="212">
        <v>402.00400065999992</v>
      </c>
      <c r="AO181" s="213">
        <v>403.00887507999994</v>
      </c>
    </row>
    <row r="182" spans="1:41" x14ac:dyDescent="0.25">
      <c r="A182" s="214" t="s">
        <v>2181</v>
      </c>
      <c r="B182" s="211">
        <v>309.98525999999998</v>
      </c>
      <c r="C182" s="212">
        <v>311.01540619999997</v>
      </c>
      <c r="D182" s="212">
        <v>312.05226149999999</v>
      </c>
      <c r="E182" s="212">
        <v>313.08690419999999</v>
      </c>
      <c r="F182" s="212">
        <v>314.12162000000001</v>
      </c>
      <c r="G182" s="212">
        <v>315.15497449999998</v>
      </c>
      <c r="H182" s="212">
        <v>316.1764086</v>
      </c>
      <c r="I182" s="212">
        <v>317.20257420000002</v>
      </c>
      <c r="J182" s="212">
        <v>318.22934500000002</v>
      </c>
      <c r="K182" s="212">
        <v>319.25716200000005</v>
      </c>
      <c r="L182" s="212">
        <v>320.28503850000004</v>
      </c>
      <c r="M182" s="212">
        <v>321.31337980000006</v>
      </c>
      <c r="N182" s="212">
        <v>322.34201150000007</v>
      </c>
      <c r="O182" s="212">
        <v>323.37089490000005</v>
      </c>
      <c r="P182" s="212">
        <v>324.39997380000005</v>
      </c>
      <c r="Q182" s="212">
        <v>325.42919560000007</v>
      </c>
      <c r="R182" s="212">
        <v>326.45852960000008</v>
      </c>
      <c r="S182" s="212">
        <v>327.48794800000007</v>
      </c>
      <c r="T182" s="212">
        <v>328.51743810000005</v>
      </c>
      <c r="U182" s="212">
        <v>329.54697400000003</v>
      </c>
      <c r="V182" s="212">
        <v>330.57657030000001</v>
      </c>
      <c r="W182" s="212">
        <v>331.60620790000002</v>
      </c>
      <c r="X182" s="212">
        <v>332.63595200000003</v>
      </c>
      <c r="Y182" s="212">
        <v>333.66581000000002</v>
      </c>
      <c r="Z182" s="212">
        <v>334.69578690000003</v>
      </c>
      <c r="AA182" s="212">
        <v>335.72589060000001</v>
      </c>
      <c r="AB182" s="212">
        <v>336.75613129999999</v>
      </c>
      <c r="AC182" s="212">
        <v>337.7865233</v>
      </c>
      <c r="AD182" s="212">
        <v>338.81708559999998</v>
      </c>
      <c r="AE182" s="212">
        <v>339.84784379999996</v>
      </c>
      <c r="AF182" s="212">
        <v>340.87883309999995</v>
      </c>
      <c r="AG182" s="212">
        <v>341.91010379999994</v>
      </c>
      <c r="AH182" s="212">
        <v>342.94172799999996</v>
      </c>
      <c r="AI182" s="212">
        <v>343.97380689999994</v>
      </c>
      <c r="AJ182" s="212">
        <v>345.00646859999995</v>
      </c>
      <c r="AK182" s="212">
        <v>346.03983119999992</v>
      </c>
      <c r="AL182" s="212">
        <v>347.07386149999991</v>
      </c>
      <c r="AM182" s="212">
        <v>348.10797409999992</v>
      </c>
      <c r="AN182" s="212">
        <v>349.14025169999991</v>
      </c>
      <c r="AO182" s="213">
        <v>350.16701579999989</v>
      </c>
    </row>
    <row r="183" spans="1:41" x14ac:dyDescent="0.25">
      <c r="A183" s="214" t="s">
        <v>2182</v>
      </c>
      <c r="B183" s="211">
        <v>1611.5744629999999</v>
      </c>
      <c r="C183" s="212">
        <v>1612.6674383</v>
      </c>
      <c r="D183" s="212">
        <v>1613.7348944999999</v>
      </c>
      <c r="E183" s="212">
        <v>1614.8044384</v>
      </c>
      <c r="F183" s="212">
        <v>1615.8698365999999</v>
      </c>
      <c r="G183" s="212">
        <v>1616.9352337999999</v>
      </c>
      <c r="H183" s="212">
        <v>1617.9723806999998</v>
      </c>
      <c r="I183" s="212">
        <v>1619.0023706999998</v>
      </c>
      <c r="J183" s="212">
        <v>1620.0335342999997</v>
      </c>
      <c r="K183" s="212">
        <v>1621.0638312999997</v>
      </c>
      <c r="L183" s="212">
        <v>1622.0942424999996</v>
      </c>
      <c r="M183" s="212">
        <v>1623.1241212999996</v>
      </c>
      <c r="N183" s="212">
        <v>1624.1537829999995</v>
      </c>
      <c r="O183" s="212">
        <v>1625.1831554999994</v>
      </c>
      <c r="P183" s="212">
        <v>1626.2123902999995</v>
      </c>
      <c r="Q183" s="212">
        <v>1627.2414756999995</v>
      </c>
      <c r="R183" s="212">
        <v>1628.2704835999994</v>
      </c>
      <c r="S183" s="212">
        <v>1629.2994305999994</v>
      </c>
      <c r="T183" s="212">
        <v>1630.3283515999995</v>
      </c>
      <c r="U183" s="212">
        <v>1631.3572373999993</v>
      </c>
      <c r="V183" s="212">
        <v>1632.3861335999993</v>
      </c>
      <c r="W183" s="212">
        <v>1633.4150132999994</v>
      </c>
      <c r="X183" s="212">
        <v>1634.4438852999995</v>
      </c>
      <c r="Y183" s="212">
        <v>1635.4727312999994</v>
      </c>
      <c r="Z183" s="212">
        <v>1636.5015330999995</v>
      </c>
      <c r="AA183" s="212">
        <v>1637.5302624999995</v>
      </c>
      <c r="AB183" s="212">
        <v>1638.5588829999995</v>
      </c>
      <c r="AC183" s="212">
        <v>1639.5873464999995</v>
      </c>
      <c r="AD183" s="212">
        <v>1640.6155915999996</v>
      </c>
      <c r="AE183" s="212">
        <v>1641.6435401999995</v>
      </c>
      <c r="AF183" s="212">
        <v>1642.6710935999995</v>
      </c>
      <c r="AG183" s="212">
        <v>1643.6981264999995</v>
      </c>
      <c r="AH183" s="212">
        <v>1644.7244777999995</v>
      </c>
      <c r="AI183" s="212">
        <v>1645.7499345999995</v>
      </c>
      <c r="AJ183" s="212">
        <v>1646.7742044999995</v>
      </c>
      <c r="AK183" s="212">
        <v>1647.7968725999995</v>
      </c>
      <c r="AL183" s="212">
        <v>1648.8173493999996</v>
      </c>
      <c r="AM183" s="212">
        <v>1649.8348708999995</v>
      </c>
      <c r="AN183" s="212">
        <v>1650.8487423999995</v>
      </c>
      <c r="AO183" s="213">
        <v>1651.8590028999995</v>
      </c>
    </row>
    <row r="184" spans="1:41" x14ac:dyDescent="0.25">
      <c r="A184" s="214" t="s">
        <v>2183</v>
      </c>
      <c r="B184" s="211">
        <v>86.082808999999997</v>
      </c>
      <c r="C184" s="212">
        <v>87.126708399999998</v>
      </c>
      <c r="D184" s="212">
        <v>88.170776399999994</v>
      </c>
      <c r="E184" s="212">
        <v>89.21420839999999</v>
      </c>
      <c r="F184" s="212">
        <v>90.257892499999983</v>
      </c>
      <c r="G184" s="212">
        <v>91.30122999999999</v>
      </c>
      <c r="H184" s="212">
        <v>92.333935199999985</v>
      </c>
      <c r="I184" s="212">
        <v>93.368429399999982</v>
      </c>
      <c r="J184" s="212">
        <v>94.403681399999982</v>
      </c>
      <c r="K184" s="212">
        <v>95.43968719999998</v>
      </c>
      <c r="L184" s="212">
        <v>96.475884899999983</v>
      </c>
      <c r="M184" s="212">
        <v>97.512342999999987</v>
      </c>
      <c r="N184" s="212">
        <v>98.548955599999985</v>
      </c>
      <c r="O184" s="212">
        <v>99.585666099999983</v>
      </c>
      <c r="P184" s="212">
        <v>100.62245559999998</v>
      </c>
      <c r="Q184" s="212">
        <v>101.65927879999998</v>
      </c>
      <c r="R184" s="212">
        <v>102.69613069999998</v>
      </c>
      <c r="S184" s="212">
        <v>103.73299389999998</v>
      </c>
      <c r="T184" s="212">
        <v>104.76986359999998</v>
      </c>
      <c r="U184" s="212">
        <v>105.80671779999997</v>
      </c>
      <c r="V184" s="212">
        <v>106.84357359999997</v>
      </c>
      <c r="W184" s="212">
        <v>107.88040809999997</v>
      </c>
      <c r="X184" s="212">
        <v>108.91719469999997</v>
      </c>
      <c r="Y184" s="212">
        <v>109.95393519999996</v>
      </c>
      <c r="Z184" s="212">
        <v>110.99063379999996</v>
      </c>
      <c r="AA184" s="212">
        <v>112.02729779999996</v>
      </c>
      <c r="AB184" s="212">
        <v>113.06393719999996</v>
      </c>
      <c r="AC184" s="212">
        <v>114.10056469999995</v>
      </c>
      <c r="AD184" s="212">
        <v>115.13719649999994</v>
      </c>
      <c r="AE184" s="212">
        <v>116.17385309999995</v>
      </c>
      <c r="AF184" s="212">
        <v>117.21056179999995</v>
      </c>
      <c r="AG184" s="212">
        <v>118.24735979999996</v>
      </c>
      <c r="AH184" s="212">
        <v>119.28429939999995</v>
      </c>
      <c r="AI184" s="212">
        <v>120.32145319999995</v>
      </c>
      <c r="AJ184" s="212">
        <v>121.35891199999995</v>
      </c>
      <c r="AK184" s="212">
        <v>122.39675489999995</v>
      </c>
      <c r="AL184" s="212">
        <v>123.43493189999995</v>
      </c>
      <c r="AM184" s="212">
        <v>124.47291859999996</v>
      </c>
      <c r="AN184" s="212">
        <v>125.50898119999995</v>
      </c>
      <c r="AO184" s="213">
        <v>126.53953759999995</v>
      </c>
    </row>
    <row r="185" spans="1:41" x14ac:dyDescent="0.25">
      <c r="A185" s="214" t="s">
        <v>2184</v>
      </c>
      <c r="B185" s="211">
        <v>60.563740000000003</v>
      </c>
      <c r="C185" s="212">
        <v>61.615054800000003</v>
      </c>
      <c r="D185" s="212">
        <v>62.688439800000005</v>
      </c>
      <c r="E185" s="212">
        <v>63.755493400000006</v>
      </c>
      <c r="F185" s="212">
        <v>64.823481400000006</v>
      </c>
      <c r="G185" s="212">
        <v>65.8882282</v>
      </c>
      <c r="H185" s="212">
        <v>66.922177899999994</v>
      </c>
      <c r="I185" s="212">
        <v>67.964970099999988</v>
      </c>
      <c r="J185" s="212">
        <v>69.008229199999988</v>
      </c>
      <c r="K185" s="212">
        <v>70.053380699999991</v>
      </c>
      <c r="L185" s="212">
        <v>71.098516799999985</v>
      </c>
      <c r="M185" s="212">
        <v>72.14452949999999</v>
      </c>
      <c r="N185" s="212">
        <v>73.191076099999989</v>
      </c>
      <c r="O185" s="212">
        <v>74.23811169999999</v>
      </c>
      <c r="P185" s="212">
        <v>75.285500499999984</v>
      </c>
      <c r="Q185" s="212">
        <v>76.333140599999979</v>
      </c>
      <c r="R185" s="212">
        <v>77.38094839999998</v>
      </c>
      <c r="S185" s="212">
        <v>78.428848899999977</v>
      </c>
      <c r="T185" s="212">
        <v>79.476784399999971</v>
      </c>
      <c r="U185" s="212">
        <v>80.524691599999969</v>
      </c>
      <c r="V185" s="212">
        <v>81.572554899999972</v>
      </c>
      <c r="W185" s="212">
        <v>82.620329299999966</v>
      </c>
      <c r="X185" s="212">
        <v>83.667990099999969</v>
      </c>
      <c r="Y185" s="212">
        <v>84.715539599999971</v>
      </c>
      <c r="Z185" s="212">
        <v>85.762987299999978</v>
      </c>
      <c r="AA185" s="212">
        <v>86.810356299999981</v>
      </c>
      <c r="AB185" s="212">
        <v>87.857682599999976</v>
      </c>
      <c r="AC185" s="212">
        <v>88.905017699999974</v>
      </c>
      <c r="AD185" s="212">
        <v>89.952431299999972</v>
      </c>
      <c r="AE185" s="212">
        <v>91.000015899999966</v>
      </c>
      <c r="AF185" s="212">
        <v>92.047893899999963</v>
      </c>
      <c r="AG185" s="212">
        <v>93.096228599999961</v>
      </c>
      <c r="AH185" s="212">
        <v>94.145240499999957</v>
      </c>
      <c r="AI185" s="212">
        <v>95.195225999999963</v>
      </c>
      <c r="AJ185" s="212">
        <v>96.246566399999963</v>
      </c>
      <c r="AK185" s="212">
        <v>97.299683899999962</v>
      </c>
      <c r="AL185" s="212">
        <v>98.354817299999965</v>
      </c>
      <c r="AM185" s="212">
        <v>99.411305399999961</v>
      </c>
      <c r="AN185" s="212">
        <v>100.46600599999996</v>
      </c>
      <c r="AO185" s="213">
        <v>101.51187709999996</v>
      </c>
    </row>
    <row r="186" spans="1:41" x14ac:dyDescent="0.25">
      <c r="A186" s="214" t="s">
        <v>2185</v>
      </c>
      <c r="B186" s="211">
        <v>26.168917</v>
      </c>
      <c r="C186" s="212">
        <v>27.243255399999999</v>
      </c>
      <c r="D186" s="212">
        <v>28.311173999999998</v>
      </c>
      <c r="E186" s="212">
        <v>29.375038799999999</v>
      </c>
      <c r="F186" s="212">
        <v>30.435988299999998</v>
      </c>
      <c r="G186" s="212">
        <v>31.494711099999996</v>
      </c>
      <c r="H186" s="212">
        <v>32.5336924</v>
      </c>
      <c r="I186" s="212">
        <v>33.572820700000001</v>
      </c>
      <c r="J186" s="212">
        <v>34.611932600000003</v>
      </c>
      <c r="K186" s="212">
        <v>35.650902200000004</v>
      </c>
      <c r="L186" s="212">
        <v>36.689406200000008</v>
      </c>
      <c r="M186" s="212">
        <v>37.727676900000006</v>
      </c>
      <c r="N186" s="212">
        <v>38.765758500000004</v>
      </c>
      <c r="O186" s="212">
        <v>39.803658600000006</v>
      </c>
      <c r="P186" s="212">
        <v>40.841432600000005</v>
      </c>
      <c r="Q186" s="212">
        <v>41.879063100000003</v>
      </c>
      <c r="R186" s="212">
        <v>42.916581400000005</v>
      </c>
      <c r="S186" s="212">
        <v>43.953988900000006</v>
      </c>
      <c r="T186" s="212">
        <v>44.991302600000004</v>
      </c>
      <c r="U186" s="212">
        <v>46.028506500000006</v>
      </c>
      <c r="V186" s="212">
        <v>47.065641200000009</v>
      </c>
      <c r="W186" s="212">
        <v>48.102683600000006</v>
      </c>
      <c r="X186" s="212">
        <v>49.139646300000003</v>
      </c>
      <c r="Y186" s="212">
        <v>50.176536800000001</v>
      </c>
      <c r="Z186" s="212">
        <v>51.213362400000001</v>
      </c>
      <c r="AA186" s="212">
        <v>52.250132300000004</v>
      </c>
      <c r="AB186" s="212">
        <v>53.286858600000002</v>
      </c>
      <c r="AC186" s="212">
        <v>54.323558200000001</v>
      </c>
      <c r="AD186" s="212">
        <v>55.360255000000002</v>
      </c>
      <c r="AE186" s="212">
        <v>56.396984000000003</v>
      </c>
      <c r="AF186" s="212">
        <v>57.433795800000006</v>
      </c>
      <c r="AG186" s="212">
        <v>58.470763700000006</v>
      </c>
      <c r="AH186" s="212">
        <v>59.507991100000005</v>
      </c>
      <c r="AI186" s="212">
        <v>60.545618000000005</v>
      </c>
      <c r="AJ186" s="212">
        <v>61.583818000000008</v>
      </c>
      <c r="AK186" s="212">
        <v>62.622765300000005</v>
      </c>
      <c r="AL186" s="212">
        <v>63.662511100000003</v>
      </c>
      <c r="AM186" s="212">
        <v>64.702633200000008</v>
      </c>
      <c r="AN186" s="212">
        <v>65.741523400000005</v>
      </c>
      <c r="AO186" s="213">
        <v>66.775854700000011</v>
      </c>
    </row>
    <row r="187" spans="1:41" x14ac:dyDescent="0.25">
      <c r="A187" s="214" t="s">
        <v>2186</v>
      </c>
      <c r="B187" s="211">
        <v>59.471836000000003</v>
      </c>
      <c r="C187" s="212">
        <v>60.521872400000007</v>
      </c>
      <c r="D187" s="212">
        <v>61.562715300000008</v>
      </c>
      <c r="E187" s="212">
        <v>62.598316600000011</v>
      </c>
      <c r="F187" s="212">
        <v>63.63240050000001</v>
      </c>
      <c r="G187" s="212">
        <v>64.665653300000017</v>
      </c>
      <c r="H187" s="212">
        <v>65.692158400000011</v>
      </c>
      <c r="I187" s="212">
        <v>66.718626100000009</v>
      </c>
      <c r="J187" s="212">
        <v>67.744892100000015</v>
      </c>
      <c r="K187" s="212">
        <v>68.771130100000022</v>
      </c>
      <c r="L187" s="212">
        <v>69.797316900000027</v>
      </c>
      <c r="M187" s="212">
        <v>70.823593400000021</v>
      </c>
      <c r="N187" s="212">
        <v>71.850028400000028</v>
      </c>
      <c r="O187" s="212">
        <v>72.876611200000028</v>
      </c>
      <c r="P187" s="212">
        <v>73.903406000000032</v>
      </c>
      <c r="Q187" s="212">
        <v>74.930359600000031</v>
      </c>
      <c r="R187" s="212">
        <v>75.957498900000033</v>
      </c>
      <c r="S187" s="212">
        <v>76.984802400000035</v>
      </c>
      <c r="T187" s="212">
        <v>78.012284200000039</v>
      </c>
      <c r="U187" s="212">
        <v>79.039896900000045</v>
      </c>
      <c r="V187" s="212">
        <v>80.06769440000005</v>
      </c>
      <c r="W187" s="212">
        <v>81.095626600000045</v>
      </c>
      <c r="X187" s="212">
        <v>82.123737100000042</v>
      </c>
      <c r="Y187" s="212">
        <v>83.152019400000043</v>
      </c>
      <c r="Z187" s="212">
        <v>84.180467300000046</v>
      </c>
      <c r="AA187" s="212">
        <v>85.209075700000042</v>
      </c>
      <c r="AB187" s="212">
        <v>86.23784110000004</v>
      </c>
      <c r="AC187" s="212">
        <v>87.266762300000039</v>
      </c>
      <c r="AD187" s="212">
        <v>88.295841100000032</v>
      </c>
      <c r="AE187" s="212">
        <v>89.325084000000032</v>
      </c>
      <c r="AF187" s="212">
        <v>90.354503900000026</v>
      </c>
      <c r="AG187" s="212">
        <v>91.38412350000003</v>
      </c>
      <c r="AH187" s="212">
        <v>92.41397870000003</v>
      </c>
      <c r="AI187" s="212">
        <v>93.444121400000029</v>
      </c>
      <c r="AJ187" s="212">
        <v>94.474618600000028</v>
      </c>
      <c r="AK187" s="212">
        <v>95.505535400000028</v>
      </c>
      <c r="AL187" s="212">
        <v>96.536874400000031</v>
      </c>
      <c r="AM187" s="212">
        <v>97.568401200000025</v>
      </c>
      <c r="AN187" s="212">
        <v>98.599285500000022</v>
      </c>
      <c r="AO187" s="213">
        <v>99.627822500000022</v>
      </c>
    </row>
    <row r="188" spans="1:41" x14ac:dyDescent="0.25">
      <c r="A188" s="214" t="s">
        <v>2187</v>
      </c>
      <c r="B188" s="211">
        <v>1.8476440000000001</v>
      </c>
      <c r="C188" s="212">
        <v>2.8745720000000001</v>
      </c>
      <c r="D188" s="212">
        <v>3.8974997</v>
      </c>
      <c r="E188" s="212">
        <v>4.9203425999999997</v>
      </c>
      <c r="F188" s="212">
        <v>5.9425540999999997</v>
      </c>
      <c r="G188" s="212">
        <v>6.9648556999999993</v>
      </c>
      <c r="H188" s="212">
        <v>7.989003499999999</v>
      </c>
      <c r="I188" s="212">
        <v>9.0116142999999997</v>
      </c>
      <c r="J188" s="212">
        <v>10.034179099999999</v>
      </c>
      <c r="K188" s="212">
        <v>11.056443699999999</v>
      </c>
      <c r="L188" s="212">
        <v>12.078620899999999</v>
      </c>
      <c r="M188" s="212">
        <v>13.100600799999999</v>
      </c>
      <c r="N188" s="212">
        <v>14.122457499999999</v>
      </c>
      <c r="O188" s="212">
        <v>15.1441801</v>
      </c>
      <c r="P188" s="212">
        <v>16.165818399999999</v>
      </c>
      <c r="Q188" s="212">
        <v>17.1873608</v>
      </c>
      <c r="R188" s="212">
        <v>18.208834700000001</v>
      </c>
      <c r="S188" s="212">
        <v>19.230244599999999</v>
      </c>
      <c r="T188" s="212">
        <v>20.2516064</v>
      </c>
      <c r="U188" s="212">
        <v>21.2729131</v>
      </c>
      <c r="V188" s="212">
        <v>22.294193799999999</v>
      </c>
      <c r="W188" s="212">
        <v>23.315435599999997</v>
      </c>
      <c r="X188" s="212">
        <v>24.336638699999998</v>
      </c>
      <c r="Y188" s="212">
        <v>25.357802699999997</v>
      </c>
      <c r="Z188" s="212">
        <v>26.378926199999999</v>
      </c>
      <c r="AA188" s="212">
        <v>27.400005499999999</v>
      </c>
      <c r="AB188" s="212">
        <v>28.421034599999999</v>
      </c>
      <c r="AC188" s="212">
        <v>29.442004699999998</v>
      </c>
      <c r="AD188" s="212">
        <v>30.462903299999997</v>
      </c>
      <c r="AE188" s="212">
        <v>31.483714099999997</v>
      </c>
      <c r="AF188" s="212">
        <v>32.504416499999998</v>
      </c>
      <c r="AG188" s="212">
        <v>33.524985199999996</v>
      </c>
      <c r="AH188" s="212">
        <v>34.545389799999995</v>
      </c>
      <c r="AI188" s="212">
        <v>35.565593899999996</v>
      </c>
      <c r="AJ188" s="212">
        <v>36.585551999999993</v>
      </c>
      <c r="AK188" s="212">
        <v>37.605203299999992</v>
      </c>
      <c r="AL188" s="212">
        <v>38.624463399999989</v>
      </c>
      <c r="AM188" s="212">
        <v>39.64322159999999</v>
      </c>
      <c r="AN188" s="212">
        <v>40.661372599999993</v>
      </c>
      <c r="AO188" s="213">
        <v>41.678881799999992</v>
      </c>
    </row>
    <row r="189" spans="1:41" x14ac:dyDescent="0.25">
      <c r="A189" s="214" t="s">
        <v>2188</v>
      </c>
      <c r="B189" s="211">
        <v>5.3857999999999997</v>
      </c>
      <c r="C189" s="212">
        <v>6.4270868999999999</v>
      </c>
      <c r="D189" s="212">
        <v>7.4620470000000001</v>
      </c>
      <c r="E189" s="212">
        <v>8.4984496000000007</v>
      </c>
      <c r="F189" s="212">
        <v>9.5343144000000013</v>
      </c>
      <c r="G189" s="212">
        <v>10.570991600000001</v>
      </c>
      <c r="H189" s="212">
        <v>11.601032300000002</v>
      </c>
      <c r="I189" s="212">
        <v>12.628049900000002</v>
      </c>
      <c r="J189" s="212">
        <v>13.655144800000002</v>
      </c>
      <c r="K189" s="212">
        <v>14.681593300000003</v>
      </c>
      <c r="L189" s="212">
        <v>15.707781700000004</v>
      </c>
      <c r="M189" s="212">
        <v>16.733503700000004</v>
      </c>
      <c r="N189" s="212">
        <v>17.758912100000003</v>
      </c>
      <c r="O189" s="212">
        <v>18.784005900000004</v>
      </c>
      <c r="P189" s="212">
        <v>19.808879800000003</v>
      </c>
      <c r="Q189" s="212">
        <v>20.833547500000002</v>
      </c>
      <c r="R189" s="212">
        <v>21.858065100000001</v>
      </c>
      <c r="S189" s="212">
        <v>22.882459400000002</v>
      </c>
      <c r="T189" s="212">
        <v>23.906765300000004</v>
      </c>
      <c r="U189" s="212">
        <v>24.930992300000003</v>
      </c>
      <c r="V189" s="212">
        <v>25.955182700000002</v>
      </c>
      <c r="W189" s="212">
        <v>26.979334100000003</v>
      </c>
      <c r="X189" s="212">
        <v>28.003459800000002</v>
      </c>
      <c r="Y189" s="212">
        <v>29.027564700000003</v>
      </c>
      <c r="Z189" s="212">
        <v>30.051653000000002</v>
      </c>
      <c r="AA189" s="212">
        <v>31.075724500000003</v>
      </c>
      <c r="AB189" s="212">
        <v>32.0997761</v>
      </c>
      <c r="AC189" s="212">
        <v>33.123800799999998</v>
      </c>
      <c r="AD189" s="212">
        <v>34.147787699999995</v>
      </c>
      <c r="AE189" s="212">
        <v>35.171722399999993</v>
      </c>
      <c r="AF189" s="212">
        <v>36.195586999999996</v>
      </c>
      <c r="AG189" s="212">
        <v>37.219361499999998</v>
      </c>
      <c r="AH189" s="212">
        <v>38.243024899999995</v>
      </c>
      <c r="AI189" s="212">
        <v>39.266557099999993</v>
      </c>
      <c r="AJ189" s="212">
        <v>40.289939299999993</v>
      </c>
      <c r="AK189" s="212">
        <v>41.313150899999997</v>
      </c>
      <c r="AL189" s="212">
        <v>42.336157699999994</v>
      </c>
      <c r="AM189" s="212">
        <v>43.358883899999995</v>
      </c>
      <c r="AN189" s="212">
        <v>44.381160499999993</v>
      </c>
      <c r="AO189" s="213">
        <v>45.402675399999993</v>
      </c>
    </row>
    <row r="190" spans="1:41" x14ac:dyDescent="0.25">
      <c r="A190" s="214" t="s">
        <v>2189</v>
      </c>
      <c r="B190" s="211">
        <v>256.47717299999999</v>
      </c>
      <c r="C190" s="212">
        <v>257.5129359</v>
      </c>
      <c r="D190" s="212">
        <v>258.54374150000001</v>
      </c>
      <c r="E190" s="212">
        <v>259.57636170000001</v>
      </c>
      <c r="F190" s="212">
        <v>260.60879970000002</v>
      </c>
      <c r="G190" s="212">
        <v>261.64218149999999</v>
      </c>
      <c r="H190" s="212">
        <v>262.66681699999998</v>
      </c>
      <c r="I190" s="212">
        <v>263.68833059999997</v>
      </c>
      <c r="J190" s="212">
        <v>264.70971019999996</v>
      </c>
      <c r="K190" s="212">
        <v>265.73064749999998</v>
      </c>
      <c r="L190" s="212">
        <v>266.75160719999997</v>
      </c>
      <c r="M190" s="212">
        <v>267.77248949999995</v>
      </c>
      <c r="N190" s="212">
        <v>268.79342079999992</v>
      </c>
      <c r="O190" s="212">
        <v>269.81438339999994</v>
      </c>
      <c r="P190" s="212">
        <v>270.83541939999992</v>
      </c>
      <c r="Q190" s="212">
        <v>271.85651779999995</v>
      </c>
      <c r="R190" s="212">
        <v>272.87769199999997</v>
      </c>
      <c r="S190" s="212">
        <v>273.89893889999996</v>
      </c>
      <c r="T190" s="212">
        <v>274.92026149999998</v>
      </c>
      <c r="U190" s="212">
        <v>275.9416516</v>
      </c>
      <c r="V190" s="212">
        <v>276.96311830000002</v>
      </c>
      <c r="W190" s="212">
        <v>277.98465170000003</v>
      </c>
      <c r="X190" s="212">
        <v>279.00625110000004</v>
      </c>
      <c r="Y190" s="212">
        <v>280.02791540000004</v>
      </c>
      <c r="Z190" s="212">
        <v>281.04964690000003</v>
      </c>
      <c r="AA190" s="212">
        <v>282.07144930000004</v>
      </c>
      <c r="AB190" s="212">
        <v>283.09332970000003</v>
      </c>
      <c r="AC190" s="212">
        <v>284.1152993</v>
      </c>
      <c r="AD190" s="212">
        <v>285.13737550000002</v>
      </c>
      <c r="AE190" s="212">
        <v>286.15958449999999</v>
      </c>
      <c r="AF190" s="212">
        <v>287.18196599999999</v>
      </c>
      <c r="AG190" s="212">
        <v>288.20458029999998</v>
      </c>
      <c r="AH190" s="212">
        <v>289.22751989999995</v>
      </c>
      <c r="AI190" s="212">
        <v>290.25092769999992</v>
      </c>
      <c r="AJ190" s="212">
        <v>291.27502529999992</v>
      </c>
      <c r="AK190" s="212">
        <v>292.30015329999992</v>
      </c>
      <c r="AL190" s="212">
        <v>293.32681719999994</v>
      </c>
      <c r="AM190" s="212">
        <v>294.35568679999994</v>
      </c>
      <c r="AN190" s="212">
        <v>295.38736789999996</v>
      </c>
      <c r="AO190" s="213">
        <v>296.42171579999996</v>
      </c>
    </row>
    <row r="191" spans="1:41" x14ac:dyDescent="0.25">
      <c r="A191" s="214" t="s">
        <v>2190</v>
      </c>
      <c r="B191" s="211">
        <v>203.27087399999999</v>
      </c>
      <c r="C191" s="212">
        <v>204.3346894</v>
      </c>
      <c r="D191" s="212">
        <v>205.38790019999999</v>
      </c>
      <c r="E191" s="212">
        <v>206.43543019999998</v>
      </c>
      <c r="F191" s="212">
        <v>207.47891289999998</v>
      </c>
      <c r="G191" s="212">
        <v>208.51953979999999</v>
      </c>
      <c r="H191" s="212">
        <v>209.5616206</v>
      </c>
      <c r="I191" s="212">
        <v>210.60028069999998</v>
      </c>
      <c r="J191" s="212">
        <v>211.63698669999999</v>
      </c>
      <c r="K191" s="212">
        <v>212.67239190000001</v>
      </c>
      <c r="L191" s="212">
        <v>213.7067126</v>
      </c>
      <c r="M191" s="212">
        <v>214.74030619999999</v>
      </c>
      <c r="N191" s="212">
        <v>215.7732949</v>
      </c>
      <c r="O191" s="212">
        <v>216.8057915</v>
      </c>
      <c r="P191" s="212">
        <v>217.83788269999999</v>
      </c>
      <c r="Q191" s="212">
        <v>218.869629</v>
      </c>
      <c r="R191" s="212">
        <v>219.90108770000001</v>
      </c>
      <c r="S191" s="212">
        <v>220.9323</v>
      </c>
      <c r="T191" s="212">
        <v>221.96330219999999</v>
      </c>
      <c r="U191" s="212">
        <v>222.99411809999998</v>
      </c>
      <c r="V191" s="212">
        <v>224.02477849999997</v>
      </c>
      <c r="W191" s="212">
        <v>225.05529759999996</v>
      </c>
      <c r="X191" s="212">
        <v>226.08566409999997</v>
      </c>
      <c r="Y191" s="212">
        <v>227.11589809999998</v>
      </c>
      <c r="Z191" s="212">
        <v>228.14601889999997</v>
      </c>
      <c r="AA191" s="212">
        <v>229.17604609999998</v>
      </c>
      <c r="AB191" s="212">
        <v>230.20600079999997</v>
      </c>
      <c r="AC191" s="212">
        <v>231.23590709999996</v>
      </c>
      <c r="AD191" s="212">
        <v>232.26579419999996</v>
      </c>
      <c r="AE191" s="212">
        <v>233.29569909999995</v>
      </c>
      <c r="AF191" s="212">
        <v>234.32566979999996</v>
      </c>
      <c r="AG191" s="212">
        <v>235.35576959999995</v>
      </c>
      <c r="AH191" s="212">
        <v>236.38608229999994</v>
      </c>
      <c r="AI191" s="212">
        <v>237.41671759999994</v>
      </c>
      <c r="AJ191" s="212">
        <v>238.44781699999993</v>
      </c>
      <c r="AK191" s="212">
        <v>239.47955709999994</v>
      </c>
      <c r="AL191" s="212">
        <v>240.51213959999993</v>
      </c>
      <c r="AM191" s="212">
        <v>241.54573439999993</v>
      </c>
      <c r="AN191" s="212">
        <v>242.58031049999994</v>
      </c>
      <c r="AO191" s="213">
        <v>243.61537069999994</v>
      </c>
    </row>
    <row r="192" spans="1:41" x14ac:dyDescent="0.25">
      <c r="A192" s="214" t="s">
        <v>2191</v>
      </c>
      <c r="B192" s="211">
        <v>83.788330000000002</v>
      </c>
      <c r="C192" s="212">
        <v>84.812335700000006</v>
      </c>
      <c r="D192" s="212">
        <v>85.836600200000007</v>
      </c>
      <c r="E192" s="212">
        <v>86.862024300000002</v>
      </c>
      <c r="F192" s="212">
        <v>87.888183600000005</v>
      </c>
      <c r="G192" s="212">
        <v>88.915281700000008</v>
      </c>
      <c r="H192" s="212">
        <v>89.94137400000001</v>
      </c>
      <c r="I192" s="212">
        <v>90.967547500000009</v>
      </c>
      <c r="J192" s="212">
        <v>91.994232300000007</v>
      </c>
      <c r="K192" s="212">
        <v>93.02122390000001</v>
      </c>
      <c r="L192" s="212">
        <v>94.048499100000015</v>
      </c>
      <c r="M192" s="212">
        <v>95.076135400000013</v>
      </c>
      <c r="N192" s="212">
        <v>96.104135600000006</v>
      </c>
      <c r="O192" s="212">
        <v>97.1324714</v>
      </c>
      <c r="P192" s="212">
        <v>98.161142499999997</v>
      </c>
      <c r="Q192" s="212">
        <v>99.190124900000001</v>
      </c>
      <c r="R192" s="212">
        <v>100.2194111</v>
      </c>
      <c r="S192" s="212">
        <v>101.2489849</v>
      </c>
      <c r="T192" s="212">
        <v>102.27883489999999</v>
      </c>
      <c r="U192" s="212">
        <v>103.30894219999999</v>
      </c>
      <c r="V192" s="212">
        <v>104.3393019</v>
      </c>
      <c r="W192" s="212">
        <v>105.369895</v>
      </c>
      <c r="X192" s="212">
        <v>106.4007052</v>
      </c>
      <c r="Y192" s="212">
        <v>107.43172370000001</v>
      </c>
      <c r="Z192" s="212">
        <v>108.4629455</v>
      </c>
      <c r="AA192" s="212">
        <v>109.49436990000001</v>
      </c>
      <c r="AB192" s="212">
        <v>110.52600230000002</v>
      </c>
      <c r="AC192" s="212">
        <v>111.55785610000001</v>
      </c>
      <c r="AD192" s="212">
        <v>112.58995560000001</v>
      </c>
      <c r="AE192" s="212">
        <v>113.62234020000001</v>
      </c>
      <c r="AF192" s="212">
        <v>114.65506970000001</v>
      </c>
      <c r="AG192" s="212">
        <v>115.68823240000002</v>
      </c>
      <c r="AH192" s="212">
        <v>116.72195650000002</v>
      </c>
      <c r="AI192" s="212">
        <v>117.75642560000001</v>
      </c>
      <c r="AJ192" s="212">
        <v>118.79190110000002</v>
      </c>
      <c r="AK192" s="212">
        <v>119.82874750000002</v>
      </c>
      <c r="AL192" s="212">
        <v>120.86744090000002</v>
      </c>
      <c r="AM192" s="212">
        <v>121.90847930000002</v>
      </c>
      <c r="AN192" s="212">
        <v>122.95200090000003</v>
      </c>
      <c r="AO192" s="213">
        <v>123.99707030000003</v>
      </c>
    </row>
    <row r="193" spans="1:41" x14ac:dyDescent="0.25">
      <c r="A193" s="214" t="s">
        <v>2192</v>
      </c>
      <c r="B193" s="211">
        <v>322.86657700000001</v>
      </c>
      <c r="C193" s="212">
        <v>323.86055024000001</v>
      </c>
      <c r="D193" s="212">
        <v>324.86303283000001</v>
      </c>
      <c r="E193" s="212">
        <v>325.86888492000003</v>
      </c>
      <c r="F193" s="212">
        <v>326.87774443000001</v>
      </c>
      <c r="G193" s="212">
        <v>327.88890153</v>
      </c>
      <c r="H193" s="212">
        <v>328.91470403</v>
      </c>
      <c r="I193" s="212">
        <v>329.94418163</v>
      </c>
      <c r="J193" s="212">
        <v>330.97594343000003</v>
      </c>
      <c r="K193" s="212">
        <v>332.00915833000005</v>
      </c>
      <c r="L193" s="212">
        <v>333.04289753000006</v>
      </c>
      <c r="M193" s="212">
        <v>334.07684243000006</v>
      </c>
      <c r="N193" s="212">
        <v>335.11060423000004</v>
      </c>
      <c r="O193" s="212">
        <v>336.14406483000005</v>
      </c>
      <c r="P193" s="212">
        <v>337.17703263000004</v>
      </c>
      <c r="Q193" s="212">
        <v>338.20955923000002</v>
      </c>
      <c r="R193" s="212">
        <v>339.24159103000005</v>
      </c>
      <c r="S193" s="212">
        <v>340.27315563000008</v>
      </c>
      <c r="T193" s="212">
        <v>341.30423853000008</v>
      </c>
      <c r="U193" s="212">
        <v>342.33491493000008</v>
      </c>
      <c r="V193" s="212">
        <v>343.36511023000008</v>
      </c>
      <c r="W193" s="212">
        <v>344.39490763000009</v>
      </c>
      <c r="X193" s="212">
        <v>345.42417953000012</v>
      </c>
      <c r="Y193" s="212">
        <v>346.45295593000014</v>
      </c>
      <c r="Z193" s="212">
        <v>347.48127593000015</v>
      </c>
      <c r="AA193" s="212">
        <v>348.50918503000014</v>
      </c>
      <c r="AB193" s="212">
        <v>349.53673543000014</v>
      </c>
      <c r="AC193" s="212">
        <v>350.56398723000012</v>
      </c>
      <c r="AD193" s="212">
        <v>351.59101113000014</v>
      </c>
      <c r="AE193" s="212">
        <v>352.61789213000014</v>
      </c>
      <c r="AF193" s="212">
        <v>353.64473543000014</v>
      </c>
      <c r="AG193" s="212">
        <v>354.67167433000014</v>
      </c>
      <c r="AH193" s="212">
        <v>355.69888083000012</v>
      </c>
      <c r="AI193" s="212">
        <v>356.72658173000013</v>
      </c>
      <c r="AJ193" s="212">
        <v>357.75507923000015</v>
      </c>
      <c r="AK193" s="212">
        <v>358.78477373000015</v>
      </c>
      <c r="AL193" s="212">
        <v>359.81616373000014</v>
      </c>
      <c r="AM193" s="212">
        <v>360.84973063000012</v>
      </c>
      <c r="AN193" s="212">
        <v>361.88552643000014</v>
      </c>
      <c r="AO193" s="213">
        <v>362.92257263000016</v>
      </c>
    </row>
    <row r="194" spans="1:41" x14ac:dyDescent="0.25">
      <c r="A194" s="214" t="s">
        <v>2193</v>
      </c>
      <c r="B194" s="211">
        <v>937.85504200000003</v>
      </c>
      <c r="C194" s="212">
        <v>938.86647640000001</v>
      </c>
      <c r="D194" s="212">
        <v>939.88659070000006</v>
      </c>
      <c r="E194" s="212">
        <v>940.90446700000007</v>
      </c>
      <c r="F194" s="212">
        <v>941.92376700000011</v>
      </c>
      <c r="G194" s="212">
        <v>942.94277250000016</v>
      </c>
      <c r="H194" s="212">
        <v>943.97269450000022</v>
      </c>
      <c r="I194" s="212">
        <v>945.00635310000018</v>
      </c>
      <c r="J194" s="212">
        <v>946.03915650000022</v>
      </c>
      <c r="K194" s="212">
        <v>947.07196300000021</v>
      </c>
      <c r="L194" s="212">
        <v>948.10506620000024</v>
      </c>
      <c r="M194" s="212">
        <v>949.13806730000022</v>
      </c>
      <c r="N194" s="212">
        <v>950.17088410000019</v>
      </c>
      <c r="O194" s="212">
        <v>951.20356930000014</v>
      </c>
      <c r="P194" s="212">
        <v>952.23612730000013</v>
      </c>
      <c r="Q194" s="212">
        <v>953.26855280000018</v>
      </c>
      <c r="R194" s="212">
        <v>954.3008543000002</v>
      </c>
      <c r="S194" s="212">
        <v>955.33302860000015</v>
      </c>
      <c r="T194" s="212">
        <v>956.36507540000014</v>
      </c>
      <c r="U194" s="212">
        <v>957.39697460000014</v>
      </c>
      <c r="V194" s="212">
        <v>958.4287356000001</v>
      </c>
      <c r="W194" s="212">
        <v>959.46032170000012</v>
      </c>
      <c r="X194" s="212">
        <v>960.49171840000008</v>
      </c>
      <c r="Y194" s="212">
        <v>961.52289300000007</v>
      </c>
      <c r="Z194" s="212">
        <v>962.55379730000004</v>
      </c>
      <c r="AA194" s="212">
        <v>963.58436900000004</v>
      </c>
      <c r="AB194" s="212">
        <v>964.61452650000001</v>
      </c>
      <c r="AC194" s="212">
        <v>965.64416349999999</v>
      </c>
      <c r="AD194" s="212">
        <v>966.67314069999998</v>
      </c>
      <c r="AE194" s="212">
        <v>967.70127400000001</v>
      </c>
      <c r="AF194" s="212">
        <v>968.72831689999998</v>
      </c>
      <c r="AG194" s="212">
        <v>969.75393329999997</v>
      </c>
      <c r="AH194" s="212">
        <v>970.77765599999998</v>
      </c>
      <c r="AI194" s="212">
        <v>971.7988239</v>
      </c>
      <c r="AJ194" s="212">
        <v>972.81649279999999</v>
      </c>
      <c r="AK194" s="212">
        <v>973.82933049999997</v>
      </c>
      <c r="AL194" s="212">
        <v>974.83557495000002</v>
      </c>
      <c r="AM194" s="212">
        <v>975.83334365999997</v>
      </c>
      <c r="AN194" s="212">
        <v>976.82193696000002</v>
      </c>
      <c r="AO194" s="213">
        <v>977.80412795999996</v>
      </c>
    </row>
    <row r="195" spans="1:41" x14ac:dyDescent="0.25">
      <c r="A195" s="214" t="s">
        <v>2194</v>
      </c>
      <c r="B195" s="211">
        <v>483.50952100000001</v>
      </c>
      <c r="C195" s="212">
        <v>484.54180810000003</v>
      </c>
      <c r="D195" s="212">
        <v>485.57584300000002</v>
      </c>
      <c r="E195" s="212">
        <v>486.6094511</v>
      </c>
      <c r="F195" s="212">
        <v>487.64380599999998</v>
      </c>
      <c r="G195" s="212">
        <v>488.67849759999996</v>
      </c>
      <c r="H195" s="212">
        <v>489.71068759999997</v>
      </c>
      <c r="I195" s="212">
        <v>490.74332039999996</v>
      </c>
      <c r="J195" s="212">
        <v>491.77555619999998</v>
      </c>
      <c r="K195" s="212">
        <v>492.8075571</v>
      </c>
      <c r="L195" s="212">
        <v>493.83928159999999</v>
      </c>
      <c r="M195" s="212">
        <v>494.87083319999999</v>
      </c>
      <c r="N195" s="212">
        <v>495.90226519999999</v>
      </c>
      <c r="O195" s="212">
        <v>496.93361670000002</v>
      </c>
      <c r="P195" s="212">
        <v>497.9649412</v>
      </c>
      <c r="Q195" s="212">
        <v>498.99623739999998</v>
      </c>
      <c r="R195" s="212">
        <v>500.02753159999997</v>
      </c>
      <c r="S195" s="212">
        <v>501.05882549999995</v>
      </c>
      <c r="T195" s="212">
        <v>502.09012999999993</v>
      </c>
      <c r="U195" s="212">
        <v>503.12142769999991</v>
      </c>
      <c r="V195" s="212">
        <v>504.15274099999993</v>
      </c>
      <c r="W195" s="212">
        <v>505.18404369999996</v>
      </c>
      <c r="X195" s="212">
        <v>506.21534159999999</v>
      </c>
      <c r="Y195" s="212">
        <v>507.24662259999997</v>
      </c>
      <c r="Z195" s="212">
        <v>508.27787029999996</v>
      </c>
      <c r="AA195" s="212">
        <v>509.30906519999996</v>
      </c>
      <c r="AB195" s="212">
        <v>510.34018419999995</v>
      </c>
      <c r="AC195" s="212">
        <v>511.37120069999997</v>
      </c>
      <c r="AD195" s="212">
        <v>512.40208389999998</v>
      </c>
      <c r="AE195" s="212">
        <v>513.43279789999997</v>
      </c>
      <c r="AF195" s="212">
        <v>514.46329939999998</v>
      </c>
      <c r="AG195" s="212">
        <v>515.49353250000001</v>
      </c>
      <c r="AH195" s="212">
        <v>516.52341980000006</v>
      </c>
      <c r="AI195" s="212">
        <v>517.55284630000006</v>
      </c>
      <c r="AJ195" s="212">
        <v>518.58163450000006</v>
      </c>
      <c r="AK195" s="212">
        <v>519.60950710000009</v>
      </c>
      <c r="AL195" s="212">
        <v>520.63603880000005</v>
      </c>
      <c r="AM195" s="212">
        <v>521.66061430000002</v>
      </c>
      <c r="AN195" s="212">
        <v>522.68247710000003</v>
      </c>
      <c r="AO195" s="213">
        <v>523.70102730000008</v>
      </c>
    </row>
    <row r="196" spans="1:41" x14ac:dyDescent="0.25">
      <c r="A196" s="214" t="s">
        <v>2195</v>
      </c>
      <c r="B196" s="211">
        <v>961.23535200000003</v>
      </c>
      <c r="C196" s="212">
        <v>962.25940660000003</v>
      </c>
      <c r="D196" s="212">
        <v>963.28524750000008</v>
      </c>
      <c r="E196" s="212">
        <v>964.31249660000003</v>
      </c>
      <c r="F196" s="212">
        <v>965.34073590000003</v>
      </c>
      <c r="G196" s="212">
        <v>966.36976090000007</v>
      </c>
      <c r="H196" s="212">
        <v>967.40122860000008</v>
      </c>
      <c r="I196" s="212">
        <v>968.43257100000005</v>
      </c>
      <c r="J196" s="212">
        <v>969.46385750000002</v>
      </c>
      <c r="K196" s="212">
        <v>970.49502000000007</v>
      </c>
      <c r="L196" s="212">
        <v>971.52613520000011</v>
      </c>
      <c r="M196" s="212">
        <v>972.55714810000006</v>
      </c>
      <c r="N196" s="212">
        <v>973.58810290000008</v>
      </c>
      <c r="O196" s="212">
        <v>974.61899010000013</v>
      </c>
      <c r="P196" s="212">
        <v>975.64985320000017</v>
      </c>
      <c r="Q196" s="212">
        <v>976.68066530000021</v>
      </c>
      <c r="R196" s="212">
        <v>977.71144620000018</v>
      </c>
      <c r="S196" s="212">
        <v>978.74218690000021</v>
      </c>
      <c r="T196" s="212">
        <v>979.77289190000022</v>
      </c>
      <c r="U196" s="212">
        <v>980.80353460000026</v>
      </c>
      <c r="V196" s="212">
        <v>981.83413750000022</v>
      </c>
      <c r="W196" s="212">
        <v>982.86466280000025</v>
      </c>
      <c r="X196" s="212">
        <v>983.8951000000003</v>
      </c>
      <c r="Y196" s="212">
        <v>984.9254298000003</v>
      </c>
      <c r="Z196" s="212">
        <v>985.95562840000025</v>
      </c>
      <c r="AA196" s="212">
        <v>986.98566740000024</v>
      </c>
      <c r="AB196" s="212">
        <v>988.01551360000019</v>
      </c>
      <c r="AC196" s="212">
        <v>989.04512820000014</v>
      </c>
      <c r="AD196" s="212">
        <v>990.07446640000012</v>
      </c>
      <c r="AE196" s="212">
        <v>991.10347560000014</v>
      </c>
      <c r="AF196" s="212">
        <v>992.13209200000017</v>
      </c>
      <c r="AG196" s="212">
        <v>993.16023390000021</v>
      </c>
      <c r="AH196" s="212">
        <v>994.18778910000026</v>
      </c>
      <c r="AI196" s="212">
        <v>995.21459420000031</v>
      </c>
      <c r="AJ196" s="212">
        <v>996.24040540000033</v>
      </c>
      <c r="AK196" s="212">
        <v>997.26486400000033</v>
      </c>
      <c r="AL196" s="212">
        <v>998.28747530000032</v>
      </c>
      <c r="AM196" s="212">
        <v>999.30766750000032</v>
      </c>
      <c r="AN196" s="212">
        <v>1000.3250843000003</v>
      </c>
      <c r="AO196" s="213">
        <v>1001.3401651000003</v>
      </c>
    </row>
    <row r="197" spans="1:41" x14ac:dyDescent="0.25">
      <c r="A197" s="214" t="s">
        <v>2196</v>
      </c>
      <c r="B197" s="211">
        <v>288.32144199999999</v>
      </c>
      <c r="C197" s="212">
        <v>289.36127690000001</v>
      </c>
      <c r="D197" s="212">
        <v>290.3977979</v>
      </c>
      <c r="E197" s="212">
        <v>291.43453190000002</v>
      </c>
      <c r="F197" s="212">
        <v>292.47111540000003</v>
      </c>
      <c r="G197" s="212">
        <v>293.50797590000002</v>
      </c>
      <c r="H197" s="212">
        <v>294.53780860000001</v>
      </c>
      <c r="I197" s="212">
        <v>295.5667775</v>
      </c>
      <c r="J197" s="212">
        <v>296.5958622</v>
      </c>
      <c r="K197" s="212">
        <v>297.62480010000002</v>
      </c>
      <c r="L197" s="212">
        <v>298.65368560000002</v>
      </c>
      <c r="M197" s="212">
        <v>299.68246770000002</v>
      </c>
      <c r="N197" s="212">
        <v>300.71120980000001</v>
      </c>
      <c r="O197" s="212">
        <v>301.73990150000003</v>
      </c>
      <c r="P197" s="212">
        <v>302.76858330000005</v>
      </c>
      <c r="Q197" s="212">
        <v>303.79724110000006</v>
      </c>
      <c r="R197" s="212">
        <v>304.82589310000009</v>
      </c>
      <c r="S197" s="212">
        <v>305.8545385000001</v>
      </c>
      <c r="T197" s="212">
        <v>306.88318650000008</v>
      </c>
      <c r="U197" s="212">
        <v>307.91182680000009</v>
      </c>
      <c r="V197" s="212">
        <v>308.9404828000001</v>
      </c>
      <c r="W197" s="212">
        <v>309.96914050000009</v>
      </c>
      <c r="X197" s="212">
        <v>310.99782520000008</v>
      </c>
      <c r="Y197" s="212">
        <v>312.02653820000006</v>
      </c>
      <c r="Z197" s="212">
        <v>313.05528160000006</v>
      </c>
      <c r="AA197" s="212">
        <v>314.08405740000006</v>
      </c>
      <c r="AB197" s="212">
        <v>315.11286850000005</v>
      </c>
      <c r="AC197" s="212">
        <v>316.14171930000003</v>
      </c>
      <c r="AD197" s="212">
        <v>317.17061750000005</v>
      </c>
      <c r="AE197" s="212">
        <v>318.19957610000006</v>
      </c>
      <c r="AF197" s="212">
        <v>319.22861550000005</v>
      </c>
      <c r="AG197" s="212">
        <v>320.25776350000007</v>
      </c>
      <c r="AH197" s="212">
        <v>321.28705220000006</v>
      </c>
      <c r="AI197" s="212">
        <v>322.31650910000008</v>
      </c>
      <c r="AJ197" s="212">
        <v>323.34614230000005</v>
      </c>
      <c r="AK197" s="212">
        <v>324.37591790000005</v>
      </c>
      <c r="AL197" s="212">
        <v>325.40572540000005</v>
      </c>
      <c r="AM197" s="212">
        <v>326.43531660000008</v>
      </c>
      <c r="AN197" s="212">
        <v>327.46421690000005</v>
      </c>
      <c r="AO197" s="213">
        <v>328.49171770000004</v>
      </c>
    </row>
    <row r="198" spans="1:41" x14ac:dyDescent="0.25">
      <c r="A198" s="214" t="s">
        <v>2197</v>
      </c>
      <c r="B198" s="211">
        <v>75.282523999999995</v>
      </c>
      <c r="C198" s="212">
        <v>76.302768999999998</v>
      </c>
      <c r="D198" s="212">
        <v>77.366178899999994</v>
      </c>
      <c r="E198" s="212">
        <v>78.415755099999998</v>
      </c>
      <c r="F198" s="212">
        <v>79.467456299999995</v>
      </c>
      <c r="G198" s="212">
        <v>80.512894500000002</v>
      </c>
      <c r="H198" s="212">
        <v>81.543670399999996</v>
      </c>
      <c r="I198" s="212">
        <v>82.592080899999999</v>
      </c>
      <c r="J198" s="212">
        <v>83.637668500000004</v>
      </c>
      <c r="K198" s="212">
        <v>84.684923300000008</v>
      </c>
      <c r="L198" s="212">
        <v>85.730755500000015</v>
      </c>
      <c r="M198" s="212">
        <v>86.77725980000001</v>
      </c>
      <c r="N198" s="212">
        <v>87.823869800000011</v>
      </c>
      <c r="O198" s="212">
        <v>88.870700100000008</v>
      </c>
      <c r="P198" s="212">
        <v>89.917587400000002</v>
      </c>
      <c r="Q198" s="212">
        <v>90.964457699999997</v>
      </c>
      <c r="R198" s="212">
        <v>92.0112393</v>
      </c>
      <c r="S198" s="212">
        <v>93.057879799999995</v>
      </c>
      <c r="T198" s="212">
        <v>94.104346399999997</v>
      </c>
      <c r="U198" s="212">
        <v>95.150587200000004</v>
      </c>
      <c r="V198" s="212">
        <v>96.196629900000005</v>
      </c>
      <c r="W198" s="212">
        <v>97.242435100000009</v>
      </c>
      <c r="X198" s="212">
        <v>98.288053700000006</v>
      </c>
      <c r="Y198" s="212">
        <v>99.333503100000001</v>
      </c>
      <c r="Z198" s="212">
        <v>100.3787951</v>
      </c>
      <c r="AA198" s="212">
        <v>101.42395260000001</v>
      </c>
      <c r="AB198" s="212">
        <v>102.46900460000001</v>
      </c>
      <c r="AC198" s="212">
        <v>103.51398920000001</v>
      </c>
      <c r="AD198" s="212">
        <v>104.55895370000002</v>
      </c>
      <c r="AE198" s="212">
        <v>105.60395600000001</v>
      </c>
      <c r="AF198" s="212">
        <v>106.64906750000002</v>
      </c>
      <c r="AG198" s="212">
        <v>107.69437750000002</v>
      </c>
      <c r="AH198" s="212">
        <v>108.73999870000002</v>
      </c>
      <c r="AI198" s="212">
        <v>109.78606880000001</v>
      </c>
      <c r="AJ198" s="212">
        <v>110.83273280000002</v>
      </c>
      <c r="AK198" s="212">
        <v>111.88005920000002</v>
      </c>
      <c r="AL198" s="212">
        <v>112.92777560000002</v>
      </c>
      <c r="AM198" s="212">
        <v>113.97458600000002</v>
      </c>
      <c r="AN198" s="212">
        <v>115.01694730000001</v>
      </c>
      <c r="AO198" s="213">
        <v>116.04858410000001</v>
      </c>
    </row>
    <row r="199" spans="1:41" x14ac:dyDescent="0.25">
      <c r="A199" s="214" t="s">
        <v>2198</v>
      </c>
      <c r="B199" s="211">
        <v>49.254779999999997</v>
      </c>
      <c r="C199" s="212">
        <v>50.286779199999998</v>
      </c>
      <c r="D199" s="212">
        <v>51.335403999999997</v>
      </c>
      <c r="E199" s="212">
        <v>52.377447699999998</v>
      </c>
      <c r="F199" s="212">
        <v>53.419758799999997</v>
      </c>
      <c r="G199" s="212">
        <v>54.458869399999998</v>
      </c>
      <c r="H199" s="212">
        <v>55.487804999999994</v>
      </c>
      <c r="I199" s="212">
        <v>56.524247899999992</v>
      </c>
      <c r="J199" s="212">
        <v>57.559189399999994</v>
      </c>
      <c r="K199" s="212">
        <v>58.594716399999996</v>
      </c>
      <c r="L199" s="212">
        <v>59.629429899999998</v>
      </c>
      <c r="M199" s="212">
        <v>60.664384499999997</v>
      </c>
      <c r="N199" s="212">
        <v>61.699353499999994</v>
      </c>
      <c r="O199" s="212">
        <v>62.734417099999995</v>
      </c>
      <c r="P199" s="212">
        <v>63.769521399999995</v>
      </c>
      <c r="Q199" s="212">
        <v>64.804643299999995</v>
      </c>
      <c r="R199" s="212">
        <v>65.839762899999997</v>
      </c>
      <c r="S199" s="212">
        <v>66.874861799999991</v>
      </c>
      <c r="T199" s="212">
        <v>67.909932399999988</v>
      </c>
      <c r="U199" s="212">
        <v>68.944950699999993</v>
      </c>
      <c r="V199" s="212">
        <v>69.979937199999995</v>
      </c>
      <c r="W199" s="212">
        <v>71.014871299999996</v>
      </c>
      <c r="X199" s="212">
        <v>72.049773899999991</v>
      </c>
      <c r="Y199" s="212">
        <v>73.084658299999987</v>
      </c>
      <c r="Z199" s="212">
        <v>74.119533499999989</v>
      </c>
      <c r="AA199" s="212">
        <v>75.154413599999984</v>
      </c>
      <c r="AB199" s="212">
        <v>76.189315199999982</v>
      </c>
      <c r="AC199" s="212">
        <v>77.224259499999988</v>
      </c>
      <c r="AD199" s="212">
        <v>78.259272299999992</v>
      </c>
      <c r="AE199" s="212">
        <v>79.294385299999988</v>
      </c>
      <c r="AF199" s="212">
        <v>80.329637599999984</v>
      </c>
      <c r="AG199" s="212">
        <v>81.365078399999987</v>
      </c>
      <c r="AH199" s="212">
        <v>82.400769699999984</v>
      </c>
      <c r="AI199" s="212">
        <v>83.43678629999998</v>
      </c>
      <c r="AJ199" s="212">
        <v>84.473202399999977</v>
      </c>
      <c r="AK199" s="212">
        <v>85.510037499999981</v>
      </c>
      <c r="AL199" s="212">
        <v>86.547089899999975</v>
      </c>
      <c r="AM199" s="212">
        <v>87.583516699999976</v>
      </c>
      <c r="AN199" s="212">
        <v>88.617097899999976</v>
      </c>
      <c r="AO199" s="213">
        <v>89.64399819999997</v>
      </c>
    </row>
    <row r="200" spans="1:41" x14ac:dyDescent="0.25">
      <c r="A200" s="214" t="s">
        <v>2199</v>
      </c>
      <c r="B200" s="211">
        <v>528.38604699999996</v>
      </c>
      <c r="C200" s="212">
        <v>529.43930379999995</v>
      </c>
      <c r="D200" s="212">
        <v>530.48495439999999</v>
      </c>
      <c r="E200" s="212">
        <v>531.52886360000002</v>
      </c>
      <c r="F200" s="212">
        <v>532.57033939999997</v>
      </c>
      <c r="G200" s="212">
        <v>533.6109017</v>
      </c>
      <c r="H200" s="212">
        <v>534.64953709999997</v>
      </c>
      <c r="I200" s="212">
        <v>535.68592489999992</v>
      </c>
      <c r="J200" s="212">
        <v>536.72242849999986</v>
      </c>
      <c r="K200" s="212">
        <v>537.7584791999999</v>
      </c>
      <c r="L200" s="212">
        <v>538.79434419999984</v>
      </c>
      <c r="M200" s="212">
        <v>539.82985109999981</v>
      </c>
      <c r="N200" s="212">
        <v>540.86510609999982</v>
      </c>
      <c r="O200" s="212">
        <v>541.90010069999983</v>
      </c>
      <c r="P200" s="212">
        <v>542.93489839999984</v>
      </c>
      <c r="Q200" s="212">
        <v>543.96950209999989</v>
      </c>
      <c r="R200" s="212">
        <v>545.00394779999988</v>
      </c>
      <c r="S200" s="212">
        <v>546.03824859999986</v>
      </c>
      <c r="T200" s="212">
        <v>547.07242479999991</v>
      </c>
      <c r="U200" s="212">
        <v>548.10647769999991</v>
      </c>
      <c r="V200" s="212">
        <v>549.14043339999989</v>
      </c>
      <c r="W200" s="212">
        <v>550.17428549999988</v>
      </c>
      <c r="X200" s="212">
        <v>551.20803009999986</v>
      </c>
      <c r="Y200" s="212">
        <v>552.24166859999991</v>
      </c>
      <c r="Z200" s="212">
        <v>553.27520249999986</v>
      </c>
      <c r="AA200" s="212">
        <v>554.30863089999991</v>
      </c>
      <c r="AB200" s="212">
        <v>555.34195139999986</v>
      </c>
      <c r="AC200" s="212">
        <v>556.37515929999984</v>
      </c>
      <c r="AD200" s="212">
        <v>557.40824829999985</v>
      </c>
      <c r="AE200" s="212">
        <v>558.44121039999982</v>
      </c>
      <c r="AF200" s="212">
        <v>559.47403639999982</v>
      </c>
      <c r="AG200" s="212">
        <v>560.50671659999978</v>
      </c>
      <c r="AH200" s="212">
        <v>561.53924159999974</v>
      </c>
      <c r="AI200" s="212">
        <v>562.57160259999978</v>
      </c>
      <c r="AJ200" s="212">
        <v>563.60378969999977</v>
      </c>
      <c r="AK200" s="212">
        <v>564.63578659999973</v>
      </c>
      <c r="AL200" s="212">
        <v>565.66755729999977</v>
      </c>
      <c r="AM200" s="212">
        <v>566.69901609999977</v>
      </c>
      <c r="AN200" s="212">
        <v>567.72997219999979</v>
      </c>
      <c r="AO200" s="213">
        <v>568.7600673999998</v>
      </c>
    </row>
    <row r="201" spans="1:41" x14ac:dyDescent="0.25">
      <c r="A201" s="214" t="s">
        <v>2200</v>
      </c>
      <c r="B201" s="211">
        <v>2809.8342290000001</v>
      </c>
      <c r="C201" s="212">
        <v>2810.8594990000001</v>
      </c>
      <c r="D201" s="212">
        <v>2811.892973</v>
      </c>
      <c r="E201" s="212">
        <v>2812.9244156</v>
      </c>
      <c r="F201" s="212">
        <v>2813.9566246999998</v>
      </c>
      <c r="G201" s="212">
        <v>2814.9880223</v>
      </c>
      <c r="H201" s="212">
        <v>2816.0203928999999</v>
      </c>
      <c r="I201" s="212">
        <v>2817.0563982999997</v>
      </c>
      <c r="J201" s="212">
        <v>2818.0919861999996</v>
      </c>
      <c r="K201" s="212">
        <v>2819.1279394999997</v>
      </c>
      <c r="L201" s="212">
        <v>2820.1637555999996</v>
      </c>
      <c r="M201" s="212">
        <v>2821.1997403999994</v>
      </c>
      <c r="N201" s="212">
        <v>2822.2358078999996</v>
      </c>
      <c r="O201" s="212">
        <v>2823.2719670999995</v>
      </c>
      <c r="P201" s="212">
        <v>2824.3082110999994</v>
      </c>
      <c r="Q201" s="212">
        <v>2825.3445002999993</v>
      </c>
      <c r="R201" s="212">
        <v>2826.3808303999995</v>
      </c>
      <c r="S201" s="212">
        <v>2827.4171803999993</v>
      </c>
      <c r="T201" s="212">
        <v>2828.4535430999995</v>
      </c>
      <c r="U201" s="212">
        <v>2829.4898870999996</v>
      </c>
      <c r="V201" s="212">
        <v>2830.5262316999997</v>
      </c>
      <c r="W201" s="212">
        <v>2831.5625424999998</v>
      </c>
      <c r="X201" s="212">
        <v>2832.5988082999997</v>
      </c>
      <c r="Y201" s="212">
        <v>2833.6350241999999</v>
      </c>
      <c r="Z201" s="212">
        <v>2834.6711829999999</v>
      </c>
      <c r="AA201" s="212">
        <v>2835.7072786999997</v>
      </c>
      <c r="AB201" s="212">
        <v>2836.7433049999995</v>
      </c>
      <c r="AC201" s="212">
        <v>2837.7792563999997</v>
      </c>
      <c r="AD201" s="212">
        <v>2838.8151277999996</v>
      </c>
      <c r="AE201" s="212">
        <v>2839.8509146999995</v>
      </c>
      <c r="AF201" s="212">
        <v>2840.8866135999997</v>
      </c>
      <c r="AG201" s="212">
        <v>2841.9222220999995</v>
      </c>
      <c r="AH201" s="212">
        <v>2842.9577381999998</v>
      </c>
      <c r="AI201" s="212">
        <v>2843.9931567999997</v>
      </c>
      <c r="AJ201" s="212">
        <v>2845.0284583999996</v>
      </c>
      <c r="AK201" s="212">
        <v>2846.0635778999995</v>
      </c>
      <c r="AL201" s="212">
        <v>2847.0983252999995</v>
      </c>
      <c r="AM201" s="212">
        <v>2848.1322020999996</v>
      </c>
      <c r="AN201" s="212">
        <v>2849.1640941999995</v>
      </c>
      <c r="AO201" s="213">
        <v>2850.1921881999992</v>
      </c>
    </row>
    <row r="202" spans="1:41" x14ac:dyDescent="0.25">
      <c r="A202" s="214" t="s">
        <v>2201</v>
      </c>
      <c r="B202" s="211">
        <v>325.59375</v>
      </c>
      <c r="C202" s="212">
        <v>326.61817580000002</v>
      </c>
      <c r="D202" s="212">
        <v>327.64550150000002</v>
      </c>
      <c r="E202" s="212">
        <v>328.67459150000002</v>
      </c>
      <c r="F202" s="212">
        <v>329.70517800000005</v>
      </c>
      <c r="G202" s="212">
        <v>330.73704010000006</v>
      </c>
      <c r="H202" s="212">
        <v>331.76719110000005</v>
      </c>
      <c r="I202" s="212">
        <v>332.79979000000003</v>
      </c>
      <c r="J202" s="212">
        <v>333.83453940000004</v>
      </c>
      <c r="K202" s="212">
        <v>334.87081860000006</v>
      </c>
      <c r="L202" s="212">
        <v>335.90817030000005</v>
      </c>
      <c r="M202" s="212">
        <v>336.94633070000003</v>
      </c>
      <c r="N202" s="212">
        <v>337.98511650000006</v>
      </c>
      <c r="O202" s="212">
        <v>339.02437200000008</v>
      </c>
      <c r="P202" s="212">
        <v>340.06400530000008</v>
      </c>
      <c r="Q202" s="212">
        <v>341.10393180000005</v>
      </c>
      <c r="R202" s="212">
        <v>342.14410190000007</v>
      </c>
      <c r="S202" s="212">
        <v>343.18447310000005</v>
      </c>
      <c r="T202" s="212">
        <v>344.22501730000005</v>
      </c>
      <c r="U202" s="212">
        <v>345.26570770000006</v>
      </c>
      <c r="V202" s="212">
        <v>346.30653480000007</v>
      </c>
      <c r="W202" s="212">
        <v>347.34748160000004</v>
      </c>
      <c r="X202" s="212">
        <v>348.38852730000002</v>
      </c>
      <c r="Y202" s="212">
        <v>349.42966820000004</v>
      </c>
      <c r="Z202" s="212">
        <v>350.47090690000005</v>
      </c>
      <c r="AA202" s="212">
        <v>351.51225190000002</v>
      </c>
      <c r="AB202" s="212">
        <v>352.55371890000004</v>
      </c>
      <c r="AC202" s="212">
        <v>353.59533260000006</v>
      </c>
      <c r="AD202" s="212">
        <v>354.63712950000007</v>
      </c>
      <c r="AE202" s="212">
        <v>355.67916250000007</v>
      </c>
      <c r="AF202" s="212">
        <v>356.72150690000007</v>
      </c>
      <c r="AG202" s="212">
        <v>357.76427060000009</v>
      </c>
      <c r="AH202" s="212">
        <v>358.80760910000009</v>
      </c>
      <c r="AI202" s="212">
        <v>359.85174880000011</v>
      </c>
      <c r="AJ202" s="212">
        <v>360.8970217000001</v>
      </c>
      <c r="AK202" s="212">
        <v>361.94391280000008</v>
      </c>
      <c r="AL202" s="212">
        <v>362.99310200000008</v>
      </c>
      <c r="AM202" s="212">
        <v>364.04541100000006</v>
      </c>
      <c r="AN202" s="212">
        <v>365.10139270000008</v>
      </c>
      <c r="AO202" s="213">
        <v>366.16038210000005</v>
      </c>
    </row>
    <row r="203" spans="1:41" x14ac:dyDescent="0.25">
      <c r="A203" s="214" t="s">
        <v>2202</v>
      </c>
      <c r="B203" s="211">
        <v>544.25616500000001</v>
      </c>
      <c r="C203" s="212">
        <v>545.30619539999998</v>
      </c>
      <c r="D203" s="212">
        <v>546.35470880000003</v>
      </c>
      <c r="E203" s="212">
        <v>547.40242690000002</v>
      </c>
      <c r="F203" s="212">
        <v>548.44947250000007</v>
      </c>
      <c r="G203" s="212">
        <v>549.49606260000007</v>
      </c>
      <c r="H203" s="212">
        <v>550.54101390000005</v>
      </c>
      <c r="I203" s="212">
        <v>551.58573560000002</v>
      </c>
      <c r="J203" s="212">
        <v>552.63055559999998</v>
      </c>
      <c r="K203" s="212">
        <v>553.67551879999996</v>
      </c>
      <c r="L203" s="212">
        <v>554.72069149999993</v>
      </c>
      <c r="M203" s="212">
        <v>555.7660914999999</v>
      </c>
      <c r="N203" s="212">
        <v>556.81173559999991</v>
      </c>
      <c r="O203" s="212">
        <v>557.85760829999992</v>
      </c>
      <c r="P203" s="212">
        <v>558.90369129999988</v>
      </c>
      <c r="Q203" s="212">
        <v>559.94994769999983</v>
      </c>
      <c r="R203" s="212">
        <v>560.99635009999986</v>
      </c>
      <c r="S203" s="212">
        <v>562.04286559999991</v>
      </c>
      <c r="T203" s="212">
        <v>563.08946519999995</v>
      </c>
      <c r="U203" s="212">
        <v>564.13611989999993</v>
      </c>
      <c r="V203" s="212">
        <v>565.18280949999996</v>
      </c>
      <c r="W203" s="212">
        <v>566.22950609999998</v>
      </c>
      <c r="X203" s="212">
        <v>567.2761931</v>
      </c>
      <c r="Y203" s="212">
        <v>568.32284809999999</v>
      </c>
      <c r="Z203" s="212">
        <v>569.36945370000001</v>
      </c>
      <c r="AA203" s="212">
        <v>570.41599829999996</v>
      </c>
      <c r="AB203" s="212">
        <v>571.46247689999996</v>
      </c>
      <c r="AC203" s="212">
        <v>572.50889189999998</v>
      </c>
      <c r="AD203" s="212">
        <v>573.55525449999993</v>
      </c>
      <c r="AE203" s="212">
        <v>574.60158609999996</v>
      </c>
      <c r="AF203" s="212">
        <v>575.64792039999998</v>
      </c>
      <c r="AG203" s="212">
        <v>576.69430590000002</v>
      </c>
      <c r="AH203" s="212">
        <v>577.74080939999999</v>
      </c>
      <c r="AI203" s="212">
        <v>578.78751990000001</v>
      </c>
      <c r="AJ203" s="212">
        <v>579.83455189999995</v>
      </c>
      <c r="AK203" s="212">
        <v>580.88204669999993</v>
      </c>
      <c r="AL203" s="212">
        <v>581.9301625999999</v>
      </c>
      <c r="AM203" s="212">
        <v>582.97904049999988</v>
      </c>
      <c r="AN203" s="212">
        <v>584.02872159999993</v>
      </c>
      <c r="AO203" s="213">
        <v>585.07903999999996</v>
      </c>
    </row>
    <row r="204" spans="1:41" ht="13.8" thickBot="1" x14ac:dyDescent="0.3">
      <c r="A204" s="215" t="s">
        <v>2203</v>
      </c>
      <c r="B204" s="216">
        <v>394.326324</v>
      </c>
      <c r="C204" s="217">
        <v>395.34656580000001</v>
      </c>
      <c r="D204" s="217">
        <v>396.3711194</v>
      </c>
      <c r="E204" s="217">
        <v>397.39551719999997</v>
      </c>
      <c r="F204" s="217">
        <v>398.42047399999996</v>
      </c>
      <c r="G204" s="217">
        <v>399.44539199999997</v>
      </c>
      <c r="H204" s="217">
        <v>400.47644069999996</v>
      </c>
      <c r="I204" s="217">
        <v>401.50895449999996</v>
      </c>
      <c r="J204" s="217">
        <v>402.54146239999994</v>
      </c>
      <c r="K204" s="217">
        <v>403.57419369999997</v>
      </c>
      <c r="L204" s="217">
        <v>404.60701419999998</v>
      </c>
      <c r="M204" s="217">
        <v>405.63997419999998</v>
      </c>
      <c r="N204" s="217">
        <v>406.67305619999996</v>
      </c>
      <c r="O204" s="217">
        <v>407.70623899999998</v>
      </c>
      <c r="P204" s="217">
        <v>408.7395401</v>
      </c>
      <c r="Q204" s="217">
        <v>409.77291279999997</v>
      </c>
      <c r="R204" s="217">
        <v>410.80636349999997</v>
      </c>
      <c r="S204" s="217">
        <v>411.83987279999997</v>
      </c>
      <c r="T204" s="217">
        <v>412.87343879999997</v>
      </c>
      <c r="U204" s="217">
        <v>413.90702969999995</v>
      </c>
      <c r="V204" s="217">
        <v>414.94067239999993</v>
      </c>
      <c r="W204" s="217">
        <v>415.97432939999993</v>
      </c>
      <c r="X204" s="217">
        <v>417.00799679999994</v>
      </c>
      <c r="Y204" s="217">
        <v>418.04166759999993</v>
      </c>
      <c r="Z204" s="217">
        <v>419.07533489999992</v>
      </c>
      <c r="AA204" s="217">
        <v>420.10899359999991</v>
      </c>
      <c r="AB204" s="217">
        <v>421.14264079999992</v>
      </c>
      <c r="AC204" s="217">
        <v>422.17627679999993</v>
      </c>
      <c r="AD204" s="217">
        <v>423.20990649999993</v>
      </c>
      <c r="AE204" s="217">
        <v>424.24354129999995</v>
      </c>
      <c r="AF204" s="217">
        <v>425.27720069999992</v>
      </c>
      <c r="AG204" s="217">
        <v>426.3109146999999</v>
      </c>
      <c r="AH204" s="217">
        <v>427.34472599999992</v>
      </c>
      <c r="AI204" s="217">
        <v>428.37869189999992</v>
      </c>
      <c r="AJ204" s="217">
        <v>429.41288729999991</v>
      </c>
      <c r="AK204" s="217">
        <v>430.4474090999999</v>
      </c>
      <c r="AL204" s="217">
        <v>431.48237749999993</v>
      </c>
      <c r="AM204" s="217">
        <v>432.51791739999993</v>
      </c>
      <c r="AN204" s="217">
        <v>433.55408689999996</v>
      </c>
      <c r="AO204" s="218">
        <v>434.59079619999994</v>
      </c>
    </row>
    <row r="205" spans="1:41" ht="13.8" thickBot="1" x14ac:dyDescent="0.3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</row>
    <row r="206" spans="1:41" x14ac:dyDescent="0.25">
      <c r="A206" s="207" t="s">
        <v>2162</v>
      </c>
      <c r="B206" s="208">
        <v>2011</v>
      </c>
      <c r="C206" s="208">
        <v>2012</v>
      </c>
      <c r="D206" s="208">
        <v>2013</v>
      </c>
      <c r="E206" s="208">
        <v>2014</v>
      </c>
      <c r="F206" s="208">
        <v>2015</v>
      </c>
      <c r="G206" s="208">
        <v>2016</v>
      </c>
      <c r="H206" s="208">
        <v>2017</v>
      </c>
      <c r="I206" s="208">
        <v>2018</v>
      </c>
      <c r="J206" s="208">
        <v>2019</v>
      </c>
      <c r="K206" s="208">
        <v>2020</v>
      </c>
      <c r="L206" s="208">
        <v>2021</v>
      </c>
      <c r="M206" s="208">
        <v>2022</v>
      </c>
      <c r="N206" s="208">
        <v>2023</v>
      </c>
      <c r="O206" s="208">
        <v>2024</v>
      </c>
      <c r="P206" s="208">
        <v>2025</v>
      </c>
      <c r="Q206" s="208">
        <v>2026</v>
      </c>
      <c r="R206" s="208">
        <v>2027</v>
      </c>
      <c r="S206" s="208">
        <v>2028</v>
      </c>
      <c r="T206" s="208">
        <v>2029</v>
      </c>
      <c r="U206" s="208">
        <v>2030</v>
      </c>
      <c r="V206" s="208">
        <v>2031</v>
      </c>
      <c r="W206" s="208">
        <v>2032</v>
      </c>
      <c r="X206" s="208">
        <v>2033</v>
      </c>
      <c r="Y206" s="208">
        <v>2034</v>
      </c>
      <c r="Z206" s="208">
        <v>2035</v>
      </c>
      <c r="AA206" s="208">
        <v>2036</v>
      </c>
      <c r="AB206" s="208">
        <v>2037</v>
      </c>
      <c r="AC206" s="208">
        <v>2038</v>
      </c>
      <c r="AD206" s="208">
        <v>2039</v>
      </c>
      <c r="AE206" s="208">
        <v>2040</v>
      </c>
      <c r="AF206" s="208">
        <v>2041</v>
      </c>
      <c r="AG206" s="208">
        <v>2042</v>
      </c>
      <c r="AH206" s="208">
        <v>2043</v>
      </c>
      <c r="AI206" s="208">
        <v>2044</v>
      </c>
      <c r="AJ206" s="208">
        <v>2045</v>
      </c>
      <c r="AK206" s="208">
        <v>2046</v>
      </c>
      <c r="AL206" s="208">
        <v>2047</v>
      </c>
      <c r="AM206" s="208">
        <v>2048</v>
      </c>
      <c r="AN206" s="208">
        <v>2049</v>
      </c>
      <c r="AO206" s="209">
        <v>2050</v>
      </c>
    </row>
    <row r="207" spans="1:41" x14ac:dyDescent="0.25">
      <c r="A207" s="210" t="s">
        <v>2166</v>
      </c>
      <c r="B207" s="211">
        <v>5279.8364259999998</v>
      </c>
      <c r="C207" s="212">
        <v>5280.8601813999994</v>
      </c>
      <c r="D207" s="212">
        <v>5281.8853809999991</v>
      </c>
      <c r="E207" s="212">
        <v>5282.9118587999992</v>
      </c>
      <c r="F207" s="212">
        <v>5283.9387266999993</v>
      </c>
      <c r="G207" s="212">
        <v>5284.9661044999993</v>
      </c>
      <c r="H207" s="212">
        <v>5285.9906999999994</v>
      </c>
      <c r="I207" s="212">
        <v>5287.014680799999</v>
      </c>
      <c r="J207" s="212">
        <v>5288.0388557999986</v>
      </c>
      <c r="K207" s="212">
        <v>5289.0629906999984</v>
      </c>
      <c r="L207" s="212">
        <v>5290.0871680999981</v>
      </c>
      <c r="M207" s="212">
        <v>5291.1113180999982</v>
      </c>
      <c r="N207" s="212">
        <v>5292.1354687999983</v>
      </c>
      <c r="O207" s="212">
        <v>5293.1596109999982</v>
      </c>
      <c r="P207" s="212">
        <v>5294.1837556999981</v>
      </c>
      <c r="Q207" s="212">
        <v>5295.2079052999979</v>
      </c>
      <c r="R207" s="212">
        <v>5296.2320650999982</v>
      </c>
      <c r="S207" s="212">
        <v>5297.2562389999985</v>
      </c>
      <c r="T207" s="212">
        <v>5298.2804308999985</v>
      </c>
      <c r="U207" s="212">
        <v>5299.3046440999988</v>
      </c>
      <c r="V207" s="212">
        <v>5300.328881299999</v>
      </c>
      <c r="W207" s="212">
        <v>5301.3531439999988</v>
      </c>
      <c r="X207" s="212">
        <v>5302.3774523999991</v>
      </c>
      <c r="Y207" s="212">
        <v>5303.4018049999995</v>
      </c>
      <c r="Z207" s="212">
        <v>5304.4261987999998</v>
      </c>
      <c r="AA207" s="212">
        <v>5305.4506283000001</v>
      </c>
      <c r="AB207" s="212">
        <v>5306.475085</v>
      </c>
      <c r="AC207" s="212">
        <v>5307.4995580000004</v>
      </c>
      <c r="AD207" s="212">
        <v>5308.5240354000007</v>
      </c>
      <c r="AE207" s="212">
        <v>5309.5485076000004</v>
      </c>
      <c r="AF207" s="212">
        <v>5310.5729736000003</v>
      </c>
      <c r="AG207" s="212">
        <v>5311.5974500000002</v>
      </c>
      <c r="AH207" s="212">
        <v>5312.6219829000001</v>
      </c>
      <c r="AI207" s="212">
        <v>5313.6466624000004</v>
      </c>
      <c r="AJ207" s="212">
        <v>5314.6716356000006</v>
      </c>
      <c r="AK207" s="212">
        <v>5315.6971119000009</v>
      </c>
      <c r="AL207" s="212">
        <v>5316.7233420000011</v>
      </c>
      <c r="AM207" s="212">
        <v>5317.7505322000015</v>
      </c>
      <c r="AN207" s="212">
        <v>5318.7786343000016</v>
      </c>
      <c r="AO207" s="213">
        <v>5319.8070806000014</v>
      </c>
    </row>
    <row r="208" spans="1:41" x14ac:dyDescent="0.25">
      <c r="A208" s="214" t="s">
        <v>2167</v>
      </c>
      <c r="B208" s="211">
        <v>9986.1025389999995</v>
      </c>
      <c r="C208" s="212">
        <v>9987.1388296999994</v>
      </c>
      <c r="D208" s="212">
        <v>9988.1727937999985</v>
      </c>
      <c r="E208" s="212">
        <v>9989.2087406999981</v>
      </c>
      <c r="F208" s="212">
        <v>9990.2451285999978</v>
      </c>
      <c r="G208" s="212">
        <v>9991.2822892999975</v>
      </c>
      <c r="H208" s="212">
        <v>9992.3121689999971</v>
      </c>
      <c r="I208" s="212">
        <v>9993.3393439999963</v>
      </c>
      <c r="J208" s="212">
        <v>9994.3660060999955</v>
      </c>
      <c r="K208" s="212">
        <v>9995.3920672999957</v>
      </c>
      <c r="L208" s="212">
        <v>9996.4178511999962</v>
      </c>
      <c r="M208" s="212">
        <v>9997.4433332999961</v>
      </c>
      <c r="N208" s="212">
        <v>9998.4686261999959</v>
      </c>
      <c r="O208" s="212">
        <v>9999.4937532999957</v>
      </c>
      <c r="P208" s="212">
        <v>10000.518764099996</v>
      </c>
      <c r="Q208" s="212">
        <v>10001.543682499996</v>
      </c>
      <c r="R208" s="212">
        <v>10002.568534699996</v>
      </c>
      <c r="S208" s="212">
        <v>10003.593338199997</v>
      </c>
      <c r="T208" s="212">
        <v>10004.618108999997</v>
      </c>
      <c r="U208" s="212">
        <v>10005.642859499998</v>
      </c>
      <c r="V208" s="212">
        <v>10006.667600399998</v>
      </c>
      <c r="W208" s="212">
        <v>10007.692340999998</v>
      </c>
      <c r="X208" s="212">
        <v>10008.717093899999</v>
      </c>
      <c r="Y208" s="212">
        <v>10009.741866599999</v>
      </c>
      <c r="Z208" s="212">
        <v>10010.7666684</v>
      </c>
      <c r="AA208" s="212">
        <v>10011.7915084</v>
      </c>
      <c r="AB208" s="212">
        <v>10012.816397499999</v>
      </c>
      <c r="AC208" s="212">
        <v>10013.841348599999</v>
      </c>
      <c r="AD208" s="212">
        <v>10014.866378299999</v>
      </c>
      <c r="AE208" s="212">
        <v>10015.891508699999</v>
      </c>
      <c r="AF208" s="212">
        <v>10016.916770099999</v>
      </c>
      <c r="AG208" s="212">
        <v>10017.942205199999</v>
      </c>
      <c r="AH208" s="212">
        <v>10018.967875299999</v>
      </c>
      <c r="AI208" s="212">
        <v>10019.993869499998</v>
      </c>
      <c r="AJ208" s="212">
        <v>10021.020317399998</v>
      </c>
      <c r="AK208" s="212">
        <v>10022.047404299998</v>
      </c>
      <c r="AL208" s="212">
        <v>10023.075377199997</v>
      </c>
      <c r="AM208" s="212">
        <v>10024.104500699998</v>
      </c>
      <c r="AN208" s="212">
        <v>10025.134861199998</v>
      </c>
      <c r="AO208" s="213">
        <v>10026.165983999997</v>
      </c>
    </row>
    <row r="209" spans="1:41" x14ac:dyDescent="0.25">
      <c r="A209" s="214" t="s">
        <v>2168</v>
      </c>
      <c r="B209" s="211">
        <v>9868.3417969999991</v>
      </c>
      <c r="C209" s="212">
        <v>9869.392903599999</v>
      </c>
      <c r="D209" s="212">
        <v>9870.4457655999995</v>
      </c>
      <c r="E209" s="212">
        <v>9871.4955257000001</v>
      </c>
      <c r="F209" s="212">
        <v>9872.544568700001</v>
      </c>
      <c r="G209" s="212">
        <v>9873.5923664000002</v>
      </c>
      <c r="H209" s="212">
        <v>9874.6362955000004</v>
      </c>
      <c r="I209" s="212">
        <v>9875.6826421000005</v>
      </c>
      <c r="J209" s="212">
        <v>9876.7288879999996</v>
      </c>
      <c r="K209" s="212">
        <v>9877.7755791</v>
      </c>
      <c r="L209" s="212">
        <v>9878.8223240000007</v>
      </c>
      <c r="M209" s="212">
        <v>9879.8694161000003</v>
      </c>
      <c r="N209" s="212">
        <v>9880.9167964999997</v>
      </c>
      <c r="O209" s="212">
        <v>9881.9644895999991</v>
      </c>
      <c r="P209" s="212">
        <v>9883.0124753999989</v>
      </c>
      <c r="Q209" s="212">
        <v>9884.0607508999983</v>
      </c>
      <c r="R209" s="212">
        <v>9885.109300099999</v>
      </c>
      <c r="S209" s="212">
        <v>9886.1581088999992</v>
      </c>
      <c r="T209" s="212">
        <v>9887.2071565999995</v>
      </c>
      <c r="U209" s="212">
        <v>9888.2564181999987</v>
      </c>
      <c r="V209" s="212">
        <v>9889.3058612999994</v>
      </c>
      <c r="W209" s="212">
        <v>9890.3554458999988</v>
      </c>
      <c r="X209" s="212">
        <v>9891.4051413999987</v>
      </c>
      <c r="Y209" s="212">
        <v>9892.4548879999984</v>
      </c>
      <c r="Z209" s="212">
        <v>9893.5046160999991</v>
      </c>
      <c r="AA209" s="212">
        <v>9894.5542498999985</v>
      </c>
      <c r="AB209" s="212">
        <v>9895.6037111999976</v>
      </c>
      <c r="AC209" s="212">
        <v>9896.6529258999981</v>
      </c>
      <c r="AD209" s="212">
        <v>9897.7018317999973</v>
      </c>
      <c r="AE209" s="212">
        <v>9898.7503870999972</v>
      </c>
      <c r="AF209" s="212">
        <v>9899.7985784999964</v>
      </c>
      <c r="AG209" s="212">
        <v>9900.8464276999966</v>
      </c>
      <c r="AH209" s="212">
        <v>9901.8939955999958</v>
      </c>
      <c r="AI209" s="212">
        <v>9902.941384099995</v>
      </c>
      <c r="AJ209" s="212">
        <v>9903.9887349999954</v>
      </c>
      <c r="AK209" s="212">
        <v>9905.0362234999957</v>
      </c>
      <c r="AL209" s="212">
        <v>9906.0840358999958</v>
      </c>
      <c r="AM209" s="212">
        <v>9907.132305299996</v>
      </c>
      <c r="AN209" s="212">
        <v>9908.1809751999954</v>
      </c>
      <c r="AO209" s="213">
        <v>9909.229666999996</v>
      </c>
    </row>
    <row r="210" spans="1:41" x14ac:dyDescent="0.25">
      <c r="A210" s="214" t="s">
        <v>2169</v>
      </c>
      <c r="B210" s="211">
        <v>3563.4174800000001</v>
      </c>
      <c r="C210" s="212">
        <v>3564.4648083000002</v>
      </c>
      <c r="D210" s="212">
        <v>3565.5067058</v>
      </c>
      <c r="E210" s="212">
        <v>3566.5460985999998</v>
      </c>
      <c r="F210" s="212">
        <v>3567.5833783999997</v>
      </c>
      <c r="G210" s="212">
        <v>3568.6193970999998</v>
      </c>
      <c r="H210" s="212">
        <v>3569.6477814999998</v>
      </c>
      <c r="I210" s="212">
        <v>3570.6760331</v>
      </c>
      <c r="J210" s="212">
        <v>3571.7044126999999</v>
      </c>
      <c r="K210" s="212">
        <v>3572.7328087999999</v>
      </c>
      <c r="L210" s="212">
        <v>3573.7611705999998</v>
      </c>
      <c r="M210" s="212">
        <v>3574.7895429999999</v>
      </c>
      <c r="N210" s="212">
        <v>3575.8179517999997</v>
      </c>
      <c r="O210" s="212">
        <v>3576.8464063999995</v>
      </c>
      <c r="P210" s="212">
        <v>3577.8749225999995</v>
      </c>
      <c r="Q210" s="212">
        <v>3578.9035151999997</v>
      </c>
      <c r="R210" s="212">
        <v>3579.9321951999996</v>
      </c>
      <c r="S210" s="212">
        <v>3580.9609782999996</v>
      </c>
      <c r="T210" s="212">
        <v>3581.9898792999998</v>
      </c>
      <c r="U210" s="212">
        <v>3583.0189159999995</v>
      </c>
      <c r="V210" s="212">
        <v>3584.0481048999995</v>
      </c>
      <c r="W210" s="212">
        <v>3585.0774640999994</v>
      </c>
      <c r="X210" s="212">
        <v>3586.1070886999992</v>
      </c>
      <c r="Y210" s="212">
        <v>3587.136993399999</v>
      </c>
      <c r="Z210" s="212">
        <v>3588.1671932999989</v>
      </c>
      <c r="AA210" s="212">
        <v>3589.1977038999989</v>
      </c>
      <c r="AB210" s="212">
        <v>3590.2285417999988</v>
      </c>
      <c r="AC210" s="212">
        <v>3591.259724699999</v>
      </c>
      <c r="AD210" s="212">
        <v>3592.2912721999992</v>
      </c>
      <c r="AE210" s="212">
        <v>3593.3232058999993</v>
      </c>
      <c r="AF210" s="212">
        <v>3594.3555504999995</v>
      </c>
      <c r="AG210" s="212">
        <v>3595.3883344999995</v>
      </c>
      <c r="AH210" s="212">
        <v>3596.4215911999995</v>
      </c>
      <c r="AI210" s="212">
        <v>3597.4553588999997</v>
      </c>
      <c r="AJ210" s="212">
        <v>3598.4896783999998</v>
      </c>
      <c r="AK210" s="212">
        <v>3599.5245805999998</v>
      </c>
      <c r="AL210" s="212">
        <v>3600.5600443999997</v>
      </c>
      <c r="AM210" s="212">
        <v>3601.5958851999999</v>
      </c>
      <c r="AN210" s="212">
        <v>3602.6315443999997</v>
      </c>
      <c r="AO210" s="213">
        <v>3603.6659865999995</v>
      </c>
    </row>
    <row r="211" spans="1:41" x14ac:dyDescent="0.25">
      <c r="A211" s="214" t="s">
        <v>2170</v>
      </c>
      <c r="B211" s="211">
        <v>2602.8879390000002</v>
      </c>
      <c r="C211" s="212">
        <v>2603.9136062000002</v>
      </c>
      <c r="D211" s="212">
        <v>2604.9405033000003</v>
      </c>
      <c r="E211" s="212">
        <v>2605.9686083000001</v>
      </c>
      <c r="F211" s="212">
        <v>2606.9973216000003</v>
      </c>
      <c r="G211" s="212">
        <v>2608.0265062000003</v>
      </c>
      <c r="H211" s="212">
        <v>2609.0528087000002</v>
      </c>
      <c r="I211" s="212">
        <v>2610.0800732000002</v>
      </c>
      <c r="J211" s="212">
        <v>2611.1082373000004</v>
      </c>
      <c r="K211" s="212">
        <v>2612.1368671000005</v>
      </c>
      <c r="L211" s="212">
        <v>2613.1657335000004</v>
      </c>
      <c r="M211" s="212">
        <v>2614.1947495000004</v>
      </c>
      <c r="N211" s="212">
        <v>2615.2238755000003</v>
      </c>
      <c r="O211" s="212">
        <v>2616.2530775000005</v>
      </c>
      <c r="P211" s="212">
        <v>2617.2823400000007</v>
      </c>
      <c r="Q211" s="212">
        <v>2618.3116507000009</v>
      </c>
      <c r="R211" s="212">
        <v>2619.341001700001</v>
      </c>
      <c r="S211" s="212">
        <v>2620.3703880000012</v>
      </c>
      <c r="T211" s="212">
        <v>2621.3998072000013</v>
      </c>
      <c r="U211" s="212">
        <v>2622.4292587000014</v>
      </c>
      <c r="V211" s="212">
        <v>2623.4587433000015</v>
      </c>
      <c r="W211" s="212">
        <v>2624.4882627000015</v>
      </c>
      <c r="X211" s="212">
        <v>2625.5178420000016</v>
      </c>
      <c r="Y211" s="212">
        <v>2626.5474929000015</v>
      </c>
      <c r="Z211" s="212">
        <v>2627.5772226000017</v>
      </c>
      <c r="AA211" s="212">
        <v>2628.6070348000017</v>
      </c>
      <c r="AB211" s="212">
        <v>2629.6369305000017</v>
      </c>
      <c r="AC211" s="212">
        <v>2630.6669094000017</v>
      </c>
      <c r="AD211" s="212">
        <v>2631.6969727000019</v>
      </c>
      <c r="AE211" s="212">
        <v>2632.7271287000017</v>
      </c>
      <c r="AF211" s="212">
        <v>2633.7574023000016</v>
      </c>
      <c r="AG211" s="212">
        <v>2634.7878503000015</v>
      </c>
      <c r="AH211" s="212">
        <v>2635.8185830000016</v>
      </c>
      <c r="AI211" s="212">
        <v>2636.8497922000015</v>
      </c>
      <c r="AJ211" s="212">
        <v>2637.8817815000016</v>
      </c>
      <c r="AK211" s="212">
        <v>2638.9149877000018</v>
      </c>
      <c r="AL211" s="212">
        <v>2639.9499548000017</v>
      </c>
      <c r="AM211" s="212">
        <v>2640.9871587000016</v>
      </c>
      <c r="AN211" s="212">
        <v>2642.0264974000015</v>
      </c>
      <c r="AO211" s="213">
        <v>2643.0665495000017</v>
      </c>
    </row>
    <row r="212" spans="1:41" x14ac:dyDescent="0.25">
      <c r="A212" s="214" t="s">
        <v>2171</v>
      </c>
      <c r="B212" s="211">
        <v>16113.391602</v>
      </c>
      <c r="C212" s="212">
        <v>16114.420873900001</v>
      </c>
      <c r="D212" s="212">
        <v>16115.448073700001</v>
      </c>
      <c r="E212" s="212">
        <v>16116.477740000002</v>
      </c>
      <c r="F212" s="212">
        <v>16117.508305600002</v>
      </c>
      <c r="G212" s="212">
        <v>16118.540406200002</v>
      </c>
      <c r="H212" s="212">
        <v>16119.566690900001</v>
      </c>
      <c r="I212" s="212">
        <v>16120.592582100002</v>
      </c>
      <c r="J212" s="212">
        <v>16121.619509900002</v>
      </c>
      <c r="K212" s="212">
        <v>16122.646742000001</v>
      </c>
      <c r="L212" s="212">
        <v>16123.6742622</v>
      </c>
      <c r="M212" s="212">
        <v>16124.701873399999</v>
      </c>
      <c r="N212" s="212">
        <v>16125.729572599999</v>
      </c>
      <c r="O212" s="212">
        <v>16126.757309099999</v>
      </c>
      <c r="P212" s="212">
        <v>16127.785082999999</v>
      </c>
      <c r="Q212" s="212">
        <v>16128.812886299998</v>
      </c>
      <c r="R212" s="212">
        <v>16129.840723899999</v>
      </c>
      <c r="S212" s="212">
        <v>16130.868600099999</v>
      </c>
      <c r="T212" s="212">
        <v>16131.896522399999</v>
      </c>
      <c r="U212" s="212">
        <v>16132.924498499999</v>
      </c>
      <c r="V212" s="212">
        <v>16133.952537299998</v>
      </c>
      <c r="W212" s="212">
        <v>16134.980648099998</v>
      </c>
      <c r="X212" s="212">
        <v>16136.008843799998</v>
      </c>
      <c r="Y212" s="212">
        <v>16137.037136099998</v>
      </c>
      <c r="Z212" s="212">
        <v>16138.065539699997</v>
      </c>
      <c r="AA212" s="212">
        <v>16139.094071099997</v>
      </c>
      <c r="AB212" s="212">
        <v>16140.122750799997</v>
      </c>
      <c r="AC212" s="212">
        <v>16141.151605199997</v>
      </c>
      <c r="AD212" s="212">
        <v>16142.180669499998</v>
      </c>
      <c r="AE212" s="212">
        <v>16143.209992099997</v>
      </c>
      <c r="AF212" s="212">
        <v>16144.239640499996</v>
      </c>
      <c r="AG212" s="212">
        <v>16145.269710299995</v>
      </c>
      <c r="AH212" s="212">
        <v>16146.300338499996</v>
      </c>
      <c r="AI212" s="212">
        <v>16147.331723499996</v>
      </c>
      <c r="AJ212" s="212">
        <v>16148.364154699995</v>
      </c>
      <c r="AK212" s="212">
        <v>16149.398052299995</v>
      </c>
      <c r="AL212" s="212">
        <v>16150.434004599996</v>
      </c>
      <c r="AM212" s="212">
        <v>16151.472733499995</v>
      </c>
      <c r="AN212" s="212">
        <v>16152.514786599995</v>
      </c>
      <c r="AO212" s="213">
        <v>16153.559783499995</v>
      </c>
    </row>
    <row r="213" spans="1:41" x14ac:dyDescent="0.25">
      <c r="A213" s="214" t="s">
        <v>2172</v>
      </c>
      <c r="B213" s="211">
        <v>2575.6606449999999</v>
      </c>
      <c r="C213" s="212">
        <v>2576.6839083</v>
      </c>
      <c r="D213" s="212">
        <v>2577.7069974000001</v>
      </c>
      <c r="E213" s="212">
        <v>2578.7308069000001</v>
      </c>
      <c r="F213" s="212">
        <v>2579.7548824</v>
      </c>
      <c r="G213" s="212">
        <v>2580.7793462999998</v>
      </c>
      <c r="H213" s="212">
        <v>2581.8018035</v>
      </c>
      <c r="I213" s="212">
        <v>2582.825347</v>
      </c>
      <c r="J213" s="212">
        <v>2583.8500227999998</v>
      </c>
      <c r="K213" s="212">
        <v>2584.8754649999996</v>
      </c>
      <c r="L213" s="212">
        <v>2585.9014237999995</v>
      </c>
      <c r="M213" s="212">
        <v>2586.9277792999997</v>
      </c>
      <c r="N213" s="212">
        <v>2587.9544292999994</v>
      </c>
      <c r="O213" s="212">
        <v>2588.9812829999996</v>
      </c>
      <c r="P213" s="212">
        <v>2590.0082801999997</v>
      </c>
      <c r="Q213" s="212">
        <v>2591.0353742999996</v>
      </c>
      <c r="R213" s="212">
        <v>2592.0625337999995</v>
      </c>
      <c r="S213" s="212">
        <v>2593.0897371999995</v>
      </c>
      <c r="T213" s="212">
        <v>2594.1169709999995</v>
      </c>
      <c r="U213" s="212">
        <v>2595.1442282999997</v>
      </c>
      <c r="V213" s="212">
        <v>2596.1715071999997</v>
      </c>
      <c r="W213" s="212">
        <v>2597.1988100999997</v>
      </c>
      <c r="X213" s="212">
        <v>2598.2261431999996</v>
      </c>
      <c r="Y213" s="212">
        <v>2599.2535185999996</v>
      </c>
      <c r="Z213" s="212">
        <v>2600.2809531999997</v>
      </c>
      <c r="AA213" s="212">
        <v>2601.3084685999997</v>
      </c>
      <c r="AB213" s="212">
        <v>2602.3360924999997</v>
      </c>
      <c r="AC213" s="212">
        <v>2603.3638597999998</v>
      </c>
      <c r="AD213" s="212">
        <v>2604.391815</v>
      </c>
      <c r="AE213" s="212">
        <v>2605.4200151</v>
      </c>
      <c r="AF213" s="212">
        <v>2606.4485340000001</v>
      </c>
      <c r="AG213" s="212">
        <v>2607.4774692999999</v>
      </c>
      <c r="AH213" s="212">
        <v>2608.5069528999998</v>
      </c>
      <c r="AI213" s="212">
        <v>2609.5371656999996</v>
      </c>
      <c r="AJ213" s="212">
        <v>2610.5683584999997</v>
      </c>
      <c r="AK213" s="212">
        <v>2611.6008738999999</v>
      </c>
      <c r="AL213" s="212">
        <v>2612.6351445</v>
      </c>
      <c r="AM213" s="212">
        <v>2613.6715791000001</v>
      </c>
      <c r="AN213" s="212">
        <v>2614.7101378000002</v>
      </c>
      <c r="AO213" s="213">
        <v>2615.7495878000004</v>
      </c>
    </row>
    <row r="214" spans="1:41" x14ac:dyDescent="0.25">
      <c r="A214" s="214" t="s">
        <v>2173</v>
      </c>
      <c r="B214" s="211">
        <v>1418.7375489999999</v>
      </c>
      <c r="C214" s="212">
        <v>1419.7749013</v>
      </c>
      <c r="D214" s="212">
        <v>1420.8174575999999</v>
      </c>
      <c r="E214" s="212">
        <v>1421.8684277</v>
      </c>
      <c r="F214" s="212">
        <v>1422.9239975</v>
      </c>
      <c r="G214" s="212">
        <v>1423.9823309999999</v>
      </c>
      <c r="H214" s="212">
        <v>1425.0223311</v>
      </c>
      <c r="I214" s="212">
        <v>1426.059516</v>
      </c>
      <c r="J214" s="212">
        <v>1427.0969986</v>
      </c>
      <c r="K214" s="212">
        <v>1428.1344968000001</v>
      </c>
      <c r="L214" s="212">
        <v>1429.1720464</v>
      </c>
      <c r="M214" s="212">
        <v>1430.2096223000001</v>
      </c>
      <c r="N214" s="212">
        <v>1431.2472762</v>
      </c>
      <c r="O214" s="212">
        <v>1432.2849689</v>
      </c>
      <c r="P214" s="212">
        <v>1433.3226933999999</v>
      </c>
      <c r="Q214" s="212">
        <v>1434.3604270999999</v>
      </c>
      <c r="R214" s="212">
        <v>1435.3981583</v>
      </c>
      <c r="S214" s="212">
        <v>1436.4358758999999</v>
      </c>
      <c r="T214" s="212">
        <v>1437.4735724</v>
      </c>
      <c r="U214" s="212">
        <v>1438.5112443999999</v>
      </c>
      <c r="V214" s="212">
        <v>1439.5488916999998</v>
      </c>
      <c r="W214" s="212">
        <v>1440.5865163999997</v>
      </c>
      <c r="X214" s="212">
        <v>1441.6241229999996</v>
      </c>
      <c r="Y214" s="212">
        <v>1442.6617241999995</v>
      </c>
      <c r="Z214" s="212">
        <v>1443.6993383999995</v>
      </c>
      <c r="AA214" s="212">
        <v>1444.7369890999996</v>
      </c>
      <c r="AB214" s="212">
        <v>1445.7747075999996</v>
      </c>
      <c r="AC214" s="212">
        <v>1446.8125354999995</v>
      </c>
      <c r="AD214" s="212">
        <v>1447.8505281999994</v>
      </c>
      <c r="AE214" s="212">
        <v>1448.8887603999995</v>
      </c>
      <c r="AF214" s="212">
        <v>1449.9273333999995</v>
      </c>
      <c r="AG214" s="212">
        <v>1450.9663862999994</v>
      </c>
      <c r="AH214" s="212">
        <v>1452.0061115999995</v>
      </c>
      <c r="AI214" s="212">
        <v>1453.0467774999995</v>
      </c>
      <c r="AJ214" s="212">
        <v>1454.0887536999994</v>
      </c>
      <c r="AK214" s="212">
        <v>1455.1325267999994</v>
      </c>
      <c r="AL214" s="212">
        <v>1456.1786437999995</v>
      </c>
      <c r="AM214" s="212">
        <v>1457.2274065999995</v>
      </c>
      <c r="AN214" s="212">
        <v>1458.2779959999996</v>
      </c>
      <c r="AO214" s="213">
        <v>1459.3273031999995</v>
      </c>
    </row>
    <row r="215" spans="1:41" x14ac:dyDescent="0.25">
      <c r="A215" s="214" t="s">
        <v>2174</v>
      </c>
      <c r="B215" s="211">
        <v>1738.072144</v>
      </c>
      <c r="C215" s="212">
        <v>1739.1525257999999</v>
      </c>
      <c r="D215" s="212">
        <v>1740.1993909</v>
      </c>
      <c r="E215" s="212">
        <v>1741.2344998999999</v>
      </c>
      <c r="F215" s="212">
        <v>1742.2677237999999</v>
      </c>
      <c r="G215" s="212">
        <v>1743.2977604999999</v>
      </c>
      <c r="H215" s="212">
        <v>1744.3190407999998</v>
      </c>
      <c r="I215" s="212">
        <v>1745.3465181999998</v>
      </c>
      <c r="J215" s="212">
        <v>1746.3729221999997</v>
      </c>
      <c r="K215" s="212">
        <v>1747.3999362999998</v>
      </c>
      <c r="L215" s="212">
        <v>1748.4264017999999</v>
      </c>
      <c r="M215" s="212">
        <v>1749.4531886999998</v>
      </c>
      <c r="N215" s="212">
        <v>1750.4800872999999</v>
      </c>
      <c r="O215" s="212">
        <v>1751.507173</v>
      </c>
      <c r="P215" s="212">
        <v>1752.5343751</v>
      </c>
      <c r="Q215" s="212">
        <v>1753.5616969</v>
      </c>
      <c r="R215" s="212">
        <v>1754.5891094999999</v>
      </c>
      <c r="S215" s="212">
        <v>1755.6166086999999</v>
      </c>
      <c r="T215" s="212">
        <v>1756.6441814999998</v>
      </c>
      <c r="U215" s="212">
        <v>1757.6718297999998</v>
      </c>
      <c r="V215" s="212">
        <v>1758.6995532999999</v>
      </c>
      <c r="W215" s="212">
        <v>1759.7273559</v>
      </c>
      <c r="X215" s="212">
        <v>1760.7552828</v>
      </c>
      <c r="Y215" s="212">
        <v>1761.7833527</v>
      </c>
      <c r="Z215" s="212">
        <v>1762.8115822</v>
      </c>
      <c r="AA215" s="212">
        <v>1763.839995</v>
      </c>
      <c r="AB215" s="212">
        <v>1764.8686206</v>
      </c>
      <c r="AC215" s="212">
        <v>1765.8974969000001</v>
      </c>
      <c r="AD215" s="212">
        <v>1766.9266719</v>
      </c>
      <c r="AE215" s="212">
        <v>1767.9562057000001</v>
      </c>
      <c r="AF215" s="212">
        <v>1768.9861741</v>
      </c>
      <c r="AG215" s="212">
        <v>1770.0166727000001</v>
      </c>
      <c r="AH215" s="212">
        <v>1771.0478218000001</v>
      </c>
      <c r="AI215" s="212">
        <v>1772.0797702</v>
      </c>
      <c r="AJ215" s="212">
        <v>1773.1126872</v>
      </c>
      <c r="AK215" s="212">
        <v>1774.1467141999999</v>
      </c>
      <c r="AL215" s="212">
        <v>1775.1817959</v>
      </c>
      <c r="AM215" s="212">
        <v>1776.2172197</v>
      </c>
      <c r="AN215" s="212">
        <v>1777.2507518</v>
      </c>
      <c r="AO215" s="213">
        <v>1778.2782314000001</v>
      </c>
    </row>
    <row r="216" spans="1:41" x14ac:dyDescent="0.25">
      <c r="A216" s="214" t="s">
        <v>2175</v>
      </c>
      <c r="B216" s="211">
        <v>491.87786899999998</v>
      </c>
      <c r="C216" s="212">
        <v>492.99210199999999</v>
      </c>
      <c r="D216" s="212">
        <v>494.08309859999997</v>
      </c>
      <c r="E216" s="212">
        <v>495.15199419999999</v>
      </c>
      <c r="F216" s="212">
        <v>496.21758640000002</v>
      </c>
      <c r="G216" s="212">
        <v>497.27544850000004</v>
      </c>
      <c r="H216" s="212">
        <v>498.30281170000006</v>
      </c>
      <c r="I216" s="212">
        <v>499.34414250000009</v>
      </c>
      <c r="J216" s="212">
        <v>500.38311540000007</v>
      </c>
      <c r="K216" s="212">
        <v>501.42336310000007</v>
      </c>
      <c r="L216" s="212">
        <v>502.46231580000006</v>
      </c>
      <c r="M216" s="212">
        <v>503.50183200000004</v>
      </c>
      <c r="N216" s="212">
        <v>504.54142070000006</v>
      </c>
      <c r="O216" s="212">
        <v>505.58122870000005</v>
      </c>
      <c r="P216" s="212">
        <v>506.62107210000005</v>
      </c>
      <c r="Q216" s="212">
        <v>507.66094740000005</v>
      </c>
      <c r="R216" s="212">
        <v>508.70077880000008</v>
      </c>
      <c r="S216" s="212">
        <v>509.74055130000011</v>
      </c>
      <c r="T216" s="212">
        <v>510.78022500000009</v>
      </c>
      <c r="U216" s="212">
        <v>511.81980180000011</v>
      </c>
      <c r="V216" s="212">
        <v>512.85927340000012</v>
      </c>
      <c r="W216" s="212">
        <v>513.89864120000016</v>
      </c>
      <c r="X216" s="212">
        <v>514.93794830000013</v>
      </c>
      <c r="Y216" s="212">
        <v>515.97722830000009</v>
      </c>
      <c r="Z216" s="212">
        <v>517.01651140000013</v>
      </c>
      <c r="AA216" s="212">
        <v>518.05584110000018</v>
      </c>
      <c r="AB216" s="212">
        <v>519.09527110000022</v>
      </c>
      <c r="AC216" s="212">
        <v>520.13487060000023</v>
      </c>
      <c r="AD216" s="212">
        <v>521.17472580000026</v>
      </c>
      <c r="AE216" s="212">
        <v>522.21494470000027</v>
      </c>
      <c r="AF216" s="212">
        <v>523.25566250000031</v>
      </c>
      <c r="AG216" s="212">
        <v>524.29704980000031</v>
      </c>
      <c r="AH216" s="212">
        <v>525.33932260000029</v>
      </c>
      <c r="AI216" s="212">
        <v>526.3827514000003</v>
      </c>
      <c r="AJ216" s="212">
        <v>527.42765410000027</v>
      </c>
      <c r="AK216" s="212">
        <v>528.47432690000028</v>
      </c>
      <c r="AL216" s="212">
        <v>529.52278590000026</v>
      </c>
      <c r="AM216" s="212">
        <v>530.57204300000024</v>
      </c>
      <c r="AN216" s="212">
        <v>531.61872020000021</v>
      </c>
      <c r="AO216" s="213">
        <v>532.65633170000024</v>
      </c>
    </row>
    <row r="217" spans="1:41" x14ac:dyDescent="0.25">
      <c r="A217" s="214" t="s">
        <v>2176</v>
      </c>
      <c r="B217" s="211">
        <v>39584.09375</v>
      </c>
      <c r="C217" s="212">
        <v>39585.114980099999</v>
      </c>
      <c r="D217" s="212">
        <v>39586.136342799997</v>
      </c>
      <c r="E217" s="212">
        <v>39587.157923999999</v>
      </c>
      <c r="F217" s="212">
        <v>39588.179341299998</v>
      </c>
      <c r="G217" s="212">
        <v>39589.200757799998</v>
      </c>
      <c r="H217" s="212">
        <v>39590.221571099995</v>
      </c>
      <c r="I217" s="212">
        <v>39591.242551799995</v>
      </c>
      <c r="J217" s="212">
        <v>39592.263571299998</v>
      </c>
      <c r="K217" s="212">
        <v>39593.2845103</v>
      </c>
      <c r="L217" s="212">
        <v>39594.305430300003</v>
      </c>
      <c r="M217" s="212">
        <v>39595.326319700005</v>
      </c>
      <c r="N217" s="212">
        <v>39596.347194800008</v>
      </c>
      <c r="O217" s="212">
        <v>39597.368053800004</v>
      </c>
      <c r="P217" s="212">
        <v>39598.388902500003</v>
      </c>
      <c r="Q217" s="212">
        <v>39599.409742100004</v>
      </c>
      <c r="R217" s="212">
        <v>39600.430575300001</v>
      </c>
      <c r="S217" s="212">
        <v>39601.451403699997</v>
      </c>
      <c r="T217" s="212">
        <v>39602.472228999999</v>
      </c>
      <c r="U217" s="212">
        <v>39603.493052500002</v>
      </c>
      <c r="V217" s="212">
        <v>39604.513875500001</v>
      </c>
      <c r="W217" s="212">
        <v>39605.534699199998</v>
      </c>
      <c r="X217" s="212">
        <v>39606.5555236</v>
      </c>
      <c r="Y217" s="212">
        <v>39607.576350299998</v>
      </c>
      <c r="Z217" s="212">
        <v>39608.597180600002</v>
      </c>
      <c r="AA217" s="212">
        <v>39609.618016</v>
      </c>
      <c r="AB217" s="212">
        <v>39610.638858099999</v>
      </c>
      <c r="AC217" s="212">
        <v>39611.659708799998</v>
      </c>
      <c r="AD217" s="212">
        <v>39612.6805704</v>
      </c>
      <c r="AE217" s="212">
        <v>39613.701445799998</v>
      </c>
      <c r="AF217" s="212">
        <v>39614.722338799998</v>
      </c>
      <c r="AG217" s="212">
        <v>39615.743254399997</v>
      </c>
      <c r="AH217" s="212">
        <v>39616.764199799996</v>
      </c>
      <c r="AI217" s="212">
        <v>39617.785185299996</v>
      </c>
      <c r="AJ217" s="212">
        <v>39618.806225599998</v>
      </c>
      <c r="AK217" s="212">
        <v>39619.827342299999</v>
      </c>
      <c r="AL217" s="212">
        <v>39620.848564799999</v>
      </c>
      <c r="AM217" s="212">
        <v>39621.869924999999</v>
      </c>
      <c r="AN217" s="212">
        <v>39622.891431800002</v>
      </c>
      <c r="AO217" s="213">
        <v>39623.913020300002</v>
      </c>
    </row>
    <row r="218" spans="1:41" x14ac:dyDescent="0.25">
      <c r="A218" s="214" t="s">
        <v>2177</v>
      </c>
      <c r="B218" s="211">
        <v>76429.554688000004</v>
      </c>
      <c r="C218" s="212">
        <v>76430.581646200008</v>
      </c>
      <c r="D218" s="212">
        <v>76431.611821200015</v>
      </c>
      <c r="E218" s="212">
        <v>76432.64859550001</v>
      </c>
      <c r="F218" s="212">
        <v>76433.688197500014</v>
      </c>
      <c r="G218" s="212">
        <v>76434.730023600016</v>
      </c>
      <c r="H218" s="212">
        <v>76435.762522500008</v>
      </c>
      <c r="I218" s="212">
        <v>76436.789436400009</v>
      </c>
      <c r="J218" s="212">
        <v>76437.814454100007</v>
      </c>
      <c r="K218" s="212">
        <v>76438.838242500002</v>
      </c>
      <c r="L218" s="212">
        <v>76439.861529500005</v>
      </c>
      <c r="M218" s="212">
        <v>76440.884481700006</v>
      </c>
      <c r="N218" s="212">
        <v>76441.907305300003</v>
      </c>
      <c r="O218" s="212">
        <v>76442.930056500001</v>
      </c>
      <c r="P218" s="212">
        <v>76443.952794600002</v>
      </c>
      <c r="Q218" s="212">
        <v>76444.975540300002</v>
      </c>
      <c r="R218" s="212">
        <v>76445.998312700001</v>
      </c>
      <c r="S218" s="212">
        <v>76447.021121199999</v>
      </c>
      <c r="T218" s="212">
        <v>76448.043974500004</v>
      </c>
      <c r="U218" s="212">
        <v>76449.066879500009</v>
      </c>
      <c r="V218" s="212">
        <v>76450.089843700014</v>
      </c>
      <c r="W218" s="212">
        <v>76451.112875100007</v>
      </c>
      <c r="X218" s="212">
        <v>76452.135985000001</v>
      </c>
      <c r="Y218" s="212">
        <v>76453.159188100006</v>
      </c>
      <c r="Z218" s="212">
        <v>76454.182502600001</v>
      </c>
      <c r="AA218" s="212">
        <v>76455.205949900002</v>
      </c>
      <c r="AB218" s="212">
        <v>76456.229557500003</v>
      </c>
      <c r="AC218" s="212">
        <v>76457.253361199997</v>
      </c>
      <c r="AD218" s="212">
        <v>76458.277408499998</v>
      </c>
      <c r="AE218" s="212">
        <v>76459.301763700001</v>
      </c>
      <c r="AF218" s="212">
        <v>76460.326515199995</v>
      </c>
      <c r="AG218" s="212">
        <v>76461.351786799991</v>
      </c>
      <c r="AH218" s="212">
        <v>76462.377755199996</v>
      </c>
      <c r="AI218" s="212">
        <v>76463.404677400002</v>
      </c>
      <c r="AJ218" s="212">
        <v>76464.432933200005</v>
      </c>
      <c r="AK218" s="212">
        <v>76465.463084200004</v>
      </c>
      <c r="AL218" s="212">
        <v>76466.495935500003</v>
      </c>
      <c r="AM218" s="212">
        <v>76467.532508600008</v>
      </c>
      <c r="AN218" s="212">
        <v>76468.573634100016</v>
      </c>
      <c r="AO218" s="213">
        <v>76469.618843300021</v>
      </c>
    </row>
    <row r="219" spans="1:41" x14ac:dyDescent="0.25">
      <c r="A219" s="214" t="s">
        <v>2178</v>
      </c>
      <c r="B219" s="211">
        <v>49778.679687999997</v>
      </c>
      <c r="C219" s="212">
        <v>49779.699736999995</v>
      </c>
      <c r="D219" s="212">
        <v>49780.719995699998</v>
      </c>
      <c r="E219" s="212">
        <v>49781.740167299999</v>
      </c>
      <c r="F219" s="212">
        <v>49782.760396899997</v>
      </c>
      <c r="G219" s="212">
        <v>49783.780617199998</v>
      </c>
      <c r="H219" s="212">
        <v>49784.800589899998</v>
      </c>
      <c r="I219" s="212">
        <v>49785.820621999999</v>
      </c>
      <c r="J219" s="212">
        <v>49786.840624099998</v>
      </c>
      <c r="K219" s="212">
        <v>49787.860641200001</v>
      </c>
      <c r="L219" s="212">
        <v>49788.880650999999</v>
      </c>
      <c r="M219" s="212">
        <v>49789.900664300003</v>
      </c>
      <c r="N219" s="212">
        <v>49790.9206758</v>
      </c>
      <c r="O219" s="212">
        <v>49791.940688199997</v>
      </c>
      <c r="P219" s="212">
        <v>49792.960700299998</v>
      </c>
      <c r="Q219" s="212">
        <v>49793.980712799996</v>
      </c>
      <c r="R219" s="212">
        <v>49795.000725499995</v>
      </c>
      <c r="S219" s="212">
        <v>49796.020738599997</v>
      </c>
      <c r="T219" s="212">
        <v>49797.040752099994</v>
      </c>
      <c r="U219" s="212">
        <v>49798.060766099996</v>
      </c>
      <c r="V219" s="212">
        <v>49799.080780699995</v>
      </c>
      <c r="W219" s="212">
        <v>49800.100795899998</v>
      </c>
      <c r="X219" s="212">
        <v>49801.1208119</v>
      </c>
      <c r="Y219" s="212">
        <v>49802.140828800002</v>
      </c>
      <c r="Z219" s="212">
        <v>49803.160846800005</v>
      </c>
      <c r="AA219" s="212">
        <v>49804.180866200004</v>
      </c>
      <c r="AB219" s="212">
        <v>49805.200887200001</v>
      </c>
      <c r="AC219" s="212">
        <v>49806.220910199998</v>
      </c>
      <c r="AD219" s="212">
        <v>49807.2409358</v>
      </c>
      <c r="AE219" s="212">
        <v>49808.260964699999</v>
      </c>
      <c r="AF219" s="212">
        <v>49809.280997900001</v>
      </c>
      <c r="AG219" s="212">
        <v>49810.301036900004</v>
      </c>
      <c r="AH219" s="212">
        <v>49811.321083900002</v>
      </c>
      <c r="AI219" s="212">
        <v>49812.341142199999</v>
      </c>
      <c r="AJ219" s="212">
        <v>49813.361216600002</v>
      </c>
      <c r="AK219" s="212">
        <v>49814.381314400001</v>
      </c>
      <c r="AL219" s="212">
        <v>49815.401446299998</v>
      </c>
      <c r="AM219" s="212">
        <v>49816.421625899995</v>
      </c>
      <c r="AN219" s="212">
        <v>49817.441863899992</v>
      </c>
      <c r="AO219" s="213">
        <v>49818.462153199995</v>
      </c>
    </row>
    <row r="220" spans="1:41" x14ac:dyDescent="0.25">
      <c r="A220" s="214" t="s">
        <v>2179</v>
      </c>
      <c r="B220" s="211">
        <v>19717.632813</v>
      </c>
      <c r="C220" s="212">
        <v>19718.6694527</v>
      </c>
      <c r="D220" s="212">
        <v>19719.701056099999</v>
      </c>
      <c r="E220" s="212">
        <v>19720.732627099998</v>
      </c>
      <c r="F220" s="212">
        <v>19721.763198599998</v>
      </c>
      <c r="G220" s="212">
        <v>19722.793640899999</v>
      </c>
      <c r="H220" s="212">
        <v>19723.822827199998</v>
      </c>
      <c r="I220" s="212">
        <v>19724.850736999997</v>
      </c>
      <c r="J220" s="212">
        <v>19725.878811399998</v>
      </c>
      <c r="K220" s="212">
        <v>19726.906639599998</v>
      </c>
      <c r="L220" s="212">
        <v>19727.934359999999</v>
      </c>
      <c r="M220" s="212">
        <v>19728.961843699999</v>
      </c>
      <c r="N220" s="212">
        <v>19729.989129699999</v>
      </c>
      <c r="O220" s="212">
        <v>19731.0161935</v>
      </c>
      <c r="P220" s="212">
        <v>19732.0430361</v>
      </c>
      <c r="Q220" s="212">
        <v>19733.0696389</v>
      </c>
      <c r="R220" s="212">
        <v>19734.095979900001</v>
      </c>
      <c r="S220" s="212">
        <v>19735.122027000001</v>
      </c>
      <c r="T220" s="212">
        <v>19736.147737700001</v>
      </c>
      <c r="U220" s="212">
        <v>19737.1730565</v>
      </c>
      <c r="V220" s="212">
        <v>19738.1979111</v>
      </c>
      <c r="W220" s="212">
        <v>19739.222209700001</v>
      </c>
      <c r="X220" s="212">
        <v>19740.245873900003</v>
      </c>
      <c r="Y220" s="212">
        <v>19741.268756100002</v>
      </c>
      <c r="Z220" s="212">
        <v>19742.290676700002</v>
      </c>
      <c r="AA220" s="212">
        <v>19743.311419700003</v>
      </c>
      <c r="AB220" s="212">
        <v>19744.330732900002</v>
      </c>
      <c r="AC220" s="212">
        <v>19745.348330800003</v>
      </c>
      <c r="AD220" s="212">
        <v>19746.363902900004</v>
      </c>
      <c r="AE220" s="212">
        <v>19747.377128100004</v>
      </c>
      <c r="AF220" s="212">
        <v>19748.387695700003</v>
      </c>
      <c r="AG220" s="212">
        <v>19749.395333290002</v>
      </c>
      <c r="AH220" s="212">
        <v>19750.399842910003</v>
      </c>
      <c r="AI220" s="212">
        <v>19751.401146200002</v>
      </c>
      <c r="AJ220" s="212">
        <v>19752.399342280001</v>
      </c>
      <c r="AK220" s="212">
        <v>19753.394784760003</v>
      </c>
      <c r="AL220" s="212">
        <v>19754.388192170001</v>
      </c>
      <c r="AM220" s="212">
        <v>19755.38081744</v>
      </c>
      <c r="AN220" s="212">
        <v>19756.374617009998</v>
      </c>
      <c r="AO220" s="213">
        <v>19757.371955929997</v>
      </c>
    </row>
    <row r="221" spans="1:41" x14ac:dyDescent="0.25">
      <c r="A221" s="214" t="s">
        <v>2180</v>
      </c>
      <c r="B221" s="211">
        <v>10224.147461</v>
      </c>
      <c r="C221" s="212">
        <v>10225.184906800001</v>
      </c>
      <c r="D221" s="212">
        <v>10226.214989300001</v>
      </c>
      <c r="E221" s="212">
        <v>10227.2440685</v>
      </c>
      <c r="F221" s="212">
        <v>10228.271096800001</v>
      </c>
      <c r="G221" s="212">
        <v>10229.297290900002</v>
      </c>
      <c r="H221" s="212">
        <v>10230.316215600002</v>
      </c>
      <c r="I221" s="212">
        <v>10231.333746000002</v>
      </c>
      <c r="J221" s="212">
        <v>10232.351514400001</v>
      </c>
      <c r="K221" s="212">
        <v>10233.369054600002</v>
      </c>
      <c r="L221" s="212">
        <v>10234.386509000002</v>
      </c>
      <c r="M221" s="212">
        <v>10235.403762700002</v>
      </c>
      <c r="N221" s="212">
        <v>10236.420877300001</v>
      </c>
      <c r="O221" s="212">
        <v>10237.437839100001</v>
      </c>
      <c r="P221" s="212">
        <v>10238.454669100001</v>
      </c>
      <c r="Q221" s="212">
        <v>10239.471373900002</v>
      </c>
      <c r="R221" s="212">
        <v>10240.487960000002</v>
      </c>
      <c r="S221" s="212">
        <v>10241.504436500003</v>
      </c>
      <c r="T221" s="212">
        <v>10242.520812400004</v>
      </c>
      <c r="U221" s="212">
        <v>10243.537098900004</v>
      </c>
      <c r="V221" s="212">
        <v>10244.553305100004</v>
      </c>
      <c r="W221" s="212">
        <v>10245.569442400003</v>
      </c>
      <c r="X221" s="212">
        <v>10246.585634400002</v>
      </c>
      <c r="Y221" s="212">
        <v>10247.601887000003</v>
      </c>
      <c r="Z221" s="212">
        <v>10248.618207200003</v>
      </c>
      <c r="AA221" s="212">
        <v>10249.634601900003</v>
      </c>
      <c r="AB221" s="212">
        <v>10250.651078800003</v>
      </c>
      <c r="AC221" s="212">
        <v>10251.667646600003</v>
      </c>
      <c r="AD221" s="212">
        <v>10252.684316100003</v>
      </c>
      <c r="AE221" s="212">
        <v>10253.701100900003</v>
      </c>
      <c r="AF221" s="212">
        <v>10254.718018900003</v>
      </c>
      <c r="AG221" s="212">
        <v>10255.735094200003</v>
      </c>
      <c r="AH221" s="212">
        <v>10256.752359400003</v>
      </c>
      <c r="AI221" s="212">
        <v>10257.769859100003</v>
      </c>
      <c r="AJ221" s="212">
        <v>10258.787652800003</v>
      </c>
      <c r="AK221" s="212">
        <v>10259.805815400003</v>
      </c>
      <c r="AL221" s="212">
        <v>10260.824424400003</v>
      </c>
      <c r="AM221" s="212">
        <v>10261.843508900003</v>
      </c>
      <c r="AN221" s="212">
        <v>10262.862925600004</v>
      </c>
      <c r="AO221" s="213">
        <v>10263.882221500004</v>
      </c>
    </row>
    <row r="222" spans="1:41" x14ac:dyDescent="0.25">
      <c r="A222" s="214" t="s">
        <v>2181</v>
      </c>
      <c r="B222" s="211">
        <v>4384.4477539999998</v>
      </c>
      <c r="C222" s="212">
        <v>4385.4787415999999</v>
      </c>
      <c r="D222" s="212">
        <v>4386.5202880999996</v>
      </c>
      <c r="E222" s="212">
        <v>4387.5598639999998</v>
      </c>
      <c r="F222" s="212">
        <v>4388.6003476999995</v>
      </c>
      <c r="G222" s="212">
        <v>4389.6396111999993</v>
      </c>
      <c r="H222" s="212">
        <v>4390.6627727999994</v>
      </c>
      <c r="I222" s="212">
        <v>4391.690924999999</v>
      </c>
      <c r="J222" s="212">
        <v>4392.7193276999988</v>
      </c>
      <c r="K222" s="212">
        <v>4393.7486291999985</v>
      </c>
      <c r="L222" s="212">
        <v>4394.7777582999988</v>
      </c>
      <c r="M222" s="212">
        <v>4395.8072461999991</v>
      </c>
      <c r="N222" s="212">
        <v>4396.8369142999991</v>
      </c>
      <c r="O222" s="212">
        <v>4397.8667669999995</v>
      </c>
      <c r="P222" s="212">
        <v>4398.8967301999992</v>
      </c>
      <c r="Q222" s="212">
        <v>4399.9267809999992</v>
      </c>
      <c r="R222" s="212">
        <v>4400.9568792999989</v>
      </c>
      <c r="S222" s="212">
        <v>4401.9870052999986</v>
      </c>
      <c r="T222" s="212">
        <v>4403.0171408999986</v>
      </c>
      <c r="U222" s="212">
        <v>4404.0472783999985</v>
      </c>
      <c r="V222" s="212">
        <v>4405.0774129999982</v>
      </c>
      <c r="W222" s="212">
        <v>4406.1075476999986</v>
      </c>
      <c r="X222" s="212">
        <v>4407.1377578999982</v>
      </c>
      <c r="Y222" s="212">
        <v>4408.1680640999984</v>
      </c>
      <c r="Z222" s="212">
        <v>4409.1984859999984</v>
      </c>
      <c r="AA222" s="212">
        <v>4410.2290491999984</v>
      </c>
      <c r="AB222" s="212">
        <v>4411.2597857999981</v>
      </c>
      <c r="AC222" s="212">
        <v>4412.2907371999981</v>
      </c>
      <c r="AD222" s="212">
        <v>4413.3219561999986</v>
      </c>
      <c r="AE222" s="212">
        <v>4414.3535102999986</v>
      </c>
      <c r="AF222" s="212">
        <v>4415.3854859999983</v>
      </c>
      <c r="AG222" s="212">
        <v>4416.4179947999983</v>
      </c>
      <c r="AH222" s="212">
        <v>4417.4511821999986</v>
      </c>
      <c r="AI222" s="212">
        <v>4418.4852364999988</v>
      </c>
      <c r="AJ222" s="212">
        <v>4419.5203915999991</v>
      </c>
      <c r="AK222" s="212">
        <v>4420.5568947999991</v>
      </c>
      <c r="AL222" s="212">
        <v>4421.594860799999</v>
      </c>
      <c r="AM222" s="212">
        <v>4422.6338225999989</v>
      </c>
      <c r="AN222" s="212">
        <v>4423.6717923999986</v>
      </c>
      <c r="AO222" s="213">
        <v>4424.7045917999985</v>
      </c>
    </row>
    <row r="223" spans="1:41" x14ac:dyDescent="0.25">
      <c r="A223" s="214" t="s">
        <v>2182</v>
      </c>
      <c r="B223" s="211">
        <v>242625.125</v>
      </c>
      <c r="C223" s="212">
        <v>242626.21342310001</v>
      </c>
      <c r="D223" s="212">
        <v>242627.28185970002</v>
      </c>
      <c r="E223" s="212">
        <v>242628.35190570002</v>
      </c>
      <c r="F223" s="212">
        <v>242629.41805400001</v>
      </c>
      <c r="G223" s="212">
        <v>242630.4837483</v>
      </c>
      <c r="H223" s="212">
        <v>242631.51908160001</v>
      </c>
      <c r="I223" s="212">
        <v>242632.5481741</v>
      </c>
      <c r="J223" s="212">
        <v>242633.57808750001</v>
      </c>
      <c r="K223" s="212">
        <v>242634.60713250001</v>
      </c>
      <c r="L223" s="212">
        <v>242635.63610910001</v>
      </c>
      <c r="M223" s="212">
        <v>242636.66455240001</v>
      </c>
      <c r="N223" s="212">
        <v>242637.6927216</v>
      </c>
      <c r="O223" s="212">
        <v>242638.72058349999</v>
      </c>
      <c r="P223" s="212">
        <v>242639.7482419</v>
      </c>
      <c r="Q223" s="212">
        <v>242640.77572519999</v>
      </c>
      <c r="R223" s="212">
        <v>242641.80308419999</v>
      </c>
      <c r="S223" s="212">
        <v>242642.83034799999</v>
      </c>
      <c r="T223" s="212">
        <v>242643.85754579998</v>
      </c>
      <c r="U223" s="212">
        <v>242644.88469879999</v>
      </c>
      <c r="V223" s="212">
        <v>242645.91182519999</v>
      </c>
      <c r="W223" s="212">
        <v>242646.93893919999</v>
      </c>
      <c r="X223" s="212">
        <v>242647.96606999999</v>
      </c>
      <c r="Y223" s="212">
        <v>242648.99322249999</v>
      </c>
      <c r="Z223" s="212">
        <v>242650.0204066</v>
      </c>
      <c r="AA223" s="212">
        <v>242651.04763009999</v>
      </c>
      <c r="AB223" s="212">
        <v>242652.07490199999</v>
      </c>
      <c r="AC223" s="212">
        <v>242653.10223230001</v>
      </c>
      <c r="AD223" s="212">
        <v>242654.12963360001</v>
      </c>
      <c r="AE223" s="212">
        <v>242655.15712290001</v>
      </c>
      <c r="AF223" s="212">
        <v>242656.18472390002</v>
      </c>
      <c r="AG223" s="212">
        <v>242657.21247060003</v>
      </c>
      <c r="AH223" s="212">
        <v>242658.24041210004</v>
      </c>
      <c r="AI223" s="212">
        <v>242659.26861950004</v>
      </c>
      <c r="AJ223" s="212">
        <v>242660.29719280003</v>
      </c>
      <c r="AK223" s="212">
        <v>242661.32626390003</v>
      </c>
      <c r="AL223" s="212">
        <v>242662.35597870004</v>
      </c>
      <c r="AM223" s="212">
        <v>242663.38641320003</v>
      </c>
      <c r="AN223" s="212">
        <v>242664.41735290003</v>
      </c>
      <c r="AO223" s="213">
        <v>242665.44800050004</v>
      </c>
    </row>
    <row r="224" spans="1:41" x14ac:dyDescent="0.25">
      <c r="A224" s="214" t="s">
        <v>2183</v>
      </c>
      <c r="B224" s="211">
        <v>3705.4482419999999</v>
      </c>
      <c r="C224" s="212">
        <v>3706.4927889000001</v>
      </c>
      <c r="D224" s="212">
        <v>3707.5370702</v>
      </c>
      <c r="E224" s="212">
        <v>3708.5811355999999</v>
      </c>
      <c r="F224" s="212">
        <v>3709.6253053</v>
      </c>
      <c r="G224" s="212">
        <v>3710.6692940000003</v>
      </c>
      <c r="H224" s="212">
        <v>3711.6996387000004</v>
      </c>
      <c r="I224" s="212">
        <v>3712.7311501000004</v>
      </c>
      <c r="J224" s="212">
        <v>3713.7634058000003</v>
      </c>
      <c r="K224" s="212">
        <v>3714.7962377000003</v>
      </c>
      <c r="L224" s="212">
        <v>3715.8292120000006</v>
      </c>
      <c r="M224" s="212">
        <v>3716.8623261000007</v>
      </c>
      <c r="N224" s="212">
        <v>3717.8954746000009</v>
      </c>
      <c r="O224" s="212">
        <v>3718.9286073000007</v>
      </c>
      <c r="P224" s="212">
        <v>3719.9616882000009</v>
      </c>
      <c r="Q224" s="212">
        <v>3720.9946989000009</v>
      </c>
      <c r="R224" s="212">
        <v>3722.0276292000008</v>
      </c>
      <c r="S224" s="212">
        <v>3723.0604744000007</v>
      </c>
      <c r="T224" s="212">
        <v>3724.0932321000005</v>
      </c>
      <c r="U224" s="212">
        <v>3725.1259036000006</v>
      </c>
      <c r="V224" s="212">
        <v>3726.1584917000005</v>
      </c>
      <c r="W224" s="212">
        <v>3727.1910006000003</v>
      </c>
      <c r="X224" s="212">
        <v>3728.2234160000003</v>
      </c>
      <c r="Y224" s="212">
        <v>3729.2557493000004</v>
      </c>
      <c r="Z224" s="212">
        <v>3730.2880157000004</v>
      </c>
      <c r="AA224" s="212">
        <v>3731.3202346000003</v>
      </c>
      <c r="AB224" s="212">
        <v>3732.3524294000003</v>
      </c>
      <c r="AC224" s="212">
        <v>3733.3846286000003</v>
      </c>
      <c r="AD224" s="212">
        <v>3734.4168668000002</v>
      </c>
      <c r="AE224" s="212">
        <v>3735.4491863000003</v>
      </c>
      <c r="AF224" s="212">
        <v>3736.4816398000003</v>
      </c>
      <c r="AG224" s="212">
        <v>3737.5142940000001</v>
      </c>
      <c r="AH224" s="212">
        <v>3738.5472347999998</v>
      </c>
      <c r="AI224" s="212">
        <v>3739.5805728</v>
      </c>
      <c r="AJ224" s="212">
        <v>3740.6144442</v>
      </c>
      <c r="AK224" s="212">
        <v>3741.6489916</v>
      </c>
      <c r="AL224" s="212">
        <v>3742.6842741999999</v>
      </c>
      <c r="AM224" s="212">
        <v>3743.7199900000001</v>
      </c>
      <c r="AN224" s="212">
        <v>3744.7548774000002</v>
      </c>
      <c r="AO224" s="213">
        <v>3745.7862254000001</v>
      </c>
    </row>
    <row r="225" spans="1:41" x14ac:dyDescent="0.25">
      <c r="A225" s="214" t="s">
        <v>2184</v>
      </c>
      <c r="B225" s="211">
        <v>7148.1357420000004</v>
      </c>
      <c r="C225" s="212">
        <v>7149.1934056</v>
      </c>
      <c r="D225" s="212">
        <v>7150.2618112999999</v>
      </c>
      <c r="E225" s="212">
        <v>7151.3275193999998</v>
      </c>
      <c r="F225" s="212">
        <v>7152.3937226999997</v>
      </c>
      <c r="G225" s="212">
        <v>7153.4582199999995</v>
      </c>
      <c r="H225" s="212">
        <v>7154.4903248999999</v>
      </c>
      <c r="I225" s="212">
        <v>7155.5268312999997</v>
      </c>
      <c r="J225" s="212">
        <v>7156.5635773999993</v>
      </c>
      <c r="K225" s="212">
        <v>7157.6012391999993</v>
      </c>
      <c r="L225" s="212">
        <v>7158.6386312999994</v>
      </c>
      <c r="M225" s="212">
        <v>7159.6763542999997</v>
      </c>
      <c r="N225" s="212">
        <v>7160.7142176999996</v>
      </c>
      <c r="O225" s="212">
        <v>7161.7522128000001</v>
      </c>
      <c r="P225" s="212">
        <v>7162.7902617</v>
      </c>
      <c r="Q225" s="212">
        <v>7163.8283334999996</v>
      </c>
      <c r="R225" s="212">
        <v>7164.8663882000001</v>
      </c>
      <c r="S225" s="212">
        <v>7165.9044016999997</v>
      </c>
      <c r="T225" s="212">
        <v>7166.9423527999998</v>
      </c>
      <c r="U225" s="212">
        <v>7167.9802300000001</v>
      </c>
      <c r="V225" s="212">
        <v>7169.0180276999999</v>
      </c>
      <c r="W225" s="212">
        <v>7170.0557478999999</v>
      </c>
      <c r="X225" s="212">
        <v>7171.0933944999997</v>
      </c>
      <c r="Y225" s="212">
        <v>7172.1309916</v>
      </c>
      <c r="Z225" s="212">
        <v>7173.1685708000005</v>
      </c>
      <c r="AA225" s="212">
        <v>7174.2061763000002</v>
      </c>
      <c r="AB225" s="212">
        <v>7175.2438656000004</v>
      </c>
      <c r="AC225" s="212">
        <v>7176.2817134000006</v>
      </c>
      <c r="AD225" s="212">
        <v>7177.3198154000011</v>
      </c>
      <c r="AE225" s="212">
        <v>7178.3582947000014</v>
      </c>
      <c r="AF225" s="212">
        <v>7179.3973106000012</v>
      </c>
      <c r="AG225" s="212">
        <v>7180.4370722000012</v>
      </c>
      <c r="AH225" s="212">
        <v>7181.4778572000014</v>
      </c>
      <c r="AI225" s="212">
        <v>7182.5200361000016</v>
      </c>
      <c r="AJ225" s="212">
        <v>7183.5640926000015</v>
      </c>
      <c r="AK225" s="212">
        <v>7184.6106035000012</v>
      </c>
      <c r="AL225" s="212">
        <v>7185.6600644000009</v>
      </c>
      <c r="AM225" s="212">
        <v>7186.7122709000005</v>
      </c>
      <c r="AN225" s="212">
        <v>7187.7648847</v>
      </c>
      <c r="AO225" s="213">
        <v>7188.8120838000004</v>
      </c>
    </row>
    <row r="226" spans="1:41" x14ac:dyDescent="0.25">
      <c r="A226" s="214" t="s">
        <v>2185</v>
      </c>
      <c r="B226" s="211">
        <v>7102.2622069999998</v>
      </c>
      <c r="C226" s="212">
        <v>7103.3441615000002</v>
      </c>
      <c r="D226" s="212">
        <v>7104.4199279000004</v>
      </c>
      <c r="E226" s="212">
        <v>7105.4918672000003</v>
      </c>
      <c r="F226" s="212">
        <v>7106.5603547000001</v>
      </c>
      <c r="G226" s="212">
        <v>7107.6264413999997</v>
      </c>
      <c r="H226" s="212">
        <v>7108.6621362999995</v>
      </c>
      <c r="I226" s="212">
        <v>7109.6974667999993</v>
      </c>
      <c r="J226" s="212">
        <v>7110.7330634999989</v>
      </c>
      <c r="K226" s="212">
        <v>7111.768560999999</v>
      </c>
      <c r="L226" s="212">
        <v>7112.8036878999992</v>
      </c>
      <c r="M226" s="212">
        <v>7113.8386115999992</v>
      </c>
      <c r="N226" s="212">
        <v>7114.8733576999994</v>
      </c>
      <c r="O226" s="212">
        <v>7115.9079256999994</v>
      </c>
      <c r="P226" s="212">
        <v>7116.9423364999993</v>
      </c>
      <c r="Q226" s="212">
        <v>7117.9766042999991</v>
      </c>
      <c r="R226" s="212">
        <v>7119.0107458999992</v>
      </c>
      <c r="S226" s="212">
        <v>7120.0447765999988</v>
      </c>
      <c r="T226" s="212">
        <v>7121.0787112999988</v>
      </c>
      <c r="U226" s="212">
        <v>7122.1125650999984</v>
      </c>
      <c r="V226" s="212">
        <v>7123.1463532999987</v>
      </c>
      <c r="W226" s="212">
        <v>7124.180091799999</v>
      </c>
      <c r="X226" s="212">
        <v>7125.2138092999994</v>
      </c>
      <c r="Y226" s="212">
        <v>7126.2475270999994</v>
      </c>
      <c r="Z226" s="212">
        <v>7127.2812709999998</v>
      </c>
      <c r="AA226" s="212">
        <v>7128.3150717999997</v>
      </c>
      <c r="AB226" s="212">
        <v>7129.3489672999995</v>
      </c>
      <c r="AC226" s="212">
        <v>7130.3830047999991</v>
      </c>
      <c r="AD226" s="212">
        <v>7131.417244199999</v>
      </c>
      <c r="AE226" s="212">
        <v>7132.4517628999993</v>
      </c>
      <c r="AF226" s="212">
        <v>7133.4866622999989</v>
      </c>
      <c r="AG226" s="212">
        <v>7134.5220776999986</v>
      </c>
      <c r="AH226" s="212">
        <v>7135.5581920999985</v>
      </c>
      <c r="AI226" s="212">
        <v>7136.5952534999988</v>
      </c>
      <c r="AJ226" s="212">
        <v>7137.633590299999</v>
      </c>
      <c r="AK226" s="212">
        <v>7138.6736015999986</v>
      </c>
      <c r="AL226" s="212">
        <v>7139.7156505999983</v>
      </c>
      <c r="AM226" s="212">
        <v>7140.7596815999987</v>
      </c>
      <c r="AN226" s="212">
        <v>7141.8043372999982</v>
      </c>
      <c r="AO226" s="213">
        <v>7142.8461346999984</v>
      </c>
    </row>
    <row r="227" spans="1:41" x14ac:dyDescent="0.25">
      <c r="A227" s="214" t="s">
        <v>2186</v>
      </c>
      <c r="B227" s="211">
        <v>28061.455077999999</v>
      </c>
      <c r="C227" s="212">
        <v>28062.493323399998</v>
      </c>
      <c r="D227" s="212">
        <v>28063.5309853</v>
      </c>
      <c r="E227" s="212">
        <v>28064.5643872</v>
      </c>
      <c r="F227" s="212">
        <v>28065.597996</v>
      </c>
      <c r="G227" s="212">
        <v>28066.630351899999</v>
      </c>
      <c r="H227" s="212">
        <v>28067.656985199999</v>
      </c>
      <c r="I227" s="212">
        <v>28068.6867977</v>
      </c>
      <c r="J227" s="212">
        <v>28069.715349499998</v>
      </c>
      <c r="K227" s="212">
        <v>28070.7439677</v>
      </c>
      <c r="L227" s="212">
        <v>28071.772083100001</v>
      </c>
      <c r="M227" s="212">
        <v>28072.800305000001</v>
      </c>
      <c r="N227" s="212">
        <v>28073.828545</v>
      </c>
      <c r="O227" s="212">
        <v>28074.8568729</v>
      </c>
      <c r="P227" s="212">
        <v>28075.8852572</v>
      </c>
      <c r="Q227" s="212">
        <v>28076.913705899999</v>
      </c>
      <c r="R227" s="212">
        <v>28077.9422032</v>
      </c>
      <c r="S227" s="212">
        <v>28078.970746399998</v>
      </c>
      <c r="T227" s="212">
        <v>28079.999329799997</v>
      </c>
      <c r="U227" s="212">
        <v>28081.027952699998</v>
      </c>
      <c r="V227" s="212">
        <v>28082.056615099998</v>
      </c>
      <c r="W227" s="212">
        <v>28083.085319999998</v>
      </c>
      <c r="X227" s="212">
        <v>28084.114114199998</v>
      </c>
      <c r="Y227" s="212">
        <v>28085.143007799998</v>
      </c>
      <c r="Z227" s="212">
        <v>28086.172008999998</v>
      </c>
      <c r="AA227" s="212">
        <v>28087.2011298</v>
      </c>
      <c r="AB227" s="212">
        <v>28088.2303856</v>
      </c>
      <c r="AC227" s="212">
        <v>28089.2597967</v>
      </c>
      <c r="AD227" s="212">
        <v>28090.289389599999</v>
      </c>
      <c r="AE227" s="212">
        <v>28091.319198899997</v>
      </c>
      <c r="AF227" s="212">
        <v>28092.349269699997</v>
      </c>
      <c r="AG227" s="212">
        <v>28093.379661399995</v>
      </c>
      <c r="AH227" s="212">
        <v>28094.410452599994</v>
      </c>
      <c r="AI227" s="212">
        <v>28095.441746699995</v>
      </c>
      <c r="AJ227" s="212">
        <v>28096.473673499993</v>
      </c>
      <c r="AK227" s="212">
        <v>28097.506371999993</v>
      </c>
      <c r="AL227" s="212">
        <v>28098.539909899991</v>
      </c>
      <c r="AM227" s="212">
        <v>28099.574036699993</v>
      </c>
      <c r="AN227" s="212">
        <v>28100.607664899992</v>
      </c>
      <c r="AO227" s="213">
        <v>28101.638489799992</v>
      </c>
    </row>
    <row r="228" spans="1:41" x14ac:dyDescent="0.25">
      <c r="A228" s="214" t="s">
        <v>2187</v>
      </c>
      <c r="B228" s="211">
        <v>5627.1987300000001</v>
      </c>
      <c r="C228" s="212">
        <v>5628.2237212999999</v>
      </c>
      <c r="D228" s="212">
        <v>5629.2470674999995</v>
      </c>
      <c r="E228" s="212">
        <v>5630.2704813999999</v>
      </c>
      <c r="F228" s="212">
        <v>5631.2936365999994</v>
      </c>
      <c r="G228" s="212">
        <v>5632.3168354999998</v>
      </c>
      <c r="H228" s="212">
        <v>5633.3375226999997</v>
      </c>
      <c r="I228" s="212">
        <v>5634.3577822999996</v>
      </c>
      <c r="J228" s="212">
        <v>5635.378189</v>
      </c>
      <c r="K228" s="212">
        <v>5636.3985708</v>
      </c>
      <c r="L228" s="212">
        <v>5637.4189777000001</v>
      </c>
      <c r="M228" s="212">
        <v>5638.4393611000005</v>
      </c>
      <c r="N228" s="212">
        <v>5639.4597376000002</v>
      </c>
      <c r="O228" s="212">
        <v>5640.4801002000004</v>
      </c>
      <c r="P228" s="212">
        <v>5641.5004555000005</v>
      </c>
      <c r="Q228" s="212">
        <v>5642.5208041000005</v>
      </c>
      <c r="R228" s="212">
        <v>5643.5411492000003</v>
      </c>
      <c r="S228" s="212">
        <v>5644.5614925999998</v>
      </c>
      <c r="T228" s="212">
        <v>5645.5818362999998</v>
      </c>
      <c r="U228" s="212">
        <v>5646.6021817999999</v>
      </c>
      <c r="V228" s="212">
        <v>5647.6225304999998</v>
      </c>
      <c r="W228" s="212">
        <v>5648.6428836999994</v>
      </c>
      <c r="X228" s="212">
        <v>5649.6632438999995</v>
      </c>
      <c r="Y228" s="212">
        <v>5650.6836119</v>
      </c>
      <c r="Z228" s="212">
        <v>5651.7039893000001</v>
      </c>
      <c r="AA228" s="212">
        <v>5652.7243778000002</v>
      </c>
      <c r="AB228" s="212">
        <v>5653.7447794999998</v>
      </c>
      <c r="AC228" s="212">
        <v>5654.7651970999996</v>
      </c>
      <c r="AD228" s="212">
        <v>5655.7856342999994</v>
      </c>
      <c r="AE228" s="212">
        <v>5656.8060958999995</v>
      </c>
      <c r="AF228" s="212">
        <v>5657.8265885999999</v>
      </c>
      <c r="AG228" s="212">
        <v>5658.8471219000003</v>
      </c>
      <c r="AH228" s="212">
        <v>5659.8677094000004</v>
      </c>
      <c r="AI228" s="212">
        <v>5660.8883706000006</v>
      </c>
      <c r="AJ228" s="212">
        <v>5661.909133600001</v>
      </c>
      <c r="AK228" s="212">
        <v>5662.9300375000012</v>
      </c>
      <c r="AL228" s="212">
        <v>5663.9511317000015</v>
      </c>
      <c r="AM228" s="212">
        <v>5664.9724623000011</v>
      </c>
      <c r="AN228" s="212">
        <v>5665.9940244000009</v>
      </c>
      <c r="AO228" s="213">
        <v>5667.0156874000013</v>
      </c>
    </row>
    <row r="229" spans="1:41" x14ac:dyDescent="0.25">
      <c r="A229" s="214" t="s">
        <v>2188</v>
      </c>
      <c r="B229" s="211">
        <v>4953.3598629999997</v>
      </c>
      <c r="C229" s="212">
        <v>4954.3915014999993</v>
      </c>
      <c r="D229" s="212">
        <v>4955.4200476999995</v>
      </c>
      <c r="E229" s="212">
        <v>4956.4491104999997</v>
      </c>
      <c r="F229" s="212">
        <v>4957.4777475000001</v>
      </c>
      <c r="G229" s="212">
        <v>4958.5065998999999</v>
      </c>
      <c r="H229" s="212">
        <v>4959.5291287</v>
      </c>
      <c r="I229" s="212">
        <v>4960.5505612999996</v>
      </c>
      <c r="J229" s="212">
        <v>4961.5722644999996</v>
      </c>
      <c r="K229" s="212">
        <v>4962.5938485999995</v>
      </c>
      <c r="L229" s="212">
        <v>4963.6154541999995</v>
      </c>
      <c r="M229" s="212">
        <v>4964.6369745999991</v>
      </c>
      <c r="N229" s="212">
        <v>4965.6584576999994</v>
      </c>
      <c r="O229" s="212">
        <v>4966.6798901999991</v>
      </c>
      <c r="P229" s="212">
        <v>4967.7012917999991</v>
      </c>
      <c r="Q229" s="212">
        <v>4968.7226653999987</v>
      </c>
      <c r="R229" s="212">
        <v>4969.7440205999983</v>
      </c>
      <c r="S229" s="212">
        <v>4970.7653629999986</v>
      </c>
      <c r="T229" s="212">
        <v>4971.7866977999984</v>
      </c>
      <c r="U229" s="212">
        <v>4972.8080297999986</v>
      </c>
      <c r="V229" s="212">
        <v>4973.8293636999988</v>
      </c>
      <c r="W229" s="212">
        <v>4974.850702499999</v>
      </c>
      <c r="X229" s="212">
        <v>4975.872053699999</v>
      </c>
      <c r="Y229" s="212">
        <v>4976.8934198999987</v>
      </c>
      <c r="Z229" s="212">
        <v>4977.9148054999987</v>
      </c>
      <c r="AA229" s="212">
        <v>4978.936214899999</v>
      </c>
      <c r="AB229" s="212">
        <v>4979.9576536999994</v>
      </c>
      <c r="AC229" s="212">
        <v>4980.9791287999997</v>
      </c>
      <c r="AD229" s="212">
        <v>4982.0006488999998</v>
      </c>
      <c r="AE229" s="212">
        <v>4983.0222259000002</v>
      </c>
      <c r="AF229" s="212">
        <v>4984.0438758</v>
      </c>
      <c r="AG229" s="212">
        <v>4985.0656210999996</v>
      </c>
      <c r="AH229" s="212">
        <v>4986.0874936999999</v>
      </c>
      <c r="AI229" s="212">
        <v>4987.1095392999996</v>
      </c>
      <c r="AJ229" s="212">
        <v>4988.1318236999996</v>
      </c>
      <c r="AK229" s="212">
        <v>4989.1544388999991</v>
      </c>
      <c r="AL229" s="212">
        <v>4990.1775039999993</v>
      </c>
      <c r="AM229" s="212">
        <v>4991.2011375999991</v>
      </c>
      <c r="AN229" s="212">
        <v>4992.2253557999993</v>
      </c>
      <c r="AO229" s="213">
        <v>4993.2498976999996</v>
      </c>
    </row>
    <row r="230" spans="1:41" x14ac:dyDescent="0.25">
      <c r="A230" s="214" t="s">
        <v>2189</v>
      </c>
      <c r="B230" s="211">
        <v>20510.789063</v>
      </c>
      <c r="C230" s="212">
        <v>20511.813809700001</v>
      </c>
      <c r="D230" s="212">
        <v>20512.840052300002</v>
      </c>
      <c r="E230" s="212">
        <v>20513.869357800002</v>
      </c>
      <c r="F230" s="212">
        <v>20514.900212</v>
      </c>
      <c r="G230" s="212">
        <v>20515.932674</v>
      </c>
      <c r="H230" s="212">
        <v>20516.958352000001</v>
      </c>
      <c r="I230" s="212">
        <v>20517.9816942</v>
      </c>
      <c r="J230" s="212">
        <v>20519.004303400001</v>
      </c>
      <c r="K230" s="212">
        <v>20520.026290500002</v>
      </c>
      <c r="L230" s="212">
        <v>20521.048043900002</v>
      </c>
      <c r="M230" s="212">
        <v>20522.069594900004</v>
      </c>
      <c r="N230" s="212">
        <v>20523.091056800004</v>
      </c>
      <c r="O230" s="212">
        <v>20524.112455300005</v>
      </c>
      <c r="P230" s="212">
        <v>20525.133826700003</v>
      </c>
      <c r="Q230" s="212">
        <v>20526.155184300002</v>
      </c>
      <c r="R230" s="212">
        <v>20527.1765419</v>
      </c>
      <c r="S230" s="212">
        <v>20528.197907000002</v>
      </c>
      <c r="T230" s="212">
        <v>20529.219286500003</v>
      </c>
      <c r="U230" s="212">
        <v>20530.240686200003</v>
      </c>
      <c r="V230" s="212">
        <v>20531.262111600001</v>
      </c>
      <c r="W230" s="212">
        <v>20532.283568400002</v>
      </c>
      <c r="X230" s="212">
        <v>20533.305062200001</v>
      </c>
      <c r="Y230" s="212">
        <v>20534.326602000001</v>
      </c>
      <c r="Z230" s="212">
        <v>20535.348198899999</v>
      </c>
      <c r="AA230" s="212">
        <v>20536.369866000001</v>
      </c>
      <c r="AB230" s="212">
        <v>20537.391620000002</v>
      </c>
      <c r="AC230" s="212">
        <v>20538.413482800002</v>
      </c>
      <c r="AD230" s="212">
        <v>20539.435483600002</v>
      </c>
      <c r="AE230" s="212">
        <v>20540.457662200002</v>
      </c>
      <c r="AF230" s="212">
        <v>20541.480073800001</v>
      </c>
      <c r="AG230" s="212">
        <v>20542.5027969</v>
      </c>
      <c r="AH230" s="212">
        <v>20543.525945199999</v>
      </c>
      <c r="AI230" s="212">
        <v>20544.549687799998</v>
      </c>
      <c r="AJ230" s="212">
        <v>20545.574280299999</v>
      </c>
      <c r="AK230" s="212">
        <v>20546.600113599998</v>
      </c>
      <c r="AL230" s="212">
        <v>20547.627776299996</v>
      </c>
      <c r="AM230" s="212">
        <v>20548.658084399995</v>
      </c>
      <c r="AN230" s="212">
        <v>20549.691891399994</v>
      </c>
      <c r="AO230" s="213">
        <v>20550.729391199995</v>
      </c>
    </row>
    <row r="231" spans="1:41" x14ac:dyDescent="0.25">
      <c r="A231" s="214" t="s">
        <v>2190</v>
      </c>
      <c r="B231" s="211">
        <v>34504.445312999997</v>
      </c>
      <c r="C231" s="212">
        <v>34505.506398199999</v>
      </c>
      <c r="D231" s="212">
        <v>34506.558982000002</v>
      </c>
      <c r="E231" s="212">
        <v>34507.6074257</v>
      </c>
      <c r="F231" s="212">
        <v>34508.651650100001</v>
      </c>
      <c r="G231" s="212">
        <v>34509.693197599998</v>
      </c>
      <c r="H231" s="212">
        <v>34510.731966599997</v>
      </c>
      <c r="I231" s="212">
        <v>34511.7689121</v>
      </c>
      <c r="J231" s="212">
        <v>34512.804799099998</v>
      </c>
      <c r="K231" s="212">
        <v>34513.839401899997</v>
      </c>
      <c r="L231" s="212">
        <v>34514.873065599997</v>
      </c>
      <c r="M231" s="212">
        <v>34515.905999499999</v>
      </c>
      <c r="N231" s="212">
        <v>34516.938345000002</v>
      </c>
      <c r="O231" s="212">
        <v>34517.970166899999</v>
      </c>
      <c r="P231" s="212">
        <v>34519.001547200001</v>
      </c>
      <c r="Q231" s="212">
        <v>34520.032542300003</v>
      </c>
      <c r="R231" s="212">
        <v>34521.063207600004</v>
      </c>
      <c r="S231" s="212">
        <v>34522.093586500006</v>
      </c>
      <c r="T231" s="212">
        <v>34523.123717800008</v>
      </c>
      <c r="U231" s="212">
        <v>34524.153634500006</v>
      </c>
      <c r="V231" s="212">
        <v>34525.183366300007</v>
      </c>
      <c r="W231" s="212">
        <v>34526.212939900004</v>
      </c>
      <c r="X231" s="212">
        <v>34527.242353400005</v>
      </c>
      <c r="Y231" s="212">
        <v>34528.271634600002</v>
      </c>
      <c r="Z231" s="212">
        <v>34529.300811599998</v>
      </c>
      <c r="AA231" s="212">
        <v>34530.329913199996</v>
      </c>
      <c r="AB231" s="212">
        <v>34531.358970599998</v>
      </c>
      <c r="AC231" s="212">
        <v>34532.388018500002</v>
      </c>
      <c r="AD231" s="212">
        <v>34533.417097099999</v>
      </c>
      <c r="AE231" s="212">
        <v>34534.446254199996</v>
      </c>
      <c r="AF231" s="212">
        <v>34535.475548599999</v>
      </c>
      <c r="AG231" s="212">
        <v>34536.505054699999</v>
      </c>
      <c r="AH231" s="212">
        <v>34537.534868900002</v>
      </c>
      <c r="AI231" s="212">
        <v>34538.5651182</v>
      </c>
      <c r="AJ231" s="212">
        <v>34539.595970599999</v>
      </c>
      <c r="AK231" s="212">
        <v>34540.627641500003</v>
      </c>
      <c r="AL231" s="212">
        <v>34541.660375800006</v>
      </c>
      <c r="AM231" s="212">
        <v>34542.694347700002</v>
      </c>
      <c r="AN231" s="212">
        <v>34543.7293699</v>
      </c>
      <c r="AO231" s="213">
        <v>34544.764489399997</v>
      </c>
    </row>
    <row r="232" spans="1:41" x14ac:dyDescent="0.25">
      <c r="A232" s="214" t="s">
        <v>2191</v>
      </c>
      <c r="B232" s="211">
        <v>13537.601563</v>
      </c>
      <c r="C232" s="212">
        <v>13538.622527</v>
      </c>
      <c r="D232" s="212">
        <v>13539.6428744</v>
      </c>
      <c r="E232" s="212">
        <v>13540.664585800001</v>
      </c>
      <c r="F232" s="212">
        <v>13541.6869826</v>
      </c>
      <c r="G232" s="212">
        <v>13542.710391000001</v>
      </c>
      <c r="H232" s="212">
        <v>13543.734368700001</v>
      </c>
      <c r="I232" s="212">
        <v>13544.758137700001</v>
      </c>
      <c r="J232" s="212">
        <v>13545.7824664</v>
      </c>
      <c r="K232" s="212">
        <v>13546.807086000001</v>
      </c>
      <c r="L232" s="212">
        <v>13547.832001100001</v>
      </c>
      <c r="M232" s="212">
        <v>13548.857264000002</v>
      </c>
      <c r="N232" s="212">
        <v>13549.882876600002</v>
      </c>
      <c r="O232" s="212">
        <v>13550.908812300002</v>
      </c>
      <c r="P232" s="212">
        <v>13551.935062800001</v>
      </c>
      <c r="Q232" s="212">
        <v>13552.961612300001</v>
      </c>
      <c r="R232" s="212">
        <v>13553.988448900001</v>
      </c>
      <c r="S232" s="212">
        <v>13555.015558400002</v>
      </c>
      <c r="T232" s="212">
        <v>13556.042927200002</v>
      </c>
      <c r="U232" s="212">
        <v>13557.070541300001</v>
      </c>
      <c r="V232" s="212">
        <v>13558.098387500002</v>
      </c>
      <c r="W232" s="212">
        <v>13559.126453300001</v>
      </c>
      <c r="X232" s="212">
        <v>13560.154718000002</v>
      </c>
      <c r="Y232" s="212">
        <v>13561.183172800002</v>
      </c>
      <c r="Z232" s="212">
        <v>13562.211812800002</v>
      </c>
      <c r="AA232" s="212">
        <v>13563.240636900002</v>
      </c>
      <c r="AB232" s="212">
        <v>13564.269649000002</v>
      </c>
      <c r="AC232" s="212">
        <v>13565.298859600001</v>
      </c>
      <c r="AD232" s="212">
        <v>13566.328287600001</v>
      </c>
      <c r="AE232" s="212">
        <v>13567.357963100001</v>
      </c>
      <c r="AF232" s="212">
        <v>13568.387931400001</v>
      </c>
      <c r="AG232" s="212">
        <v>13569.4182585</v>
      </c>
      <c r="AH232" s="212">
        <v>13570.449039699999</v>
      </c>
      <c r="AI232" s="212">
        <v>13571.480411799999</v>
      </c>
      <c r="AJ232" s="212">
        <v>13572.512569099999</v>
      </c>
      <c r="AK232" s="212">
        <v>13573.545779299999</v>
      </c>
      <c r="AL232" s="212">
        <v>13574.580377499999</v>
      </c>
      <c r="AM232" s="212">
        <v>13575.616668799999</v>
      </c>
      <c r="AN232" s="212">
        <v>13576.654586699999</v>
      </c>
      <c r="AO232" s="213">
        <v>13577.693116299999</v>
      </c>
    </row>
    <row r="233" spans="1:41" x14ac:dyDescent="0.25">
      <c r="A233" s="214" t="s">
        <v>2192</v>
      </c>
      <c r="B233" s="211">
        <v>73753.46875</v>
      </c>
      <c r="C233" s="212">
        <v>73754.456503399997</v>
      </c>
      <c r="D233" s="212">
        <v>73755.446600330004</v>
      </c>
      <c r="E233" s="212">
        <v>73756.44023497001</v>
      </c>
      <c r="F233" s="212">
        <v>73757.43612196001</v>
      </c>
      <c r="G233" s="212">
        <v>73758.434264630007</v>
      </c>
      <c r="H233" s="212">
        <v>73759.452619430012</v>
      </c>
      <c r="I233" s="212">
        <v>73760.472881130016</v>
      </c>
      <c r="J233" s="212">
        <v>73761.495829330015</v>
      </c>
      <c r="K233" s="212">
        <v>73762.520582230019</v>
      </c>
      <c r="L233" s="212">
        <v>73763.546539330026</v>
      </c>
      <c r="M233" s="212">
        <v>73764.573125430019</v>
      </c>
      <c r="N233" s="212">
        <v>73765.599990730014</v>
      </c>
      <c r="O233" s="212">
        <v>73766.626884430007</v>
      </c>
      <c r="P233" s="212">
        <v>73767.653677830007</v>
      </c>
      <c r="Q233" s="212">
        <v>73768.680288330012</v>
      </c>
      <c r="R233" s="212">
        <v>73769.706687130005</v>
      </c>
      <c r="S233" s="212">
        <v>73770.732855230002</v>
      </c>
      <c r="T233" s="212">
        <v>73771.758789530009</v>
      </c>
      <c r="U233" s="212">
        <v>73772.78448983001</v>
      </c>
      <c r="V233" s="212">
        <v>73773.809962930012</v>
      </c>
      <c r="W233" s="212">
        <v>73774.835217030006</v>
      </c>
      <c r="X233" s="212">
        <v>73775.860104630003</v>
      </c>
      <c r="Y233" s="212">
        <v>73776.884644830003</v>
      </c>
      <c r="Z233" s="212">
        <v>73777.908867930004</v>
      </c>
      <c r="AA233" s="212">
        <v>73778.93281073001</v>
      </c>
      <c r="AB233" s="212">
        <v>73779.956515630009</v>
      </c>
      <c r="AC233" s="212">
        <v>73780.980030230014</v>
      </c>
      <c r="AD233" s="212">
        <v>73782.003408130011</v>
      </c>
      <c r="AE233" s="212">
        <v>73783.026710730017</v>
      </c>
      <c r="AF233" s="212">
        <v>73784.050009930012</v>
      </c>
      <c r="AG233" s="212">
        <v>73785.073392830018</v>
      </c>
      <c r="AH233" s="212">
        <v>73786.096968530022</v>
      </c>
      <c r="AI233" s="212">
        <v>73787.120877830021</v>
      </c>
      <c r="AJ233" s="212">
        <v>73788.145305730024</v>
      </c>
      <c r="AK233" s="212">
        <v>73789.170490330027</v>
      </c>
      <c r="AL233" s="212">
        <v>73790.196706230025</v>
      </c>
      <c r="AM233" s="212">
        <v>73791.22415073002</v>
      </c>
      <c r="AN233" s="212">
        <v>73792.252608830022</v>
      </c>
      <c r="AO233" s="213">
        <v>73793.281023830015</v>
      </c>
    </row>
    <row r="234" spans="1:41" x14ac:dyDescent="0.25">
      <c r="A234" s="214" t="s">
        <v>2193</v>
      </c>
      <c r="B234" s="211">
        <v>182422.3125</v>
      </c>
      <c r="C234" s="212">
        <v>182423.3331773</v>
      </c>
      <c r="D234" s="212">
        <v>182424.35078459998</v>
      </c>
      <c r="E234" s="212">
        <v>182425.3657001</v>
      </c>
      <c r="F234" s="212">
        <v>182426.3807253</v>
      </c>
      <c r="G234" s="212">
        <v>182427.39548869999</v>
      </c>
      <c r="H234" s="212">
        <v>182428.42273279998</v>
      </c>
      <c r="I234" s="212">
        <v>182429.45003579999</v>
      </c>
      <c r="J234" s="212">
        <v>182430.47742139999</v>
      </c>
      <c r="K234" s="212">
        <v>182431.50509789999</v>
      </c>
      <c r="L234" s="212">
        <v>182432.533242</v>
      </c>
      <c r="M234" s="212">
        <v>182433.56135989999</v>
      </c>
      <c r="N234" s="212">
        <v>182434.58937060001</v>
      </c>
      <c r="O234" s="212">
        <v>182435.61728130002</v>
      </c>
      <c r="P234" s="212">
        <v>182436.64507860001</v>
      </c>
      <c r="Q234" s="212">
        <v>182437.67276849999</v>
      </c>
      <c r="R234" s="212">
        <v>182438.7003506</v>
      </c>
      <c r="S234" s="212">
        <v>182439.7278275</v>
      </c>
      <c r="T234" s="212">
        <v>182440.7551976</v>
      </c>
      <c r="U234" s="212">
        <v>182441.78245699999</v>
      </c>
      <c r="V234" s="212">
        <v>182442.80959659998</v>
      </c>
      <c r="W234" s="212">
        <v>182443.83660209997</v>
      </c>
      <c r="X234" s="212">
        <v>182444.86346609998</v>
      </c>
      <c r="Y234" s="212">
        <v>182445.89015539997</v>
      </c>
      <c r="Z234" s="212">
        <v>182446.91662489998</v>
      </c>
      <c r="AA234" s="212">
        <v>182447.94281499999</v>
      </c>
      <c r="AB234" s="212">
        <v>182448.9686463</v>
      </c>
      <c r="AC234" s="212">
        <v>182449.9940139</v>
      </c>
      <c r="AD234" s="212">
        <v>182451.018778</v>
      </c>
      <c r="AE234" s="212">
        <v>182452.0427513</v>
      </c>
      <c r="AF234" s="212">
        <v>182453.0656796</v>
      </c>
      <c r="AG234" s="212">
        <v>182454.08721209998</v>
      </c>
      <c r="AH234" s="212">
        <v>182455.10685619997</v>
      </c>
      <c r="AI234" s="212">
        <v>182456.12390889996</v>
      </c>
      <c r="AJ234" s="212">
        <v>182457.13735839995</v>
      </c>
      <c r="AK234" s="212">
        <v>182458.14576358994</v>
      </c>
      <c r="AL234" s="212">
        <v>182459.14718679994</v>
      </c>
      <c r="AM234" s="212">
        <v>182460.13947438993</v>
      </c>
      <c r="AN234" s="212">
        <v>182461.12156268992</v>
      </c>
      <c r="AO234" s="213">
        <v>182462.09587468993</v>
      </c>
    </row>
    <row r="235" spans="1:41" x14ac:dyDescent="0.25">
      <c r="A235" s="214" t="s">
        <v>2194</v>
      </c>
      <c r="B235" s="211">
        <v>111715.851563</v>
      </c>
      <c r="C235" s="212">
        <v>111716.8687066</v>
      </c>
      <c r="D235" s="212">
        <v>111717.8900875</v>
      </c>
      <c r="E235" s="212">
        <v>111718.91123489999</v>
      </c>
      <c r="F235" s="212">
        <v>111719.9336222</v>
      </c>
      <c r="G235" s="212">
        <v>111720.95659279999</v>
      </c>
      <c r="H235" s="212">
        <v>111721.9855615</v>
      </c>
      <c r="I235" s="212">
        <v>111723.0152653</v>
      </c>
      <c r="J235" s="212">
        <v>111724.0444802</v>
      </c>
      <c r="K235" s="212">
        <v>111725.07355489999</v>
      </c>
      <c r="L235" s="212">
        <v>111726.10243679999</v>
      </c>
      <c r="M235" s="212">
        <v>111727.13121549999</v>
      </c>
      <c r="N235" s="212">
        <v>111728.15988529999</v>
      </c>
      <c r="O235" s="212">
        <v>111729.18848489999</v>
      </c>
      <c r="P235" s="212">
        <v>111730.21701979999</v>
      </c>
      <c r="Q235" s="212">
        <v>111731.2455035</v>
      </c>
      <c r="R235" s="212">
        <v>111732.2739397</v>
      </c>
      <c r="S235" s="212">
        <v>111733.3023331</v>
      </c>
      <c r="T235" s="212">
        <v>111734.33068490001</v>
      </c>
      <c r="U235" s="212">
        <v>111735.35899560001</v>
      </c>
      <c r="V235" s="212">
        <v>111736.38726320001</v>
      </c>
      <c r="W235" s="212">
        <v>111737.41548400001</v>
      </c>
      <c r="X235" s="212">
        <v>111738.44366650001</v>
      </c>
      <c r="Y235" s="212">
        <v>111739.47180270001</v>
      </c>
      <c r="Z235" s="212">
        <v>111740.49987900001</v>
      </c>
      <c r="AA235" s="212">
        <v>111741.5278774</v>
      </c>
      <c r="AB235" s="212">
        <v>111742.5557735</v>
      </c>
      <c r="AC235" s="212">
        <v>111743.5835353</v>
      </c>
      <c r="AD235" s="212">
        <v>111744.61112089999</v>
      </c>
      <c r="AE235" s="212">
        <v>111745.6384749</v>
      </c>
      <c r="AF235" s="212">
        <v>111746.66552369999</v>
      </c>
      <c r="AG235" s="212">
        <v>111747.69216769999</v>
      </c>
      <c r="AH235" s="212">
        <v>111748.71826929999</v>
      </c>
      <c r="AI235" s="212">
        <v>111749.74363539999</v>
      </c>
      <c r="AJ235" s="212">
        <v>111750.7679927</v>
      </c>
      <c r="AK235" s="212">
        <v>111751.790958</v>
      </c>
      <c r="AL235" s="212">
        <v>111752.81202289999</v>
      </c>
      <c r="AM235" s="212">
        <v>111753.8306167</v>
      </c>
      <c r="AN235" s="212">
        <v>111754.84638049999</v>
      </c>
      <c r="AO235" s="213">
        <v>111755.85963749999</v>
      </c>
    </row>
    <row r="236" spans="1:41" x14ac:dyDescent="0.25">
      <c r="A236" s="214" t="s">
        <v>2195</v>
      </c>
      <c r="B236" s="211">
        <v>175999.1875</v>
      </c>
      <c r="C236" s="212">
        <v>176000.2089226</v>
      </c>
      <c r="D236" s="212">
        <v>176001.23127819999</v>
      </c>
      <c r="E236" s="212">
        <v>176002.25397970001</v>
      </c>
      <c r="F236" s="212">
        <v>176003.277153</v>
      </c>
      <c r="G236" s="212">
        <v>176004.3007392</v>
      </c>
      <c r="H236" s="212">
        <v>176005.33000759999</v>
      </c>
      <c r="I236" s="212">
        <v>176006.35911659998</v>
      </c>
      <c r="J236" s="212">
        <v>176007.38808359997</v>
      </c>
      <c r="K236" s="212">
        <v>176008.41689849997</v>
      </c>
      <c r="L236" s="212">
        <v>176009.44560009998</v>
      </c>
      <c r="M236" s="212">
        <v>176010.47417549998</v>
      </c>
      <c r="N236" s="212">
        <v>176011.5026405</v>
      </c>
      <c r="O236" s="212">
        <v>176012.53100829999</v>
      </c>
      <c r="P236" s="212">
        <v>176013.55929010001</v>
      </c>
      <c r="Q236" s="212">
        <v>176014.58749440001</v>
      </c>
      <c r="R236" s="212">
        <v>176015.6156277</v>
      </c>
      <c r="S236" s="212">
        <v>176016.6436945</v>
      </c>
      <c r="T236" s="212">
        <v>176017.67169730001</v>
      </c>
      <c r="U236" s="212">
        <v>176018.69963740002</v>
      </c>
      <c r="V236" s="212">
        <v>176019.72751370003</v>
      </c>
      <c r="W236" s="212">
        <v>176020.75532350002</v>
      </c>
      <c r="X236" s="212">
        <v>176021.78306430002</v>
      </c>
      <c r="Y236" s="212">
        <v>176022.81072960002</v>
      </c>
      <c r="Z236" s="212">
        <v>176023.83830940002</v>
      </c>
      <c r="AA236" s="212">
        <v>176024.86578930001</v>
      </c>
      <c r="AB236" s="212">
        <v>176025.89314970002</v>
      </c>
      <c r="AC236" s="212">
        <v>176026.92036440002</v>
      </c>
      <c r="AD236" s="212">
        <v>176027.94739910003</v>
      </c>
      <c r="AE236" s="212">
        <v>176028.97420860003</v>
      </c>
      <c r="AF236" s="212">
        <v>176030.00073310002</v>
      </c>
      <c r="AG236" s="212">
        <v>176031.02689160002</v>
      </c>
      <c r="AH236" s="212">
        <v>176032.05257240002</v>
      </c>
      <c r="AI236" s="212">
        <v>176033.07761780001</v>
      </c>
      <c r="AJ236" s="212">
        <v>176034.10180240002</v>
      </c>
      <c r="AK236" s="212">
        <v>176035.12480610001</v>
      </c>
      <c r="AL236" s="212">
        <v>176036.1461977</v>
      </c>
      <c r="AM236" s="212">
        <v>176037.16549019999</v>
      </c>
      <c r="AN236" s="212">
        <v>176038.18240609998</v>
      </c>
      <c r="AO236" s="213">
        <v>176039.19737029998</v>
      </c>
    </row>
    <row r="237" spans="1:41" x14ac:dyDescent="0.25">
      <c r="A237" s="214" t="s">
        <v>2196</v>
      </c>
      <c r="B237" s="211">
        <v>32966.890625</v>
      </c>
      <c r="C237" s="212">
        <v>32967.9217021</v>
      </c>
      <c r="D237" s="212">
        <v>32968.952527000001</v>
      </c>
      <c r="E237" s="212">
        <v>32969.9839469</v>
      </c>
      <c r="F237" s="212">
        <v>32971.015794899999</v>
      </c>
      <c r="G237" s="212">
        <v>32972.048220500001</v>
      </c>
      <c r="H237" s="212">
        <v>32973.077804699999</v>
      </c>
      <c r="I237" s="212">
        <v>32974.106574899997</v>
      </c>
      <c r="J237" s="212">
        <v>32975.135221699995</v>
      </c>
      <c r="K237" s="212">
        <v>32976.163643099993</v>
      </c>
      <c r="L237" s="212">
        <v>32977.191950699991</v>
      </c>
      <c r="M237" s="212">
        <v>32978.220126199994</v>
      </c>
      <c r="N237" s="212">
        <v>32979.248218699991</v>
      </c>
      <c r="O237" s="212">
        <v>32980.276244999994</v>
      </c>
      <c r="P237" s="212">
        <v>32981.304228899993</v>
      </c>
      <c r="Q237" s="212">
        <v>32982.332184199993</v>
      </c>
      <c r="R237" s="212">
        <v>32983.360122599996</v>
      </c>
      <c r="S237" s="212">
        <v>32984.388052699993</v>
      </c>
      <c r="T237" s="212">
        <v>32985.415980499994</v>
      </c>
      <c r="U237" s="212">
        <v>32986.443910099995</v>
      </c>
      <c r="V237" s="212">
        <v>32987.471842999992</v>
      </c>
      <c r="W237" s="212">
        <v>32988.499778499994</v>
      </c>
      <c r="X237" s="212">
        <v>32989.527731199996</v>
      </c>
      <c r="Y237" s="212">
        <v>32990.5556946</v>
      </c>
      <c r="Z237" s="212">
        <v>32991.583659399999</v>
      </c>
      <c r="AA237" s="212">
        <v>32992.611612599998</v>
      </c>
      <c r="AB237" s="212">
        <v>32993.639537799994</v>
      </c>
      <c r="AC237" s="212">
        <v>32994.667415299991</v>
      </c>
      <c r="AD237" s="212">
        <v>32995.695222199989</v>
      </c>
      <c r="AE237" s="212">
        <v>32996.722932699988</v>
      </c>
      <c r="AF237" s="212">
        <v>32997.750517799985</v>
      </c>
      <c r="AG237" s="212">
        <v>32998.777944799986</v>
      </c>
      <c r="AH237" s="212">
        <v>32999.805175299989</v>
      </c>
      <c r="AI237" s="212">
        <v>33000.832161999992</v>
      </c>
      <c r="AJ237" s="212">
        <v>33001.858842999995</v>
      </c>
      <c r="AK237" s="212">
        <v>33002.885134299991</v>
      </c>
      <c r="AL237" s="212">
        <v>33003.91092319999</v>
      </c>
      <c r="AM237" s="212">
        <v>33004.936072199991</v>
      </c>
      <c r="AN237" s="212">
        <v>33005.960450899991</v>
      </c>
      <c r="AO237" s="213">
        <v>33006.983977899989</v>
      </c>
    </row>
    <row r="238" spans="1:41" x14ac:dyDescent="0.25">
      <c r="A238" s="214" t="s">
        <v>2197</v>
      </c>
      <c r="B238" s="211">
        <v>6518.0004879999997</v>
      </c>
      <c r="C238" s="212">
        <v>6519.0223513999999</v>
      </c>
      <c r="D238" s="212">
        <v>6520.0824821999995</v>
      </c>
      <c r="E238" s="212">
        <v>6521.1305411999992</v>
      </c>
      <c r="F238" s="212">
        <v>6522.1803721999995</v>
      </c>
      <c r="G238" s="212">
        <v>6523.2245358999999</v>
      </c>
      <c r="H238" s="212">
        <v>6524.2531139000002</v>
      </c>
      <c r="I238" s="212">
        <v>6525.2976757000006</v>
      </c>
      <c r="J238" s="212">
        <v>6526.3396922000002</v>
      </c>
      <c r="K238" s="212">
        <v>6527.3831471000003</v>
      </c>
      <c r="L238" s="212">
        <v>6528.4252382000004</v>
      </c>
      <c r="M238" s="212">
        <v>6529.4678822000005</v>
      </c>
      <c r="N238" s="212">
        <v>6530.5105389000009</v>
      </c>
      <c r="O238" s="212">
        <v>6531.5533446000009</v>
      </c>
      <c r="P238" s="212">
        <v>6532.596113300001</v>
      </c>
      <c r="Q238" s="212">
        <v>6533.6388267000011</v>
      </c>
      <c r="R238" s="212">
        <v>6534.681404500001</v>
      </c>
      <c r="S238" s="212">
        <v>6535.7238175000011</v>
      </c>
      <c r="T238" s="212">
        <v>6536.7660326000014</v>
      </c>
      <c r="U238" s="212">
        <v>6537.8080372000013</v>
      </c>
      <c r="V238" s="212">
        <v>6538.8498236000014</v>
      </c>
      <c r="W238" s="212">
        <v>6539.8913949000016</v>
      </c>
      <c r="X238" s="212">
        <v>6540.9328222000013</v>
      </c>
      <c r="Y238" s="212">
        <v>6541.9741342000016</v>
      </c>
      <c r="Z238" s="212">
        <v>6543.0153538000013</v>
      </c>
      <c r="AA238" s="212">
        <v>6544.0565153000016</v>
      </c>
      <c r="AB238" s="212">
        <v>6545.0976603000017</v>
      </c>
      <c r="AC238" s="212">
        <v>6546.1388418000015</v>
      </c>
      <c r="AD238" s="212">
        <v>6547.1801249000018</v>
      </c>
      <c r="AE238" s="212">
        <v>6548.2215895000018</v>
      </c>
      <c r="AF238" s="212">
        <v>6549.2633336000017</v>
      </c>
      <c r="AG238" s="212">
        <v>6550.3054778000014</v>
      </c>
      <c r="AH238" s="212">
        <v>6551.3481711000013</v>
      </c>
      <c r="AI238" s="212">
        <v>6552.3915930000012</v>
      </c>
      <c r="AJ238" s="212">
        <v>6553.4359387000013</v>
      </c>
      <c r="AK238" s="212">
        <v>6554.4813460000014</v>
      </c>
      <c r="AL238" s="212">
        <v>6555.5276534000013</v>
      </c>
      <c r="AM238" s="212">
        <v>6556.5737632000009</v>
      </c>
      <c r="AN238" s="212">
        <v>6557.6164876000012</v>
      </c>
      <c r="AO238" s="213">
        <v>6558.6501111000016</v>
      </c>
    </row>
    <row r="239" spans="1:41" x14ac:dyDescent="0.25">
      <c r="A239" s="214" t="s">
        <v>2198</v>
      </c>
      <c r="B239" s="211">
        <v>12127.049805000001</v>
      </c>
      <c r="C239" s="212">
        <v>12128.0812659</v>
      </c>
      <c r="D239" s="212">
        <v>12129.1311042</v>
      </c>
      <c r="E239" s="212">
        <v>12130.1743976</v>
      </c>
      <c r="F239" s="212">
        <v>12131.218198999999</v>
      </c>
      <c r="G239" s="212">
        <v>12132.258744899998</v>
      </c>
      <c r="H239" s="212">
        <v>12133.287056699999</v>
      </c>
      <c r="I239" s="212">
        <v>12134.323525</v>
      </c>
      <c r="J239" s="212">
        <v>12135.358471699999</v>
      </c>
      <c r="K239" s="212">
        <v>12136.3940946</v>
      </c>
      <c r="L239" s="212">
        <v>12137.4289088</v>
      </c>
      <c r="M239" s="212">
        <v>12138.464016</v>
      </c>
      <c r="N239" s="212">
        <v>12139.499146</v>
      </c>
      <c r="O239" s="212">
        <v>12140.534392</v>
      </c>
      <c r="P239" s="212">
        <v>12141.569664099999</v>
      </c>
      <c r="Q239" s="212">
        <v>12142.604960999999</v>
      </c>
      <c r="R239" s="212">
        <v>12143.640244499999</v>
      </c>
      <c r="S239" s="212">
        <v>12144.675501999998</v>
      </c>
      <c r="T239" s="212">
        <v>12145.710717399998</v>
      </c>
      <c r="U239" s="212">
        <v>12146.745884499998</v>
      </c>
      <c r="V239" s="212">
        <v>12147.780999599998</v>
      </c>
      <c r="W239" s="212">
        <v>12148.816064599998</v>
      </c>
      <c r="X239" s="212">
        <v>12149.851111199998</v>
      </c>
      <c r="Y239" s="212">
        <v>12150.886157899999</v>
      </c>
      <c r="Z239" s="212">
        <v>12151.921219899999</v>
      </c>
      <c r="AA239" s="212">
        <v>12152.956319899999</v>
      </c>
      <c r="AB239" s="212">
        <v>12153.991485699999</v>
      </c>
      <c r="AC239" s="212">
        <v>12155.026753299999</v>
      </c>
      <c r="AD239" s="212">
        <v>12156.062167399999</v>
      </c>
      <c r="AE239" s="212">
        <v>12157.097783899999</v>
      </c>
      <c r="AF239" s="212">
        <v>12158.133672399999</v>
      </c>
      <c r="AG239" s="212">
        <v>12159.169919799999</v>
      </c>
      <c r="AH239" s="212">
        <v>12160.206635199998</v>
      </c>
      <c r="AI239" s="212">
        <v>12161.243952099998</v>
      </c>
      <c r="AJ239" s="212">
        <v>12162.282019799997</v>
      </c>
      <c r="AK239" s="212">
        <v>12163.320953199996</v>
      </c>
      <c r="AL239" s="212">
        <v>12164.360663299996</v>
      </c>
      <c r="AM239" s="212">
        <v>12165.400401299996</v>
      </c>
      <c r="AN239" s="212">
        <v>12166.437912599995</v>
      </c>
      <c r="AO239" s="213">
        <v>12167.469063699995</v>
      </c>
    </row>
    <row r="240" spans="1:41" x14ac:dyDescent="0.25">
      <c r="A240" s="214" t="s">
        <v>2199</v>
      </c>
      <c r="B240" s="211">
        <v>65479.5625</v>
      </c>
      <c r="C240" s="212">
        <v>65480.607368600002</v>
      </c>
      <c r="D240" s="212">
        <v>65481.646668500005</v>
      </c>
      <c r="E240" s="212">
        <v>65482.685160400004</v>
      </c>
      <c r="F240" s="212">
        <v>65483.722272400002</v>
      </c>
      <c r="G240" s="212">
        <v>65484.758959999999</v>
      </c>
      <c r="H240" s="212">
        <v>65485.791653499997</v>
      </c>
      <c r="I240" s="212">
        <v>65486.823208599999</v>
      </c>
      <c r="J240" s="212">
        <v>65487.855015200003</v>
      </c>
      <c r="K240" s="212">
        <v>65488.886687099999</v>
      </c>
      <c r="L240" s="212">
        <v>65489.918351599998</v>
      </c>
      <c r="M240" s="212">
        <v>65490.949906399997</v>
      </c>
      <c r="N240" s="212">
        <v>65491.981396499999</v>
      </c>
      <c r="O240" s="212">
        <v>65493.012811699999</v>
      </c>
      <c r="P240" s="212">
        <v>65494.044172099995</v>
      </c>
      <c r="Q240" s="212">
        <v>65495.075483399996</v>
      </c>
      <c r="R240" s="212">
        <v>65496.106757299996</v>
      </c>
      <c r="S240" s="212">
        <v>65497.138000899999</v>
      </c>
      <c r="T240" s="212">
        <v>65498.169221299999</v>
      </c>
      <c r="U240" s="212">
        <v>65499.200424499999</v>
      </c>
      <c r="V240" s="212">
        <v>65500.231615500001</v>
      </c>
      <c r="W240" s="212">
        <v>65501.262798900003</v>
      </c>
      <c r="X240" s="212">
        <v>65502.2939702</v>
      </c>
      <c r="Y240" s="212">
        <v>65503.325133300001</v>
      </c>
      <c r="Z240" s="212">
        <v>65504.356294099998</v>
      </c>
      <c r="AA240" s="212">
        <v>65505.387458699995</v>
      </c>
      <c r="AB240" s="212">
        <v>65506.418634899994</v>
      </c>
      <c r="AC240" s="212">
        <v>65507.449831999991</v>
      </c>
      <c r="AD240" s="212">
        <v>65508.481062499988</v>
      </c>
      <c r="AE240" s="212">
        <v>65509.512342899987</v>
      </c>
      <c r="AF240" s="212">
        <v>65510.543695999986</v>
      </c>
      <c r="AG240" s="212">
        <v>65511.575153699989</v>
      </c>
      <c r="AH240" s="212">
        <v>65512.606761399991</v>
      </c>
      <c r="AI240" s="212">
        <v>65513.638584799992</v>
      </c>
      <c r="AJ240" s="212">
        <v>65514.670718299989</v>
      </c>
      <c r="AK240" s="212">
        <v>65515.70329469999</v>
      </c>
      <c r="AL240" s="212">
        <v>65516.736485199988</v>
      </c>
      <c r="AM240" s="212">
        <v>65517.77045579999</v>
      </c>
      <c r="AN240" s="212">
        <v>65518.80520119999</v>
      </c>
      <c r="AO240" s="213">
        <v>65519.840253099988</v>
      </c>
    </row>
    <row r="241" spans="1:41" x14ac:dyDescent="0.25">
      <c r="A241" s="214" t="s">
        <v>2200</v>
      </c>
      <c r="B241" s="211">
        <v>675161.25</v>
      </c>
      <c r="C241" s="212">
        <v>675162.27628340002</v>
      </c>
      <c r="D241" s="212">
        <v>675163.30593819998</v>
      </c>
      <c r="E241" s="212">
        <v>675164.33459979994</v>
      </c>
      <c r="F241" s="212">
        <v>675165.36330129998</v>
      </c>
      <c r="G241" s="212">
        <v>675166.39144259994</v>
      </c>
      <c r="H241" s="212">
        <v>675167.42099369993</v>
      </c>
      <c r="I241" s="212">
        <v>675168.45251939993</v>
      </c>
      <c r="J241" s="212">
        <v>675169.48394359997</v>
      </c>
      <c r="K241" s="212">
        <v>675170.51555459993</v>
      </c>
      <c r="L241" s="212">
        <v>675171.54705919989</v>
      </c>
      <c r="M241" s="212">
        <v>675172.57863819983</v>
      </c>
      <c r="N241" s="212">
        <v>675173.6102349998</v>
      </c>
      <c r="O241" s="212">
        <v>675174.64185849985</v>
      </c>
      <c r="P241" s="212">
        <v>675175.67348829983</v>
      </c>
      <c r="Q241" s="212">
        <v>675176.70511999982</v>
      </c>
      <c r="R241" s="212">
        <v>675177.73674419988</v>
      </c>
      <c r="S241" s="212">
        <v>675178.76835609984</v>
      </c>
      <c r="T241" s="212">
        <v>675179.79995039979</v>
      </c>
      <c r="U241" s="212">
        <v>675180.83152419981</v>
      </c>
      <c r="V241" s="212">
        <v>675181.86307499977</v>
      </c>
      <c r="W241" s="212">
        <v>675182.89460159978</v>
      </c>
      <c r="X241" s="212">
        <v>675183.92610249983</v>
      </c>
      <c r="Y241" s="212">
        <v>675184.95758109982</v>
      </c>
      <c r="Z241" s="212">
        <v>675185.98903989978</v>
      </c>
      <c r="AA241" s="212">
        <v>675187.02048249973</v>
      </c>
      <c r="AB241" s="212">
        <v>675188.05191299971</v>
      </c>
      <c r="AC241" s="212">
        <v>675189.08333619975</v>
      </c>
      <c r="AD241" s="212">
        <v>675190.11475759977</v>
      </c>
      <c r="AE241" s="212">
        <v>675191.14618339983</v>
      </c>
      <c r="AF241" s="212">
        <v>675192.17762009986</v>
      </c>
      <c r="AG241" s="212">
        <v>675193.2090742999</v>
      </c>
      <c r="AH241" s="212">
        <v>675194.24055169988</v>
      </c>
      <c r="AI241" s="212">
        <v>675195.27205459983</v>
      </c>
      <c r="AJ241" s="212">
        <v>675196.30357439979</v>
      </c>
      <c r="AK241" s="212">
        <v>675197.33507159981</v>
      </c>
      <c r="AL241" s="212">
        <v>675198.36642289977</v>
      </c>
      <c r="AM241" s="212">
        <v>675199.3972957998</v>
      </c>
      <c r="AN241" s="212">
        <v>675200.42693699978</v>
      </c>
      <c r="AO241" s="213">
        <v>675201.45411379973</v>
      </c>
    </row>
    <row r="242" spans="1:41" x14ac:dyDescent="0.25">
      <c r="A242" s="214" t="s">
        <v>2201</v>
      </c>
      <c r="B242" s="211">
        <v>59544.789062999997</v>
      </c>
      <c r="C242" s="212">
        <v>59545.811822799995</v>
      </c>
      <c r="D242" s="212">
        <v>59546.835466699995</v>
      </c>
      <c r="E242" s="212">
        <v>59547.860758399998</v>
      </c>
      <c r="F242" s="212">
        <v>59548.886939399999</v>
      </c>
      <c r="G242" s="212">
        <v>59549.914100399998</v>
      </c>
      <c r="H242" s="212">
        <v>59550.940214599999</v>
      </c>
      <c r="I242" s="212">
        <v>59551.968165300001</v>
      </c>
      <c r="J242" s="212">
        <v>59552.998151899999</v>
      </c>
      <c r="K242" s="212">
        <v>59554.029520600001</v>
      </c>
      <c r="L242" s="212">
        <v>59555.061916300001</v>
      </c>
      <c r="M242" s="212">
        <v>59556.095067599999</v>
      </c>
      <c r="N242" s="212">
        <v>59557.128802599997</v>
      </c>
      <c r="O242" s="212">
        <v>59558.162970899997</v>
      </c>
      <c r="P242" s="212">
        <v>59559.1974768</v>
      </c>
      <c r="Q242" s="212">
        <v>59560.232245200001</v>
      </c>
      <c r="R242" s="212">
        <v>59561.267226399999</v>
      </c>
      <c r="S242" s="212">
        <v>59562.302383299997</v>
      </c>
      <c r="T242" s="212">
        <v>59563.3376909</v>
      </c>
      <c r="U242" s="212">
        <v>59564.373132000001</v>
      </c>
      <c r="V242" s="212">
        <v>59565.408695999999</v>
      </c>
      <c r="W242" s="212">
        <v>59566.444377399996</v>
      </c>
      <c r="X242" s="212">
        <v>59567.480161699998</v>
      </c>
      <c r="Y242" s="212">
        <v>59568.516050899998</v>
      </c>
      <c r="Z242" s="212">
        <v>59569.552053399995</v>
      </c>
      <c r="AA242" s="212">
        <v>59570.588183199994</v>
      </c>
      <c r="AB242" s="212">
        <v>59571.624460999992</v>
      </c>
      <c r="AC242" s="212">
        <v>59572.660915399989</v>
      </c>
      <c r="AD242" s="212">
        <v>59573.69758539999</v>
      </c>
      <c r="AE242" s="212">
        <v>59574.73452369999</v>
      </c>
      <c r="AF242" s="212">
        <v>59575.77180219999</v>
      </c>
      <c r="AG242" s="212">
        <v>59576.809520199989</v>
      </c>
      <c r="AH242" s="212">
        <v>59577.847817999987</v>
      </c>
      <c r="AI242" s="212">
        <v>59578.886897799988</v>
      </c>
      <c r="AJ242" s="212">
        <v>59579.927056399989</v>
      </c>
      <c r="AK242" s="212">
        <v>59580.968729899992</v>
      </c>
      <c r="AL242" s="212">
        <v>59582.012537199989</v>
      </c>
      <c r="AM242" s="212">
        <v>59583.05924129999</v>
      </c>
      <c r="AN242" s="212">
        <v>59584.109391099992</v>
      </c>
      <c r="AO242" s="213">
        <v>59585.162457499995</v>
      </c>
    </row>
    <row r="243" spans="1:41" x14ac:dyDescent="0.25">
      <c r="A243" s="214" t="s">
        <v>2202</v>
      </c>
      <c r="B243" s="211">
        <v>135799.078125</v>
      </c>
      <c r="C243" s="212">
        <v>135800.12544870001</v>
      </c>
      <c r="D243" s="212">
        <v>135801.17084880001</v>
      </c>
      <c r="E243" s="212">
        <v>135802.21447540002</v>
      </c>
      <c r="F243" s="212">
        <v>135803.25663560003</v>
      </c>
      <c r="G243" s="212">
        <v>135804.29759740003</v>
      </c>
      <c r="H243" s="212">
        <v>135805.33628800002</v>
      </c>
      <c r="I243" s="212">
        <v>135806.37465750001</v>
      </c>
      <c r="J243" s="212">
        <v>135807.41285570001</v>
      </c>
      <c r="K243" s="212">
        <v>135808.45096730001</v>
      </c>
      <c r="L243" s="212">
        <v>135809.48907490002</v>
      </c>
      <c r="M243" s="212">
        <v>135810.52724640002</v>
      </c>
      <c r="N243" s="212">
        <v>135811.56552420001</v>
      </c>
      <c r="O243" s="212">
        <v>135812.60393040002</v>
      </c>
      <c r="P243" s="212">
        <v>135813.64247300001</v>
      </c>
      <c r="Q243" s="212">
        <v>135814.6811517</v>
      </c>
      <c r="R243" s="212">
        <v>135815.7199612</v>
      </c>
      <c r="S243" s="212">
        <v>135816.7588942</v>
      </c>
      <c r="T243" s="212">
        <v>135817.79794230001</v>
      </c>
      <c r="U243" s="212">
        <v>135818.83709710001</v>
      </c>
      <c r="V243" s="212">
        <v>135819.87635060001</v>
      </c>
      <c r="W243" s="212">
        <v>135820.91569580001</v>
      </c>
      <c r="X243" s="212">
        <v>135821.95512670002</v>
      </c>
      <c r="Y243" s="212">
        <v>135822.99463030003</v>
      </c>
      <c r="Z243" s="212">
        <v>135824.03419700003</v>
      </c>
      <c r="AA243" s="212">
        <v>135825.07382120003</v>
      </c>
      <c r="AB243" s="212">
        <v>135826.11350240003</v>
      </c>
      <c r="AC243" s="212">
        <v>135827.15324590003</v>
      </c>
      <c r="AD243" s="212">
        <v>135828.19306380002</v>
      </c>
      <c r="AE243" s="212">
        <v>135829.23297620003</v>
      </c>
      <c r="AF243" s="212">
        <v>135830.27301290003</v>
      </c>
      <c r="AG243" s="212">
        <v>135831.31321530003</v>
      </c>
      <c r="AH243" s="212">
        <v>135832.35363910004</v>
      </c>
      <c r="AI243" s="212">
        <v>135833.39435680004</v>
      </c>
      <c r="AJ243" s="212">
        <v>135834.43546030004</v>
      </c>
      <c r="AK243" s="212">
        <v>135835.47705940003</v>
      </c>
      <c r="AL243" s="212">
        <v>135836.51927020002</v>
      </c>
      <c r="AM243" s="212">
        <v>135837.56217660001</v>
      </c>
      <c r="AN243" s="212">
        <v>135838.60574730003</v>
      </c>
      <c r="AO243" s="213">
        <v>135839.64973460004</v>
      </c>
    </row>
    <row r="244" spans="1:41" ht="13.8" thickBot="1" x14ac:dyDescent="0.3">
      <c r="A244" s="215" t="s">
        <v>2203</v>
      </c>
      <c r="B244" s="216">
        <v>88017.476563000004</v>
      </c>
      <c r="C244" s="217">
        <v>88018.49742140001</v>
      </c>
      <c r="D244" s="217">
        <v>88019.518428600015</v>
      </c>
      <c r="E244" s="217">
        <v>88020.539346200021</v>
      </c>
      <c r="F244" s="217">
        <v>88021.560261600025</v>
      </c>
      <c r="G244" s="217">
        <v>88022.581140100025</v>
      </c>
      <c r="H244" s="217">
        <v>88023.611112100029</v>
      </c>
      <c r="I244" s="217">
        <v>88024.641172500022</v>
      </c>
      <c r="J244" s="217">
        <v>88025.671212200017</v>
      </c>
      <c r="K244" s="217">
        <v>88026.701250800019</v>
      </c>
      <c r="L244" s="217">
        <v>88027.731268000018</v>
      </c>
      <c r="M244" s="217">
        <v>88028.761278400023</v>
      </c>
      <c r="N244" s="217">
        <v>88029.791279000026</v>
      </c>
      <c r="O244" s="217">
        <v>88030.821271500026</v>
      </c>
      <c r="P244" s="217">
        <v>88031.851255700021</v>
      </c>
      <c r="Q244" s="217">
        <v>88032.881232300017</v>
      </c>
      <c r="R244" s="217">
        <v>88033.911201800016</v>
      </c>
      <c r="S244" s="217">
        <v>88034.94116480001</v>
      </c>
      <c r="T244" s="217">
        <v>88035.971121600014</v>
      </c>
      <c r="U244" s="217">
        <v>88037.001072900021</v>
      </c>
      <c r="V244" s="217">
        <v>88038.031019100017</v>
      </c>
      <c r="W244" s="217">
        <v>88039.060960700022</v>
      </c>
      <c r="X244" s="217">
        <v>88040.090898100025</v>
      </c>
      <c r="Y244" s="217">
        <v>88041.120831800028</v>
      </c>
      <c r="Z244" s="217">
        <v>88042.150762100035</v>
      </c>
      <c r="AA244" s="217">
        <v>88043.180689300032</v>
      </c>
      <c r="AB244" s="217">
        <v>88044.210613600037</v>
      </c>
      <c r="AC244" s="217">
        <v>88045.240535000034</v>
      </c>
      <c r="AD244" s="217">
        <v>88046.270453300036</v>
      </c>
      <c r="AE244" s="217">
        <v>88047.300368200042</v>
      </c>
      <c r="AF244" s="217">
        <v>88048.330278800044</v>
      </c>
      <c r="AG244" s="217">
        <v>88049.360183700046</v>
      </c>
      <c r="AH244" s="217">
        <v>88050.390080600046</v>
      </c>
      <c r="AI244" s="217">
        <v>88051.419965800043</v>
      </c>
      <c r="AJ244" s="217">
        <v>88052.449832900049</v>
      </c>
      <c r="AK244" s="217">
        <v>88053.479671000052</v>
      </c>
      <c r="AL244" s="217">
        <v>88054.509460100046</v>
      </c>
      <c r="AM244" s="217">
        <v>88055.539164300048</v>
      </c>
      <c r="AN244" s="217">
        <v>88056.568723900054</v>
      </c>
      <c r="AO244" s="218">
        <v>88057.598064700054</v>
      </c>
    </row>
    <row r="245" spans="1:41" ht="13.8" thickBot="1" x14ac:dyDescent="0.3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</row>
    <row r="246" spans="1:41" x14ac:dyDescent="0.25">
      <c r="A246" s="207" t="s">
        <v>2163</v>
      </c>
      <c r="B246" s="208">
        <v>2011</v>
      </c>
      <c r="C246" s="208">
        <v>2012</v>
      </c>
      <c r="D246" s="208">
        <v>2013</v>
      </c>
      <c r="E246" s="208">
        <v>2014</v>
      </c>
      <c r="F246" s="208">
        <v>2015</v>
      </c>
      <c r="G246" s="208">
        <v>2016</v>
      </c>
      <c r="H246" s="208">
        <v>2017</v>
      </c>
      <c r="I246" s="208">
        <v>2018</v>
      </c>
      <c r="J246" s="208">
        <v>2019</v>
      </c>
      <c r="K246" s="208">
        <v>2020</v>
      </c>
      <c r="L246" s="208">
        <v>2021</v>
      </c>
      <c r="M246" s="208">
        <v>2022</v>
      </c>
      <c r="N246" s="208">
        <v>2023</v>
      </c>
      <c r="O246" s="208">
        <v>2024</v>
      </c>
      <c r="P246" s="208">
        <v>2025</v>
      </c>
      <c r="Q246" s="208">
        <v>2026</v>
      </c>
      <c r="R246" s="208">
        <v>2027</v>
      </c>
      <c r="S246" s="208">
        <v>2028</v>
      </c>
      <c r="T246" s="208">
        <v>2029</v>
      </c>
      <c r="U246" s="208">
        <v>2030</v>
      </c>
      <c r="V246" s="208">
        <v>2031</v>
      </c>
      <c r="W246" s="208">
        <v>2032</v>
      </c>
      <c r="X246" s="208">
        <v>2033</v>
      </c>
      <c r="Y246" s="208">
        <v>2034</v>
      </c>
      <c r="Z246" s="208">
        <v>2035</v>
      </c>
      <c r="AA246" s="208">
        <v>2036</v>
      </c>
      <c r="AB246" s="208">
        <v>2037</v>
      </c>
      <c r="AC246" s="208">
        <v>2038</v>
      </c>
      <c r="AD246" s="208">
        <v>2039</v>
      </c>
      <c r="AE246" s="208">
        <v>2040</v>
      </c>
      <c r="AF246" s="208">
        <v>2041</v>
      </c>
      <c r="AG246" s="208">
        <v>2042</v>
      </c>
      <c r="AH246" s="208">
        <v>2043</v>
      </c>
      <c r="AI246" s="208">
        <v>2044</v>
      </c>
      <c r="AJ246" s="208">
        <v>2045</v>
      </c>
      <c r="AK246" s="208">
        <v>2046</v>
      </c>
      <c r="AL246" s="208">
        <v>2047</v>
      </c>
      <c r="AM246" s="208">
        <v>2048</v>
      </c>
      <c r="AN246" s="208">
        <v>2049</v>
      </c>
      <c r="AO246" s="209">
        <v>2050</v>
      </c>
    </row>
    <row r="247" spans="1:41" x14ac:dyDescent="0.25">
      <c r="A247" s="210" t="s">
        <v>2166</v>
      </c>
      <c r="B247" s="211">
        <v>0.14213500000000001</v>
      </c>
      <c r="C247" s="212">
        <v>0.12702604949999999</v>
      </c>
      <c r="D247" s="212">
        <v>0.11984265018514528</v>
      </c>
      <c r="E247" s="212">
        <v>0.11508803685022986</v>
      </c>
      <c r="F247" s="212">
        <v>0.11179695633085332</v>
      </c>
      <c r="G247" s="212">
        <v>0.10924695719451162</v>
      </c>
      <c r="H247" s="212">
        <v>0.10814532180285788</v>
      </c>
      <c r="I247" s="212">
        <v>0.10729005236247355</v>
      </c>
      <c r="J247" s="212">
        <v>0.10650894430265694</v>
      </c>
      <c r="K247" s="212">
        <v>0.10589380189483694</v>
      </c>
      <c r="L247" s="212">
        <v>0.10543419420328683</v>
      </c>
      <c r="M247" s="212">
        <v>0.10511222875010631</v>
      </c>
      <c r="N247" s="212">
        <v>0.10490461843373511</v>
      </c>
      <c r="O247" s="212">
        <v>0.10479335239923955</v>
      </c>
      <c r="P247" s="212">
        <v>0.10475931662918982</v>
      </c>
      <c r="Q247" s="212">
        <v>0.10478904397095105</v>
      </c>
      <c r="R247" s="212">
        <v>0.10486707827621533</v>
      </c>
      <c r="S247" s="212">
        <v>0.10498261348236458</v>
      </c>
      <c r="T247" s="212">
        <v>0.1051244460430054</v>
      </c>
      <c r="U247" s="212">
        <v>0.1052826614880335</v>
      </c>
      <c r="V247" s="212">
        <v>0.10544750676243177</v>
      </c>
      <c r="W247" s="212">
        <v>0.10560763829172613</v>
      </c>
      <c r="X247" s="212">
        <v>0.10576412980229957</v>
      </c>
      <c r="Y247" s="212">
        <v>0.10590233284835353</v>
      </c>
      <c r="Z247" s="212">
        <v>0.10600461571481119</v>
      </c>
      <c r="AA247" s="212">
        <v>0.10604965827388059</v>
      </c>
      <c r="AB247" s="212">
        <v>0.10601152688907219</v>
      </c>
      <c r="AC247" s="212">
        <v>0.10585889043254203</v>
      </c>
      <c r="AD247" s="212">
        <v>0.10555451224770353</v>
      </c>
      <c r="AE247" s="212">
        <v>0.10505499557384861</v>
      </c>
      <c r="AF247" s="212">
        <v>0.10431063995875962</v>
      </c>
      <c r="AG247" s="212">
        <v>0.10326464415444517</v>
      </c>
      <c r="AH247" s="212">
        <v>0.1018504038733568</v>
      </c>
      <c r="AI247" s="212">
        <v>9.9984748915366184E-2</v>
      </c>
      <c r="AJ247" s="212">
        <v>9.7555169509097234E-2</v>
      </c>
      <c r="AK247" s="212">
        <v>9.4401210878868116E-2</v>
      </c>
      <c r="AL247" s="212">
        <v>9.03011114071295E-2</v>
      </c>
      <c r="AM247" s="212">
        <v>8.500924052589319E-2</v>
      </c>
      <c r="AN247" s="212">
        <v>7.8445932092610554E-2</v>
      </c>
      <c r="AO247" s="213">
        <v>7.1040949886796489E-2</v>
      </c>
    </row>
    <row r="248" spans="1:41" x14ac:dyDescent="0.25">
      <c r="A248" s="214" t="s">
        <v>2167</v>
      </c>
      <c r="B248" s="211">
        <v>1.3606E-2</v>
      </c>
      <c r="C248" s="212">
        <v>1.6861072228000002E-2</v>
      </c>
      <c r="D248" s="212">
        <v>1.8687733348892611E-2</v>
      </c>
      <c r="E248" s="212">
        <v>2.0064297950198727E-2</v>
      </c>
      <c r="F248" s="212">
        <v>2.0757625785157229E-2</v>
      </c>
      <c r="G248" s="212">
        <v>2.1260140920502366E-2</v>
      </c>
      <c r="H248" s="212">
        <v>1.960472217374154E-2</v>
      </c>
      <c r="I248" s="212">
        <v>1.84253079691859E-2</v>
      </c>
      <c r="J248" s="212">
        <v>1.7839823540626253E-2</v>
      </c>
      <c r="K248" s="212">
        <v>1.7468409118404537E-2</v>
      </c>
      <c r="L248" s="212">
        <v>1.7265235798789285E-2</v>
      </c>
      <c r="M248" s="212">
        <v>1.7135050741295673E-2</v>
      </c>
      <c r="N248" s="212">
        <v>1.7062911663623295E-2</v>
      </c>
      <c r="O248" s="212">
        <v>1.7024249665230275E-2</v>
      </c>
      <c r="P248" s="212">
        <v>1.701139751608443E-2</v>
      </c>
      <c r="Q248" s="212">
        <v>1.701588776121693E-2</v>
      </c>
      <c r="R248" s="212">
        <v>1.7033359164293514E-2</v>
      </c>
      <c r="S248" s="212">
        <v>1.7060192666652985E-2</v>
      </c>
      <c r="T248" s="212">
        <v>1.709405203103849E-2</v>
      </c>
      <c r="U248" s="212">
        <v>1.7132957067818012E-2</v>
      </c>
      <c r="V248" s="212">
        <v>1.7175445088050495E-2</v>
      </c>
      <c r="W248" s="212">
        <v>1.7220105710895148E-2</v>
      </c>
      <c r="X248" s="212">
        <v>1.7267630447440303E-2</v>
      </c>
      <c r="Y248" s="212">
        <v>1.7315812316677795E-2</v>
      </c>
      <c r="Z248" s="212">
        <v>1.7362947689385021E-2</v>
      </c>
      <c r="AA248" s="212">
        <v>1.7407063987762643E-2</v>
      </c>
      <c r="AB248" s="212">
        <v>1.7445952935347064E-2</v>
      </c>
      <c r="AC248" s="212">
        <v>1.7476910604371308E-2</v>
      </c>
      <c r="AD248" s="212">
        <v>1.7496566361420728E-2</v>
      </c>
      <c r="AE248" s="212">
        <v>1.7500587159853417E-2</v>
      </c>
      <c r="AF248" s="212">
        <v>1.7483245395772215E-2</v>
      </c>
      <c r="AG248" s="212">
        <v>1.7436763565400745E-2</v>
      </c>
      <c r="AH248" s="212">
        <v>1.735025420158845E-2</v>
      </c>
      <c r="AI248" s="212">
        <v>1.7207991659775237E-2</v>
      </c>
      <c r="AJ248" s="212">
        <v>1.6986640100658049E-2</v>
      </c>
      <c r="AK248" s="212">
        <v>1.665112508138188E-2</v>
      </c>
      <c r="AL248" s="212">
        <v>1.6149872932832026E-2</v>
      </c>
      <c r="AM248" s="212">
        <v>1.5415497835893821E-2</v>
      </c>
      <c r="AN248" s="212">
        <v>1.439079115599737E-2</v>
      </c>
      <c r="AO248" s="213">
        <v>1.309723459872531E-2</v>
      </c>
    </row>
    <row r="249" spans="1:41" x14ac:dyDescent="0.25">
      <c r="A249" s="214" t="s">
        <v>2168</v>
      </c>
      <c r="B249" s="211">
        <v>0.23363800000000001</v>
      </c>
      <c r="C249" s="212">
        <v>0.25719899047200001</v>
      </c>
      <c r="D249" s="212">
        <v>0.28309661402161618</v>
      </c>
      <c r="E249" s="212">
        <v>0.31066671382930772</v>
      </c>
      <c r="F249" s="212">
        <v>0.34073403252719237</v>
      </c>
      <c r="G249" s="212">
        <v>0.37342817848964482</v>
      </c>
      <c r="H249" s="212">
        <v>0.40928251161914958</v>
      </c>
      <c r="I249" s="212">
        <v>0.44914368141677108</v>
      </c>
      <c r="J249" s="212">
        <v>0.49280183959589363</v>
      </c>
      <c r="K249" s="212">
        <v>0.54075298627427681</v>
      </c>
      <c r="L249" s="212">
        <v>0.59331731290745693</v>
      </c>
      <c r="M249" s="212">
        <v>0.65097327877962674</v>
      </c>
      <c r="N249" s="212">
        <v>0.71417275916063538</v>
      </c>
      <c r="O249" s="212">
        <v>0.78342851980382333</v>
      </c>
      <c r="P249" s="212">
        <v>0.8592896269191711</v>
      </c>
      <c r="Q249" s="212">
        <v>0.94235956116440267</v>
      </c>
      <c r="R249" s="212">
        <v>1.0332914161874882</v>
      </c>
      <c r="S249" s="212">
        <v>1.1327958296292191</v>
      </c>
      <c r="T249" s="212">
        <v>1.2416414231558064</v>
      </c>
      <c r="U249" s="212">
        <v>1.36065809262341</v>
      </c>
      <c r="V249" s="212">
        <v>1.4907385030021101</v>
      </c>
      <c r="W249" s="212">
        <v>1.6328383804375766</v>
      </c>
      <c r="X249" s="212">
        <v>1.7879823558710148</v>
      </c>
      <c r="Y249" s="212">
        <v>1.9572502879048526</v>
      </c>
      <c r="Z249" s="212">
        <v>2.1417778877982343</v>
      </c>
      <c r="AA249" s="212">
        <v>2.3427529009665142</v>
      </c>
      <c r="AB249" s="212">
        <v>2.5614088231971319</v>
      </c>
      <c r="AC249" s="212">
        <v>2.7990225232168955</v>
      </c>
      <c r="AD249" s="212">
        <v>3.0569121428069979</v>
      </c>
      <c r="AE249" s="212">
        <v>3.3364361891452696</v>
      </c>
      <c r="AF249" s="212">
        <v>3.6390019058887653</v>
      </c>
      <c r="AG249" s="212">
        <v>3.9660662996852829</v>
      </c>
      <c r="AH249" s="212">
        <v>4.3191397995219454</v>
      </c>
      <c r="AI249" s="212">
        <v>4.6997860219677952</v>
      </c>
      <c r="AJ249" s="212">
        <v>5.1096158226982258</v>
      </c>
      <c r="AK249" s="212">
        <v>5.5502823762488598</v>
      </c>
      <c r="AL249" s="212">
        <v>6.0234772505183329</v>
      </c>
      <c r="AM249" s="212">
        <v>6.5309473783540772</v>
      </c>
      <c r="AN249" s="212">
        <v>7.0745658045703488</v>
      </c>
      <c r="AO249" s="213">
        <v>7.6565210025674659</v>
      </c>
    </row>
    <row r="250" spans="1:41" x14ac:dyDescent="0.25">
      <c r="A250" s="214" t="s">
        <v>2169</v>
      </c>
      <c r="B250" s="211">
        <v>0.18567400000000001</v>
      </c>
      <c r="C250" s="212">
        <v>0.20067033195800002</v>
      </c>
      <c r="D250" s="212">
        <v>0.21535759422433801</v>
      </c>
      <c r="E250" s="212">
        <v>0.23025107936811054</v>
      </c>
      <c r="F250" s="212">
        <v>0.2458874762182148</v>
      </c>
      <c r="G250" s="212">
        <v>0.26254126286124113</v>
      </c>
      <c r="H250" s="212">
        <v>0.28004586025887263</v>
      </c>
      <c r="I250" s="212">
        <v>0.29919270774311585</v>
      </c>
      <c r="J250" s="212">
        <v>0.31993600744438305</v>
      </c>
      <c r="K250" s="212">
        <v>0.34238882850442315</v>
      </c>
      <c r="L250" s="212">
        <v>0.36662150055847226</v>
      </c>
      <c r="M250" s="212">
        <v>0.39274104608211002</v>
      </c>
      <c r="N250" s="212">
        <v>0.42085439273917807</v>
      </c>
      <c r="O250" s="212">
        <v>0.45108263826662298</v>
      </c>
      <c r="P250" s="212">
        <v>0.48355797194251787</v>
      </c>
      <c r="Q250" s="212">
        <v>0.51842690209711806</v>
      </c>
      <c r="R250" s="212">
        <v>0.55584690404779791</v>
      </c>
      <c r="S250" s="212">
        <v>0.59599011187343942</v>
      </c>
      <c r="T250" s="212">
        <v>0.6390416364016509</v>
      </c>
      <c r="U250" s="212">
        <v>0.68520095578637852</v>
      </c>
      <c r="V250" s="212">
        <v>0.73468240020801401</v>
      </c>
      <c r="W250" s="212">
        <v>0.78771559620350962</v>
      </c>
      <c r="X250" s="212">
        <v>0.84454998541362947</v>
      </c>
      <c r="Y250" s="212">
        <v>0.90544896467183256</v>
      </c>
      <c r="Z250" s="212">
        <v>0.97069453052732724</v>
      </c>
      <c r="AA250" s="212">
        <v>1.040588419503417</v>
      </c>
      <c r="AB250" s="212">
        <v>1.1154534492857484</v>
      </c>
      <c r="AC250" s="212">
        <v>1.1956346972179965</v>
      </c>
      <c r="AD250" s="212">
        <v>1.2815014747046316</v>
      </c>
      <c r="AE250" s="212">
        <v>1.3734480521633616</v>
      </c>
      <c r="AF250" s="212">
        <v>1.4718959844736001</v>
      </c>
      <c r="AG250" s="212">
        <v>1.5772958065089826</v>
      </c>
      <c r="AH250" s="212">
        <v>1.6901286084050866</v>
      </c>
      <c r="AI250" s="212">
        <v>1.8109089170446526</v>
      </c>
      <c r="AJ250" s="212">
        <v>1.9401862639055281</v>
      </c>
      <c r="AK250" s="212">
        <v>2.0785490951669399</v>
      </c>
      <c r="AL250" s="212">
        <v>2.2266290898048231</v>
      </c>
      <c r="AM250" s="212">
        <v>2.3851103059233174</v>
      </c>
      <c r="AN250" s="212">
        <v>2.5547460291894404</v>
      </c>
      <c r="AO250" s="213">
        <v>2.7363764645584725</v>
      </c>
    </row>
    <row r="251" spans="1:41" x14ac:dyDescent="0.25">
      <c r="A251" s="214" t="s">
        <v>2170</v>
      </c>
      <c r="B251" s="211">
        <v>0.78890899999999997</v>
      </c>
      <c r="C251" s="212">
        <v>0.80759359964690003</v>
      </c>
      <c r="D251" s="212">
        <v>0.83779945773897335</v>
      </c>
      <c r="E251" s="212">
        <v>0.85301934158798842</v>
      </c>
      <c r="F251" s="212">
        <v>0.86476072631527623</v>
      </c>
      <c r="G251" s="212">
        <v>0.86881620334108434</v>
      </c>
      <c r="H251" s="212">
        <v>0.88423352063261251</v>
      </c>
      <c r="I251" s="212">
        <v>0.90452685677783506</v>
      </c>
      <c r="J251" s="212">
        <v>0.9163717264200264</v>
      </c>
      <c r="K251" s="212">
        <v>0.92594515348310902</v>
      </c>
      <c r="L251" s="212">
        <v>0.93252504937608161</v>
      </c>
      <c r="M251" s="212">
        <v>0.93849503744118534</v>
      </c>
      <c r="N251" s="212">
        <v>0.94378999828757748</v>
      </c>
      <c r="O251" s="212">
        <v>0.94876574409964953</v>
      </c>
      <c r="P251" s="212">
        <v>0.953379269332853</v>
      </c>
      <c r="Q251" s="212">
        <v>0.95776009474440094</v>
      </c>
      <c r="R251" s="212">
        <v>0.96185227799081163</v>
      </c>
      <c r="S251" s="212">
        <v>0.96570332290438554</v>
      </c>
      <c r="T251" s="212">
        <v>0.96929996904614413</v>
      </c>
      <c r="U251" s="212">
        <v>0.97263588274061419</v>
      </c>
      <c r="V251" s="212">
        <v>0.97569081533199642</v>
      </c>
      <c r="W251" s="212">
        <v>0.97839991844984731</v>
      </c>
      <c r="X251" s="212">
        <v>0.98103107064653938</v>
      </c>
      <c r="Y251" s="212">
        <v>0.98338889053204204</v>
      </c>
      <c r="Z251" s="212">
        <v>0.98526851055573827</v>
      </c>
      <c r="AA251" s="212">
        <v>0.98645135496071579</v>
      </c>
      <c r="AB251" s="212">
        <v>0.98668399915504401</v>
      </c>
      <c r="AC251" s="212">
        <v>0.98567450302182846</v>
      </c>
      <c r="AD251" s="212">
        <v>0.98309579124376778</v>
      </c>
      <c r="AE251" s="212">
        <v>0.97860158849601275</v>
      </c>
      <c r="AF251" s="212">
        <v>0.97185138067286903</v>
      </c>
      <c r="AG251" s="212">
        <v>0.96252868249646073</v>
      </c>
      <c r="AH251" s="212">
        <v>0.95033248156054806</v>
      </c>
      <c r="AI251" s="212">
        <v>0.93488995886818183</v>
      </c>
      <c r="AJ251" s="212">
        <v>0.91552371337022742</v>
      </c>
      <c r="AK251" s="212">
        <v>0.89076859302729583</v>
      </c>
      <c r="AL251" s="212">
        <v>0.85755646418999165</v>
      </c>
      <c r="AM251" s="212">
        <v>0.81038305489571794</v>
      </c>
      <c r="AN251" s="212">
        <v>0.74242392672063562</v>
      </c>
      <c r="AO251" s="213">
        <v>0.65240651045361198</v>
      </c>
    </row>
    <row r="252" spans="1:41" x14ac:dyDescent="0.25">
      <c r="A252" s="214" t="s">
        <v>2171</v>
      </c>
      <c r="B252" s="211">
        <v>1.681108</v>
      </c>
      <c r="C252" s="212">
        <v>1.89144823296</v>
      </c>
      <c r="D252" s="212">
        <v>2.0693951152824068</v>
      </c>
      <c r="E252" s="212">
        <v>2.2296604546830108</v>
      </c>
      <c r="F252" s="212">
        <v>2.3659243696425993</v>
      </c>
      <c r="G252" s="212">
        <v>2.4808306916879053</v>
      </c>
      <c r="H252" s="212">
        <v>2.5582948781189292</v>
      </c>
      <c r="I252" s="212">
        <v>2.616472038624281</v>
      </c>
      <c r="J252" s="212">
        <v>2.6677179983255725</v>
      </c>
      <c r="K252" s="212">
        <v>2.7138081621826435</v>
      </c>
      <c r="L252" s="212">
        <v>2.7576958677814614</v>
      </c>
      <c r="M252" s="212">
        <v>2.8003099904871149</v>
      </c>
      <c r="N252" s="212">
        <v>2.8429603918282278</v>
      </c>
      <c r="O252" s="212">
        <v>2.8860858266039489</v>
      </c>
      <c r="P252" s="212">
        <v>2.9301168178003665</v>
      </c>
      <c r="Q252" s="212">
        <v>2.9753349665560251</v>
      </c>
      <c r="R252" s="212">
        <v>3.0217897639893545</v>
      </c>
      <c r="S252" s="212">
        <v>3.0695772538540114</v>
      </c>
      <c r="T252" s="212">
        <v>3.118670844621251</v>
      </c>
      <c r="U252" s="212">
        <v>3.1690127412622116</v>
      </c>
      <c r="V252" s="212">
        <v>3.2205136349255605</v>
      </c>
      <c r="W252" s="212">
        <v>3.2729671066516834</v>
      </c>
      <c r="X252" s="212">
        <v>3.3265252857915102</v>
      </c>
      <c r="Y252" s="212">
        <v>3.3808414559629711</v>
      </c>
      <c r="Z252" s="212">
        <v>3.4355018863705435</v>
      </c>
      <c r="AA252" s="212">
        <v>3.4899844801359277</v>
      </c>
      <c r="AB252" s="212">
        <v>3.5436353135521612</v>
      </c>
      <c r="AC252" s="212">
        <v>3.5956264677820049</v>
      </c>
      <c r="AD252" s="212">
        <v>3.6448984159579618</v>
      </c>
      <c r="AE252" s="212">
        <v>3.6900718289659786</v>
      </c>
      <c r="AF252" s="212">
        <v>3.7293035656299964</v>
      </c>
      <c r="AG252" s="212">
        <v>3.7600481306902287</v>
      </c>
      <c r="AH252" s="212">
        <v>3.7786591657217432</v>
      </c>
      <c r="AI252" s="212">
        <v>3.7797191910881733</v>
      </c>
      <c r="AJ252" s="212">
        <v>3.7549332667235018</v>
      </c>
      <c r="AK252" s="212">
        <v>3.6913911595040267</v>
      </c>
      <c r="AL252" s="212">
        <v>3.5693364182323744</v>
      </c>
      <c r="AM252" s="212">
        <v>3.361542858507633</v>
      </c>
      <c r="AN252" s="212">
        <v>3.0425031958123898</v>
      </c>
      <c r="AO252" s="213">
        <v>2.6182200401499602</v>
      </c>
    </row>
    <row r="253" spans="1:41" x14ac:dyDescent="0.25">
      <c r="A253" s="214" t="s">
        <v>2172</v>
      </c>
      <c r="B253" s="211">
        <v>0.17605999999999999</v>
      </c>
      <c r="C253" s="212">
        <v>0.18208857609600002</v>
      </c>
      <c r="D253" s="212">
        <v>0.18979738700931223</v>
      </c>
      <c r="E253" s="212">
        <v>0.19476019010509302</v>
      </c>
      <c r="F253" s="212">
        <v>0.19898783007568527</v>
      </c>
      <c r="G253" s="212">
        <v>0.2014624228317235</v>
      </c>
      <c r="H253" s="212">
        <v>0.21170976867657457</v>
      </c>
      <c r="I253" s="212">
        <v>0.22347966741126438</v>
      </c>
      <c r="J253" s="212">
        <v>0.23329076003012</v>
      </c>
      <c r="K253" s="212">
        <v>0.24213317970754164</v>
      </c>
      <c r="L253" s="212">
        <v>0.24962858177861438</v>
      </c>
      <c r="M253" s="212">
        <v>0.25638834903317204</v>
      </c>
      <c r="N253" s="212">
        <v>0.26248031567804453</v>
      </c>
      <c r="O253" s="212">
        <v>0.26810889107138136</v>
      </c>
      <c r="P253" s="212">
        <v>0.27336460285216452</v>
      </c>
      <c r="Q253" s="212">
        <v>0.27836714774789884</v>
      </c>
      <c r="R253" s="212">
        <v>0.28317365761463226</v>
      </c>
      <c r="S253" s="212">
        <v>0.28784851489346069</v>
      </c>
      <c r="T253" s="212">
        <v>0.29242651524402929</v>
      </c>
      <c r="U253" s="212">
        <v>0.29693608302091051</v>
      </c>
      <c r="V253" s="212">
        <v>0.30139493463076911</v>
      </c>
      <c r="W253" s="212">
        <v>0.30580518643023424</v>
      </c>
      <c r="X253" s="212">
        <v>0.3101862432725897</v>
      </c>
      <c r="Y253" s="212">
        <v>0.3145348372729011</v>
      </c>
      <c r="Z253" s="212">
        <v>0.31883380506829595</v>
      </c>
      <c r="AA253" s="212">
        <v>0.32305707765023062</v>
      </c>
      <c r="AB253" s="212">
        <v>0.32716526528387757</v>
      </c>
      <c r="AC253" s="212">
        <v>0.3311026665350425</v>
      </c>
      <c r="AD253" s="212">
        <v>0.33479071980677638</v>
      </c>
      <c r="AE253" s="212">
        <v>0.33811833868722385</v>
      </c>
      <c r="AF253" s="212">
        <v>0.34092687809332867</v>
      </c>
      <c r="AG253" s="212">
        <v>0.34298606279993726</v>
      </c>
      <c r="AH253" s="212">
        <v>0.34395509789330531</v>
      </c>
      <c r="AI253" s="212">
        <v>0.34331781788792859</v>
      </c>
      <c r="AJ253" s="212">
        <v>0.34027510879604594</v>
      </c>
      <c r="AK253" s="212">
        <v>0.33357322039075343</v>
      </c>
      <c r="AL253" s="212">
        <v>0.32127847870555715</v>
      </c>
      <c r="AM253" s="212">
        <v>0.30071100156717628</v>
      </c>
      <c r="AN253" s="212">
        <v>0.26941811261109122</v>
      </c>
      <c r="AO253" s="213">
        <v>0.22838546464230941</v>
      </c>
    </row>
    <row r="254" spans="1:41" x14ac:dyDescent="0.25">
      <c r="A254" s="214" t="s">
        <v>2173</v>
      </c>
      <c r="B254" s="211">
        <v>2.8323510000000001</v>
      </c>
      <c r="C254" s="212">
        <v>3.8260898454029997</v>
      </c>
      <c r="D254" s="212">
        <v>4.7878234411231881</v>
      </c>
      <c r="E254" s="212">
        <v>5.4232202778180874</v>
      </c>
      <c r="F254" s="212">
        <v>5.8594332046101911</v>
      </c>
      <c r="G254" s="212">
        <v>6.1580252331705632</v>
      </c>
      <c r="H254" s="212">
        <v>5.9672914860185244</v>
      </c>
      <c r="I254" s="212">
        <v>5.9797045860948259</v>
      </c>
      <c r="J254" s="212">
        <v>6.0273777809074662</v>
      </c>
      <c r="K254" s="212">
        <v>6.1109865517953246</v>
      </c>
      <c r="L254" s="212">
        <v>6.1995695795541836</v>
      </c>
      <c r="M254" s="212">
        <v>6.3014576457232829</v>
      </c>
      <c r="N254" s="212">
        <v>6.4093045727467786</v>
      </c>
      <c r="O254" s="212">
        <v>6.5222160095439445</v>
      </c>
      <c r="P254" s="212">
        <v>6.6382507979049379</v>
      </c>
      <c r="Q254" s="212">
        <v>6.7573967785260551</v>
      </c>
      <c r="R254" s="212">
        <v>6.8789285595878455</v>
      </c>
      <c r="S254" s="212">
        <v>7.0029033616601613</v>
      </c>
      <c r="T254" s="212">
        <v>7.1289948384288691</v>
      </c>
      <c r="U254" s="212">
        <v>7.257099311178016</v>
      </c>
      <c r="V254" s="212">
        <v>7.3870224344361048</v>
      </c>
      <c r="W254" s="212">
        <v>7.5183142002700682</v>
      </c>
      <c r="X254" s="212">
        <v>7.6511650676831007</v>
      </c>
      <c r="Y254" s="212">
        <v>7.7850222005422172</v>
      </c>
      <c r="Z254" s="212">
        <v>7.9191596900619992</v>
      </c>
      <c r="AA254" s="212">
        <v>8.0527337403862127</v>
      </c>
      <c r="AB254" s="212">
        <v>8.1846431559673576</v>
      </c>
      <c r="AC254" s="212">
        <v>8.3134514330273408</v>
      </c>
      <c r="AD254" s="212">
        <v>8.4372245919976816</v>
      </c>
      <c r="AE254" s="212">
        <v>8.5533064591017638</v>
      </c>
      <c r="AF254" s="212">
        <v>8.6579553082982272</v>
      </c>
      <c r="AG254" s="212">
        <v>8.7457348539869404</v>
      </c>
      <c r="AH254" s="212">
        <v>8.8084782426043695</v>
      </c>
      <c r="AI254" s="212">
        <v>8.833454858830839</v>
      </c>
      <c r="AJ254" s="212">
        <v>8.8001007932984781</v>
      </c>
      <c r="AK254" s="212">
        <v>8.6742496718434374</v>
      </c>
      <c r="AL254" s="212">
        <v>8.3991597223003982</v>
      </c>
      <c r="AM254" s="212">
        <v>7.8882253977373091</v>
      </c>
      <c r="AN254" s="212">
        <v>7.0480426223989108</v>
      </c>
      <c r="AO254" s="213">
        <v>5.8841429598211992</v>
      </c>
    </row>
    <row r="255" spans="1:41" x14ac:dyDescent="0.25">
      <c r="A255" s="214" t="s">
        <v>2174</v>
      </c>
      <c r="B255" s="211">
        <v>21.656127999999999</v>
      </c>
      <c r="C255" s="212">
        <v>22.522373120000001</v>
      </c>
      <c r="D255" s="212">
        <v>23.4232680448</v>
      </c>
      <c r="E255" s="212">
        <v>24.360198766592003</v>
      </c>
      <c r="F255" s="212">
        <v>25.334606717255685</v>
      </c>
      <c r="G255" s="212">
        <v>26.347990985945913</v>
      </c>
      <c r="H255" s="212">
        <v>27.270170670454018</v>
      </c>
      <c r="I255" s="212">
        <v>28.224626643919905</v>
      </c>
      <c r="J255" s="212">
        <v>29.212488576457098</v>
      </c>
      <c r="K255" s="212">
        <v>30.234925676633093</v>
      </c>
      <c r="L255" s="212">
        <v>31.444322703698418</v>
      </c>
      <c r="M255" s="212">
        <v>32.702095611846353</v>
      </c>
      <c r="N255" s="212">
        <v>34.010179436320207</v>
      </c>
      <c r="O255" s="212">
        <v>35.370586613773014</v>
      </c>
      <c r="P255" s="212">
        <v>36.785410078323935</v>
      </c>
      <c r="Q255" s="212">
        <v>38.256826481456891</v>
      </c>
      <c r="R255" s="212">
        <v>39.787099540715168</v>
      </c>
      <c r="S255" s="212">
        <v>41.378583522343774</v>
      </c>
      <c r="T255" s="212">
        <v>43.033726863237526</v>
      </c>
      <c r="U255" s="212">
        <v>44.755075937767025</v>
      </c>
      <c r="V255" s="212">
        <v>46.545278975277711</v>
      </c>
      <c r="W255" s="212">
        <v>48.407090134288822</v>
      </c>
      <c r="X255" s="212">
        <v>50.343373739660379</v>
      </c>
      <c r="Y255" s="212">
        <v>52.357108689246793</v>
      </c>
      <c r="Z255" s="212">
        <v>54.451393036816668</v>
      </c>
      <c r="AA255" s="212">
        <v>56.629448758289335</v>
      </c>
      <c r="AB255" s="212">
        <v>58.894626708620912</v>
      </c>
      <c r="AC255" s="212">
        <v>61.250411776965748</v>
      </c>
      <c r="AD255" s="212">
        <v>63.700428248044382</v>
      </c>
      <c r="AE255" s="212">
        <v>66.248445377966164</v>
      </c>
      <c r="AF255" s="212">
        <v>68.898383193084811</v>
      </c>
      <c r="AG255" s="212">
        <v>71.654318520808204</v>
      </c>
      <c r="AH255" s="212">
        <v>74.52049126164053</v>
      </c>
      <c r="AI255" s="212">
        <v>77.501310912106149</v>
      </c>
      <c r="AJ255" s="212">
        <v>80.601363348590397</v>
      </c>
      <c r="AK255" s="212">
        <v>83.825417882534012</v>
      </c>
      <c r="AL255" s="212">
        <v>87.178434597835377</v>
      </c>
      <c r="AM255" s="212">
        <v>90.665571981748798</v>
      </c>
      <c r="AN255" s="212">
        <v>94.292194861018757</v>
      </c>
      <c r="AO255" s="213">
        <v>98.063882655459508</v>
      </c>
    </row>
    <row r="256" spans="1:41" x14ac:dyDescent="0.25">
      <c r="A256" s="214" t="s">
        <v>2175</v>
      </c>
      <c r="B256" s="211">
        <v>21.888876</v>
      </c>
      <c r="C256" s="212">
        <v>22.764431040000002</v>
      </c>
      <c r="D256" s="212">
        <v>23.675008281600004</v>
      </c>
      <c r="E256" s="212">
        <v>24.622008612864004</v>
      </c>
      <c r="F256" s="212">
        <v>25.606888957378565</v>
      </c>
      <c r="G256" s="212">
        <v>26.63116451567371</v>
      </c>
      <c r="H256" s="212">
        <v>27.563255273722287</v>
      </c>
      <c r="I256" s="212">
        <v>28.527969208302565</v>
      </c>
      <c r="J256" s="212">
        <v>29.526448130593153</v>
      </c>
      <c r="K256" s="212">
        <v>30.559873815163911</v>
      </c>
      <c r="L256" s="212">
        <v>31.782268767770468</v>
      </c>
      <c r="M256" s="212">
        <v>33.053559518481286</v>
      </c>
      <c r="N256" s="212">
        <v>34.375701899220537</v>
      </c>
      <c r="O256" s="212">
        <v>35.750729975189358</v>
      </c>
      <c r="P256" s="212">
        <v>37.180759174196936</v>
      </c>
      <c r="Q256" s="212">
        <v>38.667989541164815</v>
      </c>
      <c r="R256" s="212">
        <v>40.214709122811406</v>
      </c>
      <c r="S256" s="212">
        <v>41.823297487723863</v>
      </c>
      <c r="T256" s="212">
        <v>43.496229387232816</v>
      </c>
      <c r="U256" s="212">
        <v>45.236078562722128</v>
      </c>
      <c r="V256" s="212">
        <v>47.045521705231018</v>
      </c>
      <c r="W256" s="212">
        <v>48.927342573440257</v>
      </c>
      <c r="X256" s="212">
        <v>50.884436276377869</v>
      </c>
      <c r="Y256" s="212">
        <v>52.919813727432988</v>
      </c>
      <c r="Z256" s="212">
        <v>55.036606276530307</v>
      </c>
      <c r="AA256" s="212">
        <v>57.238070527591525</v>
      </c>
      <c r="AB256" s="212">
        <v>59.527593348695184</v>
      </c>
      <c r="AC256" s="212">
        <v>61.908697082642995</v>
      </c>
      <c r="AD256" s="212">
        <v>64.385044965948723</v>
      </c>
      <c r="AE256" s="212">
        <v>66.960446764586678</v>
      </c>
      <c r="AF256" s="212">
        <v>69.638864635170151</v>
      </c>
      <c r="AG256" s="212">
        <v>72.424419220576965</v>
      </c>
      <c r="AH256" s="212">
        <v>75.321395989400045</v>
      </c>
      <c r="AI256" s="212">
        <v>78.334251828976051</v>
      </c>
      <c r="AJ256" s="212">
        <v>81.467621902135093</v>
      </c>
      <c r="AK256" s="212">
        <v>84.726326778220496</v>
      </c>
      <c r="AL256" s="212">
        <v>88.115379849349324</v>
      </c>
      <c r="AM256" s="212">
        <v>91.639995043323296</v>
      </c>
      <c r="AN256" s="212">
        <v>95.305594845056234</v>
      </c>
      <c r="AO256" s="213">
        <v>99.117818638858481</v>
      </c>
    </row>
    <row r="257" spans="1:41" x14ac:dyDescent="0.25">
      <c r="A257" s="214" t="s">
        <v>2176</v>
      </c>
      <c r="B257" s="211">
        <v>0.31379899999999999</v>
      </c>
      <c r="C257" s="212">
        <v>0.37245681947199999</v>
      </c>
      <c r="D257" s="212">
        <v>0.39700477802112444</v>
      </c>
      <c r="E257" s="212">
        <v>0.39731142887872051</v>
      </c>
      <c r="F257" s="212">
        <v>0.40243607088182692</v>
      </c>
      <c r="G257" s="212">
        <v>0.40380927531597199</v>
      </c>
      <c r="H257" s="212">
        <v>0.43083627049379752</v>
      </c>
      <c r="I257" s="212">
        <v>0.43655768999870109</v>
      </c>
      <c r="J257" s="212">
        <v>0.4371869704465266</v>
      </c>
      <c r="K257" s="212">
        <v>0.44120142231517295</v>
      </c>
      <c r="L257" s="212">
        <v>0.4449378248003335</v>
      </c>
      <c r="M257" s="212">
        <v>0.44943694709714954</v>
      </c>
      <c r="N257" s="212">
        <v>0.4538459100650642</v>
      </c>
      <c r="O257" s="212">
        <v>0.45844350528779626</v>
      </c>
      <c r="P257" s="212">
        <v>0.46302447909220928</v>
      </c>
      <c r="Q257" s="212">
        <v>0.46766250269438014</v>
      </c>
      <c r="R257" s="212">
        <v>0.47229727192733278</v>
      </c>
      <c r="S257" s="212">
        <v>0.47694594283978647</v>
      </c>
      <c r="T257" s="212">
        <v>0.48158872065630665</v>
      </c>
      <c r="U257" s="212">
        <v>0.48621874832790685</v>
      </c>
      <c r="V257" s="212">
        <v>0.49082126582645386</v>
      </c>
      <c r="W257" s="212">
        <v>0.49537047708625492</v>
      </c>
      <c r="X257" s="212">
        <v>0.49987445976949474</v>
      </c>
      <c r="Y257" s="212">
        <v>0.50427704408897933</v>
      </c>
      <c r="Z257" s="212">
        <v>0.50852231551295368</v>
      </c>
      <c r="AA257" s="212">
        <v>0.51254731032202394</v>
      </c>
      <c r="AB257" s="212">
        <v>0.51626623571983921</v>
      </c>
      <c r="AC257" s="212">
        <v>0.51956712328979771</v>
      </c>
      <c r="AD257" s="212">
        <v>0.52229972942235681</v>
      </c>
      <c r="AE257" s="212">
        <v>0.5242606828644838</v>
      </c>
      <c r="AF257" s="212">
        <v>0.52516890682887141</v>
      </c>
      <c r="AG257" s="212">
        <v>0.52462855528894614</v>
      </c>
      <c r="AH257" s="212">
        <v>0.52206874567169592</v>
      </c>
      <c r="AI257" s="212">
        <v>0.51665118609098615</v>
      </c>
      <c r="AJ257" s="212">
        <v>0.50713162966166669</v>
      </c>
      <c r="AK257" s="212">
        <v>0.49168277740095739</v>
      </c>
      <c r="AL257" s="212">
        <v>0.46778556853921638</v>
      </c>
      <c r="AM257" s="212">
        <v>0.43263485111958772</v>
      </c>
      <c r="AN257" s="212">
        <v>0.38509477050431179</v>
      </c>
      <c r="AO257" s="213">
        <v>0.32904538194172073</v>
      </c>
    </row>
    <row r="258" spans="1:41" x14ac:dyDescent="0.25">
      <c r="A258" s="214" t="s">
        <v>2177</v>
      </c>
      <c r="B258" s="211">
        <v>1.455819</v>
      </c>
      <c r="C258" s="212">
        <v>1.825792105746</v>
      </c>
      <c r="D258" s="212">
        <v>2.034228184122175</v>
      </c>
      <c r="E258" s="212">
        <v>2.2004467998521635</v>
      </c>
      <c r="F258" s="212">
        <v>2.3185989105915055</v>
      </c>
      <c r="G258" s="212">
        <v>2.4235906339004742</v>
      </c>
      <c r="H258" s="212">
        <v>2.3687447778553063</v>
      </c>
      <c r="I258" s="212">
        <v>2.3220127596309101</v>
      </c>
      <c r="J258" s="212">
        <v>2.3170735134093889</v>
      </c>
      <c r="K258" s="212">
        <v>2.328124980897476</v>
      </c>
      <c r="L258" s="212">
        <v>2.3510502603968715</v>
      </c>
      <c r="M258" s="212">
        <v>2.3786433617780194</v>
      </c>
      <c r="N258" s="212">
        <v>2.4098311820803082</v>
      </c>
      <c r="O258" s="212">
        <v>2.4425913911019803</v>
      </c>
      <c r="P258" s="212">
        <v>2.4765092151588224</v>
      </c>
      <c r="Q258" s="212">
        <v>2.5110800455478319</v>
      </c>
      <c r="R258" s="212">
        <v>2.5461189031793929</v>
      </c>
      <c r="S258" s="212">
        <v>2.5815051183076707</v>
      </c>
      <c r="T258" s="212">
        <v>2.6171820353437067</v>
      </c>
      <c r="U258" s="212">
        <v>2.6531020736241886</v>
      </c>
      <c r="V258" s="212">
        <v>2.6892415688302678</v>
      </c>
      <c r="W258" s="212">
        <v>2.725537993360613</v>
      </c>
      <c r="X258" s="212">
        <v>2.7621926636181224</v>
      </c>
      <c r="Y258" s="212">
        <v>2.7990245692526052</v>
      </c>
      <c r="Z258" s="212">
        <v>2.8359126341483285</v>
      </c>
      <c r="AA258" s="212">
        <v>2.8727023615686078</v>
      </c>
      <c r="AB258" s="212">
        <v>2.9092132595032001</v>
      </c>
      <c r="AC258" s="212">
        <v>2.945210409769663</v>
      </c>
      <c r="AD258" s="212">
        <v>2.980386235777706</v>
      </c>
      <c r="AE258" s="212">
        <v>3.0143286624624843</v>
      </c>
      <c r="AF258" s="212">
        <v>3.0464701475574558</v>
      </c>
      <c r="AG258" s="212">
        <v>3.0760062544673534</v>
      </c>
      <c r="AH258" s="212">
        <v>3.1017500582924291</v>
      </c>
      <c r="AI258" s="212">
        <v>3.1218667994879907</v>
      </c>
      <c r="AJ258" s="212">
        <v>3.1333666016865886</v>
      </c>
      <c r="AK258" s="212">
        <v>3.1311216053037922</v>
      </c>
      <c r="AL258" s="212">
        <v>3.1060323975487338</v>
      </c>
      <c r="AM258" s="212">
        <v>3.0422438102002753</v>
      </c>
      <c r="AN258" s="212">
        <v>2.9160399764266893</v>
      </c>
      <c r="AO258" s="213">
        <v>2.7057716238265019</v>
      </c>
    </row>
    <row r="259" spans="1:41" x14ac:dyDescent="0.25">
      <c r="A259" s="214" t="s">
        <v>2178</v>
      </c>
      <c r="B259" s="211">
        <v>0.34944199999999997</v>
      </c>
      <c r="C259" s="212">
        <v>0.44512795564999996</v>
      </c>
      <c r="D259" s="212">
        <v>0.42504017675463118</v>
      </c>
      <c r="E259" s="212">
        <v>0.45185064850387141</v>
      </c>
      <c r="F259" s="212">
        <v>0.45488337516799321</v>
      </c>
      <c r="G259" s="212">
        <v>0.46806139203494751</v>
      </c>
      <c r="H259" s="212">
        <v>0.50120978065569777</v>
      </c>
      <c r="I259" s="212">
        <v>0.49890188503920152</v>
      </c>
      <c r="J259" s="212">
        <v>0.51221717722938986</v>
      </c>
      <c r="K259" s="212">
        <v>0.51919383129184282</v>
      </c>
      <c r="L259" s="212">
        <v>0.53030592918544961</v>
      </c>
      <c r="M259" s="212">
        <v>0.53983632219180588</v>
      </c>
      <c r="N259" s="212">
        <v>0.55047088180445558</v>
      </c>
      <c r="O259" s="212">
        <v>0.5608161012745595</v>
      </c>
      <c r="P259" s="212">
        <v>0.57151159338679702</v>
      </c>
      <c r="Q259" s="212">
        <v>0.58223549407626629</v>
      </c>
      <c r="R259" s="212">
        <v>0.59312935306463088</v>
      </c>
      <c r="S259" s="212">
        <v>0.60412098898388333</v>
      </c>
      <c r="T259" s="212">
        <v>0.61523868795625269</v>
      </c>
      <c r="U259" s="212">
        <v>0.62645811914595417</v>
      </c>
      <c r="V259" s="212">
        <v>0.63777746560917858</v>
      </c>
      <c r="W259" s="212">
        <v>0.64917206158749874</v>
      </c>
      <c r="X259" s="212">
        <v>0.66067091123160426</v>
      </c>
      <c r="Y259" s="212">
        <v>0.67218349826236168</v>
      </c>
      <c r="Z259" s="212">
        <v>0.68368536453782858</v>
      </c>
      <c r="AA259" s="212">
        <v>0.69510167949195412</v>
      </c>
      <c r="AB259" s="212">
        <v>0.70635301233721859</v>
      </c>
      <c r="AC259" s="212">
        <v>0.71732288652471932</v>
      </c>
      <c r="AD259" s="212">
        <v>0.72785598405815966</v>
      </c>
      <c r="AE259" s="212">
        <v>0.73773793918252051</v>
      </c>
      <c r="AF259" s="212">
        <v>0.74666810938873707</v>
      </c>
      <c r="AG259" s="212">
        <v>0.75421722264190105</v>
      </c>
      <c r="AH259" s="212">
        <v>0.75975686517831131</v>
      </c>
      <c r="AI259" s="212">
        <v>0.76234784122292298</v>
      </c>
      <c r="AJ259" s="212">
        <v>0.7605644123066444</v>
      </c>
      <c r="AK259" s="212">
        <v>0.75224824890960107</v>
      </c>
      <c r="AL259" s="212">
        <v>0.73427086980750966</v>
      </c>
      <c r="AM259" s="212">
        <v>0.70277740478476969</v>
      </c>
      <c r="AN259" s="212">
        <v>0.65518700559851661</v>
      </c>
      <c r="AO259" s="213">
        <v>0.59421923397955223</v>
      </c>
    </row>
    <row r="260" spans="1:41" x14ac:dyDescent="0.25">
      <c r="A260" s="214" t="s">
        <v>2179</v>
      </c>
      <c r="B260" s="211">
        <v>0.78069100000000002</v>
      </c>
      <c r="C260" s="212">
        <v>0.76804044882870004</v>
      </c>
      <c r="D260" s="212">
        <v>0.75752966167838953</v>
      </c>
      <c r="E260" s="212">
        <v>0.74680834437665533</v>
      </c>
      <c r="F260" s="212">
        <v>0.73844999070555739</v>
      </c>
      <c r="G260" s="212">
        <v>0.73092459454027525</v>
      </c>
      <c r="H260" s="212">
        <v>0.74408167579675688</v>
      </c>
      <c r="I260" s="212">
        <v>0.75757217421162237</v>
      </c>
      <c r="J260" s="212">
        <v>0.769302194485463</v>
      </c>
      <c r="K260" s="212">
        <v>0.78078633764474203</v>
      </c>
      <c r="L260" s="212">
        <v>0.792174652929727</v>
      </c>
      <c r="M260" s="212">
        <v>0.80367069149304327</v>
      </c>
      <c r="N260" s="212">
        <v>0.8152948236406603</v>
      </c>
      <c r="O260" s="212">
        <v>0.8270576527677006</v>
      </c>
      <c r="P260" s="212">
        <v>0.83883958526596814</v>
      </c>
      <c r="Q260" s="212">
        <v>0.85061899014206543</v>
      </c>
      <c r="R260" s="212">
        <v>0.86219166150294835</v>
      </c>
      <c r="S260" s="212">
        <v>0.87344559060304794</v>
      </c>
      <c r="T260" s="212">
        <v>0.88416573771475537</v>
      </c>
      <c r="U260" s="212">
        <v>0.89412038292253826</v>
      </c>
      <c r="V260" s="212">
        <v>0.90303341301849782</v>
      </c>
      <c r="W260" s="212">
        <v>0.91051492745101237</v>
      </c>
      <c r="X260" s="212">
        <v>0.91622473014046046</v>
      </c>
      <c r="Y260" s="212">
        <v>0.9196654838430407</v>
      </c>
      <c r="Z260" s="212">
        <v>0.92026175401765054</v>
      </c>
      <c r="AA260" s="212">
        <v>0.91737713833397694</v>
      </c>
      <c r="AB260" s="212">
        <v>0.91034354359797065</v>
      </c>
      <c r="AC260" s="212">
        <v>0.89851271890537143</v>
      </c>
      <c r="AD260" s="212">
        <v>0.88132929211520949</v>
      </c>
      <c r="AE260" s="212">
        <v>0.85842125235697564</v>
      </c>
      <c r="AF260" s="212">
        <v>0.82969298335709618</v>
      </c>
      <c r="AG260" s="212">
        <v>0.79540235314003571</v>
      </c>
      <c r="AH260" s="212">
        <v>0.75619410770529205</v>
      </c>
      <c r="AI260" s="212">
        <v>0.71306745030993002</v>
      </c>
      <c r="AJ260" s="212">
        <v>0.6672693384856192</v>
      </c>
      <c r="AK260" s="212">
        <v>0.62013596803848126</v>
      </c>
      <c r="AL260" s="212">
        <v>0.57295565150853278</v>
      </c>
      <c r="AM260" s="212">
        <v>0.52698518506096237</v>
      </c>
      <c r="AN260" s="212">
        <v>0.48368391907339175</v>
      </c>
      <c r="AO260" s="213">
        <v>0.44476598541886808</v>
      </c>
    </row>
    <row r="261" spans="1:41" x14ac:dyDescent="0.25">
      <c r="A261" s="214" t="s">
        <v>2180</v>
      </c>
      <c r="B261" s="211">
        <v>0.84622900000000001</v>
      </c>
      <c r="C261" s="212">
        <v>0.8835433831320999</v>
      </c>
      <c r="D261" s="212">
        <v>0.90787281043870194</v>
      </c>
      <c r="E261" s="212">
        <v>0.91952045544750638</v>
      </c>
      <c r="F261" s="212">
        <v>0.926931404119822</v>
      </c>
      <c r="G261" s="212">
        <v>0.93010518017027199</v>
      </c>
      <c r="H261" s="212">
        <v>0.9514882052518685</v>
      </c>
      <c r="I261" s="212">
        <v>0.97144538491056487</v>
      </c>
      <c r="J261" s="212">
        <v>0.98663228204648712</v>
      </c>
      <c r="K261" s="212">
        <v>1.0009115150748613</v>
      </c>
      <c r="L261" s="212">
        <v>1.0149734210412995</v>
      </c>
      <c r="M261" s="212">
        <v>1.0294253230914803</v>
      </c>
      <c r="N261" s="212">
        <v>1.0445760961691437</v>
      </c>
      <c r="O261" s="212">
        <v>1.0605114178890329</v>
      </c>
      <c r="P261" s="212">
        <v>1.0770530628829826</v>
      </c>
      <c r="Q261" s="212">
        <v>1.094411711686855</v>
      </c>
      <c r="R261" s="212">
        <v>1.1122340969705042</v>
      </c>
      <c r="S261" s="212">
        <v>1.1306221071786691</v>
      </c>
      <c r="T261" s="212">
        <v>1.1494251442565255</v>
      </c>
      <c r="U261" s="212">
        <v>1.1685869809513971</v>
      </c>
      <c r="V261" s="212">
        <v>1.1880605481193673</v>
      </c>
      <c r="W261" s="212">
        <v>1.2075903626335727</v>
      </c>
      <c r="X261" s="212">
        <v>1.2275911987737276</v>
      </c>
      <c r="Y261" s="212">
        <v>1.2478309859043895</v>
      </c>
      <c r="Z261" s="212">
        <v>1.2680523365971672</v>
      </c>
      <c r="AA261" s="212">
        <v>1.2879587293980042</v>
      </c>
      <c r="AB261" s="212">
        <v>1.3071875668402975</v>
      </c>
      <c r="AC261" s="212">
        <v>1.3252802192341773</v>
      </c>
      <c r="AD261" s="212">
        <v>1.3416421288208424</v>
      </c>
      <c r="AE261" s="212">
        <v>1.3554876072618478</v>
      </c>
      <c r="AF261" s="212">
        <v>1.3657601836483579</v>
      </c>
      <c r="AG261" s="212">
        <v>1.3710151508189725</v>
      </c>
      <c r="AH261" s="212">
        <v>1.3692455541435076</v>
      </c>
      <c r="AI261" s="212">
        <v>1.3576307507285632</v>
      </c>
      <c r="AJ261" s="212">
        <v>1.3322092506842458</v>
      </c>
      <c r="AK261" s="212">
        <v>1.287571314984344</v>
      </c>
      <c r="AL261" s="212">
        <v>1.2170090592377829</v>
      </c>
      <c r="AM261" s="212">
        <v>1.1144608333837591</v>
      </c>
      <c r="AN261" s="212">
        <v>0.98052604488853234</v>
      </c>
      <c r="AO261" s="213">
        <v>0.83030063007720512</v>
      </c>
    </row>
    <row r="262" spans="1:41" x14ac:dyDescent="0.25">
      <c r="A262" s="214" t="s">
        <v>2181</v>
      </c>
      <c r="B262" s="211">
        <v>0.49486799999999997</v>
      </c>
      <c r="C262" s="212">
        <v>0.56051372480399997</v>
      </c>
      <c r="D262" s="212">
        <v>0.62702204133434347</v>
      </c>
      <c r="E262" s="212">
        <v>0.66676652314856633</v>
      </c>
      <c r="F262" s="212">
        <v>0.69625587287446722</v>
      </c>
      <c r="G262" s="212">
        <v>0.71380813530169618</v>
      </c>
      <c r="H262" s="212">
        <v>0.712736359524622</v>
      </c>
      <c r="I262" s="212">
        <v>0.7287956639037948</v>
      </c>
      <c r="J262" s="212">
        <v>0.74080920450715138</v>
      </c>
      <c r="K262" s="212">
        <v>0.75478256996532667</v>
      </c>
      <c r="L262" s="212">
        <v>0.76820184927674018</v>
      </c>
      <c r="M262" s="212">
        <v>0.78333995809840262</v>
      </c>
      <c r="N262" s="212">
        <v>0.79951835658700476</v>
      </c>
      <c r="O262" s="212">
        <v>0.81678259631629491</v>
      </c>
      <c r="P262" s="212">
        <v>0.83474470742666551</v>
      </c>
      <c r="Q262" s="212">
        <v>0.85354466077838742</v>
      </c>
      <c r="R262" s="212">
        <v>0.87287599631909452</v>
      </c>
      <c r="S262" s="212">
        <v>0.89282548992736777</v>
      </c>
      <c r="T262" s="212">
        <v>0.91329396069669755</v>
      </c>
      <c r="U262" s="212">
        <v>0.93426611257496794</v>
      </c>
      <c r="V262" s="212">
        <v>0.95572573804775873</v>
      </c>
      <c r="W262" s="212">
        <v>0.97751762289128097</v>
      </c>
      <c r="X262" s="212">
        <v>0.99997794756069158</v>
      </c>
      <c r="Y262" s="212">
        <v>1.0229327413403315</v>
      </c>
      <c r="Z262" s="212">
        <v>1.0461949479313295</v>
      </c>
      <c r="AA262" s="212">
        <v>1.0695681985020531</v>
      </c>
      <c r="AB262" s="212">
        <v>1.0928088458873044</v>
      </c>
      <c r="AC262" s="212">
        <v>1.1156022156712835</v>
      </c>
      <c r="AD262" s="212">
        <v>1.1375232414081164</v>
      </c>
      <c r="AE262" s="212">
        <v>1.157986033245483</v>
      </c>
      <c r="AF262" s="212">
        <v>1.1761680351478836</v>
      </c>
      <c r="AG262" s="212">
        <v>1.1908924827798999</v>
      </c>
      <c r="AH262" s="212">
        <v>1.2004436548524415</v>
      </c>
      <c r="AI262" s="212">
        <v>1.2022709341705484</v>
      </c>
      <c r="AJ262" s="212">
        <v>1.1925261435223973</v>
      </c>
      <c r="AK262" s="212">
        <v>1.1654059524716396</v>
      </c>
      <c r="AL262" s="212">
        <v>1.1125375445189543</v>
      </c>
      <c r="AM262" s="212">
        <v>1.023787643248816</v>
      </c>
      <c r="AN262" s="212">
        <v>0.89355468851406383</v>
      </c>
      <c r="AO262" s="213">
        <v>0.73440723716157796</v>
      </c>
    </row>
    <row r="263" spans="1:41" x14ac:dyDescent="0.25">
      <c r="A263" s="214" t="s">
        <v>2182</v>
      </c>
      <c r="B263" s="211">
        <v>60.489632</v>
      </c>
      <c r="C263" s="212">
        <v>66.421336048368005</v>
      </c>
      <c r="D263" s="212">
        <v>69.912162501458823</v>
      </c>
      <c r="E263" s="212">
        <v>73.257005048097369</v>
      </c>
      <c r="F263" s="212">
        <v>76.203101437411149</v>
      </c>
      <c r="G263" s="212">
        <v>79.044387416676031</v>
      </c>
      <c r="H263" s="212">
        <v>79.256101484820604</v>
      </c>
      <c r="I263" s="212">
        <v>79.304260012426795</v>
      </c>
      <c r="J263" s="212">
        <v>79.730745634092017</v>
      </c>
      <c r="K263" s="212">
        <v>80.384069728814694</v>
      </c>
      <c r="L263" s="212">
        <v>81.295681348388271</v>
      </c>
      <c r="M263" s="212">
        <v>82.371857318941963</v>
      </c>
      <c r="N263" s="212">
        <v>83.604889888334938</v>
      </c>
      <c r="O263" s="212">
        <v>84.964631456989835</v>
      </c>
      <c r="P263" s="212">
        <v>86.435258773489437</v>
      </c>
      <c r="Q263" s="212">
        <v>88.005623198412067</v>
      </c>
      <c r="R263" s="212">
        <v>89.659812094298701</v>
      </c>
      <c r="S263" s="212">
        <v>91.390443719305281</v>
      </c>
      <c r="T263" s="212">
        <v>93.187216399004313</v>
      </c>
      <c r="U263" s="212">
        <v>95.041725873839269</v>
      </c>
      <c r="V263" s="212">
        <v>96.946095943518557</v>
      </c>
      <c r="W263" s="212">
        <v>98.888023191363175</v>
      </c>
      <c r="X263" s="212">
        <v>100.86458711010982</v>
      </c>
      <c r="Y263" s="212">
        <v>102.86207913386231</v>
      </c>
      <c r="Z263" s="212">
        <v>104.86441293869791</v>
      </c>
      <c r="AA263" s="212">
        <v>106.85121605199964</v>
      </c>
      <c r="AB263" s="212">
        <v>108.79651723607753</v>
      </c>
      <c r="AC263" s="212">
        <v>110.66657705224159</v>
      </c>
      <c r="AD263" s="212">
        <v>112.41708990139625</v>
      </c>
      <c r="AE263" s="212">
        <v>113.9891979368313</v>
      </c>
      <c r="AF263" s="212">
        <v>115.30365297392008</v>
      </c>
      <c r="AG263" s="212">
        <v>116.25222730102327</v>
      </c>
      <c r="AH263" s="212">
        <v>116.68483787700083</v>
      </c>
      <c r="AI263" s="212">
        <v>116.39075007900915</v>
      </c>
      <c r="AJ263" s="212">
        <v>115.07317187088975</v>
      </c>
      <c r="AK263" s="212">
        <v>112.32256633634269</v>
      </c>
      <c r="AL263" s="212">
        <v>107.61659900680557</v>
      </c>
      <c r="AM263" s="212">
        <v>100.43989553721943</v>
      </c>
      <c r="AN263" s="212">
        <v>90.702729776384587</v>
      </c>
      <c r="AO263" s="213">
        <v>79.366158392553373</v>
      </c>
    </row>
    <row r="264" spans="1:41" x14ac:dyDescent="0.25">
      <c r="A264" s="214" t="s">
        <v>2183</v>
      </c>
      <c r="B264" s="211">
        <v>1.1173690000000001</v>
      </c>
      <c r="C264" s="212">
        <v>1.1240622079153499</v>
      </c>
      <c r="D264" s="212">
        <v>1.1593167329733032</v>
      </c>
      <c r="E264" s="212">
        <v>1.1861076152189298</v>
      </c>
      <c r="F264" s="212">
        <v>1.2183351080105203</v>
      </c>
      <c r="G264" s="212">
        <v>1.2469724402248401</v>
      </c>
      <c r="H264" s="212">
        <v>1.2581217579798589</v>
      </c>
      <c r="I264" s="212">
        <v>1.2845518766227966</v>
      </c>
      <c r="J264" s="212">
        <v>1.3084772976008345</v>
      </c>
      <c r="K264" s="212">
        <v>1.3350910715953868</v>
      </c>
      <c r="L264" s="212">
        <v>1.3613619256293836</v>
      </c>
      <c r="M264" s="212">
        <v>1.3890910982839508</v>
      </c>
      <c r="N264" s="212">
        <v>1.4175499632509334</v>
      </c>
      <c r="O264" s="212">
        <v>1.4468656052659445</v>
      </c>
      <c r="P264" s="212">
        <v>1.4767730407595943</v>
      </c>
      <c r="Q264" s="212">
        <v>1.5072886358419384</v>
      </c>
      <c r="R264" s="212">
        <v>1.5382819569587109</v>
      </c>
      <c r="S264" s="212">
        <v>1.5697392076657339</v>
      </c>
      <c r="T264" s="212">
        <v>1.6015893731631925</v>
      </c>
      <c r="U264" s="212">
        <v>1.6337886868748892</v>
      </c>
      <c r="V264" s="212">
        <v>1.6662822931738004</v>
      </c>
      <c r="W264" s="212">
        <v>1.6989730854835772</v>
      </c>
      <c r="X264" s="212">
        <v>1.7317736297692319</v>
      </c>
      <c r="Y264" s="212">
        <v>1.7645971476157889</v>
      </c>
      <c r="Z264" s="212">
        <v>1.7972967208985424</v>
      </c>
      <c r="AA264" s="212">
        <v>1.8296780767299552</v>
      </c>
      <c r="AB264" s="212">
        <v>1.8614701970555994</v>
      </c>
      <c r="AC264" s="212">
        <v>1.8923034032526085</v>
      </c>
      <c r="AD264" s="212">
        <v>1.9216696813070049</v>
      </c>
      <c r="AE264" s="212">
        <v>1.9488661114717023</v>
      </c>
      <c r="AF264" s="212">
        <v>1.9729120011014847</v>
      </c>
      <c r="AG264" s="212">
        <v>1.9924180044942952</v>
      </c>
      <c r="AH264" s="212">
        <v>2.0053829872364202</v>
      </c>
      <c r="AI264" s="212">
        <v>2.0088717319654856</v>
      </c>
      <c r="AJ264" s="212">
        <v>1.9985115184032411</v>
      </c>
      <c r="AK264" s="212">
        <v>1.967764818394911</v>
      </c>
      <c r="AL264" s="212">
        <v>1.9071641556122485</v>
      </c>
      <c r="AM264" s="212">
        <v>1.8047229308741077</v>
      </c>
      <c r="AN264" s="212">
        <v>1.6513909635826471</v>
      </c>
      <c r="AO264" s="213">
        <v>1.4548919528259481</v>
      </c>
    </row>
    <row r="265" spans="1:41" x14ac:dyDescent="0.25">
      <c r="A265" s="214" t="s">
        <v>2184</v>
      </c>
      <c r="B265" s="211">
        <v>2.9846279999999998</v>
      </c>
      <c r="C265" s="212">
        <v>3.2676152053571998</v>
      </c>
      <c r="D265" s="212">
        <v>3.7865419085047711</v>
      </c>
      <c r="E265" s="212">
        <v>4.1833222754712605</v>
      </c>
      <c r="F265" s="212">
        <v>4.580786418179426</v>
      </c>
      <c r="G265" s="212">
        <v>4.919356465054844</v>
      </c>
      <c r="H265" s="212">
        <v>4.9402655501932191</v>
      </c>
      <c r="I265" s="212">
        <v>5.1542412958625174</v>
      </c>
      <c r="J265" s="212">
        <v>5.3680861284106864</v>
      </c>
      <c r="K265" s="212">
        <v>5.6227959103090326</v>
      </c>
      <c r="L265" s="212">
        <v>5.8829188192709303</v>
      </c>
      <c r="M265" s="212">
        <v>6.1702817548358579</v>
      </c>
      <c r="N265" s="212">
        <v>6.4772156334202373</v>
      </c>
      <c r="O265" s="212">
        <v>6.8050838684036465</v>
      </c>
      <c r="P265" s="212">
        <v>7.1512891076667477</v>
      </c>
      <c r="Q265" s="212">
        <v>7.5160091429312166</v>
      </c>
      <c r="R265" s="212">
        <v>7.8983124511882421</v>
      </c>
      <c r="S265" s="212">
        <v>8.2983161666287106</v>
      </c>
      <c r="T265" s="212">
        <v>8.7158915852915513</v>
      </c>
      <c r="U265" s="212">
        <v>9.1512207359454738</v>
      </c>
      <c r="V265" s="212">
        <v>9.6045191341239455</v>
      </c>
      <c r="W265" s="212">
        <v>10.075892605544221</v>
      </c>
      <c r="X265" s="212">
        <v>10.565975961163806</v>
      </c>
      <c r="Y265" s="212">
        <v>11.075226417759209</v>
      </c>
      <c r="Z265" s="212">
        <v>11.603710749393917</v>
      </c>
      <c r="AA265" s="212">
        <v>12.151360642293389</v>
      </c>
      <c r="AB265" s="212">
        <v>12.717731916422492</v>
      </c>
      <c r="AC265" s="212">
        <v>13.301884050580801</v>
      </c>
      <c r="AD265" s="212">
        <v>13.902078360827057</v>
      </c>
      <c r="AE265" s="212">
        <v>14.515353255428744</v>
      </c>
      <c r="AF265" s="212">
        <v>15.136844071948508</v>
      </c>
      <c r="AG265" s="212">
        <v>15.758661085370932</v>
      </c>
      <c r="AH265" s="212">
        <v>16.367977595567343</v>
      </c>
      <c r="AI265" s="212">
        <v>16.943598447659458</v>
      </c>
      <c r="AJ265" s="212">
        <v>17.449524131147502</v>
      </c>
      <c r="AK265" s="212">
        <v>17.822748512883788</v>
      </c>
      <c r="AL265" s="212">
        <v>17.951528029856025</v>
      </c>
      <c r="AM265" s="212">
        <v>17.647206546082693</v>
      </c>
      <c r="AN265" s="212">
        <v>16.657473555269572</v>
      </c>
      <c r="AO265" s="213">
        <v>14.854418645226529</v>
      </c>
    </row>
    <row r="266" spans="1:41" x14ac:dyDescent="0.25">
      <c r="A266" s="214" t="s">
        <v>2185</v>
      </c>
      <c r="B266" s="211">
        <v>7.5444079999999998</v>
      </c>
      <c r="C266" s="212">
        <v>7.7920215060864004</v>
      </c>
      <c r="D266" s="212">
        <v>8.0592387540096766</v>
      </c>
      <c r="E266" s="212">
        <v>8.2957161612253305</v>
      </c>
      <c r="F266" s="212">
        <v>8.5454429343983129</v>
      </c>
      <c r="G266" s="212">
        <v>8.7909142008660766</v>
      </c>
      <c r="H266" s="212">
        <v>8.9700510549942241</v>
      </c>
      <c r="I266" s="212">
        <v>9.1863216769454521</v>
      </c>
      <c r="J266" s="212">
        <v>9.3985936864633022</v>
      </c>
      <c r="K266" s="212">
        <v>9.620302752089497</v>
      </c>
      <c r="L266" s="212">
        <v>9.8456554579663678</v>
      </c>
      <c r="M266" s="212">
        <v>10.079921999367674</v>
      </c>
      <c r="N266" s="212">
        <v>10.321917742751893</v>
      </c>
      <c r="O266" s="212">
        <v>10.571978586371349</v>
      </c>
      <c r="P266" s="212">
        <v>10.829406264949492</v>
      </c>
      <c r="Q266" s="212">
        <v>11.094133266977435</v>
      </c>
      <c r="R266" s="212">
        <v>11.365638881006847</v>
      </c>
      <c r="S266" s="212">
        <v>11.643737879402874</v>
      </c>
      <c r="T266" s="212">
        <v>11.928103574641227</v>
      </c>
      <c r="U266" s="212">
        <v>12.218465821527646</v>
      </c>
      <c r="V266" s="212">
        <v>12.514532688695663</v>
      </c>
      <c r="W266" s="212">
        <v>12.81587763002638</v>
      </c>
      <c r="X266" s="212">
        <v>13.122388567364904</v>
      </c>
      <c r="Y266" s="212">
        <v>13.433593885673105</v>
      </c>
      <c r="Z266" s="212">
        <v>13.748780925575099</v>
      </c>
      <c r="AA266" s="212">
        <v>14.066992335463258</v>
      </c>
      <c r="AB266" s="212">
        <v>14.386920755547168</v>
      </c>
      <c r="AC266" s="212">
        <v>14.706792358165625</v>
      </c>
      <c r="AD266" s="212">
        <v>15.024194350839556</v>
      </c>
      <c r="AE266" s="212">
        <v>15.335833702161848</v>
      </c>
      <c r="AF266" s="212">
        <v>15.637188968742809</v>
      </c>
      <c r="AG266" s="212">
        <v>15.921982836554934</v>
      </c>
      <c r="AH266" s="212">
        <v>16.181402887307492</v>
      </c>
      <c r="AI266" s="212">
        <v>16.402906875151267</v>
      </c>
      <c r="AJ266" s="212">
        <v>16.568456493370107</v>
      </c>
      <c r="AK266" s="212">
        <v>16.652165140426998</v>
      </c>
      <c r="AL266" s="212">
        <v>16.618199219625115</v>
      </c>
      <c r="AM266" s="212">
        <v>16.42307164802812</v>
      </c>
      <c r="AN266" s="212">
        <v>16.033698684632185</v>
      </c>
      <c r="AO266" s="213">
        <v>15.468831479972593</v>
      </c>
    </row>
    <row r="267" spans="1:41" x14ac:dyDescent="0.25">
      <c r="A267" s="214" t="s">
        <v>2186</v>
      </c>
      <c r="B267" s="211">
        <v>7.478402</v>
      </c>
      <c r="C267" s="212">
        <v>7.7775380800000002</v>
      </c>
      <c r="D267" s="212">
        <v>8.0886396032000007</v>
      </c>
      <c r="E267" s="212">
        <v>8.4121851873280011</v>
      </c>
      <c r="F267" s="212">
        <v>8.7486725948211213</v>
      </c>
      <c r="G267" s="212">
        <v>9.0986194986139672</v>
      </c>
      <c r="H267" s="212">
        <v>9.4170711810654559</v>
      </c>
      <c r="I267" s="212">
        <v>9.7466686724027465</v>
      </c>
      <c r="J267" s="212">
        <v>10.087802075936843</v>
      </c>
      <c r="K267" s="212">
        <v>10.440875148594632</v>
      </c>
      <c r="L267" s="212">
        <v>10.858510154538417</v>
      </c>
      <c r="M267" s="212">
        <v>11.292850560719954</v>
      </c>
      <c r="N267" s="212">
        <v>11.744564583148753</v>
      </c>
      <c r="O267" s="212">
        <v>12.214347166474703</v>
      </c>
      <c r="P267" s="212">
        <v>12.702921053133691</v>
      </c>
      <c r="Q267" s="212">
        <v>13.211037895259039</v>
      </c>
      <c r="R267" s="212">
        <v>13.739479411069402</v>
      </c>
      <c r="S267" s="212">
        <v>14.289058587512178</v>
      </c>
      <c r="T267" s="212">
        <v>14.860620931012665</v>
      </c>
      <c r="U267" s="212">
        <v>15.455045768253171</v>
      </c>
      <c r="V267" s="212">
        <v>16.073247598983301</v>
      </c>
      <c r="W267" s="212">
        <v>16.716177502942632</v>
      </c>
      <c r="X267" s="212">
        <v>17.384824603060338</v>
      </c>
      <c r="Y267" s="212">
        <v>18.080217587182752</v>
      </c>
      <c r="Z267" s="212">
        <v>18.803426290670064</v>
      </c>
      <c r="AA267" s="212">
        <v>19.555563342296868</v>
      </c>
      <c r="AB267" s="212">
        <v>20.337785875988743</v>
      </c>
      <c r="AC267" s="212">
        <v>21.151297311028294</v>
      </c>
      <c r="AD267" s="212">
        <v>21.997349203469426</v>
      </c>
      <c r="AE267" s="212">
        <v>22.877243171608203</v>
      </c>
      <c r="AF267" s="212">
        <v>23.792332898472534</v>
      </c>
      <c r="AG267" s="212">
        <v>24.744026214411434</v>
      </c>
      <c r="AH267" s="212">
        <v>25.733787262987892</v>
      </c>
      <c r="AI267" s="212">
        <v>26.763138753507409</v>
      </c>
      <c r="AJ267" s="212">
        <v>27.833664303647705</v>
      </c>
      <c r="AK267" s="212">
        <v>28.947010875793612</v>
      </c>
      <c r="AL267" s="212">
        <v>30.104891310825359</v>
      </c>
      <c r="AM267" s="212">
        <v>31.309086963258373</v>
      </c>
      <c r="AN267" s="212">
        <v>32.561450441788708</v>
      </c>
      <c r="AO267" s="213">
        <v>33.863908459460255</v>
      </c>
    </row>
    <row r="268" spans="1:41" x14ac:dyDescent="0.25">
      <c r="A268" s="214" t="s">
        <v>2187</v>
      </c>
      <c r="B268" s="211">
        <v>0.17355499999999999</v>
      </c>
      <c r="C268" s="212">
        <v>0.1642212294555</v>
      </c>
      <c r="D268" s="212">
        <v>0.16110306243909076</v>
      </c>
      <c r="E268" s="212">
        <v>0.15952372723120412</v>
      </c>
      <c r="F268" s="212">
        <v>0.15958905661631254</v>
      </c>
      <c r="G268" s="212">
        <v>0.16025702299634237</v>
      </c>
      <c r="H268" s="212">
        <v>0.16502098351895464</v>
      </c>
      <c r="I268" s="212">
        <v>0.17020128922938496</v>
      </c>
      <c r="J268" s="212">
        <v>0.17489499826297938</v>
      </c>
      <c r="K268" s="212">
        <v>0.17957686740848003</v>
      </c>
      <c r="L268" s="212">
        <v>0.18424053252813849</v>
      </c>
      <c r="M268" s="212">
        <v>0.1890083274529549</v>
      </c>
      <c r="N268" s="212">
        <v>0.19387580220735259</v>
      </c>
      <c r="O268" s="212">
        <v>0.19887258264522292</v>
      </c>
      <c r="P268" s="212">
        <v>0.20399353176107918</v>
      </c>
      <c r="Q268" s="212">
        <v>0.20924687518775639</v>
      </c>
      <c r="R268" s="212">
        <v>0.21462564981320778</v>
      </c>
      <c r="S268" s="212">
        <v>0.22013000361601226</v>
      </c>
      <c r="T268" s="212">
        <v>0.22575456735140534</v>
      </c>
      <c r="U268" s="212">
        <v>0.23149417404720418</v>
      </c>
      <c r="V268" s="212">
        <v>0.23734197152722802</v>
      </c>
      <c r="W268" s="212">
        <v>0.24328605879894455</v>
      </c>
      <c r="X268" s="212">
        <v>0.24932137770259938</v>
      </c>
      <c r="Y268" s="212">
        <v>0.25543059914899724</v>
      </c>
      <c r="Z268" s="212">
        <v>0.26158793254290325</v>
      </c>
      <c r="AA268" s="212">
        <v>0.26775892266555662</v>
      </c>
      <c r="AB268" s="212">
        <v>0.27389665334625013</v>
      </c>
      <c r="AC268" s="212">
        <v>0.27993793704977771</v>
      </c>
      <c r="AD268" s="212">
        <v>0.28579712205361069</v>
      </c>
      <c r="AE268" s="212">
        <v>0.29135781949798334</v>
      </c>
      <c r="AF268" s="212">
        <v>0.2964604563981974</v>
      </c>
      <c r="AG268" s="212">
        <v>0.30088412074438875</v>
      </c>
      <c r="AH268" s="212">
        <v>0.30431934483933953</v>
      </c>
      <c r="AI268" s="212">
        <v>0.30632867722070367</v>
      </c>
      <c r="AJ268" s="212">
        <v>0.3062937047171429</v>
      </c>
      <c r="AK268" s="212">
        <v>0.30335899752945128</v>
      </c>
      <c r="AL268" s="212">
        <v>0.29642821518469542</v>
      </c>
      <c r="AM268" s="212">
        <v>0.28438976143807909</v>
      </c>
      <c r="AN268" s="212">
        <v>0.26690729899933918</v>
      </c>
      <c r="AO268" s="213">
        <v>0.24560793639481251</v>
      </c>
    </row>
    <row r="269" spans="1:41" x14ac:dyDescent="0.25">
      <c r="A269" s="214" t="s">
        <v>2188</v>
      </c>
      <c r="B269" s="211">
        <v>0.28465000000000001</v>
      </c>
      <c r="C269" s="212">
        <v>0.28390274251300002</v>
      </c>
      <c r="D269" s="212">
        <v>0.28846261802159828</v>
      </c>
      <c r="E269" s="212">
        <v>0.29443526537399728</v>
      </c>
      <c r="F269" s="212">
        <v>0.30213831023023835</v>
      </c>
      <c r="G269" s="212">
        <v>0.31053020179688323</v>
      </c>
      <c r="H269" s="212">
        <v>0.32103410324380405</v>
      </c>
      <c r="I269" s="212">
        <v>0.33063803106280443</v>
      </c>
      <c r="J269" s="212">
        <v>0.33904562717188186</v>
      </c>
      <c r="K269" s="212">
        <v>0.34724931078518356</v>
      </c>
      <c r="L269" s="212">
        <v>0.35548991890435783</v>
      </c>
      <c r="M269" s="212">
        <v>0.36398136440125867</v>
      </c>
      <c r="N269" s="212">
        <v>0.3727758821279219</v>
      </c>
      <c r="O269" s="212">
        <v>0.38192406321845856</v>
      </c>
      <c r="P269" s="212">
        <v>0.39142503536951889</v>
      </c>
      <c r="Q269" s="212">
        <v>0.40129270394117028</v>
      </c>
      <c r="R269" s="212">
        <v>0.41150945566643093</v>
      </c>
      <c r="S269" s="212">
        <v>0.42207487863877541</v>
      </c>
      <c r="T269" s="212">
        <v>0.43297466692720676</v>
      </c>
      <c r="U269" s="212">
        <v>0.44419667753449282</v>
      </c>
      <c r="V269" s="212">
        <v>0.45572629091624584</v>
      </c>
      <c r="W269" s="212">
        <v>0.46753425025914397</v>
      </c>
      <c r="X269" s="212">
        <v>0.47961930932696745</v>
      </c>
      <c r="Y269" s="212">
        <v>0.49193996199268231</v>
      </c>
      <c r="Z269" s="212">
        <v>0.50443966448695443</v>
      </c>
      <c r="AA269" s="212">
        <v>0.51704374527572472</v>
      </c>
      <c r="AB269" s="212">
        <v>0.529652218934895</v>
      </c>
      <c r="AC269" s="212">
        <v>0.54213061335211354</v>
      </c>
      <c r="AD269" s="212">
        <v>0.55429678329859366</v>
      </c>
      <c r="AE269" s="212">
        <v>0.56590215048019465</v>
      </c>
      <c r="AF269" s="212">
        <v>0.57660358650663535</v>
      </c>
      <c r="AG269" s="212">
        <v>0.58592109684207205</v>
      </c>
      <c r="AH269" s="212">
        <v>0.59317280788924764</v>
      </c>
      <c r="AI269" s="212">
        <v>0.59737692609689086</v>
      </c>
      <c r="AJ269" s="212">
        <v>0.59711114282758726</v>
      </c>
      <c r="AK269" s="212">
        <v>0.59034229091249368</v>
      </c>
      <c r="AL269" s="212">
        <v>0.57433693072127412</v>
      </c>
      <c r="AM269" s="212">
        <v>0.54607696921359916</v>
      </c>
      <c r="AN269" s="212">
        <v>0.50411592342995393</v>
      </c>
      <c r="AO269" s="213">
        <v>0.45182095399702421</v>
      </c>
    </row>
    <row r="270" spans="1:41" x14ac:dyDescent="0.25">
      <c r="A270" s="214" t="s">
        <v>2189</v>
      </c>
      <c r="B270" s="211">
        <v>6.6217170000000003</v>
      </c>
      <c r="C270" s="212">
        <v>6.8973174967419002</v>
      </c>
      <c r="D270" s="212">
        <v>7.1539466785749264</v>
      </c>
      <c r="E270" s="212">
        <v>7.3677252055921105</v>
      </c>
      <c r="F270" s="212">
        <v>7.5902540835216508</v>
      </c>
      <c r="G270" s="212">
        <v>7.810810927655214</v>
      </c>
      <c r="H270" s="212">
        <v>8.0259542470898264</v>
      </c>
      <c r="I270" s="212">
        <v>8.2086008878908494</v>
      </c>
      <c r="J270" s="212">
        <v>8.3608745386616672</v>
      </c>
      <c r="K270" s="212">
        <v>8.5246607265242336</v>
      </c>
      <c r="L270" s="212">
        <v>8.7062922627599946</v>
      </c>
      <c r="M270" s="212">
        <v>8.9091453899653974</v>
      </c>
      <c r="N270" s="212">
        <v>9.1298694670017895</v>
      </c>
      <c r="O270" s="212">
        <v>9.3664864680041813</v>
      </c>
      <c r="P270" s="212">
        <v>9.6164723719433312</v>
      </c>
      <c r="Q270" s="212">
        <v>9.8782346732021029</v>
      </c>
      <c r="R270" s="212">
        <v>10.150361269802941</v>
      </c>
      <c r="S270" s="212">
        <v>10.43189372005445</v>
      </c>
      <c r="T270" s="212">
        <v>10.722041196037184</v>
      </c>
      <c r="U270" s="212">
        <v>11.020154685043563</v>
      </c>
      <c r="V270" s="212">
        <v>11.325599210433445</v>
      </c>
      <c r="W270" s="212">
        <v>11.637702145555123</v>
      </c>
      <c r="X270" s="212">
        <v>11.956472772564453</v>
      </c>
      <c r="Y270" s="212">
        <v>12.280806444287592</v>
      </c>
      <c r="Z270" s="212">
        <v>12.60924433183362</v>
      </c>
      <c r="AA270" s="212">
        <v>12.939919242587091</v>
      </c>
      <c r="AB270" s="212">
        <v>13.270369842260813</v>
      </c>
      <c r="AC270" s="212">
        <v>13.597305308879671</v>
      </c>
      <c r="AD270" s="212">
        <v>13.916269537084839</v>
      </c>
      <c r="AE270" s="212">
        <v>14.221163869626739</v>
      </c>
      <c r="AF270" s="212">
        <v>14.503520811909018</v>
      </c>
      <c r="AG270" s="212">
        <v>14.751390333640787</v>
      </c>
      <c r="AH270" s="212">
        <v>14.947601526746608</v>
      </c>
      <c r="AI270" s="212">
        <v>15.067056480155728</v>
      </c>
      <c r="AJ270" s="212">
        <v>15.07266990189232</v>
      </c>
      <c r="AK270" s="212">
        <v>14.909964952102362</v>
      </c>
      <c r="AL270" s="212">
        <v>14.502672421498772</v>
      </c>
      <c r="AM270" s="212">
        <v>13.760170399931848</v>
      </c>
      <c r="AN270" s="212">
        <v>12.624513264450593</v>
      </c>
      <c r="AO270" s="213">
        <v>11.166192614707583</v>
      </c>
    </row>
    <row r="271" spans="1:41" x14ac:dyDescent="0.25">
      <c r="A271" s="214" t="s">
        <v>2190</v>
      </c>
      <c r="B271" s="211">
        <v>91.442031999999998</v>
      </c>
      <c r="C271" s="212">
        <v>95.099713280000003</v>
      </c>
      <c r="D271" s="212">
        <v>98.903701811200008</v>
      </c>
      <c r="E271" s="212">
        <v>102.85984988364801</v>
      </c>
      <c r="F271" s="212">
        <v>106.97424387899393</v>
      </c>
      <c r="G271" s="212">
        <v>111.2532136341537</v>
      </c>
      <c r="H271" s="212">
        <v>115.14707611134907</v>
      </c>
      <c r="I271" s="212">
        <v>119.17722377524628</v>
      </c>
      <c r="J271" s="212">
        <v>123.34842660737989</v>
      </c>
      <c r="K271" s="212">
        <v>127.66562153863818</v>
      </c>
      <c r="L271" s="212">
        <v>132.77224640018372</v>
      </c>
      <c r="M271" s="212">
        <v>138.08313625619107</v>
      </c>
      <c r="N271" s="212">
        <v>143.60646170643872</v>
      </c>
      <c r="O271" s="212">
        <v>149.35072017469628</v>
      </c>
      <c r="P271" s="212">
        <v>155.32474898168414</v>
      </c>
      <c r="Q271" s="212">
        <v>161.5377389409515</v>
      </c>
      <c r="R271" s="212">
        <v>167.99924849858957</v>
      </c>
      <c r="S271" s="212">
        <v>174.71921843853315</v>
      </c>
      <c r="T271" s="212">
        <v>181.70798717607448</v>
      </c>
      <c r="U271" s="212">
        <v>188.97630666311747</v>
      </c>
      <c r="V271" s="212">
        <v>196.53535892964217</v>
      </c>
      <c r="W271" s="212">
        <v>204.39677328682785</v>
      </c>
      <c r="X271" s="212">
        <v>212.57264421830098</v>
      </c>
      <c r="Y271" s="212">
        <v>221.07554998703301</v>
      </c>
      <c r="Z271" s="212">
        <v>229.91857198651434</v>
      </c>
      <c r="AA271" s="212">
        <v>239.11531486597491</v>
      </c>
      <c r="AB271" s="212">
        <v>248.67992746061392</v>
      </c>
      <c r="AC271" s="212">
        <v>258.62712455903846</v>
      </c>
      <c r="AD271" s="212">
        <v>268.97220954139999</v>
      </c>
      <c r="AE271" s="212">
        <v>279.73109792305598</v>
      </c>
      <c r="AF271" s="212">
        <v>290.92034183997822</v>
      </c>
      <c r="AG271" s="212">
        <v>302.55715551357736</v>
      </c>
      <c r="AH271" s="212">
        <v>314.65944173412043</v>
      </c>
      <c r="AI271" s="212">
        <v>327.24581940348526</v>
      </c>
      <c r="AJ271" s="212">
        <v>340.33565217962467</v>
      </c>
      <c r="AK271" s="212">
        <v>353.94907826680969</v>
      </c>
      <c r="AL271" s="212">
        <v>368.10704139748208</v>
      </c>
      <c r="AM271" s="212">
        <v>382.83132305338137</v>
      </c>
      <c r="AN271" s="212">
        <v>398.14457597551666</v>
      </c>
      <c r="AO271" s="213">
        <v>414.07035901453736</v>
      </c>
    </row>
    <row r="272" spans="1:41" x14ac:dyDescent="0.25">
      <c r="A272" s="214" t="s">
        <v>2191</v>
      </c>
      <c r="B272" s="211">
        <v>20.856324999999998</v>
      </c>
      <c r="C272" s="212">
        <v>21.690577999999999</v>
      </c>
      <c r="D272" s="212">
        <v>22.55820112</v>
      </c>
      <c r="E272" s="212">
        <v>23.460529164800001</v>
      </c>
      <c r="F272" s="212">
        <v>24.398950331392001</v>
      </c>
      <c r="G272" s="212">
        <v>25.374908344647682</v>
      </c>
      <c r="H272" s="212">
        <v>26.263030136710348</v>
      </c>
      <c r="I272" s="212">
        <v>27.182236191495207</v>
      </c>
      <c r="J272" s="212">
        <v>28.133614458197538</v>
      </c>
      <c r="K272" s="212">
        <v>29.118290964234451</v>
      </c>
      <c r="L272" s="212">
        <v>30.283022602803829</v>
      </c>
      <c r="M272" s="212">
        <v>31.494343506915982</v>
      </c>
      <c r="N272" s="212">
        <v>32.754117247192625</v>
      </c>
      <c r="O272" s="212">
        <v>34.064281937080331</v>
      </c>
      <c r="P272" s="212">
        <v>35.426853214563543</v>
      </c>
      <c r="Q272" s="212">
        <v>36.843927343146085</v>
      </c>
      <c r="R272" s="212">
        <v>38.317684436871929</v>
      </c>
      <c r="S272" s="212">
        <v>39.850391814346807</v>
      </c>
      <c r="T272" s="212">
        <v>41.444407486920682</v>
      </c>
      <c r="U272" s="212">
        <v>43.102183786397511</v>
      </c>
      <c r="V272" s="212">
        <v>44.826271137853411</v>
      </c>
      <c r="W272" s="212">
        <v>46.619321983367549</v>
      </c>
      <c r="X272" s="212">
        <v>48.48409486270225</v>
      </c>
      <c r="Y272" s="212">
        <v>50.42345865721034</v>
      </c>
      <c r="Z272" s="212">
        <v>52.440397003498752</v>
      </c>
      <c r="AA272" s="212">
        <v>54.538012883638707</v>
      </c>
      <c r="AB272" s="212">
        <v>56.719533398984261</v>
      </c>
      <c r="AC272" s="212">
        <v>58.988314734943636</v>
      </c>
      <c r="AD272" s="212">
        <v>61.34784732434138</v>
      </c>
      <c r="AE272" s="212">
        <v>63.80176121731504</v>
      </c>
      <c r="AF272" s="212">
        <v>66.35383166600765</v>
      </c>
      <c r="AG272" s="212">
        <v>69.007984932647958</v>
      </c>
      <c r="AH272" s="212">
        <v>71.768304329953878</v>
      </c>
      <c r="AI272" s="212">
        <v>74.639036503152042</v>
      </c>
      <c r="AJ272" s="212">
        <v>77.62459796327812</v>
      </c>
      <c r="AK272" s="212">
        <v>80.729581881809253</v>
      </c>
      <c r="AL272" s="212">
        <v>83.958765157081629</v>
      </c>
      <c r="AM272" s="212">
        <v>87.317115763364896</v>
      </c>
      <c r="AN272" s="212">
        <v>90.809800393899494</v>
      </c>
      <c r="AO272" s="213">
        <v>94.442192409655476</v>
      </c>
    </row>
    <row r="273" spans="1:41" x14ac:dyDescent="0.25">
      <c r="A273" s="214" t="s">
        <v>2192</v>
      </c>
      <c r="B273" s="211">
        <v>5.1356349999999997</v>
      </c>
      <c r="C273" s="212">
        <v>4.8694175478144999</v>
      </c>
      <c r="D273" s="212">
        <v>4.963931481592315</v>
      </c>
      <c r="E273" s="212">
        <v>5.013717232386945</v>
      </c>
      <c r="F273" s="212">
        <v>5.1198701604896577</v>
      </c>
      <c r="G273" s="212">
        <v>5.1978734303327814</v>
      </c>
      <c r="H273" s="212">
        <v>6.2606514233923427</v>
      </c>
      <c r="I273" s="212">
        <v>7.3769756573945839</v>
      </c>
      <c r="J273" s="212">
        <v>8.2664766282119082</v>
      </c>
      <c r="K273" s="212">
        <v>8.9922261572521336</v>
      </c>
      <c r="L273" s="212">
        <v>9.5736149425588071</v>
      </c>
      <c r="M273" s="212">
        <v>10.078061159581656</v>
      </c>
      <c r="N273" s="212">
        <v>10.527835958878743</v>
      </c>
      <c r="O273" s="212">
        <v>10.949545272749166</v>
      </c>
      <c r="P273" s="212">
        <v>11.35631978467727</v>
      </c>
      <c r="Q273" s="212">
        <v>11.755077648172577</v>
      </c>
      <c r="R273" s="212">
        <v>12.153631204818337</v>
      </c>
      <c r="S273" s="212">
        <v>12.553413965032753</v>
      </c>
      <c r="T273" s="212">
        <v>12.956712474121774</v>
      </c>
      <c r="U273" s="212">
        <v>13.364050783568205</v>
      </c>
      <c r="V273" s="212">
        <v>13.775137004101234</v>
      </c>
      <c r="W273" s="212">
        <v>14.190825180932896</v>
      </c>
      <c r="X273" s="212">
        <v>14.601785801842642</v>
      </c>
      <c r="Y273" s="212">
        <v>15.009270537321765</v>
      </c>
      <c r="Z273" s="212">
        <v>15.41247657918227</v>
      </c>
      <c r="AA273" s="212">
        <v>15.809156736386631</v>
      </c>
      <c r="AB273" s="212">
        <v>16.195404472854356</v>
      </c>
      <c r="AC273" s="212">
        <v>16.565438693790579</v>
      </c>
      <c r="AD273" s="212">
        <v>16.911038471627521</v>
      </c>
      <c r="AE273" s="212">
        <v>17.220672821627634</v>
      </c>
      <c r="AF273" s="212">
        <v>17.478121880310969</v>
      </c>
      <c r="AG273" s="212">
        <v>17.660347031222901</v>
      </c>
      <c r="AH273" s="212">
        <v>17.734193242523549</v>
      </c>
      <c r="AI273" s="212">
        <v>17.651390166171019</v>
      </c>
      <c r="AJ273" s="212">
        <v>17.341527072359955</v>
      </c>
      <c r="AK273" s="212">
        <v>16.704130574051831</v>
      </c>
      <c r="AL273" s="212">
        <v>15.607612978714061</v>
      </c>
      <c r="AM273" s="212">
        <v>13.922817980500813</v>
      </c>
      <c r="AN273" s="212">
        <v>11.64755106612737</v>
      </c>
      <c r="AO273" s="213">
        <v>9.0897255569036677</v>
      </c>
    </row>
    <row r="274" spans="1:41" x14ac:dyDescent="0.25">
      <c r="A274" s="214" t="s">
        <v>2193</v>
      </c>
      <c r="B274" s="211">
        <v>11.789402000000001</v>
      </c>
      <c r="C274" s="212">
        <v>11.052493638588002</v>
      </c>
      <c r="D274" s="212">
        <v>11.286624137581031</v>
      </c>
      <c r="E274" s="212">
        <v>11.270510337166048</v>
      </c>
      <c r="F274" s="212">
        <v>11.406854208918881</v>
      </c>
      <c r="G274" s="212">
        <v>11.46658106789949</v>
      </c>
      <c r="H274" s="212">
        <v>12.93510610526538</v>
      </c>
      <c r="I274" s="212">
        <v>14.581861528420609</v>
      </c>
      <c r="J274" s="212">
        <v>15.858677029386023</v>
      </c>
      <c r="K274" s="212">
        <v>16.978298041792971</v>
      </c>
      <c r="L274" s="212">
        <v>17.996248879186709</v>
      </c>
      <c r="M274" s="212">
        <v>18.949700942555346</v>
      </c>
      <c r="N274" s="212">
        <v>19.856720798290382</v>
      </c>
      <c r="O274" s="212">
        <v>20.754119481032077</v>
      </c>
      <c r="P274" s="212">
        <v>21.652677385611156</v>
      </c>
      <c r="Q274" s="212">
        <v>22.56691405232834</v>
      </c>
      <c r="R274" s="212">
        <v>23.501130133501007</v>
      </c>
      <c r="S274" s="212">
        <v>24.460855185214843</v>
      </c>
      <c r="T274" s="212">
        <v>25.447608529471932</v>
      </c>
      <c r="U274" s="212">
        <v>26.462311561497803</v>
      </c>
      <c r="V274" s="212">
        <v>27.504355051091085</v>
      </c>
      <c r="W274" s="212">
        <v>28.570866672987698</v>
      </c>
      <c r="X274" s="212">
        <v>29.660373817262077</v>
      </c>
      <c r="Y274" s="212">
        <v>30.767577775636177</v>
      </c>
      <c r="Z274" s="212">
        <v>31.883320909060739</v>
      </c>
      <c r="AA274" s="212">
        <v>32.995076367499237</v>
      </c>
      <c r="AB274" s="212">
        <v>34.085296381326508</v>
      </c>
      <c r="AC274" s="212">
        <v>35.129973221588152</v>
      </c>
      <c r="AD274" s="212">
        <v>36.096226648045253</v>
      </c>
      <c r="AE274" s="212">
        <v>36.939116855749084</v>
      </c>
      <c r="AF274" s="212">
        <v>37.597087486918738</v>
      </c>
      <c r="AG274" s="212">
        <v>37.985615789008563</v>
      </c>
      <c r="AH274" s="212">
        <v>37.988790331627975</v>
      </c>
      <c r="AI274" s="212">
        <v>37.44949006744308</v>
      </c>
      <c r="AJ274" s="212">
        <v>36.16275554831779</v>
      </c>
      <c r="AK274" s="212">
        <v>33.887441980799849</v>
      </c>
      <c r="AL274" s="212">
        <v>30.41553800009898</v>
      </c>
      <c r="AM274" s="212">
        <v>25.765732212795847</v>
      </c>
      <c r="AN274" s="212">
        <v>20.479660357750863</v>
      </c>
      <c r="AO274" s="213">
        <v>15.590284804960348</v>
      </c>
    </row>
    <row r="275" spans="1:41" x14ac:dyDescent="0.25">
      <c r="A275" s="214" t="s">
        <v>2194</v>
      </c>
      <c r="B275" s="211">
        <v>22.969915</v>
      </c>
      <c r="C275" s="212">
        <v>21.409334380916999</v>
      </c>
      <c r="D275" s="212">
        <v>21.381464993979982</v>
      </c>
      <c r="E275" s="212">
        <v>21.07978535179392</v>
      </c>
      <c r="F275" s="212">
        <v>21.028022252479762</v>
      </c>
      <c r="G275" s="212">
        <v>20.91998784423453</v>
      </c>
      <c r="H275" s="212">
        <v>22.545483451724259</v>
      </c>
      <c r="I275" s="212">
        <v>24.309239167636097</v>
      </c>
      <c r="J275" s="212">
        <v>25.573900595169281</v>
      </c>
      <c r="K275" s="212">
        <v>26.600820573568303</v>
      </c>
      <c r="L275" s="212">
        <v>27.40547145518023</v>
      </c>
      <c r="M275" s="212">
        <v>28.099665749875669</v>
      </c>
      <c r="N275" s="212">
        <v>28.708383189082078</v>
      </c>
      <c r="O275" s="212">
        <v>29.273941208745317</v>
      </c>
      <c r="P275" s="212">
        <v>29.808840517299753</v>
      </c>
      <c r="Q275" s="212">
        <v>30.329383356601205</v>
      </c>
      <c r="R275" s="212">
        <v>30.838968556943811</v>
      </c>
      <c r="S275" s="212">
        <v>31.343120931015871</v>
      </c>
      <c r="T275" s="212">
        <v>31.842592368924166</v>
      </c>
      <c r="U275" s="212">
        <v>32.337617309891463</v>
      </c>
      <c r="V275" s="212">
        <v>32.827202368439757</v>
      </c>
      <c r="W275" s="212">
        <v>33.307920637202955</v>
      </c>
      <c r="X275" s="212">
        <v>33.780343529560717</v>
      </c>
      <c r="Y275" s="212">
        <v>34.23949947095192</v>
      </c>
      <c r="Z275" s="212">
        <v>34.67773082468063</v>
      </c>
      <c r="AA275" s="212">
        <v>35.08547851926339</v>
      </c>
      <c r="AB275" s="212">
        <v>35.450213119758246</v>
      </c>
      <c r="AC275" s="212">
        <v>35.755746099062854</v>
      </c>
      <c r="AD275" s="212">
        <v>35.9808674945197</v>
      </c>
      <c r="AE275" s="212">
        <v>36.097611017192413</v>
      </c>
      <c r="AF275" s="212">
        <v>36.06866707550688</v>
      </c>
      <c r="AG275" s="212">
        <v>35.843683715010016</v>
      </c>
      <c r="AH275" s="212">
        <v>35.354069748568094</v>
      </c>
      <c r="AI275" s="212">
        <v>34.506318045474153</v>
      </c>
      <c r="AJ275" s="212">
        <v>33.17545076604187</v>
      </c>
      <c r="AK275" s="212">
        <v>31.205057901149267</v>
      </c>
      <c r="AL275" s="212">
        <v>28.433655575797658</v>
      </c>
      <c r="AM275" s="212">
        <v>24.790934659015491</v>
      </c>
      <c r="AN275" s="212">
        <v>20.498111622525709</v>
      </c>
      <c r="AO275" s="213">
        <v>16.194553585488059</v>
      </c>
    </row>
    <row r="276" spans="1:41" x14ac:dyDescent="0.25">
      <c r="A276" s="214" t="s">
        <v>2195</v>
      </c>
      <c r="B276" s="211">
        <v>147.55407700000001</v>
      </c>
      <c r="C276" s="212">
        <v>136.37710650918092</v>
      </c>
      <c r="D276" s="212">
        <v>131.82969371889618</v>
      </c>
      <c r="E276" s="212">
        <v>127.84086994416606</v>
      </c>
      <c r="F276" s="212">
        <v>125.4686803296561</v>
      </c>
      <c r="G276" s="212">
        <v>123.53310009194657</v>
      </c>
      <c r="H276" s="212">
        <v>127.87932809255149</v>
      </c>
      <c r="I276" s="212">
        <v>133.21571966592086</v>
      </c>
      <c r="J276" s="212">
        <v>138.00118799876384</v>
      </c>
      <c r="K276" s="212">
        <v>142.79904770167929</v>
      </c>
      <c r="L276" s="212">
        <v>147.54253218832889</v>
      </c>
      <c r="M276" s="212">
        <v>152.38644204559105</v>
      </c>
      <c r="N276" s="212">
        <v>157.31510721795999</v>
      </c>
      <c r="O276" s="212">
        <v>162.37437679760032</v>
      </c>
      <c r="P276" s="212">
        <v>167.56046825557655</v>
      </c>
      <c r="Q276" s="212">
        <v>172.89081809148885</v>
      </c>
      <c r="R276" s="212">
        <v>178.3605821925311</v>
      </c>
      <c r="S276" s="212">
        <v>183.97469554973964</v>
      </c>
      <c r="T276" s="212">
        <v>189.72900088473571</v>
      </c>
      <c r="U276" s="212">
        <v>195.61940333780356</v>
      </c>
      <c r="V276" s="212">
        <v>201.63880799791113</v>
      </c>
      <c r="W276" s="212">
        <v>207.77201529302201</v>
      </c>
      <c r="X276" s="212">
        <v>214.00652626991209</v>
      </c>
      <c r="Y276" s="212">
        <v>220.32188026078981</v>
      </c>
      <c r="Z276" s="212">
        <v>226.68570151461853</v>
      </c>
      <c r="AA276" s="212">
        <v>233.05396025869857</v>
      </c>
      <c r="AB276" s="212">
        <v>239.36615685611736</v>
      </c>
      <c r="AC276" s="212">
        <v>245.54087017499344</v>
      </c>
      <c r="AD276" s="212">
        <v>251.46849687597498</v>
      </c>
      <c r="AE276" s="212">
        <v>257.00173424068487</v>
      </c>
      <c r="AF276" s="212">
        <v>261.94177017591244</v>
      </c>
      <c r="AG276" s="212">
        <v>266.01855330439929</v>
      </c>
      <c r="AH276" s="212">
        <v>268.8629566856066</v>
      </c>
      <c r="AI276" s="212">
        <v>269.96937345907048</v>
      </c>
      <c r="AJ276" s="212">
        <v>268.65271392685446</v>
      </c>
      <c r="AK276" s="212">
        <v>264.02267245922485</v>
      </c>
      <c r="AL276" s="212">
        <v>255.05149887626735</v>
      </c>
      <c r="AM276" s="212">
        <v>240.93508705251293</v>
      </c>
      <c r="AN276" s="212">
        <v>222.00346802630949</v>
      </c>
      <c r="AO276" s="213">
        <v>200.69397674017452</v>
      </c>
    </row>
    <row r="277" spans="1:41" x14ac:dyDescent="0.25">
      <c r="A277" s="214" t="s">
        <v>2196</v>
      </c>
      <c r="B277" s="211">
        <v>7.8118350000000003</v>
      </c>
      <c r="C277" s="212">
        <v>7.4130603528375003</v>
      </c>
      <c r="D277" s="212">
        <v>7.3721863689252318</v>
      </c>
      <c r="E277" s="212">
        <v>7.2930334155379919</v>
      </c>
      <c r="F277" s="212">
        <v>7.2832051778465443</v>
      </c>
      <c r="G277" s="212">
        <v>7.2700418041363113</v>
      </c>
      <c r="H277" s="212">
        <v>7.6098493740950861</v>
      </c>
      <c r="I277" s="212">
        <v>7.9563547335252576</v>
      </c>
      <c r="J277" s="212">
        <v>8.205143580958806</v>
      </c>
      <c r="K277" s="212">
        <v>8.424639376893035</v>
      </c>
      <c r="L277" s="212">
        <v>8.6207456049165376</v>
      </c>
      <c r="M277" s="212">
        <v>8.8124080557269657</v>
      </c>
      <c r="N277" s="212">
        <v>9.0014148212245875</v>
      </c>
      <c r="O277" s="212">
        <v>9.1928371085297869</v>
      </c>
      <c r="P277" s="212">
        <v>9.3868942227560073</v>
      </c>
      <c r="Q277" s="212">
        <v>9.585034663388786</v>
      </c>
      <c r="R277" s="212">
        <v>9.7867958090392548</v>
      </c>
      <c r="S277" s="212">
        <v>9.9924379199379487</v>
      </c>
      <c r="T277" s="212">
        <v>10.201539675850571</v>
      </c>
      <c r="U277" s="212">
        <v>10.413745983263809</v>
      </c>
      <c r="V277" s="212">
        <v>10.628513873549648</v>
      </c>
      <c r="W277" s="212">
        <v>10.844867901959626</v>
      </c>
      <c r="X277" s="212">
        <v>11.062952773034082</v>
      </c>
      <c r="Y277" s="212">
        <v>11.28131333486823</v>
      </c>
      <c r="Z277" s="212">
        <v>11.497897628927696</v>
      </c>
      <c r="AA277" s="212">
        <v>11.710126973152205</v>
      </c>
      <c r="AB277" s="212">
        <v>11.914623262509755</v>
      </c>
      <c r="AC277" s="212">
        <v>12.106984855082976</v>
      </c>
      <c r="AD277" s="212">
        <v>12.28140897519167</v>
      </c>
      <c r="AE277" s="212">
        <v>12.430182279094449</v>
      </c>
      <c r="AF277" s="212">
        <v>12.542925399685885</v>
      </c>
      <c r="AG277" s="212">
        <v>12.605446238486889</v>
      </c>
      <c r="AH277" s="212">
        <v>12.598028602724735</v>
      </c>
      <c r="AI277" s="212">
        <v>12.492944036839397</v>
      </c>
      <c r="AJ277" s="212">
        <v>12.251198073960133</v>
      </c>
      <c r="AK277" s="212">
        <v>11.819494031589347</v>
      </c>
      <c r="AL277" s="212">
        <v>11.131865417566559</v>
      </c>
      <c r="AM277" s="212">
        <v>10.129562274047741</v>
      </c>
      <c r="AN277" s="212">
        <v>8.8218560435927245</v>
      </c>
      <c r="AO277" s="213">
        <v>7.3629768878077524</v>
      </c>
    </row>
    <row r="278" spans="1:41" x14ac:dyDescent="0.25">
      <c r="A278" s="214" t="s">
        <v>2197</v>
      </c>
      <c r="B278" s="211">
        <v>2.8562690000000002</v>
      </c>
      <c r="C278" s="212">
        <v>2.7044731552488002</v>
      </c>
      <c r="D278" s="212">
        <v>2.9269655641267551</v>
      </c>
      <c r="E278" s="212">
        <v>2.9882038303559715</v>
      </c>
      <c r="F278" s="212">
        <v>3.0655944248972116</v>
      </c>
      <c r="G278" s="212">
        <v>3.0800865627017493</v>
      </c>
      <c r="H278" s="212">
        <v>3.1165563276474191</v>
      </c>
      <c r="I278" s="212">
        <v>3.313335382519444</v>
      </c>
      <c r="J278" s="212">
        <v>3.4395134892230108</v>
      </c>
      <c r="K278" s="212">
        <v>3.5683679830697725</v>
      </c>
      <c r="L278" s="212">
        <v>3.6748156115359292</v>
      </c>
      <c r="M278" s="212">
        <v>3.7895767957501461</v>
      </c>
      <c r="N278" s="212">
        <v>3.9065974113721924</v>
      </c>
      <c r="O278" s="212">
        <v>4.0293266849881206</v>
      </c>
      <c r="P278" s="212">
        <v>4.1554736213803807</v>
      </c>
      <c r="Q278" s="212">
        <v>4.2860024499436467</v>
      </c>
      <c r="R278" s="212">
        <v>4.4197210117791927</v>
      </c>
      <c r="S278" s="212">
        <v>4.5569321345340805</v>
      </c>
      <c r="T278" s="212">
        <v>4.6972573912984963</v>
      </c>
      <c r="U278" s="212">
        <v>4.840644930973796</v>
      </c>
      <c r="V278" s="212">
        <v>4.9870086073646922</v>
      </c>
      <c r="W278" s="212">
        <v>5.1358832818160467</v>
      </c>
      <c r="X278" s="212">
        <v>5.2882505583143393</v>
      </c>
      <c r="Y278" s="212">
        <v>5.4437462777310142</v>
      </c>
      <c r="Z278" s="212">
        <v>5.6016611916285743</v>
      </c>
      <c r="AA278" s="212">
        <v>5.7612233903398762</v>
      </c>
      <c r="AB278" s="212">
        <v>5.9213681169211538</v>
      </c>
      <c r="AC278" s="212">
        <v>6.0806647620025664</v>
      </c>
      <c r="AD278" s="212">
        <v>6.237105064666987</v>
      </c>
      <c r="AE278" s="212">
        <v>6.3878384301858064</v>
      </c>
      <c r="AF278" s="212">
        <v>6.5287675604164095</v>
      </c>
      <c r="AG278" s="212">
        <v>6.6539142413982511</v>
      </c>
      <c r="AH278" s="212">
        <v>6.7544182890574511</v>
      </c>
      <c r="AI278" s="212">
        <v>6.8168792993762297</v>
      </c>
      <c r="AJ278" s="212">
        <v>6.8206473512229735</v>
      </c>
      <c r="AK278" s="212">
        <v>6.7335886084319636</v>
      </c>
      <c r="AL278" s="212">
        <v>6.506921875336066</v>
      </c>
      <c r="AM278" s="212">
        <v>6.0755832297575392</v>
      </c>
      <c r="AN278" s="212">
        <v>5.3881552896433931</v>
      </c>
      <c r="AO278" s="213">
        <v>4.4907903550850241</v>
      </c>
    </row>
    <row r="279" spans="1:41" x14ac:dyDescent="0.25">
      <c r="A279" s="214" t="s">
        <v>2198</v>
      </c>
      <c r="B279" s="211">
        <v>3.1449880000000001</v>
      </c>
      <c r="C279" s="212">
        <v>3.1660310518082397</v>
      </c>
      <c r="D279" s="212">
        <v>3.2690362890632945</v>
      </c>
      <c r="E279" s="212">
        <v>3.3702364992710847</v>
      </c>
      <c r="F279" s="212">
        <v>3.4898987683196041</v>
      </c>
      <c r="G279" s="212">
        <v>3.6163751426126445</v>
      </c>
      <c r="H279" s="212">
        <v>3.749626994217464</v>
      </c>
      <c r="I279" s="212">
        <v>3.909464593876169</v>
      </c>
      <c r="J279" s="212">
        <v>4.0765883410674846</v>
      </c>
      <c r="K279" s="212">
        <v>4.2549668017899061</v>
      </c>
      <c r="L279" s="212">
        <v>4.4423934089452688</v>
      </c>
      <c r="M279" s="212">
        <v>4.6403495689232557</v>
      </c>
      <c r="N279" s="212">
        <v>4.8485026576063603</v>
      </c>
      <c r="O279" s="212">
        <v>5.0671012787266694</v>
      </c>
      <c r="P279" s="212">
        <v>5.2962274911886436</v>
      </c>
      <c r="Q279" s="212">
        <v>5.5361476557849878</v>
      </c>
      <c r="R279" s="212">
        <v>5.7871172838499234</v>
      </c>
      <c r="S279" s="212">
        <v>6.0494756672015315</v>
      </c>
      <c r="T279" s="212">
        <v>6.3235889036862005</v>
      </c>
      <c r="U279" s="212">
        <v>6.6098640969449791</v>
      </c>
      <c r="V279" s="212">
        <v>6.9087403388573119</v>
      </c>
      <c r="W279" s="212">
        <v>7.2206817100152945</v>
      </c>
      <c r="X279" s="212">
        <v>7.546217480093282</v>
      </c>
      <c r="Y279" s="212">
        <v>7.8858712196287852</v>
      </c>
      <c r="Z279" s="212">
        <v>8.2401818363524626</v>
      </c>
      <c r="AA279" s="212">
        <v>8.6097078466945867</v>
      </c>
      <c r="AB279" s="212">
        <v>8.9950232677824165</v>
      </c>
      <c r="AC279" s="212">
        <v>9.3967167203587554</v>
      </c>
      <c r="AD279" s="212">
        <v>9.8153855544909963</v>
      </c>
      <c r="AE279" s="212">
        <v>10.251629383921793</v>
      </c>
      <c r="AF279" s="212">
        <v>10.706041057667633</v>
      </c>
      <c r="AG279" s="212">
        <v>11.179192401003045</v>
      </c>
      <c r="AH279" s="212">
        <v>11.671616821640148</v>
      </c>
      <c r="AI279" s="212">
        <v>12.183777872228857</v>
      </c>
      <c r="AJ279" s="212">
        <v>12.716029863710535</v>
      </c>
      <c r="AK279" s="212">
        <v>13.268570608157445</v>
      </c>
      <c r="AL279" s="212">
        <v>13.84141858759461</v>
      </c>
      <c r="AM279" s="212">
        <v>14.434548288626496</v>
      </c>
      <c r="AN279" s="212">
        <v>15.048513139354252</v>
      </c>
      <c r="AO279" s="213">
        <v>15.685691263295535</v>
      </c>
    </row>
    <row r="280" spans="1:41" x14ac:dyDescent="0.25">
      <c r="A280" s="214" t="s">
        <v>2199</v>
      </c>
      <c r="B280" s="211">
        <v>71.300010999999998</v>
      </c>
      <c r="C280" s="212">
        <v>70.487041144576907</v>
      </c>
      <c r="D280" s="212">
        <v>70.139176318601827</v>
      </c>
      <c r="E280" s="212">
        <v>70.121094481030397</v>
      </c>
      <c r="F280" s="212">
        <v>70.496032674431405</v>
      </c>
      <c r="G280" s="212">
        <v>71.065512315661351</v>
      </c>
      <c r="H280" s="212">
        <v>72.52199288401961</v>
      </c>
      <c r="I280" s="212">
        <v>74.18778679956911</v>
      </c>
      <c r="J280" s="212">
        <v>75.881516228539326</v>
      </c>
      <c r="K280" s="212">
        <v>77.659002805434739</v>
      </c>
      <c r="L280" s="212">
        <v>79.50260423433491</v>
      </c>
      <c r="M280" s="212">
        <v>81.420588660967397</v>
      </c>
      <c r="N280" s="212">
        <v>83.404108189572696</v>
      </c>
      <c r="O280" s="212">
        <v>85.451912577129633</v>
      </c>
      <c r="P280" s="212">
        <v>87.55968654313962</v>
      </c>
      <c r="Q280" s="212">
        <v>89.725370318160316</v>
      </c>
      <c r="R280" s="212">
        <v>91.946396244867927</v>
      </c>
      <c r="S280" s="212">
        <v>94.22086505413759</v>
      </c>
      <c r="T280" s="212">
        <v>96.54674479634501</v>
      </c>
      <c r="U280" s="212">
        <v>98.922007121173635</v>
      </c>
      <c r="V280" s="212">
        <v>101.34431030954981</v>
      </c>
      <c r="W280" s="212">
        <v>103.81084840272571</v>
      </c>
      <c r="X280" s="212">
        <v>106.31853439999648</v>
      </c>
      <c r="Y280" s="212">
        <v>108.86307714749849</v>
      </c>
      <c r="Z280" s="212">
        <v>111.43850539511544</v>
      </c>
      <c r="AA280" s="212">
        <v>114.03682787460903</v>
      </c>
      <c r="AB280" s="212">
        <v>116.64737034199736</v>
      </c>
      <c r="AC280" s="212">
        <v>119.25586216705916</v>
      </c>
      <c r="AD280" s="212">
        <v>121.84327312939432</v>
      </c>
      <c r="AE280" s="212">
        <v>124.38409527261619</v>
      </c>
      <c r="AF280" s="212">
        <v>126.84401464800368</v>
      </c>
      <c r="AG280" s="212">
        <v>129.1764477581541</v>
      </c>
      <c r="AH280" s="212">
        <v>131.31756029739029</v>
      </c>
      <c r="AI280" s="212">
        <v>133.17910490041004</v>
      </c>
      <c r="AJ280" s="212">
        <v>134.63898761250735</v>
      </c>
      <c r="AK280" s="212">
        <v>135.53107592385055</v>
      </c>
      <c r="AL280" s="212">
        <v>135.64340944660685</v>
      </c>
      <c r="AM280" s="212">
        <v>134.75399154156318</v>
      </c>
      <c r="AN280" s="212">
        <v>132.76367508649429</v>
      </c>
      <c r="AO280" s="213">
        <v>129.91565528127381</v>
      </c>
    </row>
    <row r="281" spans="1:41" x14ac:dyDescent="0.25">
      <c r="A281" s="214" t="s">
        <v>2200</v>
      </c>
      <c r="B281" s="211">
        <v>378.08453400000002</v>
      </c>
      <c r="C281" s="212">
        <v>359.06812961876221</v>
      </c>
      <c r="D281" s="212">
        <v>356.49183015147281</v>
      </c>
      <c r="E281" s="212">
        <v>350.99212374017696</v>
      </c>
      <c r="F281" s="212">
        <v>348.15248514163932</v>
      </c>
      <c r="G281" s="212">
        <v>344.62288043202483</v>
      </c>
      <c r="H281" s="212">
        <v>357.67998658812144</v>
      </c>
      <c r="I281" s="212">
        <v>375.41197192322755</v>
      </c>
      <c r="J281" s="212">
        <v>390.8311927636359</v>
      </c>
      <c r="K281" s="212">
        <v>406.17428739667361</v>
      </c>
      <c r="L281" s="212">
        <v>420.86601754609865</v>
      </c>
      <c r="M281" s="212">
        <v>435.67528262510376</v>
      </c>
      <c r="N281" s="212">
        <v>450.48885217975294</v>
      </c>
      <c r="O281" s="212">
        <v>465.48522062884996</v>
      </c>
      <c r="P281" s="212">
        <v>480.63513536204687</v>
      </c>
      <c r="Q281" s="212">
        <v>496.00887499227792</v>
      </c>
      <c r="R281" s="212">
        <v>511.58687692649789</v>
      </c>
      <c r="S281" s="212">
        <v>527.39506489958978</v>
      </c>
      <c r="T281" s="212">
        <v>543.42465776264146</v>
      </c>
      <c r="U281" s="212">
        <v>559.67071830371606</v>
      </c>
      <c r="V281" s="212">
        <v>576.11910491223125</v>
      </c>
      <c r="W281" s="212">
        <v>592.72844587111933</v>
      </c>
      <c r="X281" s="212">
        <v>609.47883320574806</v>
      </c>
      <c r="Y281" s="212">
        <v>626.31690493072335</v>
      </c>
      <c r="Z281" s="212">
        <v>643.15004859440342</v>
      </c>
      <c r="AA281" s="212">
        <v>659.85181926133691</v>
      </c>
      <c r="AB281" s="212">
        <v>676.24610165161255</v>
      </c>
      <c r="AC281" s="212">
        <v>692.09345567154685</v>
      </c>
      <c r="AD281" s="212">
        <v>707.06814335322099</v>
      </c>
      <c r="AE281" s="212">
        <v>720.72601302386045</v>
      </c>
      <c r="AF281" s="212">
        <v>732.45820728166677</v>
      </c>
      <c r="AG281" s="212">
        <v>741.4223238056627</v>
      </c>
      <c r="AH281" s="212">
        <v>746.44207916364951</v>
      </c>
      <c r="AI281" s="212">
        <v>745.86388662201352</v>
      </c>
      <c r="AJ281" s="212">
        <v>737.37304672309722</v>
      </c>
      <c r="AK281" s="212">
        <v>717.82595089021004</v>
      </c>
      <c r="AL281" s="212">
        <v>683.35042146864032</v>
      </c>
      <c r="AM281" s="212">
        <v>630.47146748959619</v>
      </c>
      <c r="AN281" s="212">
        <v>559.55603682636638</v>
      </c>
      <c r="AO281" s="213">
        <v>479.33304738260705</v>
      </c>
    </row>
    <row r="282" spans="1:41" x14ac:dyDescent="0.25">
      <c r="A282" s="214" t="s">
        <v>2201</v>
      </c>
      <c r="B282" s="211">
        <v>84.761948000000004</v>
      </c>
      <c r="C282" s="212">
        <v>82.148406571562802</v>
      </c>
      <c r="D282" s="212">
        <v>83.23682366959207</v>
      </c>
      <c r="E282" s="212">
        <v>83.330496726213354</v>
      </c>
      <c r="F282" s="212">
        <v>83.786641198852905</v>
      </c>
      <c r="G282" s="212">
        <v>83.740563313653425</v>
      </c>
      <c r="H282" s="212">
        <v>89.570154254677064</v>
      </c>
      <c r="I282" s="212">
        <v>96.372819372995863</v>
      </c>
      <c r="J282" s="212">
        <v>101.9930316294986</v>
      </c>
      <c r="K282" s="212">
        <v>107.08467675799061</v>
      </c>
      <c r="L282" s="212">
        <v>111.50292627021923</v>
      </c>
      <c r="M282" s="212">
        <v>115.55274600323149</v>
      </c>
      <c r="N282" s="212">
        <v>119.25907722073593</v>
      </c>
      <c r="O282" s="212">
        <v>122.73543161808949</v>
      </c>
      <c r="P282" s="212">
        <v>126.02498665631752</v>
      </c>
      <c r="Q282" s="212">
        <v>129.18569332165796</v>
      </c>
      <c r="R282" s="212">
        <v>132.24903491168644</v>
      </c>
      <c r="S282" s="212">
        <v>135.24536162097004</v>
      </c>
      <c r="T282" s="212">
        <v>138.19356173440943</v>
      </c>
      <c r="U282" s="212">
        <v>141.10810540945664</v>
      </c>
      <c r="V282" s="212">
        <v>143.99781596770526</v>
      </c>
      <c r="W282" s="212">
        <v>146.86688605217222</v>
      </c>
      <c r="X282" s="212">
        <v>149.70522080532788</v>
      </c>
      <c r="Y282" s="212">
        <v>152.51360092450335</v>
      </c>
      <c r="Z282" s="212">
        <v>155.28446802609972</v>
      </c>
      <c r="AA282" s="212">
        <v>158.00492767834257</v>
      </c>
      <c r="AB282" s="212">
        <v>160.65446490910242</v>
      </c>
      <c r="AC282" s="212">
        <v>163.20363356560111</v>
      </c>
      <c r="AD282" s="212">
        <v>165.61080555887693</v>
      </c>
      <c r="AE282" s="212">
        <v>167.81745361538509</v>
      </c>
      <c r="AF282" s="212">
        <v>169.7406416338174</v>
      </c>
      <c r="AG282" s="212">
        <v>171.26101365315074</v>
      </c>
      <c r="AH282" s="212">
        <v>172.20320611976356</v>
      </c>
      <c r="AI282" s="212">
        <v>172.30403364555414</v>
      </c>
      <c r="AJ282" s="212">
        <v>171.16104622316467</v>
      </c>
      <c r="AK282" s="212">
        <v>168.15475649119639</v>
      </c>
      <c r="AL282" s="212">
        <v>162.35577155884098</v>
      </c>
      <c r="AM282" s="212">
        <v>152.52673691309161</v>
      </c>
      <c r="AN282" s="212">
        <v>137.59366774631013</v>
      </c>
      <c r="AO282" s="213">
        <v>118.00376930092922</v>
      </c>
    </row>
    <row r="283" spans="1:41" x14ac:dyDescent="0.25">
      <c r="A283" s="214" t="s">
        <v>2202</v>
      </c>
      <c r="B283" s="211">
        <v>635.27789299999995</v>
      </c>
      <c r="C283" s="212">
        <v>605.61568820341188</v>
      </c>
      <c r="D283" s="212">
        <v>593.44959576623114</v>
      </c>
      <c r="E283" s="212">
        <v>583.01734532225657</v>
      </c>
      <c r="F283" s="212">
        <v>576.42662574206111</v>
      </c>
      <c r="G283" s="212">
        <v>570.86750395647584</v>
      </c>
      <c r="H283" s="212">
        <v>587.81616054169081</v>
      </c>
      <c r="I283" s="212">
        <v>608.70591247340542</v>
      </c>
      <c r="J283" s="212">
        <v>629.46448846530348</v>
      </c>
      <c r="K283" s="212">
        <v>651.2763142409101</v>
      </c>
      <c r="L283" s="212">
        <v>673.59581404047185</v>
      </c>
      <c r="M283" s="212">
        <v>696.66943449293979</v>
      </c>
      <c r="N283" s="212">
        <v>720.15290712471472</v>
      </c>
      <c r="O283" s="212">
        <v>744.03339357084246</v>
      </c>
      <c r="P283" s="212">
        <v>768.2628410324769</v>
      </c>
      <c r="Q283" s="212">
        <v>792.71234499063087</v>
      </c>
      <c r="R283" s="212">
        <v>817.45305582025753</v>
      </c>
      <c r="S283" s="212">
        <v>842.40450242428165</v>
      </c>
      <c r="T283" s="212">
        <v>867.5833833185917</v>
      </c>
      <c r="U283" s="212">
        <v>892.97789598168015</v>
      </c>
      <c r="V283" s="212">
        <v>918.56653478219368</v>
      </c>
      <c r="W283" s="212">
        <v>944.41242508466723</v>
      </c>
      <c r="X283" s="212">
        <v>970.38131130219028</v>
      </c>
      <c r="Y283" s="212">
        <v>996.47078916159876</v>
      </c>
      <c r="Z283" s="212">
        <v>1022.6819567997055</v>
      </c>
      <c r="AA283" s="212">
        <v>1049.021744206256</v>
      </c>
      <c r="AB283" s="212">
        <v>1075.5001020517661</v>
      </c>
      <c r="AC283" s="212">
        <v>1102.1304525286596</v>
      </c>
      <c r="AD283" s="212">
        <v>1128.9286442688488</v>
      </c>
      <c r="AE283" s="212">
        <v>1155.9130869742139</v>
      </c>
      <c r="AF283" s="212">
        <v>1183.1036305191083</v>
      </c>
      <c r="AG283" s="212">
        <v>1210.520400811306</v>
      </c>
      <c r="AH283" s="212">
        <v>1238.1794603974035</v>
      </c>
      <c r="AI283" s="212">
        <v>1266.0845585322718</v>
      </c>
      <c r="AJ283" s="212">
        <v>1294.2054360533762</v>
      </c>
      <c r="AK283" s="212">
        <v>1322.4235148578223</v>
      </c>
      <c r="AL283" s="212">
        <v>1350.4005744958029</v>
      </c>
      <c r="AM283" s="212">
        <v>1377.2850243331527</v>
      </c>
      <c r="AN283" s="212">
        <v>1401.2573588241833</v>
      </c>
      <c r="AO283" s="213">
        <v>1419.5434871053671</v>
      </c>
    </row>
    <row r="284" spans="1:41" ht="13.8" thickBot="1" x14ac:dyDescent="0.3">
      <c r="A284" s="215" t="s">
        <v>2203</v>
      </c>
      <c r="B284" s="216">
        <v>69.276793999999995</v>
      </c>
      <c r="C284" s="217">
        <v>72.047865759999993</v>
      </c>
      <c r="D284" s="217">
        <v>74.929780390399998</v>
      </c>
      <c r="E284" s="217">
        <v>77.926971606015996</v>
      </c>
      <c r="F284" s="217">
        <v>81.044050470256636</v>
      </c>
      <c r="G284" s="217">
        <v>84.285812489066899</v>
      </c>
      <c r="H284" s="217">
        <v>87.23581592618423</v>
      </c>
      <c r="I284" s="217">
        <v>90.28906948360067</v>
      </c>
      <c r="J284" s="217">
        <v>93.449186915526681</v>
      </c>
      <c r="K284" s="217">
        <v>96.719908457570114</v>
      </c>
      <c r="L284" s="217">
        <v>100.58870479587293</v>
      </c>
      <c r="M284" s="217">
        <v>104.61225298770785</v>
      </c>
      <c r="N284" s="217">
        <v>108.79674310721616</v>
      </c>
      <c r="O284" s="217">
        <v>113.14861283150481</v>
      </c>
      <c r="P284" s="217">
        <v>117.67455734476501</v>
      </c>
      <c r="Q284" s="217">
        <v>122.38153963855561</v>
      </c>
      <c r="R284" s="217">
        <v>127.27680122409784</v>
      </c>
      <c r="S284" s="217">
        <v>132.36787327306175</v>
      </c>
      <c r="T284" s="217">
        <v>137.66258820398423</v>
      </c>
      <c r="U284" s="217">
        <v>143.16909173214361</v>
      </c>
      <c r="V284" s="217">
        <v>148.89585540142937</v>
      </c>
      <c r="W284" s="217">
        <v>154.85168961748656</v>
      </c>
      <c r="X284" s="217">
        <v>161.04575720218602</v>
      </c>
      <c r="Y284" s="217">
        <v>167.48758749027348</v>
      </c>
      <c r="Z284" s="217">
        <v>174.18709098988444</v>
      </c>
      <c r="AA284" s="217">
        <v>181.15457462947981</v>
      </c>
      <c r="AB284" s="217">
        <v>188.400757614659</v>
      </c>
      <c r="AC284" s="217">
        <v>195.93678791924538</v>
      </c>
      <c r="AD284" s="217">
        <v>203.7742594360152</v>
      </c>
      <c r="AE284" s="217">
        <v>211.92522981345581</v>
      </c>
      <c r="AF284" s="217">
        <v>220.40223900599406</v>
      </c>
      <c r="AG284" s="217">
        <v>229.21832856623382</v>
      </c>
      <c r="AH284" s="217">
        <v>238.38706170888318</v>
      </c>
      <c r="AI284" s="217">
        <v>247.92254417723851</v>
      </c>
      <c r="AJ284" s="217">
        <v>257.83944594432808</v>
      </c>
      <c r="AK284" s="217">
        <v>268.15302378210123</v>
      </c>
      <c r="AL284" s="217">
        <v>278.87914473338526</v>
      </c>
      <c r="AM284" s="217">
        <v>290.03431052272066</v>
      </c>
      <c r="AN284" s="217">
        <v>301.63568294362949</v>
      </c>
      <c r="AO284" s="218">
        <v>313.70111026137471</v>
      </c>
    </row>
    <row r="285" spans="1:41" ht="13.8" thickBot="1" x14ac:dyDescent="0.3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  <c r="AA285" s="180"/>
      <c r="AB285" s="180"/>
      <c r="AC285" s="180"/>
      <c r="AD285" s="180"/>
      <c r="AE285" s="180"/>
      <c r="AF285" s="180"/>
      <c r="AG285" s="180"/>
      <c r="AH285" s="180"/>
      <c r="AI285" s="180"/>
      <c r="AJ285" s="180"/>
      <c r="AK285" s="180"/>
      <c r="AL285" s="180"/>
      <c r="AM285" s="180"/>
      <c r="AN285" s="180"/>
      <c r="AO285" s="180"/>
    </row>
    <row r="286" spans="1:41" x14ac:dyDescent="0.25">
      <c r="A286" s="207" t="s">
        <v>2204</v>
      </c>
      <c r="B286" s="208">
        <v>2011</v>
      </c>
      <c r="C286" s="208">
        <v>2012</v>
      </c>
      <c r="D286" s="208">
        <v>2013</v>
      </c>
      <c r="E286" s="208">
        <v>2014</v>
      </c>
      <c r="F286" s="208">
        <v>2015</v>
      </c>
      <c r="G286" s="208">
        <v>2016</v>
      </c>
      <c r="H286" s="208">
        <v>2017</v>
      </c>
      <c r="I286" s="208">
        <v>2018</v>
      </c>
      <c r="J286" s="208">
        <v>2019</v>
      </c>
      <c r="K286" s="208">
        <v>2020</v>
      </c>
      <c r="L286" s="208">
        <v>2021</v>
      </c>
      <c r="M286" s="208">
        <v>2022</v>
      </c>
      <c r="N286" s="208">
        <v>2023</v>
      </c>
      <c r="O286" s="208">
        <v>2024</v>
      </c>
      <c r="P286" s="208">
        <v>2025</v>
      </c>
      <c r="Q286" s="208">
        <v>2026</v>
      </c>
      <c r="R286" s="208">
        <v>2027</v>
      </c>
      <c r="S286" s="208">
        <v>2028</v>
      </c>
      <c r="T286" s="208">
        <v>2029</v>
      </c>
      <c r="U286" s="208">
        <v>2030</v>
      </c>
      <c r="V286" s="208">
        <v>2031</v>
      </c>
      <c r="W286" s="208">
        <v>2032</v>
      </c>
      <c r="X286" s="208">
        <v>2033</v>
      </c>
      <c r="Y286" s="208">
        <v>2034</v>
      </c>
      <c r="Z286" s="208">
        <v>2035</v>
      </c>
      <c r="AA286" s="208">
        <v>2036</v>
      </c>
      <c r="AB286" s="208">
        <v>2037</v>
      </c>
      <c r="AC286" s="208">
        <v>2038</v>
      </c>
      <c r="AD286" s="208">
        <v>2039</v>
      </c>
      <c r="AE286" s="208">
        <v>2040</v>
      </c>
      <c r="AF286" s="208">
        <v>2041</v>
      </c>
      <c r="AG286" s="208">
        <v>2042</v>
      </c>
      <c r="AH286" s="208">
        <v>2043</v>
      </c>
      <c r="AI286" s="208">
        <v>2044</v>
      </c>
      <c r="AJ286" s="208">
        <v>2045</v>
      </c>
      <c r="AK286" s="208">
        <v>2046</v>
      </c>
      <c r="AL286" s="208">
        <v>2047</v>
      </c>
      <c r="AM286" s="208">
        <v>2048</v>
      </c>
      <c r="AN286" s="208">
        <v>2049</v>
      </c>
      <c r="AO286" s="209">
        <v>2050</v>
      </c>
    </row>
    <row r="287" spans="1:41" x14ac:dyDescent="0.25">
      <c r="A287" s="210" t="s">
        <v>2166</v>
      </c>
      <c r="B287" s="211">
        <v>9.8720850000000002</v>
      </c>
      <c r="C287" s="212">
        <v>8.6183795654250002</v>
      </c>
      <c r="D287" s="212">
        <v>7.9952776175484246</v>
      </c>
      <c r="E287" s="212">
        <v>7.567459107038788</v>
      </c>
      <c r="F287" s="212">
        <v>7.2579840831268836</v>
      </c>
      <c r="G287" s="212">
        <v>7.0093669189482304</v>
      </c>
      <c r="H287" s="212">
        <v>6.9192096378899501</v>
      </c>
      <c r="I287" s="212">
        <v>6.8446060276532572</v>
      </c>
      <c r="J287" s="212">
        <v>6.772270862231812</v>
      </c>
      <c r="K287" s="212">
        <v>6.7098580203017351</v>
      </c>
      <c r="L287" s="212">
        <v>6.6566426060327837</v>
      </c>
      <c r="M287" s="212">
        <v>6.612119319130203</v>
      </c>
      <c r="N287" s="212">
        <v>6.5747320161368865</v>
      </c>
      <c r="O287" s="212">
        <v>6.5431661360015321</v>
      </c>
      <c r="P287" s="212">
        <v>6.5164570626976959</v>
      </c>
      <c r="Q287" s="212">
        <v>6.4935188731787177</v>
      </c>
      <c r="R287" s="212">
        <v>6.4734990947519524</v>
      </c>
      <c r="S287" s="212">
        <v>6.4554730539076974</v>
      </c>
      <c r="T287" s="212">
        <v>6.4388706100887356</v>
      </c>
      <c r="U287" s="212">
        <v>6.4228398827082094</v>
      </c>
      <c r="V287" s="212">
        <v>6.4067098837687704</v>
      </c>
      <c r="W287" s="212">
        <v>6.3898409525777078</v>
      </c>
      <c r="X287" s="212">
        <v>6.3721912533905449</v>
      </c>
      <c r="Y287" s="212">
        <v>6.3527723828773119</v>
      </c>
      <c r="Z287" s="212">
        <v>6.3304096711737259</v>
      </c>
      <c r="AA287" s="212">
        <v>6.3037116748183246</v>
      </c>
      <c r="AB287" s="212">
        <v>6.2710318466794979</v>
      </c>
      <c r="AC287" s="212">
        <v>6.2304441608098271</v>
      </c>
      <c r="AD287" s="212">
        <v>6.1797563200351169</v>
      </c>
      <c r="AE287" s="212">
        <v>6.1165479184669023</v>
      </c>
      <c r="AF287" s="212">
        <v>6.0382218524421827</v>
      </c>
      <c r="AG287" s="212">
        <v>5.9420003719347756</v>
      </c>
      <c r="AH287" s="212">
        <v>5.8247736175970601</v>
      </c>
      <c r="AI287" s="212">
        <v>5.6826701105127153</v>
      </c>
      <c r="AJ287" s="212">
        <v>5.5102834713752573</v>
      </c>
      <c r="AK287" s="212">
        <v>5.2997261724521074</v>
      </c>
      <c r="AL287" s="212">
        <v>5.0404137506697291</v>
      </c>
      <c r="AM287" s="212">
        <v>4.7223460015543424</v>
      </c>
      <c r="AN287" s="212">
        <v>4.3476405966652099</v>
      </c>
      <c r="AO287" s="213">
        <v>3.9464633649001066</v>
      </c>
    </row>
    <row r="288" spans="1:41" x14ac:dyDescent="0.25">
      <c r="A288" s="214" t="s">
        <v>2167</v>
      </c>
      <c r="B288" s="211">
        <v>0.222134</v>
      </c>
      <c r="C288" s="212">
        <v>0.27607768696200002</v>
      </c>
      <c r="D288" s="212">
        <v>0.30762563640652169</v>
      </c>
      <c r="E288" s="212">
        <v>0.33210107034055192</v>
      </c>
      <c r="F288" s="212">
        <v>0.34483578477372367</v>
      </c>
      <c r="G288" s="212">
        <v>0.35418921405066162</v>
      </c>
      <c r="H288" s="212">
        <v>0.32853992915567626</v>
      </c>
      <c r="I288" s="212">
        <v>0.31000699175200458</v>
      </c>
      <c r="J288" s="212">
        <v>0.30136120675903288</v>
      </c>
      <c r="K288" s="212">
        <v>0.29608398025911342</v>
      </c>
      <c r="L288" s="212">
        <v>0.29353687340633733</v>
      </c>
      <c r="M288" s="212">
        <v>0.2921148751182826</v>
      </c>
      <c r="N288" s="212">
        <v>0.29161742101284865</v>
      </c>
      <c r="O288" s="212">
        <v>0.29162264487235823</v>
      </c>
      <c r="P288" s="212">
        <v>0.29204212654964845</v>
      </c>
      <c r="Q288" s="212">
        <v>0.29273141605841602</v>
      </c>
      <c r="R288" s="212">
        <v>0.29363708900461666</v>
      </c>
      <c r="S288" s="212">
        <v>0.29469291107643786</v>
      </c>
      <c r="T288" s="212">
        <v>0.29587841055990349</v>
      </c>
      <c r="U288" s="212">
        <v>0.2971516345362249</v>
      </c>
      <c r="V288" s="212">
        <v>0.2984905582002163</v>
      </c>
      <c r="W288" s="212">
        <v>0.29988008846184439</v>
      </c>
      <c r="X288" s="212">
        <v>0.30133099229624755</v>
      </c>
      <c r="Y288" s="212">
        <v>0.30279961024657126</v>
      </c>
      <c r="Z288" s="212">
        <v>0.30424986897984724</v>
      </c>
      <c r="AA288" s="212">
        <v>0.30563842278688957</v>
      </c>
      <c r="AB288" s="212">
        <v>0.30691502863310699</v>
      </c>
      <c r="AC288" s="212">
        <v>0.30801717891583019</v>
      </c>
      <c r="AD288" s="212">
        <v>0.3088662498307142</v>
      </c>
      <c r="AE288" s="212">
        <v>0.30936100414434303</v>
      </c>
      <c r="AF288" s="212">
        <v>0.3093679995576748</v>
      </c>
      <c r="AG288" s="212">
        <v>0.30870714001173966</v>
      </c>
      <c r="AH288" s="212">
        <v>0.30712832525972039</v>
      </c>
      <c r="AI288" s="212">
        <v>0.30427408652330096</v>
      </c>
      <c r="AJ288" s="212">
        <v>0.29962146189368183</v>
      </c>
      <c r="AK288" s="212">
        <v>0.29240076443492125</v>
      </c>
      <c r="AL288" s="212">
        <v>0.28151959630785162</v>
      </c>
      <c r="AM288" s="212">
        <v>0.26564966101694687</v>
      </c>
      <c r="AN288" s="212">
        <v>0.24392036882467588</v>
      </c>
      <c r="AO288" s="213">
        <v>0.21745037432019088</v>
      </c>
    </row>
    <row r="289" spans="1:41" x14ac:dyDescent="0.25">
      <c r="A289" s="214" t="s">
        <v>2168</v>
      </c>
      <c r="B289" s="211">
        <v>5.063968</v>
      </c>
      <c r="C289" s="212">
        <v>5.5805180558399998</v>
      </c>
      <c r="D289" s="212">
        <v>6.146192849088278</v>
      </c>
      <c r="E289" s="212">
        <v>6.7510482920370443</v>
      </c>
      <c r="F289" s="212">
        <v>7.4115965109134576</v>
      </c>
      <c r="G289" s="212">
        <v>8.1319406932039033</v>
      </c>
      <c r="H289" s="212">
        <v>8.9301191340342925</v>
      </c>
      <c r="I289" s="212">
        <v>9.8149010496437956</v>
      </c>
      <c r="J289" s="212">
        <v>10.784107805944545</v>
      </c>
      <c r="K289" s="212">
        <v>11.847936315963802</v>
      </c>
      <c r="L289" s="212">
        <v>13.013590791235373</v>
      </c>
      <c r="M289" s="212">
        <v>14.291069931256994</v>
      </c>
      <c r="N289" s="212">
        <v>15.689971318975987</v>
      </c>
      <c r="O289" s="212">
        <v>17.220923408419335</v>
      </c>
      <c r="P289" s="212">
        <v>18.895370620467197</v>
      </c>
      <c r="Q289" s="212">
        <v>20.725619678118075</v>
      </c>
      <c r="R289" s="212">
        <v>22.724920725491671</v>
      </c>
      <c r="S289" s="212">
        <v>24.907463016825197</v>
      </c>
      <c r="T289" s="212">
        <v>27.288509379142717</v>
      </c>
      <c r="U289" s="212">
        <v>29.884301545324288</v>
      </c>
      <c r="V289" s="212">
        <v>32.712187255094925</v>
      </c>
      <c r="W289" s="212">
        <v>35.790610162579064</v>
      </c>
      <c r="X289" s="212">
        <v>39.139179649389966</v>
      </c>
      <c r="Y289" s="212">
        <v>42.778504957744772</v>
      </c>
      <c r="Z289" s="212">
        <v>46.730237798824376</v>
      </c>
      <c r="AA289" s="212">
        <v>51.017031490275755</v>
      </c>
      <c r="AB289" s="212">
        <v>55.662509733498389</v>
      </c>
      <c r="AC289" s="212">
        <v>60.691211151598907</v>
      </c>
      <c r="AD289" s="212">
        <v>66.128591380760682</v>
      </c>
      <c r="AE289" s="212">
        <v>72.000995455428097</v>
      </c>
      <c r="AF289" s="212">
        <v>78.335693436293468</v>
      </c>
      <c r="AG289" s="212">
        <v>85.160878732594782</v>
      </c>
      <c r="AH289" s="212">
        <v>92.505655363678272</v>
      </c>
      <c r="AI289" s="212">
        <v>100.39995848449708</v>
      </c>
      <c r="AJ289" s="212">
        <v>108.8744579402814</v>
      </c>
      <c r="AK289" s="212">
        <v>117.96041251600069</v>
      </c>
      <c r="AL289" s="212">
        <v>127.68970476803166</v>
      </c>
      <c r="AM289" s="212">
        <v>138.0951643475195</v>
      </c>
      <c r="AN289" s="212">
        <v>149.21204602975777</v>
      </c>
      <c r="AO289" s="213">
        <v>161.08159570974215</v>
      </c>
    </row>
    <row r="290" spans="1:41" x14ac:dyDescent="0.25">
      <c r="A290" s="214" t="s">
        <v>2169</v>
      </c>
      <c r="B290" s="211">
        <v>2.3848410000000002</v>
      </c>
      <c r="C290" s="212">
        <v>2.5745644024299006</v>
      </c>
      <c r="D290" s="212">
        <v>2.7602975977242372</v>
      </c>
      <c r="E290" s="212">
        <v>2.9482258349510571</v>
      </c>
      <c r="F290" s="212">
        <v>3.1460267285566763</v>
      </c>
      <c r="G290" s="212">
        <v>3.3573601302394525</v>
      </c>
      <c r="H290" s="212">
        <v>3.5858083429414656</v>
      </c>
      <c r="I290" s="212">
        <v>3.8366614543502902</v>
      </c>
      <c r="J290" s="212">
        <v>4.1085457009805326</v>
      </c>
      <c r="K290" s="212">
        <v>4.4031218540677157</v>
      </c>
      <c r="L290" s="212">
        <v>4.7212064589908653</v>
      </c>
      <c r="M290" s="212">
        <v>5.0643144729502758</v>
      </c>
      <c r="N290" s="212">
        <v>5.4338438263923798</v>
      </c>
      <c r="O290" s="212">
        <v>5.8313832973468642</v>
      </c>
      <c r="P290" s="212">
        <v>6.2587303909096317</v>
      </c>
      <c r="Q290" s="212">
        <v>6.717816401432362</v>
      </c>
      <c r="R290" s="212">
        <v>7.2107637229347068</v>
      </c>
      <c r="S290" s="212">
        <v>7.7398513478759243</v>
      </c>
      <c r="T290" s="212">
        <v>8.3075725401831626</v>
      </c>
      <c r="U290" s="212">
        <v>8.9165782526581321</v>
      </c>
      <c r="V290" s="212">
        <v>9.5697354428218464</v>
      </c>
      <c r="W290" s="212">
        <v>10.270126197384636</v>
      </c>
      <c r="X290" s="212">
        <v>11.021080905975261</v>
      </c>
      <c r="Y290" s="212">
        <v>11.826123475508858</v>
      </c>
      <c r="Z290" s="212">
        <v>12.689024853185794</v>
      </c>
      <c r="AA290" s="212">
        <v>13.613817480218282</v>
      </c>
      <c r="AB290" s="212">
        <v>14.604812180201057</v>
      </c>
      <c r="AC290" s="212">
        <v>15.666612695807251</v>
      </c>
      <c r="AD290" s="212">
        <v>16.804132543763153</v>
      </c>
      <c r="AE290" s="212">
        <v>18.022616998643961</v>
      </c>
      <c r="AF290" s="212">
        <v>19.327652718132768</v>
      </c>
      <c r="AG290" s="212">
        <v>20.725188899814427</v>
      </c>
      <c r="AH290" s="212">
        <v>22.221551683418806</v>
      </c>
      <c r="AI290" s="212">
        <v>23.823454456862766</v>
      </c>
      <c r="AJ290" s="212">
        <v>25.538002268323275</v>
      </c>
      <c r="AK290" s="212">
        <v>27.372698319683703</v>
      </c>
      <c r="AL290" s="212">
        <v>29.335452178156959</v>
      </c>
      <c r="AM290" s="212">
        <v>31.43467660120935</v>
      </c>
      <c r="AN290" s="212">
        <v>33.67962175229664</v>
      </c>
      <c r="AO290" s="213">
        <v>36.081089925987179</v>
      </c>
    </row>
    <row r="291" spans="1:41" x14ac:dyDescent="0.25">
      <c r="A291" s="214" t="s">
        <v>2170</v>
      </c>
      <c r="B291" s="211">
        <v>8.5000000000000006E-5</v>
      </c>
      <c r="C291" s="212">
        <v>1.0885907500000002E-4</v>
      </c>
      <c r="D291" s="212">
        <v>1.3921007370075003E-4</v>
      </c>
      <c r="E291" s="212">
        <v>1.7774203000038065E-4</v>
      </c>
      <c r="F291" s="212">
        <v>2.2665681439851541E-4</v>
      </c>
      <c r="G291" s="212">
        <v>2.8871091704454096E-4</v>
      </c>
      <c r="H291" s="212">
        <v>3.6746057291036103E-4</v>
      </c>
      <c r="I291" s="212">
        <v>4.6741278842656254E-4</v>
      </c>
      <c r="J291" s="212">
        <v>5.9426721696716623E-4</v>
      </c>
      <c r="K291" s="212">
        <v>7.5523994363036427E-4</v>
      </c>
      <c r="L291" s="212">
        <v>9.5943492242964938E-4</v>
      </c>
      <c r="M291" s="212">
        <v>1.2183700975997305E-3</v>
      </c>
      <c r="N291" s="212">
        <v>1.5465929100426099E-3</v>
      </c>
      <c r="O291" s="212">
        <v>1.9624794765176179E-3</v>
      </c>
      <c r="P291" s="212">
        <v>2.4892285928097119E-3</v>
      </c>
      <c r="Q291" s="212">
        <v>3.1561203143379546E-3</v>
      </c>
      <c r="R291" s="212">
        <v>4.0000889792341241E-3</v>
      </c>
      <c r="S291" s="212">
        <v>5.0677087277027329E-3</v>
      </c>
      <c r="T291" s="212">
        <v>6.4176855202580088E-3</v>
      </c>
      <c r="U291" s="212">
        <v>8.1239940756421269E-3</v>
      </c>
      <c r="V291" s="212">
        <v>1.0279793391542674E-2</v>
      </c>
      <c r="W291" s="212">
        <v>1.3002376111705967E-2</v>
      </c>
      <c r="X291" s="212">
        <v>1.6439346198817654E-2</v>
      </c>
      <c r="Y291" s="212">
        <v>2.0776374512989727E-2</v>
      </c>
      <c r="Z291" s="212">
        <v>2.6246918580507001E-2</v>
      </c>
      <c r="AA291" s="212">
        <v>3.3144398808115594E-2</v>
      </c>
      <c r="AB291" s="212">
        <v>4.1837511727508152E-2</v>
      </c>
      <c r="AC291" s="212">
        <v>5.2789275334906231E-2</v>
      </c>
      <c r="AD291" s="212">
        <v>6.6581054198179168E-2</v>
      </c>
      <c r="AE291" s="212">
        <v>8.3942396985625375E-2</v>
      </c>
      <c r="AF291" s="212">
        <v>0.10578874157072232</v>
      </c>
      <c r="AG291" s="212">
        <v>0.13326800192616686</v>
      </c>
      <c r="AH291" s="212">
        <v>0.16781959717755257</v>
      </c>
      <c r="AI291" s="212">
        <v>0.21124778471556246</v>
      </c>
      <c r="AJ291" s="212">
        <v>0.26581372125094638</v>
      </c>
      <c r="AK291" s="212">
        <v>0.33435086532456915</v>
      </c>
      <c r="AL291" s="212">
        <v>0.42041043760305596</v>
      </c>
      <c r="AM291" s="212">
        <v>0.52844372816435092</v>
      </c>
      <c r="AN291" s="212">
        <v>0.66403340526794463</v>
      </c>
      <c r="AO291" s="213">
        <v>0.83418466100039745</v>
      </c>
    </row>
    <row r="292" spans="1:41" x14ac:dyDescent="0.25">
      <c r="A292" s="214" t="s">
        <v>2171</v>
      </c>
      <c r="B292" s="211">
        <v>8.6507140000000007</v>
      </c>
      <c r="C292" s="212">
        <v>9.7884299531380012</v>
      </c>
      <c r="D292" s="212">
        <v>10.733548870734255</v>
      </c>
      <c r="E292" s="212">
        <v>11.59212866496895</v>
      </c>
      <c r="F292" s="212">
        <v>12.318583024932359</v>
      </c>
      <c r="G292" s="212">
        <v>12.933255680710433</v>
      </c>
      <c r="H292" s="212">
        <v>13.432004699502375</v>
      </c>
      <c r="I292" s="212">
        <v>13.799442560859143</v>
      </c>
      <c r="J292" s="212">
        <v>14.118782360881264</v>
      </c>
      <c r="K292" s="212">
        <v>14.40038571070375</v>
      </c>
      <c r="L292" s="212">
        <v>14.663260431736933</v>
      </c>
      <c r="M292" s="212">
        <v>14.91521043777921</v>
      </c>
      <c r="N292" s="212">
        <v>15.165032755006793</v>
      </c>
      <c r="O292" s="212">
        <v>15.415058650038588</v>
      </c>
      <c r="P292" s="212">
        <v>15.670017554086767</v>
      </c>
      <c r="Q292" s="212">
        <v>15.930959387402687</v>
      </c>
      <c r="R292" s="212">
        <v>16.199493231932685</v>
      </c>
      <c r="S292" s="212">
        <v>16.475477518327828</v>
      </c>
      <c r="T292" s="212">
        <v>16.759920047490752</v>
      </c>
      <c r="U292" s="212">
        <v>17.051807463053841</v>
      </c>
      <c r="V292" s="212">
        <v>17.35077339294207</v>
      </c>
      <c r="W292" s="212">
        <v>17.656369094557281</v>
      </c>
      <c r="X292" s="212">
        <v>17.969153438704272</v>
      </c>
      <c r="Y292" s="212">
        <v>18.287052919849764</v>
      </c>
      <c r="Z292" s="212">
        <v>18.607573753786554</v>
      </c>
      <c r="AA292" s="212">
        <v>18.927560756600919</v>
      </c>
      <c r="AB292" s="212">
        <v>19.24305101756017</v>
      </c>
      <c r="AC292" s="212">
        <v>19.549032847485293</v>
      </c>
      <c r="AD292" s="212">
        <v>19.839113126295988</v>
      </c>
      <c r="AE292" s="212">
        <v>20.105002872148546</v>
      </c>
      <c r="AF292" s="212">
        <v>20.335695717104727</v>
      </c>
      <c r="AG292" s="212">
        <v>20.516098757735094</v>
      </c>
      <c r="AH292" s="212">
        <v>20.624731500657301</v>
      </c>
      <c r="AI292" s="212">
        <v>20.629875801624646</v>
      </c>
      <c r="AJ292" s="212">
        <v>20.483246071181988</v>
      </c>
      <c r="AK292" s="212">
        <v>20.110180613838335</v>
      </c>
      <c r="AL292" s="212">
        <v>19.397542176479931</v>
      </c>
      <c r="AM292" s="212">
        <v>18.192287531869656</v>
      </c>
      <c r="AN292" s="212">
        <v>16.358632294669917</v>
      </c>
      <c r="AO292" s="213">
        <v>13.951050586701871</v>
      </c>
    </row>
    <row r="293" spans="1:41" x14ac:dyDescent="0.25">
      <c r="A293" s="214" t="s">
        <v>2172</v>
      </c>
      <c r="B293" s="211">
        <v>1.1669309999999999</v>
      </c>
      <c r="C293" s="212">
        <v>1.1801540786264999</v>
      </c>
      <c r="D293" s="212">
        <v>1.2163972004581591</v>
      </c>
      <c r="E293" s="212">
        <v>1.2377572569379245</v>
      </c>
      <c r="F293" s="212">
        <v>1.2582038928410078</v>
      </c>
      <c r="G293" s="212">
        <v>1.2697275684008769</v>
      </c>
      <c r="H293" s="212">
        <v>1.3480993440235547</v>
      </c>
      <c r="I293" s="212">
        <v>1.4385840416142845</v>
      </c>
      <c r="J293" s="212">
        <v>1.5154877234524968</v>
      </c>
      <c r="K293" s="212">
        <v>1.5855534189196485</v>
      </c>
      <c r="L293" s="212">
        <v>1.6455133412308816</v>
      </c>
      <c r="M293" s="212">
        <v>1.6999500490341475</v>
      </c>
      <c r="N293" s="212">
        <v>1.7492625400465398</v>
      </c>
      <c r="O293" s="212">
        <v>1.7948100129905258</v>
      </c>
      <c r="P293" s="212">
        <v>1.8375270297427042</v>
      </c>
      <c r="Q293" s="212">
        <v>1.8781764351892665</v>
      </c>
      <c r="R293" s="212">
        <v>1.9173732261210923</v>
      </c>
      <c r="S293" s="212">
        <v>1.9554837033127657</v>
      </c>
      <c r="T293" s="212">
        <v>1.9929693481634199</v>
      </c>
      <c r="U293" s="212">
        <v>2.0299435134013524</v>
      </c>
      <c r="V293" s="212">
        <v>2.0665862267561117</v>
      </c>
      <c r="W293" s="212">
        <v>2.1030614736583568</v>
      </c>
      <c r="X293" s="212">
        <v>2.1394717769518037</v>
      </c>
      <c r="Y293" s="212">
        <v>2.1758252534914133</v>
      </c>
      <c r="Z293" s="212">
        <v>2.2120253285638514</v>
      </c>
      <c r="AA293" s="212">
        <v>2.2479101306590117</v>
      </c>
      <c r="AB293" s="212">
        <v>2.2832218765284948</v>
      </c>
      <c r="AC293" s="212">
        <v>2.3175884755696261</v>
      </c>
      <c r="AD293" s="212">
        <v>2.3504771418675872</v>
      </c>
      <c r="AE293" s="212">
        <v>2.3811297142746826</v>
      </c>
      <c r="AF293" s="212">
        <v>2.4084593686832418</v>
      </c>
      <c r="AG293" s="212">
        <v>2.4308863883787657</v>
      </c>
      <c r="AH293" s="212">
        <v>2.4460697047605793</v>
      </c>
      <c r="AI293" s="212">
        <v>2.4504574645969788</v>
      </c>
      <c r="AJ293" s="212">
        <v>2.4385334405559513</v>
      </c>
      <c r="AK293" s="212">
        <v>2.4015986815052588</v>
      </c>
      <c r="AL293" s="212">
        <v>2.3261217184626477</v>
      </c>
      <c r="AM293" s="212">
        <v>2.1930389448694472</v>
      </c>
      <c r="AN293" s="212">
        <v>1.9840024201145923</v>
      </c>
      <c r="AO293" s="213">
        <v>1.7033513897724426</v>
      </c>
    </row>
    <row r="294" spans="1:41" x14ac:dyDescent="0.25">
      <c r="A294" s="214" t="s">
        <v>2173</v>
      </c>
      <c r="B294" s="211">
        <v>13.001559</v>
      </c>
      <c r="C294" s="212">
        <v>17.095424890124999</v>
      </c>
      <c r="D294" s="212">
        <v>21.029663401789026</v>
      </c>
      <c r="E294" s="212">
        <v>23.52397074821182</v>
      </c>
      <c r="F294" s="212">
        <v>25.155668636014184</v>
      </c>
      <c r="G294" s="212">
        <v>26.186346691368957</v>
      </c>
      <c r="H294" s="212">
        <v>25.452225555049775</v>
      </c>
      <c r="I294" s="212">
        <v>25.632697360092671</v>
      </c>
      <c r="J294" s="212">
        <v>25.949637973141009</v>
      </c>
      <c r="K294" s="212">
        <v>26.415662331573053</v>
      </c>
      <c r="L294" s="212">
        <v>26.890689904149262</v>
      </c>
      <c r="M294" s="212">
        <v>27.41990137053191</v>
      </c>
      <c r="N294" s="212">
        <v>27.97149655844235</v>
      </c>
      <c r="O294" s="212">
        <v>28.539888557108519</v>
      </c>
      <c r="P294" s="212">
        <v>29.121608543601496</v>
      </c>
      <c r="Q294" s="212">
        <v>29.71475746641757</v>
      </c>
      <c r="R294" s="212">
        <v>30.319247749032652</v>
      </c>
      <c r="S294" s="212">
        <v>30.933394431437058</v>
      </c>
      <c r="T294" s="212">
        <v>31.559093480620064</v>
      </c>
      <c r="U294" s="212">
        <v>32.19397723189774</v>
      </c>
      <c r="V294" s="212">
        <v>32.837808485569852</v>
      </c>
      <c r="W294" s="212">
        <v>33.490768604620321</v>
      </c>
      <c r="X294" s="212">
        <v>34.152737089628666</v>
      </c>
      <c r="Y294" s="212">
        <v>34.821334977811198</v>
      </c>
      <c r="Z294" s="212">
        <v>35.493264868210531</v>
      </c>
      <c r="AA294" s="212">
        <v>36.164563183968944</v>
      </c>
      <c r="AB294" s="212">
        <v>36.829962214903425</v>
      </c>
      <c r="AC294" s="212">
        <v>37.482522851419525</v>
      </c>
      <c r="AD294" s="212">
        <v>38.112877682968701</v>
      </c>
      <c r="AE294" s="212">
        <v>38.7081970210889</v>
      </c>
      <c r="AF294" s="212">
        <v>39.250518215452864</v>
      </c>
      <c r="AG294" s="212">
        <v>39.713937308867251</v>
      </c>
      <c r="AH294" s="212">
        <v>40.059836965761278</v>
      </c>
      <c r="AI294" s="212">
        <v>40.228424783647988</v>
      </c>
      <c r="AJ294" s="212">
        <v>40.123623300538618</v>
      </c>
      <c r="AK294" s="212">
        <v>39.586516441950621</v>
      </c>
      <c r="AL294" s="212">
        <v>38.354334655223532</v>
      </c>
      <c r="AM294" s="212">
        <v>36.028117410349964</v>
      </c>
      <c r="AN294" s="212">
        <v>32.181827651855819</v>
      </c>
      <c r="AO294" s="213">
        <v>26.852002083466065</v>
      </c>
    </row>
    <row r="295" spans="1:41" x14ac:dyDescent="0.25">
      <c r="A295" s="214" t="s">
        <v>2174</v>
      </c>
      <c r="B295" s="211">
        <v>91.081451000000001</v>
      </c>
      <c r="C295" s="212">
        <v>94.724709040000008</v>
      </c>
      <c r="D295" s="212">
        <v>98.513697401600012</v>
      </c>
      <c r="E295" s="212">
        <v>102.45424529766402</v>
      </c>
      <c r="F295" s="212">
        <v>106.55241510957057</v>
      </c>
      <c r="G295" s="212">
        <v>110.81451171395341</v>
      </c>
      <c r="H295" s="212">
        <v>114.69301962394177</v>
      </c>
      <c r="I295" s="212">
        <v>118.70727531077972</v>
      </c>
      <c r="J295" s="212">
        <v>122.862029946657</v>
      </c>
      <c r="K295" s="212">
        <v>127.16220099478998</v>
      </c>
      <c r="L295" s="212">
        <v>132.24868903458159</v>
      </c>
      <c r="M295" s="212">
        <v>137.53863659596485</v>
      </c>
      <c r="N295" s="212">
        <v>143.04018205980344</v>
      </c>
      <c r="O295" s="212">
        <v>148.76178934219558</v>
      </c>
      <c r="P295" s="212">
        <v>154.71226091588341</v>
      </c>
      <c r="Q295" s="212">
        <v>160.90075135251874</v>
      </c>
      <c r="R295" s="212">
        <v>167.33678140661951</v>
      </c>
      <c r="S295" s="212">
        <v>174.03025266288429</v>
      </c>
      <c r="T295" s="212">
        <v>180.99146276939967</v>
      </c>
      <c r="U295" s="212">
        <v>188.23112128017567</v>
      </c>
      <c r="V295" s="212">
        <v>195.76036613138271</v>
      </c>
      <c r="W295" s="212">
        <v>203.59078077663801</v>
      </c>
      <c r="X295" s="212">
        <v>211.73441200770355</v>
      </c>
      <c r="Y295" s="212">
        <v>220.2037884880117</v>
      </c>
      <c r="Z295" s="212">
        <v>229.01194002753218</v>
      </c>
      <c r="AA295" s="212">
        <v>238.17241762863347</v>
      </c>
      <c r="AB295" s="212">
        <v>247.6993143337788</v>
      </c>
      <c r="AC295" s="212">
        <v>257.60728690712995</v>
      </c>
      <c r="AD295" s="212">
        <v>267.91157838341513</v>
      </c>
      <c r="AE295" s="212">
        <v>278.62804151875173</v>
      </c>
      <c r="AF295" s="212">
        <v>289.77316317950181</v>
      </c>
      <c r="AG295" s="212">
        <v>301.36408970668191</v>
      </c>
      <c r="AH295" s="212">
        <v>313.41865329494919</v>
      </c>
      <c r="AI295" s="212">
        <v>325.95539942674719</v>
      </c>
      <c r="AJ295" s="212">
        <v>338.9936154038171</v>
      </c>
      <c r="AK295" s="212">
        <v>352.55336001996977</v>
      </c>
      <c r="AL295" s="212">
        <v>366.6554944207686</v>
      </c>
      <c r="AM295" s="212">
        <v>381.32171419759936</v>
      </c>
      <c r="AN295" s="212">
        <v>396.57458276550335</v>
      </c>
      <c r="AO295" s="213">
        <v>412.43756607612352</v>
      </c>
    </row>
    <row r="296" spans="1:41" x14ac:dyDescent="0.25">
      <c r="A296" s="214" t="s">
        <v>2175</v>
      </c>
      <c r="B296" s="211">
        <v>186.37536600000001</v>
      </c>
      <c r="C296" s="212">
        <v>193.83038064000002</v>
      </c>
      <c r="D296" s="212">
        <v>201.58359586560002</v>
      </c>
      <c r="E296" s="212">
        <v>209.64693970022404</v>
      </c>
      <c r="F296" s="212">
        <v>218.03281728823302</v>
      </c>
      <c r="G296" s="212">
        <v>226.75412997976235</v>
      </c>
      <c r="H296" s="212">
        <v>234.69052452905402</v>
      </c>
      <c r="I296" s="212">
        <v>242.90469288757089</v>
      </c>
      <c r="J296" s="212">
        <v>251.40635713863585</v>
      </c>
      <c r="K296" s="212">
        <v>260.20557963848808</v>
      </c>
      <c r="L296" s="212">
        <v>270.61380282402763</v>
      </c>
      <c r="M296" s="212">
        <v>281.43835493698873</v>
      </c>
      <c r="N296" s="212">
        <v>292.6958891344683</v>
      </c>
      <c r="O296" s="212">
        <v>304.40372469984703</v>
      </c>
      <c r="P296" s="212">
        <v>316.57987368784092</v>
      </c>
      <c r="Q296" s="212">
        <v>329.24306863535458</v>
      </c>
      <c r="R296" s="212">
        <v>342.41279138076879</v>
      </c>
      <c r="S296" s="212">
        <v>356.10930303599957</v>
      </c>
      <c r="T296" s="212">
        <v>370.35367515743957</v>
      </c>
      <c r="U296" s="212">
        <v>385.16782216373718</v>
      </c>
      <c r="V296" s="212">
        <v>400.57453505028667</v>
      </c>
      <c r="W296" s="212">
        <v>416.59751645229812</v>
      </c>
      <c r="X296" s="212">
        <v>433.26141711039008</v>
      </c>
      <c r="Y296" s="212">
        <v>450.59187379480568</v>
      </c>
      <c r="Z296" s="212">
        <v>468.61554874659794</v>
      </c>
      <c r="AA296" s="212">
        <v>487.36017069646186</v>
      </c>
      <c r="AB296" s="212">
        <v>506.85457752432035</v>
      </c>
      <c r="AC296" s="212">
        <v>527.12876062529313</v>
      </c>
      <c r="AD296" s="212">
        <v>548.21391105030489</v>
      </c>
      <c r="AE296" s="212">
        <v>570.14246749231711</v>
      </c>
      <c r="AF296" s="212">
        <v>592.94816619200981</v>
      </c>
      <c r="AG296" s="212">
        <v>616.66609283969024</v>
      </c>
      <c r="AH296" s="212">
        <v>641.33273655327787</v>
      </c>
      <c r="AI296" s="212">
        <v>666.98604601540899</v>
      </c>
      <c r="AJ296" s="212">
        <v>693.66548785602538</v>
      </c>
      <c r="AK296" s="212">
        <v>721.41210737026643</v>
      </c>
      <c r="AL296" s="212">
        <v>750.26859166507711</v>
      </c>
      <c r="AM296" s="212">
        <v>780.27933533168027</v>
      </c>
      <c r="AN296" s="212">
        <v>811.49050874494753</v>
      </c>
      <c r="AO296" s="213">
        <v>843.95012909474542</v>
      </c>
    </row>
    <row r="297" spans="1:41" x14ac:dyDescent="0.25">
      <c r="A297" s="214" t="s">
        <v>2176</v>
      </c>
      <c r="B297" s="211">
        <v>0.34141300000000002</v>
      </c>
      <c r="C297" s="212">
        <v>0.39903327201</v>
      </c>
      <c r="D297" s="212">
        <v>0.4200355902157023</v>
      </c>
      <c r="E297" s="212">
        <v>0.41636855770279807</v>
      </c>
      <c r="F297" s="212">
        <v>0.4183016444967016</v>
      </c>
      <c r="G297" s="212">
        <v>0.41703855340002871</v>
      </c>
      <c r="H297" s="212">
        <v>0.44572108887565642</v>
      </c>
      <c r="I297" s="212">
        <v>0.4523498974815241</v>
      </c>
      <c r="J297" s="212">
        <v>0.45384119557654329</v>
      </c>
      <c r="K297" s="212">
        <v>0.45885727539065302</v>
      </c>
      <c r="L297" s="212">
        <v>0.4636559130052334</v>
      </c>
      <c r="M297" s="212">
        <v>0.46933147867073921</v>
      </c>
      <c r="N297" s="212">
        <v>0.47502109032036882</v>
      </c>
      <c r="O297" s="212">
        <v>0.48096412668347599</v>
      </c>
      <c r="P297" s="212">
        <v>0.48701879168864359</v>
      </c>
      <c r="Q297" s="212">
        <v>0.49322832998455302</v>
      </c>
      <c r="R297" s="212">
        <v>0.49956942136333338</v>
      </c>
      <c r="S297" s="212">
        <v>0.5060303027328833</v>
      </c>
      <c r="T297" s="212">
        <v>0.5126373885865757</v>
      </c>
      <c r="U297" s="212">
        <v>0.51935719326738516</v>
      </c>
      <c r="V297" s="212">
        <v>0.52618648068025464</v>
      </c>
      <c r="W297" s="212">
        <v>0.53313335245413962</v>
      </c>
      <c r="X297" s="212">
        <v>0.54020504649443224</v>
      </c>
      <c r="Y297" s="212">
        <v>0.54735406605923487</v>
      </c>
      <c r="Z297" s="212">
        <v>0.55453546087674521</v>
      </c>
      <c r="AA297" s="212">
        <v>0.56169861723907455</v>
      </c>
      <c r="AB297" s="212">
        <v>0.5687711892081786</v>
      </c>
      <c r="AC297" s="212">
        <v>0.57565548192811655</v>
      </c>
      <c r="AD297" s="212">
        <v>0.58221547910352478</v>
      </c>
      <c r="AE297" s="212">
        <v>0.5882603895368651</v>
      </c>
      <c r="AF297" s="212">
        <v>0.59351694907787689</v>
      </c>
      <c r="AG297" s="212">
        <v>0.59758613689177176</v>
      </c>
      <c r="AH297" s="212">
        <v>0.59987125847235501</v>
      </c>
      <c r="AI297" s="212">
        <v>0.59946435613980598</v>
      </c>
      <c r="AJ297" s="212">
        <v>0.59497019584040012</v>
      </c>
      <c r="AK297" s="212">
        <v>0.58426912139503429</v>
      </c>
      <c r="AL297" s="212">
        <v>0.56433082077360452</v>
      </c>
      <c r="AM297" s="212">
        <v>0.53159737584545241</v>
      </c>
      <c r="AN297" s="212">
        <v>0.48421381586763113</v>
      </c>
      <c r="AO297" s="213">
        <v>0.42613672657865159</v>
      </c>
    </row>
    <row r="298" spans="1:41" x14ac:dyDescent="0.25">
      <c r="A298" s="214" t="s">
        <v>2177</v>
      </c>
      <c r="B298" s="211">
        <v>1.967103</v>
      </c>
      <c r="C298" s="212">
        <v>2.4077675127510001</v>
      </c>
      <c r="D298" s="212">
        <v>2.6312454175539894</v>
      </c>
      <c r="E298" s="212">
        <v>2.7999671887165536</v>
      </c>
      <c r="F298" s="212">
        <v>2.9068086167003186</v>
      </c>
      <c r="G298" s="212">
        <v>2.9973542517062253</v>
      </c>
      <c r="H298" s="212">
        <v>2.9267635617242922</v>
      </c>
      <c r="I298" s="212">
        <v>2.8670526095670619</v>
      </c>
      <c r="J298" s="212">
        <v>2.8597149331528708</v>
      </c>
      <c r="K298" s="212">
        <v>2.8723970539526702</v>
      </c>
      <c r="L298" s="212">
        <v>2.8996775013527332</v>
      </c>
      <c r="M298" s="212">
        <v>2.9330232126827891</v>
      </c>
      <c r="N298" s="212">
        <v>2.9711451818896335</v>
      </c>
      <c r="O298" s="212">
        <v>3.0113394281392734</v>
      </c>
      <c r="P298" s="212">
        <v>3.0534376522107176</v>
      </c>
      <c r="Q298" s="212">
        <v>3.0966621156154126</v>
      </c>
      <c r="R298" s="212">
        <v>3.1409663701697337</v>
      </c>
      <c r="S298" s="212">
        <v>3.1860414362581286</v>
      </c>
      <c r="T298" s="212">
        <v>3.2320357676402383</v>
      </c>
      <c r="U298" s="212">
        <v>3.2787280187646064</v>
      </c>
      <c r="V298" s="212">
        <v>3.3261151469470094</v>
      </c>
      <c r="W298" s="212">
        <v>3.3742493549075676</v>
      </c>
      <c r="X298" s="212">
        <v>3.4232933944312784</v>
      </c>
      <c r="Y298" s="212">
        <v>3.4730163886560534</v>
      </c>
      <c r="Z298" s="212">
        <v>3.5232532234163241</v>
      </c>
      <c r="AA298" s="212">
        <v>3.5737879490504287</v>
      </c>
      <c r="AB298" s="212">
        <v>3.6243620518326209</v>
      </c>
      <c r="AC298" s="212">
        <v>3.6746366651622067</v>
      </c>
      <c r="AD298" s="212">
        <v>3.724167460235595</v>
      </c>
      <c r="AE298" s="212">
        <v>3.7723607940882653</v>
      </c>
      <c r="AF298" s="212">
        <v>3.818408870593462</v>
      </c>
      <c r="AG298" s="212">
        <v>3.8611811593983014</v>
      </c>
      <c r="AH298" s="212">
        <v>3.8990393070417819</v>
      </c>
      <c r="AI298" s="212">
        <v>3.9294998108105776</v>
      </c>
      <c r="AJ298" s="212">
        <v>3.9485997733609923</v>
      </c>
      <c r="AK298" s="212">
        <v>3.9496952938096928</v>
      </c>
      <c r="AL298" s="212">
        <v>3.9212802774361082</v>
      </c>
      <c r="AM298" s="212">
        <v>3.8438255808840793</v>
      </c>
      <c r="AN298" s="212">
        <v>3.6889613076732828</v>
      </c>
      <c r="AO298" s="213">
        <v>3.4319207549888318</v>
      </c>
    </row>
    <row r="299" spans="1:41" x14ac:dyDescent="0.25">
      <c r="A299" s="214" t="s">
        <v>2178</v>
      </c>
      <c r="B299" s="211">
        <v>0.49737700000000001</v>
      </c>
      <c r="C299" s="212">
        <v>0.63088343171700001</v>
      </c>
      <c r="D299" s="212">
        <v>0.59250761271411612</v>
      </c>
      <c r="E299" s="212">
        <v>0.62288772954689708</v>
      </c>
      <c r="F299" s="212">
        <v>0.61902545811994591</v>
      </c>
      <c r="G299" s="212">
        <v>0.63000486506043618</v>
      </c>
      <c r="H299" s="212">
        <v>0.67677189020749462</v>
      </c>
      <c r="I299" s="212">
        <v>0.67293918210343373</v>
      </c>
      <c r="J299" s="212">
        <v>0.69123841728237245</v>
      </c>
      <c r="K299" s="212">
        <v>0.70061513553664967</v>
      </c>
      <c r="L299" s="212">
        <v>0.71579010906480567</v>
      </c>
      <c r="M299" s="212">
        <v>0.72878928691948808</v>
      </c>
      <c r="N299" s="212">
        <v>0.74339961727007775</v>
      </c>
      <c r="O299" s="212">
        <v>0.75761966250906676</v>
      </c>
      <c r="P299" s="212">
        <v>0.7724143077546114</v>
      </c>
      <c r="Q299" s="212">
        <v>0.78730104870796613</v>
      </c>
      <c r="R299" s="212">
        <v>0.80251453925277949</v>
      </c>
      <c r="S299" s="212">
        <v>0.81792169488607791</v>
      </c>
      <c r="T299" s="212">
        <v>0.83360542517768799</v>
      </c>
      <c r="U299" s="212">
        <v>0.84949861277195571</v>
      </c>
      <c r="V299" s="212">
        <v>0.86560289777371868</v>
      </c>
      <c r="W299" s="212">
        <v>0.88190921172226977</v>
      </c>
      <c r="X299" s="212">
        <v>0.89844077627784602</v>
      </c>
      <c r="Y299" s="212">
        <v>0.91506687206325577</v>
      </c>
      <c r="Z299" s="212">
        <v>0.93174799210084569</v>
      </c>
      <c r="AA299" s="212">
        <v>0.94837196025151127</v>
      </c>
      <c r="AB299" s="212">
        <v>0.96481729906544866</v>
      </c>
      <c r="AC299" s="212">
        <v>0.98090746068023327</v>
      </c>
      <c r="AD299" s="212">
        <v>0.99640707373867976</v>
      </c>
      <c r="AE299" s="212">
        <v>1.010993177969018</v>
      </c>
      <c r="AF299" s="212">
        <v>1.0242153511477678</v>
      </c>
      <c r="AG299" s="212">
        <v>1.0354349133688459</v>
      </c>
      <c r="AH299" s="212">
        <v>1.0437240357960744</v>
      </c>
      <c r="AI299" s="212">
        <v>1.0477059995512419</v>
      </c>
      <c r="AJ299" s="212">
        <v>1.0453059356015899</v>
      </c>
      <c r="AK299" s="212">
        <v>1.0334068000142627</v>
      </c>
      <c r="AL299" s="212">
        <v>1.0075345307097856</v>
      </c>
      <c r="AM299" s="212">
        <v>0.96226862383477485</v>
      </c>
      <c r="AN299" s="212">
        <v>0.89420005082940013</v>
      </c>
      <c r="AO299" s="213">
        <v>0.80768878909180308</v>
      </c>
    </row>
    <row r="300" spans="1:41" x14ac:dyDescent="0.25">
      <c r="A300" s="214" t="s">
        <v>2179</v>
      </c>
      <c r="B300" s="211">
        <v>0.98129200000000005</v>
      </c>
      <c r="C300" s="212">
        <v>0.93873012769640007</v>
      </c>
      <c r="D300" s="212">
        <v>0.912047099308681</v>
      </c>
      <c r="E300" s="212">
        <v>0.88833551641143405</v>
      </c>
      <c r="F300" s="212">
        <v>0.87126792613462112</v>
      </c>
      <c r="G300" s="212">
        <v>0.85707035389787967</v>
      </c>
      <c r="H300" s="212">
        <v>0.86943530789356438</v>
      </c>
      <c r="I300" s="212">
        <v>0.88295294028657045</v>
      </c>
      <c r="J300" s="212">
        <v>0.89304880079639526</v>
      </c>
      <c r="K300" s="212">
        <v>0.90184170570610844</v>
      </c>
      <c r="L300" s="212">
        <v>0.90904255098948938</v>
      </c>
      <c r="M300" s="212">
        <v>0.91509068379398772</v>
      </c>
      <c r="N300" s="212">
        <v>0.91978591343255944</v>
      </c>
      <c r="O300" s="212">
        <v>0.92280736416888975</v>
      </c>
      <c r="P300" s="212">
        <v>0.92409852854861396</v>
      </c>
      <c r="Q300" s="212">
        <v>0.92327757152154211</v>
      </c>
      <c r="R300" s="212">
        <v>0.92009333490177569</v>
      </c>
      <c r="S300" s="212">
        <v>0.91410170550676206</v>
      </c>
      <c r="T300" s="212">
        <v>0.90508072828766162</v>
      </c>
      <c r="U300" s="212">
        <v>0.89254834696728091</v>
      </c>
      <c r="V300" s="212">
        <v>0.87617311946481102</v>
      </c>
      <c r="W300" s="212">
        <v>0.85567864164472163</v>
      </c>
      <c r="X300" s="212">
        <v>0.83077514159402199</v>
      </c>
      <c r="Y300" s="212">
        <v>0.80123003600097131</v>
      </c>
      <c r="Z300" s="212">
        <v>0.7669482871886194</v>
      </c>
      <c r="AA300" s="212">
        <v>0.72806140140398001</v>
      </c>
      <c r="AB300" s="212">
        <v>0.68503268135644424</v>
      </c>
      <c r="AC300" s="212">
        <v>0.63875769618179445</v>
      </c>
      <c r="AD300" s="212">
        <v>0.59061184583824866</v>
      </c>
      <c r="AE300" s="212">
        <v>0.54238531744395724</v>
      </c>
      <c r="AF300" s="212">
        <v>0.49606089258198155</v>
      </c>
      <c r="AG300" s="212">
        <v>0.45346250673502125</v>
      </c>
      <c r="AH300" s="212">
        <v>0.41588397810938871</v>
      </c>
      <c r="AI300" s="212">
        <v>0.38385321794137078</v>
      </c>
      <c r="AJ300" s="212">
        <v>0.35713480762398736</v>
      </c>
      <c r="AK300" s="212">
        <v>0.33495187903715407</v>
      </c>
      <c r="AL300" s="212">
        <v>0.31630540938784685</v>
      </c>
      <c r="AM300" s="212">
        <v>0.30024743777783125</v>
      </c>
      <c r="AN300" s="212">
        <v>0.28602855981749892</v>
      </c>
      <c r="AO300" s="213">
        <v>0.27311994789865529</v>
      </c>
    </row>
    <row r="301" spans="1:41" x14ac:dyDescent="0.25">
      <c r="A301" s="214" t="s">
        <v>2180</v>
      </c>
      <c r="B301" s="211">
        <v>0.46359099999999998</v>
      </c>
      <c r="C301" s="212">
        <v>0.47527191699059995</v>
      </c>
      <c r="D301" s="212">
        <v>0.48279751510580426</v>
      </c>
      <c r="E301" s="212">
        <v>0.48614658008061501</v>
      </c>
      <c r="F301" s="212">
        <v>0.48889361939188175</v>
      </c>
      <c r="G301" s="212">
        <v>0.49102471645668339</v>
      </c>
      <c r="H301" s="212">
        <v>0.51272118368051001</v>
      </c>
      <c r="I301" s="212">
        <v>0.53181010098164561</v>
      </c>
      <c r="J301" s="212">
        <v>0.54678980882003603</v>
      </c>
      <c r="K301" s="212">
        <v>0.56032017731826878</v>
      </c>
      <c r="L301" s="212">
        <v>0.57292054540176651</v>
      </c>
      <c r="M301" s="212">
        <v>0.58542407796872376</v>
      </c>
      <c r="N301" s="212">
        <v>0.59809335752486048</v>
      </c>
      <c r="O301" s="212">
        <v>0.61074925220742959</v>
      </c>
      <c r="P301" s="212">
        <v>0.62387474223676909</v>
      </c>
      <c r="Q301" s="212">
        <v>0.63729815596568384</v>
      </c>
      <c r="R301" s="212">
        <v>0.65116646486746865</v>
      </c>
      <c r="S301" s="212">
        <v>0.66524103730570006</v>
      </c>
      <c r="T301" s="212">
        <v>0.67979943826251299</v>
      </c>
      <c r="U301" s="212">
        <v>0.6945279728919086</v>
      </c>
      <c r="V301" s="212">
        <v>0.7094349740380741</v>
      </c>
      <c r="W301" s="212">
        <v>0.72462035871386166</v>
      </c>
      <c r="X301" s="212">
        <v>0.74017882735987861</v>
      </c>
      <c r="Y301" s="212">
        <v>0.75595337049280698</v>
      </c>
      <c r="Z301" s="212">
        <v>0.77176239654391188</v>
      </c>
      <c r="AA301" s="212">
        <v>0.78738888719665368</v>
      </c>
      <c r="AB301" s="212">
        <v>0.80256179231404456</v>
      </c>
      <c r="AC301" s="212">
        <v>0.81693495170877606</v>
      </c>
      <c r="AD301" s="212">
        <v>0.83005852154700654</v>
      </c>
      <c r="AE301" s="212">
        <v>0.84134067697187354</v>
      </c>
      <c r="AF301" s="212">
        <v>0.8499924355553784</v>
      </c>
      <c r="AG301" s="212">
        <v>0.85494829095111102</v>
      </c>
      <c r="AH301" s="212">
        <v>0.85475041428060317</v>
      </c>
      <c r="AI301" s="212">
        <v>0.8473871070042539</v>
      </c>
      <c r="AJ301" s="212">
        <v>0.83009710521164981</v>
      </c>
      <c r="AK301" s="212">
        <v>0.79923135551943347</v>
      </c>
      <c r="AL301" s="212">
        <v>0.75052044224831949</v>
      </c>
      <c r="AM301" s="212">
        <v>0.68069382155059732</v>
      </c>
      <c r="AN301" s="212">
        <v>0.59174687919475921</v>
      </c>
      <c r="AO301" s="213">
        <v>0.49538859262732221</v>
      </c>
    </row>
    <row r="302" spans="1:41" x14ac:dyDescent="0.25">
      <c r="A302" s="214" t="s">
        <v>2181</v>
      </c>
      <c r="B302" s="211">
        <v>0.40149099999999999</v>
      </c>
      <c r="C302" s="212">
        <v>0.43406199752409996</v>
      </c>
      <c r="D302" s="212">
        <v>0.47561540364007837</v>
      </c>
      <c r="E302" s="212">
        <v>0.49897368465902886</v>
      </c>
      <c r="F302" s="212">
        <v>0.51776513341802477</v>
      </c>
      <c r="G302" s="212">
        <v>0.52957545966431652</v>
      </c>
      <c r="H302" s="212">
        <v>0.54061726687095546</v>
      </c>
      <c r="I302" s="212">
        <v>0.56488681940050656</v>
      </c>
      <c r="J302" s="212">
        <v>0.58403919403491678</v>
      </c>
      <c r="K302" s="212">
        <v>0.60389384005181135</v>
      </c>
      <c r="L302" s="212">
        <v>0.62218324811285242</v>
      </c>
      <c r="M302" s="212">
        <v>0.64154135994803729</v>
      </c>
      <c r="N302" s="212">
        <v>0.66145717746385613</v>
      </c>
      <c r="O302" s="212">
        <v>0.68177495914686015</v>
      </c>
      <c r="P302" s="212">
        <v>0.70279333118490273</v>
      </c>
      <c r="Q302" s="212">
        <v>0.72435053270833605</v>
      </c>
      <c r="R302" s="212">
        <v>0.74657288270129507</v>
      </c>
      <c r="S302" s="212">
        <v>0.76924070185231319</v>
      </c>
      <c r="T302" s="212">
        <v>0.79268192760799916</v>
      </c>
      <c r="U302" s="212">
        <v>0.81660673281525653</v>
      </c>
      <c r="V302" s="212">
        <v>0.84106434944509334</v>
      </c>
      <c r="W302" s="212">
        <v>0.86621856558255739</v>
      </c>
      <c r="X302" s="212">
        <v>0.89225770201696497</v>
      </c>
      <c r="Y302" s="212">
        <v>0.91905309306623639</v>
      </c>
      <c r="Z302" s="212">
        <v>0.94645603961564573</v>
      </c>
      <c r="AA302" s="212">
        <v>0.97430418354288073</v>
      </c>
      <c r="AB302" s="212">
        <v>1.0023866504555556</v>
      </c>
      <c r="AC302" s="212">
        <v>1.0304218012501567</v>
      </c>
      <c r="AD302" s="212">
        <v>1.0580203096483005</v>
      </c>
      <c r="AE302" s="212">
        <v>1.0846369265781228</v>
      </c>
      <c r="AF302" s="212">
        <v>1.1094981064996055</v>
      </c>
      <c r="AG302" s="212">
        <v>1.1314888027696701</v>
      </c>
      <c r="AH302" s="212">
        <v>1.1489724546011868</v>
      </c>
      <c r="AI302" s="212">
        <v>1.1594968584497409</v>
      </c>
      <c r="AJ302" s="212">
        <v>1.1593237935719443</v>
      </c>
      <c r="AK302" s="212">
        <v>1.1427350294097234</v>
      </c>
      <c r="AL302" s="212">
        <v>1.1012978574142855</v>
      </c>
      <c r="AM302" s="212">
        <v>1.0243466519636057</v>
      </c>
      <c r="AN302" s="212">
        <v>0.90469169520108494</v>
      </c>
      <c r="AO302" s="213">
        <v>0.75230994951989016</v>
      </c>
    </row>
    <row r="303" spans="1:41" x14ac:dyDescent="0.25">
      <c r="A303" s="214" t="s">
        <v>2182</v>
      </c>
      <c r="B303" s="211">
        <v>70.90728</v>
      </c>
      <c r="C303" s="212">
        <v>78.015947541839992</v>
      </c>
      <c r="D303" s="212">
        <v>81.695990993767595</v>
      </c>
      <c r="E303" s="212">
        <v>85.420535731970759</v>
      </c>
      <c r="F303" s="212">
        <v>88.819880119638825</v>
      </c>
      <c r="G303" s="212">
        <v>92.314205197341622</v>
      </c>
      <c r="H303" s="212">
        <v>93.239913584219522</v>
      </c>
      <c r="I303" s="212">
        <v>93.846423371299551</v>
      </c>
      <c r="J303" s="212">
        <v>94.878621412675813</v>
      </c>
      <c r="K303" s="212">
        <v>96.141114300641448</v>
      </c>
      <c r="L303" s="212">
        <v>97.694716251294082</v>
      </c>
      <c r="M303" s="212">
        <v>99.431992081975963</v>
      </c>
      <c r="N303" s="212">
        <v>101.35110907475176</v>
      </c>
      <c r="O303" s="212">
        <v>103.40717848410762</v>
      </c>
      <c r="P303" s="212">
        <v>105.60499465560885</v>
      </c>
      <c r="Q303" s="212">
        <v>107.92065873641917</v>
      </c>
      <c r="R303" s="212">
        <v>110.34893831038386</v>
      </c>
      <c r="S303" s="212">
        <v>112.87002532949204</v>
      </c>
      <c r="T303" s="212">
        <v>115.48414026413322</v>
      </c>
      <c r="U303" s="212">
        <v>118.17028981826293</v>
      </c>
      <c r="V303" s="212">
        <v>120.91823355472579</v>
      </c>
      <c r="W303" s="212">
        <v>123.71934071049108</v>
      </c>
      <c r="X303" s="212">
        <v>126.56112447887477</v>
      </c>
      <c r="Y303" s="212">
        <v>129.4206212131256</v>
      </c>
      <c r="Z303" s="212">
        <v>132.26960911613864</v>
      </c>
      <c r="AA303" s="212">
        <v>135.07138365731942</v>
      </c>
      <c r="AB303" s="212">
        <v>137.77825470722721</v>
      </c>
      <c r="AC303" s="212">
        <v>140.32767597667879</v>
      </c>
      <c r="AD303" s="212">
        <v>142.63734322834657</v>
      </c>
      <c r="AE303" s="212">
        <v>144.59844979665877</v>
      </c>
      <c r="AF303" s="212">
        <v>146.06629758023459</v>
      </c>
      <c r="AG303" s="212">
        <v>146.8471446364909</v>
      </c>
      <c r="AH303" s="212">
        <v>146.6800399282518</v>
      </c>
      <c r="AI303" s="212">
        <v>145.21344634782557</v>
      </c>
      <c r="AJ303" s="212">
        <v>141.98173562069934</v>
      </c>
      <c r="AK303" s="212">
        <v>136.40281888660806</v>
      </c>
      <c r="AL303" s="212">
        <v>127.86237923076163</v>
      </c>
      <c r="AM303" s="212">
        <v>116.03375381069634</v>
      </c>
      <c r="AN303" s="212">
        <v>101.56550504804062</v>
      </c>
      <c r="AO303" s="213">
        <v>86.567631614111605</v>
      </c>
    </row>
    <row r="304" spans="1:41" x14ac:dyDescent="0.25">
      <c r="A304" s="214" t="s">
        <v>2183</v>
      </c>
      <c r="B304" s="211">
        <v>3.957395</v>
      </c>
      <c r="C304" s="212">
        <v>3.8770713579455003</v>
      </c>
      <c r="D304" s="212">
        <v>3.8767539403299724</v>
      </c>
      <c r="E304" s="212">
        <v>3.8682719903839242</v>
      </c>
      <c r="F304" s="212">
        <v>3.8844629135787154</v>
      </c>
      <c r="G304" s="212">
        <v>3.9011952375789556</v>
      </c>
      <c r="H304" s="212">
        <v>3.953206362605882</v>
      </c>
      <c r="I304" s="212">
        <v>4.0386746841654206</v>
      </c>
      <c r="J304" s="212">
        <v>4.1179260013602672</v>
      </c>
      <c r="K304" s="212">
        <v>4.2040285397079096</v>
      </c>
      <c r="L304" s="212">
        <v>4.2898970838400059</v>
      </c>
      <c r="M304" s="212">
        <v>4.3799600411975597</v>
      </c>
      <c r="N304" s="212">
        <v>4.4725269927002378</v>
      </c>
      <c r="O304" s="212">
        <v>4.5675418033858612</v>
      </c>
      <c r="P304" s="212">
        <v>4.6649176838464248</v>
      </c>
      <c r="Q304" s="212">
        <v>4.7644241099770168</v>
      </c>
      <c r="R304" s="212">
        <v>4.8660364122977295</v>
      </c>
      <c r="S304" s="212">
        <v>4.969445525302751</v>
      </c>
      <c r="T304" s="212">
        <v>5.0747903162708807</v>
      </c>
      <c r="U304" s="212">
        <v>5.181656265708976</v>
      </c>
      <c r="V304" s="212">
        <v>5.289893292615238</v>
      </c>
      <c r="W304" s="212">
        <v>5.3993819170178003</v>
      </c>
      <c r="X304" s="212">
        <v>5.5095995000898847</v>
      </c>
      <c r="Y304" s="212">
        <v>5.6201837735760893</v>
      </c>
      <c r="Z304" s="212">
        <v>5.7305754232566706</v>
      </c>
      <c r="AA304" s="212">
        <v>5.8400271216107047</v>
      </c>
      <c r="AB304" s="212">
        <v>5.947512236781237</v>
      </c>
      <c r="AC304" s="212">
        <v>6.0516430652764743</v>
      </c>
      <c r="AD304" s="212">
        <v>6.1505341749347702</v>
      </c>
      <c r="AE304" s="212">
        <v>6.2416155903711257</v>
      </c>
      <c r="AF304" s="212">
        <v>6.32135035705344</v>
      </c>
      <c r="AG304" s="212">
        <v>6.3848078647477555</v>
      </c>
      <c r="AH304" s="212">
        <v>6.4250078920257803</v>
      </c>
      <c r="AI304" s="212">
        <v>6.4319039172463706</v>
      </c>
      <c r="AJ304" s="212">
        <v>6.3908586580794235</v>
      </c>
      <c r="AK304" s="212">
        <v>6.2806118726264932</v>
      </c>
      <c r="AL304" s="212">
        <v>6.0716282809319697</v>
      </c>
      <c r="AM304" s="212">
        <v>5.7290530485767412</v>
      </c>
      <c r="AN304" s="212">
        <v>5.2316623919523568</v>
      </c>
      <c r="AO304" s="213">
        <v>4.6123120396810773</v>
      </c>
    </row>
    <row r="305" spans="1:41" x14ac:dyDescent="0.25">
      <c r="A305" s="214" t="s">
        <v>2184</v>
      </c>
      <c r="B305" s="211">
        <v>5.3529439999999999</v>
      </c>
      <c r="C305" s="212">
        <v>5.6643472348447998</v>
      </c>
      <c r="D305" s="212">
        <v>6.4823526120704429</v>
      </c>
      <c r="E305" s="212">
        <v>7.0585916239915267</v>
      </c>
      <c r="F305" s="212">
        <v>7.6405223873890975</v>
      </c>
      <c r="G305" s="212">
        <v>8.104028565602146</v>
      </c>
      <c r="H305" s="212">
        <v>8.1456882969270517</v>
      </c>
      <c r="I305" s="212">
        <v>8.5658314953189336</v>
      </c>
      <c r="J305" s="212">
        <v>8.9790052340787927</v>
      </c>
      <c r="K305" s="212">
        <v>9.4674981369330933</v>
      </c>
      <c r="L305" s="212">
        <v>9.9635836783106235</v>
      </c>
      <c r="M305" s="212">
        <v>10.511772081424333</v>
      </c>
      <c r="N305" s="212">
        <v>11.098379420073801</v>
      </c>
      <c r="O305" s="212">
        <v>11.725876243295064</v>
      </c>
      <c r="P305" s="212">
        <v>12.391623420296762</v>
      </c>
      <c r="Q305" s="212">
        <v>13.09571918052505</v>
      </c>
      <c r="R305" s="212">
        <v>13.837940018231997</v>
      </c>
      <c r="S305" s="212">
        <v>14.618116157489908</v>
      </c>
      <c r="T305" s="212">
        <v>15.43769107254089</v>
      </c>
      <c r="U305" s="212">
        <v>16.296565471592597</v>
      </c>
      <c r="V305" s="212">
        <v>17.195721952861529</v>
      </c>
      <c r="W305" s="212">
        <v>18.136675297266503</v>
      </c>
      <c r="X305" s="212">
        <v>19.120575422802975</v>
      </c>
      <c r="Y305" s="212">
        <v>20.148757597358614</v>
      </c>
      <c r="Z305" s="212">
        <v>21.221773638578668</v>
      </c>
      <c r="AA305" s="212">
        <v>22.339885226274461</v>
      </c>
      <c r="AB305" s="212">
        <v>23.502580190795577</v>
      </c>
      <c r="AC305" s="212">
        <v>24.708323661291889</v>
      </c>
      <c r="AD305" s="212">
        <v>25.953951794525697</v>
      </c>
      <c r="AE305" s="212">
        <v>27.233816423973966</v>
      </c>
      <c r="AF305" s="212">
        <v>28.538414272421445</v>
      </c>
      <c r="AG305" s="212">
        <v>29.852148781196668</v>
      </c>
      <c r="AH305" s="212">
        <v>31.149526152442348</v>
      </c>
      <c r="AI305" s="212">
        <v>32.388330347714522</v>
      </c>
      <c r="AJ305" s="212">
        <v>33.496843625696293</v>
      </c>
      <c r="AK305" s="212">
        <v>34.349643117247254</v>
      </c>
      <c r="AL305" s="212">
        <v>34.724428638335226</v>
      </c>
      <c r="AM305" s="212">
        <v>34.245502373669581</v>
      </c>
      <c r="AN305" s="212">
        <v>32.407022305088418</v>
      </c>
      <c r="AO305" s="213">
        <v>28.941156083603822</v>
      </c>
    </row>
    <row r="306" spans="1:41" x14ac:dyDescent="0.25">
      <c r="A306" s="214" t="s">
        <v>2185</v>
      </c>
      <c r="B306" s="211">
        <v>7.677505</v>
      </c>
      <c r="C306" s="212">
        <v>7.7903328457295</v>
      </c>
      <c r="D306" s="212">
        <v>7.9356357968681923</v>
      </c>
      <c r="E306" s="212">
        <v>8.0506350630185093</v>
      </c>
      <c r="F306" s="212">
        <v>8.1908739055622668</v>
      </c>
      <c r="G306" s="212">
        <v>8.3348211426660086</v>
      </c>
      <c r="H306" s="212">
        <v>8.5213836117128743</v>
      </c>
      <c r="I306" s="212">
        <v>8.7514993154553746</v>
      </c>
      <c r="J306" s="212">
        <v>8.9753854218429421</v>
      </c>
      <c r="K306" s="212">
        <v>9.2089653397536928</v>
      </c>
      <c r="L306" s="212">
        <v>9.4455758907106553</v>
      </c>
      <c r="M306" s="212">
        <v>9.6919712942805543</v>
      </c>
      <c r="N306" s="212">
        <v>9.947005826918252</v>
      </c>
      <c r="O306" s="212">
        <v>10.210952610637275</v>
      </c>
      <c r="P306" s="212">
        <v>10.483867888728604</v>
      </c>
      <c r="Q306" s="212">
        <v>10.765533773747919</v>
      </c>
      <c r="R306" s="212">
        <v>11.055903903800202</v>
      </c>
      <c r="S306" s="212">
        <v>11.354579147761363</v>
      </c>
      <c r="T306" s="212">
        <v>11.661729597371627</v>
      </c>
      <c r="U306" s="212">
        <v>11.976851688378844</v>
      </c>
      <c r="V306" s="212">
        <v>12.299747609897539</v>
      </c>
      <c r="W306" s="212">
        <v>12.630295947064971</v>
      </c>
      <c r="X306" s="212">
        <v>12.968228356335857</v>
      </c>
      <c r="Y306" s="212">
        <v>13.313089859370224</v>
      </c>
      <c r="Z306" s="212">
        <v>13.664133406709055</v>
      </c>
      <c r="AA306" s="212">
        <v>14.020328669941806</v>
      </c>
      <c r="AB306" s="212">
        <v>14.380231908932078</v>
      </c>
      <c r="AC306" s="212">
        <v>14.741867419001093</v>
      </c>
      <c r="AD306" s="212">
        <v>15.102525731220211</v>
      </c>
      <c r="AE306" s="212">
        <v>15.458498303715366</v>
      </c>
      <c r="AF306" s="212">
        <v>15.804686735677581</v>
      </c>
      <c r="AG306" s="212">
        <v>16.134023217406959</v>
      </c>
      <c r="AH306" s="212">
        <v>16.436607142435495</v>
      </c>
      <c r="AI306" s="212">
        <v>16.698392984393067</v>
      </c>
      <c r="AJ306" s="212">
        <v>16.899279661513209</v>
      </c>
      <c r="AK306" s="212">
        <v>17.01065892692792</v>
      </c>
      <c r="AL306" s="212">
        <v>16.993495342177241</v>
      </c>
      <c r="AM306" s="212">
        <v>16.801674466104277</v>
      </c>
      <c r="AN306" s="212">
        <v>16.402691823227485</v>
      </c>
      <c r="AO306" s="213">
        <v>15.821705198310402</v>
      </c>
    </row>
    <row r="307" spans="1:41" x14ac:dyDescent="0.25">
      <c r="A307" s="214" t="s">
        <v>2186</v>
      </c>
      <c r="B307" s="211">
        <v>4.4860090000000001</v>
      </c>
      <c r="C307" s="212">
        <v>4.6654493600000002</v>
      </c>
      <c r="D307" s="212">
        <v>4.8520673344</v>
      </c>
      <c r="E307" s="212">
        <v>5.0461500277760001</v>
      </c>
      <c r="F307" s="212">
        <v>5.24799602888704</v>
      </c>
      <c r="G307" s="212">
        <v>5.4579158700425214</v>
      </c>
      <c r="H307" s="212">
        <v>5.6489429254940093</v>
      </c>
      <c r="I307" s="212">
        <v>5.8466559278862995</v>
      </c>
      <c r="J307" s="212">
        <v>6.0512888853623199</v>
      </c>
      <c r="K307" s="212">
        <v>6.2630839963500007</v>
      </c>
      <c r="L307" s="212">
        <v>6.5136073562040009</v>
      </c>
      <c r="M307" s="212">
        <v>6.7741516504521613</v>
      </c>
      <c r="N307" s="212">
        <v>7.0451177164702479</v>
      </c>
      <c r="O307" s="212">
        <v>7.3269224251290579</v>
      </c>
      <c r="P307" s="212">
        <v>7.6199993221342206</v>
      </c>
      <c r="Q307" s="212">
        <v>7.9247992950195894</v>
      </c>
      <c r="R307" s="212">
        <v>8.241791266820373</v>
      </c>
      <c r="S307" s="212">
        <v>8.5714629174931876</v>
      </c>
      <c r="T307" s="212">
        <v>8.9143214341929156</v>
      </c>
      <c r="U307" s="212">
        <v>9.2708942915606318</v>
      </c>
      <c r="V307" s="212">
        <v>9.6417300632230578</v>
      </c>
      <c r="W307" s="212">
        <v>10.027399265751981</v>
      </c>
      <c r="X307" s="212">
        <v>10.42849523638206</v>
      </c>
      <c r="Y307" s="212">
        <v>10.845635045837343</v>
      </c>
      <c r="Z307" s="212">
        <v>11.279460447670836</v>
      </c>
      <c r="AA307" s="212">
        <v>11.730638865577669</v>
      </c>
      <c r="AB307" s="212">
        <v>12.199864420200775</v>
      </c>
      <c r="AC307" s="212">
        <v>12.687858997008806</v>
      </c>
      <c r="AD307" s="212">
        <v>13.19537335688916</v>
      </c>
      <c r="AE307" s="212">
        <v>13.723188291164726</v>
      </c>
      <c r="AF307" s="212">
        <v>14.272115822811315</v>
      </c>
      <c r="AG307" s="212">
        <v>14.843000455723768</v>
      </c>
      <c r="AH307" s="212">
        <v>15.43672047395272</v>
      </c>
      <c r="AI307" s="212">
        <v>16.054189292910831</v>
      </c>
      <c r="AJ307" s="212">
        <v>16.696356864627266</v>
      </c>
      <c r="AK307" s="212">
        <v>17.364211139212358</v>
      </c>
      <c r="AL307" s="212">
        <v>18.058779584780854</v>
      </c>
      <c r="AM307" s="212">
        <v>18.78113076817209</v>
      </c>
      <c r="AN307" s="212">
        <v>19.532375998898974</v>
      </c>
      <c r="AO307" s="213">
        <v>20.313671038854935</v>
      </c>
    </row>
    <row r="308" spans="1:41" x14ac:dyDescent="0.25">
      <c r="A308" s="214" t="s">
        <v>2187</v>
      </c>
      <c r="B308" s="211">
        <v>7.9450000000000007E-2</v>
      </c>
      <c r="C308" s="212">
        <v>7.396338957000001E-2</v>
      </c>
      <c r="D308" s="212">
        <v>7.1458745119974229E-2</v>
      </c>
      <c r="E308" s="212">
        <v>6.9788789975892981E-2</v>
      </c>
      <c r="F308" s="212">
        <v>6.8969664990187932E-2</v>
      </c>
      <c r="G308" s="212">
        <v>6.8500717477930198E-2</v>
      </c>
      <c r="H308" s="212">
        <v>7.0574439698139577E-2</v>
      </c>
      <c r="I308" s="212">
        <v>7.2814987607568313E-2</v>
      </c>
      <c r="J308" s="212">
        <v>7.4828081725458476E-2</v>
      </c>
      <c r="K308" s="212">
        <v>7.6831311784138892E-2</v>
      </c>
      <c r="L308" s="212">
        <v>7.8820582010066739E-2</v>
      </c>
      <c r="M308" s="212">
        <v>8.0858953199370878E-2</v>
      </c>
      <c r="N308" s="212">
        <v>8.2946108757038992E-2</v>
      </c>
      <c r="O308" s="212">
        <v>8.509107854027427E-2</v>
      </c>
      <c r="P308" s="212">
        <v>8.7300128030258328E-2</v>
      </c>
      <c r="Q308" s="212">
        <v>8.9573458284217478E-2</v>
      </c>
      <c r="R308" s="212">
        <v>9.1913009526451303E-2</v>
      </c>
      <c r="S308" s="212">
        <v>9.4315284708638439E-2</v>
      </c>
      <c r="T308" s="212">
        <v>9.6783647750862095E-2</v>
      </c>
      <c r="U308" s="212">
        <v>9.9312314115648864E-2</v>
      </c>
      <c r="V308" s="212">
        <v>0.10189926086112175</v>
      </c>
      <c r="W308" s="212">
        <v>0.10454304737408963</v>
      </c>
      <c r="X308" s="212">
        <v>0.10723993391289428</v>
      </c>
      <c r="Y308" s="212">
        <v>0.10998250943076944</v>
      </c>
      <c r="Z308" s="212">
        <v>0.11275946880963787</v>
      </c>
      <c r="AA308" s="212">
        <v>0.11555545259824165</v>
      </c>
      <c r="AB308" s="212">
        <v>0.11834935233116195</v>
      </c>
      <c r="AC308" s="212">
        <v>0.12111254933951945</v>
      </c>
      <c r="AD308" s="212">
        <v>0.12380610454808531</v>
      </c>
      <c r="AE308" s="212">
        <v>0.12637703735390993</v>
      </c>
      <c r="AF308" s="212">
        <v>0.12875271081519993</v>
      </c>
      <c r="AG308" s="212">
        <v>0.13083272373369056</v>
      </c>
      <c r="AH308" s="212">
        <v>0.13247679390667286</v>
      </c>
      <c r="AI308" s="212">
        <v>0.13348722620822959</v>
      </c>
      <c r="AJ308" s="212">
        <v>0.13358556249678613</v>
      </c>
      <c r="AK308" s="212">
        <v>0.13238854902619931</v>
      </c>
      <c r="AL308" s="212">
        <v>0.12940894614754117</v>
      </c>
      <c r="AM308" s="212">
        <v>0.12416152984930991</v>
      </c>
      <c r="AN308" s="212">
        <v>0.11652084037698411</v>
      </c>
      <c r="AO308" s="213">
        <v>0.10724023509097423</v>
      </c>
    </row>
    <row r="309" spans="1:41" x14ac:dyDescent="0.25">
      <c r="A309" s="214" t="s">
        <v>2188</v>
      </c>
      <c r="B309" s="211">
        <v>0.87135799999999997</v>
      </c>
      <c r="C309" s="212">
        <v>0.82671449568479993</v>
      </c>
      <c r="D309" s="212">
        <v>0.80926660358192271</v>
      </c>
      <c r="E309" s="212">
        <v>0.79860443515307056</v>
      </c>
      <c r="F309" s="212">
        <v>0.79660270119218202</v>
      </c>
      <c r="G309" s="212">
        <v>0.79821015781689075</v>
      </c>
      <c r="H309" s="212">
        <v>0.82782431341900797</v>
      </c>
      <c r="I309" s="212">
        <v>0.85629559224799667</v>
      </c>
      <c r="J309" s="212">
        <v>0.88022597138719616</v>
      </c>
      <c r="K309" s="212">
        <v>0.90332301285379901</v>
      </c>
      <c r="L309" s="212">
        <v>0.92603788300271939</v>
      </c>
      <c r="M309" s="212">
        <v>0.94930810375711816</v>
      </c>
      <c r="N309" s="212">
        <v>0.97323266151881538</v>
      </c>
      <c r="O309" s="212">
        <v>0.99795861051736245</v>
      </c>
      <c r="P309" s="212">
        <v>1.0235805990672293</v>
      </c>
      <c r="Q309" s="212">
        <v>1.0500956356215867</v>
      </c>
      <c r="R309" s="212">
        <v>1.0775215083849334</v>
      </c>
      <c r="S309" s="212">
        <v>1.1058052627063786</v>
      </c>
      <c r="T309" s="212">
        <v>1.1349788383081507</v>
      </c>
      <c r="U309" s="212">
        <v>1.1649594178199443</v>
      </c>
      <c r="V309" s="212">
        <v>1.1957134144828565</v>
      </c>
      <c r="W309" s="212">
        <v>1.2272102993904568</v>
      </c>
      <c r="X309" s="212">
        <v>1.259408861457624</v>
      </c>
      <c r="Y309" s="212">
        <v>1.2921959339341533</v>
      </c>
      <c r="Z309" s="212">
        <v>1.3254093752436564</v>
      </c>
      <c r="AA309" s="212">
        <v>1.3588332837866759</v>
      </c>
      <c r="AB309" s="212">
        <v>1.3921761990209047</v>
      </c>
      <c r="AC309" s="212">
        <v>1.4250449222093085</v>
      </c>
      <c r="AD309" s="212">
        <v>1.4569066465980329</v>
      </c>
      <c r="AE309" s="212">
        <v>1.4870357674310095</v>
      </c>
      <c r="AF309" s="212">
        <v>1.5144346988530795</v>
      </c>
      <c r="AG309" s="212">
        <v>1.5377158005916081</v>
      </c>
      <c r="AH309" s="212">
        <v>1.5549233017149684</v>
      </c>
      <c r="AI309" s="212">
        <v>1.5632701766462735</v>
      </c>
      <c r="AJ309" s="212">
        <v>1.5587747587628007</v>
      </c>
      <c r="AK309" s="212">
        <v>1.5358618609513186</v>
      </c>
      <c r="AL309" s="212">
        <v>1.4872939156671996</v>
      </c>
      <c r="AM309" s="212">
        <v>1.4056715230341668</v>
      </c>
      <c r="AN309" s="212">
        <v>1.2888999999741295</v>
      </c>
      <c r="AO309" s="213">
        <v>1.1484653226769483</v>
      </c>
    </row>
    <row r="310" spans="1:41" x14ac:dyDescent="0.25">
      <c r="A310" s="214" t="s">
        <v>2189</v>
      </c>
      <c r="B310" s="211">
        <v>4.1325500000000002</v>
      </c>
      <c r="C310" s="212">
        <v>4.2256406478099997</v>
      </c>
      <c r="D310" s="212">
        <v>4.3531252682059742</v>
      </c>
      <c r="E310" s="212">
        <v>4.471183766729828</v>
      </c>
      <c r="F310" s="212">
        <v>4.6049141904824573</v>
      </c>
      <c r="G310" s="212">
        <v>4.7425260646765786</v>
      </c>
      <c r="H310" s="212">
        <v>4.9105997656508968</v>
      </c>
      <c r="I310" s="212">
        <v>5.0486514568626406</v>
      </c>
      <c r="J310" s="212">
        <v>5.1608925711864648</v>
      </c>
      <c r="K310" s="212">
        <v>5.2750633849140227</v>
      </c>
      <c r="L310" s="212">
        <v>5.3967448545328498</v>
      </c>
      <c r="M310" s="212">
        <v>5.5292640831338451</v>
      </c>
      <c r="N310" s="212">
        <v>5.6714341800186068</v>
      </c>
      <c r="O310" s="212">
        <v>5.8225671251911608</v>
      </c>
      <c r="P310" s="212">
        <v>5.9815598898817681</v>
      </c>
      <c r="Q310" s="212">
        <v>6.1476666117118066</v>
      </c>
      <c r="R310" s="212">
        <v>6.3202266953692678</v>
      </c>
      <c r="S310" s="212">
        <v>6.4987244337678955</v>
      </c>
      <c r="T310" s="212">
        <v>6.6828144506756821</v>
      </c>
      <c r="U310" s="212">
        <v>6.8720958140508399</v>
      </c>
      <c r="V310" s="212">
        <v>7.0662167149774042</v>
      </c>
      <c r="W310" s="212">
        <v>7.2648289880502892</v>
      </c>
      <c r="X310" s="212">
        <v>7.4678904025439792</v>
      </c>
      <c r="Y310" s="212">
        <v>7.6747405116478831</v>
      </c>
      <c r="Z310" s="212">
        <v>7.8844781227723493</v>
      </c>
      <c r="AA310" s="212">
        <v>8.095931941546981</v>
      </c>
      <c r="AB310" s="212">
        <v>8.3075401722623585</v>
      </c>
      <c r="AC310" s="212">
        <v>8.5172067018839321</v>
      </c>
      <c r="AD310" s="212">
        <v>8.7220829987737289</v>
      </c>
      <c r="AE310" s="212">
        <v>8.9182670672485465</v>
      </c>
      <c r="AF310" s="212">
        <v>9.1003424076934927</v>
      </c>
      <c r="AG310" s="212">
        <v>9.2606758803691989</v>
      </c>
      <c r="AH310" s="212">
        <v>9.3883241106366189</v>
      </c>
      <c r="AI310" s="212">
        <v>9.4673323032556116</v>
      </c>
      <c r="AJ310" s="212">
        <v>9.4741921703511682</v>
      </c>
      <c r="AK310" s="212">
        <v>9.3744857719503933</v>
      </c>
      <c r="AL310" s="212">
        <v>9.1202365935350187</v>
      </c>
      <c r="AM310" s="212">
        <v>8.6548281840959493</v>
      </c>
      <c r="AN310" s="212">
        <v>7.9427513297666366</v>
      </c>
      <c r="AO310" s="213">
        <v>7.0292475565788459</v>
      </c>
    </row>
    <row r="311" spans="1:41" x14ac:dyDescent="0.25">
      <c r="A311" s="214" t="s">
        <v>2190</v>
      </c>
      <c r="B311" s="211">
        <v>36.699424999999998</v>
      </c>
      <c r="C311" s="212">
        <v>38.167402000000003</v>
      </c>
      <c r="D311" s="212">
        <v>39.694098080000003</v>
      </c>
      <c r="E311" s="212">
        <v>41.281862003200004</v>
      </c>
      <c r="F311" s="212">
        <v>42.933136483328006</v>
      </c>
      <c r="G311" s="212">
        <v>44.650461942661131</v>
      </c>
      <c r="H311" s="212">
        <v>46.213228110654271</v>
      </c>
      <c r="I311" s="212">
        <v>47.830691094527168</v>
      </c>
      <c r="J311" s="212">
        <v>49.504765282835614</v>
      </c>
      <c r="K311" s="212">
        <v>51.237432067734858</v>
      </c>
      <c r="L311" s="212">
        <v>53.286929350444254</v>
      </c>
      <c r="M311" s="212">
        <v>55.418406524462029</v>
      </c>
      <c r="N311" s="212">
        <v>57.635142785440515</v>
      </c>
      <c r="O311" s="212">
        <v>59.940548496858135</v>
      </c>
      <c r="P311" s="212">
        <v>62.338170436732462</v>
      </c>
      <c r="Q311" s="212">
        <v>64.831697254201757</v>
      </c>
      <c r="R311" s="212">
        <v>67.424965144369835</v>
      </c>
      <c r="S311" s="212">
        <v>70.12196375014463</v>
      </c>
      <c r="T311" s="212">
        <v>72.926842300150412</v>
      </c>
      <c r="U311" s="212">
        <v>75.843915992156425</v>
      </c>
      <c r="V311" s="212">
        <v>78.877672631842685</v>
      </c>
      <c r="W311" s="212">
        <v>82.032779537116397</v>
      </c>
      <c r="X311" s="212">
        <v>85.314090718601051</v>
      </c>
      <c r="Y311" s="212">
        <v>88.726654347345089</v>
      </c>
      <c r="Z311" s="212">
        <v>92.275720521238895</v>
      </c>
      <c r="AA311" s="212">
        <v>95.966749342088448</v>
      </c>
      <c r="AB311" s="212">
        <v>99.805419315771985</v>
      </c>
      <c r="AC311" s="212">
        <v>103.79763608840287</v>
      </c>
      <c r="AD311" s="212">
        <v>107.94954153193899</v>
      </c>
      <c r="AE311" s="212">
        <v>112.26752319321655</v>
      </c>
      <c r="AF311" s="212">
        <v>116.75822412094521</v>
      </c>
      <c r="AG311" s="212">
        <v>121.42855308578302</v>
      </c>
      <c r="AH311" s="212">
        <v>126.28569520921435</v>
      </c>
      <c r="AI311" s="212">
        <v>131.33712301758294</v>
      </c>
      <c r="AJ311" s="212">
        <v>136.59060793828627</v>
      </c>
      <c r="AK311" s="212">
        <v>142.05423225581774</v>
      </c>
      <c r="AL311" s="212">
        <v>147.73640154605044</v>
      </c>
      <c r="AM311" s="212">
        <v>153.64585760789248</v>
      </c>
      <c r="AN311" s="212">
        <v>159.79169191220819</v>
      </c>
      <c r="AO311" s="213">
        <v>166.18335958869653</v>
      </c>
    </row>
    <row r="312" spans="1:41" x14ac:dyDescent="0.25">
      <c r="A312" s="214" t="s">
        <v>2191</v>
      </c>
      <c r="B312" s="211">
        <v>7.6339490000000003</v>
      </c>
      <c r="C312" s="212">
        <v>7.9393069600000006</v>
      </c>
      <c r="D312" s="212">
        <v>8.2568792384000016</v>
      </c>
      <c r="E312" s="212">
        <v>8.5871544079360014</v>
      </c>
      <c r="F312" s="212">
        <v>8.9306405842534424</v>
      </c>
      <c r="G312" s="212">
        <v>9.2878662076235798</v>
      </c>
      <c r="H312" s="212">
        <v>9.6129415248904042</v>
      </c>
      <c r="I312" s="212">
        <v>9.9493944782615671</v>
      </c>
      <c r="J312" s="212">
        <v>10.297623285000721</v>
      </c>
      <c r="K312" s="212">
        <v>10.658040099975747</v>
      </c>
      <c r="L312" s="212">
        <v>11.084361703974777</v>
      </c>
      <c r="M312" s="212">
        <v>11.527736172133768</v>
      </c>
      <c r="N312" s="212">
        <v>11.988845619019118</v>
      </c>
      <c r="O312" s="212">
        <v>12.468399443779884</v>
      </c>
      <c r="P312" s="212">
        <v>12.967135421531079</v>
      </c>
      <c r="Q312" s="212">
        <v>13.485820838392323</v>
      </c>
      <c r="R312" s="212">
        <v>14.025253671928017</v>
      </c>
      <c r="S312" s="212">
        <v>14.586263818805138</v>
      </c>
      <c r="T312" s="212">
        <v>15.169714371557344</v>
      </c>
      <c r="U312" s="212">
        <v>15.776502946419638</v>
      </c>
      <c r="V312" s="212">
        <v>16.407563064276424</v>
      </c>
      <c r="W312" s="212">
        <v>17.063865586847481</v>
      </c>
      <c r="X312" s="212">
        <v>17.746420210321382</v>
      </c>
      <c r="Y312" s="212">
        <v>18.456277018734237</v>
      </c>
      <c r="Z312" s="212">
        <v>19.194528099483609</v>
      </c>
      <c r="AA312" s="212">
        <v>19.962309223462952</v>
      </c>
      <c r="AB312" s="212">
        <v>20.760801592401471</v>
      </c>
      <c r="AC312" s="212">
        <v>21.591233656097529</v>
      </c>
      <c r="AD312" s="212">
        <v>22.454883002341433</v>
      </c>
      <c r="AE312" s="212">
        <v>23.353078322435092</v>
      </c>
      <c r="AF312" s="212">
        <v>24.287201455332497</v>
      </c>
      <c r="AG312" s="212">
        <v>25.258689513545797</v>
      </c>
      <c r="AH312" s="212">
        <v>26.269037094087629</v>
      </c>
      <c r="AI312" s="212">
        <v>27.319798577851135</v>
      </c>
      <c r="AJ312" s="212">
        <v>28.412590520965182</v>
      </c>
      <c r="AK312" s="212">
        <v>29.549094141803788</v>
      </c>
      <c r="AL312" s="212">
        <v>30.73105790747594</v>
      </c>
      <c r="AM312" s="212">
        <v>31.960300223774979</v>
      </c>
      <c r="AN312" s="212">
        <v>33.23871223272598</v>
      </c>
      <c r="AO312" s="213">
        <v>34.568260722035021</v>
      </c>
    </row>
    <row r="313" spans="1:41" x14ac:dyDescent="0.25">
      <c r="A313" s="214" t="s">
        <v>2192</v>
      </c>
      <c r="B313" s="211">
        <v>5.1273939999999998</v>
      </c>
      <c r="C313" s="212">
        <v>4.8608905184983993</v>
      </c>
      <c r="D313" s="212">
        <v>5.111708580540502</v>
      </c>
      <c r="E313" s="212">
        <v>5.3260430324934234</v>
      </c>
      <c r="F313" s="212">
        <v>5.6089214278481236</v>
      </c>
      <c r="G313" s="212">
        <v>5.8467144562424593</v>
      </c>
      <c r="H313" s="212">
        <v>7.0098481367384222</v>
      </c>
      <c r="I313" s="212">
        <v>8.2126609686732319</v>
      </c>
      <c r="J313" s="212">
        <v>9.1615764549766432</v>
      </c>
      <c r="K313" s="212">
        <v>9.9451633406978583</v>
      </c>
      <c r="L313" s="212">
        <v>10.594452225205666</v>
      </c>
      <c r="M313" s="212">
        <v>11.173893541313618</v>
      </c>
      <c r="N313" s="212">
        <v>11.706422311873604</v>
      </c>
      <c r="O313" s="212">
        <v>12.22645319830727</v>
      </c>
      <c r="P313" s="212">
        <v>12.732701719436381</v>
      </c>
      <c r="Q313" s="212">
        <v>13.239885973567032</v>
      </c>
      <c r="R313" s="212">
        <v>13.748411457971377</v>
      </c>
      <c r="S313" s="212">
        <v>14.268375004470707</v>
      </c>
      <c r="T313" s="212">
        <v>14.791704755534681</v>
      </c>
      <c r="U313" s="212">
        <v>15.327939553014225</v>
      </c>
      <c r="V313" s="212">
        <v>15.875548587073123</v>
      </c>
      <c r="W313" s="212">
        <v>16.428409803953368</v>
      </c>
      <c r="X313" s="212">
        <v>16.980088947897965</v>
      </c>
      <c r="Y313" s="212">
        <v>17.532281440483608</v>
      </c>
      <c r="Z313" s="212">
        <v>18.084364216903715</v>
      </c>
      <c r="AA313" s="212">
        <v>18.634098145678422</v>
      </c>
      <c r="AB313" s="212">
        <v>19.177369686886234</v>
      </c>
      <c r="AC313" s="212">
        <v>19.707951891750284</v>
      </c>
      <c r="AD313" s="212">
        <v>20.216844713113492</v>
      </c>
      <c r="AE313" s="212">
        <v>20.691291603156369</v>
      </c>
      <c r="AF313" s="212">
        <v>21.113178762428085</v>
      </c>
      <c r="AG313" s="212">
        <v>21.45652760941632</v>
      </c>
      <c r="AH313" s="212">
        <v>21.683533380218421</v>
      </c>
      <c r="AI313" s="212">
        <v>21.738424377629109</v>
      </c>
      <c r="AJ313" s="212">
        <v>21.538443264256816</v>
      </c>
      <c r="AK313" s="212">
        <v>20.962569906700381</v>
      </c>
      <c r="AL313" s="212">
        <v>19.845436823746486</v>
      </c>
      <c r="AM313" s="212">
        <v>18.006951587307249</v>
      </c>
      <c r="AN313" s="212">
        <v>15.389929285317537</v>
      </c>
      <c r="AO313" s="213">
        <v>12.302140043299284</v>
      </c>
    </row>
    <row r="314" spans="1:41" x14ac:dyDescent="0.25">
      <c r="A314" s="214" t="s">
        <v>2193</v>
      </c>
      <c r="B314" s="211">
        <v>11.935753999999999</v>
      </c>
      <c r="C314" s="212">
        <v>11.1681978867958</v>
      </c>
      <c r="D314" s="212">
        <v>11.544463408160262</v>
      </c>
      <c r="E314" s="212">
        <v>11.653745492229953</v>
      </c>
      <c r="F314" s="212">
        <v>11.926218219460134</v>
      </c>
      <c r="G314" s="212">
        <v>12.106675019960608</v>
      </c>
      <c r="H314" s="212">
        <v>13.569548775972489</v>
      </c>
      <c r="I314" s="212">
        <v>15.299028476116511</v>
      </c>
      <c r="J314" s="212">
        <v>16.660698616896241</v>
      </c>
      <c r="K314" s="212">
        <v>17.885781445104822</v>
      </c>
      <c r="L314" s="212">
        <v>19.014281248227423</v>
      </c>
      <c r="M314" s="212">
        <v>20.090582736855211</v>
      </c>
      <c r="N314" s="212">
        <v>21.127104117648141</v>
      </c>
      <c r="O314" s="212">
        <v>22.160196269186606</v>
      </c>
      <c r="P314" s="212">
        <v>23.201404170992472</v>
      </c>
      <c r="Q314" s="212">
        <v>24.263610856748848</v>
      </c>
      <c r="R314" s="212">
        <v>25.352806774469389</v>
      </c>
      <c r="S314" s="212">
        <v>26.473484498163291</v>
      </c>
      <c r="T314" s="212">
        <v>27.628710588558093</v>
      </c>
      <c r="U314" s="212">
        <v>28.818806245675997</v>
      </c>
      <c r="V314" s="212">
        <v>30.043712140700332</v>
      </c>
      <c r="W314" s="212">
        <v>31.301879713357369</v>
      </c>
      <c r="X314" s="212">
        <v>32.590928682209082</v>
      </c>
      <c r="Y314" s="212">
        <v>33.905715186199629</v>
      </c>
      <c r="Z314" s="212">
        <v>35.23671455097756</v>
      </c>
      <c r="AA314" s="212">
        <v>36.570674377405375</v>
      </c>
      <c r="AB314" s="212">
        <v>37.888696110236822</v>
      </c>
      <c r="AC314" s="212">
        <v>39.164624473836327</v>
      </c>
      <c r="AD314" s="212">
        <v>40.362306105483377</v>
      </c>
      <c r="AE314" s="212">
        <v>41.431919325970512</v>
      </c>
      <c r="AF314" s="212">
        <v>42.304732424875269</v>
      </c>
      <c r="AG314" s="212">
        <v>42.885724467632294</v>
      </c>
      <c r="AH314" s="212">
        <v>43.04361383740406</v>
      </c>
      <c r="AI314" s="212">
        <v>42.598870001790466</v>
      </c>
      <c r="AJ314" s="212">
        <v>41.314488511914483</v>
      </c>
      <c r="AK314" s="212">
        <v>38.90616782178256</v>
      </c>
      <c r="AL314" s="212">
        <v>35.117037778367425</v>
      </c>
      <c r="AM314" s="212">
        <v>29.937274706058233</v>
      </c>
      <c r="AN314" s="212">
        <v>23.957932766291925</v>
      </c>
      <c r="AO314" s="213">
        <v>18.368906420907514</v>
      </c>
    </row>
    <row r="315" spans="1:41" x14ac:dyDescent="0.25">
      <c r="A315" s="214" t="s">
        <v>2194</v>
      </c>
      <c r="B315" s="211">
        <v>10.452764</v>
      </c>
      <c r="C315" s="212">
        <v>10.5895206472412</v>
      </c>
      <c r="D315" s="212">
        <v>11.079233029572869</v>
      </c>
      <c r="E315" s="212">
        <v>11.274978702892755</v>
      </c>
      <c r="F315" s="212">
        <v>11.520938980802748</v>
      </c>
      <c r="G315" s="212">
        <v>11.677146784067862</v>
      </c>
      <c r="H315" s="212">
        <v>12.338383904150559</v>
      </c>
      <c r="I315" s="212">
        <v>13.10811028249582</v>
      </c>
      <c r="J315" s="212">
        <v>13.635387951042299</v>
      </c>
      <c r="K315" s="212">
        <v>14.081809189020628</v>
      </c>
      <c r="L315" s="212">
        <v>14.447337751044632</v>
      </c>
      <c r="M315" s="212">
        <v>14.790092170785517</v>
      </c>
      <c r="N315" s="212">
        <v>15.114520237597784</v>
      </c>
      <c r="O315" s="212">
        <v>15.434691119790816</v>
      </c>
      <c r="P315" s="212">
        <v>15.755031960105628</v>
      </c>
      <c r="Q315" s="212">
        <v>16.078320489417404</v>
      </c>
      <c r="R315" s="212">
        <v>16.4055882716513</v>
      </c>
      <c r="S315" s="212">
        <v>16.735918072618652</v>
      </c>
      <c r="T315" s="212">
        <v>17.07041886713608</v>
      </c>
      <c r="U315" s="212">
        <v>17.406651493478286</v>
      </c>
      <c r="V315" s="212">
        <v>17.743640785061725</v>
      </c>
      <c r="W315" s="212">
        <v>18.08063865703609</v>
      </c>
      <c r="X315" s="212">
        <v>18.416953000567887</v>
      </c>
      <c r="Y315" s="212">
        <v>18.749658939913743</v>
      </c>
      <c r="Z315" s="212">
        <v>19.074474281457022</v>
      </c>
      <c r="AA315" s="212">
        <v>19.386114949714894</v>
      </c>
      <c r="AB315" s="212">
        <v>19.677687934393088</v>
      </c>
      <c r="AC315" s="212">
        <v>19.940270937727213</v>
      </c>
      <c r="AD315" s="212">
        <v>20.162126392180365</v>
      </c>
      <c r="AE315" s="212">
        <v>20.327670555242324</v>
      </c>
      <c r="AF315" s="212">
        <v>20.415935333560242</v>
      </c>
      <c r="AG315" s="212">
        <v>20.398307718886016</v>
      </c>
      <c r="AH315" s="212">
        <v>20.235274040459743</v>
      </c>
      <c r="AI315" s="212">
        <v>19.87200028324839</v>
      </c>
      <c r="AJ315" s="212">
        <v>19.233383746145776</v>
      </c>
      <c r="AK315" s="212">
        <v>18.221777001279996</v>
      </c>
      <c r="AL315" s="212">
        <v>16.728311047366589</v>
      </c>
      <c r="AM315" s="212">
        <v>14.685182049285423</v>
      </c>
      <c r="AN315" s="212">
        <v>12.190110878383631</v>
      </c>
      <c r="AO315" s="213">
        <v>9.6135115222414402</v>
      </c>
    </row>
    <row r="316" spans="1:41" x14ac:dyDescent="0.25">
      <c r="A316" s="214" t="s">
        <v>2195</v>
      </c>
      <c r="B316" s="211">
        <v>38.545726999999999</v>
      </c>
      <c r="C316" s="212">
        <v>36.892477641533802</v>
      </c>
      <c r="D316" s="212">
        <v>36.439172390256743</v>
      </c>
      <c r="E316" s="212">
        <v>36.102995517535952</v>
      </c>
      <c r="F316" s="212">
        <v>36.115640541171771</v>
      </c>
      <c r="G316" s="212">
        <v>36.235678456794872</v>
      </c>
      <c r="H316" s="212">
        <v>37.485928941293196</v>
      </c>
      <c r="I316" s="212">
        <v>38.977580271503818</v>
      </c>
      <c r="J316" s="212">
        <v>40.370529853182603</v>
      </c>
      <c r="K316" s="212">
        <v>41.795391556138746</v>
      </c>
      <c r="L316" s="212">
        <v>43.238118318186793</v>
      </c>
      <c r="M316" s="212">
        <v>44.733292449629694</v>
      </c>
      <c r="N316" s="212">
        <v>46.277338085125827</v>
      </c>
      <c r="O316" s="212">
        <v>47.877057735786266</v>
      </c>
      <c r="P316" s="212">
        <v>49.535863730569602</v>
      </c>
      <c r="Q316" s="212">
        <v>51.254753248433992</v>
      </c>
      <c r="R316" s="212">
        <v>53.035169110123547</v>
      </c>
      <c r="S316" s="212">
        <v>54.875378104389704</v>
      </c>
      <c r="T316" s="212">
        <v>56.777364197025662</v>
      </c>
      <c r="U316" s="212">
        <v>58.737375586471188</v>
      </c>
      <c r="V316" s="212">
        <v>60.753524256001697</v>
      </c>
      <c r="W316" s="212">
        <v>62.8238767802453</v>
      </c>
      <c r="X316" s="212">
        <v>64.944622388716041</v>
      </c>
      <c r="Y316" s="212">
        <v>67.10921366400747</v>
      </c>
      <c r="Z316" s="212">
        <v>69.307503465078</v>
      </c>
      <c r="AA316" s="212">
        <v>71.525454467966043</v>
      </c>
      <c r="AB316" s="212">
        <v>73.743623319562943</v>
      </c>
      <c r="AC316" s="212">
        <v>75.935586153475953</v>
      </c>
      <c r="AD316" s="212">
        <v>78.065503409494795</v>
      </c>
      <c r="AE316" s="212">
        <v>80.08487062549024</v>
      </c>
      <c r="AF316" s="212">
        <v>81.927831719246385</v>
      </c>
      <c r="AG316" s="212">
        <v>83.504385370586192</v>
      </c>
      <c r="AH316" s="212">
        <v>84.690723823107575</v>
      </c>
      <c r="AI316" s="212">
        <v>85.316192766480086</v>
      </c>
      <c r="AJ316" s="212">
        <v>85.148245281533491</v>
      </c>
      <c r="AK316" s="212">
        <v>83.88299344559708</v>
      </c>
      <c r="AL316" s="212">
        <v>81.167432522184072</v>
      </c>
      <c r="AM316" s="212">
        <v>76.720041625482551</v>
      </c>
      <c r="AN316" s="212">
        <v>70.638766150005381</v>
      </c>
      <c r="AO316" s="213">
        <v>63.734151697166645</v>
      </c>
    </row>
    <row r="317" spans="1:41" x14ac:dyDescent="0.25">
      <c r="A317" s="214" t="s">
        <v>2196</v>
      </c>
      <c r="B317" s="211">
        <v>10.497296</v>
      </c>
      <c r="C317" s="212">
        <v>10.466453999595361</v>
      </c>
      <c r="D317" s="212">
        <v>10.674529198398117</v>
      </c>
      <c r="E317" s="212">
        <v>10.773066097664406</v>
      </c>
      <c r="F317" s="212">
        <v>10.943270846248016</v>
      </c>
      <c r="G317" s="212">
        <v>11.092221894390466</v>
      </c>
      <c r="H317" s="212">
        <v>11.496382528223235</v>
      </c>
      <c r="I317" s="212">
        <v>11.94047628890597</v>
      </c>
      <c r="J317" s="212">
        <v>12.270397619006586</v>
      </c>
      <c r="K317" s="212">
        <v>12.581833808014352</v>
      </c>
      <c r="L317" s="212">
        <v>12.875518972761023</v>
      </c>
      <c r="M317" s="212">
        <v>13.176262769822982</v>
      </c>
      <c r="N317" s="212">
        <v>13.482962685437322</v>
      </c>
      <c r="O317" s="212">
        <v>13.79962624366004</v>
      </c>
      <c r="P317" s="212">
        <v>14.126412432810904</v>
      </c>
      <c r="Q317" s="212">
        <v>14.463340083104633</v>
      </c>
      <c r="R317" s="212">
        <v>14.810030683898676</v>
      </c>
      <c r="S317" s="212">
        <v>15.165509926392021</v>
      </c>
      <c r="T317" s="212">
        <v>15.529914381658331</v>
      </c>
      <c r="U317" s="212">
        <v>15.901823218278848</v>
      </c>
      <c r="V317" s="212">
        <v>16.280496514940364</v>
      </c>
      <c r="W317" s="212">
        <v>16.665261629326206</v>
      </c>
      <c r="X317" s="212">
        <v>17.055915360231566</v>
      </c>
      <c r="Y317" s="212">
        <v>17.450405037781437</v>
      </c>
      <c r="Z317" s="212">
        <v>17.845775374641445</v>
      </c>
      <c r="AA317" s="212">
        <v>18.238241451258098</v>
      </c>
      <c r="AB317" s="212">
        <v>18.622751000478392</v>
      </c>
      <c r="AC317" s="212">
        <v>18.992604422173191</v>
      </c>
      <c r="AD317" s="212">
        <v>19.33883390300808</v>
      </c>
      <c r="AE317" s="212">
        <v>19.649342087921557</v>
      </c>
      <c r="AF317" s="212">
        <v>19.907636619535705</v>
      </c>
      <c r="AG317" s="212">
        <v>20.090887210923999</v>
      </c>
      <c r="AH317" s="212">
        <v>20.167022230736411</v>
      </c>
      <c r="AI317" s="212">
        <v>20.090439375506744</v>
      </c>
      <c r="AJ317" s="212">
        <v>19.796210872764572</v>
      </c>
      <c r="AK317" s="212">
        <v>19.194023995362684</v>
      </c>
      <c r="AL317" s="212">
        <v>18.168550633569641</v>
      </c>
      <c r="AM317" s="212">
        <v>16.608529835678944</v>
      </c>
      <c r="AN317" s="212">
        <v>14.506836644682624</v>
      </c>
      <c r="AO317" s="213">
        <v>12.103663099797791</v>
      </c>
    </row>
    <row r="318" spans="1:41" x14ac:dyDescent="0.25">
      <c r="A318" s="214" t="s">
        <v>2197</v>
      </c>
      <c r="B318" s="211">
        <v>3.7659129999999998</v>
      </c>
      <c r="C318" s="212">
        <v>3.4808431772737998</v>
      </c>
      <c r="D318" s="212">
        <v>3.8469130116981534</v>
      </c>
      <c r="E318" s="212">
        <v>3.9594929209855003</v>
      </c>
      <c r="F318" s="212">
        <v>4.1036837949425689</v>
      </c>
      <c r="G318" s="212">
        <v>4.1480253294520617</v>
      </c>
      <c r="H318" s="212">
        <v>4.2260691816181035</v>
      </c>
      <c r="I318" s="212">
        <v>4.5724171040045336</v>
      </c>
      <c r="J318" s="212">
        <v>4.8096263302512119</v>
      </c>
      <c r="K318" s="212">
        <v>5.0546147475978511</v>
      </c>
      <c r="L318" s="212">
        <v>5.2619919432319726</v>
      </c>
      <c r="M318" s="212">
        <v>5.4845068489338118</v>
      </c>
      <c r="N318" s="212">
        <v>5.7119038265522502</v>
      </c>
      <c r="O318" s="212">
        <v>5.9490643581922305</v>
      </c>
      <c r="P318" s="212">
        <v>6.1943442816804968</v>
      </c>
      <c r="Q318" s="212">
        <v>6.4481370972862262</v>
      </c>
      <c r="R318" s="212">
        <v>6.7100520435997666</v>
      </c>
      <c r="S318" s="212">
        <v>6.979355285333213</v>
      </c>
      <c r="T318" s="212">
        <v>7.2569954344548258</v>
      </c>
      <c r="U318" s="212">
        <v>7.5418891098215655</v>
      </c>
      <c r="V318" s="212">
        <v>7.8340468101578331</v>
      </c>
      <c r="W318" s="212">
        <v>8.134043798706017</v>
      </c>
      <c r="X318" s="212">
        <v>8.4427584166158258</v>
      </c>
      <c r="Y318" s="212">
        <v>8.7598270532276761</v>
      </c>
      <c r="Z318" s="212">
        <v>9.0842726516424186</v>
      </c>
      <c r="AA318" s="212">
        <v>9.4150055829252945</v>
      </c>
      <c r="AB318" s="212">
        <v>9.7504349283287315</v>
      </c>
      <c r="AC318" s="212">
        <v>10.088347951291876</v>
      </c>
      <c r="AD318" s="212">
        <v>10.425543919720242</v>
      </c>
      <c r="AE318" s="212">
        <v>10.757373344369059</v>
      </c>
      <c r="AF318" s="212">
        <v>11.077030844771654</v>
      </c>
      <c r="AG318" s="212">
        <v>11.374442476735265</v>
      </c>
      <c r="AH318" s="212">
        <v>11.634475881084404</v>
      </c>
      <c r="AI318" s="212">
        <v>11.833919883875893</v>
      </c>
      <c r="AJ318" s="212">
        <v>11.936377962230491</v>
      </c>
      <c r="AK318" s="212">
        <v>11.88386649338881</v>
      </c>
      <c r="AL318" s="212">
        <v>11.585342578688234</v>
      </c>
      <c r="AM318" s="212">
        <v>10.912509906019821</v>
      </c>
      <c r="AN318" s="212">
        <v>9.7481123615177889</v>
      </c>
      <c r="AO318" s="213">
        <v>8.1472870976216996</v>
      </c>
    </row>
    <row r="319" spans="1:41" x14ac:dyDescent="0.25">
      <c r="A319" s="214" t="s">
        <v>2198</v>
      </c>
      <c r="B319" s="211">
        <v>4.3063999999999998E-2</v>
      </c>
      <c r="C319" s="212">
        <v>4.3261405806640001E-2</v>
      </c>
      <c r="D319" s="212">
        <v>4.4790527782422075E-2</v>
      </c>
      <c r="E319" s="212">
        <v>4.6238860851636136E-2</v>
      </c>
      <c r="F319" s="212">
        <v>4.7956925837097777E-2</v>
      </c>
      <c r="G319" s="212">
        <v>4.974936389718515E-2</v>
      </c>
      <c r="H319" s="212">
        <v>5.1671425596416506E-2</v>
      </c>
      <c r="I319" s="212">
        <v>5.4023999768108552E-2</v>
      </c>
      <c r="J319" s="212">
        <v>5.6466473419224533E-2</v>
      </c>
      <c r="K319" s="212">
        <v>5.90726100934734E-2</v>
      </c>
      <c r="L319" s="212">
        <v>6.1800069295882186E-2</v>
      </c>
      <c r="M319" s="212">
        <v>6.468042838560388E-2</v>
      </c>
      <c r="N319" s="212">
        <v>6.7707983409434389E-2</v>
      </c>
      <c r="O319" s="212">
        <v>7.0887198228827691E-2</v>
      </c>
      <c r="P319" s="212">
        <v>7.4220087450512839E-2</v>
      </c>
      <c r="Q319" s="212">
        <v>7.7710717539380414E-2</v>
      </c>
      <c r="R319" s="212">
        <v>8.1363385480170927E-2</v>
      </c>
      <c r="S319" s="212">
        <v>8.5182973338860449E-2</v>
      </c>
      <c r="T319" s="212">
        <v>8.9175499299252836E-2</v>
      </c>
      <c r="U319" s="212">
        <v>9.3346781372024609E-2</v>
      </c>
      <c r="V319" s="212">
        <v>9.7703462352219744E-2</v>
      </c>
      <c r="W319" s="212">
        <v>0.1022527602773025</v>
      </c>
      <c r="X319" s="212">
        <v>0.10700255437132362</v>
      </c>
      <c r="Y319" s="212">
        <v>0.11196072103297221</v>
      </c>
      <c r="Z319" s="212">
        <v>0.11713526565731361</v>
      </c>
      <c r="AA319" s="212">
        <v>0.12253448687899526</v>
      </c>
      <c r="AB319" s="212">
        <v>0.1281668580890804</v>
      </c>
      <c r="AC319" s="212">
        <v>0.13404096307896171</v>
      </c>
      <c r="AD319" s="212">
        <v>0.14016542872300253</v>
      </c>
      <c r="AE319" s="212">
        <v>0.14654873054556253</v>
      </c>
      <c r="AF319" s="212">
        <v>0.15319905331822795</v>
      </c>
      <c r="AG319" s="212">
        <v>0.16012397224622382</v>
      </c>
      <c r="AH319" s="212">
        <v>0.16732998333202895</v>
      </c>
      <c r="AI319" s="212">
        <v>0.17482186540875222</v>
      </c>
      <c r="AJ319" s="212">
        <v>0.1826017006522398</v>
      </c>
      <c r="AK319" s="212">
        <v>0.19066750993277029</v>
      </c>
      <c r="AL319" s="212">
        <v>0.19901209257172894</v>
      </c>
      <c r="AM319" s="212">
        <v>0.20762473890195565</v>
      </c>
      <c r="AN319" s="212">
        <v>0.21650364476130665</v>
      </c>
      <c r="AO319" s="213">
        <v>0.22568495812542833</v>
      </c>
    </row>
    <row r="320" spans="1:41" x14ac:dyDescent="0.25">
      <c r="A320" s="214" t="s">
        <v>2199</v>
      </c>
      <c r="B320" s="211">
        <v>35.148476000000002</v>
      </c>
      <c r="C320" s="212">
        <v>34.195551607773602</v>
      </c>
      <c r="D320" s="212">
        <v>33.589008011130716</v>
      </c>
      <c r="E320" s="212">
        <v>33.279003971823343</v>
      </c>
      <c r="F320" s="212">
        <v>33.237439494232653</v>
      </c>
      <c r="G320" s="212">
        <v>33.349017246240393</v>
      </c>
      <c r="H320" s="212">
        <v>33.980594274456593</v>
      </c>
      <c r="I320" s="212">
        <v>34.692365394367066</v>
      </c>
      <c r="J320" s="212">
        <v>35.425186105538437</v>
      </c>
      <c r="K320" s="212">
        <v>36.198999700753376</v>
      </c>
      <c r="L320" s="212">
        <v>37.005958661782479</v>
      </c>
      <c r="M320" s="212">
        <v>37.84956869901167</v>
      </c>
      <c r="N320" s="212">
        <v>38.726452366802896</v>
      </c>
      <c r="O320" s="212">
        <v>39.634901359068593</v>
      </c>
      <c r="P320" s="212">
        <v>40.574177178456068</v>
      </c>
      <c r="Q320" s="212">
        <v>41.542950577275192</v>
      </c>
      <c r="R320" s="212">
        <v>42.540587918208232</v>
      </c>
      <c r="S320" s="212">
        <v>43.565845865448594</v>
      </c>
      <c r="T320" s="212">
        <v>44.618562251772119</v>
      </c>
      <c r="U320" s="212">
        <v>45.697345388039238</v>
      </c>
      <c r="V320" s="212">
        <v>46.801269869781713</v>
      </c>
      <c r="W320" s="212">
        <v>47.929400439611847</v>
      </c>
      <c r="X320" s="212">
        <v>49.080424991169117</v>
      </c>
      <c r="Y320" s="212">
        <v>50.252239770003278</v>
      </c>
      <c r="Z320" s="212">
        <v>51.441896218646406</v>
      </c>
      <c r="AA320" s="212">
        <v>52.645389669060883</v>
      </c>
      <c r="AB320" s="212">
        <v>53.857302332859568</v>
      </c>
      <c r="AC320" s="212">
        <v>55.070351896223499</v>
      </c>
      <c r="AD320" s="212">
        <v>56.274784548475431</v>
      </c>
      <c r="AE320" s="212">
        <v>57.457494812895384</v>
      </c>
      <c r="AF320" s="212">
        <v>58.600841502177197</v>
      </c>
      <c r="AG320" s="212">
        <v>59.680890171567228</v>
      </c>
      <c r="AH320" s="212">
        <v>60.664902720627012</v>
      </c>
      <c r="AI320" s="212">
        <v>61.507738413595504</v>
      </c>
      <c r="AJ320" s="212">
        <v>62.14711750517867</v>
      </c>
      <c r="AK320" s="212">
        <v>62.498683748905471</v>
      </c>
      <c r="AL320" s="212">
        <v>62.455546263650795</v>
      </c>
      <c r="AM320" s="212">
        <v>61.907192188455106</v>
      </c>
      <c r="AN320" s="212">
        <v>60.806915661689693</v>
      </c>
      <c r="AO320" s="213">
        <v>59.279926314901779</v>
      </c>
    </row>
    <row r="321" spans="1:41" x14ac:dyDescent="0.25">
      <c r="A321" s="214" t="s">
        <v>2200</v>
      </c>
      <c r="B321" s="211">
        <v>198.999191</v>
      </c>
      <c r="C321" s="212">
        <v>190.59247017620501</v>
      </c>
      <c r="D321" s="212">
        <v>191.80484222046877</v>
      </c>
      <c r="E321" s="212">
        <v>191.08676708826064</v>
      </c>
      <c r="F321" s="212">
        <v>191.82592509897611</v>
      </c>
      <c r="G321" s="212">
        <v>192.10724740943002</v>
      </c>
      <c r="H321" s="212">
        <v>199.95820955365963</v>
      </c>
      <c r="I321" s="212">
        <v>210.89820313983373</v>
      </c>
      <c r="J321" s="212">
        <v>220.62335198122091</v>
      </c>
      <c r="K321" s="212">
        <v>230.46913237242205</v>
      </c>
      <c r="L321" s="212">
        <v>240.09741826863146</v>
      </c>
      <c r="M321" s="212">
        <v>249.92450955939921</v>
      </c>
      <c r="N321" s="212">
        <v>259.86685644398551</v>
      </c>
      <c r="O321" s="212">
        <v>269.9967783483998</v>
      </c>
      <c r="P321" s="212">
        <v>280.33997693143726</v>
      </c>
      <c r="Q321" s="212">
        <v>290.9091304697248</v>
      </c>
      <c r="R321" s="212">
        <v>301.72140830371916</v>
      </c>
      <c r="S321" s="212">
        <v>312.7660411432401</v>
      </c>
      <c r="T321" s="212">
        <v>324.07356565850404</v>
      </c>
      <c r="U321" s="212">
        <v>335.61794106588724</v>
      </c>
      <c r="V321" s="212">
        <v>347.39826504447626</v>
      </c>
      <c r="W321" s="212">
        <v>359.41789761675011</v>
      </c>
      <c r="X321" s="212">
        <v>371.66225901843944</v>
      </c>
      <c r="Y321" s="212">
        <v>384.10417346624433</v>
      </c>
      <c r="Z321" s="212">
        <v>396.6924963640883</v>
      </c>
      <c r="AA321" s="212">
        <v>409.35531754052641</v>
      </c>
      <c r="AB321" s="212">
        <v>421.98986473875601</v>
      </c>
      <c r="AC321" s="212">
        <v>434.45379958266642</v>
      </c>
      <c r="AD321" s="212">
        <v>446.55012294292681</v>
      </c>
      <c r="AE321" s="212">
        <v>458.00650031206447</v>
      </c>
      <c r="AF321" s="212">
        <v>468.44483485937673</v>
      </c>
      <c r="AG321" s="212">
        <v>477.33540253568935</v>
      </c>
      <c r="AH321" s="212">
        <v>483.92850231613312</v>
      </c>
      <c r="AI321" s="212">
        <v>487.15297599848583</v>
      </c>
      <c r="AJ321" s="212">
        <v>485.47727206317597</v>
      </c>
      <c r="AK321" s="212">
        <v>476.75586706146987</v>
      </c>
      <c r="AL321" s="212">
        <v>458.20315087270632</v>
      </c>
      <c r="AM321" s="212">
        <v>426.98164637539099</v>
      </c>
      <c r="AN321" s="212">
        <v>382.39536889757989</v>
      </c>
      <c r="AO321" s="213">
        <v>329.35560165000999</v>
      </c>
    </row>
    <row r="322" spans="1:41" x14ac:dyDescent="0.25">
      <c r="A322" s="214" t="s">
        <v>2201</v>
      </c>
      <c r="B322" s="211">
        <v>26.052326000000001</v>
      </c>
      <c r="C322" s="212">
        <v>26.471104114287002</v>
      </c>
      <c r="D322" s="212">
        <v>28.150184778029107</v>
      </c>
      <c r="E322" s="212">
        <v>29.223002395012184</v>
      </c>
      <c r="F322" s="212">
        <v>30.341743673400195</v>
      </c>
      <c r="G322" s="212">
        <v>31.147025687189707</v>
      </c>
      <c r="H322" s="212">
        <v>33.126226058051351</v>
      </c>
      <c r="I322" s="212">
        <v>35.574062031630213</v>
      </c>
      <c r="J322" s="212">
        <v>37.515335039290072</v>
      </c>
      <c r="K322" s="212">
        <v>39.269548354193773</v>
      </c>
      <c r="L322" s="212">
        <v>40.762553020891211</v>
      </c>
      <c r="M322" s="212">
        <v>42.151777514140903</v>
      </c>
      <c r="N322" s="212">
        <v>43.446262816777924</v>
      </c>
      <c r="O322" s="212">
        <v>44.688643459033941</v>
      </c>
      <c r="P322" s="212">
        <v>45.897176319553978</v>
      </c>
      <c r="Q322" s="212">
        <v>47.088644068221434</v>
      </c>
      <c r="R322" s="212">
        <v>48.273361390927043</v>
      </c>
      <c r="S322" s="212">
        <v>49.457405571787568</v>
      </c>
      <c r="T322" s="212">
        <v>50.647330966882549</v>
      </c>
      <c r="U322" s="212">
        <v>51.844026102968051</v>
      </c>
      <c r="V322" s="212">
        <v>53.049166411744594</v>
      </c>
      <c r="W322" s="212">
        <v>54.263589148908814</v>
      </c>
      <c r="X322" s="212">
        <v>55.483434632976284</v>
      </c>
      <c r="Y322" s="212">
        <v>56.707687714839828</v>
      </c>
      <c r="Z322" s="212">
        <v>57.932295901810569</v>
      </c>
      <c r="AA322" s="212">
        <v>59.151440516457043</v>
      </c>
      <c r="AB322" s="212">
        <v>60.356550559530973</v>
      </c>
      <c r="AC322" s="212">
        <v>61.535796844363091</v>
      </c>
      <c r="AD322" s="212">
        <v>62.672762994757967</v>
      </c>
      <c r="AE322" s="212">
        <v>63.744586320218012</v>
      </c>
      <c r="AF322" s="212">
        <v>64.7190306879193</v>
      </c>
      <c r="AG322" s="212">
        <v>65.549705918701818</v>
      </c>
      <c r="AH322" s="212">
        <v>66.168284072521303</v>
      </c>
      <c r="AI322" s="212">
        <v>66.47155118386236</v>
      </c>
      <c r="AJ322" s="212">
        <v>66.300026663756498</v>
      </c>
      <c r="AK322" s="212">
        <v>65.40431330352915</v>
      </c>
      <c r="AL322" s="212">
        <v>63.401613608881092</v>
      </c>
      <c r="AM322" s="212">
        <v>59.762684335960721</v>
      </c>
      <c r="AN322" s="212">
        <v>53.989083117484753</v>
      </c>
      <c r="AO322" s="213">
        <v>46.193275471652427</v>
      </c>
    </row>
    <row r="323" spans="1:41" x14ac:dyDescent="0.25">
      <c r="A323" s="214" t="s">
        <v>2202</v>
      </c>
      <c r="B323" s="211">
        <v>116.355408</v>
      </c>
      <c r="C323" s="212">
        <v>113.51734833684959</v>
      </c>
      <c r="D323" s="212">
        <v>114.01448280663556</v>
      </c>
      <c r="E323" s="212">
        <v>114.89766293349716</v>
      </c>
      <c r="F323" s="212">
        <v>116.39109126654046</v>
      </c>
      <c r="G323" s="212">
        <v>118.04574193731297</v>
      </c>
      <c r="H323" s="212">
        <v>121.55558417776089</v>
      </c>
      <c r="I323" s="212">
        <v>125.82601418330191</v>
      </c>
      <c r="J323" s="212">
        <v>130.43776408994546</v>
      </c>
      <c r="K323" s="212">
        <v>135.40192538435139</v>
      </c>
      <c r="L323" s="212">
        <v>140.6399759482301</v>
      </c>
      <c r="M323" s="212">
        <v>146.09111109599553</v>
      </c>
      <c r="N323" s="212">
        <v>151.69110478474943</v>
      </c>
      <c r="O323" s="212">
        <v>157.4921670285907</v>
      </c>
      <c r="P323" s="212">
        <v>163.39709959307717</v>
      </c>
      <c r="Q323" s="212">
        <v>169.43620737490741</v>
      </c>
      <c r="R323" s="212">
        <v>175.57449146482335</v>
      </c>
      <c r="S323" s="212">
        <v>181.84952378977616</v>
      </c>
      <c r="T323" s="212">
        <v>188.20798331384756</v>
      </c>
      <c r="U323" s="212">
        <v>194.69624650981083</v>
      </c>
      <c r="V323" s="212">
        <v>201.30575574707657</v>
      </c>
      <c r="W323" s="212">
        <v>208.01135112388957</v>
      </c>
      <c r="X323" s="212">
        <v>214.79832468722472</v>
      </c>
      <c r="Y323" s="212">
        <v>221.66789730820923</v>
      </c>
      <c r="Z323" s="212">
        <v>228.62306008810023</v>
      </c>
      <c r="AA323" s="212">
        <v>235.66858265544724</v>
      </c>
      <c r="AB323" s="212">
        <v>242.810825421978</v>
      </c>
      <c r="AC323" s="212">
        <v>250.05792728510013</v>
      </c>
      <c r="AD323" s="212">
        <v>257.42010777443528</v>
      </c>
      <c r="AE323" s="212">
        <v>264.9103636183911</v>
      </c>
      <c r="AF323" s="212">
        <v>272.54526573512766</v>
      </c>
      <c r="AG323" s="212">
        <v>280.34630162173767</v>
      </c>
      <c r="AH323" s="212">
        <v>288.34141369379751</v>
      </c>
      <c r="AI323" s="212">
        <v>296.56710220708874</v>
      </c>
      <c r="AJ323" s="212">
        <v>305.07003690788861</v>
      </c>
      <c r="AK323" s="212">
        <v>313.90468213471888</v>
      </c>
      <c r="AL323" s="212">
        <v>323.1150535846383</v>
      </c>
      <c r="AM323" s="212">
        <v>332.66736853677168</v>
      </c>
      <c r="AN323" s="212">
        <v>342.28697776580213</v>
      </c>
      <c r="AO323" s="213">
        <v>351.29734016850909</v>
      </c>
    </row>
    <row r="324" spans="1:41" ht="13.8" thickBot="1" x14ac:dyDescent="0.3">
      <c r="A324" s="215" t="s">
        <v>2203</v>
      </c>
      <c r="B324" s="216">
        <v>32.077010999999999</v>
      </c>
      <c r="C324" s="217">
        <v>33.360091439999998</v>
      </c>
      <c r="D324" s="217">
        <v>34.694495097599997</v>
      </c>
      <c r="E324" s="217">
        <v>36.082274901504</v>
      </c>
      <c r="F324" s="217">
        <v>37.525565897564164</v>
      </c>
      <c r="G324" s="217">
        <v>39.026588533466729</v>
      </c>
      <c r="H324" s="217">
        <v>40.392519132138062</v>
      </c>
      <c r="I324" s="217">
        <v>41.806257301762891</v>
      </c>
      <c r="J324" s="217">
        <v>43.269476307324588</v>
      </c>
      <c r="K324" s="217">
        <v>44.783907978080947</v>
      </c>
      <c r="L324" s="217">
        <v>46.575264297204185</v>
      </c>
      <c r="M324" s="217">
        <v>48.438274869092353</v>
      </c>
      <c r="N324" s="217">
        <v>50.375805863856051</v>
      </c>
      <c r="O324" s="217">
        <v>52.390838098410292</v>
      </c>
      <c r="P324" s="217">
        <v>54.486471622346706</v>
      </c>
      <c r="Q324" s="217">
        <v>56.665930487240573</v>
      </c>
      <c r="R324" s="217">
        <v>58.932567706730197</v>
      </c>
      <c r="S324" s="217">
        <v>61.289870414999406</v>
      </c>
      <c r="T324" s="217">
        <v>63.741465231599385</v>
      </c>
      <c r="U324" s="217">
        <v>66.291123840863364</v>
      </c>
      <c r="V324" s="217">
        <v>68.942768794497894</v>
      </c>
      <c r="W324" s="217">
        <v>71.700479546277819</v>
      </c>
      <c r="X324" s="217">
        <v>74.56849872812893</v>
      </c>
      <c r="Y324" s="217">
        <v>77.551238677254091</v>
      </c>
      <c r="Z324" s="217">
        <v>80.653288224344251</v>
      </c>
      <c r="AA324" s="217">
        <v>83.879419753318018</v>
      </c>
      <c r="AB324" s="217">
        <v>87.234596543450735</v>
      </c>
      <c r="AC324" s="217">
        <v>90.723980405188769</v>
      </c>
      <c r="AD324" s="217">
        <v>94.352939621396317</v>
      </c>
      <c r="AE324" s="217">
        <v>98.127057206252175</v>
      </c>
      <c r="AF324" s="217">
        <v>102.05213949450227</v>
      </c>
      <c r="AG324" s="217">
        <v>106.13422507428237</v>
      </c>
      <c r="AH324" s="217">
        <v>110.37959407725367</v>
      </c>
      <c r="AI324" s="217">
        <v>114.79477784034383</v>
      </c>
      <c r="AJ324" s="217">
        <v>119.38656895395758</v>
      </c>
      <c r="AK324" s="217">
        <v>124.16203171211589</v>
      </c>
      <c r="AL324" s="217">
        <v>129.12851298060053</v>
      </c>
      <c r="AM324" s="217">
        <v>134.29365349982456</v>
      </c>
      <c r="AN324" s="217">
        <v>139.66539963981754</v>
      </c>
      <c r="AO324" s="218">
        <v>145.25201562541025</v>
      </c>
    </row>
    <row r="325" spans="1:41" ht="13.8" thickBot="1" x14ac:dyDescent="0.3">
      <c r="A325" s="180"/>
      <c r="B325" s="180"/>
      <c r="C325" s="220"/>
      <c r="D325" s="220"/>
      <c r="E325" s="220"/>
      <c r="F325" s="220"/>
      <c r="G325" s="220"/>
      <c r="H325" s="220"/>
      <c r="I325" s="220"/>
      <c r="J325" s="220"/>
      <c r="K325" s="220"/>
      <c r="L325" s="220"/>
      <c r="M325" s="220"/>
      <c r="N325" s="220"/>
      <c r="O325" s="220"/>
      <c r="P325" s="220"/>
      <c r="Q325" s="220"/>
      <c r="R325" s="220"/>
      <c r="S325" s="220"/>
      <c r="T325" s="220"/>
      <c r="U325" s="220"/>
      <c r="V325" s="220"/>
      <c r="W325" s="220"/>
      <c r="X325" s="220"/>
      <c r="Y325" s="220"/>
      <c r="Z325" s="220"/>
      <c r="AA325" s="220"/>
      <c r="AB325" s="220"/>
      <c r="AC325" s="220"/>
      <c r="AD325" s="220"/>
      <c r="AE325" s="220"/>
      <c r="AF325" s="220"/>
      <c r="AG325" s="220"/>
      <c r="AH325" s="220"/>
      <c r="AI325" s="220"/>
      <c r="AJ325" s="220"/>
      <c r="AK325" s="220"/>
      <c r="AL325" s="220"/>
      <c r="AM325" s="220"/>
      <c r="AN325" s="220"/>
      <c r="AO325" s="220"/>
    </row>
    <row r="326" spans="1:41" x14ac:dyDescent="0.25">
      <c r="A326" s="207" t="s">
        <v>2205</v>
      </c>
      <c r="B326" s="208">
        <v>2011</v>
      </c>
      <c r="C326" s="208">
        <v>2012</v>
      </c>
      <c r="D326" s="208">
        <v>2013</v>
      </c>
      <c r="E326" s="208">
        <v>2014</v>
      </c>
      <c r="F326" s="208">
        <v>2015</v>
      </c>
      <c r="G326" s="208">
        <v>2016</v>
      </c>
      <c r="H326" s="208">
        <v>2017</v>
      </c>
      <c r="I326" s="208">
        <v>2018</v>
      </c>
      <c r="J326" s="208">
        <v>2019</v>
      </c>
      <c r="K326" s="208">
        <v>2020</v>
      </c>
      <c r="L326" s="208">
        <v>2021</v>
      </c>
      <c r="M326" s="208">
        <v>2022</v>
      </c>
      <c r="N326" s="208">
        <v>2023</v>
      </c>
      <c r="O326" s="208">
        <v>2024</v>
      </c>
      <c r="P326" s="208">
        <v>2025</v>
      </c>
      <c r="Q326" s="208">
        <v>2026</v>
      </c>
      <c r="R326" s="208">
        <v>2027</v>
      </c>
      <c r="S326" s="208">
        <v>2028</v>
      </c>
      <c r="T326" s="208">
        <v>2029</v>
      </c>
      <c r="U326" s="208">
        <v>2030</v>
      </c>
      <c r="V326" s="208">
        <v>2031</v>
      </c>
      <c r="W326" s="208">
        <v>2032</v>
      </c>
      <c r="X326" s="208">
        <v>2033</v>
      </c>
      <c r="Y326" s="208">
        <v>2034</v>
      </c>
      <c r="Z326" s="208">
        <v>2035</v>
      </c>
      <c r="AA326" s="208">
        <v>2036</v>
      </c>
      <c r="AB326" s="208">
        <v>2037</v>
      </c>
      <c r="AC326" s="208">
        <v>2038</v>
      </c>
      <c r="AD326" s="208">
        <v>2039</v>
      </c>
      <c r="AE326" s="208">
        <v>2040</v>
      </c>
      <c r="AF326" s="208">
        <v>2041</v>
      </c>
      <c r="AG326" s="208">
        <v>2042</v>
      </c>
      <c r="AH326" s="208">
        <v>2043</v>
      </c>
      <c r="AI326" s="208">
        <v>2044</v>
      </c>
      <c r="AJ326" s="208">
        <v>2045</v>
      </c>
      <c r="AK326" s="208">
        <v>2046</v>
      </c>
      <c r="AL326" s="208">
        <v>2047</v>
      </c>
      <c r="AM326" s="208">
        <v>2048</v>
      </c>
      <c r="AN326" s="208">
        <v>2049</v>
      </c>
      <c r="AO326" s="209">
        <v>2050</v>
      </c>
    </row>
    <row r="327" spans="1:41" x14ac:dyDescent="0.25">
      <c r="A327" s="210" t="s">
        <v>2166</v>
      </c>
      <c r="B327" s="211">
        <v>20.519728000000001</v>
      </c>
      <c r="C327" s="212">
        <v>17.99518586416</v>
      </c>
      <c r="D327" s="212">
        <v>16.75323191607772</v>
      </c>
      <c r="E327" s="212">
        <v>15.906485042605745</v>
      </c>
      <c r="F327" s="212">
        <v>15.299095911253843</v>
      </c>
      <c r="G327" s="212">
        <v>14.813799409491326</v>
      </c>
      <c r="H327" s="212">
        <v>14.640162422472855</v>
      </c>
      <c r="I327" s="212">
        <v>14.49851123815097</v>
      </c>
      <c r="J327" s="212">
        <v>14.361652831288669</v>
      </c>
      <c r="K327" s="212">
        <v>14.245010072090453</v>
      </c>
      <c r="L327" s="212">
        <v>14.148037023574597</v>
      </c>
      <c r="M327" s="212">
        <v>14.068817353947015</v>
      </c>
      <c r="N327" s="212">
        <v>14.003884697084303</v>
      </c>
      <c r="O327" s="212">
        <v>13.95117715593911</v>
      </c>
      <c r="P327" s="212">
        <v>13.907965198351619</v>
      </c>
      <c r="Q327" s="212">
        <v>13.872371655656693</v>
      </c>
      <c r="R327" s="212">
        <v>13.842339080811929</v>
      </c>
      <c r="S327" s="212">
        <v>13.816113108342641</v>
      </c>
      <c r="T327" s="212">
        <v>13.792166468458738</v>
      </c>
      <c r="U327" s="212">
        <v>13.768897566488137</v>
      </c>
      <c r="V327" s="212">
        <v>13.744632225239787</v>
      </c>
      <c r="W327" s="212">
        <v>13.717849022546718</v>
      </c>
      <c r="X327" s="212">
        <v>13.688356881754654</v>
      </c>
      <c r="Y327" s="212">
        <v>13.653908215291755</v>
      </c>
      <c r="Z327" s="212">
        <v>13.61183847599421</v>
      </c>
      <c r="AA327" s="212">
        <v>13.559004261068022</v>
      </c>
      <c r="AB327" s="212">
        <v>13.491698041866293</v>
      </c>
      <c r="AC327" s="212">
        <v>13.405607246827184</v>
      </c>
      <c r="AD327" s="212">
        <v>13.295841062241584</v>
      </c>
      <c r="AE327" s="212">
        <v>13.157023174463038</v>
      </c>
      <c r="AF327" s="212">
        <v>12.983421516485267</v>
      </c>
      <c r="AG327" s="212">
        <v>12.768969149928873</v>
      </c>
      <c r="AH327" s="212">
        <v>12.506966502632228</v>
      </c>
      <c r="AI327" s="212">
        <v>12.189175740070196</v>
      </c>
      <c r="AJ327" s="212">
        <v>11.804134305452267</v>
      </c>
      <c r="AK327" s="212">
        <v>11.335060436008774</v>
      </c>
      <c r="AL327" s="212">
        <v>10.75933458036719</v>
      </c>
      <c r="AM327" s="212">
        <v>10.05565473200893</v>
      </c>
      <c r="AN327" s="212">
        <v>9.2293876160725965</v>
      </c>
      <c r="AO327" s="213">
        <v>8.3478703460862711</v>
      </c>
    </row>
    <row r="328" spans="1:41" x14ac:dyDescent="0.25">
      <c r="A328" s="214" t="s">
        <v>2167</v>
      </c>
      <c r="B328" s="211">
        <v>1.69245</v>
      </c>
      <c r="C328" s="212">
        <v>2.12595922035</v>
      </c>
      <c r="D328" s="212">
        <v>2.3792651354954821</v>
      </c>
      <c r="E328" s="212">
        <v>2.5748678532557556</v>
      </c>
      <c r="F328" s="212">
        <v>2.6750209432231329</v>
      </c>
      <c r="G328" s="212">
        <v>2.7473262243142655</v>
      </c>
      <c r="H328" s="212">
        <v>2.5326358670499824</v>
      </c>
      <c r="I328" s="212">
        <v>2.3769261215171227</v>
      </c>
      <c r="J328" s="212">
        <v>2.3015690065309924</v>
      </c>
      <c r="K328" s="212">
        <v>2.2535377930905978</v>
      </c>
      <c r="L328" s="212">
        <v>2.2277246444396415</v>
      </c>
      <c r="M328" s="212">
        <v>2.2109268209169413</v>
      </c>
      <c r="N328" s="212">
        <v>2.2014287456220867</v>
      </c>
      <c r="O328" s="212">
        <v>2.19600636245017</v>
      </c>
      <c r="P328" s="212">
        <v>2.193750339233834</v>
      </c>
      <c r="Q328" s="212">
        <v>2.193600805686148</v>
      </c>
      <c r="R328" s="212">
        <v>2.1950576330148253</v>
      </c>
      <c r="S328" s="212">
        <v>2.1976437840663143</v>
      </c>
      <c r="T328" s="212">
        <v>2.2011156656692576</v>
      </c>
      <c r="U328" s="212">
        <v>2.2052031594715618</v>
      </c>
      <c r="V328" s="212">
        <v>2.209682015296575</v>
      </c>
      <c r="W328" s="212">
        <v>2.2144122373930797</v>
      </c>
      <c r="X328" s="212">
        <v>2.2194905489770935</v>
      </c>
      <c r="Y328" s="212">
        <v>2.2245708296742688</v>
      </c>
      <c r="Z328" s="212">
        <v>2.2293693624281259</v>
      </c>
      <c r="AA328" s="212">
        <v>2.2335478025430442</v>
      </c>
      <c r="AB328" s="212">
        <v>2.2367177652618038</v>
      </c>
      <c r="AC328" s="212">
        <v>2.2384001315410464</v>
      </c>
      <c r="AD328" s="212">
        <v>2.2379967541539818</v>
      </c>
      <c r="AE328" s="212">
        <v>2.2347425054537342</v>
      </c>
      <c r="AF328" s="212">
        <v>2.2276354432533396</v>
      </c>
      <c r="AG328" s="212">
        <v>2.2153323240820235</v>
      </c>
      <c r="AH328" s="212">
        <v>2.1959816620710457</v>
      </c>
      <c r="AI328" s="212">
        <v>2.1669575920416189</v>
      </c>
      <c r="AJ328" s="212">
        <v>2.1244449178263909</v>
      </c>
      <c r="AK328" s="212">
        <v>2.062857896992079</v>
      </c>
      <c r="AL328" s="212">
        <v>1.9742971383305223</v>
      </c>
      <c r="AM328" s="212">
        <v>1.8491961950196365</v>
      </c>
      <c r="AN328" s="212">
        <v>1.6813871879101896</v>
      </c>
      <c r="AO328" s="213">
        <v>1.4792373690821232</v>
      </c>
    </row>
    <row r="329" spans="1:41" x14ac:dyDescent="0.25">
      <c r="A329" s="214" t="s">
        <v>2168</v>
      </c>
      <c r="B329" s="211">
        <v>73.218376000000006</v>
      </c>
      <c r="C329" s="212">
        <v>80.609258528568006</v>
      </c>
      <c r="D329" s="212">
        <v>88.728061829048329</v>
      </c>
      <c r="E329" s="212">
        <v>97.383528624502915</v>
      </c>
      <c r="F329" s="212">
        <v>106.83624585914467</v>
      </c>
      <c r="G329" s="212">
        <v>117.13284546080979</v>
      </c>
      <c r="H329" s="212">
        <v>128.53559912028962</v>
      </c>
      <c r="I329" s="212">
        <v>141.21581592334496</v>
      </c>
      <c r="J329" s="212">
        <v>155.11011065995083</v>
      </c>
      <c r="K329" s="212">
        <v>170.37275941675722</v>
      </c>
      <c r="L329" s="212">
        <v>187.10510219362882</v>
      </c>
      <c r="M329" s="212">
        <v>205.45515443361566</v>
      </c>
      <c r="N329" s="212">
        <v>225.56261894220933</v>
      </c>
      <c r="O329" s="212">
        <v>247.5855154676795</v>
      </c>
      <c r="P329" s="212">
        <v>271.6918772496025</v>
      </c>
      <c r="Q329" s="212">
        <v>298.06517078934775</v>
      </c>
      <c r="R329" s="212">
        <v>326.9026183850122</v>
      </c>
      <c r="S329" s="212">
        <v>358.4168807441352</v>
      </c>
      <c r="T329" s="212">
        <v>392.83637063575594</v>
      </c>
      <c r="U329" s="212">
        <v>430.40543407605469</v>
      </c>
      <c r="V329" s="212">
        <v>471.3847658598699</v>
      </c>
      <c r="W329" s="212">
        <v>516.05144214911752</v>
      </c>
      <c r="X329" s="212">
        <v>564.70007604681268</v>
      </c>
      <c r="Y329" s="212">
        <v>617.63957877604923</v>
      </c>
      <c r="Z329" s="212">
        <v>675.19376704867443</v>
      </c>
      <c r="AA329" s="212">
        <v>737.70070778510262</v>
      </c>
      <c r="AB329" s="212">
        <v>805.51229617676177</v>
      </c>
      <c r="AC329" s="212">
        <v>878.99362492212424</v>
      </c>
      <c r="AD329" s="212">
        <v>958.52312221846569</v>
      </c>
      <c r="AE329" s="212">
        <v>1044.4928693456154</v>
      </c>
      <c r="AF329" s="212">
        <v>1137.3091169478403</v>
      </c>
      <c r="AG329" s="212">
        <v>1237.3926604319854</v>
      </c>
      <c r="AH329" s="212">
        <v>1345.1789653398305</v>
      </c>
      <c r="AI329" s="212">
        <v>1461.1167119329536</v>
      </c>
      <c r="AJ329" s="212">
        <v>1585.6666838082544</v>
      </c>
      <c r="AK329" s="212">
        <v>1719.2996949862054</v>
      </c>
      <c r="AL329" s="212">
        <v>1862.4956964023993</v>
      </c>
      <c r="AM329" s="212">
        <v>2015.7500372834529</v>
      </c>
      <c r="AN329" s="212">
        <v>2179.5936270889151</v>
      </c>
      <c r="AO329" s="213">
        <v>2354.6472533298361</v>
      </c>
    </row>
    <row r="330" spans="1:41" x14ac:dyDescent="0.25">
      <c r="A330" s="214" t="s">
        <v>2169</v>
      </c>
      <c r="B330" s="211">
        <v>86.456260999999998</v>
      </c>
      <c r="C330" s="212">
        <v>93.350741470323285</v>
      </c>
      <c r="D330" s="212">
        <v>100.0876217703087</v>
      </c>
      <c r="E330" s="212">
        <v>106.89791384471235</v>
      </c>
      <c r="F330" s="212">
        <v>114.05283708354078</v>
      </c>
      <c r="G330" s="212">
        <v>121.68813847794954</v>
      </c>
      <c r="H330" s="212">
        <v>129.93600230940496</v>
      </c>
      <c r="I330" s="212">
        <v>138.97932717893562</v>
      </c>
      <c r="J330" s="212">
        <v>148.78494411838184</v>
      </c>
      <c r="K330" s="212">
        <v>159.41027211765197</v>
      </c>
      <c r="L330" s="212">
        <v>170.88964492825224</v>
      </c>
      <c r="M330" s="212">
        <v>183.27504283407225</v>
      </c>
      <c r="N330" s="212">
        <v>196.61720936733275</v>
      </c>
      <c r="O330" s="212">
        <v>210.97504344933566</v>
      </c>
      <c r="P330" s="212">
        <v>226.41223506105393</v>
      </c>
      <c r="Q330" s="212">
        <v>242.99937653141478</v>
      </c>
      <c r="R330" s="212">
        <v>260.81283462705261</v>
      </c>
      <c r="S330" s="212">
        <v>279.93560558062467</v>
      </c>
      <c r="T330" s="212">
        <v>300.45734890301355</v>
      </c>
      <c r="U330" s="212">
        <v>322.4745629732775</v>
      </c>
      <c r="V330" s="212">
        <v>346.0909230977129</v>
      </c>
      <c r="W330" s="212">
        <v>371.41785685000355</v>
      </c>
      <c r="X330" s="212">
        <v>398.57607911001855</v>
      </c>
      <c r="Y330" s="212">
        <v>427.69333713245851</v>
      </c>
      <c r="Z330" s="212">
        <v>458.9062257990505</v>
      </c>
      <c r="AA330" s="212">
        <v>492.36099445664962</v>
      </c>
      <c r="AB330" s="212">
        <v>528.21393429539171</v>
      </c>
      <c r="AC330" s="212">
        <v>566.63204298595758</v>
      </c>
      <c r="AD330" s="212">
        <v>607.79366783176931</v>
      </c>
      <c r="AE330" s="212">
        <v>651.88915921233092</v>
      </c>
      <c r="AF330" s="212">
        <v>699.12146229848076</v>
      </c>
      <c r="AG330" s="212">
        <v>749.70688508811088</v>
      </c>
      <c r="AH330" s="212">
        <v>803.87553162707059</v>
      </c>
      <c r="AI330" s="212">
        <v>861.87201611939042</v>
      </c>
      <c r="AJ330" s="212">
        <v>923.95567399252661</v>
      </c>
      <c r="AK330" s="212">
        <v>990.4011147275927</v>
      </c>
      <c r="AL330" s="212">
        <v>1061.4992376307653</v>
      </c>
      <c r="AM330" s="212">
        <v>1137.5606470534265</v>
      </c>
      <c r="AN330" s="212">
        <v>1218.9274024794756</v>
      </c>
      <c r="AO330" s="213">
        <v>1305.9947773748834</v>
      </c>
    </row>
    <row r="331" spans="1:41" x14ac:dyDescent="0.25">
      <c r="A331" s="214" t="s">
        <v>2170</v>
      </c>
      <c r="B331" s="211">
        <v>2.7056290000000001</v>
      </c>
      <c r="C331" s="212">
        <v>2.7268799571361497</v>
      </c>
      <c r="D331" s="212">
        <v>2.7937275104693726</v>
      </c>
      <c r="E331" s="212">
        <v>2.8165608689106394</v>
      </c>
      <c r="F331" s="212">
        <v>2.8325657788889633</v>
      </c>
      <c r="G331" s="212">
        <v>2.8278655042124483</v>
      </c>
      <c r="H331" s="212">
        <v>2.891343166758606</v>
      </c>
      <c r="I331" s="212">
        <v>2.9677038289270179</v>
      </c>
      <c r="J331" s="212">
        <v>3.0155874334363721</v>
      </c>
      <c r="K331" s="212">
        <v>3.0548829501639947</v>
      </c>
      <c r="L331" s="212">
        <v>3.0835677817359328</v>
      </c>
      <c r="M331" s="212">
        <v>3.1093611786809192</v>
      </c>
      <c r="N331" s="212">
        <v>3.1317745423332637</v>
      </c>
      <c r="O331" s="212">
        <v>3.1519746134022952</v>
      </c>
      <c r="P331" s="212">
        <v>3.1696258918755711</v>
      </c>
      <c r="Q331" s="212">
        <v>3.1849093841785705</v>
      </c>
      <c r="R331" s="212">
        <v>3.1974735332082167</v>
      </c>
      <c r="S331" s="212">
        <v>3.2069966645563763</v>
      </c>
      <c r="T331" s="212">
        <v>3.2131727949428788</v>
      </c>
      <c r="U331" s="212">
        <v>3.2154279033958511</v>
      </c>
      <c r="V331" s="212">
        <v>3.2130489259747899</v>
      </c>
      <c r="W331" s="212">
        <v>3.2053859970692757</v>
      </c>
      <c r="X331" s="212">
        <v>3.1924926844885242</v>
      </c>
      <c r="Y331" s="212">
        <v>3.1729177878938755</v>
      </c>
      <c r="Z331" s="212">
        <v>3.145116206298681</v>
      </c>
      <c r="AA331" s="212">
        <v>3.107472310425492</v>
      </c>
      <c r="AB331" s="212">
        <v>3.0583111662328677</v>
      </c>
      <c r="AC331" s="212">
        <v>2.996022542710203</v>
      </c>
      <c r="AD331" s="212">
        <v>2.9192860165282752</v>
      </c>
      <c r="AE331" s="212">
        <v>2.827412290516309</v>
      </c>
      <c r="AF331" s="212">
        <v>2.7207515547513301</v>
      </c>
      <c r="AG331" s="212">
        <v>2.6010246105093424</v>
      </c>
      <c r="AH331" s="212">
        <v>2.4713700362369777</v>
      </c>
      <c r="AI331" s="212">
        <v>2.3358381263537127</v>
      </c>
      <c r="AJ331" s="212">
        <v>2.1981946602496927</v>
      </c>
      <c r="AK331" s="212">
        <v>2.0600884645107191</v>
      </c>
      <c r="AL331" s="212">
        <v>1.9189233745862795</v>
      </c>
      <c r="AM331" s="212">
        <v>1.7664921611873188</v>
      </c>
      <c r="AN331" s="212">
        <v>1.5919010850855864</v>
      </c>
      <c r="AO331" s="213">
        <v>1.3941280699778082</v>
      </c>
    </row>
    <row r="332" spans="1:41" x14ac:dyDescent="0.25">
      <c r="A332" s="214" t="s">
        <v>2171</v>
      </c>
      <c r="B332" s="211">
        <v>16.124787999999999</v>
      </c>
      <c r="C332" s="212">
        <v>17.345544100158399</v>
      </c>
      <c r="D332" s="212">
        <v>18.486093414246675</v>
      </c>
      <c r="E332" s="212">
        <v>19.543634754632851</v>
      </c>
      <c r="F332" s="212">
        <v>20.510687026471167</v>
      </c>
      <c r="G332" s="212">
        <v>21.378826467690992</v>
      </c>
      <c r="H332" s="212">
        <v>22.31736122538792</v>
      </c>
      <c r="I332" s="212">
        <v>23.14974523742795</v>
      </c>
      <c r="J332" s="212">
        <v>23.911763086433844</v>
      </c>
      <c r="K332" s="212">
        <v>24.631676928853416</v>
      </c>
      <c r="L332" s="212">
        <v>25.328290310413703</v>
      </c>
      <c r="M332" s="212">
        <v>26.01478322532909</v>
      </c>
      <c r="N332" s="212">
        <v>26.6998669326982</v>
      </c>
      <c r="O332" s="212">
        <v>27.390394911231798</v>
      </c>
      <c r="P332" s="212">
        <v>28.090274282003595</v>
      </c>
      <c r="Q332" s="212">
        <v>28.803320613405401</v>
      </c>
      <c r="R332" s="212">
        <v>29.531497361832905</v>
      </c>
      <c r="S332" s="212">
        <v>30.276104536314161</v>
      </c>
      <c r="T332" s="212">
        <v>31.038447765707193</v>
      </c>
      <c r="U332" s="212">
        <v>31.81868295410721</v>
      </c>
      <c r="V332" s="212">
        <v>32.616246879166567</v>
      </c>
      <c r="W332" s="212">
        <v>33.431059435452532</v>
      </c>
      <c r="X332" s="212">
        <v>34.264626128310162</v>
      </c>
      <c r="Y332" s="212">
        <v>35.114573885273344</v>
      </c>
      <c r="Z332" s="212">
        <v>35.977626905140376</v>
      </c>
      <c r="AA332" s="212">
        <v>36.849350414001165</v>
      </c>
      <c r="AB332" s="212">
        <v>37.723855513091202</v>
      </c>
      <c r="AC332" s="212">
        <v>38.593428106523461</v>
      </c>
      <c r="AD332" s="212">
        <v>39.447936776258423</v>
      </c>
      <c r="AE332" s="212">
        <v>40.274000241115345</v>
      </c>
      <c r="AF332" s="212">
        <v>41.053600173382712</v>
      </c>
      <c r="AG332" s="212">
        <v>41.761819935333754</v>
      </c>
      <c r="AH332" s="212">
        <v>42.3630356236688</v>
      </c>
      <c r="AI332" s="212">
        <v>42.804483872688806</v>
      </c>
      <c r="AJ332" s="212">
        <v>43.005503573986239</v>
      </c>
      <c r="AK332" s="212">
        <v>42.840343517840559</v>
      </c>
      <c r="AL332" s="212">
        <v>42.114906560881202</v>
      </c>
      <c r="AM332" s="212">
        <v>40.554473465968748</v>
      </c>
      <c r="AN332" s="212">
        <v>37.873879546131064</v>
      </c>
      <c r="AO332" s="213">
        <v>34.036422322757971</v>
      </c>
    </row>
    <row r="333" spans="1:41" x14ac:dyDescent="0.25">
      <c r="A333" s="214" t="s">
        <v>2172</v>
      </c>
      <c r="B333" s="211">
        <v>29.553170999999999</v>
      </c>
      <c r="C333" s="212">
        <v>30.052155605115303</v>
      </c>
      <c r="D333" s="212">
        <v>31.038906113547021</v>
      </c>
      <c r="E333" s="212">
        <v>31.621975068780618</v>
      </c>
      <c r="F333" s="212">
        <v>32.156696342798689</v>
      </c>
      <c r="G333" s="212">
        <v>32.442352637152815</v>
      </c>
      <c r="H333" s="212">
        <v>34.412112787164396</v>
      </c>
      <c r="I333" s="212">
        <v>36.679970814965614</v>
      </c>
      <c r="J333" s="212">
        <v>38.599947207304169</v>
      </c>
      <c r="K333" s="212">
        <v>40.339523308106308</v>
      </c>
      <c r="L333" s="212">
        <v>41.820883384883587</v>
      </c>
      <c r="M333" s="212">
        <v>43.157332444772614</v>
      </c>
      <c r="N333" s="212">
        <v>44.358284481913032</v>
      </c>
      <c r="O333" s="212">
        <v>45.464921655682453</v>
      </c>
      <c r="P333" s="212">
        <v>46.495024932127414</v>
      </c>
      <c r="Q333" s="212">
        <v>47.47194119998133</v>
      </c>
      <c r="R333" s="212">
        <v>48.409160746316083</v>
      </c>
      <c r="S333" s="212">
        <v>49.318488103607038</v>
      </c>
      <c r="T333" s="212">
        <v>50.208602972447366</v>
      </c>
      <c r="U333" s="212">
        <v>51.085225096905113</v>
      </c>
      <c r="V333" s="212">
        <v>51.951446607738276</v>
      </c>
      <c r="W333" s="212">
        <v>52.810380655082653</v>
      </c>
      <c r="X333" s="212">
        <v>53.66548633864975</v>
      </c>
      <c r="Y333" s="212">
        <v>54.516851713571995</v>
      </c>
      <c r="Z333" s="212">
        <v>55.361868366817525</v>
      </c>
      <c r="AA333" s="212">
        <v>56.196254765908009</v>
      </c>
      <c r="AB333" s="212">
        <v>57.013275255073111</v>
      </c>
      <c r="AC333" s="212">
        <v>57.803222690369779</v>
      </c>
      <c r="AD333" s="212">
        <v>58.552254190958394</v>
      </c>
      <c r="AE333" s="212">
        <v>59.240682319608595</v>
      </c>
      <c r="AF333" s="212">
        <v>59.840316506047671</v>
      </c>
      <c r="AG333" s="212">
        <v>60.310278415759569</v>
      </c>
      <c r="AH333" s="212">
        <v>60.590218825773654</v>
      </c>
      <c r="AI333" s="212">
        <v>60.589028727237128</v>
      </c>
      <c r="AJ333" s="212">
        <v>60.165930086622247</v>
      </c>
      <c r="AK333" s="212">
        <v>59.099940220312511</v>
      </c>
      <c r="AL333" s="212">
        <v>57.048853154990475</v>
      </c>
      <c r="AM333" s="212">
        <v>53.533788067845741</v>
      </c>
      <c r="AN333" s="212">
        <v>48.103641808971872</v>
      </c>
      <c r="AO333" s="213">
        <v>40.90016955172014</v>
      </c>
    </row>
    <row r="334" spans="1:41" x14ac:dyDescent="0.25">
      <c r="A334" s="214" t="s">
        <v>2173</v>
      </c>
      <c r="B334" s="211">
        <v>36.658085</v>
      </c>
      <c r="C334" s="212">
        <v>48.115826073344998</v>
      </c>
      <c r="D334" s="212">
        <v>59.397110770327544</v>
      </c>
      <c r="E334" s="212">
        <v>66.630966096824196</v>
      </c>
      <c r="F334" s="212">
        <v>71.486704414226878</v>
      </c>
      <c r="G334" s="212">
        <v>74.633656372597756</v>
      </c>
      <c r="H334" s="212">
        <v>72.638228545723067</v>
      </c>
      <c r="I334" s="212">
        <v>73.302386745461177</v>
      </c>
      <c r="J334" s="212">
        <v>74.336089673106997</v>
      </c>
      <c r="K334" s="212">
        <v>75.798793475995765</v>
      </c>
      <c r="L334" s="212">
        <v>77.292863494201114</v>
      </c>
      <c r="M334" s="212">
        <v>78.945439020711575</v>
      </c>
      <c r="N334" s="212">
        <v>80.657781382158618</v>
      </c>
      <c r="O334" s="212">
        <v>82.428735893297855</v>
      </c>
      <c r="P334" s="212">
        <v>84.232655806828319</v>
      </c>
      <c r="Q334" s="212">
        <v>86.072288586383877</v>
      </c>
      <c r="R334" s="212">
        <v>87.941606549902957</v>
      </c>
      <c r="S334" s="212">
        <v>89.840045981298999</v>
      </c>
      <c r="T334" s="212">
        <v>91.766854431464523</v>
      </c>
      <c r="U334" s="212">
        <v>93.720332168488881</v>
      </c>
      <c r="V334" s="212">
        <v>95.695769329936283</v>
      </c>
      <c r="W334" s="212">
        <v>97.692069204351142</v>
      </c>
      <c r="X334" s="212">
        <v>99.709146664834151</v>
      </c>
      <c r="Y334" s="212">
        <v>101.73967358209016</v>
      </c>
      <c r="Z334" s="212">
        <v>103.77335809128994</v>
      </c>
      <c r="AA334" s="212">
        <v>105.79786215695709</v>
      </c>
      <c r="AB334" s="212">
        <v>107.79680696455064</v>
      </c>
      <c r="AC334" s="212">
        <v>109.74861907017358</v>
      </c>
      <c r="AD334" s="212">
        <v>111.62417907063522</v>
      </c>
      <c r="AE334" s="212">
        <v>113.38356589389286</v>
      </c>
      <c r="AF334" s="212">
        <v>114.97092447805078</v>
      </c>
      <c r="AG334" s="212">
        <v>116.30587487635032</v>
      </c>
      <c r="AH334" s="212">
        <v>117.26922597042238</v>
      </c>
      <c r="AI334" s="212">
        <v>117.67776146370458</v>
      </c>
      <c r="AJ334" s="212">
        <v>117.23956360656457</v>
      </c>
      <c r="AK334" s="212">
        <v>115.47577643979834</v>
      </c>
      <c r="AL334" s="212">
        <v>111.60083664285153</v>
      </c>
      <c r="AM334" s="212">
        <v>104.43225734185094</v>
      </c>
      <c r="AN334" s="212">
        <v>92.727803235748311</v>
      </c>
      <c r="AO334" s="213">
        <v>76.652696722405452</v>
      </c>
    </row>
    <row r="335" spans="1:41" x14ac:dyDescent="0.25">
      <c r="A335" s="214" t="s">
        <v>2174</v>
      </c>
      <c r="B335" s="211">
        <v>170.26632699999999</v>
      </c>
      <c r="C335" s="212">
        <v>177.07698008</v>
      </c>
      <c r="D335" s="212">
        <v>184.16005928320001</v>
      </c>
      <c r="E335" s="212">
        <v>191.52646165452802</v>
      </c>
      <c r="F335" s="212">
        <v>199.18752012070914</v>
      </c>
      <c r="G335" s="212">
        <v>207.15502092553751</v>
      </c>
      <c r="H335" s="212">
        <v>214.40544665793132</v>
      </c>
      <c r="I335" s="212">
        <v>221.9096372909589</v>
      </c>
      <c r="J335" s="212">
        <v>229.67647459614244</v>
      </c>
      <c r="K335" s="212">
        <v>237.71515120700741</v>
      </c>
      <c r="L335" s="212">
        <v>247.22375725528772</v>
      </c>
      <c r="M335" s="212">
        <v>257.11270754549923</v>
      </c>
      <c r="N335" s="212">
        <v>267.39721584731922</v>
      </c>
      <c r="O335" s="212">
        <v>278.09310448121198</v>
      </c>
      <c r="P335" s="212">
        <v>289.21682866046046</v>
      </c>
      <c r="Q335" s="212">
        <v>300.78550180687887</v>
      </c>
      <c r="R335" s="212">
        <v>312.81692187915405</v>
      </c>
      <c r="S335" s="212">
        <v>325.32959875432022</v>
      </c>
      <c r="T335" s="212">
        <v>338.34278270449306</v>
      </c>
      <c r="U335" s="212">
        <v>351.87649401267282</v>
      </c>
      <c r="V335" s="212">
        <v>365.95155377317974</v>
      </c>
      <c r="W335" s="212">
        <v>380.58961592410697</v>
      </c>
      <c r="X335" s="212">
        <v>395.81320056107126</v>
      </c>
      <c r="Y335" s="212">
        <v>411.64572858351414</v>
      </c>
      <c r="Z335" s="212">
        <v>428.1115577268547</v>
      </c>
      <c r="AA335" s="212">
        <v>445.2360200359289</v>
      </c>
      <c r="AB335" s="212">
        <v>463.04546083736608</v>
      </c>
      <c r="AC335" s="212">
        <v>481.56727927086075</v>
      </c>
      <c r="AD335" s="212">
        <v>500.8299704416952</v>
      </c>
      <c r="AE335" s="212">
        <v>520.86316925936308</v>
      </c>
      <c r="AF335" s="212">
        <v>541.69769602973759</v>
      </c>
      <c r="AG335" s="212">
        <v>563.36560387092709</v>
      </c>
      <c r="AH335" s="212">
        <v>585.90022802576414</v>
      </c>
      <c r="AI335" s="212">
        <v>609.3362371467947</v>
      </c>
      <c r="AJ335" s="212">
        <v>633.70968663266649</v>
      </c>
      <c r="AK335" s="212">
        <v>659.05807409797319</v>
      </c>
      <c r="AL335" s="212">
        <v>685.42039706189212</v>
      </c>
      <c r="AM335" s="212">
        <v>712.83721294436782</v>
      </c>
      <c r="AN335" s="212">
        <v>741.35070146214252</v>
      </c>
      <c r="AO335" s="213">
        <v>771.0047295206283</v>
      </c>
    </row>
    <row r="336" spans="1:41" x14ac:dyDescent="0.25">
      <c r="A336" s="214" t="s">
        <v>2175</v>
      </c>
      <c r="B336" s="211">
        <v>47.214424000000001</v>
      </c>
      <c r="C336" s="212">
        <v>49.103000960000003</v>
      </c>
      <c r="D336" s="212">
        <v>51.067120998400007</v>
      </c>
      <c r="E336" s="212">
        <v>53.109805838336008</v>
      </c>
      <c r="F336" s="212">
        <v>55.23419807186945</v>
      </c>
      <c r="G336" s="212">
        <v>57.443565994744233</v>
      </c>
      <c r="H336" s="212">
        <v>59.454090804560273</v>
      </c>
      <c r="I336" s="212">
        <v>61.534983982719879</v>
      </c>
      <c r="J336" s="212">
        <v>63.68870842211507</v>
      </c>
      <c r="K336" s="212">
        <v>65.917813216889087</v>
      </c>
      <c r="L336" s="212">
        <v>68.554525745564646</v>
      </c>
      <c r="M336" s="212">
        <v>71.296706775387236</v>
      </c>
      <c r="N336" s="212">
        <v>74.148575046402726</v>
      </c>
      <c r="O336" s="212">
        <v>77.114518048258844</v>
      </c>
      <c r="P336" s="212">
        <v>80.199098770189195</v>
      </c>
      <c r="Q336" s="212">
        <v>83.407062720996763</v>
      </c>
      <c r="R336" s="212">
        <v>86.743345229836635</v>
      </c>
      <c r="S336" s="212">
        <v>90.213079039030106</v>
      </c>
      <c r="T336" s="212">
        <v>93.821602200591315</v>
      </c>
      <c r="U336" s="212">
        <v>97.574466288614971</v>
      </c>
      <c r="V336" s="212">
        <v>101.47744494015957</v>
      </c>
      <c r="W336" s="212">
        <v>105.53654273776596</v>
      </c>
      <c r="X336" s="212">
        <v>109.7580044472766</v>
      </c>
      <c r="Y336" s="212">
        <v>114.14832462516767</v>
      </c>
      <c r="Z336" s="212">
        <v>118.71425761017439</v>
      </c>
      <c r="AA336" s="212">
        <v>123.46282791458137</v>
      </c>
      <c r="AB336" s="212">
        <v>128.40134103116463</v>
      </c>
      <c r="AC336" s="212">
        <v>133.53739467241121</v>
      </c>
      <c r="AD336" s="212">
        <v>138.87889045930766</v>
      </c>
      <c r="AE336" s="212">
        <v>144.43404607767997</v>
      </c>
      <c r="AF336" s="212">
        <v>150.21140792078717</v>
      </c>
      <c r="AG336" s="212">
        <v>156.21986423761865</v>
      </c>
      <c r="AH336" s="212">
        <v>162.4686588071234</v>
      </c>
      <c r="AI336" s="212">
        <v>168.96740515940834</v>
      </c>
      <c r="AJ336" s="212">
        <v>175.72610136578467</v>
      </c>
      <c r="AK336" s="212">
        <v>182.75514542041606</v>
      </c>
      <c r="AL336" s="212">
        <v>190.0653512372327</v>
      </c>
      <c r="AM336" s="212">
        <v>197.66796528672202</v>
      </c>
      <c r="AN336" s="212">
        <v>205.5746838981909</v>
      </c>
      <c r="AO336" s="213">
        <v>213.79767125411854</v>
      </c>
    </row>
    <row r="337" spans="1:41" x14ac:dyDescent="0.25">
      <c r="A337" s="214" t="s">
        <v>2176</v>
      </c>
      <c r="B337" s="211">
        <v>19.185964999999999</v>
      </c>
      <c r="C337" s="212">
        <v>22.519334559099999</v>
      </c>
      <c r="D337" s="212">
        <v>23.689810751811063</v>
      </c>
      <c r="E337" s="212">
        <v>23.41345252652366</v>
      </c>
      <c r="F337" s="212">
        <v>23.443347993382151</v>
      </c>
      <c r="G337" s="212">
        <v>23.269782118877906</v>
      </c>
      <c r="H337" s="212">
        <v>24.797706263520183</v>
      </c>
      <c r="I337" s="212">
        <v>25.032758761650836</v>
      </c>
      <c r="J337" s="212">
        <v>24.973147502228954</v>
      </c>
      <c r="K337" s="212">
        <v>25.110403916604806</v>
      </c>
      <c r="L337" s="212">
        <v>25.229702943404519</v>
      </c>
      <c r="M337" s="212">
        <v>25.390764321054625</v>
      </c>
      <c r="N337" s="212">
        <v>25.543116270302608</v>
      </c>
      <c r="O337" s="212">
        <v>25.703325760723899</v>
      </c>
      <c r="P337" s="212">
        <v>25.859381189780819</v>
      </c>
      <c r="Q337" s="212">
        <v>26.01545134745075</v>
      </c>
      <c r="R337" s="212">
        <v>26.168671429397669</v>
      </c>
      <c r="S337" s="212">
        <v>26.31947049200329</v>
      </c>
      <c r="T337" s="212">
        <v>26.467321433465642</v>
      </c>
      <c r="U337" s="212">
        <v>26.611616770476253</v>
      </c>
      <c r="V337" s="212">
        <v>26.751090116783494</v>
      </c>
      <c r="W337" s="212">
        <v>26.885199216778755</v>
      </c>
      <c r="X337" s="212">
        <v>27.014060783180753</v>
      </c>
      <c r="Y337" s="212">
        <v>27.134526745556052</v>
      </c>
      <c r="Z337" s="212">
        <v>27.243540249446863</v>
      </c>
      <c r="AA337" s="212">
        <v>27.337680847649629</v>
      </c>
      <c r="AB337" s="212">
        <v>27.412324471566475</v>
      </c>
      <c r="AC337" s="212">
        <v>27.461479429439155</v>
      </c>
      <c r="AD337" s="212">
        <v>27.477171190653785</v>
      </c>
      <c r="AE337" s="212">
        <v>27.448695773833773</v>
      </c>
      <c r="AF337" s="212">
        <v>27.361376806298928</v>
      </c>
      <c r="AG337" s="212">
        <v>27.194758334168132</v>
      </c>
      <c r="AH337" s="212">
        <v>26.919639842004685</v>
      </c>
      <c r="AI337" s="212">
        <v>26.493612313829104</v>
      </c>
      <c r="AJ337" s="212">
        <v>25.854467163564134</v>
      </c>
      <c r="AK337" s="212">
        <v>24.912139057066845</v>
      </c>
      <c r="AL337" s="212">
        <v>23.54497581289845</v>
      </c>
      <c r="AM337" s="212">
        <v>21.623194860590797</v>
      </c>
      <c r="AN337" s="212">
        <v>19.109303849293372</v>
      </c>
      <c r="AO337" s="213">
        <v>16.218276379237626</v>
      </c>
    </row>
    <row r="338" spans="1:41" x14ac:dyDescent="0.25">
      <c r="A338" s="214" t="s">
        <v>2177</v>
      </c>
      <c r="B338" s="211">
        <v>6.7883740000000001</v>
      </c>
      <c r="C338" s="212">
        <v>8.4324910293039999</v>
      </c>
      <c r="D338" s="212">
        <v>9.2818705532127037</v>
      </c>
      <c r="E338" s="212">
        <v>9.9267953393651389</v>
      </c>
      <c r="F338" s="212">
        <v>10.340105404755876</v>
      </c>
      <c r="G338" s="212">
        <v>10.689912204609309</v>
      </c>
      <c r="H338" s="212">
        <v>10.41239780781277</v>
      </c>
      <c r="I338" s="212">
        <v>10.176282110163683</v>
      </c>
      <c r="J338" s="212">
        <v>10.138048088307841</v>
      </c>
      <c r="K338" s="212">
        <v>10.174492647717132</v>
      </c>
      <c r="L338" s="212">
        <v>10.266519000562131</v>
      </c>
      <c r="M338" s="212">
        <v>10.379976355341142</v>
      </c>
      <c r="N338" s="212">
        <v>10.509371064591553</v>
      </c>
      <c r="O338" s="212">
        <v>10.645763784142035</v>
      </c>
      <c r="P338" s="212">
        <v>10.787074588036358</v>
      </c>
      <c r="Q338" s="212">
        <v>10.931120867255162</v>
      </c>
      <c r="R338" s="212">
        <v>11.077210925197681</v>
      </c>
      <c r="S338" s="212">
        <v>11.224602078326175</v>
      </c>
      <c r="T338" s="212">
        <v>11.373267443012773</v>
      </c>
      <c r="U338" s="212">
        <v>11.522858892363976</v>
      </c>
      <c r="V338" s="212">
        <v>11.673010962018591</v>
      </c>
      <c r="W338" s="212">
        <v>11.82373754876456</v>
      </c>
      <c r="X338" s="212">
        <v>11.975687947124998</v>
      </c>
      <c r="Y338" s="212">
        <v>12.127909719052109</v>
      </c>
      <c r="Z338" s="212">
        <v>12.279679594067298</v>
      </c>
      <c r="AA338" s="212">
        <v>12.430063918184004</v>
      </c>
      <c r="AB338" s="212">
        <v>12.577939416593072</v>
      </c>
      <c r="AC338" s="212">
        <v>12.721843621458314</v>
      </c>
      <c r="AD338" s="212">
        <v>12.859870536013688</v>
      </c>
      <c r="AE338" s="212">
        <v>12.989489029107329</v>
      </c>
      <c r="AF338" s="212">
        <v>13.107272260037881</v>
      </c>
      <c r="AG338" s="212">
        <v>13.208469314830511</v>
      </c>
      <c r="AH338" s="212">
        <v>13.286278294209087</v>
      </c>
      <c r="AI338" s="212">
        <v>13.330555480938454</v>
      </c>
      <c r="AJ338" s="212">
        <v>13.325438868483483</v>
      </c>
      <c r="AK338" s="212">
        <v>13.244949886358125</v>
      </c>
      <c r="AL338" s="212">
        <v>13.045286240306242</v>
      </c>
      <c r="AM338" s="212">
        <v>12.654480773233644</v>
      </c>
      <c r="AN338" s="212">
        <v>11.972958525814217</v>
      </c>
      <c r="AO338" s="213">
        <v>10.924698469074572</v>
      </c>
    </row>
    <row r="339" spans="1:41" x14ac:dyDescent="0.25">
      <c r="A339" s="214" t="s">
        <v>2178</v>
      </c>
      <c r="B339" s="211">
        <v>3.420614</v>
      </c>
      <c r="C339" s="212">
        <v>4.341761405902</v>
      </c>
      <c r="D339" s="212">
        <v>4.0960077242767134</v>
      </c>
      <c r="E339" s="212">
        <v>4.3204283970906072</v>
      </c>
      <c r="F339" s="212">
        <v>4.3114020716748378</v>
      </c>
      <c r="G339" s="212">
        <v>4.404482655561055</v>
      </c>
      <c r="H339" s="212">
        <v>4.732098205791794</v>
      </c>
      <c r="I339" s="212">
        <v>4.7117445996310066</v>
      </c>
      <c r="J339" s="212">
        <v>4.844314245686224</v>
      </c>
      <c r="K339" s="212">
        <v>4.9152936224454429</v>
      </c>
      <c r="L339" s="212">
        <v>5.0270192295423524</v>
      </c>
      <c r="M339" s="212">
        <v>5.1235591122303292</v>
      </c>
      <c r="N339" s="212">
        <v>5.2309212440034711</v>
      </c>
      <c r="O339" s="212">
        <v>5.3357033967184782</v>
      </c>
      <c r="P339" s="212">
        <v>5.4440939426600972</v>
      </c>
      <c r="Q339" s="212">
        <v>5.5530242739493891</v>
      </c>
      <c r="R339" s="212">
        <v>5.6639487103336643</v>
      </c>
      <c r="S339" s="212">
        <v>5.7761005587469807</v>
      </c>
      <c r="T339" s="212">
        <v>5.889854505540888</v>
      </c>
      <c r="U339" s="212">
        <v>6.0049257709865413</v>
      </c>
      <c r="V339" s="212">
        <v>6.1212009501678848</v>
      </c>
      <c r="W339" s="212">
        <v>6.2385572269045984</v>
      </c>
      <c r="X339" s="212">
        <v>6.3571709154597356</v>
      </c>
      <c r="Y339" s="212">
        <v>6.4761065903999802</v>
      </c>
      <c r="Z339" s="212">
        <v>6.5950590686417883</v>
      </c>
      <c r="AA339" s="212">
        <v>6.713207573338785</v>
      </c>
      <c r="AB339" s="212">
        <v>6.8296582285097056</v>
      </c>
      <c r="AC339" s="212">
        <v>6.9431172917624693</v>
      </c>
      <c r="AD339" s="212">
        <v>7.0518666435916151</v>
      </c>
      <c r="AE339" s="212">
        <v>7.1535531502188769</v>
      </c>
      <c r="AF339" s="212">
        <v>7.2449068853684322</v>
      </c>
      <c r="AG339" s="212">
        <v>7.3213109488908401</v>
      </c>
      <c r="AH339" s="212">
        <v>7.3760914866561631</v>
      </c>
      <c r="AI339" s="212">
        <v>7.3994081232155464</v>
      </c>
      <c r="AJ339" s="212">
        <v>7.3765247136536898</v>
      </c>
      <c r="AK339" s="212">
        <v>7.2854430747518508</v>
      </c>
      <c r="AL339" s="212">
        <v>7.0947837580299025</v>
      </c>
      <c r="AM339" s="212">
        <v>6.7667819721989186</v>
      </c>
      <c r="AN339" s="212">
        <v>6.2779787396897495</v>
      </c>
      <c r="AO339" s="213">
        <v>5.6588865388391021</v>
      </c>
    </row>
    <row r="340" spans="1:41" x14ac:dyDescent="0.25">
      <c r="A340" s="214" t="s">
        <v>2179</v>
      </c>
      <c r="B340" s="211">
        <v>6.3458360000000003</v>
      </c>
      <c r="C340" s="212">
        <v>6.0363305407720009</v>
      </c>
      <c r="D340" s="212">
        <v>5.8246116797519099</v>
      </c>
      <c r="E340" s="212">
        <v>5.643311904302112</v>
      </c>
      <c r="F340" s="212">
        <v>5.5095225229996787</v>
      </c>
      <c r="G340" s="212">
        <v>5.3975249491521415</v>
      </c>
      <c r="H340" s="212">
        <v>5.4796893124431048</v>
      </c>
      <c r="I340" s="212">
        <v>5.567396123640207</v>
      </c>
      <c r="J340" s="212">
        <v>5.6371444622771723</v>
      </c>
      <c r="K340" s="212">
        <v>5.7009569375901501</v>
      </c>
      <c r="L340" s="212">
        <v>5.7581985359134116</v>
      </c>
      <c r="M340" s="212">
        <v>5.8109858420976463</v>
      </c>
      <c r="N340" s="212">
        <v>5.8577084926624483</v>
      </c>
      <c r="O340" s="212">
        <v>5.8983222115713039</v>
      </c>
      <c r="P340" s="212">
        <v>5.930815301852963</v>
      </c>
      <c r="Q340" s="212">
        <v>5.9539728818968838</v>
      </c>
      <c r="R340" s="212">
        <v>5.9655819382220061</v>
      </c>
      <c r="S340" s="212">
        <v>5.9632656823194115</v>
      </c>
      <c r="T340" s="212">
        <v>5.9446249908577355</v>
      </c>
      <c r="U340" s="212">
        <v>5.9067209324372785</v>
      </c>
      <c r="V340" s="212">
        <v>5.846284545200767</v>
      </c>
      <c r="W340" s="212">
        <v>5.7604856424723092</v>
      </c>
      <c r="X340" s="212">
        <v>5.6465063693560955</v>
      </c>
      <c r="Y340" s="212">
        <v>5.501468512800904</v>
      </c>
      <c r="Z340" s="212">
        <v>5.3231070525879396</v>
      </c>
      <c r="AA340" s="212">
        <v>5.1102972172860524</v>
      </c>
      <c r="AB340" s="212">
        <v>4.8636906265309232</v>
      </c>
      <c r="AC340" s="212">
        <v>4.5864232967698984</v>
      </c>
      <c r="AD340" s="212">
        <v>4.2847214926734294</v>
      </c>
      <c r="AE340" s="212">
        <v>3.9680968563065351</v>
      </c>
      <c r="AF340" s="212">
        <v>3.6487559287918687</v>
      </c>
      <c r="AG340" s="212">
        <v>3.3400368789103463</v>
      </c>
      <c r="AH340" s="212">
        <v>3.0540929816699527</v>
      </c>
      <c r="AI340" s="212">
        <v>2.7995786159959963</v>
      </c>
      <c r="AJ340" s="212">
        <v>2.5802685858704413</v>
      </c>
      <c r="AK340" s="212">
        <v>2.395162439761823</v>
      </c>
      <c r="AL340" s="212">
        <v>2.2398828612108441</v>
      </c>
      <c r="AM340" s="212">
        <v>2.1086098223755738</v>
      </c>
      <c r="AN340" s="212">
        <v>1.9957087375171008</v>
      </c>
      <c r="AO340" s="213">
        <v>1.8965278008178394</v>
      </c>
    </row>
    <row r="341" spans="1:41" x14ac:dyDescent="0.25">
      <c r="A341" s="214" t="s">
        <v>2180</v>
      </c>
      <c r="B341" s="211">
        <v>5.2599859999999996</v>
      </c>
      <c r="C341" s="212">
        <v>5.3625546750027997</v>
      </c>
      <c r="D341" s="212">
        <v>5.4498264985501983</v>
      </c>
      <c r="E341" s="212">
        <v>5.4802392553253574</v>
      </c>
      <c r="F341" s="212">
        <v>5.5034033498193375</v>
      </c>
      <c r="G341" s="212">
        <v>5.5093808713677435</v>
      </c>
      <c r="H341" s="212">
        <v>5.7645280126540035</v>
      </c>
      <c r="I341" s="212">
        <v>5.9923392774500828</v>
      </c>
      <c r="J341" s="212">
        <v>6.1694704295557967</v>
      </c>
      <c r="K341" s="212">
        <v>6.3268634913664519</v>
      </c>
      <c r="L341" s="212">
        <v>6.4713197039740296</v>
      </c>
      <c r="M341" s="212">
        <v>6.6121064997938372</v>
      </c>
      <c r="N341" s="212">
        <v>6.7505752504805701</v>
      </c>
      <c r="O341" s="212">
        <v>6.8906402361226906</v>
      </c>
      <c r="P341" s="212">
        <v>7.0319148984997728</v>
      </c>
      <c r="Q341" s="212">
        <v>7.176123299663737</v>
      </c>
      <c r="R341" s="212">
        <v>7.3228714330802109</v>
      </c>
      <c r="S341" s="212">
        <v>7.4719013864762562</v>
      </c>
      <c r="T341" s="212">
        <v>7.6235309228824351</v>
      </c>
      <c r="U341" s="212">
        <v>7.7771092403831785</v>
      </c>
      <c r="V341" s="212">
        <v>7.9314179756653171</v>
      </c>
      <c r="W341" s="212">
        <v>8.0867365544573779</v>
      </c>
      <c r="X341" s="212">
        <v>8.2448500449174382</v>
      </c>
      <c r="Y341" s="212">
        <v>8.4040787114099071</v>
      </c>
      <c r="Z341" s="212">
        <v>8.5624712232917197</v>
      </c>
      <c r="AA341" s="212">
        <v>8.7177182452883439</v>
      </c>
      <c r="AB341" s="212">
        <v>8.8669533768421385</v>
      </c>
      <c r="AC341" s="212">
        <v>9.0065351835097118</v>
      </c>
      <c r="AD341" s="212">
        <v>9.1317494395519745</v>
      </c>
      <c r="AE341" s="212">
        <v>9.2364093330536239</v>
      </c>
      <c r="AF341" s="212">
        <v>9.3122882830065254</v>
      </c>
      <c r="AG341" s="212">
        <v>9.3483058860131241</v>
      </c>
      <c r="AH341" s="212">
        <v>9.3293560286346455</v>
      </c>
      <c r="AI341" s="212">
        <v>9.2346817236560614</v>
      </c>
      <c r="AJ341" s="212">
        <v>9.0359024291498482</v>
      </c>
      <c r="AK341" s="212">
        <v>8.6956130544387946</v>
      </c>
      <c r="AL341" s="212">
        <v>8.1700441144993761</v>
      </c>
      <c r="AM341" s="212">
        <v>7.4252800501142531</v>
      </c>
      <c r="AN341" s="212">
        <v>6.480205255895811</v>
      </c>
      <c r="AO341" s="213">
        <v>5.4521401326637084</v>
      </c>
    </row>
    <row r="342" spans="1:41" x14ac:dyDescent="0.25">
      <c r="A342" s="214" t="s">
        <v>2181</v>
      </c>
      <c r="B342" s="211">
        <v>1.5548249999999999</v>
      </c>
      <c r="C342" s="212">
        <v>1.6949302807499997</v>
      </c>
      <c r="D342" s="212">
        <v>1.8756776458891797</v>
      </c>
      <c r="E342" s="212">
        <v>1.9785910139894751</v>
      </c>
      <c r="F342" s="212">
        <v>2.0619710157691071</v>
      </c>
      <c r="G342" s="212">
        <v>2.1125860120960898</v>
      </c>
      <c r="H342" s="212">
        <v>2.1510733153230572</v>
      </c>
      <c r="I342" s="212">
        <v>2.2487763559490195</v>
      </c>
      <c r="J342" s="212">
        <v>2.326874110014773</v>
      </c>
      <c r="K342" s="212">
        <v>2.4088698960279396</v>
      </c>
      <c r="L342" s="212">
        <v>2.4850369168184057</v>
      </c>
      <c r="M342" s="212">
        <v>2.5659531978816967</v>
      </c>
      <c r="N342" s="212">
        <v>2.6485455862244733</v>
      </c>
      <c r="O342" s="212">
        <v>2.7343976616928223</v>
      </c>
      <c r="P342" s="212">
        <v>2.8222434678518984</v>
      </c>
      <c r="Q342" s="212">
        <v>2.9128307097856214</v>
      </c>
      <c r="R342" s="212">
        <v>3.0057957408699267</v>
      </c>
      <c r="S342" s="212">
        <v>3.1011386800315988</v>
      </c>
      <c r="T342" s="212">
        <v>3.1991042711615325</v>
      </c>
      <c r="U342" s="212">
        <v>3.2996047716609267</v>
      </c>
      <c r="V342" s="212">
        <v>3.4022666947635218</v>
      </c>
      <c r="W342" s="212">
        <v>3.5074783900323889</v>
      </c>
      <c r="X342" s="212">
        <v>3.6162614293078876</v>
      </c>
      <c r="Y342" s="212">
        <v>3.728115649951667</v>
      </c>
      <c r="Z342" s="212">
        <v>3.8424532288200348</v>
      </c>
      <c r="AA342" s="212">
        <v>3.9586397925718035</v>
      </c>
      <c r="AB342" s="212">
        <v>4.0758452202303737</v>
      </c>
      <c r="AC342" s="212">
        <v>4.1929572961122972</v>
      </c>
      <c r="AD342" s="212">
        <v>4.3084288242728519</v>
      </c>
      <c r="AE342" s="212">
        <v>4.4200796030394711</v>
      </c>
      <c r="AF342" s="212">
        <v>4.5248045490742852</v>
      </c>
      <c r="AG342" s="212">
        <v>4.6181200457702989</v>
      </c>
      <c r="AH342" s="212">
        <v>4.6934471254608674</v>
      </c>
      <c r="AI342" s="212">
        <v>4.7409344847868553</v>
      </c>
      <c r="AJ342" s="212">
        <v>4.7455492881319543</v>
      </c>
      <c r="AK342" s="212">
        <v>4.684175573743472</v>
      </c>
      <c r="AL342" s="212">
        <v>4.522334497165291</v>
      </c>
      <c r="AM342" s="212">
        <v>4.2154402857521101</v>
      </c>
      <c r="AN342" s="212">
        <v>3.7311873674860507</v>
      </c>
      <c r="AO342" s="213">
        <v>3.1065604838573138</v>
      </c>
    </row>
    <row r="343" spans="1:41" x14ac:dyDescent="0.25">
      <c r="A343" s="214" t="s">
        <v>2182</v>
      </c>
      <c r="B343" s="211">
        <v>191.6362</v>
      </c>
      <c r="C343" s="212">
        <v>208.73741205198002</v>
      </c>
      <c r="D343" s="212">
        <v>217.99132599299804</v>
      </c>
      <c r="E343" s="212">
        <v>227.56598461152768</v>
      </c>
      <c r="F343" s="212">
        <v>236.28526633831223</v>
      </c>
      <c r="G343" s="212">
        <v>245.19565461750989</v>
      </c>
      <c r="H343" s="212">
        <v>247.37028261852987</v>
      </c>
      <c r="I343" s="212">
        <v>248.68863759233969</v>
      </c>
      <c r="J343" s="212">
        <v>251.22695277851716</v>
      </c>
      <c r="K343" s="212">
        <v>254.41067658299346</v>
      </c>
      <c r="L343" s="212">
        <v>258.41100462051679</v>
      </c>
      <c r="M343" s="212">
        <v>262.92079347315405</v>
      </c>
      <c r="N343" s="212">
        <v>267.91226586100385</v>
      </c>
      <c r="O343" s="212">
        <v>273.31761015456232</v>
      </c>
      <c r="P343" s="212">
        <v>279.09136267379444</v>
      </c>
      <c r="Q343" s="212">
        <v>285.20516597366287</v>
      </c>
      <c r="R343" s="212">
        <v>291.62684549072588</v>
      </c>
      <c r="S343" s="212">
        <v>298.32475590184958</v>
      </c>
      <c r="T343" s="212">
        <v>305.2822560265169</v>
      </c>
      <c r="U343" s="212">
        <v>312.47076783739891</v>
      </c>
      <c r="V343" s="212">
        <v>319.85557697616082</v>
      </c>
      <c r="W343" s="212">
        <v>327.42064115501245</v>
      </c>
      <c r="X343" s="212">
        <v>335.1523521752469</v>
      </c>
      <c r="Y343" s="212">
        <v>343.00698270082597</v>
      </c>
      <c r="Z343" s="212">
        <v>350.9322276375251</v>
      </c>
      <c r="AA343" s="212">
        <v>358.86041833786658</v>
      </c>
      <c r="AB343" s="212">
        <v>366.70413815960279</v>
      </c>
      <c r="AC343" s="212">
        <v>374.34870931657463</v>
      </c>
      <c r="AD343" s="212">
        <v>381.64274417812436</v>
      </c>
      <c r="AE343" s="212">
        <v>388.38465407540303</v>
      </c>
      <c r="AF343" s="212">
        <v>394.30328665732355</v>
      </c>
      <c r="AG343" s="212">
        <v>399.02952414218424</v>
      </c>
      <c r="AH343" s="212">
        <v>402.05381678920071</v>
      </c>
      <c r="AI343" s="212">
        <v>402.66381686057144</v>
      </c>
      <c r="AJ343" s="212">
        <v>399.85865938041229</v>
      </c>
      <c r="AK343" s="212">
        <v>392.25590677441687</v>
      </c>
      <c r="AL343" s="212">
        <v>378.08020978508694</v>
      </c>
      <c r="AM343" s="212">
        <v>355.5352868756022</v>
      </c>
      <c r="AN343" s="212">
        <v>324.14361870267913</v>
      </c>
      <c r="AO343" s="213">
        <v>286.79643924299381</v>
      </c>
    </row>
    <row r="344" spans="1:41" x14ac:dyDescent="0.25">
      <c r="A344" s="214" t="s">
        <v>2183</v>
      </c>
      <c r="B344" s="211">
        <v>25.051088</v>
      </c>
      <c r="C344" s="212">
        <v>24.5685890144672</v>
      </c>
      <c r="D344" s="212">
        <v>24.660690758221072</v>
      </c>
      <c r="E344" s="212">
        <v>24.672118786187827</v>
      </c>
      <c r="F344" s="212">
        <v>24.836447926805608</v>
      </c>
      <c r="G344" s="212">
        <v>24.984674083313099</v>
      </c>
      <c r="H344" s="212">
        <v>25.303378585919841</v>
      </c>
      <c r="I344" s="212">
        <v>25.865708219924031</v>
      </c>
      <c r="J344" s="212">
        <v>26.382890469210587</v>
      </c>
      <c r="K344" s="212">
        <v>26.944228676567793</v>
      </c>
      <c r="L344" s="212">
        <v>27.502488844940469</v>
      </c>
      <c r="M344" s="212">
        <v>28.085987148772496</v>
      </c>
      <c r="N344" s="212">
        <v>28.681022489703821</v>
      </c>
      <c r="O344" s="212">
        <v>29.291251396603759</v>
      </c>
      <c r="P344" s="212">
        <v>29.911739691438573</v>
      </c>
      <c r="Q344" s="212">
        <v>30.543373933806805</v>
      </c>
      <c r="R344" s="212">
        <v>31.18451295038874</v>
      </c>
      <c r="S344" s="212">
        <v>31.834367015761892</v>
      </c>
      <c r="T344" s="212">
        <v>32.492396115724496</v>
      </c>
      <c r="U344" s="212">
        <v>33.157369248430854</v>
      </c>
      <c r="V344" s="212">
        <v>33.827287368200004</v>
      </c>
      <c r="W344" s="212">
        <v>34.501214883521705</v>
      </c>
      <c r="X344" s="212">
        <v>35.17606209676488</v>
      </c>
      <c r="Y344" s="212">
        <v>35.849500770395025</v>
      </c>
      <c r="Z344" s="212">
        <v>36.517864522957964</v>
      </c>
      <c r="AA344" s="212">
        <v>37.17625605780173</v>
      </c>
      <c r="AB344" s="212">
        <v>37.817940543113018</v>
      </c>
      <c r="AC344" s="212">
        <v>38.433813268445725</v>
      </c>
      <c r="AD344" s="212">
        <v>39.011504228921076</v>
      </c>
      <c r="AE344" s="212">
        <v>39.534153054527202</v>
      </c>
      <c r="AF344" s="212">
        <v>39.978584142920283</v>
      </c>
      <c r="AG344" s="212">
        <v>40.31258522414231</v>
      </c>
      <c r="AH344" s="212">
        <v>40.490746694540405</v>
      </c>
      <c r="AI344" s="212">
        <v>40.448120870772662</v>
      </c>
      <c r="AJ344" s="212">
        <v>40.090819159211023</v>
      </c>
      <c r="AK344" s="212">
        <v>39.283718806061614</v>
      </c>
      <c r="AL344" s="212">
        <v>37.841381714750135</v>
      </c>
      <c r="AM344" s="212">
        <v>35.549874140184407</v>
      </c>
      <c r="AN344" s="212">
        <v>32.291756615135817</v>
      </c>
      <c r="AO344" s="213">
        <v>28.302142377092402</v>
      </c>
    </row>
    <row r="345" spans="1:41" x14ac:dyDescent="0.25">
      <c r="A345" s="214" t="s">
        <v>2184</v>
      </c>
      <c r="B345" s="211">
        <v>9.7179380000000002</v>
      </c>
      <c r="C345" s="212">
        <v>10.300592521490801</v>
      </c>
      <c r="D345" s="212">
        <v>11.809958944849893</v>
      </c>
      <c r="E345" s="212">
        <v>12.89049460456641</v>
      </c>
      <c r="F345" s="212">
        <v>13.985837313550769</v>
      </c>
      <c r="G345" s="212">
        <v>14.869690484169118</v>
      </c>
      <c r="H345" s="212">
        <v>14.965611288756774</v>
      </c>
      <c r="I345" s="212">
        <v>15.747419312164816</v>
      </c>
      <c r="J345" s="212">
        <v>16.519383002718037</v>
      </c>
      <c r="K345" s="212">
        <v>17.428892324636983</v>
      </c>
      <c r="L345" s="212">
        <v>18.355907221156706</v>
      </c>
      <c r="M345" s="212">
        <v>19.378233967066862</v>
      </c>
      <c r="N345" s="212">
        <v>20.469685865734348</v>
      </c>
      <c r="O345" s="212">
        <v>21.637741409384986</v>
      </c>
      <c r="P345" s="212">
        <v>22.874191194289757</v>
      </c>
      <c r="Q345" s="212">
        <v>24.181021186248962</v>
      </c>
      <c r="R345" s="212">
        <v>25.55643041701645</v>
      </c>
      <c r="S345" s="212">
        <v>27.00107664870043</v>
      </c>
      <c r="T345" s="212">
        <v>28.515880250415165</v>
      </c>
      <c r="U345" s="212">
        <v>30.101836555950406</v>
      </c>
      <c r="V345" s="212">
        <v>31.759451379393269</v>
      </c>
      <c r="W345" s="212">
        <v>33.490735296767305</v>
      </c>
      <c r="X345" s="212">
        <v>35.297496833630838</v>
      </c>
      <c r="Y345" s="212">
        <v>37.181567792369869</v>
      </c>
      <c r="Z345" s="212">
        <v>39.143222691213957</v>
      </c>
      <c r="AA345" s="212">
        <v>41.182036588308527</v>
      </c>
      <c r="AB345" s="212">
        <v>43.295947590219335</v>
      </c>
      <c r="AC345" s="212">
        <v>45.480739038327457</v>
      </c>
      <c r="AD345" s="212">
        <v>47.728806488252943</v>
      </c>
      <c r="AE345" s="212">
        <v>50.027430581607852</v>
      </c>
      <c r="AF345" s="212">
        <v>52.356072401119128</v>
      </c>
      <c r="AG345" s="212">
        <v>54.68196997510988</v>
      </c>
      <c r="AH345" s="212">
        <v>56.952808292433247</v>
      </c>
      <c r="AI345" s="212">
        <v>59.083748872222102</v>
      </c>
      <c r="AJ345" s="212">
        <v>60.933519248414086</v>
      </c>
      <c r="AK345" s="212">
        <v>62.259907908709707</v>
      </c>
      <c r="AL345" s="212">
        <v>62.642513098182029</v>
      </c>
      <c r="AM345" s="212">
        <v>61.388378664699879</v>
      </c>
      <c r="AN345" s="212">
        <v>57.602465269879843</v>
      </c>
      <c r="AO345" s="213">
        <v>50.899554398750276</v>
      </c>
    </row>
    <row r="346" spans="1:41" x14ac:dyDescent="0.25">
      <c r="A346" s="214" t="s">
        <v>2185</v>
      </c>
      <c r="B346" s="211">
        <v>5.400881</v>
      </c>
      <c r="C346" s="212">
        <v>5.5955627767902998</v>
      </c>
      <c r="D346" s="212">
        <v>5.8033567982877958</v>
      </c>
      <c r="E346" s="212">
        <v>5.976971180936733</v>
      </c>
      <c r="F346" s="212">
        <v>6.1486901606621629</v>
      </c>
      <c r="G346" s="212">
        <v>6.3119329654756147</v>
      </c>
      <c r="H346" s="212">
        <v>6.3750617630298194</v>
      </c>
      <c r="I346" s="212">
        <v>6.4813742055086339</v>
      </c>
      <c r="J346" s="212">
        <v>6.59782764840869</v>
      </c>
      <c r="K346" s="212">
        <v>6.7284336260572344</v>
      </c>
      <c r="L346" s="212">
        <v>6.8658988892543968</v>
      </c>
      <c r="M346" s="212">
        <v>7.0124494412758649</v>
      </c>
      <c r="N346" s="212">
        <v>7.1659645819543876</v>
      </c>
      <c r="O346" s="212">
        <v>7.326109558431904</v>
      </c>
      <c r="P346" s="212">
        <v>7.4918767067995864</v>
      </c>
      <c r="Q346" s="212">
        <v>7.6630024085979489</v>
      </c>
      <c r="R346" s="212">
        <v>7.8389978186159768</v>
      </c>
      <c r="S346" s="212">
        <v>8.0195119086837199</v>
      </c>
      <c r="T346" s="212">
        <v>8.2043119372050448</v>
      </c>
      <c r="U346" s="212">
        <v>8.3930767462562574</v>
      </c>
      <c r="V346" s="212">
        <v>8.5853999033583452</v>
      </c>
      <c r="W346" s="212">
        <v>8.781064601315844</v>
      </c>
      <c r="X346" s="212">
        <v>8.9798538541862722</v>
      </c>
      <c r="Y346" s="212">
        <v>9.1813276512295658</v>
      </c>
      <c r="Z346" s="212">
        <v>9.3848877847177423</v>
      </c>
      <c r="AA346" s="212">
        <v>9.5897636390132455</v>
      </c>
      <c r="AB346" s="212">
        <v>9.7949433449044818</v>
      </c>
      <c r="AC346" s="212">
        <v>9.9990983695479922</v>
      </c>
      <c r="AD346" s="212">
        <v>10.200475211161503</v>
      </c>
      <c r="AE346" s="212">
        <v>10.396747654937066</v>
      </c>
      <c r="AF346" s="212">
        <v>10.58479882814574</v>
      </c>
      <c r="AG346" s="212">
        <v>10.760398523744911</v>
      </c>
      <c r="AH346" s="212">
        <v>10.917710169962799</v>
      </c>
      <c r="AI346" s="212">
        <v>11.048514163738107</v>
      </c>
      <c r="AJ346" s="212">
        <v>11.141042265790306</v>
      </c>
      <c r="AK346" s="212">
        <v>11.178370884953949</v>
      </c>
      <c r="AL346" s="212">
        <v>11.136936688296943</v>
      </c>
      <c r="AM346" s="212">
        <v>10.988014684594706</v>
      </c>
      <c r="AN346" s="212">
        <v>10.710298107448917</v>
      </c>
      <c r="AO346" s="213">
        <v>10.319296183410469</v>
      </c>
    </row>
    <row r="347" spans="1:41" x14ac:dyDescent="0.25">
      <c r="A347" s="214" t="s">
        <v>2186</v>
      </c>
      <c r="B347" s="211">
        <v>3.6265849999999999</v>
      </c>
      <c r="C347" s="212">
        <v>3.7716484000000001</v>
      </c>
      <c r="D347" s="212">
        <v>3.9225143360000003</v>
      </c>
      <c r="E347" s="212">
        <v>4.0794149094400005</v>
      </c>
      <c r="F347" s="212">
        <v>4.2425915058176003</v>
      </c>
      <c r="G347" s="212">
        <v>4.4122951660503045</v>
      </c>
      <c r="H347" s="212">
        <v>4.5667254968620652</v>
      </c>
      <c r="I347" s="212">
        <v>4.7265608892522373</v>
      </c>
      <c r="J347" s="212">
        <v>4.8919905203760656</v>
      </c>
      <c r="K347" s="212">
        <v>5.0632101885892276</v>
      </c>
      <c r="L347" s="212">
        <v>5.2657385961327972</v>
      </c>
      <c r="M347" s="212">
        <v>5.476368139978109</v>
      </c>
      <c r="N347" s="212">
        <v>5.6954228655772337</v>
      </c>
      <c r="O347" s="212">
        <v>5.9232397802003236</v>
      </c>
      <c r="P347" s="212">
        <v>6.1601693714083368</v>
      </c>
      <c r="Q347" s="212">
        <v>6.4065761462646709</v>
      </c>
      <c r="R347" s="212">
        <v>6.6628391921152579</v>
      </c>
      <c r="S347" s="212">
        <v>6.9293527597998681</v>
      </c>
      <c r="T347" s="212">
        <v>7.2065268701918628</v>
      </c>
      <c r="U347" s="212">
        <v>7.4947879449995378</v>
      </c>
      <c r="V347" s="212">
        <v>7.7945794627995193</v>
      </c>
      <c r="W347" s="212">
        <v>8.1063626413115006</v>
      </c>
      <c r="X347" s="212">
        <v>8.4306171469639608</v>
      </c>
      <c r="Y347" s="212">
        <v>8.7678418328425192</v>
      </c>
      <c r="Z347" s="212">
        <v>9.1185555061562198</v>
      </c>
      <c r="AA347" s="212">
        <v>9.4832977264024692</v>
      </c>
      <c r="AB347" s="212">
        <v>9.8626296354585676</v>
      </c>
      <c r="AC347" s="212">
        <v>10.25713482087691</v>
      </c>
      <c r="AD347" s="212">
        <v>10.667420213711987</v>
      </c>
      <c r="AE347" s="212">
        <v>11.094117022260466</v>
      </c>
      <c r="AF347" s="212">
        <v>11.537881703150886</v>
      </c>
      <c r="AG347" s="212">
        <v>11.999396971276921</v>
      </c>
      <c r="AH347" s="212">
        <v>12.479372850127998</v>
      </c>
      <c r="AI347" s="212">
        <v>12.978547764133118</v>
      </c>
      <c r="AJ347" s="212">
        <v>13.497689674698444</v>
      </c>
      <c r="AK347" s="212">
        <v>14.037597261686383</v>
      </c>
      <c r="AL347" s="212">
        <v>14.599101152153839</v>
      </c>
      <c r="AM347" s="212">
        <v>15.183065198239992</v>
      </c>
      <c r="AN347" s="212">
        <v>15.790387806169592</v>
      </c>
      <c r="AO347" s="213">
        <v>16.422003318416376</v>
      </c>
    </row>
    <row r="348" spans="1:41" x14ac:dyDescent="0.25">
      <c r="A348" s="214" t="s">
        <v>2187</v>
      </c>
      <c r="B348" s="211">
        <v>1.2973980000000001</v>
      </c>
      <c r="C348" s="212">
        <v>1.2141119246094001</v>
      </c>
      <c r="D348" s="212">
        <v>1.1785355313497257</v>
      </c>
      <c r="E348" s="212">
        <v>1.1561499560530564</v>
      </c>
      <c r="F348" s="212">
        <v>1.147073600823062</v>
      </c>
      <c r="G348" s="212">
        <v>1.1433994208430016</v>
      </c>
      <c r="H348" s="212">
        <v>1.1791583230103297</v>
      </c>
      <c r="I348" s="212">
        <v>1.2175380397709992</v>
      </c>
      <c r="J348" s="212">
        <v>1.2524661622869298</v>
      </c>
      <c r="K348" s="212">
        <v>1.2872788350075437</v>
      </c>
      <c r="L348" s="212">
        <v>1.3220390966613689</v>
      </c>
      <c r="M348" s="212">
        <v>1.3576117314508751</v>
      </c>
      <c r="N348" s="212">
        <v>1.3939327326694191</v>
      </c>
      <c r="O348" s="212">
        <v>1.4312773057238188</v>
      </c>
      <c r="P348" s="212">
        <v>1.469599469329113</v>
      </c>
      <c r="Q348" s="212">
        <v>1.5089853229469208</v>
      </c>
      <c r="R348" s="212">
        <v>1.5494133032266533</v>
      </c>
      <c r="S348" s="212">
        <v>1.590870025333107</v>
      </c>
      <c r="T348" s="212">
        <v>1.6333515048805847</v>
      </c>
      <c r="U348" s="212">
        <v>1.6768135184091026</v>
      </c>
      <c r="V348" s="212">
        <v>1.721178315116467</v>
      </c>
      <c r="W348" s="212">
        <v>1.7664043407601304</v>
      </c>
      <c r="X348" s="212">
        <v>1.8124283591395038</v>
      </c>
      <c r="Y348" s="212">
        <v>1.8591123450857114</v>
      </c>
      <c r="Z348" s="212">
        <v>1.9062508822402977</v>
      </c>
      <c r="AA348" s="212">
        <v>1.9535663166385608</v>
      </c>
      <c r="AB348" s="212">
        <v>2.0006789126438798</v>
      </c>
      <c r="AC348" s="212">
        <v>2.0470764572391125</v>
      </c>
      <c r="AD348" s="212">
        <v>2.0920652612475021</v>
      </c>
      <c r="AE348" s="212">
        <v>2.1347042709565658</v>
      </c>
      <c r="AF348" s="212">
        <v>2.1737085200433488</v>
      </c>
      <c r="AG348" s="212">
        <v>2.2073090542336229</v>
      </c>
      <c r="AH348" s="212">
        <v>2.2330460570750814</v>
      </c>
      <c r="AI348" s="212">
        <v>2.2474727404486572</v>
      </c>
      <c r="AJ348" s="212">
        <v>2.2457642871864523</v>
      </c>
      <c r="AK348" s="212">
        <v>2.2213247573311459</v>
      </c>
      <c r="AL348" s="212">
        <v>2.1658369534229167</v>
      </c>
      <c r="AM348" s="212">
        <v>2.071139631141016</v>
      </c>
      <c r="AN348" s="212">
        <v>1.9354170226564928</v>
      </c>
      <c r="AO348" s="213">
        <v>1.7720327948961749</v>
      </c>
    </row>
    <row r="349" spans="1:41" x14ac:dyDescent="0.25">
      <c r="A349" s="214" t="s">
        <v>2188</v>
      </c>
      <c r="B349" s="211">
        <v>41.365668999999997</v>
      </c>
      <c r="C349" s="212">
        <v>39.216974826030892</v>
      </c>
      <c r="D349" s="212">
        <v>38.420987887986939</v>
      </c>
      <c r="E349" s="212">
        <v>37.908459593758771</v>
      </c>
      <c r="F349" s="212">
        <v>37.775019162396568</v>
      </c>
      <c r="G349" s="212">
        <v>37.771210934279743</v>
      </c>
      <c r="H349" s="212">
        <v>39.104799078736356</v>
      </c>
      <c r="I349" s="212">
        <v>40.412541769527458</v>
      </c>
      <c r="J349" s="212">
        <v>41.513965389185046</v>
      </c>
      <c r="K349" s="212">
        <v>42.577706784127905</v>
      </c>
      <c r="L349" s="212">
        <v>43.624173145926846</v>
      </c>
      <c r="M349" s="212">
        <v>44.693083173269549</v>
      </c>
      <c r="N349" s="212">
        <v>45.785641345906669</v>
      </c>
      <c r="O349" s="212">
        <v>46.913218071024708</v>
      </c>
      <c r="P349" s="212">
        <v>48.07456416701654</v>
      </c>
      <c r="Q349" s="212">
        <v>49.272327510868507</v>
      </c>
      <c r="R349" s="212">
        <v>50.505293598336728</v>
      </c>
      <c r="S349" s="212">
        <v>51.772552223188761</v>
      </c>
      <c r="T349" s="212">
        <v>53.07332206603072</v>
      </c>
      <c r="U349" s="212">
        <v>54.405626977186493</v>
      </c>
      <c r="V349" s="212">
        <v>55.766458603078767</v>
      </c>
      <c r="W349" s="212">
        <v>57.153721757226542</v>
      </c>
      <c r="X349" s="212">
        <v>58.565675876377938</v>
      </c>
      <c r="Y349" s="212">
        <v>59.996763305822753</v>
      </c>
      <c r="Z349" s="212">
        <v>61.439145492458039</v>
      </c>
      <c r="AA349" s="212">
        <v>62.882492330110509</v>
      </c>
      <c r="AB349" s="212">
        <v>64.312962130383553</v>
      </c>
      <c r="AC349" s="212">
        <v>65.712026308567914</v>
      </c>
      <c r="AD349" s="212">
        <v>67.054674143712461</v>
      </c>
      <c r="AE349" s="212">
        <v>68.307014059890093</v>
      </c>
      <c r="AF349" s="212">
        <v>69.422590552113405</v>
      </c>
      <c r="AG349" s="212">
        <v>70.337052683902058</v>
      </c>
      <c r="AH349" s="212">
        <v>70.960076492089726</v>
      </c>
      <c r="AI349" s="212">
        <v>71.163585733864451</v>
      </c>
      <c r="AJ349" s="212">
        <v>70.765699451488558</v>
      </c>
      <c r="AK349" s="212">
        <v>69.513592395103757</v>
      </c>
      <c r="AL349" s="212">
        <v>67.082417063318161</v>
      </c>
      <c r="AM349" s="212">
        <v>63.14705389926543</v>
      </c>
      <c r="AN349" s="212">
        <v>57.63350781156965</v>
      </c>
      <c r="AO349" s="213">
        <v>51.089107732550296</v>
      </c>
    </row>
    <row r="350" spans="1:41" x14ac:dyDescent="0.25">
      <c r="A350" s="214" t="s">
        <v>2189</v>
      </c>
      <c r="B350" s="211">
        <v>1.079345</v>
      </c>
      <c r="C350" s="212">
        <v>1.145342845239</v>
      </c>
      <c r="D350" s="212">
        <v>1.2041535660534786</v>
      </c>
      <c r="E350" s="212">
        <v>1.2651710376293233</v>
      </c>
      <c r="F350" s="212">
        <v>1.3285774880050882</v>
      </c>
      <c r="G350" s="212">
        <v>1.3945994191207667</v>
      </c>
      <c r="H350" s="212">
        <v>1.4344388012668476</v>
      </c>
      <c r="I350" s="212">
        <v>1.4620257848489315</v>
      </c>
      <c r="J350" s="212">
        <v>1.4870218934899153</v>
      </c>
      <c r="K350" s="212">
        <v>1.5144180413446267</v>
      </c>
      <c r="L350" s="212">
        <v>1.5463298583118406</v>
      </c>
      <c r="M350" s="212">
        <v>1.5825076370439184</v>
      </c>
      <c r="N350" s="212">
        <v>1.6225392249828723</v>
      </c>
      <c r="O350" s="212">
        <v>1.665945069821769</v>
      </c>
      <c r="P350" s="212">
        <v>1.7122631740035166</v>
      </c>
      <c r="Q350" s="212">
        <v>1.7611914366533017</v>
      </c>
      <c r="R350" s="212">
        <v>1.8124611283274286</v>
      </c>
      <c r="S350" s="212">
        <v>1.8658681954114014</v>
      </c>
      <c r="T350" s="212">
        <v>1.9212856003360372</v>
      </c>
      <c r="U350" s="212">
        <v>1.9785796818379779</v>
      </c>
      <c r="V350" s="212">
        <v>2.037609617355773</v>
      </c>
      <c r="W350" s="212">
        <v>2.0982992085258294</v>
      </c>
      <c r="X350" s="212">
        <v>2.1606314946442189</v>
      </c>
      <c r="Y350" s="212">
        <v>2.2244329981127176</v>
      </c>
      <c r="Z350" s="212">
        <v>2.2894780882971313</v>
      </c>
      <c r="AA350" s="212">
        <v>2.3554704626098255</v>
      </c>
      <c r="AB350" s="212">
        <v>2.4220169785724321</v>
      </c>
      <c r="AC350" s="212">
        <v>2.4885873262369849</v>
      </c>
      <c r="AD350" s="212">
        <v>2.5544612281974084</v>
      </c>
      <c r="AE350" s="212">
        <v>2.6186499853856757</v>
      </c>
      <c r="AF350" s="212">
        <v>2.6797800125095179</v>
      </c>
      <c r="AG350" s="212">
        <v>2.7359141683655586</v>
      </c>
      <c r="AH350" s="212">
        <v>2.7842684417858345</v>
      </c>
      <c r="AI350" s="212">
        <v>2.8207618482523213</v>
      </c>
      <c r="AJ350" s="212">
        <v>2.8393130398692481</v>
      </c>
      <c r="AK350" s="212">
        <v>2.8308235506663002</v>
      </c>
      <c r="AL350" s="212">
        <v>2.7820906401592245</v>
      </c>
      <c r="AM350" s="212">
        <v>2.6761745020249146</v>
      </c>
      <c r="AN350" s="212">
        <v>2.498774908547436</v>
      </c>
      <c r="AO350" s="213">
        <v>2.2540846245253463</v>
      </c>
    </row>
    <row r="351" spans="1:41" x14ac:dyDescent="0.25">
      <c r="A351" s="214" t="s">
        <v>2190</v>
      </c>
      <c r="B351" s="211">
        <v>90.462356999999997</v>
      </c>
      <c r="C351" s="212">
        <v>94.080851280000005</v>
      </c>
      <c r="D351" s="212">
        <v>97.844085331200006</v>
      </c>
      <c r="E351" s="212">
        <v>101.75784874444801</v>
      </c>
      <c r="F351" s="212">
        <v>105.82816269422594</v>
      </c>
      <c r="G351" s="212">
        <v>110.06128920199498</v>
      </c>
      <c r="H351" s="212">
        <v>113.9134343240648</v>
      </c>
      <c r="I351" s="212">
        <v>117.90040452540705</v>
      </c>
      <c r="J351" s="212">
        <v>122.0269186837963</v>
      </c>
      <c r="K351" s="212">
        <v>126.29786083772916</v>
      </c>
      <c r="L351" s="212">
        <v>131.34977527123834</v>
      </c>
      <c r="M351" s="212">
        <v>136.60376628208789</v>
      </c>
      <c r="N351" s="212">
        <v>142.06791693337141</v>
      </c>
      <c r="O351" s="212">
        <v>147.75063361070627</v>
      </c>
      <c r="P351" s="212">
        <v>153.66065895513452</v>
      </c>
      <c r="Q351" s="212">
        <v>159.80708531333991</v>
      </c>
      <c r="R351" s="212">
        <v>166.19936872587351</v>
      </c>
      <c r="S351" s="212">
        <v>172.84734347490846</v>
      </c>
      <c r="T351" s="212">
        <v>179.76123721390479</v>
      </c>
      <c r="U351" s="212">
        <v>186.95168670246099</v>
      </c>
      <c r="V351" s="212">
        <v>194.42975417055945</v>
      </c>
      <c r="W351" s="212">
        <v>202.20694433738183</v>
      </c>
      <c r="X351" s="212">
        <v>210.29522211087712</v>
      </c>
      <c r="Y351" s="212">
        <v>218.70703099531221</v>
      </c>
      <c r="Z351" s="212">
        <v>227.45531223512469</v>
      </c>
      <c r="AA351" s="212">
        <v>236.55352472452969</v>
      </c>
      <c r="AB351" s="212">
        <v>246.01566571351088</v>
      </c>
      <c r="AC351" s="212">
        <v>255.85629234205132</v>
      </c>
      <c r="AD351" s="212">
        <v>266.09054403573339</v>
      </c>
      <c r="AE351" s="212">
        <v>276.73416579716275</v>
      </c>
      <c r="AF351" s="212">
        <v>287.80353242904926</v>
      </c>
      <c r="AG351" s="212">
        <v>299.31567372621123</v>
      </c>
      <c r="AH351" s="212">
        <v>311.28830067525968</v>
      </c>
      <c r="AI351" s="212">
        <v>323.73983270227006</v>
      </c>
      <c r="AJ351" s="212">
        <v>336.68942601036088</v>
      </c>
      <c r="AK351" s="212">
        <v>350.1570030507753</v>
      </c>
      <c r="AL351" s="212">
        <v>364.1632831728063</v>
      </c>
      <c r="AM351" s="212">
        <v>378.72981449971854</v>
      </c>
      <c r="AN351" s="212">
        <v>393.87900707970732</v>
      </c>
      <c r="AO351" s="213">
        <v>409.63416736289565</v>
      </c>
    </row>
    <row r="352" spans="1:41" x14ac:dyDescent="0.25">
      <c r="A352" s="214" t="s">
        <v>2191</v>
      </c>
      <c r="B352" s="211">
        <v>22.561169</v>
      </c>
      <c r="C352" s="212">
        <v>23.46361576</v>
      </c>
      <c r="D352" s="212">
        <v>24.402160390399999</v>
      </c>
      <c r="E352" s="212">
        <v>25.378246806016001</v>
      </c>
      <c r="F352" s="212">
        <v>26.393376678256644</v>
      </c>
      <c r="G352" s="212">
        <v>27.449111745386912</v>
      </c>
      <c r="H352" s="212">
        <v>28.409830656475453</v>
      </c>
      <c r="I352" s="212">
        <v>29.404174729452091</v>
      </c>
      <c r="J352" s="212">
        <v>30.433320844982912</v>
      </c>
      <c r="K352" s="212">
        <v>31.49848707455731</v>
      </c>
      <c r="L352" s="212">
        <v>32.758426557539607</v>
      </c>
      <c r="M352" s="212">
        <v>34.068763619841192</v>
      </c>
      <c r="N352" s="212">
        <v>35.431514164634841</v>
      </c>
      <c r="O352" s="212">
        <v>36.848774731220239</v>
      </c>
      <c r="P352" s="212">
        <v>38.322725720469052</v>
      </c>
      <c r="Q352" s="212">
        <v>39.855634749287816</v>
      </c>
      <c r="R352" s="212">
        <v>41.449860139259329</v>
      </c>
      <c r="S352" s="212">
        <v>43.107854544829706</v>
      </c>
      <c r="T352" s="212">
        <v>44.832168726622896</v>
      </c>
      <c r="U352" s="212">
        <v>46.625455475687815</v>
      </c>
      <c r="V352" s="212">
        <v>48.490473694715327</v>
      </c>
      <c r="W352" s="212">
        <v>50.430092642503944</v>
      </c>
      <c r="X352" s="212">
        <v>52.447296348204105</v>
      </c>
      <c r="Y352" s="212">
        <v>54.545188202132273</v>
      </c>
      <c r="Z352" s="212">
        <v>56.726995730217567</v>
      </c>
      <c r="AA352" s="212">
        <v>58.996075559426274</v>
      </c>
      <c r="AB352" s="212">
        <v>61.35591858180333</v>
      </c>
      <c r="AC352" s="212">
        <v>63.810155325075463</v>
      </c>
      <c r="AD352" s="212">
        <v>66.362561538078481</v>
      </c>
      <c r="AE352" s="212">
        <v>69.017063999601618</v>
      </c>
      <c r="AF352" s="212">
        <v>71.77774655958568</v>
      </c>
      <c r="AG352" s="212">
        <v>74.648856421969114</v>
      </c>
      <c r="AH352" s="212">
        <v>77.634810678847884</v>
      </c>
      <c r="AI352" s="212">
        <v>80.7402031060018</v>
      </c>
      <c r="AJ352" s="212">
        <v>83.969811230241874</v>
      </c>
      <c r="AK352" s="212">
        <v>87.328603679451547</v>
      </c>
      <c r="AL352" s="212">
        <v>90.821747826629618</v>
      </c>
      <c r="AM352" s="212">
        <v>94.454617739694811</v>
      </c>
      <c r="AN352" s="212">
        <v>98.232802449282602</v>
      </c>
      <c r="AO352" s="213">
        <v>102.16211454725391</v>
      </c>
    </row>
    <row r="353" spans="1:41" x14ac:dyDescent="0.25">
      <c r="A353" s="214" t="s">
        <v>2192</v>
      </c>
      <c r="B353" s="211">
        <v>14.585194</v>
      </c>
      <c r="C353" s="212">
        <v>14.271432931113798</v>
      </c>
      <c r="D353" s="212">
        <v>15.051522299418117</v>
      </c>
      <c r="E353" s="212">
        <v>15.675230290765866</v>
      </c>
      <c r="F353" s="212">
        <v>16.434638767524426</v>
      </c>
      <c r="G353" s="212">
        <v>17.070378255504696</v>
      </c>
      <c r="H353" s="212">
        <v>20.275051576545359</v>
      </c>
      <c r="I353" s="212">
        <v>23.544038692334922</v>
      </c>
      <c r="J353" s="212">
        <v>26.100026620852187</v>
      </c>
      <c r="K353" s="212">
        <v>28.207345380222456</v>
      </c>
      <c r="L353" s="212">
        <v>29.945546879446137</v>
      </c>
      <c r="M353" s="212">
        <v>31.497786280160984</v>
      </c>
      <c r="N353" s="212">
        <v>32.935360994880668</v>
      </c>
      <c r="O353" s="212">
        <v>34.313626807650039</v>
      </c>
      <c r="P353" s="212">
        <v>35.670542022945156</v>
      </c>
      <c r="Q353" s="212">
        <v>37.022262944687853</v>
      </c>
      <c r="R353" s="212">
        <v>38.383549339806258</v>
      </c>
      <c r="S353" s="212">
        <v>39.766178523995158</v>
      </c>
      <c r="T353" s="212">
        <v>41.16724040884182</v>
      </c>
      <c r="U353" s="212">
        <v>42.594755637258814</v>
      </c>
      <c r="V353" s="212">
        <v>44.051807221769216</v>
      </c>
      <c r="W353" s="212">
        <v>45.530036095987242</v>
      </c>
      <c r="X353" s="212">
        <v>47.006056124168616</v>
      </c>
      <c r="Y353" s="212">
        <v>48.485021769820172</v>
      </c>
      <c r="Z353" s="212">
        <v>49.966176154359879</v>
      </c>
      <c r="AA353" s="212">
        <v>51.444755252649237</v>
      </c>
      <c r="AB353" s="212">
        <v>52.911424647000167</v>
      </c>
      <c r="AC353" s="212">
        <v>54.351763575313406</v>
      </c>
      <c r="AD353" s="212">
        <v>55.744755794337827</v>
      </c>
      <c r="AE353" s="212">
        <v>57.060376626888839</v>
      </c>
      <c r="AF353" s="212">
        <v>58.255723044770207</v>
      </c>
      <c r="AG353" s="212">
        <v>59.268830847524889</v>
      </c>
      <c r="AH353" s="212">
        <v>60.008778493123899</v>
      </c>
      <c r="AI353" s="212">
        <v>60.340077357779876</v>
      </c>
      <c r="AJ353" s="212">
        <v>60.05910378756338</v>
      </c>
      <c r="AK353" s="212">
        <v>58.863056765185952</v>
      </c>
      <c r="AL353" s="212">
        <v>56.326735943759239</v>
      </c>
      <c r="AM353" s="212">
        <v>51.957138708859766</v>
      </c>
      <c r="AN353" s="212">
        <v>45.507283423819331</v>
      </c>
      <c r="AO353" s="213">
        <v>37.598026550192685</v>
      </c>
    </row>
    <row r="354" spans="1:41" x14ac:dyDescent="0.25">
      <c r="A354" s="214" t="s">
        <v>2193</v>
      </c>
      <c r="B354" s="211">
        <v>30.487297000000002</v>
      </c>
      <c r="C354" s="212">
        <v>28.731865877307303</v>
      </c>
      <c r="D354" s="212">
        <v>29.672153539567823</v>
      </c>
      <c r="E354" s="212">
        <v>29.902894590745245</v>
      </c>
      <c r="F354" s="212">
        <v>30.549987249110053</v>
      </c>
      <c r="G354" s="212">
        <v>30.964061776284492</v>
      </c>
      <c r="H354" s="212">
        <v>34.670893467770618</v>
      </c>
      <c r="I354" s="212">
        <v>38.953858279631255</v>
      </c>
      <c r="J354" s="212">
        <v>42.317847259101143</v>
      </c>
      <c r="K354" s="212">
        <v>45.350424597598128</v>
      </c>
      <c r="L354" s="212">
        <v>48.099871184549329</v>
      </c>
      <c r="M354" s="212">
        <v>50.723796117460388</v>
      </c>
      <c r="N354" s="212">
        <v>53.247447000933171</v>
      </c>
      <c r="O354" s="212">
        <v>55.765380326245101</v>
      </c>
      <c r="P354" s="212">
        <v>58.298416773342169</v>
      </c>
      <c r="Q354" s="212">
        <v>60.882698141279263</v>
      </c>
      <c r="R354" s="212">
        <v>63.529914386080975</v>
      </c>
      <c r="S354" s="212">
        <v>66.25252063205366</v>
      </c>
      <c r="T354" s="212">
        <v>69.055916539574255</v>
      </c>
      <c r="U354" s="212">
        <v>71.943089165360632</v>
      </c>
      <c r="V354" s="212">
        <v>74.910684038960426</v>
      </c>
      <c r="W354" s="212">
        <v>77.956073023606706</v>
      </c>
      <c r="X354" s="212">
        <v>81.074417287445897</v>
      </c>
      <c r="Y354" s="212">
        <v>84.252923602316756</v>
      </c>
      <c r="Z354" s="212">
        <v>87.468495408645694</v>
      </c>
      <c r="AA354" s="212">
        <v>90.689207865485599</v>
      </c>
      <c r="AB354" s="212">
        <v>93.869769074536052</v>
      </c>
      <c r="AC354" s="212">
        <v>96.947702480628635</v>
      </c>
      <c r="AD354" s="212">
        <v>99.836831267483589</v>
      </c>
      <c r="AE354" s="212">
        <v>102.41861172406071</v>
      </c>
      <c r="AF354" s="212">
        <v>104.52961293961118</v>
      </c>
      <c r="AG354" s="212">
        <v>105.94394041452931</v>
      </c>
      <c r="AH354" s="212">
        <v>106.34913784679632</v>
      </c>
      <c r="AI354" s="212">
        <v>105.31684824188123</v>
      </c>
      <c r="AJ354" s="212">
        <v>102.27860461369049</v>
      </c>
      <c r="AK354" s="212">
        <v>96.545091051977153</v>
      </c>
      <c r="AL354" s="212">
        <v>87.474930764880639</v>
      </c>
      <c r="AM354" s="212">
        <v>74.989371472016927</v>
      </c>
      <c r="AN354" s="212">
        <v>60.436184150442607</v>
      </c>
      <c r="AO354" s="213">
        <v>46.664651304265398</v>
      </c>
    </row>
    <row r="355" spans="1:41" x14ac:dyDescent="0.25">
      <c r="A355" s="214" t="s">
        <v>2194</v>
      </c>
      <c r="B355" s="211">
        <v>43.689320000000002</v>
      </c>
      <c r="C355" s="212">
        <v>43.344883012770403</v>
      </c>
      <c r="D355" s="212">
        <v>44.920088075314098</v>
      </c>
      <c r="E355" s="212">
        <v>45.583813820688512</v>
      </c>
      <c r="F355" s="212">
        <v>46.472657164759497</v>
      </c>
      <c r="G355" s="212">
        <v>47.055080387942553</v>
      </c>
      <c r="H355" s="212">
        <v>49.900275234615584</v>
      </c>
      <c r="I355" s="212">
        <v>52.985619232426913</v>
      </c>
      <c r="J355" s="212">
        <v>55.127621174078925</v>
      </c>
      <c r="K355" s="212">
        <v>56.914764935586568</v>
      </c>
      <c r="L355" s="212">
        <v>58.369546167675615</v>
      </c>
      <c r="M355" s="212">
        <v>59.712851229269269</v>
      </c>
      <c r="N355" s="212">
        <v>60.967358520744988</v>
      </c>
      <c r="O355" s="212">
        <v>62.201770725450359</v>
      </c>
      <c r="P355" s="212">
        <v>63.424545574725414</v>
      </c>
      <c r="Q355" s="212">
        <v>64.656408811150513</v>
      </c>
      <c r="R355" s="212">
        <v>65.898788172097653</v>
      </c>
      <c r="S355" s="212">
        <v>67.153092526407733</v>
      </c>
      <c r="T355" s="212">
        <v>68.420076638412723</v>
      </c>
      <c r="U355" s="212">
        <v>69.695433708960408</v>
      </c>
      <c r="V355" s="212">
        <v>70.972379506289244</v>
      </c>
      <c r="W355" s="212">
        <v>72.248115125152736</v>
      </c>
      <c r="X355" s="212">
        <v>73.521914418112786</v>
      </c>
      <c r="Y355" s="212">
        <v>74.78246969738565</v>
      </c>
      <c r="Z355" s="212">
        <v>76.013576104778863</v>
      </c>
      <c r="AA355" s="212">
        <v>77.195359172479854</v>
      </c>
      <c r="AB355" s="212">
        <v>78.302101317399774</v>
      </c>
      <c r="AC355" s="212">
        <v>79.300664524870186</v>
      </c>
      <c r="AD355" s="212">
        <v>80.147682852726774</v>
      </c>
      <c r="AE355" s="212">
        <v>80.78578584305022</v>
      </c>
      <c r="AF355" s="212">
        <v>81.137913310667187</v>
      </c>
      <c r="AG355" s="212">
        <v>81.098796292629174</v>
      </c>
      <c r="AH355" s="212">
        <v>80.522434446269131</v>
      </c>
      <c r="AI355" s="212">
        <v>79.204644545338709</v>
      </c>
      <c r="AJ355" s="212">
        <v>76.862602808455321</v>
      </c>
      <c r="AK355" s="212">
        <v>73.122668398563192</v>
      </c>
      <c r="AL355" s="212">
        <v>67.556117519520484</v>
      </c>
      <c r="AM355" s="212">
        <v>59.865056208275632</v>
      </c>
      <c r="AN355" s="212">
        <v>50.34549456520427</v>
      </c>
      <c r="AO355" s="213">
        <v>40.326841837717751</v>
      </c>
    </row>
    <row r="356" spans="1:41" x14ac:dyDescent="0.25">
      <c r="A356" s="214" t="s">
        <v>2195</v>
      </c>
      <c r="B356" s="211">
        <v>131.52491800000001</v>
      </c>
      <c r="C356" s="212">
        <v>124.88173906922982</v>
      </c>
      <c r="D356" s="212">
        <v>122.70868441586005</v>
      </c>
      <c r="E356" s="212">
        <v>120.96447863383614</v>
      </c>
      <c r="F356" s="212">
        <v>120.42810882948105</v>
      </c>
      <c r="G356" s="212">
        <v>120.24579151124301</v>
      </c>
      <c r="H356" s="212">
        <v>124.29827910301746</v>
      </c>
      <c r="I356" s="212">
        <v>129.14287911002504</v>
      </c>
      <c r="J356" s="212">
        <v>133.65283256288114</v>
      </c>
      <c r="K356" s="212">
        <v>138.2623450092926</v>
      </c>
      <c r="L356" s="212">
        <v>142.91268837380417</v>
      </c>
      <c r="M356" s="212">
        <v>147.72761692288134</v>
      </c>
      <c r="N356" s="212">
        <v>152.68709893269292</v>
      </c>
      <c r="O356" s="212">
        <v>157.82952408119655</v>
      </c>
      <c r="P356" s="212">
        <v>163.14853687225695</v>
      </c>
      <c r="Q356" s="212">
        <v>168.65724721974871</v>
      </c>
      <c r="R356" s="212">
        <v>174.35391559619126</v>
      </c>
      <c r="S356" s="212">
        <v>180.23846485991209</v>
      </c>
      <c r="T356" s="212">
        <v>186.31059059796362</v>
      </c>
      <c r="U356" s="212">
        <v>192.56535385234127</v>
      </c>
      <c r="V356" s="212">
        <v>198.99233807637549</v>
      </c>
      <c r="W356" s="212">
        <v>205.5851532291839</v>
      </c>
      <c r="X356" s="212">
        <v>212.33436990009073</v>
      </c>
      <c r="Y356" s="212">
        <v>219.22103175249737</v>
      </c>
      <c r="Z356" s="212">
        <v>226.21558568000526</v>
      </c>
      <c r="AA356" s="212">
        <v>233.27728975350232</v>
      </c>
      <c r="AB356" s="212">
        <v>240.34990726289385</v>
      </c>
      <c r="AC356" s="212">
        <v>247.3571886341899</v>
      </c>
      <c r="AD356" s="212">
        <v>254.19597177123478</v>
      </c>
      <c r="AE356" s="212">
        <v>260.72692719556437</v>
      </c>
      <c r="AF356" s="212">
        <v>266.76095654434403</v>
      </c>
      <c r="AG356" s="212">
        <v>272.03935559148698</v>
      </c>
      <c r="AH356" s="212">
        <v>276.20479500036828</v>
      </c>
      <c r="AI356" s="212">
        <v>278.76062845042469</v>
      </c>
      <c r="AJ356" s="212">
        <v>279.0209756849431</v>
      </c>
      <c r="AK356" s="212">
        <v>276.07044047546509</v>
      </c>
      <c r="AL356" s="212">
        <v>268.80514990756035</v>
      </c>
      <c r="AM356" s="212">
        <v>256.24869686456339</v>
      </c>
      <c r="AN356" s="212">
        <v>238.43528682845673</v>
      </c>
      <c r="AO356" s="213">
        <v>217.49430242275989</v>
      </c>
    </row>
    <row r="357" spans="1:41" x14ac:dyDescent="0.25">
      <c r="A357" s="214" t="s">
        <v>2196</v>
      </c>
      <c r="B357" s="211">
        <v>41.346916</v>
      </c>
      <c r="C357" s="212">
        <v>40.478866441421196</v>
      </c>
      <c r="D357" s="212">
        <v>40.891621346751073</v>
      </c>
      <c r="E357" s="212">
        <v>41.068918011837674</v>
      </c>
      <c r="F357" s="212">
        <v>41.527990484265793</v>
      </c>
      <c r="G357" s="212">
        <v>41.943018729486113</v>
      </c>
      <c r="H357" s="212">
        <v>43.589286408920316</v>
      </c>
      <c r="I357" s="212">
        <v>45.256907892638218</v>
      </c>
      <c r="J357" s="212">
        <v>46.50931135613277</v>
      </c>
      <c r="K357" s="212">
        <v>47.670239578755464</v>
      </c>
      <c r="L357" s="212">
        <v>48.759232832764432</v>
      </c>
      <c r="M357" s="212">
        <v>49.860791669075681</v>
      </c>
      <c r="N357" s="212">
        <v>50.974921086762841</v>
      </c>
      <c r="O357" s="212">
        <v>52.121770153849162</v>
      </c>
      <c r="P357" s="212">
        <v>53.298538995143659</v>
      </c>
      <c r="Q357" s="212">
        <v>54.509508450382818</v>
      </c>
      <c r="R357" s="212">
        <v>55.752494222527737</v>
      </c>
      <c r="S357" s="212">
        <v>57.02686243446859</v>
      </c>
      <c r="T357" s="212">
        <v>58.331967802771352</v>
      </c>
      <c r="U357" s="212">
        <v>59.666334899046866</v>
      </c>
      <c r="V357" s="212">
        <v>61.027491063831846</v>
      </c>
      <c r="W357" s="212">
        <v>62.414499469734196</v>
      </c>
      <c r="X357" s="212">
        <v>63.830172663806813</v>
      </c>
      <c r="Y357" s="212">
        <v>65.269434546082124</v>
      </c>
      <c r="Z357" s="212">
        <v>66.724453415700665</v>
      </c>
      <c r="AA357" s="212">
        <v>68.184611319577812</v>
      </c>
      <c r="AB357" s="212">
        <v>69.634877546961832</v>
      </c>
      <c r="AC357" s="212">
        <v>71.05441934319542</v>
      </c>
      <c r="AD357" s="212">
        <v>72.414436456633851</v>
      </c>
      <c r="AE357" s="212">
        <v>73.675323865660403</v>
      </c>
      <c r="AF357" s="212">
        <v>74.782273504144783</v>
      </c>
      <c r="AG357" s="212">
        <v>75.658377751155228</v>
      </c>
      <c r="AH357" s="212">
        <v>76.193709195106422</v>
      </c>
      <c r="AI357" s="212">
        <v>76.228548296234877</v>
      </c>
      <c r="AJ357" s="212">
        <v>75.529902979103127</v>
      </c>
      <c r="AK357" s="212">
        <v>73.764988183200131</v>
      </c>
      <c r="AL357" s="212">
        <v>70.494115830178302</v>
      </c>
      <c r="AM357" s="212">
        <v>65.261062685052437</v>
      </c>
      <c r="AN357" s="212">
        <v>57.939554584541774</v>
      </c>
      <c r="AO357" s="213">
        <v>49.276142685288164</v>
      </c>
    </row>
    <row r="358" spans="1:41" x14ac:dyDescent="0.25">
      <c r="A358" s="214" t="s">
        <v>2197</v>
      </c>
      <c r="B358" s="211">
        <v>7.457382</v>
      </c>
      <c r="C358" s="212">
        <v>6.9074187209550004</v>
      </c>
      <c r="D358" s="212">
        <v>7.6671726134915614</v>
      </c>
      <c r="E358" s="212">
        <v>7.9204085908735289</v>
      </c>
      <c r="F358" s="212">
        <v>8.2374752194199417</v>
      </c>
      <c r="G358" s="212">
        <v>8.3499744184915592</v>
      </c>
      <c r="H358" s="212">
        <v>8.5032440439250649</v>
      </c>
      <c r="I358" s="212">
        <v>9.1985968256170363</v>
      </c>
      <c r="J358" s="212">
        <v>9.6765310804646685</v>
      </c>
      <c r="K358" s="212">
        <v>10.170854735403989</v>
      </c>
      <c r="L358" s="212">
        <v>10.59175725109016</v>
      </c>
      <c r="M358" s="212">
        <v>11.04310486200659</v>
      </c>
      <c r="N358" s="212">
        <v>11.502583056173501</v>
      </c>
      <c r="O358" s="212">
        <v>11.98393510010011</v>
      </c>
      <c r="P358" s="212">
        <v>12.4794887923919</v>
      </c>
      <c r="Q358" s="212">
        <v>12.992498113567304</v>
      </c>
      <c r="R358" s="212">
        <v>13.52059898739023</v>
      </c>
      <c r="S358" s="212">
        <v>14.063701167815214</v>
      </c>
      <c r="T358" s="212">
        <v>14.621902124496852</v>
      </c>
      <c r="U358" s="212">
        <v>15.194675661088279</v>
      </c>
      <c r="V358" s="212">
        <v>15.78089992330116</v>
      </c>
      <c r="W358" s="212">
        <v>16.381221137283458</v>
      </c>
      <c r="X358" s="212">
        <v>16.997608811870819</v>
      </c>
      <c r="Y358" s="212">
        <v>17.62919746129791</v>
      </c>
      <c r="Z358" s="212">
        <v>18.273842561945443</v>
      </c>
      <c r="AA358" s="212">
        <v>18.929131591911272</v>
      </c>
      <c r="AB358" s="212">
        <v>19.591579266928115</v>
      </c>
      <c r="AC358" s="212">
        <v>20.256370530403153</v>
      </c>
      <c r="AD358" s="212">
        <v>20.916592492011745</v>
      </c>
      <c r="AE358" s="212">
        <v>21.562270968966153</v>
      </c>
      <c r="AF358" s="212">
        <v>22.178898013001163</v>
      </c>
      <c r="AG358" s="212">
        <v>22.745143022391495</v>
      </c>
      <c r="AH358" s="212">
        <v>23.229214254251239</v>
      </c>
      <c r="AI358" s="212">
        <v>23.582786124415197</v>
      </c>
      <c r="AJ358" s="212">
        <v>23.730840506499305</v>
      </c>
      <c r="AK358" s="212">
        <v>23.555237032919312</v>
      </c>
      <c r="AL358" s="212">
        <v>22.873140967585957</v>
      </c>
      <c r="AM358" s="212">
        <v>21.432711777094521</v>
      </c>
      <c r="AN358" s="212">
        <v>19.017802410322176</v>
      </c>
      <c r="AO358" s="213">
        <v>15.772167197569361</v>
      </c>
    </row>
    <row r="359" spans="1:41" x14ac:dyDescent="0.25">
      <c r="A359" s="214" t="s">
        <v>2198</v>
      </c>
      <c r="B359" s="211">
        <v>32.345776000000001</v>
      </c>
      <c r="C359" s="212">
        <v>32.482327251419363</v>
      </c>
      <c r="D359" s="212">
        <v>33.548020436814831</v>
      </c>
      <c r="E359" s="212">
        <v>34.591350453191595</v>
      </c>
      <c r="F359" s="212">
        <v>35.838043478334889</v>
      </c>
      <c r="G359" s="212">
        <v>37.156736542359354</v>
      </c>
      <c r="H359" s="212">
        <v>38.576540033726758</v>
      </c>
      <c r="I359" s="212">
        <v>40.281916284921735</v>
      </c>
      <c r="J359" s="212">
        <v>42.05921888247854</v>
      </c>
      <c r="K359" s="212">
        <v>43.953763779274119</v>
      </c>
      <c r="L359" s="212">
        <v>45.941076068661083</v>
      </c>
      <c r="M359" s="212">
        <v>48.038956930906068</v>
      </c>
      <c r="N359" s="212">
        <v>50.243776917685395</v>
      </c>
      <c r="O359" s="212">
        <v>52.55895991427542</v>
      </c>
      <c r="P359" s="212">
        <v>54.985512487389677</v>
      </c>
      <c r="Q359" s="212">
        <v>57.526623958584409</v>
      </c>
      <c r="R359" s="212">
        <v>60.185280164116747</v>
      </c>
      <c r="S359" s="212">
        <v>62.965178069617139</v>
      </c>
      <c r="T359" s="212">
        <v>65.870473240480763</v>
      </c>
      <c r="U359" s="212">
        <v>68.905593623029716</v>
      </c>
      <c r="V359" s="212">
        <v>72.075250929689091</v>
      </c>
      <c r="W359" s="212">
        <v>75.38464373632651</v>
      </c>
      <c r="X359" s="212">
        <v>78.839439035654252</v>
      </c>
      <c r="Y359" s="212">
        <v>82.445326342771878</v>
      </c>
      <c r="Z359" s="212">
        <v>86.208131037055978</v>
      </c>
      <c r="AA359" s="212">
        <v>90.133894149847634</v>
      </c>
      <c r="AB359" s="212">
        <v>94.228794135137605</v>
      </c>
      <c r="AC359" s="212">
        <v>98.499139433668503</v>
      </c>
      <c r="AD359" s="212">
        <v>102.95128083624243</v>
      </c>
      <c r="AE359" s="212">
        <v>107.59156273686204</v>
      </c>
      <c r="AF359" s="212">
        <v>112.42618960844294</v>
      </c>
      <c r="AG359" s="212">
        <v>117.46106159862953</v>
      </c>
      <c r="AH359" s="212">
        <v>122.70153987742775</v>
      </c>
      <c r="AI359" s="212">
        <v>128.15208952063094</v>
      </c>
      <c r="AJ359" s="212">
        <v>133.81574548657733</v>
      </c>
      <c r="AK359" s="212">
        <v>139.69350843605341</v>
      </c>
      <c r="AL359" s="212">
        <v>145.78396380230436</v>
      </c>
      <c r="AM359" s="212">
        <v>152.08483418821822</v>
      </c>
      <c r="AN359" s="212">
        <v>158.60045265450987</v>
      </c>
      <c r="AO359" s="213">
        <v>165.35722843872364</v>
      </c>
    </row>
    <row r="360" spans="1:41" x14ac:dyDescent="0.25">
      <c r="A360" s="214" t="s">
        <v>2199</v>
      </c>
      <c r="B360" s="211">
        <v>155.21752900000001</v>
      </c>
      <c r="C360" s="212">
        <v>152.0836094807255</v>
      </c>
      <c r="D360" s="212">
        <v>150.21371108543809</v>
      </c>
      <c r="E360" s="212">
        <v>149.51113902663482</v>
      </c>
      <c r="F360" s="212">
        <v>149.87361532720237</v>
      </c>
      <c r="G360" s="212">
        <v>150.85453813951892</v>
      </c>
      <c r="H360" s="212">
        <v>153.91892180001605</v>
      </c>
      <c r="I360" s="212">
        <v>157.31449635006183</v>
      </c>
      <c r="J360" s="212">
        <v>160.82748636805508</v>
      </c>
      <c r="K360" s="212">
        <v>164.52425088696253</v>
      </c>
      <c r="L360" s="212">
        <v>168.38237747511201</v>
      </c>
      <c r="M360" s="212">
        <v>172.4020857813866</v>
      </c>
      <c r="N360" s="212">
        <v>176.56697536969332</v>
      </c>
      <c r="O360" s="212">
        <v>180.87344389896012</v>
      </c>
      <c r="P360" s="212">
        <v>185.31272935663861</v>
      </c>
      <c r="Q360" s="212">
        <v>189.88155910510773</v>
      </c>
      <c r="R360" s="212">
        <v>194.57518440015915</v>
      </c>
      <c r="S360" s="212">
        <v>199.38963601784604</v>
      </c>
      <c r="T360" s="212">
        <v>204.32193744401951</v>
      </c>
      <c r="U360" s="212">
        <v>209.36776985016829</v>
      </c>
      <c r="V360" s="212">
        <v>214.5217553037929</v>
      </c>
      <c r="W360" s="212">
        <v>219.77912576972508</v>
      </c>
      <c r="X360" s="212">
        <v>225.13415405866732</v>
      </c>
      <c r="Y360" s="212">
        <v>230.57747014891319</v>
      </c>
      <c r="Z360" s="212">
        <v>236.0959960307222</v>
      </c>
      <c r="AA360" s="212">
        <v>241.67215848417501</v>
      </c>
      <c r="AB360" s="212">
        <v>247.28226346957908</v>
      </c>
      <c r="AC360" s="212">
        <v>252.89460644951103</v>
      </c>
      <c r="AD360" s="212">
        <v>258.46683562909828</v>
      </c>
      <c r="AE360" s="212">
        <v>263.94230046179939</v>
      </c>
      <c r="AF360" s="212">
        <v>269.24492767230697</v>
      </c>
      <c r="AG360" s="212">
        <v>274.27194586789108</v>
      </c>
      <c r="AH360" s="212">
        <v>278.88328009376789</v>
      </c>
      <c r="AI360" s="212">
        <v>282.88651013787393</v>
      </c>
      <c r="AJ360" s="212">
        <v>286.01727172287184</v>
      </c>
      <c r="AK360" s="212">
        <v>287.91870310459461</v>
      </c>
      <c r="AL360" s="212">
        <v>288.13979964844367</v>
      </c>
      <c r="AM360" s="212">
        <v>286.21453306773469</v>
      </c>
      <c r="AN360" s="212">
        <v>281.9424949471657</v>
      </c>
      <c r="AO360" s="213">
        <v>275.8387218740545</v>
      </c>
    </row>
    <row r="361" spans="1:41" x14ac:dyDescent="0.25">
      <c r="A361" s="214" t="s">
        <v>2200</v>
      </c>
      <c r="B361" s="211">
        <v>569.27606200000002</v>
      </c>
      <c r="C361" s="212">
        <v>546.3242174427088</v>
      </c>
      <c r="D361" s="212">
        <v>551.01033527079244</v>
      </c>
      <c r="E361" s="212">
        <v>550.00422345920811</v>
      </c>
      <c r="F361" s="212">
        <v>553.04412430247828</v>
      </c>
      <c r="G361" s="212">
        <v>554.53398092981922</v>
      </c>
      <c r="H361" s="212">
        <v>576.82974052727775</v>
      </c>
      <c r="I361" s="212">
        <v>607.89542535014084</v>
      </c>
      <c r="J361" s="212">
        <v>635.41947126097432</v>
      </c>
      <c r="K361" s="212">
        <v>663.20795328789484</v>
      </c>
      <c r="L361" s="212">
        <v>690.08094059273435</v>
      </c>
      <c r="M361" s="212">
        <v>717.44175278201351</v>
      </c>
      <c r="N361" s="212">
        <v>744.99747085539093</v>
      </c>
      <c r="O361" s="212">
        <v>773.10317094113441</v>
      </c>
      <c r="P361" s="212">
        <v>801.67660027721615</v>
      </c>
      <c r="Q361" s="212">
        <v>830.84848941406369</v>
      </c>
      <c r="R361" s="212">
        <v>860.61039623821375</v>
      </c>
      <c r="S361" s="212">
        <v>890.98219773185656</v>
      </c>
      <c r="T361" s="212">
        <v>921.98650715030999</v>
      </c>
      <c r="U361" s="212">
        <v>953.61064434556567</v>
      </c>
      <c r="V361" s="212">
        <v>985.80625619783177</v>
      </c>
      <c r="W361" s="212">
        <v>1018.5710058319511</v>
      </c>
      <c r="X361" s="212">
        <v>1051.8756294380407</v>
      </c>
      <c r="Y361" s="212">
        <v>1085.6418890186312</v>
      </c>
      <c r="Z361" s="212">
        <v>1119.72474761086</v>
      </c>
      <c r="AA361" s="212">
        <v>1153.9221491551687</v>
      </c>
      <c r="AB361" s="212">
        <v>1187.9470438218027</v>
      </c>
      <c r="AC361" s="212">
        <v>1221.403790390478</v>
      </c>
      <c r="AD361" s="212">
        <v>1253.7472956022921</v>
      </c>
      <c r="AE361" s="212">
        <v>1284.2267699814906</v>
      </c>
      <c r="AF361" s="212">
        <v>1311.8029714133033</v>
      </c>
      <c r="AG361" s="212">
        <v>1335.0242452526672</v>
      </c>
      <c r="AH361" s="212">
        <v>1351.8418126749643</v>
      </c>
      <c r="AI361" s="212">
        <v>1359.3353422109842</v>
      </c>
      <c r="AJ361" s="212">
        <v>1353.3379682745028</v>
      </c>
      <c r="AK361" s="212">
        <v>1328.0245935807093</v>
      </c>
      <c r="AL361" s="212">
        <v>1275.8548738538627</v>
      </c>
      <c r="AM361" s="212">
        <v>1189.2002142620695</v>
      </c>
      <c r="AN361" s="212">
        <v>1066.3308589242981</v>
      </c>
      <c r="AO361" s="213">
        <v>920.75856905652972</v>
      </c>
    </row>
    <row r="362" spans="1:41" x14ac:dyDescent="0.25">
      <c r="A362" s="214" t="s">
        <v>2201</v>
      </c>
      <c r="B362" s="211">
        <v>86.337463</v>
      </c>
      <c r="C362" s="212">
        <v>87.410136907804613</v>
      </c>
      <c r="D362" s="212">
        <v>92.327499051717453</v>
      </c>
      <c r="E362" s="212">
        <v>95.582975901030906</v>
      </c>
      <c r="F362" s="212">
        <v>98.947601794020699</v>
      </c>
      <c r="G362" s="212">
        <v>101.39091492512046</v>
      </c>
      <c r="H362" s="212">
        <v>107.85813443361926</v>
      </c>
      <c r="I362" s="212">
        <v>115.51011899519892</v>
      </c>
      <c r="J362" s="212">
        <v>121.6604206280626</v>
      </c>
      <c r="K362" s="212">
        <v>127.20678537803329</v>
      </c>
      <c r="L362" s="212">
        <v>131.9490034542122</v>
      </c>
      <c r="M362" s="212">
        <v>136.34352542955369</v>
      </c>
      <c r="N362" s="212">
        <v>140.4204013551855</v>
      </c>
      <c r="O362" s="212">
        <v>144.32522591811062</v>
      </c>
      <c r="P362" s="212">
        <v>148.10045631263137</v>
      </c>
      <c r="Q362" s="212">
        <v>151.81032831312589</v>
      </c>
      <c r="R362" s="212">
        <v>155.48401681004088</v>
      </c>
      <c r="S362" s="212">
        <v>159.14765560133253</v>
      </c>
      <c r="T362" s="212">
        <v>162.81828487441834</v>
      </c>
      <c r="U362" s="212">
        <v>166.50621671779484</v>
      </c>
      <c r="V362" s="212">
        <v>170.21535915326544</v>
      </c>
      <c r="W362" s="212">
        <v>173.95002030537543</v>
      </c>
      <c r="X362" s="212">
        <v>177.70142644328115</v>
      </c>
      <c r="Y362" s="212">
        <v>181.46899877630366</v>
      </c>
      <c r="Z362" s="212">
        <v>185.24366283225007</v>
      </c>
      <c r="AA362" s="212">
        <v>189.011648604822</v>
      </c>
      <c r="AB362" s="212">
        <v>192.75188671207366</v>
      </c>
      <c r="AC362" s="212">
        <v>196.43473918591525</v>
      </c>
      <c r="AD362" s="212">
        <v>200.01861242846661</v>
      </c>
      <c r="AE362" s="212">
        <v>203.44513127797867</v>
      </c>
      <c r="AF362" s="212">
        <v>206.63128547892308</v>
      </c>
      <c r="AG362" s="212">
        <v>209.45672035030478</v>
      </c>
      <c r="AH362" s="212">
        <v>211.7423749197834</v>
      </c>
      <c r="AI362" s="212">
        <v>213.21439732310697</v>
      </c>
      <c r="AJ362" s="212">
        <v>213.44336186796031</v>
      </c>
      <c r="AK362" s="212">
        <v>211.74593005393555</v>
      </c>
      <c r="AL362" s="212">
        <v>207.05020995987348</v>
      </c>
      <c r="AM362" s="212">
        <v>197.82334863334765</v>
      </c>
      <c r="AN362" s="212">
        <v>182.48849807632266</v>
      </c>
      <c r="AO362" s="213">
        <v>160.97292166462614</v>
      </c>
    </row>
    <row r="363" spans="1:41" x14ac:dyDescent="0.25">
      <c r="A363" s="214" t="s">
        <v>2202</v>
      </c>
      <c r="B363" s="211">
        <v>430.52664199999998</v>
      </c>
      <c r="C363" s="212">
        <v>425.39588379662922</v>
      </c>
      <c r="D363" s="212">
        <v>427.87974483836473</v>
      </c>
      <c r="E363" s="212">
        <v>431.15072289335097</v>
      </c>
      <c r="F363" s="212">
        <v>436.07804269979306</v>
      </c>
      <c r="G363" s="212">
        <v>441.70733054520042</v>
      </c>
      <c r="H363" s="212">
        <v>453.61107807899521</v>
      </c>
      <c r="I363" s="212">
        <v>468.14854199259429</v>
      </c>
      <c r="J363" s="212">
        <v>483.74991985847691</v>
      </c>
      <c r="K363" s="212">
        <v>500.52254545480207</v>
      </c>
      <c r="L363" s="212">
        <v>518.09619233924752</v>
      </c>
      <c r="M363" s="212">
        <v>536.34006898894711</v>
      </c>
      <c r="N363" s="212">
        <v>555.18909710548087</v>
      </c>
      <c r="O363" s="212">
        <v>574.45704575834611</v>
      </c>
      <c r="P363" s="212">
        <v>594.19401115369317</v>
      </c>
      <c r="Q363" s="212">
        <v>614.27628324566012</v>
      </c>
      <c r="R363" s="212">
        <v>634.71933652444727</v>
      </c>
      <c r="S363" s="212">
        <v>655.53432244643</v>
      </c>
      <c r="T363" s="212">
        <v>676.68218745571312</v>
      </c>
      <c r="U363" s="212">
        <v>698.18416997143083</v>
      </c>
      <c r="V363" s="212">
        <v>720.1173463974153</v>
      </c>
      <c r="W363" s="212">
        <v>742.42017274442424</v>
      </c>
      <c r="X363" s="212">
        <v>765.03421696420219</v>
      </c>
      <c r="Y363" s="212">
        <v>787.97981173018786</v>
      </c>
      <c r="Z363" s="212">
        <v>811.28880614703496</v>
      </c>
      <c r="AA363" s="212">
        <v>835.00577971929556</v>
      </c>
      <c r="AB363" s="212">
        <v>859.18946761325981</v>
      </c>
      <c r="AC363" s="212">
        <v>883.91668273432924</v>
      </c>
      <c r="AD363" s="212">
        <v>909.28765488718454</v>
      </c>
      <c r="AE363" s="212">
        <v>935.43485790482396</v>
      </c>
      <c r="AF363" s="212">
        <v>962.53599597758523</v>
      </c>
      <c r="AG363" s="212">
        <v>990.83378423052955</v>
      </c>
      <c r="AH363" s="212">
        <v>1020.6664023064128</v>
      </c>
      <c r="AI363" s="212">
        <v>1052.5141539909396</v>
      </c>
      <c r="AJ363" s="212">
        <v>1087.0713512089242</v>
      </c>
      <c r="AK363" s="212">
        <v>1125.3478944349361</v>
      </c>
      <c r="AL363" s="212">
        <v>1168.7802462814946</v>
      </c>
      <c r="AM363" s="212">
        <v>1219.2063349831126</v>
      </c>
      <c r="AN363" s="212">
        <v>1278.2898055001954</v>
      </c>
      <c r="AO363" s="213">
        <v>1346.1553617350255</v>
      </c>
    </row>
    <row r="364" spans="1:41" ht="13.8" thickBot="1" x14ac:dyDescent="0.3">
      <c r="A364" s="215" t="s">
        <v>2203</v>
      </c>
      <c r="B364" s="216">
        <v>72.064933999999994</v>
      </c>
      <c r="C364" s="217">
        <v>74.947531359999999</v>
      </c>
      <c r="D364" s="217">
        <v>77.945432614400005</v>
      </c>
      <c r="E364" s="217">
        <v>81.063249918976013</v>
      </c>
      <c r="F364" s="217">
        <v>84.305779915735059</v>
      </c>
      <c r="G364" s="217">
        <v>87.678011112364459</v>
      </c>
      <c r="H364" s="217">
        <v>90.746741501297208</v>
      </c>
      <c r="I364" s="217">
        <v>93.922877453842602</v>
      </c>
      <c r="J364" s="217">
        <v>97.210178164727083</v>
      </c>
      <c r="K364" s="217">
        <v>100.61253440049252</v>
      </c>
      <c r="L364" s="217">
        <v>104.63703577651222</v>
      </c>
      <c r="M364" s="217">
        <v>108.82251720757272</v>
      </c>
      <c r="N364" s="217">
        <v>113.17541789587563</v>
      </c>
      <c r="O364" s="217">
        <v>117.70243461171066</v>
      </c>
      <c r="P364" s="217">
        <v>122.41053199617909</v>
      </c>
      <c r="Q364" s="217">
        <v>127.30695327602626</v>
      </c>
      <c r="R364" s="217">
        <v>132.3992314070673</v>
      </c>
      <c r="S364" s="217">
        <v>137.69520066334999</v>
      </c>
      <c r="T364" s="217">
        <v>143.203008689884</v>
      </c>
      <c r="U364" s="217">
        <v>148.93112903747937</v>
      </c>
      <c r="V364" s="217">
        <v>154.88837419897854</v>
      </c>
      <c r="W364" s="217">
        <v>161.08390916693767</v>
      </c>
      <c r="X364" s="217">
        <v>167.52726553361518</v>
      </c>
      <c r="Y364" s="217">
        <v>174.22835615495978</v>
      </c>
      <c r="Z364" s="217">
        <v>181.19749040115818</v>
      </c>
      <c r="AA364" s="217">
        <v>188.44539001720452</v>
      </c>
      <c r="AB364" s="217">
        <v>195.98320561789271</v>
      </c>
      <c r="AC364" s="217">
        <v>203.82253384260844</v>
      </c>
      <c r="AD364" s="217">
        <v>211.97543519631279</v>
      </c>
      <c r="AE364" s="217">
        <v>220.45445260416531</v>
      </c>
      <c r="AF364" s="217">
        <v>229.27263070833195</v>
      </c>
      <c r="AG364" s="217">
        <v>238.44353593666523</v>
      </c>
      <c r="AH364" s="217">
        <v>247.98127737413185</v>
      </c>
      <c r="AI364" s="217">
        <v>257.90052846909714</v>
      </c>
      <c r="AJ364" s="217">
        <v>268.21654960786105</v>
      </c>
      <c r="AK364" s="217">
        <v>278.9452115921755</v>
      </c>
      <c r="AL364" s="217">
        <v>290.10302005586254</v>
      </c>
      <c r="AM364" s="217">
        <v>301.70714085809703</v>
      </c>
      <c r="AN364" s="217">
        <v>313.77542649242093</v>
      </c>
      <c r="AO364" s="218">
        <v>326.32644355211778</v>
      </c>
    </row>
    <row r="365" spans="1:41" ht="13.8" thickBot="1" x14ac:dyDescent="0.3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  <c r="AA365" s="180"/>
      <c r="AB365" s="180"/>
      <c r="AC365" s="180"/>
      <c r="AD365" s="180"/>
      <c r="AE365" s="180"/>
      <c r="AF365" s="180"/>
      <c r="AG365" s="180"/>
      <c r="AH365" s="180"/>
      <c r="AI365" s="180"/>
      <c r="AJ365" s="180"/>
      <c r="AK365" s="180"/>
      <c r="AL365" s="180"/>
      <c r="AM365" s="180"/>
      <c r="AN365" s="180"/>
      <c r="AO365" s="180"/>
    </row>
    <row r="366" spans="1:41" x14ac:dyDescent="0.25">
      <c r="A366" s="207" t="s">
        <v>2206</v>
      </c>
      <c r="B366" s="208">
        <v>2011</v>
      </c>
      <c r="C366" s="208">
        <v>2012</v>
      </c>
      <c r="D366" s="208">
        <v>2013</v>
      </c>
      <c r="E366" s="208">
        <v>2014</v>
      </c>
      <c r="F366" s="208">
        <v>2015</v>
      </c>
      <c r="G366" s="208">
        <v>2016</v>
      </c>
      <c r="H366" s="208">
        <v>2017</v>
      </c>
      <c r="I366" s="208">
        <v>2018</v>
      </c>
      <c r="J366" s="208">
        <v>2019</v>
      </c>
      <c r="K366" s="208">
        <v>2020</v>
      </c>
      <c r="L366" s="208">
        <v>2021</v>
      </c>
      <c r="M366" s="208">
        <v>2022</v>
      </c>
      <c r="N366" s="208">
        <v>2023</v>
      </c>
      <c r="O366" s="208">
        <v>2024</v>
      </c>
      <c r="P366" s="208">
        <v>2025</v>
      </c>
      <c r="Q366" s="208">
        <v>2026</v>
      </c>
      <c r="R366" s="208">
        <v>2027</v>
      </c>
      <c r="S366" s="208">
        <v>2028</v>
      </c>
      <c r="T366" s="208">
        <v>2029</v>
      </c>
      <c r="U366" s="208">
        <v>2030</v>
      </c>
      <c r="V366" s="208">
        <v>2031</v>
      </c>
      <c r="W366" s="208">
        <v>2032</v>
      </c>
      <c r="X366" s="208">
        <v>2033</v>
      </c>
      <c r="Y366" s="208">
        <v>2034</v>
      </c>
      <c r="Z366" s="208">
        <v>2035</v>
      </c>
      <c r="AA366" s="208">
        <v>2036</v>
      </c>
      <c r="AB366" s="208">
        <v>2037</v>
      </c>
      <c r="AC366" s="208">
        <v>2038</v>
      </c>
      <c r="AD366" s="208">
        <v>2039</v>
      </c>
      <c r="AE366" s="208">
        <v>2040</v>
      </c>
      <c r="AF366" s="208">
        <v>2041</v>
      </c>
      <c r="AG366" s="208">
        <v>2042</v>
      </c>
      <c r="AH366" s="208">
        <v>2043</v>
      </c>
      <c r="AI366" s="208">
        <v>2044</v>
      </c>
      <c r="AJ366" s="208">
        <v>2045</v>
      </c>
      <c r="AK366" s="208">
        <v>2046</v>
      </c>
      <c r="AL366" s="208">
        <v>2047</v>
      </c>
      <c r="AM366" s="208">
        <v>2048</v>
      </c>
      <c r="AN366" s="208">
        <v>2049</v>
      </c>
      <c r="AO366" s="209">
        <v>2050</v>
      </c>
    </row>
    <row r="367" spans="1:41" x14ac:dyDescent="0.25">
      <c r="A367" s="210" t="s">
        <v>2166</v>
      </c>
      <c r="B367" s="211">
        <v>0.89331400000000005</v>
      </c>
      <c r="C367" s="212">
        <v>0.79205775141400003</v>
      </c>
      <c r="D367" s="212">
        <v>0.74239992830642476</v>
      </c>
      <c r="E367" s="212">
        <v>0.70865458500521317</v>
      </c>
      <c r="F367" s="212">
        <v>0.68482635804624692</v>
      </c>
      <c r="G367" s="212">
        <v>0.66604937806552011</v>
      </c>
      <c r="H367" s="212">
        <v>0.66089642710767216</v>
      </c>
      <c r="I367" s="212">
        <v>0.65704516553109482</v>
      </c>
      <c r="J367" s="212">
        <v>0.65328948222401573</v>
      </c>
      <c r="K367" s="212">
        <v>0.65034851669872928</v>
      </c>
      <c r="L367" s="212">
        <v>0.64821396881116133</v>
      </c>
      <c r="M367" s="212">
        <v>0.64679658414695884</v>
      </c>
      <c r="N367" s="212">
        <v>0.64596045726670037</v>
      </c>
      <c r="O367" s="212">
        <v>0.64559769763037977</v>
      </c>
      <c r="P367" s="212">
        <v>0.64559998565831767</v>
      </c>
      <c r="Q367" s="212">
        <v>0.64585209542247712</v>
      </c>
      <c r="R367" s="212">
        <v>0.64625342003517716</v>
      </c>
      <c r="S367" s="212">
        <v>0.64670155606800606</v>
      </c>
      <c r="T367" s="212">
        <v>0.64709809735931823</v>
      </c>
      <c r="U367" s="212">
        <v>0.64732915583571482</v>
      </c>
      <c r="V367" s="212">
        <v>0.64729478290999831</v>
      </c>
      <c r="W367" s="212">
        <v>0.64685668266745455</v>
      </c>
      <c r="X367" s="212">
        <v>0.64594420075661652</v>
      </c>
      <c r="Y367" s="212">
        <v>0.64438563429182094</v>
      </c>
      <c r="Z367" s="212">
        <v>0.64198286847024255</v>
      </c>
      <c r="AA367" s="212">
        <v>0.6385129960049617</v>
      </c>
      <c r="AB367" s="212">
        <v>0.63373221295406401</v>
      </c>
      <c r="AC367" s="212">
        <v>0.6273865255593124</v>
      </c>
      <c r="AD367" s="212">
        <v>0.61923244562527058</v>
      </c>
      <c r="AE367" s="212">
        <v>0.60906613502597307</v>
      </c>
      <c r="AF367" s="212">
        <v>0.59675715206355218</v>
      </c>
      <c r="AG367" s="212">
        <v>0.58226943998004455</v>
      </c>
      <c r="AH367" s="212">
        <v>0.56564553101472625</v>
      </c>
      <c r="AI367" s="212">
        <v>0.54692752848970549</v>
      </c>
      <c r="AJ367" s="212">
        <v>0.52601050393362814</v>
      </c>
      <c r="AK367" s="212">
        <v>0.50246806221327234</v>
      </c>
      <c r="AL367" s="212">
        <v>0.47547191038793363</v>
      </c>
      <c r="AM367" s="212">
        <v>0.44407383750232021</v>
      </c>
      <c r="AN367" s="212">
        <v>0.40827766716463065</v>
      </c>
      <c r="AO367" s="213">
        <v>0.37057261218547627</v>
      </c>
    </row>
    <row r="368" spans="1:41" x14ac:dyDescent="0.25">
      <c r="A368" s="214" t="s">
        <v>2167</v>
      </c>
      <c r="B368" s="211">
        <v>0.107098</v>
      </c>
      <c r="C368" s="212">
        <v>0.134804359698</v>
      </c>
      <c r="D368" s="212">
        <v>0.15071747514291012</v>
      </c>
      <c r="E368" s="212">
        <v>0.16268805988866061</v>
      </c>
      <c r="F368" s="212">
        <v>0.16842588880406778</v>
      </c>
      <c r="G368" s="212">
        <v>0.17233336942432217</v>
      </c>
      <c r="H368" s="212">
        <v>0.15785226532494415</v>
      </c>
      <c r="I368" s="212">
        <v>0.14737711007184817</v>
      </c>
      <c r="J368" s="212">
        <v>0.14211250494586161</v>
      </c>
      <c r="K368" s="212">
        <v>0.13863054961718108</v>
      </c>
      <c r="L368" s="212">
        <v>0.13658200598548798</v>
      </c>
      <c r="M368" s="212">
        <v>0.13511242457568592</v>
      </c>
      <c r="N368" s="212">
        <v>0.13411107126792512</v>
      </c>
      <c r="O368" s="212">
        <v>0.13336560683161808</v>
      </c>
      <c r="P368" s="212">
        <v>0.13282164986469003</v>
      </c>
      <c r="Q368" s="212">
        <v>0.13240439862093908</v>
      </c>
      <c r="R368" s="212">
        <v>0.13208300415585858</v>
      </c>
      <c r="S368" s="212">
        <v>0.13182619781253843</v>
      </c>
      <c r="T368" s="212">
        <v>0.13161660206758835</v>
      </c>
      <c r="U368" s="212">
        <v>0.13143541207235201</v>
      </c>
      <c r="V368" s="212">
        <v>0.1312731550561487</v>
      </c>
      <c r="W368" s="212">
        <v>0.13111522951242149</v>
      </c>
      <c r="X368" s="212">
        <v>0.13096844601298233</v>
      </c>
      <c r="Y368" s="212">
        <v>0.1308108058429388</v>
      </c>
      <c r="Z368" s="212">
        <v>0.13062411266083976</v>
      </c>
      <c r="AA368" s="212">
        <v>0.13038666545508601</v>
      </c>
      <c r="AB368" s="212">
        <v>0.13007344539186319</v>
      </c>
      <c r="AC368" s="212">
        <v>0.12965355790426264</v>
      </c>
      <c r="AD368" s="212">
        <v>0.12908842397606954</v>
      </c>
      <c r="AE368" s="212">
        <v>0.1283287953998769</v>
      </c>
      <c r="AF368" s="212">
        <v>0.12731046790974027</v>
      </c>
      <c r="AG368" s="212">
        <v>0.12594796582007664</v>
      </c>
      <c r="AH368" s="212">
        <v>0.12412452895532332</v>
      </c>
      <c r="AI368" s="212">
        <v>0.12167620985903825</v>
      </c>
      <c r="AJ368" s="212">
        <v>0.11836738351099452</v>
      </c>
      <c r="AK368" s="212">
        <v>0.11385745599510376</v>
      </c>
      <c r="AL368" s="212">
        <v>0.10767436991856165</v>
      </c>
      <c r="AM368" s="212">
        <v>9.9271655903982958E-2</v>
      </c>
      <c r="AN368" s="212">
        <v>8.8371230999102018E-2</v>
      </c>
      <c r="AO368" s="213">
        <v>7.566079684450118E-2</v>
      </c>
    </row>
    <row r="369" spans="1:41" x14ac:dyDescent="0.25">
      <c r="A369" s="214" t="s">
        <v>2168</v>
      </c>
      <c r="B369" s="211">
        <v>44.760421999999998</v>
      </c>
      <c r="C369" s="212">
        <v>49.291653800325996</v>
      </c>
      <c r="D369" s="212">
        <v>54.262914252704071</v>
      </c>
      <c r="E369" s="212">
        <v>59.563983150753515</v>
      </c>
      <c r="F369" s="212">
        <v>65.350248860755372</v>
      </c>
      <c r="G369" s="212">
        <v>71.651542046755523</v>
      </c>
      <c r="H369" s="212">
        <v>78.63349758872593</v>
      </c>
      <c r="I369" s="212">
        <v>86.388962188906788</v>
      </c>
      <c r="J369" s="212">
        <v>94.884349063809253</v>
      </c>
      <c r="K369" s="212">
        <v>104.21345417124223</v>
      </c>
      <c r="L369" s="212">
        <v>114.43926388430495</v>
      </c>
      <c r="M369" s="212">
        <v>125.65173686152944</v>
      </c>
      <c r="N369" s="212">
        <v>137.93665691378641</v>
      </c>
      <c r="O369" s="212">
        <v>151.3904190951981</v>
      </c>
      <c r="P369" s="212">
        <v>166.11590779687558</v>
      </c>
      <c r="Q369" s="212">
        <v>182.22491489752369</v>
      </c>
      <c r="R369" s="212">
        <v>199.83782760196087</v>
      </c>
      <c r="S369" s="212">
        <v>219.08428871343673</v>
      </c>
      <c r="T369" s="212">
        <v>240.10332300631933</v>
      </c>
      <c r="U369" s="212">
        <v>263.04349078597983</v>
      </c>
      <c r="V369" s="212">
        <v>288.06318806427726</v>
      </c>
      <c r="W369" s="212">
        <v>315.33015480632707</v>
      </c>
      <c r="X369" s="212">
        <v>345.02249357430884</v>
      </c>
      <c r="Y369" s="212">
        <v>377.32643211393099</v>
      </c>
      <c r="Z369" s="212">
        <v>412.43669435477545</v>
      </c>
      <c r="AA369" s="212">
        <v>450.55599085583782</v>
      </c>
      <c r="AB369" s="212">
        <v>491.89481840605453</v>
      </c>
      <c r="AC369" s="212">
        <v>536.67136426229376</v>
      </c>
      <c r="AD369" s="212">
        <v>585.11142893488125</v>
      </c>
      <c r="AE369" s="212">
        <v>637.4488856082487</v>
      </c>
      <c r="AF369" s="212">
        <v>693.92596444469973</v>
      </c>
      <c r="AG369" s="212">
        <v>754.79319466779145</v>
      </c>
      <c r="AH369" s="212">
        <v>820.30962136155313</v>
      </c>
      <c r="AI369" s="212">
        <v>890.74165154454249</v>
      </c>
      <c r="AJ369" s="212">
        <v>966.36232201656344</v>
      </c>
      <c r="AK369" s="212">
        <v>1047.4503642743666</v>
      </c>
      <c r="AL369" s="212">
        <v>1134.2901794298609</v>
      </c>
      <c r="AM369" s="212">
        <v>1227.1753873590851</v>
      </c>
      <c r="AN369" s="212">
        <v>1326.4213560486701</v>
      </c>
      <c r="AO369" s="213">
        <v>1432.397381995806</v>
      </c>
    </row>
    <row r="370" spans="1:41" x14ac:dyDescent="0.25">
      <c r="A370" s="214" t="s">
        <v>2169</v>
      </c>
      <c r="B370" s="211">
        <v>76.003304</v>
      </c>
      <c r="C370" s="212">
        <v>82.038863176587199</v>
      </c>
      <c r="D370" s="212">
        <v>87.933937971753537</v>
      </c>
      <c r="E370" s="212">
        <v>93.891321575039072</v>
      </c>
      <c r="F370" s="212">
        <v>100.15201367592699</v>
      </c>
      <c r="G370" s="212">
        <v>106.83314449304672</v>
      </c>
      <c r="H370" s="212">
        <v>114.05888968734952</v>
      </c>
      <c r="I370" s="212">
        <v>121.97536363799041</v>
      </c>
      <c r="J370" s="212">
        <v>130.55375678975028</v>
      </c>
      <c r="K370" s="212">
        <v>139.8447846115767</v>
      </c>
      <c r="L370" s="212">
        <v>149.8789835349404</v>
      </c>
      <c r="M370" s="212">
        <v>160.70135525064126</v>
      </c>
      <c r="N370" s="212">
        <v>172.35665493385318</v>
      </c>
      <c r="O370" s="212">
        <v>184.89601523626283</v>
      </c>
      <c r="P370" s="212">
        <v>198.37537849742296</v>
      </c>
      <c r="Q370" s="212">
        <v>212.85598762622087</v>
      </c>
      <c r="R370" s="212">
        <v>228.40447895435344</v>
      </c>
      <c r="S370" s="212">
        <v>245.09312629452802</v>
      </c>
      <c r="T370" s="212">
        <v>262.99994872267041</v>
      </c>
      <c r="U370" s="212">
        <v>282.20888637748709</v>
      </c>
      <c r="V370" s="212">
        <v>302.81036085015273</v>
      </c>
      <c r="W370" s="212">
        <v>324.90119426214568</v>
      </c>
      <c r="X370" s="212">
        <v>348.58645883373663</v>
      </c>
      <c r="Y370" s="212">
        <v>373.97725248466486</v>
      </c>
      <c r="Z370" s="212">
        <v>401.19251209110507</v>
      </c>
      <c r="AA370" s="212">
        <v>430.35948855488687</v>
      </c>
      <c r="AB370" s="212">
        <v>461.61421730333893</v>
      </c>
      <c r="AC370" s="212">
        <v>495.10215918187487</v>
      </c>
      <c r="AD370" s="212">
        <v>530.9785984120233</v>
      </c>
      <c r="AE370" s="212">
        <v>569.40939572286993</v>
      </c>
      <c r="AF370" s="212">
        <v>610.57143153028051</v>
      </c>
      <c r="AG370" s="212">
        <v>654.65340668676049</v>
      </c>
      <c r="AH370" s="212">
        <v>701.85620859579944</v>
      </c>
      <c r="AI370" s="212">
        <v>752.39357545260259</v>
      </c>
      <c r="AJ370" s="212">
        <v>806.49270499029853</v>
      </c>
      <c r="AK370" s="212">
        <v>864.39476809580651</v>
      </c>
      <c r="AL370" s="212">
        <v>926.35622742297323</v>
      </c>
      <c r="AM370" s="212">
        <v>992.65267091533053</v>
      </c>
      <c r="AN370" s="212">
        <v>1063.5890204926793</v>
      </c>
      <c r="AO370" s="213">
        <v>1139.5166198465129</v>
      </c>
    </row>
    <row r="371" spans="1:41" x14ac:dyDescent="0.25">
      <c r="A371" s="214" t="s">
        <v>2170</v>
      </c>
      <c r="B371" s="211">
        <v>0.86950799999999995</v>
      </c>
      <c r="C371" s="212">
        <v>0.87313629167747997</v>
      </c>
      <c r="D371" s="212">
        <v>0.89337838495469735</v>
      </c>
      <c r="E371" s="212">
        <v>0.89955912503938407</v>
      </c>
      <c r="F371" s="212">
        <v>0.90408097487558448</v>
      </c>
      <c r="G371" s="212">
        <v>0.9020666282187032</v>
      </c>
      <c r="H371" s="212">
        <v>0.92263537106202054</v>
      </c>
      <c r="I371" s="212">
        <v>0.94775947032433605</v>
      </c>
      <c r="J371" s="212">
        <v>0.96377897477149321</v>
      </c>
      <c r="K371" s="212">
        <v>0.97715054064537044</v>
      </c>
      <c r="L371" s="212">
        <v>0.98721059860647664</v>
      </c>
      <c r="M371" s="212">
        <v>0.99639373031577394</v>
      </c>
      <c r="N371" s="212">
        <v>1.0045970996810876</v>
      </c>
      <c r="O371" s="212">
        <v>1.0121599176128777</v>
      </c>
      <c r="P371" s="212">
        <v>1.0190358741891932</v>
      </c>
      <c r="Q371" s="212">
        <v>1.025220107389244</v>
      </c>
      <c r="R371" s="212">
        <v>1.0306207413665469</v>
      </c>
      <c r="S371" s="212">
        <v>1.0351354888923845</v>
      </c>
      <c r="T371" s="212">
        <v>1.0386365448456261</v>
      </c>
      <c r="U371" s="212">
        <v>1.040920537766838</v>
      </c>
      <c r="V371" s="212">
        <v>1.0417974784490684</v>
      </c>
      <c r="W371" s="212">
        <v>1.0409678675093461</v>
      </c>
      <c r="X371" s="212">
        <v>1.0384268128963625</v>
      </c>
      <c r="Y371" s="212">
        <v>1.0336680351094387</v>
      </c>
      <c r="Z371" s="212">
        <v>1.0261459294511437</v>
      </c>
      <c r="AA371" s="212">
        <v>1.0152877662986564</v>
      </c>
      <c r="AB371" s="212">
        <v>1.0005027397307089</v>
      </c>
      <c r="AC371" s="212">
        <v>0.98123085585746805</v>
      </c>
      <c r="AD371" s="212">
        <v>0.95702634372060402</v>
      </c>
      <c r="AE371" s="212">
        <v>0.92768267188788345</v>
      </c>
      <c r="AF371" s="212">
        <v>0.89337872927854611</v>
      </c>
      <c r="AG371" s="212">
        <v>0.85479307659589521</v>
      </c>
      <c r="AH371" s="212">
        <v>0.81310592948131299</v>
      </c>
      <c r="AI371" s="212">
        <v>0.76978876812590435</v>
      </c>
      <c r="AJ371" s="212">
        <v>0.72614197590979601</v>
      </c>
      <c r="AK371" s="212">
        <v>0.68262632049105454</v>
      </c>
      <c r="AL371" s="212">
        <v>0.63813137166880662</v>
      </c>
      <c r="AM371" s="212">
        <v>0.58952598991212546</v>
      </c>
      <c r="AN371" s="212">
        <v>0.53267180868200514</v>
      </c>
      <c r="AO371" s="213">
        <v>0.46682771373901377</v>
      </c>
    </row>
    <row r="372" spans="1:41" x14ac:dyDescent="0.25">
      <c r="A372" s="214" t="s">
        <v>2171</v>
      </c>
      <c r="B372" s="211">
        <v>10.36603</v>
      </c>
      <c r="C372" s="212">
        <v>11.303506801521999</v>
      </c>
      <c r="D372" s="212">
        <v>12.162730437182212</v>
      </c>
      <c r="E372" s="212">
        <v>12.955842628622165</v>
      </c>
      <c r="F372" s="212">
        <v>13.669922033278354</v>
      </c>
      <c r="G372" s="212">
        <v>14.300512802689079</v>
      </c>
      <c r="H372" s="212">
        <v>14.916195640485812</v>
      </c>
      <c r="I372" s="212">
        <v>15.438180448826794</v>
      </c>
      <c r="J372" s="212">
        <v>15.903644676995011</v>
      </c>
      <c r="K372" s="212">
        <v>16.332049105481566</v>
      </c>
      <c r="L372" s="212">
        <v>16.739125429435695</v>
      </c>
      <c r="M372" s="212">
        <v>17.133465746302342</v>
      </c>
      <c r="N372" s="212">
        <v>17.522971103192482</v>
      </c>
      <c r="O372" s="212">
        <v>17.911760272247456</v>
      </c>
      <c r="P372" s="212">
        <v>18.30397946045694</v>
      </c>
      <c r="Q372" s="212">
        <v>18.70128197782973</v>
      </c>
      <c r="R372" s="212">
        <v>19.105534499447092</v>
      </c>
      <c r="S372" s="212">
        <v>19.517575919782871</v>
      </c>
      <c r="T372" s="212">
        <v>19.938181632611784</v>
      </c>
      <c r="U372" s="212">
        <v>20.367147622801102</v>
      </c>
      <c r="V372" s="212">
        <v>20.805027039687989</v>
      </c>
      <c r="W372" s="212">
        <v>21.250826756580903</v>
      </c>
      <c r="X372" s="212">
        <v>21.705760205620436</v>
      </c>
      <c r="Y372" s="212">
        <v>22.168216620833324</v>
      </c>
      <c r="Z372" s="212">
        <v>22.636052447577725</v>
      </c>
      <c r="AA372" s="212">
        <v>23.106431881043637</v>
      </c>
      <c r="AB372" s="212">
        <v>23.575658814538365</v>
      </c>
      <c r="AC372" s="212">
        <v>24.038944085902859</v>
      </c>
      <c r="AD372" s="212">
        <v>24.490066122302139</v>
      </c>
      <c r="AE372" s="212">
        <v>24.920848834400047</v>
      </c>
      <c r="AF372" s="212">
        <v>25.3203425016399</v>
      </c>
      <c r="AG372" s="212">
        <v>25.673442273928021</v>
      </c>
      <c r="AH372" s="212">
        <v>25.958589495231859</v>
      </c>
      <c r="AI372" s="212">
        <v>26.143838556204368</v>
      </c>
      <c r="AJ372" s="212">
        <v>26.180260322012174</v>
      </c>
      <c r="AK372" s="212">
        <v>25.99130088970421</v>
      </c>
      <c r="AL372" s="212">
        <v>25.458344066700647</v>
      </c>
      <c r="AM372" s="212">
        <v>24.413177209386319</v>
      </c>
      <c r="AN372" s="212">
        <v>22.682473368023064</v>
      </c>
      <c r="AO372" s="213">
        <v>20.2510483178112</v>
      </c>
    </row>
    <row r="373" spans="1:41" x14ac:dyDescent="0.25">
      <c r="A373" s="214" t="s">
        <v>2172</v>
      </c>
      <c r="B373" s="211">
        <v>15.287163</v>
      </c>
      <c r="C373" s="212">
        <v>15.498483569014198</v>
      </c>
      <c r="D373" s="212">
        <v>15.987519619854158</v>
      </c>
      <c r="E373" s="212">
        <v>16.270623419778609</v>
      </c>
      <c r="F373" s="212">
        <v>16.537134604332241</v>
      </c>
      <c r="G373" s="212">
        <v>16.678394312008407</v>
      </c>
      <c r="H373" s="212">
        <v>17.702799636885707</v>
      </c>
      <c r="I373" s="212">
        <v>18.878724035285515</v>
      </c>
      <c r="J373" s="212">
        <v>19.87177512549999</v>
      </c>
      <c r="K373" s="212">
        <v>20.770444360710528</v>
      </c>
      <c r="L373" s="212">
        <v>21.535866391069252</v>
      </c>
      <c r="M373" s="212">
        <v>22.225259624460328</v>
      </c>
      <c r="N373" s="212">
        <v>22.84470872555751</v>
      </c>
      <c r="O373" s="212">
        <v>23.414608820721377</v>
      </c>
      <c r="P373" s="212">
        <v>23.945584246409755</v>
      </c>
      <c r="Q373" s="212">
        <v>24.448419964558539</v>
      </c>
      <c r="R373" s="212">
        <v>24.930704165831401</v>
      </c>
      <c r="S373" s="212">
        <v>25.398513871080727</v>
      </c>
      <c r="T373" s="212">
        <v>25.856238268511184</v>
      </c>
      <c r="U373" s="212">
        <v>26.3065530998194</v>
      </c>
      <c r="V373" s="212">
        <v>26.752296596853359</v>
      </c>
      <c r="W373" s="212">
        <v>27.193936885222513</v>
      </c>
      <c r="X373" s="212">
        <v>27.633456170736235</v>
      </c>
      <c r="Y373" s="212">
        <v>28.070954575522563</v>
      </c>
      <c r="Z373" s="212">
        <v>28.505102766083056</v>
      </c>
      <c r="AA373" s="212">
        <v>28.933685537701948</v>
      </c>
      <c r="AB373" s="212">
        <v>29.353171897364657</v>
      </c>
      <c r="AC373" s="212">
        <v>29.758468753654711</v>
      </c>
      <c r="AD373" s="212">
        <v>30.142296459486221</v>
      </c>
      <c r="AE373" s="212">
        <v>30.494331354066208</v>
      </c>
      <c r="AF373" s="212">
        <v>30.799841862170055</v>
      </c>
      <c r="AG373" s="212">
        <v>31.037573521567403</v>
      </c>
      <c r="AH373" s="212">
        <v>31.17630557806984</v>
      </c>
      <c r="AI373" s="212">
        <v>31.16909057349276</v>
      </c>
      <c r="AJ373" s="212">
        <v>30.943571917393651</v>
      </c>
      <c r="AK373" s="212">
        <v>30.386327696876457</v>
      </c>
      <c r="AL373" s="212">
        <v>29.322007067067354</v>
      </c>
      <c r="AM373" s="212">
        <v>27.50611569480882</v>
      </c>
      <c r="AN373" s="212">
        <v>24.710944217902345</v>
      </c>
      <c r="AO373" s="213">
        <v>21.015694330501447</v>
      </c>
    </row>
    <row r="374" spans="1:41" x14ac:dyDescent="0.25">
      <c r="A374" s="214" t="s">
        <v>2173</v>
      </c>
      <c r="B374" s="211">
        <v>12.864953</v>
      </c>
      <c r="C374" s="212">
        <v>16.776863583475002</v>
      </c>
      <c r="D374" s="212">
        <v>20.598364677973272</v>
      </c>
      <c r="E374" s="212">
        <v>23.024852037038521</v>
      </c>
      <c r="F374" s="212">
        <v>24.634802648627939</v>
      </c>
      <c r="G374" s="212">
        <v>25.659731149343841</v>
      </c>
      <c r="H374" s="212">
        <v>24.986312033114231</v>
      </c>
      <c r="I374" s="212">
        <v>25.21241167152316</v>
      </c>
      <c r="J374" s="212">
        <v>25.562516262476265</v>
      </c>
      <c r="K374" s="212">
        <v>26.056092663981914</v>
      </c>
      <c r="L374" s="212">
        <v>26.562190574231501</v>
      </c>
      <c r="M374" s="212">
        <v>27.119954076785447</v>
      </c>
      <c r="N374" s="212">
        <v>27.698617960912635</v>
      </c>
      <c r="O374" s="212">
        <v>28.295902649036368</v>
      </c>
      <c r="P374" s="212">
        <v>28.90610378966284</v>
      </c>
      <c r="Q374" s="212">
        <v>29.527804707529395</v>
      </c>
      <c r="R374" s="212">
        <v>30.160216464852908</v>
      </c>
      <c r="S374" s="212">
        <v>30.803150847299118</v>
      </c>
      <c r="T374" s="212">
        <v>31.456230010618299</v>
      </c>
      <c r="U374" s="212">
        <v>32.118298720520784</v>
      </c>
      <c r="V374" s="212">
        <v>32.790152504986509</v>
      </c>
      <c r="W374" s="212">
        <v>33.469249679425779</v>
      </c>
      <c r="X374" s="212">
        <v>34.155884724299071</v>
      </c>
      <c r="Y374" s="212">
        <v>34.847531143200705</v>
      </c>
      <c r="Z374" s="212">
        <v>35.54062762912028</v>
      </c>
      <c r="AA374" s="212">
        <v>36.230851496117133</v>
      </c>
      <c r="AB374" s="212">
        <v>36.91240453595119</v>
      </c>
      <c r="AC374" s="212">
        <v>37.577617743055384</v>
      </c>
      <c r="AD374" s="212">
        <v>38.216125350460054</v>
      </c>
      <c r="AE374" s="212">
        <v>38.813745297078015</v>
      </c>
      <c r="AF374" s="212">
        <v>39.350741226012147</v>
      </c>
      <c r="AG374" s="212">
        <v>39.798938298428176</v>
      </c>
      <c r="AH374" s="212">
        <v>40.11691191596347</v>
      </c>
      <c r="AI374" s="212">
        <v>40.241519858403883</v>
      </c>
      <c r="AJ374" s="212">
        <v>40.072816944362295</v>
      </c>
      <c r="AK374" s="212">
        <v>39.447729087410572</v>
      </c>
      <c r="AL374" s="212">
        <v>38.100206496103354</v>
      </c>
      <c r="AM374" s="212">
        <v>35.633027624448182</v>
      </c>
      <c r="AN374" s="212">
        <v>31.636142181869076</v>
      </c>
      <c r="AO374" s="213">
        <v>26.181818180577391</v>
      </c>
    </row>
    <row r="375" spans="1:41" x14ac:dyDescent="0.25">
      <c r="A375" s="214" t="s">
        <v>2174</v>
      </c>
      <c r="B375" s="211">
        <v>99.435760000000002</v>
      </c>
      <c r="C375" s="212">
        <v>103.4131904</v>
      </c>
      <c r="D375" s="212">
        <v>107.54971801600001</v>
      </c>
      <c r="E375" s="212">
        <v>111.85170673664003</v>
      </c>
      <c r="F375" s="212">
        <v>116.32577500610563</v>
      </c>
      <c r="G375" s="212">
        <v>120.97880600634986</v>
      </c>
      <c r="H375" s="212">
        <v>125.21306421657209</v>
      </c>
      <c r="I375" s="212">
        <v>129.59552146415211</v>
      </c>
      <c r="J375" s="212">
        <v>134.13136471539744</v>
      </c>
      <c r="K375" s="212">
        <v>138.82596248043635</v>
      </c>
      <c r="L375" s="212">
        <v>144.3790009796538</v>
      </c>
      <c r="M375" s="212">
        <v>150.15416101883994</v>
      </c>
      <c r="N375" s="212">
        <v>156.16032745959356</v>
      </c>
      <c r="O375" s="212">
        <v>162.40674055797732</v>
      </c>
      <c r="P375" s="212">
        <v>168.90301018029641</v>
      </c>
      <c r="Q375" s="212">
        <v>175.65913058750826</v>
      </c>
      <c r="R375" s="212">
        <v>182.68549581100859</v>
      </c>
      <c r="S375" s="212">
        <v>189.99291564344895</v>
      </c>
      <c r="T375" s="212">
        <v>197.59263226918691</v>
      </c>
      <c r="U375" s="212">
        <v>205.49633755995438</v>
      </c>
      <c r="V375" s="212">
        <v>213.71619106235258</v>
      </c>
      <c r="W375" s="212">
        <v>222.26483870484668</v>
      </c>
      <c r="X375" s="212">
        <v>231.15543225304054</v>
      </c>
      <c r="Y375" s="212">
        <v>240.40164954316216</v>
      </c>
      <c r="Z375" s="212">
        <v>250.01771552488867</v>
      </c>
      <c r="AA375" s="212">
        <v>260.01842414588424</v>
      </c>
      <c r="AB375" s="212">
        <v>270.41916111171963</v>
      </c>
      <c r="AC375" s="212">
        <v>281.23592755618841</v>
      </c>
      <c r="AD375" s="212">
        <v>292.48536465843597</v>
      </c>
      <c r="AE375" s="212">
        <v>304.18477924477344</v>
      </c>
      <c r="AF375" s="212">
        <v>316.3521704145644</v>
      </c>
      <c r="AG375" s="212">
        <v>329.006257231147</v>
      </c>
      <c r="AH375" s="212">
        <v>342.16650752039288</v>
      </c>
      <c r="AI375" s="212">
        <v>355.85316782120861</v>
      </c>
      <c r="AJ375" s="212">
        <v>370.08729453405698</v>
      </c>
      <c r="AK375" s="212">
        <v>384.89078631541929</v>
      </c>
      <c r="AL375" s="212">
        <v>400.28641776803607</v>
      </c>
      <c r="AM375" s="212">
        <v>416.29787447875754</v>
      </c>
      <c r="AN375" s="212">
        <v>432.94978945790785</v>
      </c>
      <c r="AO375" s="213">
        <v>450.26778103622416</v>
      </c>
    </row>
    <row r="376" spans="1:41" x14ac:dyDescent="0.25">
      <c r="A376" s="214" t="s">
        <v>2175</v>
      </c>
      <c r="B376" s="211">
        <v>76.015647999999999</v>
      </c>
      <c r="C376" s="212">
        <v>79.056273919999995</v>
      </c>
      <c r="D376" s="212">
        <v>82.218524876800004</v>
      </c>
      <c r="E376" s="212">
        <v>85.507265871872008</v>
      </c>
      <c r="F376" s="212">
        <v>88.927556506746896</v>
      </c>
      <c r="G376" s="212">
        <v>92.484658767016782</v>
      </c>
      <c r="H376" s="212">
        <v>95.721621823862364</v>
      </c>
      <c r="I376" s="212">
        <v>99.07187858769754</v>
      </c>
      <c r="J376" s="212">
        <v>102.53939433826694</v>
      </c>
      <c r="K376" s="212">
        <v>106.12827314010627</v>
      </c>
      <c r="L376" s="212">
        <v>110.37340406571053</v>
      </c>
      <c r="M376" s="212">
        <v>114.78834022833895</v>
      </c>
      <c r="N376" s="212">
        <v>119.37987383747252</v>
      </c>
      <c r="O376" s="212">
        <v>124.15506879097143</v>
      </c>
      <c r="P376" s="212">
        <v>129.12127154261029</v>
      </c>
      <c r="Q376" s="212">
        <v>134.28612240431471</v>
      </c>
      <c r="R376" s="212">
        <v>139.6575673004873</v>
      </c>
      <c r="S376" s="212">
        <v>145.2438699925068</v>
      </c>
      <c r="T376" s="212">
        <v>151.05362479220707</v>
      </c>
      <c r="U376" s="212">
        <v>157.09576978389535</v>
      </c>
      <c r="V376" s="212">
        <v>163.37960057525117</v>
      </c>
      <c r="W376" s="212">
        <v>169.91478459826124</v>
      </c>
      <c r="X376" s="212">
        <v>176.7113759821917</v>
      </c>
      <c r="Y376" s="212">
        <v>183.77983102147937</v>
      </c>
      <c r="Z376" s="212">
        <v>191.13102426233854</v>
      </c>
      <c r="AA376" s="212">
        <v>198.77626523283209</v>
      </c>
      <c r="AB376" s="212">
        <v>206.72731584214537</v>
      </c>
      <c r="AC376" s="212">
        <v>214.9964084758312</v>
      </c>
      <c r="AD376" s="212">
        <v>223.59626481486447</v>
      </c>
      <c r="AE376" s="212">
        <v>232.54011540745907</v>
      </c>
      <c r="AF376" s="212">
        <v>241.84172002375743</v>
      </c>
      <c r="AG376" s="212">
        <v>251.51538882470774</v>
      </c>
      <c r="AH376" s="212">
        <v>261.57600437769605</v>
      </c>
      <c r="AI376" s="212">
        <v>272.03904455280389</v>
      </c>
      <c r="AJ376" s="212">
        <v>282.92060633491604</v>
      </c>
      <c r="AK376" s="212">
        <v>294.23743058831269</v>
      </c>
      <c r="AL376" s="212">
        <v>306.00692781184523</v>
      </c>
      <c r="AM376" s="212">
        <v>318.24720492431908</v>
      </c>
      <c r="AN376" s="212">
        <v>330.97709312129183</v>
      </c>
      <c r="AO376" s="213">
        <v>344.21617684614353</v>
      </c>
    </row>
    <row r="377" spans="1:41" x14ac:dyDescent="0.25">
      <c r="A377" s="214" t="s">
        <v>2176</v>
      </c>
      <c r="B377" s="211">
        <v>0.77054800000000001</v>
      </c>
      <c r="C377" s="212">
        <v>0.90184321481600005</v>
      </c>
      <c r="D377" s="212">
        <v>0.95069119180922279</v>
      </c>
      <c r="E377" s="212">
        <v>0.94323974079620554</v>
      </c>
      <c r="F377" s="212">
        <v>0.94885553553817625</v>
      </c>
      <c r="G377" s="212">
        <v>0.94690690887906293</v>
      </c>
      <c r="H377" s="212">
        <v>1.0132664291253803</v>
      </c>
      <c r="I377" s="212">
        <v>1.0284263134780969</v>
      </c>
      <c r="J377" s="212">
        <v>1.0314500102508801</v>
      </c>
      <c r="K377" s="212">
        <v>1.0422884869585964</v>
      </c>
      <c r="L377" s="212">
        <v>1.05249736915604</v>
      </c>
      <c r="M377" s="212">
        <v>1.0644458455393839</v>
      </c>
      <c r="N377" s="212">
        <v>1.076178167648919</v>
      </c>
      <c r="O377" s="212">
        <v>1.0883507112853792</v>
      </c>
      <c r="P377" s="212">
        <v>1.1005604825750055</v>
      </c>
      <c r="Q377" s="212">
        <v>1.1129226382515776</v>
      </c>
      <c r="R377" s="212">
        <v>1.1253553196280135</v>
      </c>
      <c r="S377" s="212">
        <v>1.1378763605207907</v>
      </c>
      <c r="T377" s="212">
        <v>1.1504616144310589</v>
      </c>
      <c r="U377" s="212">
        <v>1.1630638860016982</v>
      </c>
      <c r="V377" s="212">
        <v>1.1756911543056301</v>
      </c>
      <c r="W377" s="212">
        <v>1.1882558832408097</v>
      </c>
      <c r="X377" s="212">
        <v>1.2007672670866287</v>
      </c>
      <c r="Y377" s="212">
        <v>1.2130798145666082</v>
      </c>
      <c r="Z377" s="212">
        <v>1.2250439598073493</v>
      </c>
      <c r="AA377" s="212">
        <v>1.2364864461626108</v>
      </c>
      <c r="AB377" s="212">
        <v>1.247171333584429</v>
      </c>
      <c r="AC377" s="212">
        <v>1.2567898805887188</v>
      </c>
      <c r="AD377" s="212">
        <v>1.2649292414602744</v>
      </c>
      <c r="AE377" s="212">
        <v>1.271034371847013</v>
      </c>
      <c r="AF377" s="212">
        <v>1.2743460773235478</v>
      </c>
      <c r="AG377" s="212">
        <v>1.2738091551792698</v>
      </c>
      <c r="AH377" s="212">
        <v>1.2679245645012713</v>
      </c>
      <c r="AI377" s="212">
        <v>1.2545243769488832</v>
      </c>
      <c r="AJ377" s="212">
        <v>1.2304377598163401</v>
      </c>
      <c r="AK377" s="212">
        <v>1.1910790089304388</v>
      </c>
      <c r="AL377" s="212">
        <v>1.1302479835705417</v>
      </c>
      <c r="AM377" s="212">
        <v>1.0412880862052765</v>
      </c>
      <c r="AN377" s="212">
        <v>0.9221105821629102</v>
      </c>
      <c r="AO377" s="213">
        <v>0.78328867823944837</v>
      </c>
    </row>
    <row r="378" spans="1:41" x14ac:dyDescent="0.25">
      <c r="A378" s="214" t="s">
        <v>2177</v>
      </c>
      <c r="B378" s="211">
        <v>58.295296</v>
      </c>
      <c r="C378" s="212">
        <v>72.857752417279997</v>
      </c>
      <c r="D378" s="212">
        <v>80.319333415590904</v>
      </c>
      <c r="E378" s="212">
        <v>85.89637058676918</v>
      </c>
      <c r="F378" s="212">
        <v>89.394362844722423</v>
      </c>
      <c r="G378" s="212">
        <v>92.297122958398532</v>
      </c>
      <c r="H378" s="212">
        <v>89.683176139093717</v>
      </c>
      <c r="I378" s="212">
        <v>87.453024598042873</v>
      </c>
      <c r="J378" s="212">
        <v>86.981492756424416</v>
      </c>
      <c r="K378" s="212">
        <v>87.173901907106114</v>
      </c>
      <c r="L378" s="212">
        <v>87.858876071775313</v>
      </c>
      <c r="M378" s="212">
        <v>88.72736281892233</v>
      </c>
      <c r="N378" s="212">
        <v>89.735128205819649</v>
      </c>
      <c r="O378" s="212">
        <v>90.798426660468863</v>
      </c>
      <c r="P378" s="212">
        <v>91.905132363662659</v>
      </c>
      <c r="Q378" s="212">
        <v>93.030115517386548</v>
      </c>
      <c r="R378" s="212">
        <v>94.169799553555407</v>
      </c>
      <c r="S378" s="212">
        <v>95.317578738433966</v>
      </c>
      <c r="T378" s="212">
        <v>96.472627625828437</v>
      </c>
      <c r="U378" s="212">
        <v>97.630540338907437</v>
      </c>
      <c r="V378" s="212">
        <v>98.793583676802754</v>
      </c>
      <c r="W378" s="212">
        <v>99.956868245238738</v>
      </c>
      <c r="X378" s="212">
        <v>101.12715326296717</v>
      </c>
      <c r="Y378" s="212">
        <v>102.29612247839512</v>
      </c>
      <c r="Z378" s="212">
        <v>103.45737783115761</v>
      </c>
      <c r="AA378" s="212">
        <v>104.60265100374852</v>
      </c>
      <c r="AB378" s="212">
        <v>105.72192029001883</v>
      </c>
      <c r="AC378" s="212">
        <v>106.80208114962194</v>
      </c>
      <c r="AD378" s="212">
        <v>107.82601940212366</v>
      </c>
      <c r="AE378" s="212">
        <v>108.7710206535464</v>
      </c>
      <c r="AF378" s="212">
        <v>109.60648542463525</v>
      </c>
      <c r="AG378" s="212">
        <v>110.29027425247567</v>
      </c>
      <c r="AH378" s="212">
        <v>110.76256698519882</v>
      </c>
      <c r="AI378" s="212">
        <v>110.93485705051863</v>
      </c>
      <c r="AJ378" s="212">
        <v>110.66955966792803</v>
      </c>
      <c r="AK378" s="212">
        <v>109.74222511990696</v>
      </c>
      <c r="AL378" s="212">
        <v>107.77575418798335</v>
      </c>
      <c r="AM378" s="212">
        <v>104.15420863030621</v>
      </c>
      <c r="AN378" s="212">
        <v>98.037336111656955</v>
      </c>
      <c r="AO378" s="213">
        <v>88.820052041377579</v>
      </c>
    </row>
    <row r="379" spans="1:41" x14ac:dyDescent="0.25">
      <c r="A379" s="214" t="s">
        <v>2178</v>
      </c>
      <c r="B379" s="211">
        <v>29.732077</v>
      </c>
      <c r="C379" s="212">
        <v>37.156652340131998</v>
      </c>
      <c r="D379" s="212">
        <v>34.771499944444713</v>
      </c>
      <c r="E379" s="212">
        <v>36.396271299498778</v>
      </c>
      <c r="F379" s="212">
        <v>36.068866821210577</v>
      </c>
      <c r="G379" s="212">
        <v>36.597831180690356</v>
      </c>
      <c r="H379" s="212">
        <v>39.305298473823527</v>
      </c>
      <c r="I379" s="212">
        <v>39.105044266947147</v>
      </c>
      <c r="J379" s="212">
        <v>40.163172017748757</v>
      </c>
      <c r="K379" s="212">
        <v>40.697876375772651</v>
      </c>
      <c r="L379" s="212">
        <v>41.566739408306653</v>
      </c>
      <c r="M379" s="212">
        <v>42.30528892076557</v>
      </c>
      <c r="N379" s="212">
        <v>43.13230232229094</v>
      </c>
      <c r="O379" s="212">
        <v>43.935813982252895</v>
      </c>
      <c r="P379" s="212">
        <v>44.769430148845167</v>
      </c>
      <c r="Q379" s="212">
        <v>45.605960382005385</v>
      </c>
      <c r="R379" s="212">
        <v>46.458249130220345</v>
      </c>
      <c r="S379" s="212">
        <v>47.319956735087672</v>
      </c>
      <c r="T379" s="212">
        <v>48.193871160062621</v>
      </c>
      <c r="U379" s="212">
        <v>49.077178069458483</v>
      </c>
      <c r="V379" s="212">
        <v>49.970770420029375</v>
      </c>
      <c r="W379" s="212">
        <v>50.871883328859681</v>
      </c>
      <c r="X379" s="212">
        <v>51.782062716626307</v>
      </c>
      <c r="Y379" s="212">
        <v>52.693701465371333</v>
      </c>
      <c r="Z379" s="212">
        <v>53.604296051024271</v>
      </c>
      <c r="AA379" s="212">
        <v>54.507094244686016</v>
      </c>
      <c r="AB379" s="212">
        <v>55.394693218075908</v>
      </c>
      <c r="AC379" s="212">
        <v>56.256368750021728</v>
      </c>
      <c r="AD379" s="212">
        <v>57.077841123420171</v>
      </c>
      <c r="AE379" s="212">
        <v>57.839556328780439</v>
      </c>
      <c r="AF379" s="212">
        <v>58.514364648512689</v>
      </c>
      <c r="AG379" s="212">
        <v>59.064040983153411</v>
      </c>
      <c r="AH379" s="212">
        <v>59.433514910242714</v>
      </c>
      <c r="AI379" s="212">
        <v>59.541892519016685</v>
      </c>
      <c r="AJ379" s="212">
        <v>59.268490438623566</v>
      </c>
      <c r="AK379" s="212">
        <v>58.433865629417824</v>
      </c>
      <c r="AL379" s="212">
        <v>56.783482902126799</v>
      </c>
      <c r="AM379" s="212">
        <v>54.014572638763553</v>
      </c>
      <c r="AN379" s="212">
        <v>49.948749916897697</v>
      </c>
      <c r="AO379" s="213">
        <v>44.855925426620892</v>
      </c>
    </row>
    <row r="380" spans="1:41" x14ac:dyDescent="0.25">
      <c r="A380" s="214" t="s">
        <v>2179</v>
      </c>
      <c r="B380" s="211">
        <v>7.5505589999999998</v>
      </c>
      <c r="C380" s="212">
        <v>7.1632560963185998</v>
      </c>
      <c r="D380" s="212">
        <v>6.9089648028529478</v>
      </c>
      <c r="E380" s="212">
        <v>6.6892604130187046</v>
      </c>
      <c r="F380" s="212">
        <v>6.5288753607259622</v>
      </c>
      <c r="G380" s="212">
        <v>6.3940658365026204</v>
      </c>
      <c r="H380" s="212">
        <v>6.4918713857575145</v>
      </c>
      <c r="I380" s="212">
        <v>6.5969306387675051</v>
      </c>
      <c r="J380" s="212">
        <v>6.6789331253796407</v>
      </c>
      <c r="K380" s="212">
        <v>6.75258105305989</v>
      </c>
      <c r="L380" s="212">
        <v>6.817374364141557</v>
      </c>
      <c r="M380" s="212">
        <v>6.8751152070985526</v>
      </c>
      <c r="N380" s="212">
        <v>6.9245678420320607</v>
      </c>
      <c r="O380" s="212">
        <v>6.9646930813408572</v>
      </c>
      <c r="P380" s="212">
        <v>6.9937593921526631</v>
      </c>
      <c r="Q380" s="212">
        <v>7.0090644652688558</v>
      </c>
      <c r="R380" s="212">
        <v>7.007881115102494</v>
      </c>
      <c r="S380" s="212">
        <v>6.9868408630789434</v>
      </c>
      <c r="T380" s="212">
        <v>6.9423392282276915</v>
      </c>
      <c r="U380" s="212">
        <v>6.8700923865812946</v>
      </c>
      <c r="V380" s="212">
        <v>6.7662282688532427</v>
      </c>
      <c r="W380" s="212">
        <v>6.6261599008368846</v>
      </c>
      <c r="X380" s="212">
        <v>6.4464127238228723</v>
      </c>
      <c r="Y380" s="212">
        <v>6.2238529030979768</v>
      </c>
      <c r="Z380" s="212">
        <v>5.9569672443749422</v>
      </c>
      <c r="AA380" s="212">
        <v>5.646859443567271</v>
      </c>
      <c r="AB380" s="212">
        <v>5.298251705190534</v>
      </c>
      <c r="AC380" s="212">
        <v>4.9202664811646839</v>
      </c>
      <c r="AD380" s="212">
        <v>4.5265388849155155</v>
      </c>
      <c r="AE380" s="212">
        <v>4.1341889054104737</v>
      </c>
      <c r="AF380" s="212">
        <v>3.7614041307829247</v>
      </c>
      <c r="AG380" s="212">
        <v>3.4240313816593728</v>
      </c>
      <c r="AH380" s="212">
        <v>3.1322775429003555</v>
      </c>
      <c r="AI380" s="212">
        <v>2.8889471884356501</v>
      </c>
      <c r="AJ380" s="212">
        <v>2.6900327743019772</v>
      </c>
      <c r="AK380" s="212">
        <v>2.5272599671420739</v>
      </c>
      <c r="AL380" s="212">
        <v>2.3912322212186257</v>
      </c>
      <c r="AM380" s="212">
        <v>2.2737846985644738</v>
      </c>
      <c r="AN380" s="212">
        <v>2.1689629965821817</v>
      </c>
      <c r="AO380" s="213">
        <v>2.0729011437376546</v>
      </c>
    </row>
    <row r="381" spans="1:41" x14ac:dyDescent="0.25">
      <c r="A381" s="214" t="s">
        <v>2180</v>
      </c>
      <c r="B381" s="211">
        <v>13.435325000000001</v>
      </c>
      <c r="C381" s="212">
        <v>13.6254818723875</v>
      </c>
      <c r="D381" s="212">
        <v>13.802775279962818</v>
      </c>
      <c r="E381" s="212">
        <v>13.843777804209475</v>
      </c>
      <c r="F381" s="212">
        <v>13.884029972552993</v>
      </c>
      <c r="G381" s="212">
        <v>13.889280178223427</v>
      </c>
      <c r="H381" s="212">
        <v>14.522217453801105</v>
      </c>
      <c r="I381" s="212">
        <v>15.098265896875796</v>
      </c>
      <c r="J381" s="212">
        <v>15.550754886498806</v>
      </c>
      <c r="K381" s="212">
        <v>15.956373001580797</v>
      </c>
      <c r="L381" s="212">
        <v>16.33301999500851</v>
      </c>
      <c r="M381" s="212">
        <v>16.699652194742466</v>
      </c>
      <c r="N381" s="212">
        <v>17.063275431526446</v>
      </c>
      <c r="O381" s="212">
        <v>17.429673438540071</v>
      </c>
      <c r="P381" s="212">
        <v>17.802368659741685</v>
      </c>
      <c r="Q381" s="212">
        <v>18.181194163636658</v>
      </c>
      <c r="R381" s="212">
        <v>18.566946378325955</v>
      </c>
      <c r="S381" s="212">
        <v>18.959076572446921</v>
      </c>
      <c r="T381" s="212">
        <v>19.357596361999757</v>
      </c>
      <c r="U381" s="212">
        <v>19.760358254946066</v>
      </c>
      <c r="V381" s="212">
        <v>20.168344443728458</v>
      </c>
      <c r="W381" s="212">
        <v>20.578255960375017</v>
      </c>
      <c r="X381" s="212">
        <v>20.996109794604006</v>
      </c>
      <c r="Y381" s="212">
        <v>21.417657089394186</v>
      </c>
      <c r="Z381" s="212">
        <v>21.837888655613771</v>
      </c>
      <c r="AA381" s="212">
        <v>22.250786351580924</v>
      </c>
      <c r="AB381" s="212">
        <v>22.648781716894383</v>
      </c>
      <c r="AC381" s="212">
        <v>23.022146883497388</v>
      </c>
      <c r="AD381" s="212">
        <v>23.358168930550164</v>
      </c>
      <c r="AE381" s="212">
        <v>23.640050641570259</v>
      </c>
      <c r="AF381" s="212">
        <v>23.845362117387232</v>
      </c>
      <c r="AG381" s="212">
        <v>23.943851331901538</v>
      </c>
      <c r="AH381" s="212">
        <v>23.894319883843799</v>
      </c>
      <c r="AI381" s="212">
        <v>23.640328042342517</v>
      </c>
      <c r="AJ381" s="212">
        <v>23.105063734807796</v>
      </c>
      <c r="AK381" s="212">
        <v>22.187977545045808</v>
      </c>
      <c r="AL381" s="212">
        <v>20.773012497436412</v>
      </c>
      <c r="AM381" s="212">
        <v>18.774629999471781</v>
      </c>
      <c r="AN381" s="212">
        <v>16.256069708932639</v>
      </c>
      <c r="AO381" s="213">
        <v>13.548231153236893</v>
      </c>
    </row>
    <row r="382" spans="1:41" x14ac:dyDescent="0.25">
      <c r="A382" s="214" t="s">
        <v>2181</v>
      </c>
      <c r="B382" s="211">
        <v>19.438321999999999</v>
      </c>
      <c r="C382" s="212">
        <v>21.169722498022999</v>
      </c>
      <c r="D382" s="212">
        <v>23.717392752047576</v>
      </c>
      <c r="E382" s="212">
        <v>25.157429829077273</v>
      </c>
      <c r="F382" s="212">
        <v>26.363134874037559</v>
      </c>
      <c r="G382" s="212">
        <v>27.088795979326367</v>
      </c>
      <c r="H382" s="212">
        <v>27.607427231628161</v>
      </c>
      <c r="I382" s="212">
        <v>29.046757014805433</v>
      </c>
      <c r="J382" s="212">
        <v>30.195079887925942</v>
      </c>
      <c r="K382" s="212">
        <v>31.404942387891339</v>
      </c>
      <c r="L382" s="212">
        <v>32.526802301848548</v>
      </c>
      <c r="M382" s="212">
        <v>33.715881360916988</v>
      </c>
      <c r="N382" s="212">
        <v>34.935775893965143</v>
      </c>
      <c r="O382" s="212">
        <v>36.202320045337004</v>
      </c>
      <c r="P382" s="212">
        <v>37.507381100883364</v>
      </c>
      <c r="Q382" s="212">
        <v>38.852864629424801</v>
      </c>
      <c r="R382" s="212">
        <v>40.237316525338017</v>
      </c>
      <c r="S382" s="212">
        <v>41.661830194821249</v>
      </c>
      <c r="T382" s="212">
        <v>43.127489214892037</v>
      </c>
      <c r="U382" s="212">
        <v>44.633285500829992</v>
      </c>
      <c r="V382" s="212">
        <v>46.182319380764696</v>
      </c>
      <c r="W382" s="212">
        <v>47.771960996170002</v>
      </c>
      <c r="X382" s="212">
        <v>49.418235321255111</v>
      </c>
      <c r="Y382" s="212">
        <v>51.115109267481053</v>
      </c>
      <c r="Z382" s="212">
        <v>52.855021583347764</v>
      </c>
      <c r="AA382" s="212">
        <v>54.629739928553988</v>
      </c>
      <c r="AB382" s="212">
        <v>56.428134578080012</v>
      </c>
      <c r="AC382" s="212">
        <v>58.235014232591254</v>
      </c>
      <c r="AD382" s="212">
        <v>60.028903081516269</v>
      </c>
      <c r="AE382" s="212">
        <v>61.779153802883421</v>
      </c>
      <c r="AF382" s="212">
        <v>63.441921193741891</v>
      </c>
      <c r="AG382" s="212">
        <v>64.9536533570991</v>
      </c>
      <c r="AH382" s="212">
        <v>66.220847171173403</v>
      </c>
      <c r="AI382" s="212">
        <v>67.102796280053241</v>
      </c>
      <c r="AJ382" s="212">
        <v>67.382581389142914</v>
      </c>
      <c r="AK382" s="212">
        <v>66.720796842545724</v>
      </c>
      <c r="AL382" s="212">
        <v>64.597794463653386</v>
      </c>
      <c r="AM382" s="212">
        <v>60.313462021881605</v>
      </c>
      <c r="AN382" s="212">
        <v>53.304374286856721</v>
      </c>
      <c r="AO382" s="213">
        <v>44.047589952575471</v>
      </c>
    </row>
    <row r="383" spans="1:41" x14ac:dyDescent="0.25">
      <c r="A383" s="214" t="s">
        <v>2182</v>
      </c>
      <c r="B383" s="211">
        <v>150.71798699999999</v>
      </c>
      <c r="C383" s="212">
        <v>164.44723508720008</v>
      </c>
      <c r="D383" s="212">
        <v>171.54265638423104</v>
      </c>
      <c r="E383" s="212">
        <v>178.80222152255223</v>
      </c>
      <c r="F383" s="212">
        <v>185.35852350111904</v>
      </c>
      <c r="G383" s="212">
        <v>192.06273740177866</v>
      </c>
      <c r="H383" s="212">
        <v>193.34150071053656</v>
      </c>
      <c r="I383" s="212">
        <v>194.08275075669567</v>
      </c>
      <c r="J383" s="212">
        <v>195.90256960999335</v>
      </c>
      <c r="K383" s="212">
        <v>198.27647776801331</v>
      </c>
      <c r="L383" s="212">
        <v>201.33901658832247</v>
      </c>
      <c r="M383" s="212">
        <v>204.80283289580629</v>
      </c>
      <c r="N383" s="212">
        <v>208.66230132116121</v>
      </c>
      <c r="O383" s="212">
        <v>212.83784263289897</v>
      </c>
      <c r="P383" s="212">
        <v>217.31714273381394</v>
      </c>
      <c r="Q383" s="212">
        <v>222.05070127341335</v>
      </c>
      <c r="R383" s="212">
        <v>227.02208339887315</v>
      </c>
      <c r="S383" s="212">
        <v>232.20359002595237</v>
      </c>
      <c r="T383" s="212">
        <v>237.57810465961603</v>
      </c>
      <c r="U383" s="212">
        <v>243.11467232622468</v>
      </c>
      <c r="V383" s="212">
        <v>248.80559782190591</v>
      </c>
      <c r="W383" s="212">
        <v>254.6128448778681</v>
      </c>
      <c r="X383" s="212">
        <v>260.52569351318232</v>
      </c>
      <c r="Y383" s="212">
        <v>266.50215292237471</v>
      </c>
      <c r="Z383" s="212">
        <v>272.49085605176987</v>
      </c>
      <c r="AA383" s="212">
        <v>278.42488942400922</v>
      </c>
      <c r="AB383" s="212">
        <v>284.21729650856417</v>
      </c>
      <c r="AC383" s="212">
        <v>289.75390628801034</v>
      </c>
      <c r="AD383" s="212">
        <v>294.88428895274586</v>
      </c>
      <c r="AE383" s="212">
        <v>299.40931785515465</v>
      </c>
      <c r="AF383" s="212">
        <v>303.06360857957685</v>
      </c>
      <c r="AG383" s="212">
        <v>305.49083289814632</v>
      </c>
      <c r="AH383" s="212">
        <v>306.20852862169062</v>
      </c>
      <c r="AI383" s="212">
        <v>304.55953139127178</v>
      </c>
      <c r="AJ383" s="212">
        <v>299.65417375487141</v>
      </c>
      <c r="AK383" s="212">
        <v>290.33217213269637</v>
      </c>
      <c r="AL383" s="212">
        <v>275.2526675107307</v>
      </c>
      <c r="AM383" s="212">
        <v>253.39796353884643</v>
      </c>
      <c r="AN383" s="212">
        <v>225.37037498570524</v>
      </c>
      <c r="AO383" s="213">
        <v>194.73104713602362</v>
      </c>
    </row>
    <row r="384" spans="1:41" x14ac:dyDescent="0.25">
      <c r="A384" s="214" t="s">
        <v>2183</v>
      </c>
      <c r="B384" s="211">
        <v>11.240243</v>
      </c>
      <c r="C384" s="212">
        <v>10.9594302571796</v>
      </c>
      <c r="D384" s="212">
        <v>11.027963519972637</v>
      </c>
      <c r="E384" s="212">
        <v>11.037898044367658</v>
      </c>
      <c r="F384" s="212">
        <v>11.124760672648829</v>
      </c>
      <c r="G384" s="212">
        <v>11.194905069880049</v>
      </c>
      <c r="H384" s="212">
        <v>11.339548840835432</v>
      </c>
      <c r="I384" s="212">
        <v>11.623444651659703</v>
      </c>
      <c r="J384" s="212">
        <v>11.879112777873146</v>
      </c>
      <c r="K384" s="212">
        <v>12.157015118021267</v>
      </c>
      <c r="L384" s="212">
        <v>12.431308987323135</v>
      </c>
      <c r="M384" s="212">
        <v>12.71829445721178</v>
      </c>
      <c r="N384" s="212">
        <v>13.011673714603512</v>
      </c>
      <c r="O384" s="212">
        <v>13.312956417130414</v>
      </c>
      <c r="P384" s="212">
        <v>13.620654784912624</v>
      </c>
      <c r="Q384" s="212">
        <v>13.934312585365072</v>
      </c>
      <c r="R384" s="212">
        <v>14.253486375720412</v>
      </c>
      <c r="S384" s="212">
        <v>14.577775996346254</v>
      </c>
      <c r="T384" s="212">
        <v>14.906803689471788</v>
      </c>
      <c r="U384" s="212">
        <v>15.239763547360198</v>
      </c>
      <c r="V384" s="212">
        <v>15.576638520574596</v>
      </c>
      <c r="W384" s="212">
        <v>15.916181202373787</v>
      </c>
      <c r="X384" s="212">
        <v>16.257172651689682</v>
      </c>
      <c r="Y384" s="212">
        <v>16.598638306065773</v>
      </c>
      <c r="Z384" s="212">
        <v>16.938936949161413</v>
      </c>
      <c r="AA384" s="212">
        <v>17.275871037910875</v>
      </c>
      <c r="AB384" s="212">
        <v>17.606367088801626</v>
      </c>
      <c r="AC384" s="212">
        <v>17.926236044797559</v>
      </c>
      <c r="AD384" s="212">
        <v>18.229739769401213</v>
      </c>
      <c r="AE384" s="212">
        <v>18.50900844482458</v>
      </c>
      <c r="AF384" s="212">
        <v>18.753173731526172</v>
      </c>
      <c r="AG384" s="212">
        <v>18.947083423227525</v>
      </c>
      <c r="AH384" s="212">
        <v>19.06932830023668</v>
      </c>
      <c r="AI384" s="212">
        <v>19.089172796732321</v>
      </c>
      <c r="AJ384" s="212">
        <v>18.961880274880141</v>
      </c>
      <c r="AK384" s="212">
        <v>18.622276791533093</v>
      </c>
      <c r="AL384" s="212">
        <v>17.9791024579348</v>
      </c>
      <c r="AM384" s="212">
        <v>16.923141227003654</v>
      </c>
      <c r="AN384" s="212">
        <v>15.385778770005979</v>
      </c>
      <c r="AO384" s="213">
        <v>13.469079993953715</v>
      </c>
    </row>
    <row r="385" spans="1:41" x14ac:dyDescent="0.25">
      <c r="A385" s="214" t="s">
        <v>2184</v>
      </c>
      <c r="B385" s="211">
        <v>8.6455319999999993</v>
      </c>
      <c r="C385" s="212">
        <v>9.1623186752999981</v>
      </c>
      <c r="D385" s="212">
        <v>10.430493527785622</v>
      </c>
      <c r="E385" s="212">
        <v>11.34233457333011</v>
      </c>
      <c r="F385" s="212">
        <v>12.266147308125616</v>
      </c>
      <c r="G385" s="212">
        <v>13.014189715408541</v>
      </c>
      <c r="H385" s="212">
        <v>13.098929789753864</v>
      </c>
      <c r="I385" s="212">
        <v>13.750322539589597</v>
      </c>
      <c r="J385" s="212">
        <v>14.394074139990071</v>
      </c>
      <c r="K385" s="212">
        <v>15.151618428496194</v>
      </c>
      <c r="L385" s="212">
        <v>15.924597939729884</v>
      </c>
      <c r="M385" s="212">
        <v>16.775382324338306</v>
      </c>
      <c r="N385" s="212">
        <v>17.683195559125732</v>
      </c>
      <c r="O385" s="212">
        <v>18.652931393670855</v>
      </c>
      <c r="P385" s="212">
        <v>19.679157854863305</v>
      </c>
      <c r="Q385" s="212">
        <v>20.762036970395513</v>
      </c>
      <c r="R385" s="212">
        <v>21.900622925444612</v>
      </c>
      <c r="S385" s="212">
        <v>23.095376368145565</v>
      </c>
      <c r="T385" s="212">
        <v>24.346905575384824</v>
      </c>
      <c r="U385" s="212">
        <v>25.655593139801237</v>
      </c>
      <c r="V385" s="212">
        <v>27.023431350286995</v>
      </c>
      <c r="W385" s="212">
        <v>28.450665770023001</v>
      </c>
      <c r="X385" s="212">
        <v>29.939013983649946</v>
      </c>
      <c r="Y385" s="212">
        <v>31.489995621368735</v>
      </c>
      <c r="Z385" s="212">
        <v>33.103826406968267</v>
      </c>
      <c r="AA385" s="212">
        <v>34.78012141665112</v>
      </c>
      <c r="AB385" s="212">
        <v>36.517106762429371</v>
      </c>
      <c r="AC385" s="212">
        <v>38.311177610824828</v>
      </c>
      <c r="AD385" s="212">
        <v>40.155868475021563</v>
      </c>
      <c r="AE385" s="212">
        <v>42.040439600770192</v>
      </c>
      <c r="AF385" s="212">
        <v>43.947658795830613</v>
      </c>
      <c r="AG385" s="212">
        <v>45.850254024717351</v>
      </c>
      <c r="AH385" s="212">
        <v>47.704993085550619</v>
      </c>
      <c r="AI385" s="212">
        <v>49.442175179260246</v>
      </c>
      <c r="AJ385" s="212">
        <v>50.946186371343273</v>
      </c>
      <c r="AK385" s="212">
        <v>52.019169097128774</v>
      </c>
      <c r="AL385" s="212">
        <v>52.317865767042946</v>
      </c>
      <c r="AM385" s="212">
        <v>51.276578052894919</v>
      </c>
      <c r="AN385" s="212">
        <v>48.164551254286671</v>
      </c>
      <c r="AO385" s="213">
        <v>42.664352159252154</v>
      </c>
    </row>
    <row r="386" spans="1:41" x14ac:dyDescent="0.25">
      <c r="A386" s="214" t="s">
        <v>2185</v>
      </c>
      <c r="B386" s="211">
        <v>4.0982789999999998</v>
      </c>
      <c r="C386" s="212">
        <v>4.1745389559761996</v>
      </c>
      <c r="D386" s="212">
        <v>4.2748293322162585</v>
      </c>
      <c r="E386" s="212">
        <v>4.3518215733870722</v>
      </c>
      <c r="F386" s="212">
        <v>4.4376099024275666</v>
      </c>
      <c r="G386" s="212">
        <v>4.5202652682311735</v>
      </c>
      <c r="H386" s="212">
        <v>4.5963485651199329</v>
      </c>
      <c r="I386" s="212">
        <v>4.7027650656390163</v>
      </c>
      <c r="J386" s="212">
        <v>4.8083031084125674</v>
      </c>
      <c r="K386" s="212">
        <v>4.9208198053009751</v>
      </c>
      <c r="L386" s="212">
        <v>5.0358853031362498</v>
      </c>
      <c r="M386" s="212">
        <v>5.1564756197822108</v>
      </c>
      <c r="N386" s="212">
        <v>5.2816217361316395</v>
      </c>
      <c r="O386" s="212">
        <v>5.4114572024600953</v>
      </c>
      <c r="P386" s="212">
        <v>5.5456883983671181</v>
      </c>
      <c r="Q386" s="212">
        <v>5.6840910345874862</v>
      </c>
      <c r="R386" s="212">
        <v>5.8264991145498346</v>
      </c>
      <c r="S386" s="212">
        <v>5.9727320066768952</v>
      </c>
      <c r="T386" s="212">
        <v>6.1226505664104884</v>
      </c>
      <c r="U386" s="212">
        <v>6.2760003092919758</v>
      </c>
      <c r="V386" s="212">
        <v>6.4327214510154596</v>
      </c>
      <c r="W386" s="212">
        <v>6.5924819478842993</v>
      </c>
      <c r="X386" s="212">
        <v>6.755168580401409</v>
      </c>
      <c r="Y386" s="212">
        <v>6.9204722841818374</v>
      </c>
      <c r="Z386" s="212">
        <v>7.0879317963727839</v>
      </c>
      <c r="AA386" s="212">
        <v>7.2569385685050349</v>
      </c>
      <c r="AB386" s="212">
        <v>7.4266747331530834</v>
      </c>
      <c r="AC386" s="212">
        <v>7.5960549037921057</v>
      </c>
      <c r="AD386" s="212">
        <v>7.763632990235644</v>
      </c>
      <c r="AE386" s="212">
        <v>7.9274782535881743</v>
      </c>
      <c r="AF386" s="212">
        <v>8.0849916972521942</v>
      </c>
      <c r="AG386" s="212">
        <v>8.2326349646323962</v>
      </c>
      <c r="AH386" s="212">
        <v>8.3655105162250596</v>
      </c>
      <c r="AI386" s="212">
        <v>8.4767174302724975</v>
      </c>
      <c r="AJ386" s="212">
        <v>8.556399421788802</v>
      </c>
      <c r="AK386" s="212">
        <v>8.590496930176613</v>
      </c>
      <c r="AL386" s="212">
        <v>8.5597525725231431</v>
      </c>
      <c r="AM386" s="212">
        <v>8.4413780422472069</v>
      </c>
      <c r="AN386" s="212">
        <v>8.2197049224443823</v>
      </c>
      <c r="AO386" s="213">
        <v>7.9091940614121539</v>
      </c>
    </row>
    <row r="387" spans="1:41" x14ac:dyDescent="0.25">
      <c r="A387" s="214" t="s">
        <v>2186</v>
      </c>
      <c r="B387" s="211">
        <v>8.0512499999999996</v>
      </c>
      <c r="C387" s="212">
        <v>8.3733000000000004</v>
      </c>
      <c r="D387" s="212">
        <v>8.7082320000000006</v>
      </c>
      <c r="E387" s="212">
        <v>9.0565612800000004</v>
      </c>
      <c r="F387" s="212">
        <v>9.4188237312000016</v>
      </c>
      <c r="G387" s="212">
        <v>9.7955766804480024</v>
      </c>
      <c r="H387" s="212">
        <v>10.138421864263682</v>
      </c>
      <c r="I387" s="212">
        <v>10.49326662951291</v>
      </c>
      <c r="J387" s="212">
        <v>10.860530961545861</v>
      </c>
      <c r="K387" s="212">
        <v>11.240649545199965</v>
      </c>
      <c r="L387" s="212">
        <v>11.690275527007964</v>
      </c>
      <c r="M387" s="212">
        <v>12.157886548088284</v>
      </c>
      <c r="N387" s="212">
        <v>12.644202010011815</v>
      </c>
      <c r="O387" s="212">
        <v>13.149970090412289</v>
      </c>
      <c r="P387" s="212">
        <v>13.675968894028781</v>
      </c>
      <c r="Q387" s="212">
        <v>14.223007649789933</v>
      </c>
      <c r="R387" s="212">
        <v>14.791927955781532</v>
      </c>
      <c r="S387" s="212">
        <v>15.383605074012793</v>
      </c>
      <c r="T387" s="212">
        <v>15.998949276973306</v>
      </c>
      <c r="U387" s="212">
        <v>16.638907248052238</v>
      </c>
      <c r="V387" s="212">
        <v>17.304463537974328</v>
      </c>
      <c r="W387" s="212">
        <v>17.996642079493302</v>
      </c>
      <c r="X387" s="212">
        <v>18.716507762673036</v>
      </c>
      <c r="Y387" s="212">
        <v>19.465168073179957</v>
      </c>
      <c r="Z387" s="212">
        <v>20.243774796107157</v>
      </c>
      <c r="AA387" s="212">
        <v>21.053525787951443</v>
      </c>
      <c r="AB387" s="212">
        <v>21.895666819469501</v>
      </c>
      <c r="AC387" s="212">
        <v>22.771493492248283</v>
      </c>
      <c r="AD387" s="212">
        <v>23.682353231938215</v>
      </c>
      <c r="AE387" s="212">
        <v>24.629647361215746</v>
      </c>
      <c r="AF387" s="212">
        <v>25.614833255664376</v>
      </c>
      <c r="AG387" s="212">
        <v>26.639426585890952</v>
      </c>
      <c r="AH387" s="212">
        <v>27.705003649326592</v>
      </c>
      <c r="AI387" s="212">
        <v>28.813203795299657</v>
      </c>
      <c r="AJ387" s="212">
        <v>29.965731947111646</v>
      </c>
      <c r="AK387" s="212">
        <v>31.164361224996114</v>
      </c>
      <c r="AL387" s="212">
        <v>32.410935673995958</v>
      </c>
      <c r="AM387" s="212">
        <v>33.707373100955799</v>
      </c>
      <c r="AN387" s="212">
        <v>35.055668024994034</v>
      </c>
      <c r="AO387" s="213">
        <v>36.457894745993798</v>
      </c>
    </row>
    <row r="388" spans="1:41" x14ac:dyDescent="0.25">
      <c r="A388" s="214" t="s">
        <v>2187</v>
      </c>
      <c r="B388" s="211">
        <v>0.56221399999999999</v>
      </c>
      <c r="C388" s="212">
        <v>0.52242026819440002</v>
      </c>
      <c r="D388" s="212">
        <v>0.50499922399497499</v>
      </c>
      <c r="E388" s="212">
        <v>0.49347842419836563</v>
      </c>
      <c r="F388" s="212">
        <v>0.48818720049058351</v>
      </c>
      <c r="G388" s="212">
        <v>0.48532320634205744</v>
      </c>
      <c r="H388" s="212">
        <v>0.50051984070832245</v>
      </c>
      <c r="I388" s="212">
        <v>0.51700080786721381</v>
      </c>
      <c r="J388" s="212">
        <v>0.53177576035460472</v>
      </c>
      <c r="K388" s="212">
        <v>0.54644452881610628</v>
      </c>
      <c r="L388" s="212">
        <v>0.56103640100244145</v>
      </c>
      <c r="M388" s="212">
        <v>0.57594016468415099</v>
      </c>
      <c r="N388" s="212">
        <v>0.59115396969838163</v>
      </c>
      <c r="O388" s="212">
        <v>0.60678147957974016</v>
      </c>
      <c r="P388" s="212">
        <v>0.62283728159830787</v>
      </c>
      <c r="Q388" s="212">
        <v>0.6393290785591087</v>
      </c>
      <c r="R388" s="212">
        <v>0.6562608141440367</v>
      </c>
      <c r="S388" s="212">
        <v>0.67362665655575338</v>
      </c>
      <c r="T388" s="212">
        <v>0.69142131304066135</v>
      </c>
      <c r="U388" s="212">
        <v>0.70961855401005325</v>
      </c>
      <c r="V388" s="212">
        <v>0.72821652092097033</v>
      </c>
      <c r="W388" s="212">
        <v>0.74717024924089293</v>
      </c>
      <c r="X388" s="212">
        <v>0.76645800092289706</v>
      </c>
      <c r="Y388" s="212">
        <v>0.78602368089565633</v>
      </c>
      <c r="Z388" s="212">
        <v>0.80578187955996228</v>
      </c>
      <c r="AA388" s="212">
        <v>0.82561700630721024</v>
      </c>
      <c r="AB388" s="212">
        <v>0.84537030599161345</v>
      </c>
      <c r="AC388" s="212">
        <v>0.86482684173213287</v>
      </c>
      <c r="AD388" s="212">
        <v>0.88369520135162372</v>
      </c>
      <c r="AE388" s="212">
        <v>0.90157933646705768</v>
      </c>
      <c r="AF388" s="212">
        <v>0.91793885415898713</v>
      </c>
      <c r="AG388" s="212">
        <v>0.9320304088908381</v>
      </c>
      <c r="AH388" s="212">
        <v>0.94282238899538517</v>
      </c>
      <c r="AI388" s="212">
        <v>0.9488720277108218</v>
      </c>
      <c r="AJ388" s="212">
        <v>0.94816287861730464</v>
      </c>
      <c r="AK388" s="212">
        <v>0.93794177760209796</v>
      </c>
      <c r="AL388" s="212">
        <v>0.91474225670399889</v>
      </c>
      <c r="AM388" s="212">
        <v>0.87517508039026737</v>
      </c>
      <c r="AN388" s="212">
        <v>0.81851887121104261</v>
      </c>
      <c r="AO388" s="213">
        <v>0.75039002592900139</v>
      </c>
    </row>
    <row r="389" spans="1:41" x14ac:dyDescent="0.25">
      <c r="A389" s="214" t="s">
        <v>2188</v>
      </c>
      <c r="B389" s="211">
        <v>0.65190800000000004</v>
      </c>
      <c r="C389" s="212">
        <v>0.63212383082520007</v>
      </c>
      <c r="D389" s="212">
        <v>0.63038671661066259</v>
      </c>
      <c r="E389" s="212">
        <v>0.63375046013049707</v>
      </c>
      <c r="F389" s="212">
        <v>0.64288128325987315</v>
      </c>
      <c r="G389" s="212">
        <v>0.65452752772302403</v>
      </c>
      <c r="H389" s="212">
        <v>0.68146912436640639</v>
      </c>
      <c r="I389" s="212">
        <v>0.70653989642345938</v>
      </c>
      <c r="J389" s="212">
        <v>0.72844574198813095</v>
      </c>
      <c r="K389" s="212">
        <v>0.74960978604213147</v>
      </c>
      <c r="L389" s="212">
        <v>0.77065717969266512</v>
      </c>
      <c r="M389" s="212">
        <v>0.79207728773935082</v>
      </c>
      <c r="N389" s="212">
        <v>0.81401893751793364</v>
      </c>
      <c r="O389" s="212">
        <v>0.83662945313400683</v>
      </c>
      <c r="P389" s="212">
        <v>0.8599827930370082</v>
      </c>
      <c r="Q389" s="212">
        <v>0.8840825208376808</v>
      </c>
      <c r="R389" s="212">
        <v>0.90895317668087816</v>
      </c>
      <c r="S389" s="212">
        <v>0.93458883759939737</v>
      </c>
      <c r="T389" s="212">
        <v>0.96098835541283512</v>
      </c>
      <c r="U389" s="212">
        <v>0.98810975317463834</v>
      </c>
      <c r="V389" s="212">
        <v>1.0159655552263847</v>
      </c>
      <c r="W389" s="212">
        <v>1.0444761902164805</v>
      </c>
      <c r="X389" s="212">
        <v>1.0736300274282791</v>
      </c>
      <c r="Y389" s="212">
        <v>1.1033295327880193</v>
      </c>
      <c r="Z389" s="212">
        <v>1.1334340997560468</v>
      </c>
      <c r="AA389" s="212">
        <v>1.1637521018036014</v>
      </c>
      <c r="AB389" s="212">
        <v>1.1940214103467233</v>
      </c>
      <c r="AC389" s="212">
        <v>1.2238854380473283</v>
      </c>
      <c r="AD389" s="212">
        <v>1.2528584780222227</v>
      </c>
      <c r="AE389" s="212">
        <v>1.2802779122429782</v>
      </c>
      <c r="AF389" s="212">
        <v>1.3052337294473744</v>
      </c>
      <c r="AG389" s="212">
        <v>1.3264649223373113</v>
      </c>
      <c r="AH389" s="212">
        <v>1.3422035612873358</v>
      </c>
      <c r="AI389" s="212">
        <v>1.3499442773998851</v>
      </c>
      <c r="AJ389" s="212">
        <v>1.3461235436110031</v>
      </c>
      <c r="AK389" s="212">
        <v>1.3257638288509497</v>
      </c>
      <c r="AL389" s="212">
        <v>1.2824069766268884</v>
      </c>
      <c r="AM389" s="212">
        <v>1.2094477659498408</v>
      </c>
      <c r="AN389" s="212">
        <v>1.1050327538616465</v>
      </c>
      <c r="AO389" s="213">
        <v>0.97951871354702513</v>
      </c>
    </row>
    <row r="390" spans="1:41" x14ac:dyDescent="0.25">
      <c r="A390" s="214" t="s">
        <v>2189</v>
      </c>
      <c r="B390" s="211">
        <v>6.0055880000000004</v>
      </c>
      <c r="C390" s="212">
        <v>6.018602469531281</v>
      </c>
      <c r="D390" s="212">
        <v>6.153553379683852</v>
      </c>
      <c r="E390" s="212">
        <v>6.2737581221132723</v>
      </c>
      <c r="F390" s="212">
        <v>6.4235535079159103</v>
      </c>
      <c r="G390" s="212">
        <v>6.5727418228479584</v>
      </c>
      <c r="H390" s="212">
        <v>6.842004708007841</v>
      </c>
      <c r="I390" s="212">
        <v>7.0680084391218152</v>
      </c>
      <c r="J390" s="212">
        <v>7.2393765445333873</v>
      </c>
      <c r="K390" s="212">
        <v>7.4060892512268284</v>
      </c>
      <c r="L390" s="212">
        <v>7.5769610612132841</v>
      </c>
      <c r="M390" s="212">
        <v>7.7592998714552754</v>
      </c>
      <c r="N390" s="212">
        <v>7.95184379404549</v>
      </c>
      <c r="O390" s="212">
        <v>8.1547207751317323</v>
      </c>
      <c r="P390" s="212">
        <v>8.3665706352047255</v>
      </c>
      <c r="Q390" s="212">
        <v>8.5866708455621197</v>
      </c>
      <c r="R390" s="212">
        <v>8.8141970149594862</v>
      </c>
      <c r="S390" s="212">
        <v>9.0485956004374088</v>
      </c>
      <c r="T390" s="212">
        <v>9.2893660613312079</v>
      </c>
      <c r="U390" s="212">
        <v>9.5360321719773715</v>
      </c>
      <c r="V390" s="212">
        <v>9.7881734450334097</v>
      </c>
      <c r="W390" s="212">
        <v>10.045206964430609</v>
      </c>
      <c r="X390" s="212">
        <v>10.307032270396403</v>
      </c>
      <c r="Y390" s="212">
        <v>10.572726948262682</v>
      </c>
      <c r="Z390" s="212">
        <v>10.840978176394001</v>
      </c>
      <c r="AA390" s="212">
        <v>11.110075104884089</v>
      </c>
      <c r="AB390" s="212">
        <v>11.377730146250872</v>
      </c>
      <c r="AC390" s="212">
        <v>11.64087087575432</v>
      </c>
      <c r="AD390" s="212">
        <v>11.895335656749959</v>
      </c>
      <c r="AE390" s="212">
        <v>12.135434680246496</v>
      </c>
      <c r="AF390" s="212">
        <v>12.353308206778301</v>
      </c>
      <c r="AG390" s="212">
        <v>12.537945692560092</v>
      </c>
      <c r="AH390" s="212">
        <v>12.67367898503861</v>
      </c>
      <c r="AI390" s="212">
        <v>12.737878393094851</v>
      </c>
      <c r="AJ390" s="212">
        <v>12.697597145494798</v>
      </c>
      <c r="AK390" s="212">
        <v>12.505355524712007</v>
      </c>
      <c r="AL390" s="212">
        <v>12.096566707429144</v>
      </c>
      <c r="AM390" s="212">
        <v>11.398612953260544</v>
      </c>
      <c r="AN390" s="212">
        <v>10.374620838326974</v>
      </c>
      <c r="AO390" s="213">
        <v>9.1028583174815001</v>
      </c>
    </row>
    <row r="391" spans="1:41" x14ac:dyDescent="0.25">
      <c r="A391" s="214" t="s">
        <v>2190</v>
      </c>
      <c r="B391" s="211">
        <v>83.431503000000006</v>
      </c>
      <c r="C391" s="212">
        <v>86.768763120000003</v>
      </c>
      <c r="D391" s="212">
        <v>90.239513644799999</v>
      </c>
      <c r="E391" s="212">
        <v>93.849094190591998</v>
      </c>
      <c r="F391" s="212">
        <v>97.603057958215686</v>
      </c>
      <c r="G391" s="212">
        <v>101.50718027654432</v>
      </c>
      <c r="H391" s="212">
        <v>105.05993158622336</v>
      </c>
      <c r="I391" s="212">
        <v>108.73702919174117</v>
      </c>
      <c r="J391" s="212">
        <v>112.5428252134521</v>
      </c>
      <c r="K391" s="212">
        <v>116.48182409592292</v>
      </c>
      <c r="L391" s="212">
        <v>121.14109705975984</v>
      </c>
      <c r="M391" s="212">
        <v>125.98674094215025</v>
      </c>
      <c r="N391" s="212">
        <v>131.02621057983626</v>
      </c>
      <c r="O391" s="212">
        <v>136.26725900302972</v>
      </c>
      <c r="P391" s="212">
        <v>141.71794936315092</v>
      </c>
      <c r="Q391" s="212">
        <v>147.38666733767695</v>
      </c>
      <c r="R391" s="212">
        <v>153.28213403118403</v>
      </c>
      <c r="S391" s="212">
        <v>159.41341939243139</v>
      </c>
      <c r="T391" s="212">
        <v>165.78995616812867</v>
      </c>
      <c r="U391" s="212">
        <v>172.42155441485383</v>
      </c>
      <c r="V391" s="212">
        <v>179.318416591448</v>
      </c>
      <c r="W391" s="212">
        <v>186.49115325510593</v>
      </c>
      <c r="X391" s="212">
        <v>193.95079938531018</v>
      </c>
      <c r="Y391" s="212">
        <v>201.7088313607226</v>
      </c>
      <c r="Z391" s="212">
        <v>209.7771846151515</v>
      </c>
      <c r="AA391" s="212">
        <v>218.16827199975756</v>
      </c>
      <c r="AB391" s="212">
        <v>226.89500287974786</v>
      </c>
      <c r="AC391" s="212">
        <v>235.9708029949378</v>
      </c>
      <c r="AD391" s="212">
        <v>245.40963511473532</v>
      </c>
      <c r="AE391" s="212">
        <v>255.22602051932475</v>
      </c>
      <c r="AF391" s="212">
        <v>265.43506134009777</v>
      </c>
      <c r="AG391" s="212">
        <v>276.05246379370169</v>
      </c>
      <c r="AH391" s="212">
        <v>287.09456234544979</v>
      </c>
      <c r="AI391" s="212">
        <v>298.5783448392678</v>
      </c>
      <c r="AJ391" s="212">
        <v>310.52147863283852</v>
      </c>
      <c r="AK391" s="212">
        <v>322.94233777815208</v>
      </c>
      <c r="AL391" s="212">
        <v>335.8600312892782</v>
      </c>
      <c r="AM391" s="212">
        <v>349.29443254084936</v>
      </c>
      <c r="AN391" s="212">
        <v>363.26620984248336</v>
      </c>
      <c r="AO391" s="213">
        <v>377.79685823618269</v>
      </c>
    </row>
    <row r="392" spans="1:41" x14ac:dyDescent="0.25">
      <c r="A392" s="214" t="s">
        <v>2191</v>
      </c>
      <c r="B392" s="211">
        <v>18.036314000000001</v>
      </c>
      <c r="C392" s="212">
        <v>18.75776656</v>
      </c>
      <c r="D392" s="212">
        <v>19.508077222400001</v>
      </c>
      <c r="E392" s="212">
        <v>20.288400311296002</v>
      </c>
      <c r="F392" s="212">
        <v>21.099936323747844</v>
      </c>
      <c r="G392" s="212">
        <v>21.943933776697758</v>
      </c>
      <c r="H392" s="212">
        <v>22.711971458882179</v>
      </c>
      <c r="I392" s="212">
        <v>23.506890459943055</v>
      </c>
      <c r="J392" s="212">
        <v>24.32963162604106</v>
      </c>
      <c r="K392" s="212">
        <v>25.181168732952496</v>
      </c>
      <c r="L392" s="212">
        <v>26.188415482270596</v>
      </c>
      <c r="M392" s="212">
        <v>27.23595210156142</v>
      </c>
      <c r="N392" s="212">
        <v>28.325390185623878</v>
      </c>
      <c r="O392" s="212">
        <v>29.458405793048833</v>
      </c>
      <c r="P392" s="212">
        <v>30.636742024770786</v>
      </c>
      <c r="Q392" s="212">
        <v>31.86221170576162</v>
      </c>
      <c r="R392" s="212">
        <v>33.136700173992089</v>
      </c>
      <c r="S392" s="212">
        <v>34.462168180951771</v>
      </c>
      <c r="T392" s="212">
        <v>35.84065490818984</v>
      </c>
      <c r="U392" s="212">
        <v>37.274281104517435</v>
      </c>
      <c r="V392" s="212">
        <v>38.765252348698134</v>
      </c>
      <c r="W392" s="212">
        <v>40.315862442646058</v>
      </c>
      <c r="X392" s="212">
        <v>41.928496940351899</v>
      </c>
      <c r="Y392" s="212">
        <v>43.605636817965973</v>
      </c>
      <c r="Z392" s="212">
        <v>45.349862290684612</v>
      </c>
      <c r="AA392" s="212">
        <v>47.163856782311996</v>
      </c>
      <c r="AB392" s="212">
        <v>49.050411053604478</v>
      </c>
      <c r="AC392" s="212">
        <v>51.012427495748661</v>
      </c>
      <c r="AD392" s="212">
        <v>53.05292459557861</v>
      </c>
      <c r="AE392" s="212">
        <v>55.175041579401757</v>
      </c>
      <c r="AF392" s="212">
        <v>57.382043242577829</v>
      </c>
      <c r="AG392" s="212">
        <v>59.677324972280942</v>
      </c>
      <c r="AH392" s="212">
        <v>62.064417971172183</v>
      </c>
      <c r="AI392" s="212">
        <v>64.546994690019076</v>
      </c>
      <c r="AJ392" s="212">
        <v>67.128874477619846</v>
      </c>
      <c r="AK392" s="212">
        <v>69.81402945672464</v>
      </c>
      <c r="AL392" s="212">
        <v>72.606590634993623</v>
      </c>
      <c r="AM392" s="212">
        <v>75.510854260393373</v>
      </c>
      <c r="AN392" s="212">
        <v>78.531288430809113</v>
      </c>
      <c r="AO392" s="213">
        <v>81.672539968041477</v>
      </c>
    </row>
    <row r="393" spans="1:41" x14ac:dyDescent="0.25">
      <c r="A393" s="214" t="s">
        <v>2192</v>
      </c>
      <c r="B393" s="211">
        <v>8.4617540000000009</v>
      </c>
      <c r="C393" s="212">
        <v>8.4491202628078419</v>
      </c>
      <c r="D393" s="212">
        <v>9.0829555217711349</v>
      </c>
      <c r="E393" s="212">
        <v>9.5957110683639204</v>
      </c>
      <c r="F393" s="212">
        <v>10.16241937049489</v>
      </c>
      <c r="G393" s="212">
        <v>10.624857215223448</v>
      </c>
      <c r="H393" s="212">
        <v>12.520012996702855</v>
      </c>
      <c r="I393" s="212">
        <v>14.439593909370334</v>
      </c>
      <c r="J393" s="212">
        <v>15.91374649117186</v>
      </c>
      <c r="K393" s="212">
        <v>17.137343319255521</v>
      </c>
      <c r="L393" s="212">
        <v>18.148933275641866</v>
      </c>
      <c r="M393" s="212">
        <v>19.071964428427755</v>
      </c>
      <c r="N393" s="212">
        <v>19.928976500394253</v>
      </c>
      <c r="O393" s="212">
        <v>20.763586093049561</v>
      </c>
      <c r="P393" s="212">
        <v>21.579105005874617</v>
      </c>
      <c r="Q393" s="212">
        <v>22.400658217926772</v>
      </c>
      <c r="R393" s="212">
        <v>23.227804762689537</v>
      </c>
      <c r="S393" s="212">
        <v>24.068165833979357</v>
      </c>
      <c r="T393" s="212">
        <v>24.920080225022307</v>
      </c>
      <c r="U393" s="212">
        <v>25.792061244184087</v>
      </c>
      <c r="V393" s="212">
        <v>26.670559483809992</v>
      </c>
      <c r="W393" s="212">
        <v>27.565332750988286</v>
      </c>
      <c r="X393" s="212">
        <v>28.45799746066319</v>
      </c>
      <c r="Y393" s="212">
        <v>29.350915509587182</v>
      </c>
      <c r="Z393" s="212">
        <v>30.242857545916475</v>
      </c>
      <c r="AA393" s="212">
        <v>31.13019205917093</v>
      </c>
      <c r="AB393" s="212">
        <v>32.006466496386913</v>
      </c>
      <c r="AC393" s="212">
        <v>32.862098565881475</v>
      </c>
      <c r="AD393" s="212">
        <v>33.683381560820273</v>
      </c>
      <c r="AE393" s="212">
        <v>34.450951723151931</v>
      </c>
      <c r="AF393" s="212">
        <v>35.137297363761256</v>
      </c>
      <c r="AG393" s="212">
        <v>35.702702156830746</v>
      </c>
      <c r="AH393" s="212">
        <v>36.08876975633342</v>
      </c>
      <c r="AI393" s="212">
        <v>36.208277717381513</v>
      </c>
      <c r="AJ393" s="212">
        <v>35.930161936234306</v>
      </c>
      <c r="AK393" s="212">
        <v>35.060454401486787</v>
      </c>
      <c r="AL393" s="212">
        <v>33.330333170227497</v>
      </c>
      <c r="AM393" s="212">
        <v>30.438836775810703</v>
      </c>
      <c r="AN393" s="212">
        <v>26.267194195685846</v>
      </c>
      <c r="AO393" s="213">
        <v>21.274824999659597</v>
      </c>
    </row>
    <row r="394" spans="1:41" x14ac:dyDescent="0.25">
      <c r="A394" s="214" t="s">
        <v>2193</v>
      </c>
      <c r="B394" s="211">
        <v>27.016511999999999</v>
      </c>
      <c r="C394" s="212">
        <v>26.319642686169598</v>
      </c>
      <c r="D394" s="212">
        <v>27.395031702755265</v>
      </c>
      <c r="E394" s="212">
        <v>27.827210243891589</v>
      </c>
      <c r="F394" s="212">
        <v>28.453046984997734</v>
      </c>
      <c r="G394" s="212">
        <v>28.850186078900236</v>
      </c>
      <c r="H394" s="212">
        <v>31.908363503635819</v>
      </c>
      <c r="I394" s="212">
        <v>35.437492323864952</v>
      </c>
      <c r="J394" s="212">
        <v>38.280738014237912</v>
      </c>
      <c r="K394" s="212">
        <v>40.851783393414372</v>
      </c>
      <c r="L394" s="212">
        <v>43.226375006723373</v>
      </c>
      <c r="M394" s="212">
        <v>45.499922394489502</v>
      </c>
      <c r="N394" s="212">
        <v>47.702155038320711</v>
      </c>
      <c r="O394" s="212">
        <v>49.902617288514413</v>
      </c>
      <c r="P394" s="212">
        <v>52.123443446228634</v>
      </c>
      <c r="Q394" s="212">
        <v>54.389562273496871</v>
      </c>
      <c r="R394" s="212">
        <v>56.712393626379786</v>
      </c>
      <c r="S394" s="212">
        <v>59.101261426906973</v>
      </c>
      <c r="T394" s="212">
        <v>61.560382173114576</v>
      </c>
      <c r="U394" s="212">
        <v>64.090649313270376</v>
      </c>
      <c r="V394" s="212">
        <v>66.691928542272734</v>
      </c>
      <c r="W394" s="212">
        <v>69.357885032207264</v>
      </c>
      <c r="X394" s="212">
        <v>72.086673917760422</v>
      </c>
      <c r="Y394" s="212">
        <v>74.86534847659658</v>
      </c>
      <c r="Z394" s="212">
        <v>77.672252527425073</v>
      </c>
      <c r="AA394" s="212">
        <v>80.477758754265167</v>
      </c>
      <c r="AB394" s="212">
        <v>83.240383161229829</v>
      </c>
      <c r="AC394" s="212">
        <v>85.903259666634213</v>
      </c>
      <c r="AD394" s="212">
        <v>88.388355065530277</v>
      </c>
      <c r="AE394" s="212">
        <v>90.588668260025074</v>
      </c>
      <c r="AF394" s="212">
        <v>92.357104006329976</v>
      </c>
      <c r="AG394" s="212">
        <v>93.490741279455676</v>
      </c>
      <c r="AH394" s="212">
        <v>93.709476892290141</v>
      </c>
      <c r="AI394" s="212">
        <v>92.630121766497055</v>
      </c>
      <c r="AJ394" s="212">
        <v>89.745897665053633</v>
      </c>
      <c r="AK394" s="212">
        <v>84.446510103009416</v>
      </c>
      <c r="AL394" s="212">
        <v>76.175025106325705</v>
      </c>
      <c r="AM394" s="212">
        <v>64.896170013957587</v>
      </c>
      <c r="AN394" s="212">
        <v>51.865019075154905</v>
      </c>
      <c r="AO394" s="213">
        <v>39.652985413757087</v>
      </c>
    </row>
    <row r="395" spans="1:41" x14ac:dyDescent="0.25">
      <c r="A395" s="214" t="s">
        <v>2194</v>
      </c>
      <c r="B395" s="211">
        <v>34.146976000000002</v>
      </c>
      <c r="C395" s="212">
        <v>34.255415185804161</v>
      </c>
      <c r="D395" s="212">
        <v>35.645153954350718</v>
      </c>
      <c r="E395" s="212">
        <v>36.314530735944075</v>
      </c>
      <c r="F395" s="212">
        <v>37.10546484682601</v>
      </c>
      <c r="G395" s="212">
        <v>37.634718644668709</v>
      </c>
      <c r="H395" s="212">
        <v>39.759593676706025</v>
      </c>
      <c r="I395" s="212">
        <v>42.058366152393397</v>
      </c>
      <c r="J395" s="212">
        <v>43.658602867759662</v>
      </c>
      <c r="K395" s="212">
        <v>44.997201826846897</v>
      </c>
      <c r="L395" s="212">
        <v>46.097234920747269</v>
      </c>
      <c r="M395" s="212">
        <v>47.118224138112929</v>
      </c>
      <c r="N395" s="212">
        <v>48.082635237949418</v>
      </c>
      <c r="O395" s="212">
        <v>49.035522478304529</v>
      </c>
      <c r="P395" s="212">
        <v>49.988218933878763</v>
      </c>
      <c r="Q395" s="212">
        <v>50.948927517103293</v>
      </c>
      <c r="R395" s="212">
        <v>51.920391097642906</v>
      </c>
      <c r="S395" s="212">
        <v>52.902527599724138</v>
      </c>
      <c r="T395" s="212">
        <v>53.894444701966208</v>
      </c>
      <c r="U395" s="212">
        <v>54.890785911726994</v>
      </c>
      <c r="V395" s="212">
        <v>55.89111559418231</v>
      </c>
      <c r="W395" s="212">
        <v>56.886860531385139</v>
      </c>
      <c r="X395" s="212">
        <v>57.87912097357593</v>
      </c>
      <c r="Y395" s="212">
        <v>58.857926364184266</v>
      </c>
      <c r="Z395" s="212">
        <v>59.809482459714033</v>
      </c>
      <c r="AA395" s="212">
        <v>60.717013603712999</v>
      </c>
      <c r="AB395" s="212">
        <v>61.559073578577447</v>
      </c>
      <c r="AC395" s="212">
        <v>62.308309063102307</v>
      </c>
      <c r="AD395" s="212">
        <v>62.929208870583757</v>
      </c>
      <c r="AE395" s="212">
        <v>63.375076159857798</v>
      </c>
      <c r="AF395" s="212">
        <v>63.583362783912499</v>
      </c>
      <c r="AG395" s="212">
        <v>63.468687645797196</v>
      </c>
      <c r="AH395" s="212">
        <v>62.91253057656337</v>
      </c>
      <c r="AI395" s="212">
        <v>61.749152061141565</v>
      </c>
      <c r="AJ395" s="212">
        <v>59.749838015705926</v>
      </c>
      <c r="AK395" s="212">
        <v>56.615791712235705</v>
      </c>
      <c r="AL395" s="212">
        <v>52.013669512902368</v>
      </c>
      <c r="AM395" s="212">
        <v>45.736919944432877</v>
      </c>
      <c r="AN395" s="212">
        <v>38.084767342369702</v>
      </c>
      <c r="AO395" s="213">
        <v>30.181302169179112</v>
      </c>
    </row>
    <row r="396" spans="1:41" x14ac:dyDescent="0.25">
      <c r="A396" s="214" t="s">
        <v>2195</v>
      </c>
      <c r="B396" s="211">
        <v>108.70716899999999</v>
      </c>
      <c r="C396" s="212">
        <v>103.5017044710012</v>
      </c>
      <c r="D396" s="212">
        <v>101.73020034778689</v>
      </c>
      <c r="E396" s="212">
        <v>100.36336354893406</v>
      </c>
      <c r="F396" s="212">
        <v>99.954403918778496</v>
      </c>
      <c r="G396" s="212">
        <v>99.841382475635413</v>
      </c>
      <c r="H396" s="212">
        <v>103.02529421036868</v>
      </c>
      <c r="I396" s="212">
        <v>106.84536909439495</v>
      </c>
      <c r="J396" s="212">
        <v>110.43315111228945</v>
      </c>
      <c r="K396" s="212">
        <v>114.11021061493001</v>
      </c>
      <c r="L396" s="212">
        <v>117.83838518307783</v>
      </c>
      <c r="M396" s="212">
        <v>121.70244723929316</v>
      </c>
      <c r="N396" s="212">
        <v>125.69287576035401</v>
      </c>
      <c r="O396" s="212">
        <v>129.83150223407733</v>
      </c>
      <c r="P396" s="212">
        <v>134.12017431477472</v>
      </c>
      <c r="Q396" s="212">
        <v>138.56020927344792</v>
      </c>
      <c r="R396" s="212">
        <v>143.15203918468626</v>
      </c>
      <c r="S396" s="212">
        <v>147.89366417860063</v>
      </c>
      <c r="T396" s="212">
        <v>152.78276250774962</v>
      </c>
      <c r="U396" s="212">
        <v>157.81114878740468</v>
      </c>
      <c r="V396" s="212">
        <v>162.97644971725035</v>
      </c>
      <c r="W396" s="212">
        <v>168.26386208013719</v>
      </c>
      <c r="X396" s="212">
        <v>173.66657912212347</v>
      </c>
      <c r="Y396" s="212">
        <v>179.16580081665717</v>
      </c>
      <c r="Z396" s="212">
        <v>184.73355724283562</v>
      </c>
      <c r="AA396" s="212">
        <v>190.33225868883852</v>
      </c>
      <c r="AB396" s="212">
        <v>195.91112558971881</v>
      </c>
      <c r="AC396" s="212">
        <v>201.4025732133363</v>
      </c>
      <c r="AD396" s="212">
        <v>206.71662038808481</v>
      </c>
      <c r="AE396" s="212">
        <v>211.73321933166284</v>
      </c>
      <c r="AF396" s="212">
        <v>216.2909250910304</v>
      </c>
      <c r="AG396" s="212">
        <v>220.1702109780006</v>
      </c>
      <c r="AH396" s="212">
        <v>223.06892794169474</v>
      </c>
      <c r="AI396" s="212">
        <v>224.56847534944359</v>
      </c>
      <c r="AJ396" s="212">
        <v>224.09409465643068</v>
      </c>
      <c r="AK396" s="212">
        <v>220.88851827000832</v>
      </c>
      <c r="AL396" s="212">
        <v>214.06368154331622</v>
      </c>
      <c r="AM396" s="212">
        <v>202.8951016161071</v>
      </c>
      <c r="AN396" s="212">
        <v>187.58110687338754</v>
      </c>
      <c r="AO396" s="213">
        <v>170.08164665505853</v>
      </c>
    </row>
    <row r="397" spans="1:41" x14ac:dyDescent="0.25">
      <c r="A397" s="214" t="s">
        <v>2196</v>
      </c>
      <c r="B397" s="211">
        <v>31.193228000000001</v>
      </c>
      <c r="C397" s="212">
        <v>30.500913020476801</v>
      </c>
      <c r="D397" s="212">
        <v>30.788873055330516</v>
      </c>
      <c r="E397" s="212">
        <v>30.866289829295759</v>
      </c>
      <c r="F397" s="212">
        <v>31.15327162828682</v>
      </c>
      <c r="G397" s="212">
        <v>31.395812932287118</v>
      </c>
      <c r="H397" s="212">
        <v>32.554984020722678</v>
      </c>
      <c r="I397" s="212">
        <v>33.781125172383966</v>
      </c>
      <c r="J397" s="212">
        <v>34.691519739554678</v>
      </c>
      <c r="K397" s="212">
        <v>35.53509607930156</v>
      </c>
      <c r="L397" s="212">
        <v>36.321395364286701</v>
      </c>
      <c r="M397" s="212">
        <v>37.116220091182925</v>
      </c>
      <c r="N397" s="212">
        <v>37.919637791276671</v>
      </c>
      <c r="O397" s="212">
        <v>38.74507625868096</v>
      </c>
      <c r="P397" s="212">
        <v>39.591702669024649</v>
      </c>
      <c r="Q397" s="212">
        <v>40.460210013793976</v>
      </c>
      <c r="R397" s="212">
        <v>41.349132965860036</v>
      </c>
      <c r="S397" s="212">
        <v>42.257226084403072</v>
      </c>
      <c r="T397" s="212">
        <v>43.182997393460177</v>
      </c>
      <c r="U397" s="212">
        <v>44.1239030870668</v>
      </c>
      <c r="V397" s="212">
        <v>45.078947319825119</v>
      </c>
      <c r="W397" s="212">
        <v>46.044335516152834</v>
      </c>
      <c r="X397" s="212">
        <v>47.022206696110686</v>
      </c>
      <c r="Y397" s="212">
        <v>48.007237286422153</v>
      </c>
      <c r="Z397" s="212">
        <v>48.992096157905642</v>
      </c>
      <c r="AA397" s="212">
        <v>49.967607179763391</v>
      </c>
      <c r="AB397" s="212">
        <v>50.921683674493082</v>
      </c>
      <c r="AC397" s="212">
        <v>51.838431837853349</v>
      </c>
      <c r="AD397" s="212">
        <v>52.696700018419946</v>
      </c>
      <c r="AE397" s="212">
        <v>53.468069043619579</v>
      </c>
      <c r="AF397" s="212">
        <v>54.113637162445343</v>
      </c>
      <c r="AG397" s="212">
        <v>54.578836408176109</v>
      </c>
      <c r="AH397" s="212">
        <v>54.785106204613527</v>
      </c>
      <c r="AI397" s="212">
        <v>54.617198071862319</v>
      </c>
      <c r="AJ397" s="212">
        <v>53.905841837295149</v>
      </c>
      <c r="AK397" s="212">
        <v>52.409356371465819</v>
      </c>
      <c r="AL397" s="212">
        <v>49.812194993670921</v>
      </c>
      <c r="AM397" s="212">
        <v>45.799304640102797</v>
      </c>
      <c r="AN397" s="212">
        <v>40.319372040609856</v>
      </c>
      <c r="AO397" s="213">
        <v>33.971570745280324</v>
      </c>
    </row>
    <row r="398" spans="1:41" x14ac:dyDescent="0.25">
      <c r="A398" s="214" t="s">
        <v>2197</v>
      </c>
      <c r="B398" s="211">
        <v>8.3500119999999995</v>
      </c>
      <c r="C398" s="212">
        <v>7.7048107477659995</v>
      </c>
      <c r="D398" s="212">
        <v>8.5080603826528485</v>
      </c>
      <c r="E398" s="212">
        <v>8.7601116714889393</v>
      </c>
      <c r="F398" s="212">
        <v>9.0890818971106988</v>
      </c>
      <c r="G398" s="212">
        <v>9.1977082415876374</v>
      </c>
      <c r="H398" s="212">
        <v>9.3840262174374782</v>
      </c>
      <c r="I398" s="212">
        <v>10.156101666490255</v>
      </c>
      <c r="J398" s="212">
        <v>10.684753164095405</v>
      </c>
      <c r="K398" s="212">
        <v>11.227478790213732</v>
      </c>
      <c r="L398" s="212">
        <v>11.688849576139985</v>
      </c>
      <c r="M398" s="212">
        <v>12.180784161631497</v>
      </c>
      <c r="N398" s="212">
        <v>12.681521581575172</v>
      </c>
      <c r="O398" s="212">
        <v>13.204228538124537</v>
      </c>
      <c r="P398" s="212">
        <v>13.743379636524677</v>
      </c>
      <c r="Q398" s="212">
        <v>14.3000744694336</v>
      </c>
      <c r="R398" s="212">
        <v>14.87286538231421</v>
      </c>
      <c r="S398" s="212">
        <v>15.461696995665411</v>
      </c>
      <c r="T398" s="212">
        <v>16.066320472002108</v>
      </c>
      <c r="U398" s="212">
        <v>16.685693192518261</v>
      </c>
      <c r="V398" s="212">
        <v>17.32111776067574</v>
      </c>
      <c r="W398" s="212">
        <v>17.970864065890659</v>
      </c>
      <c r="X398" s="212">
        <v>18.637807758536027</v>
      </c>
      <c r="Y398" s="212">
        <v>19.321026924006112</v>
      </c>
      <c r="Z398" s="212">
        <v>20.018183674299639</v>
      </c>
      <c r="AA398" s="212">
        <v>20.726639205443306</v>
      </c>
      <c r="AB398" s="212">
        <v>21.442553904910682</v>
      </c>
      <c r="AC398" s="212">
        <v>22.160615717312158</v>
      </c>
      <c r="AD398" s="212">
        <v>22.873183667517615</v>
      </c>
      <c r="AE398" s="212">
        <v>23.569248956295677</v>
      </c>
      <c r="AF398" s="212">
        <v>24.232843517585078</v>
      </c>
      <c r="AG398" s="212">
        <v>24.840576576878242</v>
      </c>
      <c r="AH398" s="212">
        <v>25.357735024689926</v>
      </c>
      <c r="AI398" s="212">
        <v>25.731733722795578</v>
      </c>
      <c r="AJ398" s="212">
        <v>25.881112869989838</v>
      </c>
      <c r="AK398" s="212">
        <v>25.677667394374808</v>
      </c>
      <c r="AL398" s="212">
        <v>24.922949394319343</v>
      </c>
      <c r="AM398" s="212">
        <v>23.343609506445659</v>
      </c>
      <c r="AN398" s="212">
        <v>20.705384790855689</v>
      </c>
      <c r="AO398" s="213">
        <v>17.165819966243699</v>
      </c>
    </row>
    <row r="399" spans="1:41" x14ac:dyDescent="0.25">
      <c r="A399" s="214" t="s">
        <v>2198</v>
      </c>
      <c r="B399" s="211">
        <v>25.838339000000001</v>
      </c>
      <c r="C399" s="212">
        <v>25.896029034635472</v>
      </c>
      <c r="D399" s="212">
        <v>26.674323828859826</v>
      </c>
      <c r="E399" s="212">
        <v>27.454961252873321</v>
      </c>
      <c r="F399" s="212">
        <v>28.403950225067263</v>
      </c>
      <c r="G399" s="212">
        <v>29.419419849563646</v>
      </c>
      <c r="H399" s="212">
        <v>30.540134997080866</v>
      </c>
      <c r="I399" s="212">
        <v>31.872036094506054</v>
      </c>
      <c r="J399" s="212">
        <v>33.260710268754515</v>
      </c>
      <c r="K399" s="212">
        <v>34.739710946204191</v>
      </c>
      <c r="L399" s="212">
        <v>36.292096617488454</v>
      </c>
      <c r="M399" s="212">
        <v>37.930296454334247</v>
      </c>
      <c r="N399" s="212">
        <v>39.652036057048676</v>
      </c>
      <c r="O399" s="212">
        <v>41.459673250799376</v>
      </c>
      <c r="P399" s="212">
        <v>43.354301544981737</v>
      </c>
      <c r="Q399" s="212">
        <v>45.338146693948403</v>
      </c>
      <c r="R399" s="212">
        <v>47.413618238045302</v>
      </c>
      <c r="S399" s="212">
        <v>49.583597303945915</v>
      </c>
      <c r="T399" s="212">
        <v>51.851268418123766</v>
      </c>
      <c r="U399" s="212">
        <v>54.220041764537335</v>
      </c>
      <c r="V399" s="212">
        <v>56.693733573969176</v>
      </c>
      <c r="W399" s="212">
        <v>59.276240856357262</v>
      </c>
      <c r="X399" s="212">
        <v>61.971970172278162</v>
      </c>
      <c r="Y399" s="212">
        <v>64.785348885371178</v>
      </c>
      <c r="Z399" s="212">
        <v>67.720915571134881</v>
      </c>
      <c r="AA399" s="212">
        <v>70.783370498818073</v>
      </c>
      <c r="AB399" s="212">
        <v>73.977547954284788</v>
      </c>
      <c r="AC399" s="212">
        <v>77.30837965317167</v>
      </c>
      <c r="AD399" s="212">
        <v>80.780863334567087</v>
      </c>
      <c r="AE399" s="212">
        <v>84.400015651768697</v>
      </c>
      <c r="AF399" s="212">
        <v>88.170780471047465</v>
      </c>
      <c r="AG399" s="212">
        <v>92.097915850305967</v>
      </c>
      <c r="AH399" s="212">
        <v>96.185847621570332</v>
      </c>
      <c r="AI399" s="212">
        <v>100.43842593519996</v>
      </c>
      <c r="AJ399" s="212">
        <v>104.8585804468118</v>
      </c>
      <c r="AK399" s="212">
        <v>109.44791545136937</v>
      </c>
      <c r="AL399" s="212">
        <v>114.20657947769637</v>
      </c>
      <c r="AM399" s="212">
        <v>119.13438781031591</v>
      </c>
      <c r="AN399" s="212">
        <v>124.23615118014975</v>
      </c>
      <c r="AO399" s="213">
        <v>129.53196559650598</v>
      </c>
    </row>
    <row r="400" spans="1:41" x14ac:dyDescent="0.25">
      <c r="A400" s="214" t="s">
        <v>2199</v>
      </c>
      <c r="B400" s="211">
        <v>170.66329999999999</v>
      </c>
      <c r="C400" s="212">
        <v>167.66623058970998</v>
      </c>
      <c r="D400" s="212">
        <v>166.09112371968106</v>
      </c>
      <c r="E400" s="212">
        <v>165.65043912384934</v>
      </c>
      <c r="F400" s="212">
        <v>166.32528410430038</v>
      </c>
      <c r="G400" s="212">
        <v>167.62979160331167</v>
      </c>
      <c r="H400" s="212">
        <v>171.26576559808331</v>
      </c>
      <c r="I400" s="212">
        <v>175.25310664643163</v>
      </c>
      <c r="J400" s="212">
        <v>179.34440794640324</v>
      </c>
      <c r="K400" s="212">
        <v>183.62440843872179</v>
      </c>
      <c r="L400" s="212">
        <v>188.07096530126964</v>
      </c>
      <c r="M400" s="212">
        <v>192.68470341494384</v>
      </c>
      <c r="N400" s="212">
        <v>197.45149175578544</v>
      </c>
      <c r="O400" s="212">
        <v>202.36694791729985</v>
      </c>
      <c r="P400" s="212">
        <v>207.42539309421986</v>
      </c>
      <c r="Q400" s="212">
        <v>212.62123325091559</v>
      </c>
      <c r="R400" s="212">
        <v>217.95094591844631</v>
      </c>
      <c r="S400" s="212">
        <v>223.41057352351419</v>
      </c>
      <c r="T400" s="212">
        <v>228.99679852706819</v>
      </c>
      <c r="U400" s="212">
        <v>234.70449793099564</v>
      </c>
      <c r="V400" s="212">
        <v>240.53054421268695</v>
      </c>
      <c r="W400" s="212">
        <v>246.46743937021657</v>
      </c>
      <c r="X400" s="212">
        <v>252.50936682568198</v>
      </c>
      <c r="Y400" s="212">
        <v>258.64612721858322</v>
      </c>
      <c r="Z400" s="212">
        <v>264.86338523082537</v>
      </c>
      <c r="AA400" s="212">
        <v>271.14173340067538</v>
      </c>
      <c r="AB400" s="212">
        <v>277.45497040700337</v>
      </c>
      <c r="AC400" s="212">
        <v>283.76795883966798</v>
      </c>
      <c r="AD400" s="212">
        <v>290.03366887803139</v>
      </c>
      <c r="AE400" s="212">
        <v>296.18914044273049</v>
      </c>
      <c r="AF400" s="212">
        <v>302.14991727522636</v>
      </c>
      <c r="AG400" s="212">
        <v>307.80184298280153</v>
      </c>
      <c r="AH400" s="212">
        <v>312.98956602461794</v>
      </c>
      <c r="AI400" s="212">
        <v>317.49996476372888</v>
      </c>
      <c r="AJ400" s="212">
        <v>321.04037512081277</v>
      </c>
      <c r="AK400" s="212">
        <v>323.21608179502527</v>
      </c>
      <c r="AL400" s="212">
        <v>323.52883220473495</v>
      </c>
      <c r="AM400" s="212">
        <v>321.46609972338223</v>
      </c>
      <c r="AN400" s="212">
        <v>316.81557824512396</v>
      </c>
      <c r="AO400" s="213">
        <v>310.16698156474524</v>
      </c>
    </row>
    <row r="401" spans="1:41" x14ac:dyDescent="0.25">
      <c r="A401" s="214" t="s">
        <v>2200</v>
      </c>
      <c r="B401" s="211">
        <v>387.31317100000001</v>
      </c>
      <c r="C401" s="212">
        <v>371.24288910281928</v>
      </c>
      <c r="D401" s="212">
        <v>375.11729126636305</v>
      </c>
      <c r="E401" s="212">
        <v>374.77926486013422</v>
      </c>
      <c r="F401" s="212">
        <v>377.2487866266992</v>
      </c>
      <c r="G401" s="212">
        <v>378.49840814244868</v>
      </c>
      <c r="H401" s="212">
        <v>393.869947644089</v>
      </c>
      <c r="I401" s="212">
        <v>415.64808049818936</v>
      </c>
      <c r="J401" s="212">
        <v>434.89158906986228</v>
      </c>
      <c r="K401" s="212">
        <v>454.31245578463734</v>
      </c>
      <c r="L401" s="212">
        <v>473.06152195365917</v>
      </c>
      <c r="M401" s="212">
        <v>492.13370680350391</v>
      </c>
      <c r="N401" s="212">
        <v>511.37180396290108</v>
      </c>
      <c r="O401" s="212">
        <v>530.98337287950187</v>
      </c>
      <c r="P401" s="212">
        <v>550.97256054157447</v>
      </c>
      <c r="Q401" s="212">
        <v>571.37105235873707</v>
      </c>
      <c r="R401" s="212">
        <v>592.19747008010779</v>
      </c>
      <c r="S401" s="212">
        <v>613.46168229751527</v>
      </c>
      <c r="T401" s="212">
        <v>635.17252065720197</v>
      </c>
      <c r="U401" s="212">
        <v>657.30262996667159</v>
      </c>
      <c r="V401" s="212">
        <v>679.87630845735396</v>
      </c>
      <c r="W401" s="212">
        <v>702.83192408663137</v>
      </c>
      <c r="X401" s="212">
        <v>726.16306235541879</v>
      </c>
      <c r="Y401" s="212">
        <v>749.81136126039155</v>
      </c>
      <c r="Z401" s="212">
        <v>773.66968394547212</v>
      </c>
      <c r="AA401" s="212">
        <v>797.58977113279309</v>
      </c>
      <c r="AB401" s="212">
        <v>821.36225329731451</v>
      </c>
      <c r="AC401" s="212">
        <v>844.69994754515244</v>
      </c>
      <c r="AD401" s="212">
        <v>867.20892045737241</v>
      </c>
      <c r="AE401" s="212">
        <v>888.34861214868556</v>
      </c>
      <c r="AF401" s="212">
        <v>907.37330835673936</v>
      </c>
      <c r="AG401" s="212">
        <v>923.24499152918463</v>
      </c>
      <c r="AH401" s="212">
        <v>934.5015637639051</v>
      </c>
      <c r="AI401" s="212">
        <v>939.06275375644907</v>
      </c>
      <c r="AJ401" s="212">
        <v>933.96442242563717</v>
      </c>
      <c r="AK401" s="212">
        <v>915.07172310660019</v>
      </c>
      <c r="AL401" s="212">
        <v>877.05735604944425</v>
      </c>
      <c r="AM401" s="212">
        <v>814.60789030371325</v>
      </c>
      <c r="AN401" s="212">
        <v>726.76220462914148</v>
      </c>
      <c r="AO401" s="213">
        <v>623.54961661432469</v>
      </c>
    </row>
    <row r="402" spans="1:41" x14ac:dyDescent="0.25">
      <c r="A402" s="214" t="s">
        <v>2201</v>
      </c>
      <c r="B402" s="211">
        <v>66.811790000000002</v>
      </c>
      <c r="C402" s="212">
        <v>68.067911782611006</v>
      </c>
      <c r="D402" s="212">
        <v>72.277980194277291</v>
      </c>
      <c r="E402" s="212">
        <v>75.112881589053274</v>
      </c>
      <c r="F402" s="212">
        <v>77.969191625952035</v>
      </c>
      <c r="G402" s="212">
        <v>80.047608570205881</v>
      </c>
      <c r="H402" s="212">
        <v>84.945009314900503</v>
      </c>
      <c r="I402" s="212">
        <v>90.850046582435112</v>
      </c>
      <c r="J402" s="212">
        <v>95.612633149402825</v>
      </c>
      <c r="K402" s="212">
        <v>99.927009801319912</v>
      </c>
      <c r="L402" s="212">
        <v>103.6292655436549</v>
      </c>
      <c r="M402" s="212">
        <v>107.07319765132029</v>
      </c>
      <c r="N402" s="212">
        <v>110.28540428817966</v>
      </c>
      <c r="O402" s="212">
        <v>113.37110167183951</v>
      </c>
      <c r="P402" s="212">
        <v>116.36799872187359</v>
      </c>
      <c r="Q402" s="212">
        <v>119.31745038067832</v>
      </c>
      <c r="R402" s="212">
        <v>122.24319778622782</v>
      </c>
      <c r="S402" s="212">
        <v>125.16379559477706</v>
      </c>
      <c r="T402" s="212">
        <v>128.09072592200181</v>
      </c>
      <c r="U402" s="212">
        <v>131.02965234662881</v>
      </c>
      <c r="V402" s="212">
        <v>133.98638886369142</v>
      </c>
      <c r="W402" s="212">
        <v>136.95893049518796</v>
      </c>
      <c r="X402" s="212">
        <v>139.94130707797203</v>
      </c>
      <c r="Y402" s="212">
        <v>142.93111112130077</v>
      </c>
      <c r="Z402" s="212">
        <v>145.91901453373603</v>
      </c>
      <c r="AA402" s="212">
        <v>148.89172047352167</v>
      </c>
      <c r="AB402" s="212">
        <v>151.82986035031388</v>
      </c>
      <c r="AC402" s="212">
        <v>154.706899557078</v>
      </c>
      <c r="AD402" s="212">
        <v>157.48633277314056</v>
      </c>
      <c r="AE402" s="212">
        <v>160.11759867248094</v>
      </c>
      <c r="AF402" s="212">
        <v>162.52941803776477</v>
      </c>
      <c r="AG402" s="212">
        <v>164.61884747723286</v>
      </c>
      <c r="AH402" s="212">
        <v>166.23299124715527</v>
      </c>
      <c r="AI402" s="212">
        <v>167.13817144274384</v>
      </c>
      <c r="AJ402" s="212">
        <v>166.96862146748717</v>
      </c>
      <c r="AK402" s="212">
        <v>165.1451070618543</v>
      </c>
      <c r="AL402" s="212">
        <v>160.76734147679443</v>
      </c>
      <c r="AM402" s="212">
        <v>152.56939673980483</v>
      </c>
      <c r="AN402" s="212">
        <v>139.30606611608371</v>
      </c>
      <c r="AO402" s="213">
        <v>121.08747948335616</v>
      </c>
    </row>
    <row r="403" spans="1:41" x14ac:dyDescent="0.25">
      <c r="A403" s="214" t="s">
        <v>2202</v>
      </c>
      <c r="B403" s="211">
        <v>343.48513800000001</v>
      </c>
      <c r="C403" s="212">
        <v>343.08987591229788</v>
      </c>
      <c r="D403" s="212">
        <v>346.94702953325429</v>
      </c>
      <c r="E403" s="212">
        <v>351.52707727012279</v>
      </c>
      <c r="F403" s="212">
        <v>357.03800241319425</v>
      </c>
      <c r="G403" s="212">
        <v>363.12971340276772</v>
      </c>
      <c r="H403" s="212">
        <v>372.74168429059631</v>
      </c>
      <c r="I403" s="212">
        <v>384.43716284441388</v>
      </c>
      <c r="J403" s="212">
        <v>397.26025662967078</v>
      </c>
      <c r="K403" s="212">
        <v>411.12106424373661</v>
      </c>
      <c r="L403" s="212">
        <v>425.62989660985585</v>
      </c>
      <c r="M403" s="212">
        <v>440.76708337886811</v>
      </c>
      <c r="N403" s="212">
        <v>456.32876194793408</v>
      </c>
      <c r="O403" s="212">
        <v>472.29684615039719</v>
      </c>
      <c r="P403" s="212">
        <v>488.528508010471</v>
      </c>
      <c r="Q403" s="212">
        <v>505.08449488269179</v>
      </c>
      <c r="R403" s="212">
        <v>521.90522279887102</v>
      </c>
      <c r="S403" s="212">
        <v>539.00377732716311</v>
      </c>
      <c r="T403" s="212">
        <v>556.35673443632243</v>
      </c>
      <c r="U403" s="212">
        <v>574.01916914177855</v>
      </c>
      <c r="V403" s="212">
        <v>591.89653694936385</v>
      </c>
      <c r="W403" s="212">
        <v>610.06758306474819</v>
      </c>
      <c r="X403" s="212">
        <v>628.44727216001479</v>
      </c>
      <c r="Y403" s="212">
        <v>647.04139298032203</v>
      </c>
      <c r="Z403" s="212">
        <v>665.86343887728378</v>
      </c>
      <c r="AA403" s="212">
        <v>684.93469997554359</v>
      </c>
      <c r="AB403" s="212">
        <v>704.28540662578268</v>
      </c>
      <c r="AC403" s="212">
        <v>723.95673188970682</v>
      </c>
      <c r="AD403" s="212">
        <v>744.00439691785016</v>
      </c>
      <c r="AE403" s="212">
        <v>764.5035036634896</v>
      </c>
      <c r="AF403" s="212">
        <v>785.55540729281995</v>
      </c>
      <c r="AG403" s="212">
        <v>807.29722430046331</v>
      </c>
      <c r="AH403" s="212">
        <v>829.91502844452214</v>
      </c>
      <c r="AI403" s="212">
        <v>853.6627980089537</v>
      </c>
      <c r="AJ403" s="212">
        <v>878.89007028315461</v>
      </c>
      <c r="AK403" s="212">
        <v>906.07616160417422</v>
      </c>
      <c r="AL403" s="212">
        <v>935.84900880594193</v>
      </c>
      <c r="AM403" s="212">
        <v>968.89028108064622</v>
      </c>
      <c r="AN403" s="212">
        <v>1005.5122990359043</v>
      </c>
      <c r="AO403" s="213">
        <v>1044.9669928303947</v>
      </c>
    </row>
    <row r="404" spans="1:41" ht="13.8" thickBot="1" x14ac:dyDescent="0.3">
      <c r="A404" s="215" t="s">
        <v>2203</v>
      </c>
      <c r="B404" s="216">
        <v>45.393208000000001</v>
      </c>
      <c r="C404" s="217">
        <v>47.208936320000007</v>
      </c>
      <c r="D404" s="217">
        <v>49.097293772800008</v>
      </c>
      <c r="E404" s="217">
        <v>51.061185523712012</v>
      </c>
      <c r="F404" s="217">
        <v>53.103632944660497</v>
      </c>
      <c r="G404" s="217">
        <v>55.227778262446918</v>
      </c>
      <c r="H404" s="217">
        <v>57.160750501632556</v>
      </c>
      <c r="I404" s="217">
        <v>59.161376769189694</v>
      </c>
      <c r="J404" s="217">
        <v>61.232024956111331</v>
      </c>
      <c r="K404" s="217">
        <v>63.375145829575224</v>
      </c>
      <c r="L404" s="217">
        <v>65.910151662758238</v>
      </c>
      <c r="M404" s="217">
        <v>68.546557729268571</v>
      </c>
      <c r="N404" s="217">
        <v>71.288420038439313</v>
      </c>
      <c r="O404" s="217">
        <v>74.13995683997689</v>
      </c>
      <c r="P404" s="217">
        <v>77.105555113575974</v>
      </c>
      <c r="Q404" s="217">
        <v>80.189777318119013</v>
      </c>
      <c r="R404" s="217">
        <v>83.397368410843782</v>
      </c>
      <c r="S404" s="217">
        <v>86.73326314727754</v>
      </c>
      <c r="T404" s="217">
        <v>90.20259367316865</v>
      </c>
      <c r="U404" s="217">
        <v>93.810697420095394</v>
      </c>
      <c r="V404" s="217">
        <v>97.563125316899217</v>
      </c>
      <c r="W404" s="217">
        <v>101.46565032957518</v>
      </c>
      <c r="X404" s="217">
        <v>105.5242763427582</v>
      </c>
      <c r="Y404" s="217">
        <v>109.74524739646853</v>
      </c>
      <c r="Z404" s="217">
        <v>114.13505729232728</v>
      </c>
      <c r="AA404" s="217">
        <v>118.70045958402036</v>
      </c>
      <c r="AB404" s="217">
        <v>123.44847796738118</v>
      </c>
      <c r="AC404" s="217">
        <v>128.38641708607642</v>
      </c>
      <c r="AD404" s="217">
        <v>133.52187376951949</v>
      </c>
      <c r="AE404" s="217">
        <v>138.86274872030026</v>
      </c>
      <c r="AF404" s="217">
        <v>144.41725866911227</v>
      </c>
      <c r="AG404" s="217">
        <v>150.19394901587677</v>
      </c>
      <c r="AH404" s="217">
        <v>156.20170697651184</v>
      </c>
      <c r="AI404" s="217">
        <v>162.44977525557232</v>
      </c>
      <c r="AJ404" s="217">
        <v>168.94776626579522</v>
      </c>
      <c r="AK404" s="217">
        <v>175.70567691642705</v>
      </c>
      <c r="AL404" s="217">
        <v>182.73390399308414</v>
      </c>
      <c r="AM404" s="217">
        <v>190.04326015280751</v>
      </c>
      <c r="AN404" s="217">
        <v>197.6449905589198</v>
      </c>
      <c r="AO404" s="218">
        <v>205.5507901812766</v>
      </c>
    </row>
    <row r="405" spans="1:41" ht="13.8" thickBot="1" x14ac:dyDescent="0.3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  <c r="AA405" s="180"/>
      <c r="AB405" s="180"/>
      <c r="AC405" s="180"/>
      <c r="AD405" s="180"/>
      <c r="AE405" s="180"/>
      <c r="AF405" s="180"/>
      <c r="AG405" s="180"/>
      <c r="AH405" s="180"/>
      <c r="AI405" s="180"/>
      <c r="AJ405" s="180"/>
      <c r="AK405" s="180"/>
      <c r="AL405" s="180"/>
      <c r="AM405" s="180"/>
      <c r="AN405" s="180"/>
      <c r="AO405" s="180"/>
    </row>
    <row r="406" spans="1:41" x14ac:dyDescent="0.25">
      <c r="A406" s="207" t="s">
        <v>2207</v>
      </c>
      <c r="B406" s="208">
        <v>2011</v>
      </c>
      <c r="C406" s="208">
        <v>2012</v>
      </c>
      <c r="D406" s="208">
        <v>2013</v>
      </c>
      <c r="E406" s="208">
        <v>2014</v>
      </c>
      <c r="F406" s="208">
        <v>2015</v>
      </c>
      <c r="G406" s="208">
        <v>2016</v>
      </c>
      <c r="H406" s="208">
        <v>2017</v>
      </c>
      <c r="I406" s="208">
        <v>2018</v>
      </c>
      <c r="J406" s="208">
        <v>2019</v>
      </c>
      <c r="K406" s="208">
        <v>2020</v>
      </c>
      <c r="L406" s="208">
        <v>2021</v>
      </c>
      <c r="M406" s="208">
        <v>2022</v>
      </c>
      <c r="N406" s="208">
        <v>2023</v>
      </c>
      <c r="O406" s="208">
        <v>2024</v>
      </c>
      <c r="P406" s="208">
        <v>2025</v>
      </c>
      <c r="Q406" s="208">
        <v>2026</v>
      </c>
      <c r="R406" s="208">
        <v>2027</v>
      </c>
      <c r="S406" s="208">
        <v>2028</v>
      </c>
      <c r="T406" s="208">
        <v>2029</v>
      </c>
      <c r="U406" s="208">
        <v>2030</v>
      </c>
      <c r="V406" s="208">
        <v>2031</v>
      </c>
      <c r="W406" s="208">
        <v>2032</v>
      </c>
      <c r="X406" s="208">
        <v>2033</v>
      </c>
      <c r="Y406" s="208">
        <v>2034</v>
      </c>
      <c r="Z406" s="208">
        <v>2035</v>
      </c>
      <c r="AA406" s="208">
        <v>2036</v>
      </c>
      <c r="AB406" s="208">
        <v>2037</v>
      </c>
      <c r="AC406" s="208">
        <v>2038</v>
      </c>
      <c r="AD406" s="208">
        <v>2039</v>
      </c>
      <c r="AE406" s="208">
        <v>2040</v>
      </c>
      <c r="AF406" s="208">
        <v>2041</v>
      </c>
      <c r="AG406" s="208">
        <v>2042</v>
      </c>
      <c r="AH406" s="208">
        <v>2043</v>
      </c>
      <c r="AI406" s="208">
        <v>2044</v>
      </c>
      <c r="AJ406" s="208">
        <v>2045</v>
      </c>
      <c r="AK406" s="208">
        <v>2046</v>
      </c>
      <c r="AL406" s="208">
        <v>2047</v>
      </c>
      <c r="AM406" s="208">
        <v>2048</v>
      </c>
      <c r="AN406" s="208">
        <v>2049</v>
      </c>
      <c r="AO406" s="209">
        <v>2050</v>
      </c>
    </row>
    <row r="407" spans="1:41" x14ac:dyDescent="0.25">
      <c r="A407" s="210" t="s">
        <v>2166</v>
      </c>
      <c r="B407" s="211">
        <v>822.90643299999999</v>
      </c>
      <c r="C407" s="212">
        <v>723.06566420340903</v>
      </c>
      <c r="D407" s="212">
        <v>676.2503439351608</v>
      </c>
      <c r="E407" s="212">
        <v>644.38826798038053</v>
      </c>
      <c r="F407" s="212">
        <v>622.0158161431965</v>
      </c>
      <c r="G407" s="212">
        <v>604.16445983253971</v>
      </c>
      <c r="H407" s="212">
        <v>597.34217433566471</v>
      </c>
      <c r="I407" s="212">
        <v>592.52429908171689</v>
      </c>
      <c r="J407" s="212">
        <v>587.7829788928949</v>
      </c>
      <c r="K407" s="212">
        <v>583.95547720225932</v>
      </c>
      <c r="L407" s="212">
        <v>580.9339806116742</v>
      </c>
      <c r="M407" s="212">
        <v>578.70088781822233</v>
      </c>
      <c r="N407" s="212">
        <v>577.09823357949847</v>
      </c>
      <c r="O407" s="212">
        <v>576.04311910806268</v>
      </c>
      <c r="P407" s="212">
        <v>575.42451792331497</v>
      </c>
      <c r="Q407" s="212">
        <v>575.16186712838237</v>
      </c>
      <c r="R407" s="212">
        <v>575.17302077083889</v>
      </c>
      <c r="S407" s="212">
        <v>575.39305165696771</v>
      </c>
      <c r="T407" s="212">
        <v>575.76140890973181</v>
      </c>
      <c r="U407" s="212">
        <v>576.22459491462132</v>
      </c>
      <c r="V407" s="212">
        <v>576.73034528241419</v>
      </c>
      <c r="W407" s="212">
        <v>577.22562832650999</v>
      </c>
      <c r="X407" s="212">
        <v>577.72885518779424</v>
      </c>
      <c r="Y407" s="212">
        <v>578.16929966390023</v>
      </c>
      <c r="Z407" s="212">
        <v>578.46027932142874</v>
      </c>
      <c r="AA407" s="212">
        <v>578.49669421164094</v>
      </c>
      <c r="AB407" s="212">
        <v>578.14911048928946</v>
      </c>
      <c r="AC407" s="212">
        <v>577.25899211878016</v>
      </c>
      <c r="AD407" s="212">
        <v>575.63466035862689</v>
      </c>
      <c r="AE407" s="212">
        <v>573.04833382963557</v>
      </c>
      <c r="AF407" s="212">
        <v>569.23324735571475</v>
      </c>
      <c r="AG407" s="212">
        <v>563.87655188179599</v>
      </c>
      <c r="AH407" s="212">
        <v>556.60107828348589</v>
      </c>
      <c r="AI407" s="212">
        <v>546.92434589709615</v>
      </c>
      <c r="AJ407" s="212">
        <v>534.18368856698874</v>
      </c>
      <c r="AK407" s="212">
        <v>517.42928426692936</v>
      </c>
      <c r="AL407" s="212">
        <v>495.3495935916194</v>
      </c>
      <c r="AM407" s="212">
        <v>466.48884208035344</v>
      </c>
      <c r="AN407" s="212">
        <v>430.33250480169465</v>
      </c>
      <c r="AO407" s="213">
        <v>389.24788596976822</v>
      </c>
    </row>
    <row r="408" spans="1:41" x14ac:dyDescent="0.25">
      <c r="A408" s="214" t="s">
        <v>2167</v>
      </c>
      <c r="B408" s="211">
        <v>803.88928199999998</v>
      </c>
      <c r="C408" s="212">
        <v>1015.6570316679779</v>
      </c>
      <c r="D408" s="212">
        <v>1144.294057356854</v>
      </c>
      <c r="E408" s="212">
        <v>1241.4561801964303</v>
      </c>
      <c r="F408" s="212">
        <v>1290.157140543738</v>
      </c>
      <c r="G408" s="212">
        <v>1322.991510754862</v>
      </c>
      <c r="H408" s="212">
        <v>1208.0572847537887</v>
      </c>
      <c r="I408" s="212">
        <v>1127.2678498072369</v>
      </c>
      <c r="J408" s="212">
        <v>1086.5347024151622</v>
      </c>
      <c r="K408" s="212">
        <v>1059.827027508976</v>
      </c>
      <c r="L408" s="212">
        <v>1044.0962269050658</v>
      </c>
      <c r="M408" s="212">
        <v>1032.9042462200023</v>
      </c>
      <c r="N408" s="212">
        <v>1025.2786240414339</v>
      </c>
      <c r="O408" s="212">
        <v>1019.5858259981612</v>
      </c>
      <c r="P408" s="212">
        <v>1015.343176438309</v>
      </c>
      <c r="Q408" s="212">
        <v>1011.9848781150804</v>
      </c>
      <c r="R408" s="212">
        <v>1009.2437146757301</v>
      </c>
      <c r="S408" s="212">
        <v>1006.8785419379503</v>
      </c>
      <c r="T408" s="212">
        <v>1004.7434358522002</v>
      </c>
      <c r="U408" s="212">
        <v>1002.7092624342769</v>
      </c>
      <c r="V408" s="212">
        <v>1000.6782146606605</v>
      </c>
      <c r="W408" s="212">
        <v>998.5622805757605</v>
      </c>
      <c r="X408" s="212">
        <v>996.42956124252964</v>
      </c>
      <c r="Y408" s="212">
        <v>994.11892080437315</v>
      </c>
      <c r="Z408" s="212">
        <v>991.5005408024341</v>
      </c>
      <c r="AA408" s="212">
        <v>988.42233813846428</v>
      </c>
      <c r="AB408" s="212">
        <v>984.71174137575224</v>
      </c>
      <c r="AC408" s="212">
        <v>980.15769574982482</v>
      </c>
      <c r="AD408" s="212">
        <v>974.498098587757</v>
      </c>
      <c r="AE408" s="212">
        <v>967.39850963026777</v>
      </c>
      <c r="AF408" s="212">
        <v>958.42020982419547</v>
      </c>
      <c r="AG408" s="212">
        <v>946.97197625986644</v>
      </c>
      <c r="AH408" s="212">
        <v>932.23169456899825</v>
      </c>
      <c r="AI408" s="212">
        <v>913.02156893169274</v>
      </c>
      <c r="AJ408" s="212">
        <v>887.61300038773572</v>
      </c>
      <c r="AK408" s="212">
        <v>853.4546342486143</v>
      </c>
      <c r="AL408" s="212">
        <v>806.92266602557481</v>
      </c>
      <c r="AM408" s="212">
        <v>743.65597508810617</v>
      </c>
      <c r="AN408" s="212">
        <v>661.08339023822316</v>
      </c>
      <c r="AO408" s="213">
        <v>563.9993278813987</v>
      </c>
    </row>
    <row r="409" spans="1:41" x14ac:dyDescent="0.25">
      <c r="A409" s="214" t="s">
        <v>2168</v>
      </c>
      <c r="B409" s="211">
        <v>3116.7937010000001</v>
      </c>
      <c r="C409" s="212">
        <v>3351.0123322871573</v>
      </c>
      <c r="D409" s="212">
        <v>3607.8788209988979</v>
      </c>
      <c r="E409" s="212">
        <v>3868.9965251535182</v>
      </c>
      <c r="F409" s="212">
        <v>4149.5622247701613</v>
      </c>
      <c r="G409" s="212">
        <v>4447.7431269425851</v>
      </c>
      <c r="H409" s="212">
        <v>4772.4692944461622</v>
      </c>
      <c r="I409" s="212">
        <v>5134.8615006037071</v>
      </c>
      <c r="J409" s="212">
        <v>5524.1671871057779</v>
      </c>
      <c r="K409" s="212">
        <v>5945.2827380296321</v>
      </c>
      <c r="L409" s="212">
        <v>6398.6682160469509</v>
      </c>
      <c r="M409" s="212">
        <v>6887.71074939756</v>
      </c>
      <c r="N409" s="212">
        <v>7414.55312216113</v>
      </c>
      <c r="O409" s="212">
        <v>7982.0044431616789</v>
      </c>
      <c r="P409" s="212">
        <v>8592.8999694150589</v>
      </c>
      <c r="Q409" s="212">
        <v>9250.4321122346864</v>
      </c>
      <c r="R409" s="212">
        <v>9958.0013646723619</v>
      </c>
      <c r="S409" s="212">
        <v>10719.306501803747</v>
      </c>
      <c r="T409" s="212">
        <v>11538.303323836912</v>
      </c>
      <c r="U409" s="212">
        <v>12419.215860041224</v>
      </c>
      <c r="V409" s="212">
        <v>13366.507694746486</v>
      </c>
      <c r="W409" s="212">
        <v>14384.851123279981</v>
      </c>
      <c r="X409" s="212">
        <v>15479.201688245303</v>
      </c>
      <c r="Y409" s="212">
        <v>16654.486391068196</v>
      </c>
      <c r="Z409" s="212">
        <v>17915.577424188992</v>
      </c>
      <c r="AA409" s="212">
        <v>19267.180540244342</v>
      </c>
      <c r="AB409" s="212">
        <v>20713.710360536483</v>
      </c>
      <c r="AC409" s="212">
        <v>22259.195503843723</v>
      </c>
      <c r="AD409" s="212">
        <v>23907.252983431008</v>
      </c>
      <c r="AE409" s="212">
        <v>25661.129704625579</v>
      </c>
      <c r="AF409" s="212">
        <v>27523.83261818979</v>
      </c>
      <c r="AG409" s="212">
        <v>29498.296036804564</v>
      </c>
      <c r="AH409" s="212">
        <v>31587.53940207768</v>
      </c>
      <c r="AI409" s="212">
        <v>33794.788210384548</v>
      </c>
      <c r="AJ409" s="212">
        <v>36123.502578991618</v>
      </c>
      <c r="AK409" s="212">
        <v>38577.335985679936</v>
      </c>
      <c r="AL409" s="212">
        <v>41160.038479384428</v>
      </c>
      <c r="AM409" s="212">
        <v>43875.325057830938</v>
      </c>
      <c r="AN409" s="212">
        <v>46726.931609444575</v>
      </c>
      <c r="AO409" s="213">
        <v>49719.478508587716</v>
      </c>
    </row>
    <row r="410" spans="1:41" x14ac:dyDescent="0.25">
      <c r="A410" s="214" t="s">
        <v>2169</v>
      </c>
      <c r="B410" s="211">
        <v>787.42114300000003</v>
      </c>
      <c r="C410" s="212">
        <v>833.8369421479639</v>
      </c>
      <c r="D410" s="212">
        <v>876.76370176668331</v>
      </c>
      <c r="E410" s="212">
        <v>918.35430310553863</v>
      </c>
      <c r="F410" s="212">
        <v>961.41859960563636</v>
      </c>
      <c r="G410" s="212">
        <v>1006.7539091026003</v>
      </c>
      <c r="H410" s="212">
        <v>1054.2902111302615</v>
      </c>
      <c r="I410" s="212">
        <v>1106.7515866070821</v>
      </c>
      <c r="J410" s="212">
        <v>1163.0235963020086</v>
      </c>
      <c r="K410" s="212">
        <v>1223.3655636654632</v>
      </c>
      <c r="L410" s="212">
        <v>1287.6763009721237</v>
      </c>
      <c r="M410" s="212">
        <v>1356.0838469260075</v>
      </c>
      <c r="N410" s="212">
        <v>1428.6487072253265</v>
      </c>
      <c r="O410" s="212">
        <v>1505.4925781598211</v>
      </c>
      <c r="P410" s="212">
        <v>1586.7509378689663</v>
      </c>
      <c r="Q410" s="212">
        <v>1672.5917834812706</v>
      </c>
      <c r="R410" s="212">
        <v>1763.2007636494445</v>
      </c>
      <c r="S410" s="212">
        <v>1858.787403448408</v>
      </c>
      <c r="T410" s="212">
        <v>1959.5790351279559</v>
      </c>
      <c r="U410" s="212">
        <v>2065.8219235912952</v>
      </c>
      <c r="V410" s="212">
        <v>2177.7793493225181</v>
      </c>
      <c r="W410" s="212">
        <v>2295.7315811067197</v>
      </c>
      <c r="X410" s="212">
        <v>2419.9956288483381</v>
      </c>
      <c r="Y410" s="212">
        <v>2550.8839964293552</v>
      </c>
      <c r="Z410" s="212">
        <v>2688.7256047676092</v>
      </c>
      <c r="AA410" s="212">
        <v>2833.8667771288115</v>
      </c>
      <c r="AB410" s="212">
        <v>2986.6711408450187</v>
      </c>
      <c r="AC410" s="212">
        <v>3147.5198084707977</v>
      </c>
      <c r="AD410" s="212">
        <v>3316.8113646332654</v>
      </c>
      <c r="AE410" s="212">
        <v>3494.9609515202187</v>
      </c>
      <c r="AF410" s="212">
        <v>3682.4006002955803</v>
      </c>
      <c r="AG410" s="212">
        <v>3879.5769498787677</v>
      </c>
      <c r="AH410" s="212">
        <v>4086.9496488344676</v>
      </c>
      <c r="AI410" s="212">
        <v>4304.9875952098564</v>
      </c>
      <c r="AJ410" s="212">
        <v>4534.1657623346509</v>
      </c>
      <c r="AK410" s="212">
        <v>4774.959436392076</v>
      </c>
      <c r="AL410" s="212">
        <v>5027.8494055744422</v>
      </c>
      <c r="AM410" s="212">
        <v>5293.3540435647301</v>
      </c>
      <c r="AN410" s="212">
        <v>5572.1317102814928</v>
      </c>
      <c r="AO410" s="213">
        <v>5865.1455995456718</v>
      </c>
    </row>
    <row r="411" spans="1:41" x14ac:dyDescent="0.25">
      <c r="A411" s="214" t="s">
        <v>2170</v>
      </c>
      <c r="B411" s="211">
        <v>684.64495799999997</v>
      </c>
      <c r="C411" s="212">
        <v>691.78210782916665</v>
      </c>
      <c r="D411" s="212">
        <v>717.26044286051479</v>
      </c>
      <c r="E411" s="212">
        <v>729.35718368144592</v>
      </c>
      <c r="F411" s="212">
        <v>739.9826779404724</v>
      </c>
      <c r="G411" s="212">
        <v>744.08999619334179</v>
      </c>
      <c r="H411" s="212">
        <v>762.86919069927012</v>
      </c>
      <c r="I411" s="212">
        <v>787.85033407866558</v>
      </c>
      <c r="J411" s="212">
        <v>804.44348631979653</v>
      </c>
      <c r="K411" s="212">
        <v>818.97519478972322</v>
      </c>
      <c r="L411" s="212">
        <v>830.55124537303686</v>
      </c>
      <c r="M411" s="212">
        <v>841.66966878459652</v>
      </c>
      <c r="N411" s="212">
        <v>852.19121298013897</v>
      </c>
      <c r="O411" s="212">
        <v>862.52087833003509</v>
      </c>
      <c r="P411" s="212">
        <v>872.62945051988743</v>
      </c>
      <c r="Q411" s="212">
        <v>882.62515908675766</v>
      </c>
      <c r="R411" s="212">
        <v>892.49617407843618</v>
      </c>
      <c r="S411" s="212">
        <v>902.27837839442282</v>
      </c>
      <c r="T411" s="212">
        <v>911.97859278486567</v>
      </c>
      <c r="U411" s="212">
        <v>921.60571240388049</v>
      </c>
      <c r="V411" s="212">
        <v>931.15198085467364</v>
      </c>
      <c r="W411" s="212">
        <v>940.5985177004444</v>
      </c>
      <c r="X411" s="212">
        <v>950.23739507043149</v>
      </c>
      <c r="Y411" s="212">
        <v>959.91052668102986</v>
      </c>
      <c r="Z411" s="212">
        <v>969.45305482139759</v>
      </c>
      <c r="AA411" s="212">
        <v>978.6919230447844</v>
      </c>
      <c r="AB411" s="212">
        <v>987.42185499834397</v>
      </c>
      <c r="AC411" s="212">
        <v>995.39925591331269</v>
      </c>
      <c r="AD411" s="212">
        <v>1002.3406726244241</v>
      </c>
      <c r="AE411" s="212">
        <v>1007.9331221498581</v>
      </c>
      <c r="AF411" s="212">
        <v>1011.8531655691921</v>
      </c>
      <c r="AG411" s="212">
        <v>1013.7797643520308</v>
      </c>
      <c r="AH411" s="212">
        <v>1013.3821729048329</v>
      </c>
      <c r="AI411" s="212">
        <v>1010.2273824608977</v>
      </c>
      <c r="AJ411" s="212">
        <v>1003.527503949048</v>
      </c>
      <c r="AK411" s="212">
        <v>991.5829174805441</v>
      </c>
      <c r="AL411" s="212">
        <v>970.75382587423951</v>
      </c>
      <c r="AM411" s="212">
        <v>934.15533880957219</v>
      </c>
      <c r="AN411" s="212">
        <v>872.21364685038873</v>
      </c>
      <c r="AO411" s="213">
        <v>780.257906490246</v>
      </c>
    </row>
    <row r="412" spans="1:41" x14ac:dyDescent="0.25">
      <c r="A412" s="214" t="s">
        <v>2171</v>
      </c>
      <c r="B412" s="211">
        <v>1908.2357179999999</v>
      </c>
      <c r="C412" s="212">
        <v>2093.5370464556795</v>
      </c>
      <c r="D412" s="212">
        <v>2269.114671162255</v>
      </c>
      <c r="E412" s="212">
        <v>2429.3493382237129</v>
      </c>
      <c r="F412" s="212">
        <v>2572.951821630124</v>
      </c>
      <c r="G412" s="212">
        <v>2697.5313185864507</v>
      </c>
      <c r="H412" s="212">
        <v>2810.2009974417742</v>
      </c>
      <c r="I412" s="212">
        <v>2908.157578710101</v>
      </c>
      <c r="J412" s="212">
        <v>2994.3347214242594</v>
      </c>
      <c r="K412" s="212">
        <v>3073.4273781894321</v>
      </c>
      <c r="L412" s="212">
        <v>3147.9576847677881</v>
      </c>
      <c r="M412" s="212">
        <v>3219.9700499687679</v>
      </c>
      <c r="N412" s="212">
        <v>3290.7565835592613</v>
      </c>
      <c r="O412" s="212">
        <v>3361.1955573060054</v>
      </c>
      <c r="P412" s="212">
        <v>3431.9151118317236</v>
      </c>
      <c r="Q412" s="212">
        <v>3503.3463065863666</v>
      </c>
      <c r="R412" s="212">
        <v>3575.7685324400118</v>
      </c>
      <c r="S412" s="212">
        <v>3649.3753701034361</v>
      </c>
      <c r="T412" s="212">
        <v>3724.2824489501795</v>
      </c>
      <c r="U412" s="212">
        <v>3800.5401115183936</v>
      </c>
      <c r="V412" s="212">
        <v>3878.1368791372984</v>
      </c>
      <c r="W412" s="212">
        <v>3956.9991803882435</v>
      </c>
      <c r="X412" s="212">
        <v>4037.3832445383223</v>
      </c>
      <c r="Y412" s="212">
        <v>4119.0090402847754</v>
      </c>
      <c r="Z412" s="212">
        <v>4201.5008462354626</v>
      </c>
      <c r="AA412" s="212">
        <v>4284.3620056247491</v>
      </c>
      <c r="AB412" s="212">
        <v>4366.9465107727701</v>
      </c>
      <c r="AC412" s="212">
        <v>4448.4193217403044</v>
      </c>
      <c r="AD412" s="212">
        <v>4527.6977163665642</v>
      </c>
      <c r="AE412" s="212">
        <v>4603.3587145954507</v>
      </c>
      <c r="AF412" s="212">
        <v>4673.4876622612119</v>
      </c>
      <c r="AG412" s="212">
        <v>4735.4202534127307</v>
      </c>
      <c r="AH412" s="212">
        <v>4785.3064851563577</v>
      </c>
      <c r="AI412" s="212">
        <v>4817.3630140350961</v>
      </c>
      <c r="AJ412" s="212">
        <v>4822.615481276559</v>
      </c>
      <c r="AK412" s="212">
        <v>4786.8489875950645</v>
      </c>
      <c r="AL412" s="212">
        <v>4687.7482890595802</v>
      </c>
      <c r="AM412" s="212">
        <v>4493.1275121175231</v>
      </c>
      <c r="AN412" s="212">
        <v>4168.8310914901776</v>
      </c>
      <c r="AO412" s="213">
        <v>3709.9553467565793</v>
      </c>
    </row>
    <row r="413" spans="1:41" x14ac:dyDescent="0.25">
      <c r="A413" s="214" t="s">
        <v>2172</v>
      </c>
      <c r="B413" s="211">
        <v>215.34214800000001</v>
      </c>
      <c r="C413" s="212">
        <v>219.58888896649322</v>
      </c>
      <c r="D413" s="212">
        <v>228.71245596082863</v>
      </c>
      <c r="E413" s="212">
        <v>234.4765587609358</v>
      </c>
      <c r="F413" s="212">
        <v>239.86818309605238</v>
      </c>
      <c r="G413" s="212">
        <v>243.10510827966039</v>
      </c>
      <c r="H413" s="212">
        <v>257.67925952102604</v>
      </c>
      <c r="I413" s="212">
        <v>274.99290934372544</v>
      </c>
      <c r="J413" s="212">
        <v>289.53082198554546</v>
      </c>
      <c r="K413" s="212">
        <v>302.73148761157898</v>
      </c>
      <c r="L413" s="212">
        <v>313.93788072738937</v>
      </c>
      <c r="M413" s="212">
        <v>324.05142094881029</v>
      </c>
      <c r="N413" s="212">
        <v>333.12748555188671</v>
      </c>
      <c r="O413" s="212">
        <v>341.47446108086899</v>
      </c>
      <c r="P413" s="212">
        <v>349.22746798247954</v>
      </c>
      <c r="Q413" s="212">
        <v>356.5552031749155</v>
      </c>
      <c r="R413" s="212">
        <v>363.55990841888831</v>
      </c>
      <c r="S413" s="212">
        <v>370.33419290443913</v>
      </c>
      <c r="T413" s="212">
        <v>376.93939950224416</v>
      </c>
      <c r="U413" s="212">
        <v>383.42418954340093</v>
      </c>
      <c r="V413" s="212">
        <v>389.81966668256587</v>
      </c>
      <c r="W413" s="212">
        <v>396.14530939579055</v>
      </c>
      <c r="X413" s="212">
        <v>402.43645343977414</v>
      </c>
      <c r="Y413" s="212">
        <v>408.69844514258767</v>
      </c>
      <c r="Z413" s="212">
        <v>414.91626067745352</v>
      </c>
      <c r="AA413" s="212">
        <v>421.06353552077246</v>
      </c>
      <c r="AB413" s="212">
        <v>427.09661807042119</v>
      </c>
      <c r="AC413" s="212">
        <v>432.95147205923951</v>
      </c>
      <c r="AD413" s="212">
        <v>438.53520389924034</v>
      </c>
      <c r="AE413" s="212">
        <v>443.71395382912726</v>
      </c>
      <c r="AF413" s="212">
        <v>448.29343680380686</v>
      </c>
      <c r="AG413" s="212">
        <v>451.98815475365029</v>
      </c>
      <c r="AH413" s="212">
        <v>454.37061143664613</v>
      </c>
      <c r="AI413" s="212">
        <v>454.78619192917671</v>
      </c>
      <c r="AJ413" s="212">
        <v>452.20949161011589</v>
      </c>
      <c r="AK413" s="212">
        <v>445.00886943330966</v>
      </c>
      <c r="AL413" s="212">
        <v>430.6195076401836</v>
      </c>
      <c r="AM413" s="212">
        <v>405.37969256277103</v>
      </c>
      <c r="AN413" s="212">
        <v>365.69269635712169</v>
      </c>
      <c r="AO413" s="213">
        <v>312.297540069322</v>
      </c>
    </row>
    <row r="414" spans="1:41" x14ac:dyDescent="0.25">
      <c r="A414" s="214" t="s">
        <v>2173</v>
      </c>
      <c r="B414" s="211">
        <v>199.58674600000001</v>
      </c>
      <c r="C414" s="212">
        <v>258.97697566023601</v>
      </c>
      <c r="D414" s="212">
        <v>320.45059934968191</v>
      </c>
      <c r="E414" s="212">
        <v>360.45116586410535</v>
      </c>
      <c r="F414" s="212">
        <v>388.11737882930521</v>
      </c>
      <c r="G414" s="212">
        <v>406.39599965569863</v>
      </c>
      <c r="H414" s="212">
        <v>395.94731466695083</v>
      </c>
      <c r="I414" s="212">
        <v>400.55222153125897</v>
      </c>
      <c r="J414" s="212">
        <v>406.76354477532209</v>
      </c>
      <c r="K414" s="212">
        <v>415.26608247540617</v>
      </c>
      <c r="L414" s="212">
        <v>423.87558653032755</v>
      </c>
      <c r="M414" s="212">
        <v>433.3486548510179</v>
      </c>
      <c r="N414" s="212">
        <v>443.15251814403985</v>
      </c>
      <c r="O414" s="212">
        <v>453.27819866161667</v>
      </c>
      <c r="P414" s="212">
        <v>463.5974848045272</v>
      </c>
      <c r="Q414" s="212">
        <v>474.10904781523658</v>
      </c>
      <c r="R414" s="212">
        <v>484.78053131798583</v>
      </c>
      <c r="S414" s="212">
        <v>495.61280685612689</v>
      </c>
      <c r="T414" s="212">
        <v>506.59137394720045</v>
      </c>
      <c r="U414" s="212">
        <v>517.71399283531036</v>
      </c>
      <c r="V414" s="212">
        <v>528.96945743934498</v>
      </c>
      <c r="W414" s="212">
        <v>540.34087255675581</v>
      </c>
      <c r="X414" s="212">
        <v>551.8447297334892</v>
      </c>
      <c r="Y414" s="212">
        <v>563.44963810847366</v>
      </c>
      <c r="Z414" s="212">
        <v>575.10887608999712</v>
      </c>
      <c r="AA414" s="212">
        <v>586.76696562810503</v>
      </c>
      <c r="AB414" s="212">
        <v>598.34892405585185</v>
      </c>
      <c r="AC414" s="212">
        <v>609.75530943002093</v>
      </c>
      <c r="AD414" s="212">
        <v>620.8499902116929</v>
      </c>
      <c r="AE414" s="212">
        <v>631.44380193467111</v>
      </c>
      <c r="AF414" s="212">
        <v>641.26755202764991</v>
      </c>
      <c r="AG414" s="212">
        <v>649.92626714890321</v>
      </c>
      <c r="AH414" s="212">
        <v>656.82107494657907</v>
      </c>
      <c r="AI414" s="212">
        <v>661.0108709015559</v>
      </c>
      <c r="AJ414" s="212">
        <v>660.96369359723383</v>
      </c>
      <c r="AK414" s="212">
        <v>654.1155148642423</v>
      </c>
      <c r="AL414" s="212">
        <v>636.1707714756626</v>
      </c>
      <c r="AM414" s="212">
        <v>600.47751970294053</v>
      </c>
      <c r="AN414" s="212">
        <v>539.58909920506233</v>
      </c>
      <c r="AO414" s="213">
        <v>453.1339753740304</v>
      </c>
    </row>
    <row r="415" spans="1:41" x14ac:dyDescent="0.25">
      <c r="A415" s="214" t="s">
        <v>2174</v>
      </c>
      <c r="B415" s="211">
        <v>1676.5479740000001</v>
      </c>
      <c r="C415" s="212">
        <v>1743.60989296</v>
      </c>
      <c r="D415" s="212">
        <v>1813.3542886784001</v>
      </c>
      <c r="E415" s="212">
        <v>1885.8884602255362</v>
      </c>
      <c r="F415" s="212">
        <v>1961.3239986345577</v>
      </c>
      <c r="G415" s="212">
        <v>2039.7769585799401</v>
      </c>
      <c r="H415" s="212">
        <v>2111.1691521302378</v>
      </c>
      <c r="I415" s="212">
        <v>2185.0600724547958</v>
      </c>
      <c r="J415" s="212">
        <v>2261.5371749907135</v>
      </c>
      <c r="K415" s="212">
        <v>2340.6909761153884</v>
      </c>
      <c r="L415" s="212">
        <v>2434.3186151600039</v>
      </c>
      <c r="M415" s="212">
        <v>2531.6913597664043</v>
      </c>
      <c r="N415" s="212">
        <v>2632.9590141570607</v>
      </c>
      <c r="O415" s="212">
        <v>2738.2773747233432</v>
      </c>
      <c r="P415" s="212">
        <v>2847.8084697122772</v>
      </c>
      <c r="Q415" s="212">
        <v>2961.7208085007683</v>
      </c>
      <c r="R415" s="212">
        <v>3080.1896408407993</v>
      </c>
      <c r="S415" s="212">
        <v>3203.3972264744311</v>
      </c>
      <c r="T415" s="212">
        <v>3331.5331155334084</v>
      </c>
      <c r="U415" s="212">
        <v>3464.7944401547447</v>
      </c>
      <c r="V415" s="212">
        <v>3603.3862177609349</v>
      </c>
      <c r="W415" s="212">
        <v>3747.5216664713726</v>
      </c>
      <c r="X415" s="212">
        <v>3897.4225331302277</v>
      </c>
      <c r="Y415" s="212">
        <v>4053.3194344554372</v>
      </c>
      <c r="Z415" s="212">
        <v>4215.4522118336545</v>
      </c>
      <c r="AA415" s="212">
        <v>4384.0703003070012</v>
      </c>
      <c r="AB415" s="212">
        <v>4559.4331123192815</v>
      </c>
      <c r="AC415" s="212">
        <v>4741.810436812053</v>
      </c>
      <c r="AD415" s="212">
        <v>4931.4828542845353</v>
      </c>
      <c r="AE415" s="212">
        <v>5128.7421684559167</v>
      </c>
      <c r="AF415" s="212">
        <v>5333.8918551941533</v>
      </c>
      <c r="AG415" s="212">
        <v>5547.2475294019196</v>
      </c>
      <c r="AH415" s="212">
        <v>5769.1374305779964</v>
      </c>
      <c r="AI415" s="212">
        <v>5999.9029278011167</v>
      </c>
      <c r="AJ415" s="212">
        <v>6239.8990449131616</v>
      </c>
      <c r="AK415" s="212">
        <v>6489.4950067096879</v>
      </c>
      <c r="AL415" s="212">
        <v>6749.0748069780757</v>
      </c>
      <c r="AM415" s="212">
        <v>7019.0377992571994</v>
      </c>
      <c r="AN415" s="212">
        <v>7299.799311227488</v>
      </c>
      <c r="AO415" s="213">
        <v>7591.7912836765881</v>
      </c>
    </row>
    <row r="416" spans="1:41" x14ac:dyDescent="0.25">
      <c r="A416" s="214" t="s">
        <v>2175</v>
      </c>
      <c r="B416" s="211">
        <v>474.26693699999998</v>
      </c>
      <c r="C416" s="212">
        <v>493.23761447999999</v>
      </c>
      <c r="D416" s="212">
        <v>512.96711905920006</v>
      </c>
      <c r="E416" s="212">
        <v>533.48580382156808</v>
      </c>
      <c r="F416" s="212">
        <v>554.82523597443083</v>
      </c>
      <c r="G416" s="212">
        <v>577.01824541340807</v>
      </c>
      <c r="H416" s="212">
        <v>597.21388400287731</v>
      </c>
      <c r="I416" s="212">
        <v>618.11636994297794</v>
      </c>
      <c r="J416" s="212">
        <v>639.75044289098207</v>
      </c>
      <c r="K416" s="212">
        <v>662.14170839216638</v>
      </c>
      <c r="L416" s="212">
        <v>688.62737672785306</v>
      </c>
      <c r="M416" s="212">
        <v>716.17247179696722</v>
      </c>
      <c r="N416" s="212">
        <v>744.81937066884598</v>
      </c>
      <c r="O416" s="212">
        <v>774.61214549559986</v>
      </c>
      <c r="P416" s="212">
        <v>805.59663131542391</v>
      </c>
      <c r="Q416" s="212">
        <v>837.82049656804088</v>
      </c>
      <c r="R416" s="212">
        <v>871.33331643076258</v>
      </c>
      <c r="S416" s="212">
        <v>906.18664908799315</v>
      </c>
      <c r="T416" s="212">
        <v>942.43411505151289</v>
      </c>
      <c r="U416" s="212">
        <v>980.13147965357348</v>
      </c>
      <c r="V416" s="212">
        <v>1019.3367388397164</v>
      </c>
      <c r="W416" s="212">
        <v>1060.1102083933051</v>
      </c>
      <c r="X416" s="212">
        <v>1102.5146167290375</v>
      </c>
      <c r="Y416" s="212">
        <v>1146.6152013981989</v>
      </c>
      <c r="Z416" s="212">
        <v>1192.479809454127</v>
      </c>
      <c r="AA416" s="212">
        <v>1240.1790018322922</v>
      </c>
      <c r="AB416" s="212">
        <v>1289.7861619055839</v>
      </c>
      <c r="AC416" s="212">
        <v>1341.3776083818072</v>
      </c>
      <c r="AD416" s="212">
        <v>1395.0327127170797</v>
      </c>
      <c r="AE416" s="212">
        <v>1450.8340212257629</v>
      </c>
      <c r="AF416" s="212">
        <v>1508.8673820747933</v>
      </c>
      <c r="AG416" s="212">
        <v>1569.2220773577851</v>
      </c>
      <c r="AH416" s="212">
        <v>1631.9909604520965</v>
      </c>
      <c r="AI416" s="212">
        <v>1697.2705988701805</v>
      </c>
      <c r="AJ416" s="212">
        <v>1765.1614228249878</v>
      </c>
      <c r="AK416" s="212">
        <v>1835.7678797379874</v>
      </c>
      <c r="AL416" s="212">
        <v>1909.198594927507</v>
      </c>
      <c r="AM416" s="212">
        <v>1985.5665387246074</v>
      </c>
      <c r="AN416" s="212">
        <v>2064.9892002735919</v>
      </c>
      <c r="AO416" s="213">
        <v>2147.5887682845355</v>
      </c>
    </row>
    <row r="417" spans="1:41" x14ac:dyDescent="0.25">
      <c r="A417" s="214" t="s">
        <v>2176</v>
      </c>
      <c r="B417" s="211">
        <v>10381.888671999999</v>
      </c>
      <c r="C417" s="212">
        <v>12026.410983310816</v>
      </c>
      <c r="D417" s="212">
        <v>12654.250971335654</v>
      </c>
      <c r="E417" s="212">
        <v>12496.473973949749</v>
      </c>
      <c r="F417" s="212">
        <v>12522.156852225749</v>
      </c>
      <c r="G417" s="212">
        <v>12431.724214648777</v>
      </c>
      <c r="H417" s="212">
        <v>13231.621132136765</v>
      </c>
      <c r="I417" s="212">
        <v>13372.467769602021</v>
      </c>
      <c r="J417" s="212">
        <v>13338.633286550084</v>
      </c>
      <c r="K417" s="212">
        <v>13409.378062843623</v>
      </c>
      <c r="L417" s="212">
        <v>13466.311868410405</v>
      </c>
      <c r="M417" s="212">
        <v>13545.845791588898</v>
      </c>
      <c r="N417" s="212">
        <v>13620.457935710465</v>
      </c>
      <c r="O417" s="212">
        <v>13699.533819734081</v>
      </c>
      <c r="P417" s="212">
        <v>13776.700005852525</v>
      </c>
      <c r="Q417" s="212">
        <v>13854.001620653364</v>
      </c>
      <c r="R417" s="212">
        <v>13929.853942006635</v>
      </c>
      <c r="S417" s="212">
        <v>14004.580504179992</v>
      </c>
      <c r="T417" s="212">
        <v>14077.655424930166</v>
      </c>
      <c r="U417" s="212">
        <v>14148.888924486531</v>
      </c>
      <c r="V417" s="212">
        <v>14217.826697482198</v>
      </c>
      <c r="W417" s="212">
        <v>14283.974283122634</v>
      </c>
      <c r="X417" s="212">
        <v>14347.626386483342</v>
      </c>
      <c r="Y417" s="212">
        <v>14407.288264762519</v>
      </c>
      <c r="Z417" s="212">
        <v>14461.497703879044</v>
      </c>
      <c r="AA417" s="212">
        <v>14508.655635586554</v>
      </c>
      <c r="AB417" s="212">
        <v>14546.57081518592</v>
      </c>
      <c r="AC417" s="212">
        <v>14572.397524339742</v>
      </c>
      <c r="AD417" s="212">
        <v>14582.315041978765</v>
      </c>
      <c r="AE417" s="212">
        <v>14571.15031995099</v>
      </c>
      <c r="AF417" s="212">
        <v>14531.736961162058</v>
      </c>
      <c r="AG417" s="212">
        <v>14453.951043604242</v>
      </c>
      <c r="AH417" s="212">
        <v>14323.137149618717</v>
      </c>
      <c r="AI417" s="212">
        <v>14117.69896116802</v>
      </c>
      <c r="AJ417" s="212">
        <v>13805.483225101998</v>
      </c>
      <c r="AK417" s="212">
        <v>13339.178179304372</v>
      </c>
      <c r="AL417" s="212">
        <v>12653.544420888127</v>
      </c>
      <c r="AM417" s="212">
        <v>11676.244121477506</v>
      </c>
      <c r="AN417" s="212">
        <v>10379.387039393243</v>
      </c>
      <c r="AO417" s="213">
        <v>8867.0065538832532</v>
      </c>
    </row>
    <row r="418" spans="1:41" x14ac:dyDescent="0.25">
      <c r="A418" s="214" t="s">
        <v>2177</v>
      </c>
      <c r="B418" s="211">
        <v>20734.628906000002</v>
      </c>
      <c r="C418" s="212">
        <v>25894.835267207316</v>
      </c>
      <c r="D418" s="212">
        <v>28769.524509561066</v>
      </c>
      <c r="E418" s="212">
        <v>30988.891938802135</v>
      </c>
      <c r="F418" s="212">
        <v>32514.118716692068</v>
      </c>
      <c r="G418" s="212">
        <v>33836.741043497153</v>
      </c>
      <c r="H418" s="212">
        <v>32981.591854453058</v>
      </c>
      <c r="I418" s="212">
        <v>32318.27267539467</v>
      </c>
      <c r="J418" s="212">
        <v>32260.771035102425</v>
      </c>
      <c r="K418" s="212">
        <v>32444.098350840468</v>
      </c>
      <c r="L418" s="212">
        <v>32801.882134224034</v>
      </c>
      <c r="M418" s="212">
        <v>33233.272806924062</v>
      </c>
      <c r="N418" s="212">
        <v>33720.406119727959</v>
      </c>
      <c r="O418" s="212">
        <v>34235.060446089694</v>
      </c>
      <c r="P418" s="212">
        <v>34771.068516975989</v>
      </c>
      <c r="Q418" s="212">
        <v>35320.715659664937</v>
      </c>
      <c r="R418" s="212">
        <v>35881.735778916787</v>
      </c>
      <c r="S418" s="212">
        <v>36451.993441130377</v>
      </c>
      <c r="T418" s="212">
        <v>37030.705289001766</v>
      </c>
      <c r="U418" s="212">
        <v>37617.11613181734</v>
      </c>
      <c r="V418" s="212">
        <v>38210.710462665804</v>
      </c>
      <c r="W418" s="212">
        <v>38810.893734044992</v>
      </c>
      <c r="X418" s="212">
        <v>39420.65556658995</v>
      </c>
      <c r="Y418" s="212">
        <v>40037.442969781485</v>
      </c>
      <c r="Z418" s="212">
        <v>40659.520736180166</v>
      </c>
      <c r="AA418" s="212">
        <v>41284.701527019672</v>
      </c>
      <c r="AB418" s="212">
        <v>41910.437234184101</v>
      </c>
      <c r="AC418" s="212">
        <v>42533.427501582803</v>
      </c>
      <c r="AD418" s="212">
        <v>43149.354065233223</v>
      </c>
      <c r="AE418" s="212">
        <v>43752.413752584333</v>
      </c>
      <c r="AF418" s="212">
        <v>44334.5702442521</v>
      </c>
      <c r="AG418" s="212">
        <v>44884.336649108925</v>
      </c>
      <c r="AH418" s="212">
        <v>45384.604000098894</v>
      </c>
      <c r="AI418" s="212">
        <v>45808.6332629639</v>
      </c>
      <c r="AJ418" s="212">
        <v>46112.310145022406</v>
      </c>
      <c r="AK418" s="212">
        <v>46219.00941946698</v>
      </c>
      <c r="AL418" s="212">
        <v>45990.852052608345</v>
      </c>
      <c r="AM418" s="212">
        <v>45183.726396340688</v>
      </c>
      <c r="AN418" s="212">
        <v>43424.511564217086</v>
      </c>
      <c r="AO418" s="213">
        <v>40356.930245651129</v>
      </c>
    </row>
    <row r="419" spans="1:41" x14ac:dyDescent="0.25">
      <c r="A419" s="214" t="s">
        <v>2178</v>
      </c>
      <c r="B419" s="211">
        <v>13170.480469</v>
      </c>
      <c r="C419" s="212">
        <v>16402.318818885564</v>
      </c>
      <c r="D419" s="212">
        <v>15380.244406788112</v>
      </c>
      <c r="E419" s="212">
        <v>16139.497862051408</v>
      </c>
      <c r="F419" s="212">
        <v>16034.636962122002</v>
      </c>
      <c r="G419" s="212">
        <v>16303.347011796941</v>
      </c>
      <c r="H419" s="212">
        <v>17477.170062964607</v>
      </c>
      <c r="I419" s="212">
        <v>17386.46302602272</v>
      </c>
      <c r="J419" s="212">
        <v>17849.035090768961</v>
      </c>
      <c r="K419" s="212">
        <v>18078.466587825704</v>
      </c>
      <c r="L419" s="212">
        <v>18454.384798512976</v>
      </c>
      <c r="M419" s="212">
        <v>18773.438966417507</v>
      </c>
      <c r="N419" s="212">
        <v>19131.882113947213</v>
      </c>
      <c r="O419" s="212">
        <v>19480.493703886499</v>
      </c>
      <c r="P419" s="212">
        <v>19842.189978535931</v>
      </c>
      <c r="Q419" s="212">
        <v>20205.302055143136</v>
      </c>
      <c r="R419" s="212">
        <v>20575.03483638979</v>
      </c>
      <c r="S419" s="212">
        <v>20948.603398893218</v>
      </c>
      <c r="T419" s="212">
        <v>21326.983358065045</v>
      </c>
      <c r="U419" s="212">
        <v>21709.229013489981</v>
      </c>
      <c r="V419" s="212">
        <v>22095.160490431499</v>
      </c>
      <c r="W419" s="212">
        <v>22483.997753290259</v>
      </c>
      <c r="X419" s="212">
        <v>22876.622315657318</v>
      </c>
      <c r="Y419" s="212">
        <v>23269.846288978923</v>
      </c>
      <c r="Z419" s="212">
        <v>23662.766951506848</v>
      </c>
      <c r="AA419" s="212">
        <v>24052.693856717255</v>
      </c>
      <c r="AB419" s="212">
        <v>24436.757651143773</v>
      </c>
      <c r="AC419" s="212">
        <v>24810.759783318765</v>
      </c>
      <c r="AD419" s="212">
        <v>25169.101586869238</v>
      </c>
      <c r="AE419" s="212">
        <v>25504.05954151777</v>
      </c>
      <c r="AF419" s="212">
        <v>25804.78555878967</v>
      </c>
      <c r="AG419" s="212">
        <v>26055.774773335816</v>
      </c>
      <c r="AH419" s="212">
        <v>26234.299040888298</v>
      </c>
      <c r="AI419" s="212">
        <v>26306.37148127137</v>
      </c>
      <c r="AJ419" s="212">
        <v>26220.410940373164</v>
      </c>
      <c r="AK419" s="212">
        <v>25898.450514436321</v>
      </c>
      <c r="AL419" s="212">
        <v>25227.867114956123</v>
      </c>
      <c r="AM419" s="212">
        <v>24070.96001643833</v>
      </c>
      <c r="AN419" s="212">
        <v>22338.443040871174</v>
      </c>
      <c r="AO419" s="213">
        <v>20135.412385114632</v>
      </c>
    </row>
    <row r="420" spans="1:41" x14ac:dyDescent="0.25">
      <c r="A420" s="214" t="s">
        <v>2179</v>
      </c>
      <c r="B420" s="211">
        <v>836.94519000000003</v>
      </c>
      <c r="C420" s="212">
        <v>792.02516992943401</v>
      </c>
      <c r="D420" s="212">
        <v>766.91931848545983</v>
      </c>
      <c r="E420" s="212">
        <v>745.00122451473646</v>
      </c>
      <c r="F420" s="212">
        <v>729.83761859120841</v>
      </c>
      <c r="G420" s="212">
        <v>717.12049002230401</v>
      </c>
      <c r="H420" s="212">
        <v>729.82557031993122</v>
      </c>
      <c r="I420" s="212">
        <v>745.31122821865051</v>
      </c>
      <c r="J420" s="212">
        <v>758.5990839820696</v>
      </c>
      <c r="K420" s="212">
        <v>771.82579003065587</v>
      </c>
      <c r="L420" s="212">
        <v>784.83653455578155</v>
      </c>
      <c r="M420" s="212">
        <v>798.11549781854455</v>
      </c>
      <c r="N420" s="212">
        <v>811.57028850386905</v>
      </c>
      <c r="O420" s="212">
        <v>825.29564638007537</v>
      </c>
      <c r="P420" s="212">
        <v>839.22143752839895</v>
      </c>
      <c r="Q420" s="212">
        <v>853.31330821880078</v>
      </c>
      <c r="R420" s="212">
        <v>867.48359967774388</v>
      </c>
      <c r="S420" s="212">
        <v>881.64370797200365</v>
      </c>
      <c r="T420" s="212">
        <v>895.67735985801892</v>
      </c>
      <c r="U420" s="212">
        <v>909.44759315621218</v>
      </c>
      <c r="V420" s="212">
        <v>922.78318699369902</v>
      </c>
      <c r="W420" s="212">
        <v>935.47496239097291</v>
      </c>
      <c r="X420" s="212">
        <v>947.35923631318792</v>
      </c>
      <c r="Y420" s="212">
        <v>958.11612149782968</v>
      </c>
      <c r="Z420" s="212">
        <v>967.34703378343318</v>
      </c>
      <c r="AA420" s="212">
        <v>974.57586339137129</v>
      </c>
      <c r="AB420" s="212">
        <v>979.24590423388054</v>
      </c>
      <c r="AC420" s="212">
        <v>980.72781664567572</v>
      </c>
      <c r="AD420" s="212">
        <v>978.33637070845418</v>
      </c>
      <c r="AE420" s="212">
        <v>971.35861156174133</v>
      </c>
      <c r="AF420" s="212">
        <v>959.0889923956604</v>
      </c>
      <c r="AG420" s="212">
        <v>940.86706881133682</v>
      </c>
      <c r="AH420" s="212">
        <v>916.10909276263533</v>
      </c>
      <c r="AI420" s="212">
        <v>884.32688645105839</v>
      </c>
      <c r="AJ420" s="212">
        <v>845.13714458378195</v>
      </c>
      <c r="AK420" s="212">
        <v>798.29203779664749</v>
      </c>
      <c r="AL420" s="212">
        <v>743.84173533659487</v>
      </c>
      <c r="AM420" s="212">
        <v>682.67964618523752</v>
      </c>
      <c r="AN420" s="212">
        <v>617.66028093105081</v>
      </c>
      <c r="AO420" s="213">
        <v>554.21545219437519</v>
      </c>
    </row>
    <row r="421" spans="1:41" x14ac:dyDescent="0.25">
      <c r="A421" s="214" t="s">
        <v>2180</v>
      </c>
      <c r="B421" s="211">
        <v>358.471405</v>
      </c>
      <c r="C421" s="212">
        <v>365.87591864739903</v>
      </c>
      <c r="D421" s="212">
        <v>375.54287264434942</v>
      </c>
      <c r="E421" s="212">
        <v>380.09820768952534</v>
      </c>
      <c r="F421" s="212">
        <v>384.45371504161886</v>
      </c>
      <c r="G421" s="212">
        <v>387.15760108672941</v>
      </c>
      <c r="H421" s="212">
        <v>403.42336952846654</v>
      </c>
      <c r="I421" s="212">
        <v>420.02371673418253</v>
      </c>
      <c r="J421" s="212">
        <v>433.18423584587129</v>
      </c>
      <c r="K421" s="212">
        <v>445.41987113472663</v>
      </c>
      <c r="L421" s="212">
        <v>456.92524457408507</v>
      </c>
      <c r="M421" s="212">
        <v>468.38483832295424</v>
      </c>
      <c r="N421" s="212">
        <v>479.8575502298043</v>
      </c>
      <c r="O421" s="212">
        <v>491.5250466348669</v>
      </c>
      <c r="P421" s="212">
        <v>503.39311549588444</v>
      </c>
      <c r="Q421" s="212">
        <v>515.49961924493732</v>
      </c>
      <c r="R421" s="212">
        <v>527.82526669104561</v>
      </c>
      <c r="S421" s="212">
        <v>540.36840076363831</v>
      </c>
      <c r="T421" s="212">
        <v>553.11234105356777</v>
      </c>
      <c r="U421" s="212">
        <v>566.04338854135688</v>
      </c>
      <c r="V421" s="212">
        <v>579.13455700984707</v>
      </c>
      <c r="W421" s="212">
        <v>592.35550398491353</v>
      </c>
      <c r="X421" s="212">
        <v>605.90285206769965</v>
      </c>
      <c r="Y421" s="212">
        <v>619.67478153405762</v>
      </c>
      <c r="Z421" s="212">
        <v>633.55109694947168</v>
      </c>
      <c r="AA421" s="212">
        <v>647.3896902050293</v>
      </c>
      <c r="AB421" s="212">
        <v>661.010704547974</v>
      </c>
      <c r="AC421" s="212">
        <v>674.18054962324686</v>
      </c>
      <c r="AD421" s="212">
        <v>686.58911231128263</v>
      </c>
      <c r="AE421" s="212">
        <v>697.81786528966632</v>
      </c>
      <c r="AF421" s="212">
        <v>707.29388299136735</v>
      </c>
      <c r="AG421" s="212">
        <v>714.22119001077306</v>
      </c>
      <c r="AH421" s="212">
        <v>717.47781722865329</v>
      </c>
      <c r="AI421" s="212">
        <v>715.46593768136245</v>
      </c>
      <c r="AJ421" s="212">
        <v>705.91103317681541</v>
      </c>
      <c r="AK421" s="212">
        <v>685.65893977269582</v>
      </c>
      <c r="AL421" s="212">
        <v>650.71206923267914</v>
      </c>
      <c r="AM421" s="212">
        <v>597.27923809487925</v>
      </c>
      <c r="AN421" s="212">
        <v>525.23242999968443</v>
      </c>
      <c r="AO421" s="213">
        <v>442.86653079199391</v>
      </c>
    </row>
    <row r="422" spans="1:41" x14ac:dyDescent="0.25">
      <c r="A422" s="214" t="s">
        <v>2181</v>
      </c>
      <c r="B422" s="211">
        <v>265.00933800000001</v>
      </c>
      <c r="C422" s="212">
        <v>292.86685460122203</v>
      </c>
      <c r="D422" s="212">
        <v>337.10029285277221</v>
      </c>
      <c r="E422" s="212">
        <v>363.88975425586989</v>
      </c>
      <c r="F422" s="212">
        <v>386.84461134486327</v>
      </c>
      <c r="G422" s="212">
        <v>401.40927227753622</v>
      </c>
      <c r="H422" s="212">
        <v>405.68303665854791</v>
      </c>
      <c r="I422" s="212">
        <v>426.17919844643308</v>
      </c>
      <c r="J422" s="212">
        <v>442.20264133170218</v>
      </c>
      <c r="K422" s="212">
        <v>459.54056671329965</v>
      </c>
      <c r="L422" s="212">
        <v>475.57742959423376</v>
      </c>
      <c r="M422" s="212">
        <v>492.84992625966674</v>
      </c>
      <c r="N422" s="212">
        <v>510.67325242293606</v>
      </c>
      <c r="O422" s="212">
        <v>529.30031464168894</v>
      </c>
      <c r="P422" s="212">
        <v>548.5199500867692</v>
      </c>
      <c r="Q422" s="212">
        <v>568.38268025933633</v>
      </c>
      <c r="R422" s="212">
        <v>588.82268769201858</v>
      </c>
      <c r="S422" s="212">
        <v>609.85767162259071</v>
      </c>
      <c r="T422" s="212">
        <v>631.48066325610694</v>
      </c>
      <c r="U422" s="212">
        <v>653.70676186459946</v>
      </c>
      <c r="V422" s="212">
        <v>676.53505180770162</v>
      </c>
      <c r="W422" s="212">
        <v>699.97042896283597</v>
      </c>
      <c r="X422" s="212">
        <v>724.2673125136937</v>
      </c>
      <c r="Y422" s="212">
        <v>749.35477339146803</v>
      </c>
      <c r="Z422" s="212">
        <v>775.14329336939397</v>
      </c>
      <c r="AA422" s="212">
        <v>801.54335619795688</v>
      </c>
      <c r="AB422" s="212">
        <v>828.43401363769965</v>
      </c>
      <c r="AC422" s="212">
        <v>855.6492307933172</v>
      </c>
      <c r="AD422" s="212">
        <v>882.94743602793187</v>
      </c>
      <c r="AE422" s="212">
        <v>909.9737506867981</v>
      </c>
      <c r="AF422" s="212">
        <v>936.20037714746741</v>
      </c>
      <c r="AG422" s="212">
        <v>960.83208993033043</v>
      </c>
      <c r="AH422" s="212">
        <v>982.6511454445133</v>
      </c>
      <c r="AI422" s="212">
        <v>999.75379557051701</v>
      </c>
      <c r="AJ422" s="212">
        <v>1009.0976045168367</v>
      </c>
      <c r="AK422" s="212">
        <v>1005.7427888937882</v>
      </c>
      <c r="AL422" s="212">
        <v>981.77432904598709</v>
      </c>
      <c r="AM422" s="212">
        <v>925.75006420100817</v>
      </c>
      <c r="AN422" s="212">
        <v>826.65777732893218</v>
      </c>
      <c r="AO422" s="213">
        <v>688.19094631078133</v>
      </c>
    </row>
    <row r="423" spans="1:41" x14ac:dyDescent="0.25">
      <c r="A423" s="214" t="s">
        <v>2182</v>
      </c>
      <c r="B423" s="211">
        <v>23320.238281000002</v>
      </c>
      <c r="C423" s="212">
        <v>25464.410593675064</v>
      </c>
      <c r="D423" s="212">
        <v>26737.738073883313</v>
      </c>
      <c r="E423" s="212">
        <v>27966.936063711102</v>
      </c>
      <c r="F423" s="212">
        <v>29056.214663069375</v>
      </c>
      <c r="G423" s="212">
        <v>30121.374813916969</v>
      </c>
      <c r="H423" s="212">
        <v>30144.353501096986</v>
      </c>
      <c r="I423" s="212">
        <v>30159.299743781914</v>
      </c>
      <c r="J423" s="212">
        <v>30351.768251735797</v>
      </c>
      <c r="K423" s="212">
        <v>30646.137607784396</v>
      </c>
      <c r="L423" s="212">
        <v>31048.619462214949</v>
      </c>
      <c r="M423" s="212">
        <v>31519.068144306431</v>
      </c>
      <c r="N423" s="212">
        <v>32050.911444453017</v>
      </c>
      <c r="O423" s="212">
        <v>32631.651524188492</v>
      </c>
      <c r="P423" s="212">
        <v>33255.399016743053</v>
      </c>
      <c r="Q423" s="212">
        <v>33915.728196239208</v>
      </c>
      <c r="R423" s="212">
        <v>34608.15848623927</v>
      </c>
      <c r="S423" s="212">
        <v>35328.648433685048</v>
      </c>
      <c r="T423" s="212">
        <v>36073.839147961611</v>
      </c>
      <c r="U423" s="212">
        <v>36840.599421203282</v>
      </c>
      <c r="V423" s="212">
        <v>37625.838377566513</v>
      </c>
      <c r="W423" s="212">
        <v>38426.301750962375</v>
      </c>
      <c r="X423" s="212">
        <v>39241.780884091124</v>
      </c>
      <c r="Y423" s="212">
        <v>40067.349470330628</v>
      </c>
      <c r="Z423" s="212">
        <v>40897.192358680542</v>
      </c>
      <c r="AA423" s="212">
        <v>41723.85139754579</v>
      </c>
      <c r="AB423" s="212">
        <v>42537.725187676595</v>
      </c>
      <c r="AC423" s="212">
        <v>43326.212969300403</v>
      </c>
      <c r="AD423" s="212">
        <v>44072.636966335514</v>
      </c>
      <c r="AE423" s="212">
        <v>44754.661023389555</v>
      </c>
      <c r="AF423" s="212">
        <v>45341.985390931695</v>
      </c>
      <c r="AG423" s="212">
        <v>45792.903727506993</v>
      </c>
      <c r="AH423" s="212">
        <v>46049.109070784907</v>
      </c>
      <c r="AI423" s="212">
        <v>46027.986431947444</v>
      </c>
      <c r="AJ423" s="212">
        <v>45611.940843428667</v>
      </c>
      <c r="AK423" s="212">
        <v>44636.438264610253</v>
      </c>
      <c r="AL423" s="212">
        <v>42887.167494526962</v>
      </c>
      <c r="AM423" s="212">
        <v>40142.847667569426</v>
      </c>
      <c r="AN423" s="212">
        <v>36338.12462277626</v>
      </c>
      <c r="AO423" s="213">
        <v>31822.85827152395</v>
      </c>
    </row>
    <row r="424" spans="1:41" x14ac:dyDescent="0.25">
      <c r="A424" s="214" t="s">
        <v>2183</v>
      </c>
      <c r="B424" s="211">
        <v>454.63302599999997</v>
      </c>
      <c r="C424" s="212">
        <v>446.08856198275078</v>
      </c>
      <c r="D424" s="212">
        <v>449.99360341080529</v>
      </c>
      <c r="E424" s="212">
        <v>451.56128662643181</v>
      </c>
      <c r="F424" s="212">
        <v>455.84309008970666</v>
      </c>
      <c r="G424" s="212">
        <v>459.43977412227065</v>
      </c>
      <c r="H424" s="212">
        <v>463.32665758333377</v>
      </c>
      <c r="I424" s="212">
        <v>472.4390882886882</v>
      </c>
      <c r="J424" s="212">
        <v>480.5902216106594</v>
      </c>
      <c r="K424" s="212">
        <v>489.60393151207808</v>
      </c>
      <c r="L424" s="212">
        <v>498.55075791495722</v>
      </c>
      <c r="M424" s="212">
        <v>507.93582636747885</v>
      </c>
      <c r="N424" s="212">
        <v>517.48441038019575</v>
      </c>
      <c r="O424" s="212">
        <v>527.23811179236475</v>
      </c>
      <c r="P424" s="212">
        <v>537.10974913088671</v>
      </c>
      <c r="Q424" s="212">
        <v>547.0940285465058</v>
      </c>
      <c r="R424" s="212">
        <v>557.16023041534436</v>
      </c>
      <c r="S424" s="212">
        <v>567.29725936354419</v>
      </c>
      <c r="T424" s="212">
        <v>577.48586141198746</v>
      </c>
      <c r="U424" s="212">
        <v>587.71099931990648</v>
      </c>
      <c r="V424" s="212">
        <v>597.95156962755618</v>
      </c>
      <c r="W424" s="212">
        <v>608.18144467105833</v>
      </c>
      <c r="X424" s="212">
        <v>618.35936114762842</v>
      </c>
      <c r="Y424" s="212">
        <v>628.45271732776894</v>
      </c>
      <c r="Z424" s="212">
        <v>638.40640284589313</v>
      </c>
      <c r="AA424" s="212">
        <v>648.14631397155188</v>
      </c>
      <c r="AB424" s="212">
        <v>657.56874101091341</v>
      </c>
      <c r="AC424" s="212">
        <v>666.53245506087785</v>
      </c>
      <c r="AD424" s="212">
        <v>674.843714856014</v>
      </c>
      <c r="AE424" s="212">
        <v>682.23629033040424</v>
      </c>
      <c r="AF424" s="212">
        <v>688.34072916303069</v>
      </c>
      <c r="AG424" s="212">
        <v>692.63786825001318</v>
      </c>
      <c r="AH424" s="212">
        <v>694.38671652993628</v>
      </c>
      <c r="AI424" s="212">
        <v>692.5132681126056</v>
      </c>
      <c r="AJ424" s="212">
        <v>685.44388491773168</v>
      </c>
      <c r="AK424" s="212">
        <v>670.88368591430924</v>
      </c>
      <c r="AL424" s="212">
        <v>645.63920496214553</v>
      </c>
      <c r="AM424" s="212">
        <v>605.96002721494597</v>
      </c>
      <c r="AN424" s="212">
        <v>549.67609664311567</v>
      </c>
      <c r="AO424" s="213">
        <v>480.70493874072406</v>
      </c>
    </row>
    <row r="425" spans="1:41" x14ac:dyDescent="0.25">
      <c r="A425" s="214" t="s">
        <v>2184</v>
      </c>
      <c r="B425" s="211">
        <v>974.78772000000004</v>
      </c>
      <c r="C425" s="212">
        <v>1060.0030776097681</v>
      </c>
      <c r="D425" s="212">
        <v>1194.9393493833363</v>
      </c>
      <c r="E425" s="212">
        <v>1299.5911816508494</v>
      </c>
      <c r="F425" s="212">
        <v>1402.7750826186184</v>
      </c>
      <c r="G425" s="212">
        <v>1490.6350943682703</v>
      </c>
      <c r="H425" s="212">
        <v>1494.0876735611441</v>
      </c>
      <c r="I425" s="212">
        <v>1546.1047841424775</v>
      </c>
      <c r="J425" s="212">
        <v>1599.4761666805975</v>
      </c>
      <c r="K425" s="212">
        <v>1663.3178183451037</v>
      </c>
      <c r="L425" s="212">
        <v>1729.1321441131647</v>
      </c>
      <c r="M425" s="212">
        <v>1801.6189198133184</v>
      </c>
      <c r="N425" s="212">
        <v>1878.7114545253742</v>
      </c>
      <c r="O425" s="212">
        <v>1960.5746153160085</v>
      </c>
      <c r="P425" s="212">
        <v>2046.5175799231549</v>
      </c>
      <c r="Q425" s="212">
        <v>2136.4757392285633</v>
      </c>
      <c r="R425" s="212">
        <v>2230.2294222076866</v>
      </c>
      <c r="S425" s="212">
        <v>2327.7493260149085</v>
      </c>
      <c r="T425" s="212">
        <v>2428.9943174000618</v>
      </c>
      <c r="U425" s="212">
        <v>2533.986382272521</v>
      </c>
      <c r="V425" s="212">
        <v>2642.7486253805928</v>
      </c>
      <c r="W425" s="212">
        <v>2755.3157102540913</v>
      </c>
      <c r="X425" s="212">
        <v>2871.8002638155062</v>
      </c>
      <c r="Y425" s="212">
        <v>2992.2745823227779</v>
      </c>
      <c r="Z425" s="212">
        <v>3116.7107146483363</v>
      </c>
      <c r="AA425" s="212">
        <v>3245.0375382711236</v>
      </c>
      <c r="AB425" s="212">
        <v>3377.0810362371599</v>
      </c>
      <c r="AC425" s="212">
        <v>3512.5317041033891</v>
      </c>
      <c r="AD425" s="212">
        <v>3650.8689014846268</v>
      </c>
      <c r="AE425" s="212">
        <v>3791.2546680927444</v>
      </c>
      <c r="AF425" s="212">
        <v>3932.3621338354219</v>
      </c>
      <c r="AG425" s="212">
        <v>4072.0950831353434</v>
      </c>
      <c r="AH425" s="212">
        <v>4207.1139470163698</v>
      </c>
      <c r="AI425" s="212">
        <v>4331.9895031917094</v>
      </c>
      <c r="AJ425" s="212">
        <v>4437.6384963944984</v>
      </c>
      <c r="AK425" s="212">
        <v>4508.4197179396897</v>
      </c>
      <c r="AL425" s="212">
        <v>4517.1105084615683</v>
      </c>
      <c r="AM425" s="212">
        <v>4418.8615480583258</v>
      </c>
      <c r="AN425" s="212">
        <v>4155.945030468868</v>
      </c>
      <c r="AO425" s="213">
        <v>3703.3169012554731</v>
      </c>
    </row>
    <row r="426" spans="1:41" x14ac:dyDescent="0.25">
      <c r="A426" s="214" t="s">
        <v>2185</v>
      </c>
      <c r="B426" s="211">
        <v>1082.5352780000001</v>
      </c>
      <c r="C426" s="212">
        <v>1104.4687417746136</v>
      </c>
      <c r="D426" s="212">
        <v>1135.1141046120113</v>
      </c>
      <c r="E426" s="212">
        <v>1159.9078344419991</v>
      </c>
      <c r="F426" s="212">
        <v>1186.4596326525611</v>
      </c>
      <c r="G426" s="212">
        <v>1211.9104968785543</v>
      </c>
      <c r="H426" s="212">
        <v>1217.0795617680506</v>
      </c>
      <c r="I426" s="212">
        <v>1232.1685490509822</v>
      </c>
      <c r="J426" s="212">
        <v>1248.6369745764682</v>
      </c>
      <c r="K426" s="212">
        <v>1267.9633776689629</v>
      </c>
      <c r="L426" s="212">
        <v>1288.6354918004511</v>
      </c>
      <c r="M426" s="212">
        <v>1311.2096794822623</v>
      </c>
      <c r="N426" s="212">
        <v>1335.2436284233004</v>
      </c>
      <c r="O426" s="212">
        <v>1360.6437009180711</v>
      </c>
      <c r="P426" s="212">
        <v>1387.2113576934571</v>
      </c>
      <c r="Q426" s="212">
        <v>1414.8490470150555</v>
      </c>
      <c r="R426" s="212">
        <v>1443.4466833778472</v>
      </c>
      <c r="S426" s="212">
        <v>1472.9283601624982</v>
      </c>
      <c r="T426" s="212">
        <v>1503.2208994032721</v>
      </c>
      <c r="U426" s="212">
        <v>1534.2615090434099</v>
      </c>
      <c r="V426" s="212">
        <v>1565.9863548228059</v>
      </c>
      <c r="W426" s="212">
        <v>1598.3292974035032</v>
      </c>
      <c r="X426" s="212">
        <v>1631.2711838888488</v>
      </c>
      <c r="Y426" s="212">
        <v>1664.7355703364999</v>
      </c>
      <c r="Z426" s="212">
        <v>1698.6154362962034</v>
      </c>
      <c r="AA426" s="212">
        <v>1732.7734036893148</v>
      </c>
      <c r="AB426" s="212">
        <v>1767.0266950561047</v>
      </c>
      <c r="AC426" s="212">
        <v>1801.1324307027214</v>
      </c>
      <c r="AD426" s="212">
        <v>1834.7644362415042</v>
      </c>
      <c r="AE426" s="212">
        <v>1867.4806713334576</v>
      </c>
      <c r="AF426" s="212">
        <v>1898.6748817193445</v>
      </c>
      <c r="AG426" s="212">
        <v>1927.5049307258357</v>
      </c>
      <c r="AH426" s="212">
        <v>1952.7810738844157</v>
      </c>
      <c r="AI426" s="212">
        <v>1972.791026270402</v>
      </c>
      <c r="AJ426" s="212">
        <v>1985.0302415252938</v>
      </c>
      <c r="AK426" s="212">
        <v>1985.8119047487712</v>
      </c>
      <c r="AL426" s="212">
        <v>1969.8440110808053</v>
      </c>
      <c r="AM426" s="212">
        <v>1930.3561240658773</v>
      </c>
      <c r="AN426" s="212">
        <v>1861.6514680049618</v>
      </c>
      <c r="AO426" s="213">
        <v>1765.8903504725481</v>
      </c>
    </row>
    <row r="427" spans="1:41" x14ac:dyDescent="0.25">
      <c r="A427" s="214" t="s">
        <v>2186</v>
      </c>
      <c r="B427" s="211">
        <v>3667.3464359999998</v>
      </c>
      <c r="C427" s="212">
        <v>3814.0402934399999</v>
      </c>
      <c r="D427" s="212">
        <v>3966.6019051776002</v>
      </c>
      <c r="E427" s="212">
        <v>4125.265981384704</v>
      </c>
      <c r="F427" s="212">
        <v>4290.276620640092</v>
      </c>
      <c r="G427" s="212">
        <v>4461.8876854656955</v>
      </c>
      <c r="H427" s="212">
        <v>4618.0537544569943</v>
      </c>
      <c r="I427" s="212">
        <v>4779.6856358629884</v>
      </c>
      <c r="J427" s="212">
        <v>4946.9746331181923</v>
      </c>
      <c r="K427" s="212">
        <v>5120.1187452773283</v>
      </c>
      <c r="L427" s="212">
        <v>5324.923495088422</v>
      </c>
      <c r="M427" s="212">
        <v>5537.9204348919593</v>
      </c>
      <c r="N427" s="212">
        <v>5759.4372522876374</v>
      </c>
      <c r="O427" s="212">
        <v>5989.8147423791434</v>
      </c>
      <c r="P427" s="212">
        <v>6229.4073320743091</v>
      </c>
      <c r="Q427" s="212">
        <v>6478.5836253572816</v>
      </c>
      <c r="R427" s="212">
        <v>6737.7269703715729</v>
      </c>
      <c r="S427" s="212">
        <v>7007.2360491864356</v>
      </c>
      <c r="T427" s="212">
        <v>7287.5254911538932</v>
      </c>
      <c r="U427" s="212">
        <v>7579.0265108000494</v>
      </c>
      <c r="V427" s="212">
        <v>7882.1875712320516</v>
      </c>
      <c r="W427" s="212">
        <v>8197.4750740813342</v>
      </c>
      <c r="X427" s="212">
        <v>8525.3740770445875</v>
      </c>
      <c r="Y427" s="212">
        <v>8866.3890401263707</v>
      </c>
      <c r="Z427" s="212">
        <v>9221.0446017314262</v>
      </c>
      <c r="AA427" s="212">
        <v>9589.8863858006844</v>
      </c>
      <c r="AB427" s="212">
        <v>9973.4818412327113</v>
      </c>
      <c r="AC427" s="212">
        <v>10372.42111488202</v>
      </c>
      <c r="AD427" s="212">
        <v>10787.317959477301</v>
      </c>
      <c r="AE427" s="212">
        <v>11218.810677856394</v>
      </c>
      <c r="AF427" s="212">
        <v>11667.56310497065</v>
      </c>
      <c r="AG427" s="212">
        <v>12134.265629169477</v>
      </c>
      <c r="AH427" s="212">
        <v>12619.636254336256</v>
      </c>
      <c r="AI427" s="212">
        <v>13124.421704509707</v>
      </c>
      <c r="AJ427" s="212">
        <v>13649.398572690096</v>
      </c>
      <c r="AK427" s="212">
        <v>14195.374515597699</v>
      </c>
      <c r="AL427" s="212">
        <v>14763.189496221608</v>
      </c>
      <c r="AM427" s="212">
        <v>15353.717076070474</v>
      </c>
      <c r="AN427" s="212">
        <v>15967.865759113294</v>
      </c>
      <c r="AO427" s="213">
        <v>16606.580389477826</v>
      </c>
    </row>
    <row r="428" spans="1:41" x14ac:dyDescent="0.25">
      <c r="A428" s="214" t="s">
        <v>2187</v>
      </c>
      <c r="B428" s="211">
        <v>1664.214111</v>
      </c>
      <c r="C428" s="212">
        <v>1528.1404763211406</v>
      </c>
      <c r="D428" s="212">
        <v>1475.3128128687663</v>
      </c>
      <c r="E428" s="212">
        <v>1440.8452271529945</v>
      </c>
      <c r="F428" s="212">
        <v>1426.2756883850689</v>
      </c>
      <c r="G428" s="212">
        <v>1418.5655415315539</v>
      </c>
      <c r="H428" s="212">
        <v>1458.6224278671052</v>
      </c>
      <c r="I428" s="212">
        <v>1505.1517540048519</v>
      </c>
      <c r="J428" s="212">
        <v>1546.176471242359</v>
      </c>
      <c r="K428" s="212">
        <v>1587.1622079067572</v>
      </c>
      <c r="L428" s="212">
        <v>1627.8019723888722</v>
      </c>
      <c r="M428" s="212">
        <v>1669.5191185570568</v>
      </c>
      <c r="N428" s="212">
        <v>1712.161141123682</v>
      </c>
      <c r="O428" s="212">
        <v>1756.0734515584234</v>
      </c>
      <c r="P428" s="212">
        <v>1801.1975149696684</v>
      </c>
      <c r="Q428" s="212">
        <v>1847.5907792429907</v>
      </c>
      <c r="R428" s="212">
        <v>1895.2096601918097</v>
      </c>
      <c r="S428" s="212">
        <v>1944.0359466673312</v>
      </c>
      <c r="T428" s="212">
        <v>1994.0235261747725</v>
      </c>
      <c r="U428" s="212">
        <v>2045.1221736541747</v>
      </c>
      <c r="V428" s="212">
        <v>2097.2609273737489</v>
      </c>
      <c r="W428" s="212">
        <v>2150.3486835022682</v>
      </c>
      <c r="X428" s="212">
        <v>2204.3407134219847</v>
      </c>
      <c r="Y428" s="212">
        <v>2259.0806654902499</v>
      </c>
      <c r="Z428" s="212">
        <v>2314.3287422454796</v>
      </c>
      <c r="AA428" s="212">
        <v>2369.7643214742338</v>
      </c>
      <c r="AB428" s="212">
        <v>2424.9480753226758</v>
      </c>
      <c r="AC428" s="212">
        <v>2479.2867967841216</v>
      </c>
      <c r="AD428" s="212">
        <v>2531.9741205025807</v>
      </c>
      <c r="AE428" s="212">
        <v>2581.9102205019567</v>
      </c>
      <c r="AF428" s="212">
        <v>2627.5821467744599</v>
      </c>
      <c r="AG428" s="212">
        <v>2666.8865715587713</v>
      </c>
      <c r="AH428" s="212">
        <v>2696.8645101323491</v>
      </c>
      <c r="AI428" s="212">
        <v>2713.3141161178364</v>
      </c>
      <c r="AJ428" s="212">
        <v>2710.266738767742</v>
      </c>
      <c r="AK428" s="212">
        <v>2679.4220060938478</v>
      </c>
      <c r="AL428" s="212">
        <v>2610.0721339633246</v>
      </c>
      <c r="AM428" s="212">
        <v>2491.2472950285774</v>
      </c>
      <c r="AN428" s="212">
        <v>2319.4259690904564</v>
      </c>
      <c r="AO428" s="213">
        <v>2110.3663649072632</v>
      </c>
    </row>
    <row r="429" spans="1:41" x14ac:dyDescent="0.25">
      <c r="A429" s="214" t="s">
        <v>2188</v>
      </c>
      <c r="B429" s="211">
        <v>576.25299099999995</v>
      </c>
      <c r="C429" s="212">
        <v>543.85794948085027</v>
      </c>
      <c r="D429" s="212">
        <v>536.74200329825294</v>
      </c>
      <c r="E429" s="212">
        <v>533.29951184653896</v>
      </c>
      <c r="F429" s="212">
        <v>535.66169270532669</v>
      </c>
      <c r="G429" s="212">
        <v>539.52651860128015</v>
      </c>
      <c r="H429" s="212">
        <v>559.27291941882766</v>
      </c>
      <c r="I429" s="212">
        <v>579.78084217370474</v>
      </c>
      <c r="J429" s="212">
        <v>596.84303864378205</v>
      </c>
      <c r="K429" s="212">
        <v>613.32229273086398</v>
      </c>
      <c r="L429" s="212">
        <v>629.4323680617963</v>
      </c>
      <c r="M429" s="212">
        <v>645.86584010010097</v>
      </c>
      <c r="N429" s="212">
        <v>662.62909422014707</v>
      </c>
      <c r="O429" s="212">
        <v>679.88614250965065</v>
      </c>
      <c r="P429" s="212">
        <v>697.6257317400125</v>
      </c>
      <c r="Q429" s="212">
        <v>715.87150489051396</v>
      </c>
      <c r="R429" s="212">
        <v>734.60600534779962</v>
      </c>
      <c r="S429" s="212">
        <v>753.8217557750869</v>
      </c>
      <c r="T429" s="212">
        <v>773.49823739085491</v>
      </c>
      <c r="U429" s="212">
        <v>793.61561159838743</v>
      </c>
      <c r="V429" s="212">
        <v>814.14620938575433</v>
      </c>
      <c r="W429" s="212">
        <v>835.05055311642673</v>
      </c>
      <c r="X429" s="212">
        <v>856.32421750256549</v>
      </c>
      <c r="Y429" s="212">
        <v>877.89716535199886</v>
      </c>
      <c r="Z429" s="212">
        <v>899.66603020236619</v>
      </c>
      <c r="AA429" s="212">
        <v>921.49354749393001</v>
      </c>
      <c r="AB429" s="212">
        <v>943.1933382970908</v>
      </c>
      <c r="AC429" s="212">
        <v>964.51356347395972</v>
      </c>
      <c r="AD429" s="212">
        <v>985.11113642737155</v>
      </c>
      <c r="AE429" s="212">
        <v>1004.5166436816271</v>
      </c>
      <c r="AF429" s="212">
        <v>1022.0797131314209</v>
      </c>
      <c r="AG429" s="212">
        <v>1036.8888305109249</v>
      </c>
      <c r="AH429" s="212">
        <v>1047.6475890163063</v>
      </c>
      <c r="AI429" s="212">
        <v>1052.4902352317752</v>
      </c>
      <c r="AJ429" s="212">
        <v>1048.7229306339818</v>
      </c>
      <c r="AK429" s="212">
        <v>1032.5251952257538</v>
      </c>
      <c r="AL429" s="212">
        <v>998.84670141795823</v>
      </c>
      <c r="AM429" s="212">
        <v>942.33984594067135</v>
      </c>
      <c r="AN429" s="212">
        <v>861.06171495250419</v>
      </c>
      <c r="AO429" s="213">
        <v>762.46412115843782</v>
      </c>
    </row>
    <row r="430" spans="1:41" x14ac:dyDescent="0.25">
      <c r="A430" s="214" t="s">
        <v>2189</v>
      </c>
      <c r="B430" s="211">
        <v>461.512787</v>
      </c>
      <c r="C430" s="212">
        <v>446.87037080685104</v>
      </c>
      <c r="D430" s="212">
        <v>456.26139633639411</v>
      </c>
      <c r="E430" s="212">
        <v>466.30307090380325</v>
      </c>
      <c r="F430" s="212">
        <v>480.6681898272941</v>
      </c>
      <c r="G430" s="212">
        <v>494.80560262649448</v>
      </c>
      <c r="H430" s="212">
        <v>523.14509871132429</v>
      </c>
      <c r="I430" s="212">
        <v>546.49683111152137</v>
      </c>
      <c r="J430" s="212">
        <v>562.17314736163837</v>
      </c>
      <c r="K430" s="212">
        <v>576.29988394705958</v>
      </c>
      <c r="L430" s="212">
        <v>589.98441284132446</v>
      </c>
      <c r="M430" s="212">
        <v>604.32162405778138</v>
      </c>
      <c r="N430" s="212">
        <v>619.27538134860401</v>
      </c>
      <c r="O430" s="212">
        <v>634.97580816439699</v>
      </c>
      <c r="P430" s="212">
        <v>651.31760906089676</v>
      </c>
      <c r="Q430" s="212">
        <v>668.27049458009924</v>
      </c>
      <c r="R430" s="212">
        <v>685.76815507493723</v>
      </c>
      <c r="S430" s="212">
        <v>703.77416379229339</v>
      </c>
      <c r="T430" s="212">
        <v>722.25020615949973</v>
      </c>
      <c r="U430" s="212">
        <v>741.16687798408509</v>
      </c>
      <c r="V430" s="212">
        <v>760.49095141032512</v>
      </c>
      <c r="W430" s="212">
        <v>780.18576582447395</v>
      </c>
      <c r="X430" s="212">
        <v>800.24371771520862</v>
      </c>
      <c r="Y430" s="212">
        <v>820.60727952679224</v>
      </c>
      <c r="Z430" s="212">
        <v>841.18269408927927</v>
      </c>
      <c r="AA430" s="212">
        <v>861.84643108785178</v>
      </c>
      <c r="AB430" s="212">
        <v>882.43034032473849</v>
      </c>
      <c r="AC430" s="212">
        <v>902.70770711506077</v>
      </c>
      <c r="AD430" s="212">
        <v>922.36931287142181</v>
      </c>
      <c r="AE430" s="212">
        <v>940.99102692898293</v>
      </c>
      <c r="AF430" s="212">
        <v>957.98372519057466</v>
      </c>
      <c r="AG430" s="212">
        <v>972.51710468869578</v>
      </c>
      <c r="AH430" s="212">
        <v>983.40190513121365</v>
      </c>
      <c r="AI430" s="212">
        <v>988.90973268745347</v>
      </c>
      <c r="AJ430" s="212">
        <v>986.51158702929706</v>
      </c>
      <c r="AK430" s="212">
        <v>972.55037639849979</v>
      </c>
      <c r="AL430" s="212">
        <v>942.04030403042714</v>
      </c>
      <c r="AM430" s="212">
        <v>889.36103341292403</v>
      </c>
      <c r="AN430" s="212">
        <v>811.60597698369884</v>
      </c>
      <c r="AO430" s="213">
        <v>714.62068594610082</v>
      </c>
    </row>
    <row r="431" spans="1:41" x14ac:dyDescent="0.25">
      <c r="A431" s="214" t="s">
        <v>2190</v>
      </c>
      <c r="B431" s="211">
        <v>10894.445313</v>
      </c>
      <c r="C431" s="212">
        <v>11330.22312552</v>
      </c>
      <c r="D431" s="212">
        <v>11783.432050540801</v>
      </c>
      <c r="E431" s="212">
        <v>12254.769332562433</v>
      </c>
      <c r="F431" s="212">
        <v>12744.960105864931</v>
      </c>
      <c r="G431" s="212">
        <v>13254.758510099529</v>
      </c>
      <c r="H431" s="212">
        <v>13718.675057953013</v>
      </c>
      <c r="I431" s="212">
        <v>14198.828684981367</v>
      </c>
      <c r="J431" s="212">
        <v>14695.787688955714</v>
      </c>
      <c r="K431" s="212">
        <v>15210.140258069163</v>
      </c>
      <c r="L431" s="212">
        <v>15818.54586839193</v>
      </c>
      <c r="M431" s="212">
        <v>16451.287703127608</v>
      </c>
      <c r="N431" s="212">
        <v>17109.339211252711</v>
      </c>
      <c r="O431" s="212">
        <v>17793.712779702819</v>
      </c>
      <c r="P431" s="212">
        <v>18505.461290890933</v>
      </c>
      <c r="Q431" s="212">
        <v>19245.679742526572</v>
      </c>
      <c r="R431" s="212">
        <v>20015.506932227636</v>
      </c>
      <c r="S431" s="212">
        <v>20816.127209516741</v>
      </c>
      <c r="T431" s="212">
        <v>21648.772297897412</v>
      </c>
      <c r="U431" s="212">
        <v>22514.72318981331</v>
      </c>
      <c r="V431" s="212">
        <v>23415.312117405843</v>
      </c>
      <c r="W431" s="212">
        <v>24351.924602102077</v>
      </c>
      <c r="X431" s="212">
        <v>25326.001586186161</v>
      </c>
      <c r="Y431" s="212">
        <v>26339.041649633607</v>
      </c>
      <c r="Z431" s="212">
        <v>27392.603315618951</v>
      </c>
      <c r="AA431" s="212">
        <v>28488.307448243711</v>
      </c>
      <c r="AB431" s="212">
        <v>29627.83974617346</v>
      </c>
      <c r="AC431" s="212">
        <v>30812.9533360204</v>
      </c>
      <c r="AD431" s="212">
        <v>32045.471469461219</v>
      </c>
      <c r="AE431" s="212">
        <v>33327.290328239673</v>
      </c>
      <c r="AF431" s="212">
        <v>34660.381941369262</v>
      </c>
      <c r="AG431" s="212">
        <v>36046.797219024033</v>
      </c>
      <c r="AH431" s="212">
        <v>37488.669107784997</v>
      </c>
      <c r="AI431" s="212">
        <v>38988.2158720964</v>
      </c>
      <c r="AJ431" s="212">
        <v>40547.744506980256</v>
      </c>
      <c r="AK431" s="212">
        <v>42169.654287259465</v>
      </c>
      <c r="AL431" s="212">
        <v>43856.440458749843</v>
      </c>
      <c r="AM431" s="212">
        <v>45610.698077099842</v>
      </c>
      <c r="AN431" s="212">
        <v>47435.126000183838</v>
      </c>
      <c r="AO431" s="213">
        <v>49332.531040191192</v>
      </c>
    </row>
    <row r="432" spans="1:41" x14ac:dyDescent="0.25">
      <c r="A432" s="214" t="s">
        <v>2191</v>
      </c>
      <c r="B432" s="211">
        <v>2785.780029</v>
      </c>
      <c r="C432" s="212">
        <v>2897.21123016</v>
      </c>
      <c r="D432" s="212">
        <v>3013.0996793664003</v>
      </c>
      <c r="E432" s="212">
        <v>3133.6236665410565</v>
      </c>
      <c r="F432" s="212">
        <v>3258.9686132026991</v>
      </c>
      <c r="G432" s="212">
        <v>3389.3273577308073</v>
      </c>
      <c r="H432" s="212">
        <v>3507.9538152513851</v>
      </c>
      <c r="I432" s="212">
        <v>3630.7321987851833</v>
      </c>
      <c r="J432" s="212">
        <v>3757.8078257426646</v>
      </c>
      <c r="K432" s="212">
        <v>3889.3310996436576</v>
      </c>
      <c r="L432" s="212">
        <v>4044.9043436294041</v>
      </c>
      <c r="M432" s="212">
        <v>4206.7005173745802</v>
      </c>
      <c r="N432" s="212">
        <v>4374.9685380695637</v>
      </c>
      <c r="O432" s="212">
        <v>4549.9672795923461</v>
      </c>
      <c r="P432" s="212">
        <v>4731.9659707760402</v>
      </c>
      <c r="Q432" s="212">
        <v>4921.2446096070817</v>
      </c>
      <c r="R432" s="212">
        <v>5118.094393991365</v>
      </c>
      <c r="S432" s="212">
        <v>5322.8181697510199</v>
      </c>
      <c r="T432" s="212">
        <v>5535.7308965410612</v>
      </c>
      <c r="U432" s="212">
        <v>5757.1601324027042</v>
      </c>
      <c r="V432" s="212">
        <v>5987.4465376988128</v>
      </c>
      <c r="W432" s="212">
        <v>6226.9443992067654</v>
      </c>
      <c r="X432" s="212">
        <v>6476.022175175036</v>
      </c>
      <c r="Y432" s="212">
        <v>6735.0630621820374</v>
      </c>
      <c r="Z432" s="212">
        <v>7004.4655846693195</v>
      </c>
      <c r="AA432" s="212">
        <v>7284.6442080560928</v>
      </c>
      <c r="AB432" s="212">
        <v>7576.0299763783369</v>
      </c>
      <c r="AC432" s="212">
        <v>7879.0711754334707</v>
      </c>
      <c r="AD432" s="212">
        <v>8194.2340224508098</v>
      </c>
      <c r="AE432" s="212">
        <v>8522.0033833488433</v>
      </c>
      <c r="AF432" s="212">
        <v>8862.8835186827964</v>
      </c>
      <c r="AG432" s="212">
        <v>9217.3988594301081</v>
      </c>
      <c r="AH432" s="212">
        <v>9586.0948138073127</v>
      </c>
      <c r="AI432" s="212">
        <v>9969.5386063596052</v>
      </c>
      <c r="AJ432" s="212">
        <v>10368.32015061399</v>
      </c>
      <c r="AK432" s="212">
        <v>10783.05295663855</v>
      </c>
      <c r="AL432" s="212">
        <v>11214.375074904092</v>
      </c>
      <c r="AM432" s="212">
        <v>11662.950077900256</v>
      </c>
      <c r="AN432" s="212">
        <v>12129.468081016266</v>
      </c>
      <c r="AO432" s="213">
        <v>12614.646804256918</v>
      </c>
    </row>
    <row r="433" spans="1:41" x14ac:dyDescent="0.25">
      <c r="A433" s="214" t="s">
        <v>2192</v>
      </c>
      <c r="B433" s="211">
        <v>1901.794189</v>
      </c>
      <c r="C433" s="212">
        <v>1851.9706044777402</v>
      </c>
      <c r="D433" s="212">
        <v>1892.6585838551766</v>
      </c>
      <c r="E433" s="212">
        <v>1922.0508145990141</v>
      </c>
      <c r="F433" s="212">
        <v>1966.9372360926707</v>
      </c>
      <c r="G433" s="212">
        <v>2004.3226154453603</v>
      </c>
      <c r="H433" s="212">
        <v>2386.7794396341824</v>
      </c>
      <c r="I433" s="212">
        <v>2775.2779158028779</v>
      </c>
      <c r="J433" s="212">
        <v>3090.6715992663803</v>
      </c>
      <c r="K433" s="212">
        <v>3349.7310745825689</v>
      </c>
      <c r="L433" s="212">
        <v>3560.3943219706371</v>
      </c>
      <c r="M433" s="212">
        <v>3742.9948414038167</v>
      </c>
      <c r="N433" s="212">
        <v>3906.5966543277682</v>
      </c>
      <c r="O433" s="212">
        <v>4060.1559836370875</v>
      </c>
      <c r="P433" s="212">
        <v>4208.1949550188729</v>
      </c>
      <c r="Q433" s="212">
        <v>4354.1456765463145</v>
      </c>
      <c r="R433" s="212">
        <v>4500.0256670496192</v>
      </c>
      <c r="S433" s="212">
        <v>4647.034305551063</v>
      </c>
      <c r="T433" s="212">
        <v>4795.8286263873633</v>
      </c>
      <c r="U433" s="212">
        <v>4946.6809362475151</v>
      </c>
      <c r="V433" s="212">
        <v>5099.6555601966884</v>
      </c>
      <c r="W433" s="212">
        <v>5254.59635521992</v>
      </c>
      <c r="X433" s="212">
        <v>5407.9365115175842</v>
      </c>
      <c r="Y433" s="212">
        <v>5560.3629876502655</v>
      </c>
      <c r="Z433" s="212">
        <v>5711.8022538004143</v>
      </c>
      <c r="AA433" s="212">
        <v>5861.6279675396281</v>
      </c>
      <c r="AB433" s="212">
        <v>6008.6077026628873</v>
      </c>
      <c r="AC433" s="212">
        <v>6150.8308461241477</v>
      </c>
      <c r="AD433" s="212">
        <v>6285.5155891617287</v>
      </c>
      <c r="AE433" s="212">
        <v>6408.697866575003</v>
      </c>
      <c r="AF433" s="212">
        <v>6514.7393858242867</v>
      </c>
      <c r="AG433" s="212">
        <v>6595.5612426448224</v>
      </c>
      <c r="AH433" s="212">
        <v>6639.4513389783906</v>
      </c>
      <c r="AI433" s="212">
        <v>6629.2389996903676</v>
      </c>
      <c r="AJ433" s="212">
        <v>6539.6779808045503</v>
      </c>
      <c r="AK433" s="212">
        <v>6334.3477874344408</v>
      </c>
      <c r="AL433" s="212">
        <v>5964.5979715167605</v>
      </c>
      <c r="AM433" s="212">
        <v>5380.0667738483207</v>
      </c>
      <c r="AN433" s="212">
        <v>4571.3458965369891</v>
      </c>
      <c r="AO433" s="213">
        <v>3638.0919177212731</v>
      </c>
    </row>
    <row r="434" spans="1:41" x14ac:dyDescent="0.25">
      <c r="A434" s="214" t="s">
        <v>2193</v>
      </c>
      <c r="B434" s="211">
        <v>5055.6684569999998</v>
      </c>
      <c r="C434" s="212">
        <v>5073.8216435018112</v>
      </c>
      <c r="D434" s="212">
        <v>5220.7442968326923</v>
      </c>
      <c r="E434" s="212">
        <v>5243.54046797504</v>
      </c>
      <c r="F434" s="212">
        <v>5292.3737700949105</v>
      </c>
      <c r="G434" s="212">
        <v>5309.3991248183556</v>
      </c>
      <c r="H434" s="212">
        <v>5899.8892578841542</v>
      </c>
      <c r="I434" s="212">
        <v>6499.6837996191725</v>
      </c>
      <c r="J434" s="212">
        <v>6986.9709437920419</v>
      </c>
      <c r="K434" s="212">
        <v>7425.2629323990213</v>
      </c>
      <c r="L434" s="212">
        <v>7826.7513543115956</v>
      </c>
      <c r="M434" s="212">
        <v>8205.7492658419669</v>
      </c>
      <c r="N434" s="212">
        <v>8568.543493533225</v>
      </c>
      <c r="O434" s="212">
        <v>8926.8731275979899</v>
      </c>
      <c r="P434" s="212">
        <v>9285.053199595106</v>
      </c>
      <c r="Q434" s="212">
        <v>9647.7199495287314</v>
      </c>
      <c r="R434" s="212">
        <v>10016.982571508965</v>
      </c>
      <c r="S434" s="212">
        <v>10394.562712559422</v>
      </c>
      <c r="T434" s="212">
        <v>10781.196788303241</v>
      </c>
      <c r="U434" s="212">
        <v>11177.158880866933</v>
      </c>
      <c r="V434" s="212">
        <v>11582.095052245973</v>
      </c>
      <c r="W434" s="212">
        <v>11995.116036437581</v>
      </c>
      <c r="X434" s="212">
        <v>12415.935894297505</v>
      </c>
      <c r="Y434" s="212">
        <v>12842.048331002617</v>
      </c>
      <c r="Z434" s="212">
        <v>13269.625614388182</v>
      </c>
      <c r="AA434" s="212">
        <v>13693.465418287109</v>
      </c>
      <c r="AB434" s="212">
        <v>14106.375435817054</v>
      </c>
      <c r="AC434" s="212">
        <v>14498.551011220834</v>
      </c>
      <c r="AD434" s="212">
        <v>14856.605777138842</v>
      </c>
      <c r="AE434" s="212">
        <v>15162.267070058273</v>
      </c>
      <c r="AF434" s="212">
        <v>15390.518322304224</v>
      </c>
      <c r="AG434" s="212">
        <v>15507.010694537577</v>
      </c>
      <c r="AH434" s="212">
        <v>15464.607239003684</v>
      </c>
      <c r="AI434" s="212">
        <v>15199.362935022466</v>
      </c>
      <c r="AJ434" s="212">
        <v>14627.783292169479</v>
      </c>
      <c r="AK434" s="212">
        <v>13651.662536413034</v>
      </c>
      <c r="AL434" s="212">
        <v>12186.907404568597</v>
      </c>
      <c r="AM434" s="212">
        <v>10244.38748572479</v>
      </c>
      <c r="AN434" s="212">
        <v>8053.7583989398572</v>
      </c>
      <c r="AO434" s="213">
        <v>6048.066514784673</v>
      </c>
    </row>
    <row r="435" spans="1:41" x14ac:dyDescent="0.25">
      <c r="A435" s="214" t="s">
        <v>2194</v>
      </c>
      <c r="B435" s="211">
        <v>7811.4052730000003</v>
      </c>
      <c r="C435" s="212">
        <v>7410.5700416807504</v>
      </c>
      <c r="D435" s="212">
        <v>7432.0415014252176</v>
      </c>
      <c r="E435" s="212">
        <v>7352.570681650478</v>
      </c>
      <c r="F435" s="212">
        <v>7343.2229909143616</v>
      </c>
      <c r="G435" s="212">
        <v>7312.5634194182358</v>
      </c>
      <c r="H435" s="212">
        <v>7888.6420468056103</v>
      </c>
      <c r="I435" s="212">
        <v>8497.8416400059687</v>
      </c>
      <c r="J435" s="212">
        <v>8942.3543885688778</v>
      </c>
      <c r="K435" s="212">
        <v>9304.6887518038602</v>
      </c>
      <c r="L435" s="212">
        <v>9591.204310662657</v>
      </c>
      <c r="M435" s="212">
        <v>9838.5902434475793</v>
      </c>
      <c r="N435" s="212">
        <v>10055.509513417062</v>
      </c>
      <c r="O435" s="212">
        <v>10256.469876593654</v>
      </c>
      <c r="P435" s="212">
        <v>10446.320210950365</v>
      </c>
      <c r="Q435" s="212">
        <v>10630.09605462949</v>
      </c>
      <c r="R435" s="212">
        <v>10809.734047856673</v>
      </c>
      <c r="S435" s="212">
        <v>10986.784519879708</v>
      </c>
      <c r="T435" s="212">
        <v>11161.753458072601</v>
      </c>
      <c r="U435" s="212">
        <v>11334.775146952221</v>
      </c>
      <c r="V435" s="212">
        <v>11505.457591547571</v>
      </c>
      <c r="W435" s="212">
        <v>11673.054140646367</v>
      </c>
      <c r="X435" s="212">
        <v>11837.971049545418</v>
      </c>
      <c r="Y435" s="212">
        <v>11998.366086889919</v>
      </c>
      <c r="Z435" s="212">
        <v>12151.502433093503</v>
      </c>
      <c r="AA435" s="212">
        <v>12293.961787018119</v>
      </c>
      <c r="AB435" s="212">
        <v>12421.265761322691</v>
      </c>
      <c r="AC435" s="212">
        <v>12527.607074396499</v>
      </c>
      <c r="AD435" s="212">
        <v>12605.360920464449</v>
      </c>
      <c r="AE435" s="212">
        <v>12644.449136249936</v>
      </c>
      <c r="AF435" s="212">
        <v>12631.409295189194</v>
      </c>
      <c r="AG435" s="212">
        <v>12548.066751403165</v>
      </c>
      <c r="AH435" s="212">
        <v>12369.70602098537</v>
      </c>
      <c r="AI435" s="212">
        <v>12062.759187898231</v>
      </c>
      <c r="AJ435" s="212">
        <v>11582.661372219882</v>
      </c>
      <c r="AK435" s="212">
        <v>10874.351514389069</v>
      </c>
      <c r="AL435" s="212">
        <v>9882.5954321846657</v>
      </c>
      <c r="AM435" s="212">
        <v>8587.3330618653818</v>
      </c>
      <c r="AN435" s="212">
        <v>7073.7984350454844</v>
      </c>
      <c r="AO435" s="213">
        <v>5570.460644032748</v>
      </c>
    </row>
    <row r="436" spans="1:41" x14ac:dyDescent="0.25">
      <c r="A436" s="214" t="s">
        <v>2195</v>
      </c>
      <c r="B436" s="211">
        <v>18860.154297000001</v>
      </c>
      <c r="C436" s="212">
        <v>17752.410678427426</v>
      </c>
      <c r="D436" s="212">
        <v>17278.119522331879</v>
      </c>
      <c r="E436" s="212">
        <v>16872.12863666784</v>
      </c>
      <c r="F436" s="212">
        <v>16641.928687974872</v>
      </c>
      <c r="G436" s="212">
        <v>16468.716165804693</v>
      </c>
      <c r="H436" s="212">
        <v>17011.553047447098</v>
      </c>
      <c r="I436" s="212">
        <v>17652.301698755717</v>
      </c>
      <c r="J436" s="212">
        <v>18242.211612615243</v>
      </c>
      <c r="K436" s="212">
        <v>18839.005565521951</v>
      </c>
      <c r="L436" s="212">
        <v>19436.318843783502</v>
      </c>
      <c r="M436" s="212">
        <v>20049.802924504915</v>
      </c>
      <c r="N436" s="212">
        <v>20677.453985135369</v>
      </c>
      <c r="O436" s="212">
        <v>21323.765028857946</v>
      </c>
      <c r="P436" s="212">
        <v>21988.371343018371</v>
      </c>
      <c r="Q436" s="212">
        <v>22672.341622014301</v>
      </c>
      <c r="R436" s="212">
        <v>23375.422271883777</v>
      </c>
      <c r="S436" s="212">
        <v>24097.575554924675</v>
      </c>
      <c r="T436" s="212">
        <v>24838.29647136217</v>
      </c>
      <c r="U436" s="212">
        <v>25596.920141338745</v>
      </c>
      <c r="V436" s="212">
        <v>26372.358359484489</v>
      </c>
      <c r="W436" s="212">
        <v>27163.09132912026</v>
      </c>
      <c r="X436" s="212">
        <v>27968.156462550989</v>
      </c>
      <c r="Y436" s="212">
        <v>28784.860193045231</v>
      </c>
      <c r="Z436" s="212">
        <v>29609.045581008617</v>
      </c>
      <c r="AA436" s="212">
        <v>30435.001751109085</v>
      </c>
      <c r="AB436" s="212">
        <v>31254.862871780635</v>
      </c>
      <c r="AC436" s="212">
        <v>32057.9659497299</v>
      </c>
      <c r="AD436" s="212">
        <v>32829.876888647064</v>
      </c>
      <c r="AE436" s="212">
        <v>33551.070492186103</v>
      </c>
      <c r="AF436" s="212">
        <v>34195.046384106077</v>
      </c>
      <c r="AG436" s="212">
        <v>34725.613304297229</v>
      </c>
      <c r="AH436" s="212">
        <v>35093.051963792663</v>
      </c>
      <c r="AI436" s="212">
        <v>35228.919627497766</v>
      </c>
      <c r="AJ436" s="212">
        <v>35040.02039900914</v>
      </c>
      <c r="AK436" s="212">
        <v>34404.569629073107</v>
      </c>
      <c r="AL436" s="212">
        <v>33181.039919354378</v>
      </c>
      <c r="AM436" s="212">
        <v>31256.589375591706</v>
      </c>
      <c r="AN436" s="212">
        <v>28670.759867479443</v>
      </c>
      <c r="AO436" s="213">
        <v>25748.808046345141</v>
      </c>
    </row>
    <row r="437" spans="1:41" x14ac:dyDescent="0.25">
      <c r="A437" s="214" t="s">
        <v>2196</v>
      </c>
      <c r="B437" s="211">
        <v>3417.242432</v>
      </c>
      <c r="C437" s="212">
        <v>3271.9385499974142</v>
      </c>
      <c r="D437" s="212">
        <v>3275.1788816210187</v>
      </c>
      <c r="E437" s="212">
        <v>3262.1453072616077</v>
      </c>
      <c r="F437" s="212">
        <v>3277.9090698942468</v>
      </c>
      <c r="G437" s="212">
        <v>3291.0920662542753</v>
      </c>
      <c r="H437" s="212">
        <v>3460.119921903442</v>
      </c>
      <c r="I437" s="212">
        <v>3619.723143481121</v>
      </c>
      <c r="J437" s="212">
        <v>3731.6319520742404</v>
      </c>
      <c r="K437" s="212">
        <v>3829.0238143914262</v>
      </c>
      <c r="L437" s="212">
        <v>3916.2045602070157</v>
      </c>
      <c r="M437" s="212">
        <v>4001.9851048937899</v>
      </c>
      <c r="N437" s="212">
        <v>4087.2089784965456</v>
      </c>
      <c r="O437" s="212">
        <v>4174.0772919628171</v>
      </c>
      <c r="P437" s="212">
        <v>4262.6766739697496</v>
      </c>
      <c r="Q437" s="212">
        <v>4353.4090257781972</v>
      </c>
      <c r="R437" s="212">
        <v>4446.1466508680323</v>
      </c>
      <c r="S437" s="212">
        <v>4540.8469068435306</v>
      </c>
      <c r="T437" s="212">
        <v>4637.3299137507611</v>
      </c>
      <c r="U437" s="212">
        <v>4735.4029491647107</v>
      </c>
      <c r="V437" s="212">
        <v>4834.7839037782405</v>
      </c>
      <c r="W437" s="212">
        <v>4935.1201741333507</v>
      </c>
      <c r="X437" s="212">
        <v>5036.4742176855798</v>
      </c>
      <c r="Y437" s="212">
        <v>5138.1646613200255</v>
      </c>
      <c r="Z437" s="212">
        <v>5239.2493161515731</v>
      </c>
      <c r="AA437" s="212">
        <v>5338.5461888159352</v>
      </c>
      <c r="AB437" s="212">
        <v>5434.5108273968535</v>
      </c>
      <c r="AC437" s="212">
        <v>5525.1318388947793</v>
      </c>
      <c r="AD437" s="212">
        <v>5607.7607380586342</v>
      </c>
      <c r="AE437" s="212">
        <v>5678.8777989626196</v>
      </c>
      <c r="AF437" s="212">
        <v>5733.7444471836316</v>
      </c>
      <c r="AG437" s="212">
        <v>5765.875032304426</v>
      </c>
      <c r="AH437" s="212">
        <v>5766.2456564666991</v>
      </c>
      <c r="AI437" s="212">
        <v>5722.1395857779289</v>
      </c>
      <c r="AJ437" s="212">
        <v>5615.636834951596</v>
      </c>
      <c r="AK437" s="212">
        <v>5422.196116025385</v>
      </c>
      <c r="AL437" s="212">
        <v>5111.3692658938417</v>
      </c>
      <c r="AM437" s="212">
        <v>4655.8655046682998</v>
      </c>
      <c r="AN437" s="212">
        <v>4059.3001458241411</v>
      </c>
      <c r="AO437" s="213">
        <v>3391.2814173265915</v>
      </c>
    </row>
    <row r="438" spans="1:41" x14ac:dyDescent="0.25">
      <c r="A438" s="214" t="s">
        <v>2197</v>
      </c>
      <c r="B438" s="211">
        <v>692.85931400000004</v>
      </c>
      <c r="C438" s="212">
        <v>644.56563409557202</v>
      </c>
      <c r="D438" s="212">
        <v>708.92054950463228</v>
      </c>
      <c r="E438" s="212">
        <v>729.05474381522322</v>
      </c>
      <c r="F438" s="212">
        <v>754.73285385261363</v>
      </c>
      <c r="G438" s="212">
        <v>762.56947149402151</v>
      </c>
      <c r="H438" s="212">
        <v>777.89490641958412</v>
      </c>
      <c r="I438" s="212">
        <v>838.95825636269001</v>
      </c>
      <c r="J438" s="212">
        <v>879.28211378815763</v>
      </c>
      <c r="K438" s="212">
        <v>920.00773552427245</v>
      </c>
      <c r="L438" s="212">
        <v>953.83945598502703</v>
      </c>
      <c r="M438" s="212">
        <v>989.82820019512451</v>
      </c>
      <c r="N438" s="212">
        <v>1026.1641995273674</v>
      </c>
      <c r="O438" s="212">
        <v>1063.9689095693152</v>
      </c>
      <c r="P438" s="212">
        <v>1102.6816311377765</v>
      </c>
      <c r="Q438" s="212">
        <v>1142.5014496650977</v>
      </c>
      <c r="R438" s="212">
        <v>1183.2435083607349</v>
      </c>
      <c r="S438" s="212">
        <v>1224.9336734856156</v>
      </c>
      <c r="T438" s="212">
        <v>1267.5169002305677</v>
      </c>
      <c r="U438" s="212">
        <v>1310.9917158949559</v>
      </c>
      <c r="V438" s="212">
        <v>1355.3272270406064</v>
      </c>
      <c r="W438" s="212">
        <v>1400.4948622089616</v>
      </c>
      <c r="X438" s="212">
        <v>1446.7697333470976</v>
      </c>
      <c r="Y438" s="212">
        <v>1494.0760654111077</v>
      </c>
      <c r="Z438" s="212">
        <v>1542.2349180427173</v>
      </c>
      <c r="AA438" s="212">
        <v>1591.0535932559003</v>
      </c>
      <c r="AB438" s="212">
        <v>1640.2586757862916</v>
      </c>
      <c r="AC438" s="212">
        <v>1689.477425793008</v>
      </c>
      <c r="AD438" s="212">
        <v>1738.1772883824619</v>
      </c>
      <c r="AE438" s="212">
        <v>1785.5905931840432</v>
      </c>
      <c r="AF438" s="212">
        <v>1830.5972968805436</v>
      </c>
      <c r="AG438" s="212">
        <v>1871.5417174406819</v>
      </c>
      <c r="AH438" s="212">
        <v>1905.93728543215</v>
      </c>
      <c r="AI438" s="212">
        <v>1929.9743946948345</v>
      </c>
      <c r="AJ438" s="212">
        <v>1937.6975925298289</v>
      </c>
      <c r="AK438" s="212">
        <v>1919.6820429330421</v>
      </c>
      <c r="AL438" s="212">
        <v>1861.3018244525883</v>
      </c>
      <c r="AM438" s="212">
        <v>1742.3938603087117</v>
      </c>
      <c r="AN438" s="212">
        <v>1545.6741086921375</v>
      </c>
      <c r="AO438" s="213">
        <v>1282.7224836473224</v>
      </c>
    </row>
    <row r="439" spans="1:41" x14ac:dyDescent="0.25">
      <c r="A439" s="214" t="s">
        <v>2198</v>
      </c>
      <c r="B439" s="211">
        <v>6098.1337890000004</v>
      </c>
      <c r="C439" s="212">
        <v>6020.5563800032369</v>
      </c>
      <c r="D439" s="212">
        <v>6151.2482096777958</v>
      </c>
      <c r="E439" s="212">
        <v>6277.0553834365892</v>
      </c>
      <c r="F439" s="212">
        <v>6442.4401001516844</v>
      </c>
      <c r="G439" s="212">
        <v>6617.9772655605175</v>
      </c>
      <c r="H439" s="212">
        <v>6808.6372197949577</v>
      </c>
      <c r="I439" s="212">
        <v>7051.9540838001603</v>
      </c>
      <c r="J439" s="212">
        <v>7302.4705214547103</v>
      </c>
      <c r="K439" s="212">
        <v>7569.5087239773711</v>
      </c>
      <c r="L439" s="212">
        <v>7847.7850592952063</v>
      </c>
      <c r="M439" s="212">
        <v>8140.4799747592106</v>
      </c>
      <c r="N439" s="212">
        <v>8446.4236336505855</v>
      </c>
      <c r="O439" s="212">
        <v>8765.8259879994457</v>
      </c>
      <c r="P439" s="212">
        <v>9098.4198342187192</v>
      </c>
      <c r="Q439" s="212">
        <v>9444.3071823203445</v>
      </c>
      <c r="R439" s="212">
        <v>9803.5544610750385</v>
      </c>
      <c r="S439" s="212">
        <v>10176.35618727723</v>
      </c>
      <c r="T439" s="212">
        <v>10562.94171193323</v>
      </c>
      <c r="U439" s="212">
        <v>10963.601485126055</v>
      </c>
      <c r="V439" s="212">
        <v>11378.656028349216</v>
      </c>
      <c r="W439" s="212">
        <v>11808.459726776844</v>
      </c>
      <c r="X439" s="212">
        <v>12253.47097834821</v>
      </c>
      <c r="Y439" s="212">
        <v>12714.10100867208</v>
      </c>
      <c r="Z439" s="212">
        <v>13190.748841256895</v>
      </c>
      <c r="AA439" s="212">
        <v>13683.820352017961</v>
      </c>
      <c r="AB439" s="212">
        <v>14193.709602738925</v>
      </c>
      <c r="AC439" s="212">
        <v>14720.793008836634</v>
      </c>
      <c r="AD439" s="212">
        <v>15265.41377154666</v>
      </c>
      <c r="AE439" s="212">
        <v>15827.861835793788</v>
      </c>
      <c r="AF439" s="212">
        <v>16408.345503049157</v>
      </c>
      <c r="AG439" s="212">
        <v>17006.944918684094</v>
      </c>
      <c r="AH439" s="212">
        <v>17623.564019906331</v>
      </c>
      <c r="AI439" s="212">
        <v>18257.823752487944</v>
      </c>
      <c r="AJ439" s="212">
        <v>18908.945217843422</v>
      </c>
      <c r="AK439" s="212">
        <v>19575.574408814929</v>
      </c>
      <c r="AL439" s="212">
        <v>20255.65726958133</v>
      </c>
      <c r="AM439" s="212">
        <v>20946.707375253274</v>
      </c>
      <c r="AN439" s="212">
        <v>21647.468997138683</v>
      </c>
      <c r="AO439" s="213">
        <v>22361.625493594987</v>
      </c>
    </row>
    <row r="440" spans="1:41" x14ac:dyDescent="0.25">
      <c r="A440" s="214" t="s">
        <v>2199</v>
      </c>
      <c r="B440" s="211">
        <v>19038.552734000001</v>
      </c>
      <c r="C440" s="212">
        <v>18274.432804599815</v>
      </c>
      <c r="D440" s="212">
        <v>17846.030758691424</v>
      </c>
      <c r="E440" s="212">
        <v>17598.276098271588</v>
      </c>
      <c r="F440" s="212">
        <v>17511.565872280185</v>
      </c>
      <c r="G440" s="212">
        <v>17504.649196019713</v>
      </c>
      <c r="H440" s="212">
        <v>17737.772613082463</v>
      </c>
      <c r="I440" s="212">
        <v>18033.902953080615</v>
      </c>
      <c r="J440" s="212">
        <v>18337.81028564593</v>
      </c>
      <c r="K440" s="212">
        <v>18665.015502134767</v>
      </c>
      <c r="L440" s="212">
        <v>19010.279092391705</v>
      </c>
      <c r="M440" s="212">
        <v>19375.299263300534</v>
      </c>
      <c r="N440" s="212">
        <v>19757.24453767798</v>
      </c>
      <c r="O440" s="212">
        <v>20155.560466179839</v>
      </c>
      <c r="P440" s="212">
        <v>20568.826046866296</v>
      </c>
      <c r="Q440" s="212">
        <v>20996.287389772271</v>
      </c>
      <c r="R440" s="212">
        <v>21437.070849460717</v>
      </c>
      <c r="S440" s="212">
        <v>21890.505628361425</v>
      </c>
      <c r="T440" s="212">
        <v>22355.902156121512</v>
      </c>
      <c r="U440" s="212">
        <v>22832.594822206273</v>
      </c>
      <c r="V440" s="212">
        <v>23319.835545933707</v>
      </c>
      <c r="W440" s="212">
        <v>23816.774245466891</v>
      </c>
      <c r="X440" s="212">
        <v>24322.633003730909</v>
      </c>
      <c r="Y440" s="212">
        <v>24836.195670551486</v>
      </c>
      <c r="Z440" s="212">
        <v>25355.783785696825</v>
      </c>
      <c r="AA440" s="212">
        <v>25879.19055249307</v>
      </c>
      <c r="AB440" s="212">
        <v>26403.479661815083</v>
      </c>
      <c r="AC440" s="212">
        <v>26924.752999386434</v>
      </c>
      <c r="AD440" s="212">
        <v>27437.814937690942</v>
      </c>
      <c r="AE440" s="212">
        <v>27935.715246457752</v>
      </c>
      <c r="AF440" s="212">
        <v>28409.074767022881</v>
      </c>
      <c r="AG440" s="212">
        <v>28845.105769269579</v>
      </c>
      <c r="AH440" s="212">
        <v>29226.175577076825</v>
      </c>
      <c r="AI440" s="212">
        <v>29527.690340035293</v>
      </c>
      <c r="AJ440" s="212">
        <v>29715.205937539686</v>
      </c>
      <c r="AK440" s="212">
        <v>29741.102602824303</v>
      </c>
      <c r="AL440" s="212">
        <v>29543.156530696844</v>
      </c>
      <c r="AM440" s="212">
        <v>29053.316223839625</v>
      </c>
      <c r="AN440" s="212">
        <v>28234.811672523501</v>
      </c>
      <c r="AO440" s="213">
        <v>27148.705995397708</v>
      </c>
    </row>
    <row r="441" spans="1:41" x14ac:dyDescent="0.25">
      <c r="A441" s="214" t="s">
        <v>2200</v>
      </c>
      <c r="B441" s="211">
        <v>94392.335938000004</v>
      </c>
      <c r="C441" s="212">
        <v>90796.422143507516</v>
      </c>
      <c r="D441" s="212">
        <v>90853.549363754631</v>
      </c>
      <c r="E441" s="212">
        <v>90248.718206394755</v>
      </c>
      <c r="F441" s="212">
        <v>90219.072802045499</v>
      </c>
      <c r="G441" s="212">
        <v>90017.370020981965</v>
      </c>
      <c r="H441" s="212">
        <v>93605.138327486216</v>
      </c>
      <c r="I441" s="212">
        <v>98268.331027143417</v>
      </c>
      <c r="J441" s="212">
        <v>102368.01700976412</v>
      </c>
      <c r="K441" s="212">
        <v>106424.05281652672</v>
      </c>
      <c r="L441" s="212">
        <v>110305.18902907151</v>
      </c>
      <c r="M441" s="212">
        <v>114205.00692615652</v>
      </c>
      <c r="N441" s="212">
        <v>118098.12998676157</v>
      </c>
      <c r="O441" s="212">
        <v>122030.27808354879</v>
      </c>
      <c r="P441" s="212">
        <v>125999.12983279908</v>
      </c>
      <c r="Q441" s="212">
        <v>130018.89267176786</v>
      </c>
      <c r="R441" s="212">
        <v>134091.05838646909</v>
      </c>
      <c r="S441" s="212">
        <v>138220.28525663371</v>
      </c>
      <c r="T441" s="212">
        <v>142407.17120545651</v>
      </c>
      <c r="U441" s="212">
        <v>146651.716628255</v>
      </c>
      <c r="V441" s="212">
        <v>150950.94368775727</v>
      </c>
      <c r="W441" s="212">
        <v>155299.3875225705</v>
      </c>
      <c r="X441" s="212">
        <v>159696.64309045582</v>
      </c>
      <c r="Y441" s="212">
        <v>164130.68426451957</v>
      </c>
      <c r="Z441" s="212">
        <v>168579.79113594635</v>
      </c>
      <c r="AA441" s="212">
        <v>173013.6756545293</v>
      </c>
      <c r="AB441" s="212">
        <v>177389.65864875662</v>
      </c>
      <c r="AC441" s="212">
        <v>181649.0149594695</v>
      </c>
      <c r="AD441" s="212">
        <v>185711.05023199314</v>
      </c>
      <c r="AE441" s="212">
        <v>189464.8091192274</v>
      </c>
      <c r="AF441" s="212">
        <v>192756.74123119307</v>
      </c>
      <c r="AG441" s="212">
        <v>195372.60441509337</v>
      </c>
      <c r="AH441" s="212">
        <v>197010.45007869994</v>
      </c>
      <c r="AI441" s="212">
        <v>197241.50196444776</v>
      </c>
      <c r="AJ441" s="212">
        <v>195458.1725106615</v>
      </c>
      <c r="AK441" s="212">
        <v>190821.49419654635</v>
      </c>
      <c r="AL441" s="212">
        <v>182269.18014104787</v>
      </c>
      <c r="AM441" s="212">
        <v>168780.98740684011</v>
      </c>
      <c r="AN441" s="212">
        <v>150267.06333620902</v>
      </c>
      <c r="AO441" s="213">
        <v>128847.39506001244</v>
      </c>
    </row>
    <row r="442" spans="1:41" x14ac:dyDescent="0.25">
      <c r="A442" s="214" t="s">
        <v>2201</v>
      </c>
      <c r="B442" s="211">
        <v>11703.803711</v>
      </c>
      <c r="C442" s="212">
        <v>11880.766393490692</v>
      </c>
      <c r="D442" s="212">
        <v>12369.70270134185</v>
      </c>
      <c r="E442" s="212">
        <v>12680.251509480659</v>
      </c>
      <c r="F442" s="212">
        <v>12983.326004884208</v>
      </c>
      <c r="G442" s="212">
        <v>13184.166373186363</v>
      </c>
      <c r="H442" s="212">
        <v>14029.511389535601</v>
      </c>
      <c r="I442" s="212">
        <v>14952.236562478774</v>
      </c>
      <c r="J442" s="212">
        <v>15695.193759360813</v>
      </c>
      <c r="K442" s="212">
        <v>16348.705528554952</v>
      </c>
      <c r="L442" s="212">
        <v>16900.235649042967</v>
      </c>
      <c r="M442" s="212">
        <v>17397.028216087972</v>
      </c>
      <c r="N442" s="212">
        <v>17846.581342814261</v>
      </c>
      <c r="O442" s="212">
        <v>18266.166962790765</v>
      </c>
      <c r="P442" s="212">
        <v>18663.07067810855</v>
      </c>
      <c r="Q442" s="212">
        <v>19045.316493895163</v>
      </c>
      <c r="R442" s="212">
        <v>19417.452455527629</v>
      </c>
      <c r="S442" s="212">
        <v>19783.277259789771</v>
      </c>
      <c r="T442" s="212">
        <v>20145.150989098118</v>
      </c>
      <c r="U442" s="212">
        <v>20504.758050374308</v>
      </c>
      <c r="V442" s="212">
        <v>20863.027435409473</v>
      </c>
      <c r="W442" s="212">
        <v>21220.358937809448</v>
      </c>
      <c r="X442" s="212">
        <v>21575.903929776552</v>
      </c>
      <c r="Y442" s="212">
        <v>21929.489843377731</v>
      </c>
      <c r="Z442" s="212">
        <v>22279.901161585061</v>
      </c>
      <c r="AA442" s="212">
        <v>22625.221805668702</v>
      </c>
      <c r="AB442" s="212">
        <v>22962.541237569418</v>
      </c>
      <c r="AC442" s="212">
        <v>23287.743635338247</v>
      </c>
      <c r="AD442" s="212">
        <v>23595.053357898902</v>
      </c>
      <c r="AE442" s="212">
        <v>23876.358303042445</v>
      </c>
      <c r="AF442" s="212">
        <v>24120.166960582301</v>
      </c>
      <c r="AG442" s="212">
        <v>24309.914042817793</v>
      </c>
      <c r="AH442" s="212">
        <v>24421.236189094925</v>
      </c>
      <c r="AI442" s="212">
        <v>24417.530049154229</v>
      </c>
      <c r="AJ442" s="212">
        <v>24242.756694321397</v>
      </c>
      <c r="AK442" s="212">
        <v>23810.6150105911</v>
      </c>
      <c r="AL442" s="212">
        <v>22991.670336855328</v>
      </c>
      <c r="AM442" s="212">
        <v>21613.72435355878</v>
      </c>
      <c r="AN442" s="212">
        <v>19527.870271094238</v>
      </c>
      <c r="AO442" s="213">
        <v>16797.28817108713</v>
      </c>
    </row>
    <row r="443" spans="1:41" x14ac:dyDescent="0.25">
      <c r="A443" s="214" t="s">
        <v>2202</v>
      </c>
      <c r="B443" s="211">
        <v>82103.945313000004</v>
      </c>
      <c r="C443" s="212">
        <v>81108.377503318159</v>
      </c>
      <c r="D443" s="212">
        <v>80289.70198415067</v>
      </c>
      <c r="E443" s="212">
        <v>79766.888363607693</v>
      </c>
      <c r="F443" s="212">
        <v>79424.532867095506</v>
      </c>
      <c r="G443" s="212">
        <v>79264.828399142338</v>
      </c>
      <c r="H443" s="212">
        <v>80709.913412169932</v>
      </c>
      <c r="I443" s="212">
        <v>82329.301327845737</v>
      </c>
      <c r="J443" s="212">
        <v>84206.302370028905</v>
      </c>
      <c r="K443" s="212">
        <v>86278.846828371723</v>
      </c>
      <c r="L443" s="212">
        <v>88507.809068874602</v>
      </c>
      <c r="M443" s="212">
        <v>90850.283296034162</v>
      </c>
      <c r="N443" s="212">
        <v>93280.537459231418</v>
      </c>
      <c r="O443" s="212">
        <v>95778.608908497117</v>
      </c>
      <c r="P443" s="212">
        <v>98334.125862089189</v>
      </c>
      <c r="Q443" s="212">
        <v>100940.01953108489</v>
      </c>
      <c r="R443" s="212">
        <v>103593.69226854929</v>
      </c>
      <c r="S443" s="212">
        <v>106293.36460780614</v>
      </c>
      <c r="T443" s="212">
        <v>109038.65648221424</v>
      </c>
      <c r="U443" s="212">
        <v>111829.43547168262</v>
      </c>
      <c r="V443" s="212">
        <v>114666.3357736718</v>
      </c>
      <c r="W443" s="212">
        <v>117550.13678521175</v>
      </c>
      <c r="X443" s="212">
        <v>120463.28778505023</v>
      </c>
      <c r="Y443" s="212">
        <v>123406.67571246137</v>
      </c>
      <c r="Z443" s="212">
        <v>126382.72642260793</v>
      </c>
      <c r="AA443" s="212">
        <v>129394.99551552757</v>
      </c>
      <c r="AB443" s="212">
        <v>132448.14807171375</v>
      </c>
      <c r="AC443" s="212">
        <v>135547.99101881377</v>
      </c>
      <c r="AD443" s="212">
        <v>138701.6912422548</v>
      </c>
      <c r="AE443" s="212">
        <v>141918.14185165532</v>
      </c>
      <c r="AF443" s="212">
        <v>145208.49977867177</v>
      </c>
      <c r="AG443" s="212">
        <v>148587.06594302211</v>
      </c>
      <c r="AH443" s="212">
        <v>152072.65105332673</v>
      </c>
      <c r="AI443" s="212">
        <v>155690.52025094579</v>
      </c>
      <c r="AJ443" s="212">
        <v>159475.04541720578</v>
      </c>
      <c r="AK443" s="212">
        <v>163472.36716811074</v>
      </c>
      <c r="AL443" s="212">
        <v>167739.25750698592</v>
      </c>
      <c r="AM443" s="212">
        <v>172326.02040781145</v>
      </c>
      <c r="AN443" s="212">
        <v>177218.45952280148</v>
      </c>
      <c r="AO443" s="213">
        <v>182252.11948154925</v>
      </c>
    </row>
    <row r="444" spans="1:41" ht="13.8" thickBot="1" x14ac:dyDescent="0.3">
      <c r="A444" s="215" t="s">
        <v>2203</v>
      </c>
      <c r="B444" s="216">
        <v>11096.083984000001</v>
      </c>
      <c r="C444" s="217">
        <v>11539.927343360001</v>
      </c>
      <c r="D444" s="217">
        <v>12001.524437094402</v>
      </c>
      <c r="E444" s="217">
        <v>12481.585414578178</v>
      </c>
      <c r="F444" s="217">
        <v>12980.848831161305</v>
      </c>
      <c r="G444" s="217">
        <v>13500.082784407758</v>
      </c>
      <c r="H444" s="217">
        <v>13972.585681862029</v>
      </c>
      <c r="I444" s="217">
        <v>14461.626180727199</v>
      </c>
      <c r="J444" s="217">
        <v>14967.78309705265</v>
      </c>
      <c r="K444" s="217">
        <v>15491.655505449491</v>
      </c>
      <c r="L444" s="217">
        <v>16111.321725667471</v>
      </c>
      <c r="M444" s="217">
        <v>16755.774594694169</v>
      </c>
      <c r="N444" s="217">
        <v>17426.005578481934</v>
      </c>
      <c r="O444" s="217">
        <v>18123.045801621211</v>
      </c>
      <c r="P444" s="217">
        <v>18847.967633686061</v>
      </c>
      <c r="Q444" s="217">
        <v>19601.886339033503</v>
      </c>
      <c r="R444" s="217">
        <v>20385.961792594844</v>
      </c>
      <c r="S444" s="217">
        <v>21201.400264298638</v>
      </c>
      <c r="T444" s="217">
        <v>22049.456274870583</v>
      </c>
      <c r="U444" s="217">
        <v>22931.434525865407</v>
      </c>
      <c r="V444" s="217">
        <v>23848.691906900025</v>
      </c>
      <c r="W444" s="217">
        <v>24802.639583176027</v>
      </c>
      <c r="X444" s="217">
        <v>25794.745166503068</v>
      </c>
      <c r="Y444" s="217">
        <v>26826.53497316319</v>
      </c>
      <c r="Z444" s="217">
        <v>27899.59637208972</v>
      </c>
      <c r="AA444" s="217">
        <v>29015.58022697331</v>
      </c>
      <c r="AB444" s="217">
        <v>30176.203436052245</v>
      </c>
      <c r="AC444" s="217">
        <v>31383.251573494337</v>
      </c>
      <c r="AD444" s="217">
        <v>32638.581636434112</v>
      </c>
      <c r="AE444" s="217">
        <v>33944.124901891475</v>
      </c>
      <c r="AF444" s="217">
        <v>35301.889897967136</v>
      </c>
      <c r="AG444" s="217">
        <v>36713.965493885822</v>
      </c>
      <c r="AH444" s="217">
        <v>38182.524113641259</v>
      </c>
      <c r="AI444" s="217">
        <v>39709.825078186914</v>
      </c>
      <c r="AJ444" s="217">
        <v>41298.218081314393</v>
      </c>
      <c r="AK444" s="217">
        <v>42950.146804566968</v>
      </c>
      <c r="AL444" s="217">
        <v>44668.152676749647</v>
      </c>
      <c r="AM444" s="217">
        <v>46454.878783819637</v>
      </c>
      <c r="AN444" s="217">
        <v>48313.073935172426</v>
      </c>
      <c r="AO444" s="218">
        <v>50245.596892579328</v>
      </c>
    </row>
    <row r="445" spans="1:41" ht="13.8" thickBot="1" x14ac:dyDescent="0.3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  <c r="AA445" s="180"/>
      <c r="AB445" s="180"/>
      <c r="AC445" s="180"/>
      <c r="AD445" s="180"/>
      <c r="AE445" s="180"/>
      <c r="AF445" s="180"/>
      <c r="AG445" s="180"/>
      <c r="AH445" s="180"/>
      <c r="AI445" s="180"/>
      <c r="AJ445" s="180"/>
      <c r="AK445" s="180"/>
      <c r="AL445" s="180"/>
      <c r="AM445" s="180"/>
      <c r="AN445" s="180"/>
      <c r="AO445" s="180"/>
    </row>
    <row r="446" spans="1:41" x14ac:dyDescent="0.25">
      <c r="A446" s="207" t="s">
        <v>2164</v>
      </c>
      <c r="B446" s="208">
        <v>2011</v>
      </c>
      <c r="C446" s="208">
        <v>2012</v>
      </c>
      <c r="D446" s="208">
        <v>2013</v>
      </c>
      <c r="E446" s="208">
        <v>2014</v>
      </c>
      <c r="F446" s="208">
        <v>2015</v>
      </c>
      <c r="G446" s="208">
        <v>2016</v>
      </c>
      <c r="H446" s="208">
        <v>2017</v>
      </c>
      <c r="I446" s="208">
        <v>2018</v>
      </c>
      <c r="J446" s="208">
        <v>2019</v>
      </c>
      <c r="K446" s="208">
        <v>2020</v>
      </c>
      <c r="L446" s="208">
        <v>2021</v>
      </c>
      <c r="M446" s="208">
        <v>2022</v>
      </c>
      <c r="N446" s="208">
        <v>2023</v>
      </c>
      <c r="O446" s="208">
        <v>2024</v>
      </c>
      <c r="P446" s="208">
        <v>2025</v>
      </c>
      <c r="Q446" s="208">
        <v>2026</v>
      </c>
      <c r="R446" s="208">
        <v>2027</v>
      </c>
      <c r="S446" s="208">
        <v>2028</v>
      </c>
      <c r="T446" s="208">
        <v>2029</v>
      </c>
      <c r="U446" s="208">
        <v>2030</v>
      </c>
      <c r="V446" s="208">
        <v>2031</v>
      </c>
      <c r="W446" s="208">
        <v>2032</v>
      </c>
      <c r="X446" s="208">
        <v>2033</v>
      </c>
      <c r="Y446" s="208">
        <v>2034</v>
      </c>
      <c r="Z446" s="208">
        <v>2035</v>
      </c>
      <c r="AA446" s="208">
        <v>2036</v>
      </c>
      <c r="AB446" s="208">
        <v>2037</v>
      </c>
      <c r="AC446" s="208">
        <v>2038</v>
      </c>
      <c r="AD446" s="208">
        <v>2039</v>
      </c>
      <c r="AE446" s="208">
        <v>2040</v>
      </c>
      <c r="AF446" s="208">
        <v>2041</v>
      </c>
      <c r="AG446" s="208">
        <v>2042</v>
      </c>
      <c r="AH446" s="208">
        <v>2043</v>
      </c>
      <c r="AI446" s="208">
        <v>2044</v>
      </c>
      <c r="AJ446" s="208">
        <v>2045</v>
      </c>
      <c r="AK446" s="208">
        <v>2046</v>
      </c>
      <c r="AL446" s="208">
        <v>2047</v>
      </c>
      <c r="AM446" s="208">
        <v>2048</v>
      </c>
      <c r="AN446" s="208">
        <v>2049</v>
      </c>
      <c r="AO446" s="209">
        <v>2050</v>
      </c>
    </row>
    <row r="447" spans="1:41" x14ac:dyDescent="0.25">
      <c r="A447" s="210" t="s">
        <v>2166</v>
      </c>
      <c r="B447" s="211">
        <v>9.8999999999999994E-5</v>
      </c>
      <c r="C447" s="212">
        <v>1.0394735000000002</v>
      </c>
      <c r="D447" s="212">
        <v>2.0714288000000001</v>
      </c>
      <c r="E447" s="212">
        <v>3.1004388000000001</v>
      </c>
      <c r="F447" s="212">
        <v>4.1277872000000002</v>
      </c>
      <c r="G447" s="212">
        <v>5.1541322000000003</v>
      </c>
      <c r="H447" s="212">
        <v>6.1796977000000002</v>
      </c>
      <c r="I447" s="212">
        <v>7.2047687000000007</v>
      </c>
      <c r="J447" s="212">
        <v>8.2293538000000002</v>
      </c>
      <c r="K447" s="212">
        <v>9.2535121</v>
      </c>
      <c r="L447" s="212">
        <v>10.277282</v>
      </c>
      <c r="M447" s="212">
        <v>11.3007572</v>
      </c>
      <c r="N447" s="212">
        <v>12.323988399999999</v>
      </c>
      <c r="O447" s="212">
        <v>13.3470221</v>
      </c>
      <c r="P447" s="212">
        <v>14.3698938</v>
      </c>
      <c r="Q447" s="212">
        <v>15.392633399999999</v>
      </c>
      <c r="R447" s="212">
        <v>16.415267199999999</v>
      </c>
      <c r="S447" s="212">
        <v>17.437817199999998</v>
      </c>
      <c r="T447" s="212">
        <v>18.460303499999998</v>
      </c>
      <c r="U447" s="212">
        <v>19.482744599999997</v>
      </c>
      <c r="V447" s="212">
        <v>20.505158499999997</v>
      </c>
      <c r="W447" s="212">
        <v>21.527563499999996</v>
      </c>
      <c r="X447" s="212">
        <v>22.549964299999996</v>
      </c>
      <c r="Y447" s="212">
        <v>23.572382799999996</v>
      </c>
      <c r="Z447" s="212">
        <v>24.594842399999997</v>
      </c>
      <c r="AA447" s="212">
        <v>25.617368199999998</v>
      </c>
      <c r="AB447" s="212">
        <v>26.639986399999998</v>
      </c>
      <c r="AC447" s="212">
        <v>27.662722899999999</v>
      </c>
      <c r="AD447" s="212">
        <v>28.685600999999998</v>
      </c>
      <c r="AE447" s="212">
        <v>29.708638199999999</v>
      </c>
      <c r="AF447" s="212">
        <v>30.731842799999999</v>
      </c>
      <c r="AG447" s="212">
        <v>31.7552117</v>
      </c>
      <c r="AH447" s="212">
        <v>32.778731999999998</v>
      </c>
      <c r="AI447" s="212">
        <v>33.802389599999998</v>
      </c>
      <c r="AJ447" s="212">
        <v>34.826185299999999</v>
      </c>
      <c r="AK447" s="212">
        <v>35.8501586</v>
      </c>
      <c r="AL447" s="212">
        <v>36.874411799999997</v>
      </c>
      <c r="AM447" s="212">
        <v>37.89911</v>
      </c>
      <c r="AN447" s="212">
        <v>38.924390700000004</v>
      </c>
      <c r="AO447" s="213">
        <v>39.950125300000003</v>
      </c>
    </row>
    <row r="448" spans="1:41" x14ac:dyDescent="0.25">
      <c r="A448" s="214" t="s">
        <v>2167</v>
      </c>
      <c r="B448" s="211">
        <v>5.3479599999999996</v>
      </c>
      <c r="C448" s="212">
        <v>6.4064032999999991</v>
      </c>
      <c r="D448" s="212">
        <v>7.4414286999999995</v>
      </c>
      <c r="E448" s="212">
        <v>8.471920299999999</v>
      </c>
      <c r="F448" s="212">
        <v>9.4966329999999992</v>
      </c>
      <c r="G448" s="212">
        <v>10.519654299999999</v>
      </c>
      <c r="H448" s="212">
        <v>11.526773469999998</v>
      </c>
      <c r="I448" s="212">
        <v>12.534478989999998</v>
      </c>
      <c r="J448" s="212">
        <v>13.545586589999999</v>
      </c>
      <c r="K448" s="212">
        <v>14.557813489999999</v>
      </c>
      <c r="L448" s="212">
        <v>15.57112669</v>
      </c>
      <c r="M448" s="212">
        <v>16.58485469</v>
      </c>
      <c r="N448" s="212">
        <v>17.598963489999999</v>
      </c>
      <c r="O448" s="212">
        <v>18.613289289999997</v>
      </c>
      <c r="P448" s="212">
        <v>19.627803789999998</v>
      </c>
      <c r="Q448" s="212">
        <v>20.642456789999997</v>
      </c>
      <c r="R448" s="212">
        <v>21.657228789999998</v>
      </c>
      <c r="S448" s="212">
        <v>22.672100389999997</v>
      </c>
      <c r="T448" s="212">
        <v>23.687060589999998</v>
      </c>
      <c r="U448" s="212">
        <v>24.702098889999998</v>
      </c>
      <c r="V448" s="212">
        <v>25.717207889999997</v>
      </c>
      <c r="W448" s="212">
        <v>26.732379589999997</v>
      </c>
      <c r="X448" s="212">
        <v>27.747621889999998</v>
      </c>
      <c r="Y448" s="212">
        <v>28.762920389999998</v>
      </c>
      <c r="Z448" s="212">
        <v>29.778264989999997</v>
      </c>
      <c r="AA448" s="212">
        <v>30.793643389999996</v>
      </c>
      <c r="AB448" s="212">
        <v>31.809042389999995</v>
      </c>
      <c r="AC448" s="212">
        <v>32.824445989999994</v>
      </c>
      <c r="AD448" s="212">
        <v>33.839834889999992</v>
      </c>
      <c r="AE448" s="212">
        <v>34.855185189999993</v>
      </c>
      <c r="AF448" s="212">
        <v>35.870466089999994</v>
      </c>
      <c r="AG448" s="212">
        <v>36.885636889999994</v>
      </c>
      <c r="AH448" s="212">
        <v>37.900641389999997</v>
      </c>
      <c r="AI448" s="212">
        <v>38.915398289999999</v>
      </c>
      <c r="AJ448" s="212">
        <v>39.929784089999998</v>
      </c>
      <c r="AK448" s="212">
        <v>40.943603789999997</v>
      </c>
      <c r="AL448" s="212">
        <v>41.956544189999995</v>
      </c>
      <c r="AM448" s="212">
        <v>42.968129789999992</v>
      </c>
      <c r="AN448" s="212">
        <v>43.977796789999992</v>
      </c>
      <c r="AO448" s="213">
        <v>44.98532019999999</v>
      </c>
    </row>
    <row r="449" spans="1:41" x14ac:dyDescent="0.25">
      <c r="A449" s="214" t="s">
        <v>2168</v>
      </c>
      <c r="B449" s="211">
        <v>2.1999999999999999E-5</v>
      </c>
      <c r="C449" s="212">
        <v>1.0720499999999999</v>
      </c>
      <c r="D449" s="212">
        <v>2.239052</v>
      </c>
      <c r="E449" s="212">
        <v>3.3638339999999998</v>
      </c>
      <c r="F449" s="212">
        <v>4.4837929999999995</v>
      </c>
      <c r="G449" s="212">
        <v>5.5833757999999998</v>
      </c>
      <c r="H449" s="212">
        <v>6.6319610999999998</v>
      </c>
      <c r="I449" s="212">
        <v>7.7101685</v>
      </c>
      <c r="J449" s="212">
        <v>8.7783829999999998</v>
      </c>
      <c r="K449" s="212">
        <v>9.8459065999999993</v>
      </c>
      <c r="L449" s="212">
        <v>10.907299499999999</v>
      </c>
      <c r="M449" s="212">
        <v>11.966883199999998</v>
      </c>
      <c r="N449" s="212">
        <v>13.023686199999998</v>
      </c>
      <c r="O449" s="212">
        <v>14.078041799999998</v>
      </c>
      <c r="P449" s="212">
        <v>15.129599099999998</v>
      </c>
      <c r="Q449" s="212">
        <v>16.178290299999997</v>
      </c>
      <c r="R449" s="212">
        <v>17.223913399999997</v>
      </c>
      <c r="S449" s="212">
        <v>18.266328099999996</v>
      </c>
      <c r="T449" s="212">
        <v>19.305375599999994</v>
      </c>
      <c r="U449" s="212">
        <v>20.340924999999995</v>
      </c>
      <c r="V449" s="212">
        <v>21.372868799999996</v>
      </c>
      <c r="W449" s="212">
        <v>22.401149799999995</v>
      </c>
      <c r="X449" s="212">
        <v>23.425729099999995</v>
      </c>
      <c r="Y449" s="212">
        <v>24.446747299999995</v>
      </c>
      <c r="Z449" s="212">
        <v>25.464473799999993</v>
      </c>
      <c r="AA449" s="212">
        <v>26.479365899999994</v>
      </c>
      <c r="AB449" s="212">
        <v>27.492081799999994</v>
      </c>
      <c r="AC449" s="212">
        <v>28.503479299999995</v>
      </c>
      <c r="AD449" s="212">
        <v>29.514575899999993</v>
      </c>
      <c r="AE449" s="212">
        <v>30.526479599999995</v>
      </c>
      <c r="AF449" s="212">
        <v>31.540299599999994</v>
      </c>
      <c r="AG449" s="212">
        <v>32.557062599999995</v>
      </c>
      <c r="AH449" s="212">
        <v>33.577653599999998</v>
      </c>
      <c r="AI449" s="212">
        <v>34.6027901</v>
      </c>
      <c r="AJ449" s="212">
        <v>35.633006600000002</v>
      </c>
      <c r="AK449" s="212">
        <v>36.668573899999998</v>
      </c>
      <c r="AL449" s="212">
        <v>37.709162399999997</v>
      </c>
      <c r="AM449" s="212">
        <v>38.752883399999995</v>
      </c>
      <c r="AN449" s="212">
        <v>39.794505899999997</v>
      </c>
      <c r="AO449" s="213">
        <v>40.8247347</v>
      </c>
    </row>
    <row r="450" spans="1:41" x14ac:dyDescent="0.25">
      <c r="A450" s="214" t="s">
        <v>2169</v>
      </c>
      <c r="B450" s="211">
        <v>0.50655700000000004</v>
      </c>
      <c r="C450" s="212">
        <v>1.5265205000000002</v>
      </c>
      <c r="D450" s="212">
        <v>2.6590375000000002</v>
      </c>
      <c r="E450" s="212">
        <v>3.7506520999999999</v>
      </c>
      <c r="F450" s="212">
        <v>4.8433907999999999</v>
      </c>
      <c r="G450" s="212">
        <v>5.9181992999999995</v>
      </c>
      <c r="H450" s="212">
        <v>6.9431767999999998</v>
      </c>
      <c r="I450" s="212">
        <v>8.0065972999999993</v>
      </c>
      <c r="J450" s="212">
        <v>9.0626812000000001</v>
      </c>
      <c r="K450" s="212">
        <v>10.121277600000001</v>
      </c>
      <c r="L450" s="212">
        <v>11.175820100000001</v>
      </c>
      <c r="M450" s="212">
        <v>12.230925300000001</v>
      </c>
      <c r="N450" s="212">
        <v>13.285368900000002</v>
      </c>
      <c r="O450" s="212">
        <v>14.339487600000002</v>
      </c>
      <c r="P450" s="212">
        <v>15.392904000000001</v>
      </c>
      <c r="Q450" s="212">
        <v>16.4456138</v>
      </c>
      <c r="R450" s="212">
        <v>17.497488199999999</v>
      </c>
      <c r="S450" s="212">
        <v>18.548498200000001</v>
      </c>
      <c r="T450" s="212">
        <v>19.598608600000002</v>
      </c>
      <c r="U450" s="212">
        <v>20.647817500000002</v>
      </c>
      <c r="V450" s="212">
        <v>21.696130800000002</v>
      </c>
      <c r="W450" s="212">
        <v>22.743573000000001</v>
      </c>
      <c r="X450" s="212">
        <v>23.790198200000003</v>
      </c>
      <c r="Y450" s="212">
        <v>24.836073200000001</v>
      </c>
      <c r="Z450" s="212">
        <v>25.881250900000001</v>
      </c>
      <c r="AA450" s="212">
        <v>26.925802600000001</v>
      </c>
      <c r="AB450" s="212">
        <v>27.969811200000002</v>
      </c>
      <c r="AC450" s="212">
        <v>29.013380200000004</v>
      </c>
      <c r="AD450" s="212">
        <v>30.056636700000006</v>
      </c>
      <c r="AE450" s="212">
        <v>31.099739000000007</v>
      </c>
      <c r="AF450" s="212">
        <v>32.142886900000008</v>
      </c>
      <c r="AG450" s="212">
        <v>33.186336600000004</v>
      </c>
      <c r="AH450" s="212">
        <v>34.230420700000003</v>
      </c>
      <c r="AI450" s="212">
        <v>35.275568700000001</v>
      </c>
      <c r="AJ450" s="212">
        <v>36.322309199999999</v>
      </c>
      <c r="AK450" s="212">
        <v>37.371188799999999</v>
      </c>
      <c r="AL450" s="212">
        <v>38.4224356</v>
      </c>
      <c r="AM450" s="212">
        <v>39.474987200000001</v>
      </c>
      <c r="AN450" s="212">
        <v>40.524601400000002</v>
      </c>
      <c r="AO450" s="213">
        <v>41.562792600000002</v>
      </c>
    </row>
    <row r="451" spans="1:41" x14ac:dyDescent="0.25">
      <c r="A451" s="214" t="s">
        <v>2170</v>
      </c>
      <c r="B451" s="211">
        <v>3.0000000000000001E-6</v>
      </c>
      <c r="C451" s="212">
        <v>1.0297898999999999</v>
      </c>
      <c r="D451" s="212">
        <v>2.1705269</v>
      </c>
      <c r="E451" s="212">
        <v>3.2671837000000004</v>
      </c>
      <c r="F451" s="212">
        <v>4.3641089000000006</v>
      </c>
      <c r="G451" s="212">
        <v>5.4422819000000011</v>
      </c>
      <c r="H451" s="212">
        <v>6.4676844000000013</v>
      </c>
      <c r="I451" s="212">
        <v>7.5329209000000015</v>
      </c>
      <c r="J451" s="212">
        <v>8.5906448000000015</v>
      </c>
      <c r="K451" s="212">
        <v>9.6512393000000021</v>
      </c>
      <c r="L451" s="212">
        <v>10.707882100000003</v>
      </c>
      <c r="M451" s="212">
        <v>11.765406100000003</v>
      </c>
      <c r="N451" s="212">
        <v>12.822490400000003</v>
      </c>
      <c r="O451" s="212">
        <v>13.879454900000002</v>
      </c>
      <c r="P451" s="212">
        <v>14.935883700000002</v>
      </c>
      <c r="Q451" s="212">
        <v>15.991744600000002</v>
      </c>
      <c r="R451" s="212">
        <v>17.046898400000003</v>
      </c>
      <c r="S451" s="212">
        <v>18.101307600000002</v>
      </c>
      <c r="T451" s="212">
        <v>19.154936300000003</v>
      </c>
      <c r="U451" s="212">
        <v>20.207790200000002</v>
      </c>
      <c r="V451" s="212">
        <v>21.2598856</v>
      </c>
      <c r="W451" s="212">
        <v>22.311261399999999</v>
      </c>
      <c r="X451" s="212">
        <v>23.362025499999998</v>
      </c>
      <c r="Y451" s="212">
        <v>24.412248199999997</v>
      </c>
      <c r="Z451" s="212">
        <v>25.461988999999996</v>
      </c>
      <c r="AA451" s="212">
        <v>26.511326199999996</v>
      </c>
      <c r="AB451" s="212">
        <v>27.560344699999995</v>
      </c>
      <c r="AC451" s="212">
        <v>28.609139899999995</v>
      </c>
      <c r="AD451" s="212">
        <v>29.657813899999994</v>
      </c>
      <c r="AE451" s="212">
        <v>30.706474399999994</v>
      </c>
      <c r="AF451" s="212">
        <v>31.755232599999992</v>
      </c>
      <c r="AG451" s="212">
        <v>32.804199899999993</v>
      </c>
      <c r="AH451" s="212">
        <v>33.853482899999996</v>
      </c>
      <c r="AI451" s="212">
        <v>34.903165699999995</v>
      </c>
      <c r="AJ451" s="212">
        <v>35.953252399999997</v>
      </c>
      <c r="AK451" s="212">
        <v>37.0034803</v>
      </c>
      <c r="AL451" s="212">
        <v>38.0527953</v>
      </c>
      <c r="AM451" s="212">
        <v>39.098136599999997</v>
      </c>
      <c r="AN451" s="212">
        <v>40.132649199999996</v>
      </c>
      <c r="AO451" s="213">
        <v>41.146092899999999</v>
      </c>
    </row>
    <row r="452" spans="1:41" x14ac:dyDescent="0.25">
      <c r="A452" s="214" t="s">
        <v>2171</v>
      </c>
      <c r="B452" s="211">
        <v>2.8911880000000001</v>
      </c>
      <c r="C452" s="212">
        <v>3.9733909000000001</v>
      </c>
      <c r="D452" s="212">
        <v>5.0272471999999997</v>
      </c>
      <c r="E452" s="212">
        <v>6.0750449999999994</v>
      </c>
      <c r="F452" s="212">
        <v>7.1149913999999992</v>
      </c>
      <c r="G452" s="212">
        <v>8.1509363999999991</v>
      </c>
      <c r="H452" s="212">
        <v>9.1670876999999997</v>
      </c>
      <c r="I452" s="212">
        <v>10.1791438</v>
      </c>
      <c r="J452" s="212">
        <v>11.192142800000001</v>
      </c>
      <c r="K452" s="212">
        <v>12.204948000000002</v>
      </c>
      <c r="L452" s="212">
        <v>13.218007700000001</v>
      </c>
      <c r="M452" s="212">
        <v>14.231035500000001</v>
      </c>
      <c r="N452" s="212">
        <v>15.244190900000001</v>
      </c>
      <c r="O452" s="212">
        <v>16.257417200000003</v>
      </c>
      <c r="P452" s="212">
        <v>17.270751900000004</v>
      </c>
      <c r="Q452" s="212">
        <v>18.284192600000004</v>
      </c>
      <c r="R452" s="212">
        <v>19.297736400000005</v>
      </c>
      <c r="S452" s="212">
        <v>20.311381000000004</v>
      </c>
      <c r="T452" s="212">
        <v>21.325117500000005</v>
      </c>
      <c r="U452" s="212">
        <v>22.338934300000005</v>
      </c>
      <c r="V452" s="212">
        <v>23.352817400000006</v>
      </c>
      <c r="W452" s="212">
        <v>24.366743000000007</v>
      </c>
      <c r="X452" s="212">
        <v>25.380723300000007</v>
      </c>
      <c r="Y452" s="212">
        <v>26.394717400000008</v>
      </c>
      <c r="Z452" s="212">
        <v>27.408682600000009</v>
      </c>
      <c r="AA452" s="212">
        <v>28.422566400000008</v>
      </c>
      <c r="AB452" s="212">
        <v>29.436305900000008</v>
      </c>
      <c r="AC452" s="212">
        <v>30.449823400000007</v>
      </c>
      <c r="AD452" s="212">
        <v>31.463022500000008</v>
      </c>
      <c r="AE452" s="212">
        <v>32.475780600000007</v>
      </c>
      <c r="AF452" s="212">
        <v>33.487938200000009</v>
      </c>
      <c r="AG452" s="212">
        <v>34.499280000000006</v>
      </c>
      <c r="AH452" s="212">
        <v>35.509504000000007</v>
      </c>
      <c r="AI452" s="212">
        <v>36.518168730000006</v>
      </c>
      <c r="AJ452" s="212">
        <v>37.52460382000001</v>
      </c>
      <c r="AK452" s="212">
        <v>38.527760920000013</v>
      </c>
      <c r="AL452" s="212">
        <v>39.525989020000011</v>
      </c>
      <c r="AM452" s="212">
        <v>40.516819480000009</v>
      </c>
      <c r="AN452" s="212">
        <v>41.497255680000009</v>
      </c>
      <c r="AO452" s="213">
        <v>42.465551080000012</v>
      </c>
    </row>
    <row r="453" spans="1:41" x14ac:dyDescent="0.25">
      <c r="A453" s="214" t="s">
        <v>2172</v>
      </c>
      <c r="B453" s="211">
        <v>0.22647900000000001</v>
      </c>
      <c r="C453" s="212">
        <v>1.2707462</v>
      </c>
      <c r="D453" s="212">
        <v>2.4135401999999999</v>
      </c>
      <c r="E453" s="212">
        <v>3.5133969</v>
      </c>
      <c r="F453" s="212">
        <v>4.6119700000000003</v>
      </c>
      <c r="G453" s="212">
        <v>5.6922601000000004</v>
      </c>
      <c r="H453" s="212">
        <v>6.7161027000000004</v>
      </c>
      <c r="I453" s="212">
        <v>7.7779031000000005</v>
      </c>
      <c r="J453" s="212">
        <v>8.8340101999999998</v>
      </c>
      <c r="K453" s="212">
        <v>9.8933797000000006</v>
      </c>
      <c r="L453" s="212">
        <v>10.949388500000001</v>
      </c>
      <c r="M453" s="212">
        <v>12.006422200000001</v>
      </c>
      <c r="N453" s="212">
        <v>13.0632432</v>
      </c>
      <c r="O453" s="212">
        <v>14.1200996</v>
      </c>
      <c r="P453" s="212">
        <v>15.1765828</v>
      </c>
      <c r="Q453" s="212">
        <v>16.232663599999999</v>
      </c>
      <c r="R453" s="212">
        <v>17.288181199999997</v>
      </c>
      <c r="S453" s="212">
        <v>18.343097799999995</v>
      </c>
      <c r="T453" s="212">
        <v>19.397361599999996</v>
      </c>
      <c r="U453" s="212">
        <v>20.450963599999998</v>
      </c>
      <c r="V453" s="212">
        <v>21.503907699999999</v>
      </c>
      <c r="W453" s="212">
        <v>22.556206299999999</v>
      </c>
      <c r="X453" s="212">
        <v>23.607915599999998</v>
      </c>
      <c r="Y453" s="212">
        <v>24.659102099999998</v>
      </c>
      <c r="Z453" s="212">
        <v>25.709820599999997</v>
      </c>
      <c r="AA453" s="212">
        <v>26.760142799999997</v>
      </c>
      <c r="AB453" s="212">
        <v>27.810149899999995</v>
      </c>
      <c r="AC453" s="212">
        <v>28.859938099999994</v>
      </c>
      <c r="AD453" s="212">
        <v>29.909618799999993</v>
      </c>
      <c r="AE453" s="212">
        <v>30.959321499999994</v>
      </c>
      <c r="AF453" s="212">
        <v>32.009197499999992</v>
      </c>
      <c r="AG453" s="212">
        <v>33.059424099999994</v>
      </c>
      <c r="AH453" s="212">
        <v>34.11020959999999</v>
      </c>
      <c r="AI453" s="212">
        <v>35.161788599999987</v>
      </c>
      <c r="AJ453" s="212">
        <v>36.214383899999987</v>
      </c>
      <c r="AK453" s="212">
        <v>37.268063299999987</v>
      </c>
      <c r="AL453" s="212">
        <v>38.32231569999999</v>
      </c>
      <c r="AM453" s="212">
        <v>39.375008799999989</v>
      </c>
      <c r="AN453" s="212">
        <v>40.420665099999987</v>
      </c>
      <c r="AO453" s="213">
        <v>41.450203099999989</v>
      </c>
    </row>
    <row r="454" spans="1:41" x14ac:dyDescent="0.25">
      <c r="A454" s="214" t="s">
        <v>2173</v>
      </c>
      <c r="B454" s="211">
        <v>3.0000000000000001E-6</v>
      </c>
      <c r="C454" s="212">
        <v>0.97443380000000002</v>
      </c>
      <c r="D454" s="212">
        <v>2.0834958000000001</v>
      </c>
      <c r="E454" s="212">
        <v>3.1739982000000002</v>
      </c>
      <c r="F454" s="212">
        <v>4.2782092</v>
      </c>
      <c r="G454" s="212">
        <v>5.3705333</v>
      </c>
      <c r="H454" s="212">
        <v>6.4263668000000003</v>
      </c>
      <c r="I454" s="212">
        <v>7.5119685</v>
      </c>
      <c r="J454" s="212">
        <v>8.5854865</v>
      </c>
      <c r="K454" s="212">
        <v>9.6586905999999999</v>
      </c>
      <c r="L454" s="212">
        <v>10.726198699999999</v>
      </c>
      <c r="M454" s="212">
        <v>11.793027299999999</v>
      </c>
      <c r="N454" s="212">
        <v>12.858341499999998</v>
      </c>
      <c r="O454" s="212">
        <v>13.922710799999997</v>
      </c>
      <c r="P454" s="212">
        <v>14.985917299999997</v>
      </c>
      <c r="Q454" s="212">
        <v>16.048067399999997</v>
      </c>
      <c r="R454" s="212">
        <v>17.109127999999998</v>
      </c>
      <c r="S454" s="212">
        <v>18.1691468</v>
      </c>
      <c r="T454" s="212">
        <v>19.2281561</v>
      </c>
      <c r="U454" s="212">
        <v>20.286214600000001</v>
      </c>
      <c r="V454" s="212">
        <v>21.343384400000001</v>
      </c>
      <c r="W454" s="212">
        <v>22.399736600000001</v>
      </c>
      <c r="X454" s="212">
        <v>23.455355900000001</v>
      </c>
      <c r="Y454" s="212">
        <v>24.510351800000002</v>
      </c>
      <c r="Z454" s="212">
        <v>25.564814000000002</v>
      </c>
      <c r="AA454" s="212">
        <v>26.618845800000003</v>
      </c>
      <c r="AB454" s="212">
        <v>27.672557500000003</v>
      </c>
      <c r="AC454" s="212">
        <v>28.726074900000004</v>
      </c>
      <c r="AD454" s="212">
        <v>29.779541300000005</v>
      </c>
      <c r="AE454" s="212">
        <v>30.833123200000006</v>
      </c>
      <c r="AF454" s="212">
        <v>31.887018400000006</v>
      </c>
      <c r="AG454" s="212">
        <v>32.941467500000009</v>
      </c>
      <c r="AH454" s="212">
        <v>33.996769600000007</v>
      </c>
      <c r="AI454" s="212">
        <v>35.053299700000011</v>
      </c>
      <c r="AJ454" s="212">
        <v>36.11151120000001</v>
      </c>
      <c r="AK454" s="212">
        <v>37.17187340000001</v>
      </c>
      <c r="AL454" s="212">
        <v>38.23459230000001</v>
      </c>
      <c r="AM454" s="212">
        <v>39.29875710000001</v>
      </c>
      <c r="AN454" s="212">
        <v>40.360531800000011</v>
      </c>
      <c r="AO454" s="213">
        <v>41.411742700000012</v>
      </c>
    </row>
    <row r="455" spans="1:41" x14ac:dyDescent="0.25">
      <c r="A455" s="214" t="s">
        <v>2174</v>
      </c>
      <c r="B455" s="211">
        <v>1.4E-5</v>
      </c>
      <c r="C455" s="212">
        <v>1.122336</v>
      </c>
      <c r="D455" s="212">
        <v>2.290286</v>
      </c>
      <c r="E455" s="212">
        <v>3.401821</v>
      </c>
      <c r="F455" s="212">
        <v>4.5079890000000002</v>
      </c>
      <c r="G455" s="212">
        <v>5.5939359</v>
      </c>
      <c r="H455" s="212">
        <v>6.6158628000000004</v>
      </c>
      <c r="I455" s="212">
        <v>7.6748670000000008</v>
      </c>
      <c r="J455" s="212">
        <v>8.7284834</v>
      </c>
      <c r="K455" s="212">
        <v>9.7855859000000009</v>
      </c>
      <c r="L455" s="212">
        <v>10.839662200000001</v>
      </c>
      <c r="M455" s="212">
        <v>11.895017800000002</v>
      </c>
      <c r="N455" s="212">
        <v>12.950415300000001</v>
      </c>
      <c r="O455" s="212">
        <v>14.006053400000001</v>
      </c>
      <c r="P455" s="212">
        <v>15.061490900000001</v>
      </c>
      <c r="Q455" s="212">
        <v>16.116672100000002</v>
      </c>
      <c r="R455" s="212">
        <v>17.171406000000001</v>
      </c>
      <c r="S455" s="212">
        <v>18.225638800000002</v>
      </c>
      <c r="T455" s="212">
        <v>19.279298100000002</v>
      </c>
      <c r="U455" s="212">
        <v>20.332363600000001</v>
      </c>
      <c r="V455" s="212">
        <v>21.384827900000001</v>
      </c>
      <c r="W455" s="212">
        <v>22.436689300000001</v>
      </c>
      <c r="X455" s="212">
        <v>23.4879979</v>
      </c>
      <c r="Y455" s="212">
        <v>24.538810399999999</v>
      </c>
      <c r="Z455" s="212">
        <v>25.589173899999999</v>
      </c>
      <c r="AA455" s="212">
        <v>26.639153499999999</v>
      </c>
      <c r="AB455" s="212">
        <v>27.688824199999999</v>
      </c>
      <c r="AC455" s="212">
        <v>28.7382761</v>
      </c>
      <c r="AD455" s="212">
        <v>29.787614300000001</v>
      </c>
      <c r="AE455" s="212">
        <v>30.836961500000001</v>
      </c>
      <c r="AF455" s="212">
        <v>31.886461300000001</v>
      </c>
      <c r="AG455" s="212">
        <v>32.936282200000001</v>
      </c>
      <c r="AH455" s="212">
        <v>33.986622199999999</v>
      </c>
      <c r="AI455" s="212">
        <v>35.037704699999999</v>
      </c>
      <c r="AJ455" s="212">
        <v>36.089742999999999</v>
      </c>
      <c r="AK455" s="212">
        <v>37.142806299999997</v>
      </c>
      <c r="AL455" s="212">
        <v>38.196421299999997</v>
      </c>
      <c r="AM455" s="212">
        <v>39.248593299999996</v>
      </c>
      <c r="AN455" s="212">
        <v>40.294182799999994</v>
      </c>
      <c r="AO455" s="213">
        <v>41.324634999999994</v>
      </c>
    </row>
    <row r="456" spans="1:41" x14ac:dyDescent="0.25">
      <c r="A456" s="214" t="s">
        <v>2175</v>
      </c>
      <c r="B456" s="211">
        <v>1.4E-5</v>
      </c>
      <c r="C456" s="212">
        <v>1.1047739999999999</v>
      </c>
      <c r="D456" s="212">
        <v>2.2753319999999997</v>
      </c>
      <c r="E456" s="212">
        <v>3.3901959999999995</v>
      </c>
      <c r="F456" s="212">
        <v>4.4990509999999997</v>
      </c>
      <c r="G456" s="212">
        <v>5.5865670999999999</v>
      </c>
      <c r="H456" s="212">
        <v>6.6142026999999999</v>
      </c>
      <c r="I456" s="212">
        <v>7.6780965999999999</v>
      </c>
      <c r="J456" s="212">
        <v>8.7348123999999991</v>
      </c>
      <c r="K456" s="212">
        <v>9.7940728999999997</v>
      </c>
      <c r="L456" s="212">
        <v>10.8495799</v>
      </c>
      <c r="M456" s="212">
        <v>11.9059267</v>
      </c>
      <c r="N456" s="212">
        <v>12.961953000000001</v>
      </c>
      <c r="O456" s="212">
        <v>14.0179793</v>
      </c>
      <c r="P456" s="212">
        <v>15.073596800000001</v>
      </c>
      <c r="Q456" s="212">
        <v>16.1288038</v>
      </c>
      <c r="R456" s="212">
        <v>17.183432199999999</v>
      </c>
      <c r="S456" s="212">
        <v>18.237458</v>
      </c>
      <c r="T456" s="212">
        <v>19.2908176</v>
      </c>
      <c r="U456" s="212">
        <v>20.3435129</v>
      </c>
      <c r="V456" s="212">
        <v>21.395544300000001</v>
      </c>
      <c r="W456" s="212">
        <v>22.4469177</v>
      </c>
      <c r="X456" s="212">
        <v>23.497691</v>
      </c>
      <c r="Y456" s="212">
        <v>24.547929400000001</v>
      </c>
      <c r="Z456" s="212">
        <v>25.597686100000001</v>
      </c>
      <c r="AA456" s="212">
        <v>26.647031999999999</v>
      </c>
      <c r="AB456" s="212">
        <v>27.696047</v>
      </c>
      <c r="AC456" s="212">
        <v>28.744826100000001</v>
      </c>
      <c r="AD456" s="212">
        <v>29.7934792</v>
      </c>
      <c r="AE456" s="212">
        <v>30.842133499999999</v>
      </c>
      <c r="AF456" s="212">
        <v>31.8909369</v>
      </c>
      <c r="AG456" s="212">
        <v>32.940061399999998</v>
      </c>
      <c r="AH456" s="212">
        <v>33.9897074</v>
      </c>
      <c r="AI456" s="212">
        <v>35.040098200000003</v>
      </c>
      <c r="AJ456" s="212">
        <v>36.091444500000001</v>
      </c>
      <c r="AK456" s="212">
        <v>37.1438092</v>
      </c>
      <c r="AL456" s="212">
        <v>38.196709800000001</v>
      </c>
      <c r="AM456" s="212">
        <v>39.248140400000004</v>
      </c>
      <c r="AN456" s="212">
        <v>40.292947100000006</v>
      </c>
      <c r="AO456" s="213">
        <v>41.322547000000007</v>
      </c>
    </row>
    <row r="457" spans="1:41" x14ac:dyDescent="0.25">
      <c r="A457" s="214" t="s">
        <v>2176</v>
      </c>
      <c r="B457" s="211">
        <v>2.2017999999999999E-2</v>
      </c>
      <c r="C457" s="212">
        <v>1.0450339000000002</v>
      </c>
      <c r="D457" s="212">
        <v>2.0660467000000002</v>
      </c>
      <c r="E457" s="212">
        <v>3.0866863000000002</v>
      </c>
      <c r="F457" s="212">
        <v>4.1074364000000001</v>
      </c>
      <c r="G457" s="212">
        <v>5.1281715000000005</v>
      </c>
      <c r="H457" s="212">
        <v>6.1489433000000009</v>
      </c>
      <c r="I457" s="212">
        <v>7.1688229000000012</v>
      </c>
      <c r="J457" s="212">
        <v>8.1886629000000006</v>
      </c>
      <c r="K457" s="212">
        <v>9.2085950000000008</v>
      </c>
      <c r="L457" s="212">
        <v>10.2284857</v>
      </c>
      <c r="M457" s="212">
        <v>11.248380600000001</v>
      </c>
      <c r="N457" s="212">
        <v>12.268254500000001</v>
      </c>
      <c r="O457" s="212">
        <v>13.288108300000001</v>
      </c>
      <c r="P457" s="212">
        <v>14.307938900000002</v>
      </c>
      <c r="Q457" s="212">
        <v>15.327742500000001</v>
      </c>
      <c r="R457" s="212">
        <v>16.347523200000001</v>
      </c>
      <c r="S457" s="212">
        <v>17.367279700000001</v>
      </c>
      <c r="T457" s="212">
        <v>18.387014799999999</v>
      </c>
      <c r="U457" s="212">
        <v>19.4067303</v>
      </c>
      <c r="V457" s="212">
        <v>20.426428099999999</v>
      </c>
      <c r="W457" s="212">
        <v>21.4461133</v>
      </c>
      <c r="X457" s="212">
        <v>22.465788400000001</v>
      </c>
      <c r="Y457" s="212">
        <v>23.485455000000002</v>
      </c>
      <c r="Z457" s="212">
        <v>24.505115800000002</v>
      </c>
      <c r="AA457" s="212">
        <v>25.524773800000002</v>
      </c>
      <c r="AB457" s="212">
        <v>26.544432400000002</v>
      </c>
      <c r="AC457" s="212">
        <v>27.564095200000001</v>
      </c>
      <c r="AD457" s="212">
        <v>28.583766499999999</v>
      </c>
      <c r="AE457" s="212">
        <v>29.603451199999999</v>
      </c>
      <c r="AF457" s="212">
        <v>30.623154999999997</v>
      </c>
      <c r="AG457" s="212">
        <v>31.642884799999997</v>
      </c>
      <c r="AH457" s="212">
        <v>32.662649399999999</v>
      </c>
      <c r="AI457" s="212">
        <v>33.682459899999998</v>
      </c>
      <c r="AJ457" s="212">
        <v>34.702330400000001</v>
      </c>
      <c r="AK457" s="212">
        <v>35.722278500000002</v>
      </c>
      <c r="AL457" s="212">
        <v>36.742324000000004</v>
      </c>
      <c r="AM457" s="212">
        <v>37.762484200000003</v>
      </c>
      <c r="AN457" s="212">
        <v>38.782766100000003</v>
      </c>
      <c r="AO457" s="213">
        <v>39.803164100000004</v>
      </c>
    </row>
    <row r="458" spans="1:41" x14ac:dyDescent="0.25">
      <c r="A458" s="214" t="s">
        <v>2177</v>
      </c>
      <c r="B458" s="211">
        <v>112.46729999999999</v>
      </c>
      <c r="C458" s="212">
        <v>113.5158869</v>
      </c>
      <c r="D458" s="212">
        <v>114.5472118</v>
      </c>
      <c r="E458" s="212">
        <v>115.5747945</v>
      </c>
      <c r="F458" s="212">
        <v>116.5990429</v>
      </c>
      <c r="G458" s="212">
        <v>117.6224473</v>
      </c>
      <c r="H458" s="212">
        <v>118.6367927</v>
      </c>
      <c r="I458" s="212">
        <v>119.6517545</v>
      </c>
      <c r="J458" s="212">
        <v>120.66913079999999</v>
      </c>
      <c r="K458" s="212">
        <v>121.68751709999999</v>
      </c>
      <c r="L458" s="212">
        <v>122.70670469999999</v>
      </c>
      <c r="M458" s="212">
        <v>123.72635549999998</v>
      </c>
      <c r="N458" s="212">
        <v>124.74639959999999</v>
      </c>
      <c r="O458" s="212">
        <v>125.76671789999999</v>
      </c>
      <c r="P458" s="212">
        <v>126.78727489999999</v>
      </c>
      <c r="Q458" s="212">
        <v>127.80802739999999</v>
      </c>
      <c r="R458" s="212">
        <v>128.82895109999998</v>
      </c>
      <c r="S458" s="212">
        <v>129.85002209999999</v>
      </c>
      <c r="T458" s="212">
        <v>130.87122099999999</v>
      </c>
      <c r="U458" s="212">
        <v>131.89252929999998</v>
      </c>
      <c r="V458" s="212">
        <v>132.91393019999998</v>
      </c>
      <c r="W458" s="212">
        <v>133.93540789999997</v>
      </c>
      <c r="X458" s="212">
        <v>134.95695619999998</v>
      </c>
      <c r="Y458" s="212">
        <v>135.97855669999998</v>
      </c>
      <c r="Z458" s="212">
        <v>137.00019659999998</v>
      </c>
      <c r="AA458" s="212">
        <v>138.02186539999997</v>
      </c>
      <c r="AB458" s="212">
        <v>139.04355509999996</v>
      </c>
      <c r="AC458" s="212">
        <v>140.06526039999997</v>
      </c>
      <c r="AD458" s="212">
        <v>141.08697839999996</v>
      </c>
      <c r="AE458" s="212">
        <v>142.10870919999996</v>
      </c>
      <c r="AF458" s="212">
        <v>143.13045589999996</v>
      </c>
      <c r="AG458" s="212">
        <v>144.15222499999996</v>
      </c>
      <c r="AH458" s="212">
        <v>145.17402699999997</v>
      </c>
      <c r="AI458" s="212">
        <v>146.19587559999997</v>
      </c>
      <c r="AJ458" s="212">
        <v>147.21778449999996</v>
      </c>
      <c r="AK458" s="212">
        <v>148.23975689999997</v>
      </c>
      <c r="AL458" s="212">
        <v>149.26175479999998</v>
      </c>
      <c r="AM458" s="212">
        <v>150.28362529999998</v>
      </c>
      <c r="AN458" s="212">
        <v>151.30497879999999</v>
      </c>
      <c r="AO458" s="213">
        <v>152.32516299999997</v>
      </c>
    </row>
    <row r="459" spans="1:41" x14ac:dyDescent="0.25">
      <c r="A459" s="214" t="s">
        <v>2178</v>
      </c>
      <c r="B459" s="211">
        <v>1.9289999999999999E-3</v>
      </c>
      <c r="C459" s="212">
        <v>1.0194234</v>
      </c>
      <c r="D459" s="212">
        <v>2.0384536</v>
      </c>
      <c r="E459" s="212">
        <v>3.0586321000000001</v>
      </c>
      <c r="F459" s="212">
        <v>4.0789277999999998</v>
      </c>
      <c r="G459" s="212">
        <v>5.0995463999999995</v>
      </c>
      <c r="H459" s="212">
        <v>6.1247126999999999</v>
      </c>
      <c r="I459" s="212">
        <v>7.1491134000000001</v>
      </c>
      <c r="J459" s="212">
        <v>8.1733074999999999</v>
      </c>
      <c r="K459" s="212">
        <v>9.1969625999999991</v>
      </c>
      <c r="L459" s="212">
        <v>10.220347199999999</v>
      </c>
      <c r="M459" s="212">
        <v>11.243391099999998</v>
      </c>
      <c r="N459" s="212">
        <v>12.266174499999998</v>
      </c>
      <c r="O459" s="212">
        <v>13.288689699999999</v>
      </c>
      <c r="P459" s="212">
        <v>14.3109682</v>
      </c>
      <c r="Q459" s="212">
        <v>15.3330187</v>
      </c>
      <c r="R459" s="212">
        <v>16.354860600000002</v>
      </c>
      <c r="S459" s="212">
        <v>17.376506300000003</v>
      </c>
      <c r="T459" s="212">
        <v>18.397970500000003</v>
      </c>
      <c r="U459" s="212">
        <v>19.419265800000002</v>
      </c>
      <c r="V459" s="212">
        <v>20.440404300000001</v>
      </c>
      <c r="W459" s="212">
        <v>21.4613975</v>
      </c>
      <c r="X459" s="212">
        <v>22.4822551</v>
      </c>
      <c r="Y459" s="212">
        <v>23.5029851</v>
      </c>
      <c r="Z459" s="212">
        <v>24.523595700000001</v>
      </c>
      <c r="AA459" s="212">
        <v>25.544092800000001</v>
      </c>
      <c r="AB459" s="212">
        <v>26.564481200000003</v>
      </c>
      <c r="AC459" s="212">
        <v>27.584763700000003</v>
      </c>
      <c r="AD459" s="212">
        <v>28.604940600000003</v>
      </c>
      <c r="AE459" s="212">
        <v>29.625009200000001</v>
      </c>
      <c r="AF459" s="212">
        <v>30.644962500000002</v>
      </c>
      <c r="AG459" s="212">
        <v>31.6647876</v>
      </c>
      <c r="AH459" s="212">
        <v>32.6844623</v>
      </c>
      <c r="AI459" s="212">
        <v>33.703951099999998</v>
      </c>
      <c r="AJ459" s="212">
        <v>34.7231977</v>
      </c>
      <c r="AK459" s="212">
        <v>35.742116199999998</v>
      </c>
      <c r="AL459" s="212">
        <v>36.760583799999999</v>
      </c>
      <c r="AM459" s="212">
        <v>37.778458299999997</v>
      </c>
      <c r="AN459" s="212">
        <v>38.795680999999995</v>
      </c>
      <c r="AO459" s="213">
        <v>39.812489699999993</v>
      </c>
    </row>
    <row r="460" spans="1:41" x14ac:dyDescent="0.25">
      <c r="A460" s="214" t="s">
        <v>2179</v>
      </c>
      <c r="B460" s="211">
        <v>0.121572</v>
      </c>
      <c r="C460" s="212">
        <v>1.1477691000000001</v>
      </c>
      <c r="D460" s="212">
        <v>2.1687631000000001</v>
      </c>
      <c r="E460" s="212">
        <v>3.1896577000000002</v>
      </c>
      <c r="F460" s="212">
        <v>4.2096601000000007</v>
      </c>
      <c r="G460" s="212">
        <v>5.229680000000001</v>
      </c>
      <c r="H460" s="212">
        <v>6.2444062000000011</v>
      </c>
      <c r="I460" s="212">
        <v>7.2584126000000015</v>
      </c>
      <c r="J460" s="212">
        <v>8.2734076000000023</v>
      </c>
      <c r="K460" s="212">
        <v>9.2887958000000026</v>
      </c>
      <c r="L460" s="212">
        <v>10.304604700000002</v>
      </c>
      <c r="M460" s="212">
        <v>11.320677500000002</v>
      </c>
      <c r="N460" s="212">
        <v>12.337029300000003</v>
      </c>
      <c r="O460" s="212">
        <v>13.353606700000004</v>
      </c>
      <c r="P460" s="212">
        <v>14.370402800000004</v>
      </c>
      <c r="Q460" s="212">
        <v>15.387414900000005</v>
      </c>
      <c r="R460" s="212">
        <v>16.404640100000005</v>
      </c>
      <c r="S460" s="212">
        <v>17.422094100000006</v>
      </c>
      <c r="T460" s="212">
        <v>18.439796900000005</v>
      </c>
      <c r="U460" s="212">
        <v>19.457780600000003</v>
      </c>
      <c r="V460" s="212">
        <v>20.476091800000003</v>
      </c>
      <c r="W460" s="212">
        <v>21.494786600000001</v>
      </c>
      <c r="X460" s="212">
        <v>22.5139593</v>
      </c>
      <c r="Y460" s="212">
        <v>23.533708699999998</v>
      </c>
      <c r="Z460" s="212">
        <v>24.554159299999998</v>
      </c>
      <c r="AA460" s="212">
        <v>25.5754594</v>
      </c>
      <c r="AB460" s="212">
        <v>26.597778699999999</v>
      </c>
      <c r="AC460" s="212">
        <v>27.6213014</v>
      </c>
      <c r="AD460" s="212">
        <v>28.646214400000002</v>
      </c>
      <c r="AE460" s="212">
        <v>29.672689700000003</v>
      </c>
      <c r="AF460" s="212">
        <v>30.700861200000002</v>
      </c>
      <c r="AG460" s="212">
        <v>31.730793600000002</v>
      </c>
      <c r="AH460" s="212">
        <v>32.762444700000003</v>
      </c>
      <c r="AI460" s="212">
        <v>33.795622600000002</v>
      </c>
      <c r="AJ460" s="212">
        <v>34.829944099999999</v>
      </c>
      <c r="AK460" s="212">
        <v>35.864810300000002</v>
      </c>
      <c r="AL460" s="212">
        <v>36.899413600000003</v>
      </c>
      <c r="AM460" s="212">
        <v>37.932790300000001</v>
      </c>
      <c r="AN460" s="212">
        <v>38.963959299999999</v>
      </c>
      <c r="AO460" s="213">
        <v>39.992254099999997</v>
      </c>
    </row>
    <row r="461" spans="1:41" x14ac:dyDescent="0.25">
      <c r="A461" s="214" t="s">
        <v>2180</v>
      </c>
      <c r="B461" s="211">
        <v>8.7999999999999998E-5</v>
      </c>
      <c r="C461" s="212">
        <v>1.0350828000000001</v>
      </c>
      <c r="D461" s="212">
        <v>2.0573714000000001</v>
      </c>
      <c r="E461" s="212">
        <v>3.0796733999999999</v>
      </c>
      <c r="F461" s="212">
        <v>4.1004050999999997</v>
      </c>
      <c r="G461" s="212">
        <v>5.1213578000000002</v>
      </c>
      <c r="H461" s="212">
        <v>6.1333917000000007</v>
      </c>
      <c r="I461" s="212">
        <v>7.1441617000000006</v>
      </c>
      <c r="J461" s="212">
        <v>8.1565805999999998</v>
      </c>
      <c r="K461" s="212">
        <v>9.1696272000000008</v>
      </c>
      <c r="L461" s="212">
        <v>10.1833931</v>
      </c>
      <c r="M461" s="212">
        <v>11.1975695</v>
      </c>
      <c r="N461" s="212">
        <v>12.2121648</v>
      </c>
      <c r="O461" s="212">
        <v>13.2270767</v>
      </c>
      <c r="P461" s="212">
        <v>14.242280299999999</v>
      </c>
      <c r="Q461" s="212">
        <v>15.257733599999998</v>
      </c>
      <c r="R461" s="212">
        <v>16.2734098</v>
      </c>
      <c r="S461" s="212">
        <v>17.289284599999998</v>
      </c>
      <c r="T461" s="212">
        <v>18.305338299999999</v>
      </c>
      <c r="U461" s="212">
        <v>19.321552099999998</v>
      </c>
      <c r="V461" s="212">
        <v>20.3379108</v>
      </c>
      <c r="W461" s="212">
        <v>21.354396999999999</v>
      </c>
      <c r="X461" s="212">
        <v>22.371013299999998</v>
      </c>
      <c r="Y461" s="212">
        <v>23.387734499999997</v>
      </c>
      <c r="Z461" s="212">
        <v>24.404539699999997</v>
      </c>
      <c r="AA461" s="212">
        <v>25.421407599999998</v>
      </c>
      <c r="AB461" s="212">
        <v>26.438316499999999</v>
      </c>
      <c r="AC461" s="212">
        <v>27.455242599999998</v>
      </c>
      <c r="AD461" s="212">
        <v>28.472158699999998</v>
      </c>
      <c r="AE461" s="212">
        <v>29.489032999999999</v>
      </c>
      <c r="AF461" s="212">
        <v>30.505826799999998</v>
      </c>
      <c r="AG461" s="212">
        <v>31.522491799999997</v>
      </c>
      <c r="AH461" s="212">
        <v>32.538966299999998</v>
      </c>
      <c r="AI461" s="212">
        <v>33.555168899999998</v>
      </c>
      <c r="AJ461" s="212">
        <v>34.570990399999999</v>
      </c>
      <c r="AK461" s="212">
        <v>35.586284900000003</v>
      </c>
      <c r="AL461" s="212">
        <v>36.600870900000004</v>
      </c>
      <c r="AM461" s="212">
        <v>37.614578100000003</v>
      </c>
      <c r="AN461" s="212">
        <v>38.627419400000001</v>
      </c>
      <c r="AO461" s="213">
        <v>39.6398656</v>
      </c>
    </row>
    <row r="462" spans="1:41" x14ac:dyDescent="0.25">
      <c r="A462" s="214" t="s">
        <v>2181</v>
      </c>
      <c r="B462" s="211">
        <v>3.8000000000000002E-5</v>
      </c>
      <c r="C462" s="212">
        <v>1.0427557999999999</v>
      </c>
      <c r="D462" s="212">
        <v>2.1887167999999999</v>
      </c>
      <c r="E462" s="212">
        <v>3.2900307999999998</v>
      </c>
      <c r="F462" s="212">
        <v>4.3900417999999997</v>
      </c>
      <c r="G462" s="212">
        <v>5.4709524999999992</v>
      </c>
      <c r="H462" s="212">
        <v>6.4952519999999989</v>
      </c>
      <c r="I462" s="212">
        <v>7.5590445999999991</v>
      </c>
      <c r="J462" s="212">
        <v>8.6163735999999993</v>
      </c>
      <c r="K462" s="212">
        <v>9.6769112999999987</v>
      </c>
      <c r="L462" s="212">
        <v>10.733836099999998</v>
      </c>
      <c r="M462" s="212">
        <v>11.791813499999998</v>
      </c>
      <c r="N462" s="212">
        <v>12.849536899999999</v>
      </c>
      <c r="O462" s="212">
        <v>13.9072909</v>
      </c>
      <c r="P462" s="212">
        <v>14.9646598</v>
      </c>
      <c r="Q462" s="212">
        <v>16.0216058</v>
      </c>
      <c r="R462" s="212">
        <v>17.0779821</v>
      </c>
      <c r="S462" s="212">
        <v>18.1337446</v>
      </c>
      <c r="T462" s="212">
        <v>19.1888486</v>
      </c>
      <c r="U462" s="212">
        <v>20.243286600000001</v>
      </c>
      <c r="V462" s="212">
        <v>21.297065</v>
      </c>
      <c r="W462" s="212">
        <v>22.350206100000001</v>
      </c>
      <c r="X462" s="212">
        <v>23.402768000000002</v>
      </c>
      <c r="Y462" s="212">
        <v>24.454814900000002</v>
      </c>
      <c r="Z462" s="212">
        <v>25.506398900000001</v>
      </c>
      <c r="AA462" s="212">
        <v>26.5575905</v>
      </c>
      <c r="AB462" s="212">
        <v>27.608469499999998</v>
      </c>
      <c r="AC462" s="212">
        <v>28.6591311</v>
      </c>
      <c r="AD462" s="212">
        <v>29.709685700000001</v>
      </c>
      <c r="AE462" s="212">
        <v>30.760261700000001</v>
      </c>
      <c r="AF462" s="212">
        <v>31.811009800000001</v>
      </c>
      <c r="AG462" s="212">
        <v>32.8621081</v>
      </c>
      <c r="AH462" s="212">
        <v>33.913767900000003</v>
      </c>
      <c r="AI462" s="212">
        <v>34.966230600000003</v>
      </c>
      <c r="AJ462" s="212">
        <v>36.019731700000001</v>
      </c>
      <c r="AK462" s="212">
        <v>37.0743583</v>
      </c>
      <c r="AL462" s="212">
        <v>38.129625500000003</v>
      </c>
      <c r="AM462" s="212">
        <v>39.183436300000004</v>
      </c>
      <c r="AN462" s="212">
        <v>40.230371600000005</v>
      </c>
      <c r="AO462" s="213">
        <v>41.261461500000003</v>
      </c>
    </row>
    <row r="463" spans="1:41" x14ac:dyDescent="0.25">
      <c r="A463" s="214" t="s">
        <v>2182</v>
      </c>
      <c r="B463" s="211">
        <v>10.83483</v>
      </c>
      <c r="C463" s="212">
        <v>11.8915503</v>
      </c>
      <c r="D463" s="212">
        <v>12.926395300000001</v>
      </c>
      <c r="E463" s="212">
        <v>13.959765200000001</v>
      </c>
      <c r="F463" s="212">
        <v>14.989073800000002</v>
      </c>
      <c r="G463" s="212">
        <v>16.017551700000002</v>
      </c>
      <c r="H463" s="212">
        <v>17.031084900000003</v>
      </c>
      <c r="I463" s="212">
        <v>18.042219800000005</v>
      </c>
      <c r="J463" s="212">
        <v>19.055644600000004</v>
      </c>
      <c r="K463" s="212">
        <v>20.069660100000004</v>
      </c>
      <c r="L463" s="212">
        <v>21.084428200000005</v>
      </c>
      <c r="M463" s="212">
        <v>22.099456400000005</v>
      </c>
      <c r="N463" s="212">
        <v>23.114787900000003</v>
      </c>
      <c r="O463" s="212">
        <v>24.130291400000004</v>
      </c>
      <c r="P463" s="212">
        <v>25.145956000000005</v>
      </c>
      <c r="Q463" s="212">
        <v>26.161748400000004</v>
      </c>
      <c r="R463" s="212">
        <v>27.177647900000004</v>
      </c>
      <c r="S463" s="212">
        <v>28.193641300000003</v>
      </c>
      <c r="T463" s="212">
        <v>29.209716500000003</v>
      </c>
      <c r="U463" s="212">
        <v>30.225861900000002</v>
      </c>
      <c r="V463" s="212">
        <v>31.242069500000003</v>
      </c>
      <c r="W463" s="212">
        <v>32.258325400000004</v>
      </c>
      <c r="X463" s="212">
        <v>33.274629800000007</v>
      </c>
      <c r="Y463" s="212">
        <v>34.290965000000007</v>
      </c>
      <c r="Z463" s="212">
        <v>35.307317900000008</v>
      </c>
      <c r="AA463" s="212">
        <v>36.32367330000001</v>
      </c>
      <c r="AB463" s="212">
        <v>37.340014800000013</v>
      </c>
      <c r="AC463" s="212">
        <v>38.35632300000001</v>
      </c>
      <c r="AD463" s="212">
        <v>39.372574600000007</v>
      </c>
      <c r="AE463" s="212">
        <v>40.388740600000006</v>
      </c>
      <c r="AF463" s="212">
        <v>41.404784600000006</v>
      </c>
      <c r="AG463" s="212">
        <v>42.420659300000004</v>
      </c>
      <c r="AH463" s="212">
        <v>43.436302300000001</v>
      </c>
      <c r="AI463" s="212">
        <v>44.451628499999998</v>
      </c>
      <c r="AJ463" s="212">
        <v>45.466519699999999</v>
      </c>
      <c r="AK463" s="212">
        <v>46.480810699999999</v>
      </c>
      <c r="AL463" s="212">
        <v>47.494281299999997</v>
      </c>
      <c r="AM463" s="212">
        <v>48.506687499999998</v>
      </c>
      <c r="AN463" s="212">
        <v>49.517921399999999</v>
      </c>
      <c r="AO463" s="213">
        <v>50.528321099999999</v>
      </c>
    </row>
    <row r="464" spans="1:41" x14ac:dyDescent="0.25">
      <c r="A464" s="214" t="s">
        <v>2183</v>
      </c>
      <c r="B464" s="211">
        <v>3.5373839999999999</v>
      </c>
      <c r="C464" s="212">
        <v>4.5619402999999998</v>
      </c>
      <c r="D464" s="212">
        <v>5.6933452999999998</v>
      </c>
      <c r="E464" s="212">
        <v>6.7857918000000002</v>
      </c>
      <c r="F464" s="212">
        <v>7.8798135</v>
      </c>
      <c r="G464" s="212">
        <v>8.9573379000000006</v>
      </c>
      <c r="H464" s="212">
        <v>9.9877121000000013</v>
      </c>
      <c r="I464" s="212">
        <v>11.055315700000001</v>
      </c>
      <c r="J464" s="212">
        <v>12.116247700000001</v>
      </c>
      <c r="K464" s="212">
        <v>13.179888400000001</v>
      </c>
      <c r="L464" s="212">
        <v>14.239863100000001</v>
      </c>
      <c r="M464" s="212">
        <v>15.300576600000001</v>
      </c>
      <c r="N464" s="212">
        <v>16.360827200000003</v>
      </c>
      <c r="O464" s="212">
        <v>17.420916000000002</v>
      </c>
      <c r="P464" s="212">
        <v>18.480465300000002</v>
      </c>
      <c r="Q464" s="212">
        <v>19.539466300000001</v>
      </c>
      <c r="R464" s="212">
        <v>20.5977876</v>
      </c>
      <c r="S464" s="212">
        <v>21.655401600000001</v>
      </c>
      <c r="T464" s="212">
        <v>22.7122782</v>
      </c>
      <c r="U464" s="212">
        <v>23.768418799999999</v>
      </c>
      <c r="V464" s="212">
        <v>24.823835799999998</v>
      </c>
      <c r="W464" s="212">
        <v>25.878560099999998</v>
      </c>
      <c r="X464" s="212">
        <v>26.932643599999999</v>
      </c>
      <c r="Y464" s="212">
        <v>27.986162399999998</v>
      </c>
      <c r="Z464" s="212">
        <v>29.039179299999997</v>
      </c>
      <c r="AA464" s="212">
        <v>30.091773799999999</v>
      </c>
      <c r="AB464" s="212">
        <v>31.144034299999998</v>
      </c>
      <c r="AC464" s="212">
        <v>32.196064799999995</v>
      </c>
      <c r="AD464" s="212">
        <v>33.247985799999995</v>
      </c>
      <c r="AE464" s="212">
        <v>34.299937899999996</v>
      </c>
      <c r="AF464" s="212">
        <v>35.3520872</v>
      </c>
      <c r="AG464" s="212">
        <v>36.404632399999997</v>
      </c>
      <c r="AH464" s="212">
        <v>37.457813599999994</v>
      </c>
      <c r="AI464" s="212">
        <v>38.511915699999996</v>
      </c>
      <c r="AJ464" s="212">
        <v>39.567245299999996</v>
      </c>
      <c r="AK464" s="212">
        <v>40.624016999999995</v>
      </c>
      <c r="AL464" s="212">
        <v>41.681982599999998</v>
      </c>
      <c r="AM464" s="212">
        <v>42.739465699999997</v>
      </c>
      <c r="AN464" s="212">
        <v>43.791631099999996</v>
      </c>
      <c r="AO464" s="213">
        <v>44.829823999999995</v>
      </c>
    </row>
    <row r="465" spans="1:41" x14ac:dyDescent="0.25">
      <c r="A465" s="214" t="s">
        <v>2184</v>
      </c>
      <c r="B465" s="211">
        <v>31.302330000000001</v>
      </c>
      <c r="C465" s="212">
        <v>32.335871699999998</v>
      </c>
      <c r="D465" s="212">
        <v>33.465782699999998</v>
      </c>
      <c r="E465" s="212">
        <v>34.559624399999997</v>
      </c>
      <c r="F465" s="212">
        <v>35.654492699999999</v>
      </c>
      <c r="G465" s="212">
        <v>36.734057700000001</v>
      </c>
      <c r="H465" s="212">
        <v>37.764287100000004</v>
      </c>
      <c r="I465" s="212">
        <v>38.828821800000007</v>
      </c>
      <c r="J465" s="212">
        <v>39.887852400000007</v>
      </c>
      <c r="K465" s="212">
        <v>40.949685100000011</v>
      </c>
      <c r="L465" s="212">
        <v>42.008354300000008</v>
      </c>
      <c r="M465" s="212">
        <v>43.067834200000007</v>
      </c>
      <c r="N465" s="212">
        <v>44.12700310000001</v>
      </c>
      <c r="O465" s="212">
        <v>45.186110100000008</v>
      </c>
      <c r="P465" s="212">
        <v>46.244792600000011</v>
      </c>
      <c r="Q465" s="212">
        <v>47.303028500000011</v>
      </c>
      <c r="R465" s="212">
        <v>48.360682600000011</v>
      </c>
      <c r="S465" s="212">
        <v>49.417721900000011</v>
      </c>
      <c r="T465" s="212">
        <v>50.474104900000007</v>
      </c>
      <c r="U465" s="212">
        <v>51.529826800000009</v>
      </c>
      <c r="V465" s="212">
        <v>52.584894000000013</v>
      </c>
      <c r="W465" s="212">
        <v>53.639325200000016</v>
      </c>
      <c r="X465" s="212">
        <v>54.693164800000019</v>
      </c>
      <c r="Y465" s="212">
        <v>55.74648190000002</v>
      </c>
      <c r="Z465" s="212">
        <v>56.79933560000002</v>
      </c>
      <c r="AA465" s="212">
        <v>57.851802400000018</v>
      </c>
      <c r="AB465" s="212">
        <v>58.903969600000018</v>
      </c>
      <c r="AC465" s="212">
        <v>59.955941700000018</v>
      </c>
      <c r="AD465" s="212">
        <v>61.007841500000019</v>
      </c>
      <c r="AE465" s="212">
        <v>62.059814900000021</v>
      </c>
      <c r="AF465" s="212">
        <v>63.112036300000021</v>
      </c>
      <c r="AG465" s="212">
        <v>64.164717300000021</v>
      </c>
      <c r="AH465" s="212">
        <v>65.218117000000021</v>
      </c>
      <c r="AI465" s="212">
        <v>66.272548000000015</v>
      </c>
      <c r="AJ465" s="212">
        <v>67.328357400000016</v>
      </c>
      <c r="AK465" s="212">
        <v>68.385817400000022</v>
      </c>
      <c r="AL465" s="212">
        <v>69.444758300000018</v>
      </c>
      <c r="AM465" s="212">
        <v>70.503592300000022</v>
      </c>
      <c r="AN465" s="212">
        <v>71.557533400000025</v>
      </c>
      <c r="AO465" s="213">
        <v>72.597852000000032</v>
      </c>
    </row>
    <row r="466" spans="1:41" x14ac:dyDescent="0.25">
      <c r="A466" s="214" t="s">
        <v>2185</v>
      </c>
      <c r="B466" s="211">
        <v>4.4374659999999997</v>
      </c>
      <c r="C466" s="212">
        <v>5.4702646999999995</v>
      </c>
      <c r="D466" s="212">
        <v>6.6076716999999991</v>
      </c>
      <c r="E466" s="212">
        <v>7.704391199999999</v>
      </c>
      <c r="F466" s="212">
        <v>8.8017340999999991</v>
      </c>
      <c r="G466" s="212">
        <v>9.8818784999999991</v>
      </c>
      <c r="H466" s="212">
        <v>10.905783699999999</v>
      </c>
      <c r="I466" s="212">
        <v>11.968236599999999</v>
      </c>
      <c r="J466" s="212">
        <v>13.025059599999999</v>
      </c>
      <c r="K466" s="212">
        <v>14.085293499999999</v>
      </c>
      <c r="L466" s="212">
        <v>15.142291999999999</v>
      </c>
      <c r="M466" s="212">
        <v>16.2004017</v>
      </c>
      <c r="N466" s="212">
        <v>17.258345000000002</v>
      </c>
      <c r="O466" s="212">
        <v>18.316349900000002</v>
      </c>
      <c r="P466" s="212">
        <v>19.373987100000001</v>
      </c>
      <c r="Q466" s="212">
        <v>20.4312112</v>
      </c>
      <c r="R466" s="212">
        <v>21.487852700000001</v>
      </c>
      <c r="S466" s="212">
        <v>22.543863900000002</v>
      </c>
      <c r="T466" s="212">
        <v>23.599189200000001</v>
      </c>
      <c r="U466" s="212">
        <v>24.6538149</v>
      </c>
      <c r="V466" s="212">
        <v>25.7077417</v>
      </c>
      <c r="W466" s="212">
        <v>26.760981999999998</v>
      </c>
      <c r="X466" s="212">
        <v>27.813584799999997</v>
      </c>
      <c r="Y466" s="212">
        <v>28.865615799999997</v>
      </c>
      <c r="Z466" s="212">
        <v>29.917128299999998</v>
      </c>
      <c r="AA466" s="212">
        <v>30.968192299999998</v>
      </c>
      <c r="AB466" s="212">
        <v>32.018886199999997</v>
      </c>
      <c r="AC466" s="212">
        <v>33.069302799999996</v>
      </c>
      <c r="AD466" s="212">
        <v>34.119548799999997</v>
      </c>
      <c r="AE466" s="212">
        <v>35.1697475</v>
      </c>
      <c r="AF466" s="212">
        <v>36.220042200000002</v>
      </c>
      <c r="AG466" s="212">
        <v>37.270600100000003</v>
      </c>
      <c r="AH466" s="212">
        <v>38.321617400000001</v>
      </c>
      <c r="AI466" s="212">
        <v>39.373314999999998</v>
      </c>
      <c r="AJ466" s="212">
        <v>40.425904699999997</v>
      </c>
      <c r="AK466" s="212">
        <v>41.479457699999998</v>
      </c>
      <c r="AL466" s="212">
        <v>42.533514499999995</v>
      </c>
      <c r="AM466" s="212">
        <v>43.586123199999996</v>
      </c>
      <c r="AN466" s="212">
        <v>44.632235699999995</v>
      </c>
      <c r="AO466" s="213">
        <v>45.663401699999994</v>
      </c>
    </row>
    <row r="467" spans="1:41" x14ac:dyDescent="0.25">
      <c r="A467" s="214" t="s">
        <v>2186</v>
      </c>
      <c r="B467" s="211">
        <v>3.5982099999999999</v>
      </c>
      <c r="C467" s="212">
        <v>4.6266856000000001</v>
      </c>
      <c r="D467" s="212">
        <v>5.7665816000000003</v>
      </c>
      <c r="E467" s="212">
        <v>6.8655307000000008</v>
      </c>
      <c r="F467" s="212">
        <v>7.964579500000001</v>
      </c>
      <c r="G467" s="212">
        <v>9.0458295000000017</v>
      </c>
      <c r="H467" s="212">
        <v>10.070725900000001</v>
      </c>
      <c r="I467" s="212">
        <v>11.134521100000001</v>
      </c>
      <c r="J467" s="212">
        <v>12.192706600000001</v>
      </c>
      <c r="K467" s="212">
        <v>13.254299900000001</v>
      </c>
      <c r="L467" s="212">
        <v>14.312599100000002</v>
      </c>
      <c r="M467" s="212">
        <v>15.371964900000002</v>
      </c>
      <c r="N467" s="212">
        <v>16.431111800000004</v>
      </c>
      <c r="O467" s="212">
        <v>17.490282100000002</v>
      </c>
      <c r="P467" s="212">
        <v>18.549059200000002</v>
      </c>
      <c r="Q467" s="212">
        <v>19.607400700000003</v>
      </c>
      <c r="R467" s="212">
        <v>20.665152000000003</v>
      </c>
      <c r="S467" s="212">
        <v>21.722267800000004</v>
      </c>
      <c r="T467" s="212">
        <v>22.778699600000003</v>
      </c>
      <c r="U467" s="212">
        <v>23.834438100000003</v>
      </c>
      <c r="V467" s="212">
        <v>24.889487300000003</v>
      </c>
      <c r="W467" s="212">
        <v>25.943867500000003</v>
      </c>
      <c r="X467" s="212">
        <v>26.997632100000004</v>
      </c>
      <c r="Y467" s="212">
        <v>28.050851300000005</v>
      </c>
      <c r="Z467" s="212">
        <v>29.103584400000006</v>
      </c>
      <c r="AA467" s="212">
        <v>30.155908900000007</v>
      </c>
      <c r="AB467" s="212">
        <v>31.207913100000006</v>
      </c>
      <c r="AC467" s="212">
        <v>32.259702500000003</v>
      </c>
      <c r="AD467" s="212">
        <v>33.311400600000006</v>
      </c>
      <c r="AE467" s="212">
        <v>34.363153200000006</v>
      </c>
      <c r="AF467" s="212">
        <v>35.415133400000009</v>
      </c>
      <c r="AG467" s="212">
        <v>36.46754880000001</v>
      </c>
      <c r="AH467" s="212">
        <v>37.520650100000012</v>
      </c>
      <c r="AI467" s="212">
        <v>38.574732900000015</v>
      </c>
      <c r="AJ467" s="212">
        <v>39.630108400000012</v>
      </c>
      <c r="AK467" s="212">
        <v>40.686972800000014</v>
      </c>
      <c r="AL467" s="212">
        <v>41.744992200000013</v>
      </c>
      <c r="AM467" s="212">
        <v>42.802241600000016</v>
      </c>
      <c r="AN467" s="212">
        <v>43.853353000000013</v>
      </c>
      <c r="AO467" s="213">
        <v>44.888962000000014</v>
      </c>
    </row>
    <row r="468" spans="1:41" x14ac:dyDescent="0.25">
      <c r="A468" s="214" t="s">
        <v>2187</v>
      </c>
      <c r="B468" s="211">
        <v>24.304676000000001</v>
      </c>
      <c r="C468" s="212">
        <v>25.326518100000001</v>
      </c>
      <c r="D468" s="212">
        <v>26.347370400000003</v>
      </c>
      <c r="E468" s="212">
        <v>27.368090700000003</v>
      </c>
      <c r="F468" s="212">
        <v>28.388606600000003</v>
      </c>
      <c r="G468" s="212">
        <v>29.409061900000005</v>
      </c>
      <c r="H468" s="212">
        <v>30.429054700000005</v>
      </c>
      <c r="I468" s="212">
        <v>31.448860800000006</v>
      </c>
      <c r="J468" s="212">
        <v>32.468695400000009</v>
      </c>
      <c r="K468" s="212">
        <v>33.488512300000011</v>
      </c>
      <c r="L468" s="212">
        <v>34.50833140000001</v>
      </c>
      <c r="M468" s="212">
        <v>35.528143200000009</v>
      </c>
      <c r="N468" s="212">
        <v>36.547955400000006</v>
      </c>
      <c r="O468" s="212">
        <v>37.567766800000008</v>
      </c>
      <c r="P468" s="212">
        <v>38.58757940000001</v>
      </c>
      <c r="Q468" s="212">
        <v>39.607394000000006</v>
      </c>
      <c r="R468" s="212">
        <v>40.627210700000006</v>
      </c>
      <c r="S468" s="212">
        <v>41.647030200000003</v>
      </c>
      <c r="T468" s="212">
        <v>42.666852500000005</v>
      </c>
      <c r="U468" s="212">
        <v>43.686677800000005</v>
      </c>
      <c r="V468" s="212">
        <v>44.706506300000008</v>
      </c>
      <c r="W468" s="212">
        <v>45.726337700000009</v>
      </c>
      <c r="X468" s="212">
        <v>46.74617210000001</v>
      </c>
      <c r="Y468" s="212">
        <v>47.766009400000009</v>
      </c>
      <c r="Z468" s="212">
        <v>48.785849700000007</v>
      </c>
      <c r="AA468" s="212">
        <v>49.805693100000006</v>
      </c>
      <c r="AB468" s="212">
        <v>50.82553990000001</v>
      </c>
      <c r="AC468" s="212">
        <v>51.845390600000009</v>
      </c>
      <c r="AD468" s="212">
        <v>52.86524570000001</v>
      </c>
      <c r="AE468" s="212">
        <v>53.885106100000009</v>
      </c>
      <c r="AF468" s="212">
        <v>54.904973100000007</v>
      </c>
      <c r="AG468" s="212">
        <v>55.92484850000001</v>
      </c>
      <c r="AH468" s="212">
        <v>56.94473510000001</v>
      </c>
      <c r="AI468" s="212">
        <v>57.964637100000012</v>
      </c>
      <c r="AJ468" s="212">
        <v>58.984561100000015</v>
      </c>
      <c r="AK468" s="212">
        <v>60.004517400000012</v>
      </c>
      <c r="AL468" s="212">
        <v>61.024521900000011</v>
      </c>
      <c r="AM468" s="212">
        <v>62.044597500000009</v>
      </c>
      <c r="AN468" s="212">
        <v>63.064769600000005</v>
      </c>
      <c r="AO468" s="213">
        <v>64.085047200000005</v>
      </c>
    </row>
    <row r="469" spans="1:41" x14ac:dyDescent="0.25">
      <c r="A469" s="214" t="s">
        <v>2188</v>
      </c>
      <c r="B469" s="211">
        <v>1.4200000000000001E-4</v>
      </c>
      <c r="C469" s="212">
        <v>1.0194519000000002</v>
      </c>
      <c r="D469" s="212">
        <v>2.0405465000000005</v>
      </c>
      <c r="E469" s="212">
        <v>3.0622928000000007</v>
      </c>
      <c r="F469" s="212">
        <v>4.0843984000000004</v>
      </c>
      <c r="G469" s="212">
        <v>5.1067046000000005</v>
      </c>
      <c r="H469" s="212">
        <v>6.1300013</v>
      </c>
      <c r="I469" s="212">
        <v>7.1529160000000003</v>
      </c>
      <c r="J469" s="212">
        <v>8.1754779000000006</v>
      </c>
      <c r="K469" s="212">
        <v>9.1976779000000004</v>
      </c>
      <c r="L469" s="212">
        <v>10.2195087</v>
      </c>
      <c r="M469" s="212">
        <v>11.241008300000001</v>
      </c>
      <c r="N469" s="212">
        <v>12.262214500000001</v>
      </c>
      <c r="O469" s="212">
        <v>13.283165800000001</v>
      </c>
      <c r="P469" s="212">
        <v>14.303896600000002</v>
      </c>
      <c r="Q469" s="212">
        <v>15.324442100000002</v>
      </c>
      <c r="R469" s="212">
        <v>16.344829100000002</v>
      </c>
      <c r="S469" s="212">
        <v>17.365085100000002</v>
      </c>
      <c r="T469" s="212">
        <v>18.385231900000001</v>
      </c>
      <c r="U469" s="212">
        <v>19.4052893</v>
      </c>
      <c r="V469" s="212">
        <v>20.4252748</v>
      </c>
      <c r="W469" s="212">
        <v>21.4452009</v>
      </c>
      <c r="X469" s="212">
        <v>22.465079599999999</v>
      </c>
      <c r="Y469" s="212">
        <v>23.4849204</v>
      </c>
      <c r="Z469" s="212">
        <v>24.504730899999998</v>
      </c>
      <c r="AA469" s="212">
        <v>25.524517199999998</v>
      </c>
      <c r="AB469" s="212">
        <v>26.544283899999996</v>
      </c>
      <c r="AC469" s="212">
        <v>27.564033999999996</v>
      </c>
      <c r="AD469" s="212">
        <v>28.583768899999995</v>
      </c>
      <c r="AE469" s="212">
        <v>29.603488199999994</v>
      </c>
      <c r="AF469" s="212">
        <v>30.623189499999995</v>
      </c>
      <c r="AG469" s="212">
        <v>31.642867699999996</v>
      </c>
      <c r="AH469" s="212">
        <v>32.662514499999993</v>
      </c>
      <c r="AI469" s="212">
        <v>33.682117099999992</v>
      </c>
      <c r="AJ469" s="212">
        <v>34.701657299999994</v>
      </c>
      <c r="AK469" s="212">
        <v>35.721111599999993</v>
      </c>
      <c r="AL469" s="212">
        <v>36.740457999999997</v>
      </c>
      <c r="AM469" s="212">
        <v>37.759700599999995</v>
      </c>
      <c r="AN469" s="212">
        <v>38.778931399999998</v>
      </c>
      <c r="AO469" s="213">
        <v>39.7983878</v>
      </c>
    </row>
    <row r="470" spans="1:41" x14ac:dyDescent="0.25">
      <c r="A470" s="214" t="s">
        <v>2189</v>
      </c>
      <c r="B470" s="211">
        <v>6.9700000000000003E-4</v>
      </c>
      <c r="C470" s="212">
        <v>1.0482384</v>
      </c>
      <c r="D470" s="212">
        <v>2.0824074000000001</v>
      </c>
      <c r="E470" s="212">
        <v>3.1137281000000003</v>
      </c>
      <c r="F470" s="212">
        <v>4.1415892000000003</v>
      </c>
      <c r="G470" s="212">
        <v>5.1681471000000005</v>
      </c>
      <c r="H470" s="212">
        <v>6.185530700000001</v>
      </c>
      <c r="I470" s="212">
        <v>7.2017765000000011</v>
      </c>
      <c r="J470" s="212">
        <v>8.2192574000000018</v>
      </c>
      <c r="K470" s="212">
        <v>9.237154300000002</v>
      </c>
      <c r="L470" s="212">
        <v>10.255555500000002</v>
      </c>
      <c r="M470" s="212">
        <v>11.274253100000001</v>
      </c>
      <c r="N470" s="212">
        <v>12.293261500000002</v>
      </c>
      <c r="O470" s="212">
        <v>13.312505100000001</v>
      </c>
      <c r="P470" s="212">
        <v>14.331967400000002</v>
      </c>
      <c r="Q470" s="212">
        <v>15.351623700000001</v>
      </c>
      <c r="R470" s="212">
        <v>16.3714519</v>
      </c>
      <c r="S470" s="212">
        <v>17.391436599999999</v>
      </c>
      <c r="T470" s="212">
        <v>18.411560299999998</v>
      </c>
      <c r="U470" s="212">
        <v>19.431807199999998</v>
      </c>
      <c r="V470" s="212">
        <v>20.452162799999996</v>
      </c>
      <c r="W470" s="212">
        <v>21.472609099999996</v>
      </c>
      <c r="X470" s="212">
        <v>22.493138499999997</v>
      </c>
      <c r="Y470" s="212">
        <v>23.513733499999997</v>
      </c>
      <c r="Z470" s="212">
        <v>24.534380699999996</v>
      </c>
      <c r="AA470" s="212">
        <v>25.555067599999997</v>
      </c>
      <c r="AB470" s="212">
        <v>26.575783399999999</v>
      </c>
      <c r="AC470" s="212">
        <v>27.596518699999997</v>
      </c>
      <c r="AD470" s="212">
        <v>28.617265099999997</v>
      </c>
      <c r="AE470" s="212">
        <v>29.638015599999996</v>
      </c>
      <c r="AF470" s="212">
        <v>30.658764199999997</v>
      </c>
      <c r="AG470" s="212">
        <v>31.679505699999996</v>
      </c>
      <c r="AH470" s="212">
        <v>32.700234899999998</v>
      </c>
      <c r="AI470" s="212">
        <v>33.720944899999999</v>
      </c>
      <c r="AJ470" s="212">
        <v>34.741622800000002</v>
      </c>
      <c r="AK470" s="212">
        <v>35.762238100000005</v>
      </c>
      <c r="AL470" s="212">
        <v>36.782715800000005</v>
      </c>
      <c r="AM470" s="212">
        <v>37.802878600000007</v>
      </c>
      <c r="AN470" s="212">
        <v>38.822366800000005</v>
      </c>
      <c r="AO470" s="213">
        <v>39.840658000000005</v>
      </c>
    </row>
    <row r="471" spans="1:41" x14ac:dyDescent="0.25">
      <c r="A471" s="214" t="s">
        <v>2190</v>
      </c>
      <c r="B471" s="211">
        <v>0.50994799999999996</v>
      </c>
      <c r="C471" s="212">
        <v>1.6007528</v>
      </c>
      <c r="D471" s="212">
        <v>2.7664008</v>
      </c>
      <c r="E471" s="212">
        <v>3.8830938000000002</v>
      </c>
      <c r="F471" s="212">
        <v>4.9951118000000001</v>
      </c>
      <c r="G471" s="212">
        <v>6.0865974000000005</v>
      </c>
      <c r="H471" s="212">
        <v>7.1101882000000005</v>
      </c>
      <c r="I471" s="212">
        <v>8.1619862000000012</v>
      </c>
      <c r="J471" s="212">
        <v>9.2080621000000011</v>
      </c>
      <c r="K471" s="212">
        <v>10.258620100000002</v>
      </c>
      <c r="L471" s="212">
        <v>11.306572000000001</v>
      </c>
      <c r="M471" s="212">
        <v>12.356167600000001</v>
      </c>
      <c r="N471" s="212">
        <v>13.406081800000001</v>
      </c>
      <c r="O471" s="212">
        <v>14.456560300000001</v>
      </c>
      <c r="P471" s="212">
        <v>15.507118700000001</v>
      </c>
      <c r="Q471" s="212">
        <v>16.5577422</v>
      </c>
      <c r="R471" s="212">
        <v>17.6081924</v>
      </c>
      <c r="S471" s="212">
        <v>18.6584276</v>
      </c>
      <c r="T471" s="212">
        <v>19.708356599999998</v>
      </c>
      <c r="U471" s="212">
        <v>20.757946399999998</v>
      </c>
      <c r="V471" s="212">
        <v>21.807182099999999</v>
      </c>
      <c r="W471" s="212">
        <v>22.856034699999999</v>
      </c>
      <c r="X471" s="212">
        <v>23.904556899999999</v>
      </c>
      <c r="Y471" s="212">
        <v>24.952792199999998</v>
      </c>
      <c r="Z471" s="212">
        <v>26.000778199999999</v>
      </c>
      <c r="AA471" s="212">
        <v>27.048572099999998</v>
      </c>
      <c r="AB471" s="212">
        <v>28.096240299999998</v>
      </c>
      <c r="AC471" s="212">
        <v>29.143864599999997</v>
      </c>
      <c r="AD471" s="212">
        <v>30.191541699999998</v>
      </c>
      <c r="AE471" s="212">
        <v>31.2393854</v>
      </c>
      <c r="AF471" s="212">
        <v>32.2875303</v>
      </c>
      <c r="AG471" s="212">
        <v>33.3361351</v>
      </c>
      <c r="AH471" s="212">
        <v>34.385387600000001</v>
      </c>
      <c r="AI471" s="212">
        <v>35.435500300000001</v>
      </c>
      <c r="AJ471" s="212">
        <v>36.486676700000004</v>
      </c>
      <c r="AK471" s="212">
        <v>37.538985100000005</v>
      </c>
      <c r="AL471" s="212">
        <v>38.591990000000003</v>
      </c>
      <c r="AM471" s="212">
        <v>39.643862000000006</v>
      </c>
      <c r="AN471" s="212">
        <v>40.689933300000007</v>
      </c>
      <c r="AO471" s="213">
        <v>41.722453000000009</v>
      </c>
    </row>
    <row r="472" spans="1:41" x14ac:dyDescent="0.25">
      <c r="A472" s="214" t="s">
        <v>2191</v>
      </c>
      <c r="B472" s="211">
        <v>0.100646</v>
      </c>
      <c r="C472" s="212">
        <v>1.286314</v>
      </c>
      <c r="D472" s="212">
        <v>2.5167359999999999</v>
      </c>
      <c r="E472" s="212">
        <v>3.7001529999999998</v>
      </c>
      <c r="F472" s="212">
        <v>4.8688190000000002</v>
      </c>
      <c r="G472" s="212">
        <v>6.0148520000000003</v>
      </c>
      <c r="H472" s="212">
        <v>7.0425708</v>
      </c>
      <c r="I472" s="212">
        <v>8.097156</v>
      </c>
      <c r="J472" s="212">
        <v>9.1520319000000008</v>
      </c>
      <c r="K472" s="212">
        <v>10.210647300000002</v>
      </c>
      <c r="L472" s="212">
        <v>11.266957300000001</v>
      </c>
      <c r="M472" s="212">
        <v>12.323544400000001</v>
      </c>
      <c r="N472" s="212">
        <v>13.3793331</v>
      </c>
      <c r="O472" s="212">
        <v>14.4342153</v>
      </c>
      <c r="P472" s="212">
        <v>15.487817700000001</v>
      </c>
      <c r="Q472" s="212">
        <v>16.540082200000001</v>
      </c>
      <c r="R472" s="212">
        <v>17.5908886</v>
      </c>
      <c r="S472" s="212">
        <v>18.640264200000001</v>
      </c>
      <c r="T472" s="212">
        <v>19.688238600000002</v>
      </c>
      <c r="U472" s="212">
        <v>20.734893900000003</v>
      </c>
      <c r="V472" s="212">
        <v>21.780335100000002</v>
      </c>
      <c r="W472" s="212">
        <v>22.824663700000002</v>
      </c>
      <c r="X472" s="212">
        <v>23.868107900000002</v>
      </c>
      <c r="Y472" s="212">
        <v>24.9108096</v>
      </c>
      <c r="Z472" s="212">
        <v>25.952906300000002</v>
      </c>
      <c r="AA472" s="212">
        <v>26.994544100000002</v>
      </c>
      <c r="AB472" s="212">
        <v>28.035873300000002</v>
      </c>
      <c r="AC472" s="212">
        <v>29.077051300000001</v>
      </c>
      <c r="AD472" s="212">
        <v>30.118244199999999</v>
      </c>
      <c r="AE472" s="212">
        <v>31.159629899999999</v>
      </c>
      <c r="AF472" s="212">
        <v>32.201403800000001</v>
      </c>
      <c r="AG472" s="212">
        <v>33.243786300000004</v>
      </c>
      <c r="AH472" s="212">
        <v>34.287032500000002</v>
      </c>
      <c r="AI472" s="212">
        <v>35.331435300000003</v>
      </c>
      <c r="AJ472" s="212">
        <v>36.377301000000003</v>
      </c>
      <c r="AK472" s="212">
        <v>37.424829700000004</v>
      </c>
      <c r="AL472" s="212">
        <v>38.473728000000001</v>
      </c>
      <c r="AM472" s="212">
        <v>39.522201100000004</v>
      </c>
      <c r="AN472" s="212">
        <v>40.565156600000002</v>
      </c>
      <c r="AO472" s="213">
        <v>41.593587200000002</v>
      </c>
    </row>
    <row r="473" spans="1:41" x14ac:dyDescent="0.25">
      <c r="A473" s="214" t="s">
        <v>2192</v>
      </c>
      <c r="B473" s="211">
        <v>0.20366200000000001</v>
      </c>
      <c r="C473" s="212">
        <v>1.2309239999999999</v>
      </c>
      <c r="D473" s="212">
        <v>2.36659</v>
      </c>
      <c r="E473" s="212">
        <v>3.4611155</v>
      </c>
      <c r="F473" s="212">
        <v>4.5564818000000002</v>
      </c>
      <c r="G473" s="212">
        <v>5.6343667000000002</v>
      </c>
      <c r="H473" s="212">
        <v>6.6602791000000003</v>
      </c>
      <c r="I473" s="212">
        <v>7.7252429000000005</v>
      </c>
      <c r="J473" s="212">
        <v>8.7840902000000014</v>
      </c>
      <c r="K473" s="212">
        <v>9.846249000000002</v>
      </c>
      <c r="L473" s="212">
        <v>10.905006700000001</v>
      </c>
      <c r="M473" s="212">
        <v>11.9647924</v>
      </c>
      <c r="N473" s="212">
        <v>13.0243249</v>
      </c>
      <c r="O473" s="212">
        <v>14.0838622</v>
      </c>
      <c r="P473" s="212">
        <v>15.1429724</v>
      </c>
      <c r="Q473" s="212">
        <v>16.2016408</v>
      </c>
      <c r="R473" s="212">
        <v>17.259692300000001</v>
      </c>
      <c r="S473" s="212">
        <v>18.317100400000001</v>
      </c>
      <c r="T473" s="212">
        <v>19.373809100000003</v>
      </c>
      <c r="U473" s="212">
        <v>20.429816800000001</v>
      </c>
      <c r="V473" s="212">
        <v>21.485129100000002</v>
      </c>
      <c r="W473" s="212">
        <v>22.539759100000001</v>
      </c>
      <c r="X473" s="212">
        <v>23.5937597</v>
      </c>
      <c r="Y473" s="212">
        <v>24.6472081</v>
      </c>
      <c r="Z473" s="212">
        <v>25.700168099999999</v>
      </c>
      <c r="AA473" s="212">
        <v>26.752721399999999</v>
      </c>
      <c r="AB473" s="212">
        <v>27.8049599</v>
      </c>
      <c r="AC473" s="212">
        <v>28.8569928</v>
      </c>
      <c r="AD473" s="212">
        <v>29.908947300000001</v>
      </c>
      <c r="AE473" s="212">
        <v>30.960973000000003</v>
      </c>
      <c r="AF473" s="212">
        <v>32.0132476</v>
      </c>
      <c r="AG473" s="212">
        <v>33.0659846</v>
      </c>
      <c r="AH473" s="212">
        <v>34.1194427</v>
      </c>
      <c r="AI473" s="212">
        <v>35.173930200000001</v>
      </c>
      <c r="AJ473" s="212">
        <v>36.229781000000003</v>
      </c>
      <c r="AK473" s="212">
        <v>37.287235900000006</v>
      </c>
      <c r="AL473" s="212">
        <v>38.346053600000005</v>
      </c>
      <c r="AM473" s="212">
        <v>39.404496400000006</v>
      </c>
      <c r="AN473" s="212">
        <v>40.457524300000003</v>
      </c>
      <c r="AO473" s="213">
        <v>41.496164400000005</v>
      </c>
    </row>
    <row r="474" spans="1:41" x14ac:dyDescent="0.25">
      <c r="A474" s="214" t="s">
        <v>2193</v>
      </c>
      <c r="B474" s="211">
        <v>0.73153999999999997</v>
      </c>
      <c r="C474" s="212">
        <v>1.7848896000000001</v>
      </c>
      <c r="D474" s="212">
        <v>2.9279826</v>
      </c>
      <c r="E474" s="212">
        <v>4.0288535999999997</v>
      </c>
      <c r="F474" s="212">
        <v>5.1272754999999997</v>
      </c>
      <c r="G474" s="212">
        <v>6.2079965000000001</v>
      </c>
      <c r="H474" s="212">
        <v>7.2284063999999999</v>
      </c>
      <c r="I474" s="212">
        <v>8.2850476000000004</v>
      </c>
      <c r="J474" s="212">
        <v>9.3384187999999995</v>
      </c>
      <c r="K474" s="212">
        <v>10.3960504</v>
      </c>
      <c r="L474" s="212">
        <v>11.4510383</v>
      </c>
      <c r="M474" s="212">
        <v>12.507494900000001</v>
      </c>
      <c r="N474" s="212">
        <v>13.564122900000001</v>
      </c>
      <c r="O474" s="212">
        <v>14.621007500000001</v>
      </c>
      <c r="P474" s="212">
        <v>15.677695400000001</v>
      </c>
      <c r="Q474" s="212">
        <v>16.734123800000003</v>
      </c>
      <c r="R474" s="212">
        <v>17.790100100000004</v>
      </c>
      <c r="S474" s="212">
        <v>18.845577900000002</v>
      </c>
      <c r="T474" s="212">
        <v>19.900493200000003</v>
      </c>
      <c r="U474" s="212">
        <v>20.954829200000002</v>
      </c>
      <c r="V474" s="212">
        <v>22.008585600000004</v>
      </c>
      <c r="W474" s="212">
        <v>23.061762800000004</v>
      </c>
      <c r="X474" s="212">
        <v>24.114407700000005</v>
      </c>
      <c r="Y474" s="212">
        <v>25.166580600000003</v>
      </c>
      <c r="Z474" s="212">
        <v>26.218336500000003</v>
      </c>
      <c r="AA474" s="212">
        <v>27.269748800000002</v>
      </c>
      <c r="AB474" s="212">
        <v>28.320902700000001</v>
      </c>
      <c r="AC474" s="212">
        <v>29.371900800000002</v>
      </c>
      <c r="AD474" s="212">
        <v>30.422864400000002</v>
      </c>
      <c r="AE474" s="212">
        <v>31.473937100000001</v>
      </c>
      <c r="AF474" s="212">
        <v>32.525291000000003</v>
      </c>
      <c r="AG474" s="212">
        <v>33.577134400000006</v>
      </c>
      <c r="AH474" s="212">
        <v>34.629721800000006</v>
      </c>
      <c r="AI474" s="212">
        <v>35.683358500000004</v>
      </c>
      <c r="AJ474" s="212">
        <v>36.738378100000006</v>
      </c>
      <c r="AK474" s="212">
        <v>37.795025800000005</v>
      </c>
      <c r="AL474" s="212">
        <v>38.853076900000005</v>
      </c>
      <c r="AM474" s="212">
        <v>39.910846300000003</v>
      </c>
      <c r="AN474" s="212">
        <v>40.963439400000006</v>
      </c>
      <c r="AO474" s="213">
        <v>42.002165600000005</v>
      </c>
    </row>
    <row r="475" spans="1:41" x14ac:dyDescent="0.25">
      <c r="A475" s="214" t="s">
        <v>2194</v>
      </c>
      <c r="B475" s="211">
        <v>4.7693000000000003</v>
      </c>
      <c r="C475" s="212">
        <v>5.8052893000000001</v>
      </c>
      <c r="D475" s="212">
        <v>6.9438452999999996</v>
      </c>
      <c r="E475" s="212">
        <v>8.0411523000000003</v>
      </c>
      <c r="F475" s="212">
        <v>9.1382507000000004</v>
      </c>
      <c r="G475" s="212">
        <v>10.217819200000001</v>
      </c>
      <c r="H475" s="212">
        <v>11.243116000000001</v>
      </c>
      <c r="I475" s="212">
        <v>12.3065415</v>
      </c>
      <c r="J475" s="212">
        <v>13.3644433</v>
      </c>
      <c r="K475" s="212">
        <v>14.4257075</v>
      </c>
      <c r="L475" s="212">
        <v>15.4837094</v>
      </c>
      <c r="M475" s="212">
        <v>16.5427815</v>
      </c>
      <c r="N475" s="212">
        <v>17.6016613</v>
      </c>
      <c r="O475" s="212">
        <v>18.660588099999998</v>
      </c>
      <c r="P475" s="212">
        <v>19.719148799999999</v>
      </c>
      <c r="Q475" s="212">
        <v>20.777301999999999</v>
      </c>
      <c r="R475" s="212">
        <v>21.834892799999999</v>
      </c>
      <c r="S475" s="212">
        <v>22.891875799999998</v>
      </c>
      <c r="T475" s="212">
        <v>23.948202599999998</v>
      </c>
      <c r="U475" s="212">
        <v>25.003863499999998</v>
      </c>
      <c r="V475" s="212">
        <v>26.058862199999997</v>
      </c>
      <c r="W475" s="212">
        <v>27.113218199999995</v>
      </c>
      <c r="X475" s="212">
        <v>28.166982099999995</v>
      </c>
      <c r="Y475" s="212">
        <v>29.220223499999996</v>
      </c>
      <c r="Z475" s="212">
        <v>30.273001199999996</v>
      </c>
      <c r="AA475" s="212">
        <v>31.325392299999997</v>
      </c>
      <c r="AB475" s="212">
        <v>32.377484599999995</v>
      </c>
      <c r="AC475" s="212">
        <v>33.429383199999997</v>
      </c>
      <c r="AD475" s="212">
        <v>34.481211099999996</v>
      </c>
      <c r="AE475" s="212">
        <v>35.533113599999993</v>
      </c>
      <c r="AF475" s="212">
        <v>36.585263799999993</v>
      </c>
      <c r="AG475" s="212">
        <v>37.637870199999995</v>
      </c>
      <c r="AH475" s="212">
        <v>38.691187199999995</v>
      </c>
      <c r="AI475" s="212">
        <v>39.745519299999998</v>
      </c>
      <c r="AJ475" s="212">
        <v>40.801199699999998</v>
      </c>
      <c r="AK475" s="212">
        <v>41.858474899999997</v>
      </c>
      <c r="AL475" s="212">
        <v>42.917124099999995</v>
      </c>
      <c r="AM475" s="212">
        <v>43.975459799999996</v>
      </c>
      <c r="AN475" s="212">
        <v>45.028530999999994</v>
      </c>
      <c r="AO475" s="213">
        <v>46.067444299999991</v>
      </c>
    </row>
    <row r="476" spans="1:41" x14ac:dyDescent="0.25">
      <c r="A476" s="214" t="s">
        <v>2195</v>
      </c>
      <c r="B476" s="211">
        <v>44.349400000000003</v>
      </c>
      <c r="C476" s="212">
        <v>45.3954296</v>
      </c>
      <c r="D476" s="212">
        <v>46.4212512</v>
      </c>
      <c r="E476" s="212">
        <v>47.452867300000001</v>
      </c>
      <c r="F476" s="212">
        <v>48.482864900000003</v>
      </c>
      <c r="G476" s="212">
        <v>49.5146929</v>
      </c>
      <c r="H476" s="212">
        <v>50.528093900000002</v>
      </c>
      <c r="I476" s="212">
        <v>51.538522100000002</v>
      </c>
      <c r="J476" s="212">
        <v>52.553977199999999</v>
      </c>
      <c r="K476" s="212">
        <v>53.571616499999998</v>
      </c>
      <c r="L476" s="212">
        <v>54.591561899999995</v>
      </c>
      <c r="M476" s="212">
        <v>55.612881699999996</v>
      </c>
      <c r="N476" s="212">
        <v>56.635550199999997</v>
      </c>
      <c r="O476" s="212">
        <v>57.659235299999999</v>
      </c>
      <c r="P476" s="212">
        <v>58.683807699999996</v>
      </c>
      <c r="Q476" s="212">
        <v>59.709156599999993</v>
      </c>
      <c r="R476" s="212">
        <v>60.735147999999995</v>
      </c>
      <c r="S476" s="212">
        <v>61.761718399999992</v>
      </c>
      <c r="T476" s="212">
        <v>62.788787099999993</v>
      </c>
      <c r="U476" s="212">
        <v>63.816294799999994</v>
      </c>
      <c r="V476" s="212">
        <v>64.844193499999989</v>
      </c>
      <c r="W476" s="212">
        <v>65.872414399999982</v>
      </c>
      <c r="X476" s="212">
        <v>66.900957199999979</v>
      </c>
      <c r="Y476" s="212">
        <v>67.929767599999977</v>
      </c>
      <c r="Z476" s="212">
        <v>68.958801499999979</v>
      </c>
      <c r="AA476" s="212">
        <v>69.988014699999979</v>
      </c>
      <c r="AB476" s="212">
        <v>71.017364199999975</v>
      </c>
      <c r="AC476" s="212">
        <v>72.046805099999972</v>
      </c>
      <c r="AD476" s="212">
        <v>73.076289599999967</v>
      </c>
      <c r="AE476" s="212">
        <v>74.105765699999964</v>
      </c>
      <c r="AF476" s="212">
        <v>75.13517549999996</v>
      </c>
      <c r="AG476" s="212">
        <v>76.164452999999966</v>
      </c>
      <c r="AH476" s="212">
        <v>77.193522899999962</v>
      </c>
      <c r="AI476" s="212">
        <v>78.222298299999963</v>
      </c>
      <c r="AJ476" s="212">
        <v>79.250682899999958</v>
      </c>
      <c r="AK476" s="212">
        <v>80.278585299999961</v>
      </c>
      <c r="AL476" s="212">
        <v>81.305967999999964</v>
      </c>
      <c r="AM476" s="212">
        <v>82.33297239999996</v>
      </c>
      <c r="AN476" s="212">
        <v>83.360135499999956</v>
      </c>
      <c r="AO476" s="213">
        <v>84.388454399999958</v>
      </c>
    </row>
    <row r="477" spans="1:41" x14ac:dyDescent="0.25">
      <c r="A477" s="214" t="s">
        <v>2196</v>
      </c>
      <c r="B477" s="211">
        <v>0</v>
      </c>
      <c r="C477" s="212">
        <v>0.91984880000000002</v>
      </c>
      <c r="D477" s="212">
        <v>1.9028892000000002</v>
      </c>
      <c r="E477" s="212">
        <v>2.8511504000000003</v>
      </c>
      <c r="F477" s="212">
        <v>3.7955230000000002</v>
      </c>
      <c r="G477" s="212">
        <v>4.7255583000000003</v>
      </c>
      <c r="H477" s="212">
        <v>5.5915273000000001</v>
      </c>
      <c r="I477" s="212">
        <v>6.4966325000000005</v>
      </c>
      <c r="J477" s="212">
        <v>7.4052161000000005</v>
      </c>
      <c r="K477" s="212">
        <v>8.3195869000000009</v>
      </c>
      <c r="L477" s="212">
        <v>9.2325277000000003</v>
      </c>
      <c r="M477" s="212">
        <v>10.146605000000001</v>
      </c>
      <c r="N477" s="212">
        <v>11.0604686</v>
      </c>
      <c r="O477" s="212">
        <v>11.9740687</v>
      </c>
      <c r="P477" s="212">
        <v>12.8870513</v>
      </c>
      <c r="Q477" s="212">
        <v>13.799380899999999</v>
      </c>
      <c r="R477" s="212">
        <v>14.7109793</v>
      </c>
      <c r="S477" s="212">
        <v>15.621853399999999</v>
      </c>
      <c r="T477" s="212">
        <v>16.532016299999999</v>
      </c>
      <c r="U477" s="212">
        <v>17.4415108</v>
      </c>
      <c r="V477" s="212">
        <v>18.350399799999998</v>
      </c>
      <c r="W477" s="212">
        <v>19.258761399999997</v>
      </c>
      <c r="X477" s="212">
        <v>20.166565599999998</v>
      </c>
      <c r="Y477" s="212">
        <v>21.073997599999998</v>
      </c>
      <c r="Z477" s="212">
        <v>21.981249999999999</v>
      </c>
      <c r="AA477" s="212">
        <v>22.888548499999999</v>
      </c>
      <c r="AB477" s="212">
        <v>23.7961563</v>
      </c>
      <c r="AC477" s="212">
        <v>24.7043894</v>
      </c>
      <c r="AD477" s="212">
        <v>25.613632500000001</v>
      </c>
      <c r="AE477" s="212">
        <v>26.524362500000002</v>
      </c>
      <c r="AF477" s="212">
        <v>27.437183700000002</v>
      </c>
      <c r="AG477" s="212">
        <v>28.352881000000004</v>
      </c>
      <c r="AH477" s="212">
        <v>29.272498500000005</v>
      </c>
      <c r="AI477" s="212">
        <v>30.197447400000005</v>
      </c>
      <c r="AJ477" s="212">
        <v>31.129626700000006</v>
      </c>
      <c r="AK477" s="212">
        <v>32.071465900000007</v>
      </c>
      <c r="AL477" s="212">
        <v>33.025572600000004</v>
      </c>
      <c r="AM477" s="212">
        <v>33.993097100000007</v>
      </c>
      <c r="AN477" s="212">
        <v>34.969505000000005</v>
      </c>
      <c r="AO477" s="213">
        <v>35.940030300000004</v>
      </c>
    </row>
    <row r="478" spans="1:41" x14ac:dyDescent="0.25">
      <c r="A478" s="214" t="s">
        <v>2197</v>
      </c>
      <c r="B478" s="211">
        <v>11.228586</v>
      </c>
      <c r="C478" s="212">
        <v>12.259816600000001</v>
      </c>
      <c r="D478" s="212">
        <v>13.402721600000001</v>
      </c>
      <c r="E478" s="212">
        <v>14.502092300000001</v>
      </c>
      <c r="F478" s="212">
        <v>15.6016203</v>
      </c>
      <c r="G478" s="212">
        <v>16.682404399999999</v>
      </c>
      <c r="H478" s="212">
        <v>17.708902399999999</v>
      </c>
      <c r="I478" s="212">
        <v>18.775150400000001</v>
      </c>
      <c r="J478" s="212">
        <v>19.834134300000002</v>
      </c>
      <c r="K478" s="212">
        <v>20.895990100000002</v>
      </c>
      <c r="L478" s="212">
        <v>21.953927900000004</v>
      </c>
      <c r="M478" s="212">
        <v>23.012775300000005</v>
      </c>
      <c r="N478" s="212">
        <v>24.071245200000003</v>
      </c>
      <c r="O478" s="212">
        <v>25.129678900000002</v>
      </c>
      <c r="P478" s="212">
        <v>26.187679200000002</v>
      </c>
      <c r="Q478" s="212">
        <v>27.2452255</v>
      </c>
      <c r="R478" s="212">
        <v>28.302185699999999</v>
      </c>
      <c r="S478" s="212">
        <v>29.358520599999999</v>
      </c>
      <c r="T478" s="212">
        <v>30.414192</v>
      </c>
      <c r="U478" s="212">
        <v>31.469197099999999</v>
      </c>
      <c r="V478" s="212">
        <v>32.523542800000001</v>
      </c>
      <c r="W478" s="212">
        <v>33.577258200000003</v>
      </c>
      <c r="X478" s="212">
        <v>34.630392900000004</v>
      </c>
      <c r="Y478" s="212">
        <v>35.683020200000001</v>
      </c>
      <c r="Z478" s="212">
        <v>36.7352001</v>
      </c>
      <c r="AA478" s="212">
        <v>37.7870116</v>
      </c>
      <c r="AB478" s="212">
        <v>38.838544300000002</v>
      </c>
      <c r="AC478" s="212">
        <v>39.8899057</v>
      </c>
      <c r="AD478" s="212">
        <v>40.941221900000002</v>
      </c>
      <c r="AE478" s="212">
        <v>41.992641599999999</v>
      </c>
      <c r="AF478" s="212">
        <v>43.044342399999998</v>
      </c>
      <c r="AG478" s="212">
        <v>44.096538099999997</v>
      </c>
      <c r="AH478" s="212">
        <v>45.149488899999994</v>
      </c>
      <c r="AI478" s="212">
        <v>46.203505299999996</v>
      </c>
      <c r="AJ478" s="212">
        <v>47.258924199999996</v>
      </c>
      <c r="AK478" s="212">
        <v>48.315987499999999</v>
      </c>
      <c r="AL478" s="212">
        <v>49.374447400000001</v>
      </c>
      <c r="AM478" s="212">
        <v>50.432541200000003</v>
      </c>
      <c r="AN478" s="212">
        <v>51.485181300000001</v>
      </c>
      <c r="AO478" s="213">
        <v>52.523368500000004</v>
      </c>
    </row>
    <row r="479" spans="1:41" x14ac:dyDescent="0.25">
      <c r="A479" s="214" t="s">
        <v>2198</v>
      </c>
      <c r="B479" s="211">
        <v>11.498922</v>
      </c>
      <c r="C479" s="212">
        <v>12.517858</v>
      </c>
      <c r="D479" s="212">
        <v>13.649760000000001</v>
      </c>
      <c r="E479" s="212">
        <v>14.7409538</v>
      </c>
      <c r="F479" s="212">
        <v>15.8340458</v>
      </c>
      <c r="G479" s="212">
        <v>16.909875800000002</v>
      </c>
      <c r="H479" s="212">
        <v>17.938177700000001</v>
      </c>
      <c r="I479" s="212">
        <v>19.0061128</v>
      </c>
      <c r="J479" s="212">
        <v>20.067021799999999</v>
      </c>
      <c r="K479" s="212">
        <v>21.130872399999998</v>
      </c>
      <c r="L479" s="212">
        <v>22.190957899999997</v>
      </c>
      <c r="M479" s="212">
        <v>23.251913299999998</v>
      </c>
      <c r="N479" s="212">
        <v>24.3124559</v>
      </c>
      <c r="O479" s="212">
        <v>25.3729057</v>
      </c>
      <c r="P479" s="212">
        <v>26.4328571</v>
      </c>
      <c r="Q479" s="212">
        <v>27.492290300000001</v>
      </c>
      <c r="R479" s="212">
        <v>28.551061600000001</v>
      </c>
      <c r="S479" s="212">
        <v>29.609134600000001</v>
      </c>
      <c r="T479" s="212">
        <v>30.666468200000001</v>
      </c>
      <c r="U479" s="212">
        <v>31.7230594</v>
      </c>
      <c r="V479" s="212">
        <v>32.778916600000002</v>
      </c>
      <c r="W479" s="212">
        <v>33.834066700000001</v>
      </c>
      <c r="X479" s="212">
        <v>34.888562</v>
      </c>
      <c r="Y479" s="212">
        <v>35.9424803</v>
      </c>
      <c r="Z479" s="212">
        <v>36.995884699999998</v>
      </c>
      <c r="AA479" s="212">
        <v>38.048856600000001</v>
      </c>
      <c r="AB479" s="212">
        <v>39.101486899999998</v>
      </c>
      <c r="AC479" s="212">
        <v>40.153883299999997</v>
      </c>
      <c r="AD479" s="212">
        <v>41.206170799999995</v>
      </c>
      <c r="AE479" s="212">
        <v>42.258495599999996</v>
      </c>
      <c r="AF479" s="212">
        <v>43.311030499999994</v>
      </c>
      <c r="AG479" s="212">
        <v>44.363981499999994</v>
      </c>
      <c r="AH479" s="212">
        <v>45.417596599999996</v>
      </c>
      <c r="AI479" s="212">
        <v>46.472167699999993</v>
      </c>
      <c r="AJ479" s="212">
        <v>47.528004199999991</v>
      </c>
      <c r="AK479" s="212">
        <v>48.585309599999988</v>
      </c>
      <c r="AL479" s="212">
        <v>49.64378769999999</v>
      </c>
      <c r="AM479" s="212">
        <v>50.701629499999989</v>
      </c>
      <c r="AN479" s="212">
        <v>51.75373239999999</v>
      </c>
      <c r="AO479" s="213">
        <v>52.791132499999989</v>
      </c>
    </row>
    <row r="480" spans="1:41" x14ac:dyDescent="0.25">
      <c r="A480" s="214" t="s">
        <v>2199</v>
      </c>
      <c r="B480" s="211">
        <v>94.228606999999997</v>
      </c>
      <c r="C480" s="212">
        <v>95.218888100000001</v>
      </c>
      <c r="D480" s="212">
        <v>96.227372729999999</v>
      </c>
      <c r="E480" s="212">
        <v>97.244471430000004</v>
      </c>
      <c r="F480" s="212">
        <v>98.266351130000004</v>
      </c>
      <c r="G480" s="212">
        <v>99.290914130000004</v>
      </c>
      <c r="H480" s="212">
        <v>100.31790083</v>
      </c>
      <c r="I480" s="212">
        <v>101.34544683</v>
      </c>
      <c r="J480" s="212">
        <v>102.37375263</v>
      </c>
      <c r="K480" s="212">
        <v>103.40272503</v>
      </c>
      <c r="L480" s="212">
        <v>104.43230043</v>
      </c>
      <c r="M480" s="212">
        <v>105.46235652999999</v>
      </c>
      <c r="N480" s="212">
        <v>106.49283853</v>
      </c>
      <c r="O480" s="212">
        <v>107.52367293</v>
      </c>
      <c r="P480" s="212">
        <v>108.55479473</v>
      </c>
      <c r="Q480" s="212">
        <v>109.58616902999999</v>
      </c>
      <c r="R480" s="212">
        <v>110.61773552999999</v>
      </c>
      <c r="S480" s="212">
        <v>111.64946682999999</v>
      </c>
      <c r="T480" s="212">
        <v>112.68132523</v>
      </c>
      <c r="U480" s="212">
        <v>113.71328242999999</v>
      </c>
      <c r="V480" s="212">
        <v>114.74531293</v>
      </c>
      <c r="W480" s="212">
        <v>115.77738212999999</v>
      </c>
      <c r="X480" s="212">
        <v>116.80949543</v>
      </c>
      <c r="Y480" s="212">
        <v>117.84162093</v>
      </c>
      <c r="Z480" s="212">
        <v>118.87372423000001</v>
      </c>
      <c r="AA480" s="212">
        <v>119.90576703000001</v>
      </c>
      <c r="AB480" s="212">
        <v>120.93770573</v>
      </c>
      <c r="AC480" s="212">
        <v>121.96948883</v>
      </c>
      <c r="AD480" s="212">
        <v>123.00105423000001</v>
      </c>
      <c r="AE480" s="212">
        <v>124.03232503000001</v>
      </c>
      <c r="AF480" s="212">
        <v>125.06320423000001</v>
      </c>
      <c r="AG480" s="212">
        <v>126.09356603000001</v>
      </c>
      <c r="AH480" s="212">
        <v>127.12324393</v>
      </c>
      <c r="AI480" s="212">
        <v>128.15201332999999</v>
      </c>
      <c r="AJ480" s="212">
        <v>129.17957002999998</v>
      </c>
      <c r="AK480" s="212">
        <v>130.20551212999999</v>
      </c>
      <c r="AL480" s="212">
        <v>131.22935812999998</v>
      </c>
      <c r="AM480" s="212">
        <v>132.25069972999998</v>
      </c>
      <c r="AN480" s="212">
        <v>133.26966552999997</v>
      </c>
      <c r="AO480" s="213">
        <v>134.28757442999998</v>
      </c>
    </row>
    <row r="481" spans="1:41" x14ac:dyDescent="0.25">
      <c r="A481" s="214" t="s">
        <v>2200</v>
      </c>
      <c r="B481" s="211">
        <v>140.91778600000001</v>
      </c>
      <c r="C481" s="212">
        <v>141.97206730000002</v>
      </c>
      <c r="D481" s="212">
        <v>143.11952030000003</v>
      </c>
      <c r="E481" s="212">
        <v>144.22438130000003</v>
      </c>
      <c r="F481" s="212">
        <v>145.32660030000002</v>
      </c>
      <c r="G481" s="212">
        <v>146.41054300000002</v>
      </c>
      <c r="H481" s="212">
        <v>147.43067770000002</v>
      </c>
      <c r="I481" s="212">
        <v>148.48704830000003</v>
      </c>
      <c r="J481" s="212">
        <v>149.53856060000004</v>
      </c>
      <c r="K481" s="212">
        <v>150.59341790000005</v>
      </c>
      <c r="L481" s="212">
        <v>151.64520930000006</v>
      </c>
      <c r="M481" s="212">
        <v>152.69817140000006</v>
      </c>
      <c r="N481" s="212">
        <v>153.75114250000007</v>
      </c>
      <c r="O481" s="212">
        <v>154.80433000000008</v>
      </c>
      <c r="P481" s="212">
        <v>155.85732830000009</v>
      </c>
      <c r="Q481" s="212">
        <v>156.91010960000008</v>
      </c>
      <c r="R481" s="212">
        <v>157.96249720000009</v>
      </c>
      <c r="S481" s="212">
        <v>159.01445340000009</v>
      </c>
      <c r="T481" s="212">
        <v>160.06591780000008</v>
      </c>
      <c r="U481" s="212">
        <v>161.11687420000007</v>
      </c>
      <c r="V481" s="212">
        <v>162.16732060000007</v>
      </c>
      <c r="W481" s="212">
        <v>163.21725570000007</v>
      </c>
      <c r="X481" s="212">
        <v>164.26673460000006</v>
      </c>
      <c r="Y481" s="212">
        <v>165.31581130000006</v>
      </c>
      <c r="Z481" s="212">
        <v>166.36452920000008</v>
      </c>
      <c r="AA481" s="212">
        <v>167.41294850000008</v>
      </c>
      <c r="AB481" s="212">
        <v>168.46113860000008</v>
      </c>
      <c r="AC481" s="212">
        <v>169.50918350000009</v>
      </c>
      <c r="AD481" s="212">
        <v>170.55718160000009</v>
      </c>
      <c r="AE481" s="212">
        <v>171.60524820000009</v>
      </c>
      <c r="AF481" s="212">
        <v>172.65351880000009</v>
      </c>
      <c r="AG481" s="212">
        <v>173.7021534000001</v>
      </c>
      <c r="AH481" s="212">
        <v>174.75134050000011</v>
      </c>
      <c r="AI481" s="212">
        <v>175.80129280000011</v>
      </c>
      <c r="AJ481" s="212">
        <v>176.85221170000011</v>
      </c>
      <c r="AK481" s="212">
        <v>177.90415320000011</v>
      </c>
      <c r="AL481" s="212">
        <v>178.95663420000011</v>
      </c>
      <c r="AM481" s="212">
        <v>180.00766900000011</v>
      </c>
      <c r="AN481" s="212">
        <v>181.0521829000001</v>
      </c>
      <c r="AO481" s="213">
        <v>182.0817699000001</v>
      </c>
    </row>
    <row r="482" spans="1:41" x14ac:dyDescent="0.25">
      <c r="A482" s="214" t="s">
        <v>2201</v>
      </c>
      <c r="B482" s="211">
        <v>7.7970240000000004</v>
      </c>
      <c r="C482" s="212">
        <v>8.9467890000000008</v>
      </c>
      <c r="D482" s="212">
        <v>10.147227000000001</v>
      </c>
      <c r="E482" s="212">
        <v>11.294092000000001</v>
      </c>
      <c r="F482" s="212">
        <v>12.424766000000002</v>
      </c>
      <c r="G482" s="212">
        <v>13.531220000000001</v>
      </c>
      <c r="H482" s="212">
        <v>14.529822800000002</v>
      </c>
      <c r="I482" s="212">
        <v>15.558057200000002</v>
      </c>
      <c r="J482" s="212">
        <v>16.587098900000001</v>
      </c>
      <c r="K482" s="212">
        <v>17.622067000000001</v>
      </c>
      <c r="L482" s="212">
        <v>18.6570687</v>
      </c>
      <c r="M482" s="212">
        <v>19.695626099999998</v>
      </c>
      <c r="N482" s="212">
        <v>20.7365785</v>
      </c>
      <c r="O482" s="212">
        <v>21.779761300000001</v>
      </c>
      <c r="P482" s="212">
        <v>22.824564900000002</v>
      </c>
      <c r="Q482" s="212">
        <v>23.870683000000003</v>
      </c>
      <c r="R482" s="212">
        <v>24.917721600000004</v>
      </c>
      <c r="S482" s="212">
        <v>25.965435800000005</v>
      </c>
      <c r="T482" s="212">
        <v>27.013594500000004</v>
      </c>
      <c r="U482" s="212">
        <v>28.062035600000005</v>
      </c>
      <c r="V482" s="212">
        <v>29.110639800000005</v>
      </c>
      <c r="W482" s="212">
        <v>30.159300100000006</v>
      </c>
      <c r="X482" s="212">
        <v>31.208040300000008</v>
      </c>
      <c r="Y482" s="212">
        <v>32.256831000000005</v>
      </c>
      <c r="Z482" s="212">
        <v>33.305656800000008</v>
      </c>
      <c r="AA482" s="212">
        <v>34.354532900000009</v>
      </c>
      <c r="AB482" s="212">
        <v>35.403497900000012</v>
      </c>
      <c r="AC482" s="212">
        <v>36.452617100000012</v>
      </c>
      <c r="AD482" s="212">
        <v>37.501982700000013</v>
      </c>
      <c r="AE482" s="212">
        <v>38.551716600000013</v>
      </c>
      <c r="AF482" s="212">
        <v>39.601978100000011</v>
      </c>
      <c r="AG482" s="212">
        <v>40.652972700000014</v>
      </c>
      <c r="AH482" s="212">
        <v>41.704967100000012</v>
      </c>
      <c r="AI482" s="212">
        <v>42.758302600000015</v>
      </c>
      <c r="AJ482" s="212">
        <v>43.813387700000014</v>
      </c>
      <c r="AK482" s="212">
        <v>44.870610000000013</v>
      </c>
      <c r="AL482" s="212">
        <v>45.930004900000014</v>
      </c>
      <c r="AM482" s="212">
        <v>46.990334900000015</v>
      </c>
      <c r="AN482" s="212">
        <v>48.047366900000014</v>
      </c>
      <c r="AO482" s="213">
        <v>49.093065200000012</v>
      </c>
    </row>
    <row r="483" spans="1:41" x14ac:dyDescent="0.25">
      <c r="A483" s="214" t="s">
        <v>2202</v>
      </c>
      <c r="B483" s="211">
        <v>4.3439170000000003</v>
      </c>
      <c r="C483" s="212">
        <v>5.5502500000000001</v>
      </c>
      <c r="D483" s="212">
        <v>6.7460680000000002</v>
      </c>
      <c r="E483" s="212">
        <v>7.9012070000000003</v>
      </c>
      <c r="F483" s="212">
        <v>9.0349620000000002</v>
      </c>
      <c r="G483" s="212">
        <v>10.151901000000001</v>
      </c>
      <c r="H483" s="212">
        <v>11.1221128</v>
      </c>
      <c r="I483" s="212">
        <v>12.115203429999999</v>
      </c>
      <c r="J483" s="212">
        <v>13.123717709999999</v>
      </c>
      <c r="K483" s="212">
        <v>14.14337991</v>
      </c>
      <c r="L483" s="212">
        <v>15.16880611</v>
      </c>
      <c r="M483" s="212">
        <v>16.199839409999999</v>
      </c>
      <c r="N483" s="212">
        <v>17.235794509999998</v>
      </c>
      <c r="O483" s="212">
        <v>18.275585909999997</v>
      </c>
      <c r="P483" s="212">
        <v>19.318225309999995</v>
      </c>
      <c r="Q483" s="212">
        <v>20.363774909999997</v>
      </c>
      <c r="R483" s="212">
        <v>21.411200109999996</v>
      </c>
      <c r="S483" s="212">
        <v>22.460554809999994</v>
      </c>
      <c r="T483" s="212">
        <v>23.511384409999994</v>
      </c>
      <c r="U483" s="212">
        <v>24.563496509999993</v>
      </c>
      <c r="V483" s="212">
        <v>25.616784209999992</v>
      </c>
      <c r="W483" s="212">
        <v>26.670772609999993</v>
      </c>
      <c r="X483" s="212">
        <v>27.725334309999994</v>
      </c>
      <c r="Y483" s="212">
        <v>28.780431109999995</v>
      </c>
      <c r="Z483" s="212">
        <v>29.836060809999996</v>
      </c>
      <c r="AA483" s="212">
        <v>30.892255809999995</v>
      </c>
      <c r="AB483" s="212">
        <v>31.949084309999996</v>
      </c>
      <c r="AC483" s="212">
        <v>33.006653709999995</v>
      </c>
      <c r="AD483" s="212">
        <v>34.065117909999998</v>
      </c>
      <c r="AE483" s="212">
        <v>35.124687510000001</v>
      </c>
      <c r="AF483" s="212">
        <v>36.185649210000001</v>
      </c>
      <c r="AG483" s="212">
        <v>37.248394910000002</v>
      </c>
      <c r="AH483" s="212">
        <v>38.313470209999998</v>
      </c>
      <c r="AI483" s="212">
        <v>39.381641909999999</v>
      </c>
      <c r="AJ483" s="212">
        <v>40.453986809999996</v>
      </c>
      <c r="AK483" s="212">
        <v>41.531966009999998</v>
      </c>
      <c r="AL483" s="212">
        <v>42.617346409999996</v>
      </c>
      <c r="AM483" s="212">
        <v>43.711539509999994</v>
      </c>
      <c r="AN483" s="212">
        <v>44.813578509999992</v>
      </c>
      <c r="AO483" s="213">
        <v>45.917291509999991</v>
      </c>
    </row>
    <row r="484" spans="1:41" ht="13.8" thickBot="1" x14ac:dyDescent="0.3">
      <c r="A484" s="215" t="s">
        <v>2203</v>
      </c>
      <c r="B484" s="216">
        <v>0.88472200000000001</v>
      </c>
      <c r="C484" s="217">
        <v>1.9677481000000001</v>
      </c>
      <c r="D484" s="217">
        <v>3.1256721000000001</v>
      </c>
      <c r="E484" s="217">
        <v>4.2406220999999995</v>
      </c>
      <c r="F484" s="217">
        <v>5.3498400999999998</v>
      </c>
      <c r="G484" s="217">
        <v>6.4406865999999994</v>
      </c>
      <c r="H484" s="217">
        <v>7.4531278999999993</v>
      </c>
      <c r="I484" s="217">
        <v>8.4996983999999998</v>
      </c>
      <c r="J484" s="217">
        <v>9.5444759999999995</v>
      </c>
      <c r="K484" s="217">
        <v>10.593855999999999</v>
      </c>
      <c r="L484" s="217">
        <v>11.641564299999999</v>
      </c>
      <c r="M484" s="217">
        <v>12.691128999999998</v>
      </c>
      <c r="N484" s="217">
        <v>13.741397099999999</v>
      </c>
      <c r="O484" s="217">
        <v>14.792385899999999</v>
      </c>
      <c r="P484" s="217">
        <v>15.843618699999999</v>
      </c>
      <c r="Q484" s="217">
        <v>16.895026699999999</v>
      </c>
      <c r="R484" s="217">
        <v>17.946349299999998</v>
      </c>
      <c r="S484" s="217">
        <v>18.997529999999998</v>
      </c>
      <c r="T484" s="217">
        <v>20.048463599999998</v>
      </c>
      <c r="U484" s="217">
        <v>21.099107699999998</v>
      </c>
      <c r="V484" s="217">
        <v>22.149442599999997</v>
      </c>
      <c r="W484" s="217">
        <v>23.199425899999998</v>
      </c>
      <c r="X484" s="217">
        <v>24.249097599999999</v>
      </c>
      <c r="Y484" s="217">
        <v>25.298500399999998</v>
      </c>
      <c r="Z484" s="217">
        <v>26.347675499999998</v>
      </c>
      <c r="AA484" s="217">
        <v>27.396684399999998</v>
      </c>
      <c r="AB484" s="217">
        <v>28.445603299999998</v>
      </c>
      <c r="AC484" s="217">
        <v>29.494528799999998</v>
      </c>
      <c r="AD484" s="217">
        <v>30.543579799999996</v>
      </c>
      <c r="AE484" s="217">
        <v>31.592902599999995</v>
      </c>
      <c r="AF484" s="217">
        <v>32.642679099999995</v>
      </c>
      <c r="AG484" s="217">
        <v>33.693138299999994</v>
      </c>
      <c r="AH484" s="217">
        <v>34.744571699999995</v>
      </c>
      <c r="AI484" s="217">
        <v>35.797347599999995</v>
      </c>
      <c r="AJ484" s="217">
        <v>36.851903499999992</v>
      </c>
      <c r="AK484" s="217">
        <v>37.908652399999994</v>
      </c>
      <c r="AL484" s="217">
        <v>38.967629699999996</v>
      </c>
      <c r="AM484" s="217">
        <v>40.027507299999996</v>
      </c>
      <c r="AN484" s="217">
        <v>41.083720499999998</v>
      </c>
      <c r="AO484" s="218">
        <v>42.127510899999997</v>
      </c>
    </row>
    <row r="485" spans="1:41" ht="13.8" thickBot="1" x14ac:dyDescent="0.3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  <c r="AA485" s="180"/>
      <c r="AB485" s="180"/>
      <c r="AC485" s="180"/>
      <c r="AD485" s="180"/>
      <c r="AE485" s="180"/>
      <c r="AF485" s="180"/>
      <c r="AG485" s="180"/>
      <c r="AH485" s="180"/>
      <c r="AI485" s="180"/>
      <c r="AJ485" s="180"/>
      <c r="AK485" s="180"/>
      <c r="AL485" s="180"/>
      <c r="AM485" s="180"/>
      <c r="AN485" s="180"/>
      <c r="AO485" s="180"/>
    </row>
    <row r="486" spans="1:41" x14ac:dyDescent="0.25">
      <c r="A486" s="207" t="s">
        <v>2164</v>
      </c>
      <c r="B486" s="208">
        <v>2011</v>
      </c>
      <c r="C486" s="208">
        <v>2012</v>
      </c>
      <c r="D486" s="208">
        <v>2013</v>
      </c>
      <c r="E486" s="208">
        <v>2014</v>
      </c>
      <c r="F486" s="208">
        <v>2015</v>
      </c>
      <c r="G486" s="208">
        <v>2016</v>
      </c>
      <c r="H486" s="208">
        <v>2017</v>
      </c>
      <c r="I486" s="208">
        <v>2018</v>
      </c>
      <c r="J486" s="208">
        <v>2019</v>
      </c>
      <c r="K486" s="208">
        <v>2020</v>
      </c>
      <c r="L486" s="208">
        <v>2021</v>
      </c>
      <c r="M486" s="208">
        <v>2022</v>
      </c>
      <c r="N486" s="208">
        <v>2023</v>
      </c>
      <c r="O486" s="208">
        <v>2024</v>
      </c>
      <c r="P486" s="208">
        <v>2025</v>
      </c>
      <c r="Q486" s="208">
        <v>2026</v>
      </c>
      <c r="R486" s="208">
        <v>2027</v>
      </c>
      <c r="S486" s="208">
        <v>2028</v>
      </c>
      <c r="T486" s="208">
        <v>2029</v>
      </c>
      <c r="U486" s="208">
        <v>2030</v>
      </c>
      <c r="V486" s="208">
        <v>2031</v>
      </c>
      <c r="W486" s="208">
        <v>2032</v>
      </c>
      <c r="X486" s="208">
        <v>2033</v>
      </c>
      <c r="Y486" s="208">
        <v>2034</v>
      </c>
      <c r="Z486" s="208">
        <v>2035</v>
      </c>
      <c r="AA486" s="208">
        <v>2036</v>
      </c>
      <c r="AB486" s="208">
        <v>2037</v>
      </c>
      <c r="AC486" s="208">
        <v>2038</v>
      </c>
      <c r="AD486" s="208">
        <v>2039</v>
      </c>
      <c r="AE486" s="208">
        <v>2040</v>
      </c>
      <c r="AF486" s="208">
        <v>2041</v>
      </c>
      <c r="AG486" s="208">
        <v>2042</v>
      </c>
      <c r="AH486" s="208">
        <v>2043</v>
      </c>
      <c r="AI486" s="208">
        <v>2044</v>
      </c>
      <c r="AJ486" s="208">
        <v>2045</v>
      </c>
      <c r="AK486" s="208">
        <v>2046</v>
      </c>
      <c r="AL486" s="208">
        <v>2047</v>
      </c>
      <c r="AM486" s="208">
        <v>2048</v>
      </c>
      <c r="AN486" s="208">
        <v>2049</v>
      </c>
      <c r="AO486" s="209">
        <v>2050</v>
      </c>
    </row>
    <row r="487" spans="1:41" x14ac:dyDescent="0.25">
      <c r="A487" s="210" t="s">
        <v>2166</v>
      </c>
      <c r="B487" s="211">
        <v>5.8999999999999998E-5</v>
      </c>
      <c r="C487" s="212">
        <v>1.05321</v>
      </c>
      <c r="D487" s="212">
        <v>2.0909021999999999</v>
      </c>
      <c r="E487" s="212">
        <v>3.122925</v>
      </c>
      <c r="F487" s="212">
        <v>4.1516804</v>
      </c>
      <c r="G487" s="212">
        <v>5.1785693000000004</v>
      </c>
      <c r="H487" s="212">
        <v>6.2062775999999999</v>
      </c>
      <c r="I487" s="212">
        <v>7.2330164999999997</v>
      </c>
      <c r="J487" s="212">
        <v>8.2589836999999999</v>
      </c>
      <c r="K487" s="212">
        <v>9.2842260000000003</v>
      </c>
      <c r="L487" s="212">
        <v>10.308828699999999</v>
      </c>
      <c r="M487" s="212">
        <v>11.3329533</v>
      </c>
      <c r="N487" s="212">
        <v>12.356703100000001</v>
      </c>
      <c r="O487" s="212">
        <v>13.3801457</v>
      </c>
      <c r="P487" s="212">
        <v>14.4033649</v>
      </c>
      <c r="Q487" s="212">
        <v>15.4264081</v>
      </c>
      <c r="R487" s="212">
        <v>16.449331099999998</v>
      </c>
      <c r="S487" s="212">
        <v>17.472169299999997</v>
      </c>
      <c r="T487" s="212">
        <v>18.494972099999998</v>
      </c>
      <c r="U487" s="212">
        <v>19.517768499999999</v>
      </c>
      <c r="V487" s="212">
        <v>20.540597299999998</v>
      </c>
      <c r="W487" s="212">
        <v>21.563500499999996</v>
      </c>
      <c r="X487" s="212">
        <v>22.586496199999996</v>
      </c>
      <c r="Y487" s="212">
        <v>23.609626299999995</v>
      </c>
      <c r="Z487" s="212">
        <v>24.632933599999994</v>
      </c>
      <c r="AA487" s="212">
        <v>25.656459999999996</v>
      </c>
      <c r="AB487" s="212">
        <v>26.680242699999994</v>
      </c>
      <c r="AC487" s="212">
        <v>27.704308299999994</v>
      </c>
      <c r="AD487" s="212">
        <v>28.728664099999992</v>
      </c>
      <c r="AE487" s="212">
        <v>29.753287599999993</v>
      </c>
      <c r="AF487" s="212">
        <v>30.778117199999993</v>
      </c>
      <c r="AG487" s="212">
        <v>31.803048999999994</v>
      </c>
      <c r="AH487" s="212">
        <v>32.827945399999997</v>
      </c>
      <c r="AI487" s="212">
        <v>33.85266</v>
      </c>
      <c r="AJ487" s="212">
        <v>34.877076500000001</v>
      </c>
      <c r="AK487" s="212">
        <v>35.901149699999998</v>
      </c>
      <c r="AL487" s="212">
        <v>36.924929899999995</v>
      </c>
      <c r="AM487" s="212">
        <v>37.948547199999993</v>
      </c>
      <c r="AN487" s="212">
        <v>38.972135299999991</v>
      </c>
      <c r="AO487" s="213">
        <v>39.995746399999987</v>
      </c>
    </row>
    <row r="488" spans="1:41" x14ac:dyDescent="0.25">
      <c r="A488" s="214" t="s">
        <v>2167</v>
      </c>
      <c r="B488" s="211">
        <v>5.3830070000000001</v>
      </c>
      <c r="C488" s="212">
        <v>6.4310784999999999</v>
      </c>
      <c r="D488" s="212">
        <v>7.4602347</v>
      </c>
      <c r="E488" s="212">
        <v>8.4864660999999995</v>
      </c>
      <c r="F488" s="212">
        <v>9.5079531999999993</v>
      </c>
      <c r="G488" s="212">
        <v>10.5283745</v>
      </c>
      <c r="H488" s="212">
        <v>11.537306259999999</v>
      </c>
      <c r="I488" s="212">
        <v>12.546377759999999</v>
      </c>
      <c r="J488" s="212">
        <v>13.558493659999998</v>
      </c>
      <c r="K488" s="212">
        <v>14.571485859999997</v>
      </c>
      <c r="L488" s="212">
        <v>15.585379759999997</v>
      </c>
      <c r="M488" s="212">
        <v>16.599583359999997</v>
      </c>
      <c r="N488" s="212">
        <v>17.614102059999997</v>
      </c>
      <c r="O488" s="212">
        <v>18.628785559999997</v>
      </c>
      <c r="P488" s="212">
        <v>19.643640659999996</v>
      </c>
      <c r="Q488" s="212">
        <v>20.658620659999997</v>
      </c>
      <c r="R488" s="212">
        <v>21.673721659999998</v>
      </c>
      <c r="S488" s="212">
        <v>22.688920759999998</v>
      </c>
      <c r="T488" s="212">
        <v>23.704221259999997</v>
      </c>
      <c r="U488" s="212">
        <v>24.719605259999998</v>
      </c>
      <c r="V488" s="212">
        <v>25.735067959999999</v>
      </c>
      <c r="W488" s="212">
        <v>26.750607559999999</v>
      </c>
      <c r="X488" s="212">
        <v>27.766226759999999</v>
      </c>
      <c r="Y488" s="212">
        <v>28.78191056</v>
      </c>
      <c r="Z488" s="212">
        <v>29.797647659999999</v>
      </c>
      <c r="AA488" s="212">
        <v>30.813424359999999</v>
      </c>
      <c r="AB488" s="212">
        <v>31.829225559999998</v>
      </c>
      <c r="AC488" s="212">
        <v>32.84503316</v>
      </c>
      <c r="AD488" s="212">
        <v>33.860825460000001</v>
      </c>
      <c r="AE488" s="212">
        <v>34.876575960000004</v>
      </c>
      <c r="AF488" s="212">
        <v>35.892251360000003</v>
      </c>
      <c r="AG488" s="212">
        <v>36.907808360000004</v>
      </c>
      <c r="AH488" s="212">
        <v>37.923189160000007</v>
      </c>
      <c r="AI488" s="212">
        <v>38.938312560000007</v>
      </c>
      <c r="AJ488" s="212">
        <v>39.953059460000006</v>
      </c>
      <c r="AK488" s="212">
        <v>40.967249560000006</v>
      </c>
      <c r="AL488" s="212">
        <v>41.980609760000007</v>
      </c>
      <c r="AM488" s="212">
        <v>42.992760660000009</v>
      </c>
      <c r="AN488" s="212">
        <v>44.003323260000009</v>
      </c>
      <c r="AO488" s="213">
        <v>45.012299620000007</v>
      </c>
    </row>
    <row r="489" spans="1:41" x14ac:dyDescent="0.25">
      <c r="A489" s="214" t="s">
        <v>2168</v>
      </c>
      <c r="B489" s="211">
        <v>1.2999999999999999E-5</v>
      </c>
      <c r="C489" s="212">
        <v>1.0190398000000001</v>
      </c>
      <c r="D489" s="212">
        <v>2.1552937999999999</v>
      </c>
      <c r="E489" s="212">
        <v>3.2408617</v>
      </c>
      <c r="F489" s="212">
        <v>4.3209103999999998</v>
      </c>
      <c r="G489" s="212">
        <v>5.3748740999999995</v>
      </c>
      <c r="H489" s="212">
        <v>6.3720700799999994</v>
      </c>
      <c r="I489" s="212">
        <v>7.4042999799999993</v>
      </c>
      <c r="J489" s="212">
        <v>8.4219184799999987</v>
      </c>
      <c r="K489" s="212">
        <v>9.4356145799999993</v>
      </c>
      <c r="L489" s="212">
        <v>10.43828547</v>
      </c>
      <c r="M489" s="212">
        <v>11.43463498</v>
      </c>
      <c r="N489" s="212">
        <v>12.423109180000001</v>
      </c>
      <c r="O489" s="212">
        <v>13.404039180000002</v>
      </c>
      <c r="P489" s="212">
        <v>14.376700280000001</v>
      </c>
      <c r="Q489" s="212">
        <v>15.341098780000001</v>
      </c>
      <c r="R489" s="212">
        <v>16.297082580000001</v>
      </c>
      <c r="S489" s="212">
        <v>17.244880980000001</v>
      </c>
      <c r="T489" s="212">
        <v>18.18469408</v>
      </c>
      <c r="U489" s="212">
        <v>19.117132779999999</v>
      </c>
      <c r="V489" s="212">
        <v>20.042904879999998</v>
      </c>
      <c r="W489" s="212">
        <v>20.962906879999998</v>
      </c>
      <c r="X489" s="212">
        <v>21.878293279999998</v>
      </c>
      <c r="Y489" s="212">
        <v>22.790396479999998</v>
      </c>
      <c r="Z489" s="212">
        <v>23.700634379999997</v>
      </c>
      <c r="AA489" s="212">
        <v>24.610468679999997</v>
      </c>
      <c r="AB489" s="212">
        <v>25.521306879999997</v>
      </c>
      <c r="AC489" s="212">
        <v>26.434419379999998</v>
      </c>
      <c r="AD489" s="212">
        <v>27.350862279999998</v>
      </c>
      <c r="AE489" s="212">
        <v>28.271438879999998</v>
      </c>
      <c r="AF489" s="212">
        <v>29.196716379999998</v>
      </c>
      <c r="AG489" s="212">
        <v>30.12710538</v>
      </c>
      <c r="AH489" s="212">
        <v>31.063000079999998</v>
      </c>
      <c r="AI489" s="212">
        <v>32.004926579999996</v>
      </c>
      <c r="AJ489" s="212">
        <v>32.953624879999992</v>
      </c>
      <c r="AK489" s="212">
        <v>33.909933179999996</v>
      </c>
      <c r="AL489" s="212">
        <v>34.874282479999998</v>
      </c>
      <c r="AM489" s="212">
        <v>35.84546108</v>
      </c>
      <c r="AN489" s="212">
        <v>36.818508080000001</v>
      </c>
      <c r="AO489" s="213">
        <v>37.783829179999998</v>
      </c>
    </row>
    <row r="490" spans="1:41" x14ac:dyDescent="0.25">
      <c r="A490" s="214" t="s">
        <v>2169</v>
      </c>
      <c r="B490" s="211">
        <v>0.49992700000000001</v>
      </c>
      <c r="C490" s="212">
        <v>1.5311235000000001</v>
      </c>
      <c r="D490" s="212">
        <v>2.6733634999999998</v>
      </c>
      <c r="E490" s="212">
        <v>3.7741574999999998</v>
      </c>
      <c r="F490" s="212">
        <v>4.8733908999999995</v>
      </c>
      <c r="G490" s="212">
        <v>5.9525923999999995</v>
      </c>
      <c r="H490" s="212">
        <v>6.9870473999999998</v>
      </c>
      <c r="I490" s="212">
        <v>8.0545591000000005</v>
      </c>
      <c r="J490" s="212">
        <v>9.112513400000001</v>
      </c>
      <c r="K490" s="212">
        <v>10.170690400000002</v>
      </c>
      <c r="L490" s="212">
        <v>11.223401700000002</v>
      </c>
      <c r="M490" s="212">
        <v>12.275263800000001</v>
      </c>
      <c r="N490" s="212">
        <v>13.325354200000001</v>
      </c>
      <c r="O490" s="212">
        <v>14.374243300000002</v>
      </c>
      <c r="P490" s="212">
        <v>15.421619300000001</v>
      </c>
      <c r="Q490" s="212">
        <v>16.467600000000001</v>
      </c>
      <c r="R490" s="212">
        <v>17.512098600000002</v>
      </c>
      <c r="S490" s="212">
        <v>18.555162900000003</v>
      </c>
      <c r="T490" s="212">
        <v>19.596737400000002</v>
      </c>
      <c r="U490" s="212">
        <v>20.636869300000001</v>
      </c>
      <c r="V490" s="212">
        <v>21.675560700000002</v>
      </c>
      <c r="W490" s="212">
        <v>22.712808100000004</v>
      </c>
      <c r="X490" s="212">
        <v>23.748641700000004</v>
      </c>
      <c r="Y490" s="212">
        <v>24.783108300000002</v>
      </c>
      <c r="Z490" s="212">
        <v>25.816242100000004</v>
      </c>
      <c r="AA490" s="212">
        <v>26.848098100000005</v>
      </c>
      <c r="AB490" s="212">
        <v>27.878750100000005</v>
      </c>
      <c r="AC490" s="212">
        <v>28.908305300000006</v>
      </c>
      <c r="AD490" s="212">
        <v>29.936915000000006</v>
      </c>
      <c r="AE490" s="212">
        <v>30.964794100000006</v>
      </c>
      <c r="AF490" s="212">
        <v>31.992248200000006</v>
      </c>
      <c r="AG490" s="212">
        <v>33.019714200000003</v>
      </c>
      <c r="AH490" s="212">
        <v>34.0478211</v>
      </c>
      <c r="AI490" s="212">
        <v>35.077475300000003</v>
      </c>
      <c r="AJ490" s="212">
        <v>36.109967700000006</v>
      </c>
      <c r="AK490" s="212">
        <v>37.147064200000003</v>
      </c>
      <c r="AL490" s="212">
        <v>38.190922</v>
      </c>
      <c r="AM490" s="212">
        <v>39.243365699999998</v>
      </c>
      <c r="AN490" s="212">
        <v>40.303705399999998</v>
      </c>
      <c r="AO490" s="213">
        <v>41.365681699999996</v>
      </c>
    </row>
    <row r="491" spans="1:41" x14ac:dyDescent="0.25">
      <c r="A491" s="214" t="s">
        <v>2170</v>
      </c>
      <c r="B491" s="211">
        <v>1.9999999999999999E-6</v>
      </c>
      <c r="C491" s="212">
        <v>1.0164103</v>
      </c>
      <c r="D491" s="212">
        <v>2.1472233000000003</v>
      </c>
      <c r="E491" s="212">
        <v>3.2375318000000002</v>
      </c>
      <c r="F491" s="212">
        <v>4.3299868999999997</v>
      </c>
      <c r="G491" s="212">
        <v>5.4051453999999994</v>
      </c>
      <c r="H491" s="212">
        <v>6.4334168999999992</v>
      </c>
      <c r="I491" s="212">
        <v>7.5018550999999993</v>
      </c>
      <c r="J491" s="212">
        <v>8.5633340999999987</v>
      </c>
      <c r="K491" s="212">
        <v>9.6278961999999986</v>
      </c>
      <c r="L491" s="212">
        <v>10.688751499999999</v>
      </c>
      <c r="M491" s="212">
        <v>11.750601499999998</v>
      </c>
      <c r="N491" s="212">
        <v>12.812179299999999</v>
      </c>
      <c r="O491" s="212">
        <v>13.873811899999998</v>
      </c>
      <c r="P491" s="212">
        <v>14.935126999999998</v>
      </c>
      <c r="Q491" s="212">
        <v>15.996116299999997</v>
      </c>
      <c r="R491" s="212">
        <v>17.056672099999997</v>
      </c>
      <c r="S491" s="212">
        <v>18.116799599999997</v>
      </c>
      <c r="T491" s="212">
        <v>19.176494899999998</v>
      </c>
      <c r="U491" s="212">
        <v>20.235816199999999</v>
      </c>
      <c r="V491" s="212">
        <v>21.2948457</v>
      </c>
      <c r="W491" s="212">
        <v>22.353678299999999</v>
      </c>
      <c r="X491" s="212">
        <v>23.412467299999999</v>
      </c>
      <c r="Y491" s="212">
        <v>24.471403800000001</v>
      </c>
      <c r="Z491" s="212">
        <v>25.530681700000002</v>
      </c>
      <c r="AA491" s="212">
        <v>26.590531700000003</v>
      </c>
      <c r="AB491" s="212">
        <v>27.651208400000002</v>
      </c>
      <c r="AC491" s="212">
        <v>28.712987000000002</v>
      </c>
      <c r="AD491" s="212">
        <v>29.776139500000003</v>
      </c>
      <c r="AE491" s="212">
        <v>30.840896700000002</v>
      </c>
      <c r="AF491" s="212">
        <v>31.907388800000003</v>
      </c>
      <c r="AG491" s="212">
        <v>32.975570000000005</v>
      </c>
      <c r="AH491" s="212">
        <v>34.045147700000001</v>
      </c>
      <c r="AI491" s="212">
        <v>35.115549600000001</v>
      </c>
      <c r="AJ491" s="212">
        <v>36.185953900000001</v>
      </c>
      <c r="AK491" s="212">
        <v>37.255328800000001</v>
      </c>
      <c r="AL491" s="212">
        <v>38.322238900000002</v>
      </c>
      <c r="AM491" s="212">
        <v>39.383939300000002</v>
      </c>
      <c r="AN491" s="212">
        <v>40.434574600000005</v>
      </c>
      <c r="AO491" s="213">
        <v>41.464756300000005</v>
      </c>
    </row>
    <row r="492" spans="1:41" x14ac:dyDescent="0.25">
      <c r="A492" s="214" t="s">
        <v>2171</v>
      </c>
      <c r="B492" s="211">
        <v>2.8273259999999998</v>
      </c>
      <c r="C492" s="212">
        <v>3.7991926999999999</v>
      </c>
      <c r="D492" s="212">
        <v>4.7876377999999997</v>
      </c>
      <c r="E492" s="212">
        <v>5.7825064499999996</v>
      </c>
      <c r="F492" s="212">
        <v>6.7838048999999998</v>
      </c>
      <c r="G492" s="212">
        <v>7.78929676</v>
      </c>
      <c r="H492" s="212">
        <v>8.8109849600000008</v>
      </c>
      <c r="I492" s="212">
        <v>9.8347516600000002</v>
      </c>
      <c r="J492" s="212">
        <v>10.85835106</v>
      </c>
      <c r="K492" s="212">
        <v>11.882177260000001</v>
      </c>
      <c r="L492" s="212">
        <v>12.90593316</v>
      </c>
      <c r="M492" s="212">
        <v>13.929721860000001</v>
      </c>
      <c r="N492" s="212">
        <v>14.95344416</v>
      </c>
      <c r="O492" s="212">
        <v>15.97710386</v>
      </c>
      <c r="P492" s="212">
        <v>17.00068096</v>
      </c>
      <c r="Q492" s="212">
        <v>18.024175060000001</v>
      </c>
      <c r="R492" s="212">
        <v>19.04758996</v>
      </c>
      <c r="S492" s="212">
        <v>20.070931059999999</v>
      </c>
      <c r="T492" s="212">
        <v>21.09421326</v>
      </c>
      <c r="U492" s="212">
        <v>22.11744766</v>
      </c>
      <c r="V492" s="212">
        <v>23.14065196</v>
      </c>
      <c r="W492" s="212">
        <v>24.16384966</v>
      </c>
      <c r="X492" s="212">
        <v>25.187031860000001</v>
      </c>
      <c r="Y492" s="212">
        <v>26.210235560000001</v>
      </c>
      <c r="Z492" s="212">
        <v>27.23350216</v>
      </c>
      <c r="AA492" s="212">
        <v>28.256881660000001</v>
      </c>
      <c r="AB492" s="212">
        <v>29.280434660000001</v>
      </c>
      <c r="AC492" s="212">
        <v>30.304235860000002</v>
      </c>
      <c r="AD492" s="212">
        <v>31.328378460000003</v>
      </c>
      <c r="AE492" s="212">
        <v>32.35298186</v>
      </c>
      <c r="AF492" s="212">
        <v>33.378203360000001</v>
      </c>
      <c r="AG492" s="212">
        <v>34.404257960000002</v>
      </c>
      <c r="AH492" s="212">
        <v>35.43145226</v>
      </c>
      <c r="AI492" s="212">
        <v>36.460242559999998</v>
      </c>
      <c r="AJ492" s="212">
        <v>37.491336359999998</v>
      </c>
      <c r="AK492" s="212">
        <v>38.525868760000002</v>
      </c>
      <c r="AL492" s="212">
        <v>39.565689259999999</v>
      </c>
      <c r="AM492" s="212">
        <v>40.613699959999998</v>
      </c>
      <c r="AN492" s="212">
        <v>41.673701260000001</v>
      </c>
      <c r="AO492" s="213">
        <v>42.748352260000004</v>
      </c>
    </row>
    <row r="493" spans="1:41" x14ac:dyDescent="0.25">
      <c r="A493" s="214" t="s">
        <v>2172</v>
      </c>
      <c r="B493" s="211">
        <v>0.22409699999999999</v>
      </c>
      <c r="C493" s="212">
        <v>1.2377974999999999</v>
      </c>
      <c r="D493" s="212">
        <v>2.3557424999999999</v>
      </c>
      <c r="E493" s="212">
        <v>3.4365188999999998</v>
      </c>
      <c r="F493" s="212">
        <v>4.5195023000000001</v>
      </c>
      <c r="G493" s="212">
        <v>5.5871054999999998</v>
      </c>
      <c r="H493" s="212">
        <v>6.6162238000000002</v>
      </c>
      <c r="I493" s="212">
        <v>7.6819942000000001</v>
      </c>
      <c r="J493" s="212">
        <v>8.7414901</v>
      </c>
      <c r="K493" s="212">
        <v>9.8038766000000006</v>
      </c>
      <c r="L493" s="212">
        <v>10.862728300000001</v>
      </c>
      <c r="M493" s="212">
        <v>11.9224991</v>
      </c>
      <c r="N493" s="212">
        <v>12.981986899999999</v>
      </c>
      <c r="O493" s="212">
        <v>14.0414254</v>
      </c>
      <c r="P493" s="212">
        <v>15.100461899999999</v>
      </c>
      <c r="Q493" s="212">
        <v>16.159042499999998</v>
      </c>
      <c r="R493" s="212">
        <v>17.2170399</v>
      </c>
      <c r="S493" s="212">
        <v>18.274393</v>
      </c>
      <c r="T493" s="212">
        <v>19.331083499999998</v>
      </c>
      <c r="U493" s="212">
        <v>20.387083299999997</v>
      </c>
      <c r="V493" s="212">
        <v>21.442402099999995</v>
      </c>
      <c r="W493" s="212">
        <v>22.497075299999995</v>
      </c>
      <c r="X493" s="212">
        <v>23.551140899999996</v>
      </c>
      <c r="Y493" s="212">
        <v>24.604668199999995</v>
      </c>
      <c r="Z493" s="212">
        <v>25.657713899999994</v>
      </c>
      <c r="AA493" s="212">
        <v>26.710351399999993</v>
      </c>
      <c r="AB493" s="212">
        <v>27.762662599999992</v>
      </c>
      <c r="AC493" s="212">
        <v>28.814744399999991</v>
      </c>
      <c r="AD493" s="212">
        <v>29.866709399999991</v>
      </c>
      <c r="AE493" s="212">
        <v>30.91868989999999</v>
      </c>
      <c r="AF493" s="212">
        <v>31.97084349999999</v>
      </c>
      <c r="AG493" s="212">
        <v>33.023361499999993</v>
      </c>
      <c r="AH493" s="212">
        <v>34.076479499999991</v>
      </c>
      <c r="AI493" s="212">
        <v>35.130483999999988</v>
      </c>
      <c r="AJ493" s="212">
        <v>36.185694999999988</v>
      </c>
      <c r="AK493" s="212">
        <v>37.24236539999999</v>
      </c>
      <c r="AL493" s="212">
        <v>38.300343699999992</v>
      </c>
      <c r="AM493" s="212">
        <v>39.358181999999992</v>
      </c>
      <c r="AN493" s="212">
        <v>40.411504199999989</v>
      </c>
      <c r="AO493" s="213">
        <v>41.452287599999991</v>
      </c>
    </row>
    <row r="494" spans="1:41" x14ac:dyDescent="0.25">
      <c r="A494" s="214" t="s">
        <v>2173</v>
      </c>
      <c r="B494" s="211">
        <v>1.9999999999999999E-6</v>
      </c>
      <c r="C494" s="212">
        <v>0.95454779999999995</v>
      </c>
      <c r="D494" s="212">
        <v>2.044028</v>
      </c>
      <c r="E494" s="212">
        <v>3.1147437999999998</v>
      </c>
      <c r="F494" s="212">
        <v>4.1991262999999996</v>
      </c>
      <c r="G494" s="212">
        <v>5.2721499999999999</v>
      </c>
      <c r="H494" s="212">
        <v>6.3206566999999998</v>
      </c>
      <c r="I494" s="212">
        <v>7.4009049999999998</v>
      </c>
      <c r="J494" s="212">
        <v>8.4705040999999994</v>
      </c>
      <c r="K494" s="212">
        <v>9.5410282999999989</v>
      </c>
      <c r="L494" s="212">
        <v>10.606962799999998</v>
      </c>
      <c r="M494" s="212">
        <v>11.673104799999997</v>
      </c>
      <c r="N494" s="212">
        <v>12.738489699999997</v>
      </c>
      <c r="O494" s="212">
        <v>13.803552899999996</v>
      </c>
      <c r="P494" s="212">
        <v>14.867988799999996</v>
      </c>
      <c r="Q494" s="212">
        <v>15.931811399999996</v>
      </c>
      <c r="R494" s="212">
        <v>16.994916699999994</v>
      </c>
      <c r="S494" s="212">
        <v>18.057280399999993</v>
      </c>
      <c r="T494" s="212">
        <v>19.118892999999993</v>
      </c>
      <c r="U494" s="212">
        <v>20.179757899999991</v>
      </c>
      <c r="V494" s="212">
        <v>21.239898099999991</v>
      </c>
      <c r="W494" s="212">
        <v>22.299358899999991</v>
      </c>
      <c r="X494" s="212">
        <v>23.358194199999989</v>
      </c>
      <c r="Y494" s="212">
        <v>24.41649129999999</v>
      </c>
      <c r="Z494" s="212">
        <v>25.474319099999988</v>
      </c>
      <c r="AA494" s="212">
        <v>26.531761199999988</v>
      </c>
      <c r="AB494" s="212">
        <v>27.588908099999987</v>
      </c>
      <c r="AC494" s="212">
        <v>28.645864399999986</v>
      </c>
      <c r="AD494" s="212">
        <v>29.702750099999985</v>
      </c>
      <c r="AE494" s="212">
        <v>30.759704299999985</v>
      </c>
      <c r="AF494" s="212">
        <v>31.816892199999984</v>
      </c>
      <c r="AG494" s="212">
        <v>32.874513599999986</v>
      </c>
      <c r="AH494" s="212">
        <v>33.932817799999988</v>
      </c>
      <c r="AI494" s="212">
        <v>34.992117799999988</v>
      </c>
      <c r="AJ494" s="212">
        <v>36.052793999999992</v>
      </c>
      <c r="AK494" s="212">
        <v>37.115239399999993</v>
      </c>
      <c r="AL494" s="212">
        <v>38.179613399999994</v>
      </c>
      <c r="AM494" s="212">
        <v>39.245078399999997</v>
      </c>
      <c r="AN494" s="212">
        <v>40.308139999999995</v>
      </c>
      <c r="AO494" s="213">
        <v>41.361224699999994</v>
      </c>
    </row>
    <row r="495" spans="1:41" x14ac:dyDescent="0.25">
      <c r="A495" s="214" t="s">
        <v>2174</v>
      </c>
      <c r="B495" s="211">
        <v>7.9999999999999996E-6</v>
      </c>
      <c r="C495" s="212">
        <v>1.1412960000000001</v>
      </c>
      <c r="D495" s="212">
        <v>2.2761979999999999</v>
      </c>
      <c r="E495" s="212">
        <v>3.3554974</v>
      </c>
      <c r="F495" s="212">
        <v>4.4338139999999999</v>
      </c>
      <c r="G495" s="212">
        <v>5.4957712000000001</v>
      </c>
      <c r="H495" s="212">
        <v>6.5282285</v>
      </c>
      <c r="I495" s="212">
        <v>7.5977293000000001</v>
      </c>
      <c r="J495" s="212">
        <v>8.6598298000000007</v>
      </c>
      <c r="K495" s="212">
        <v>9.7243887000000004</v>
      </c>
      <c r="L495" s="212">
        <v>10.784930900000001</v>
      </c>
      <c r="M495" s="212">
        <v>11.846181900000001</v>
      </c>
      <c r="N495" s="212">
        <v>12.906984800000002</v>
      </c>
      <c r="O495" s="212">
        <v>13.967592400000001</v>
      </c>
      <c r="P495" s="212">
        <v>15.027740700000001</v>
      </c>
      <c r="Q495" s="212">
        <v>16.087378600000001</v>
      </c>
      <c r="R495" s="212">
        <v>17.146415600000001</v>
      </c>
      <c r="S495" s="212">
        <v>18.204775099999999</v>
      </c>
      <c r="T495" s="212">
        <v>19.2624809</v>
      </c>
      <c r="U495" s="212">
        <v>20.319475799999999</v>
      </c>
      <c r="V495" s="212">
        <v>21.375775999999998</v>
      </c>
      <c r="W495" s="212">
        <v>22.431432399999998</v>
      </c>
      <c r="X495" s="212">
        <v>23.486466199999999</v>
      </c>
      <c r="Y495" s="212">
        <v>24.540942699999999</v>
      </c>
      <c r="Z495" s="212">
        <v>25.594912099999998</v>
      </c>
      <c r="AA495" s="212">
        <v>26.6484399</v>
      </c>
      <c r="AB495" s="212">
        <v>27.701598099999998</v>
      </c>
      <c r="AC495" s="212">
        <v>28.754471799999997</v>
      </c>
      <c r="AD495" s="212">
        <v>29.807158499999996</v>
      </c>
      <c r="AE495" s="212">
        <v>30.859771299999995</v>
      </c>
      <c r="AF495" s="212">
        <v>31.912442199999994</v>
      </c>
      <c r="AG495" s="212">
        <v>32.965327299999991</v>
      </c>
      <c r="AH495" s="212">
        <v>34.018611799999988</v>
      </c>
      <c r="AI495" s="212">
        <v>35.072507399999985</v>
      </c>
      <c r="AJ495" s="212">
        <v>36.127221199999987</v>
      </c>
      <c r="AK495" s="212">
        <v>37.182833499999987</v>
      </c>
      <c r="AL495" s="212">
        <v>38.238933799999984</v>
      </c>
      <c r="AM495" s="212">
        <v>39.293717599999987</v>
      </c>
      <c r="AN495" s="212">
        <v>40.342450699999986</v>
      </c>
      <c r="AO495" s="213">
        <v>41.377083599999985</v>
      </c>
    </row>
    <row r="496" spans="1:41" x14ac:dyDescent="0.25">
      <c r="A496" s="214" t="s">
        <v>2175</v>
      </c>
      <c r="B496" s="211">
        <v>7.9999999999999996E-6</v>
      </c>
      <c r="C496" s="212">
        <v>1.0739858</v>
      </c>
      <c r="D496" s="212">
        <v>2.2077548</v>
      </c>
      <c r="E496" s="212">
        <v>3.2925740000000001</v>
      </c>
      <c r="F496" s="212">
        <v>4.3767519000000004</v>
      </c>
      <c r="G496" s="212">
        <v>5.4440100000000005</v>
      </c>
      <c r="H496" s="212">
        <v>6.4747928000000003</v>
      </c>
      <c r="I496" s="212">
        <v>7.5432212000000005</v>
      </c>
      <c r="J496" s="212">
        <v>8.6044878000000011</v>
      </c>
      <c r="K496" s="212">
        <v>9.6683758000000015</v>
      </c>
      <c r="L496" s="212">
        <v>10.728352600000001</v>
      </c>
      <c r="M496" s="212">
        <v>11.7890949</v>
      </c>
      <c r="N496" s="212">
        <v>12.849413999999999</v>
      </c>
      <c r="O496" s="212">
        <v>13.9095689</v>
      </c>
      <c r="P496" s="212">
        <v>14.9692618</v>
      </c>
      <c r="Q496" s="212">
        <v>16.028445999999999</v>
      </c>
      <c r="R496" s="212">
        <v>17.087017299999999</v>
      </c>
      <c r="S496" s="212">
        <v>18.144905999999999</v>
      </c>
      <c r="T496" s="212">
        <v>19.202120699999998</v>
      </c>
      <c r="U496" s="212">
        <v>20.258615799999998</v>
      </c>
      <c r="V496" s="212">
        <v>21.314403099999996</v>
      </c>
      <c r="W496" s="212">
        <v>22.369529399999998</v>
      </c>
      <c r="X496" s="212">
        <v>23.424022999999998</v>
      </c>
      <c r="Y496" s="212">
        <v>24.477950999999997</v>
      </c>
      <c r="Z496" s="212">
        <v>25.531365799999996</v>
      </c>
      <c r="AA496" s="212">
        <v>26.584335799999995</v>
      </c>
      <c r="AB496" s="212">
        <v>27.636936999999996</v>
      </c>
      <c r="AC496" s="212">
        <v>28.689258999999996</v>
      </c>
      <c r="AD496" s="212">
        <v>29.741405399999998</v>
      </c>
      <c r="AE496" s="212">
        <v>30.793496499999996</v>
      </c>
      <c r="AF496" s="212">
        <v>31.845672999999998</v>
      </c>
      <c r="AG496" s="212">
        <v>32.898101199999999</v>
      </c>
      <c r="AH496" s="212">
        <v>33.950977999999999</v>
      </c>
      <c r="AI496" s="212">
        <v>35.004528100000002</v>
      </c>
      <c r="AJ496" s="212">
        <v>36.058971900000003</v>
      </c>
      <c r="AK496" s="212">
        <v>37.114398900000005</v>
      </c>
      <c r="AL496" s="212">
        <v>38.170389500000006</v>
      </c>
      <c r="AM496" s="212">
        <v>39.225076300000005</v>
      </c>
      <c r="AN496" s="212">
        <v>40.273554600000004</v>
      </c>
      <c r="AO496" s="213">
        <v>41.307517300000001</v>
      </c>
    </row>
    <row r="497" spans="1:41" x14ac:dyDescent="0.25">
      <c r="A497" s="214" t="s">
        <v>2176</v>
      </c>
      <c r="B497" s="211">
        <v>2.1765E-2</v>
      </c>
      <c r="C497" s="212">
        <v>1.0465127000000001</v>
      </c>
      <c r="D497" s="212">
        <v>2.0652276000000001</v>
      </c>
      <c r="E497" s="212">
        <v>3.0819955000000001</v>
      </c>
      <c r="F497" s="212">
        <v>4.0985909999999999</v>
      </c>
      <c r="G497" s="212">
        <v>5.1146791999999994</v>
      </c>
      <c r="H497" s="212">
        <v>6.1340973999999999</v>
      </c>
      <c r="I497" s="212">
        <v>7.1513936999999999</v>
      </c>
      <c r="J497" s="212">
        <v>8.1686207999999993</v>
      </c>
      <c r="K497" s="212">
        <v>9.1862289999999991</v>
      </c>
      <c r="L497" s="212">
        <v>10.203861199999999</v>
      </c>
      <c r="M497" s="212">
        <v>11.221639299999998</v>
      </c>
      <c r="N497" s="212">
        <v>12.239498599999997</v>
      </c>
      <c r="O497" s="212">
        <v>13.257456599999998</v>
      </c>
      <c r="P497" s="212">
        <v>14.275475299999998</v>
      </c>
      <c r="Q497" s="212">
        <v>15.293559799999999</v>
      </c>
      <c r="R497" s="212">
        <v>16.311695499999999</v>
      </c>
      <c r="S497" s="212">
        <v>17.329885900000001</v>
      </c>
      <c r="T497" s="212">
        <v>18.348114600000002</v>
      </c>
      <c r="U497" s="212">
        <v>19.366386100000003</v>
      </c>
      <c r="V497" s="212">
        <v>20.384691100000005</v>
      </c>
      <c r="W497" s="212">
        <v>21.403017700000007</v>
      </c>
      <c r="X497" s="212">
        <v>22.421361000000008</v>
      </c>
      <c r="Y497" s="212">
        <v>23.439708900000007</v>
      </c>
      <c r="Z497" s="212">
        <v>24.458048900000005</v>
      </c>
      <c r="AA497" s="212">
        <v>25.476366200000005</v>
      </c>
      <c r="AB497" s="212">
        <v>26.494643200000006</v>
      </c>
      <c r="AC497" s="212">
        <v>27.512858600000005</v>
      </c>
      <c r="AD497" s="212">
        <v>28.530986700000003</v>
      </c>
      <c r="AE497" s="212">
        <v>29.548996500000005</v>
      </c>
      <c r="AF497" s="212">
        <v>30.566850400000003</v>
      </c>
      <c r="AG497" s="212">
        <v>31.584502900000004</v>
      </c>
      <c r="AH497" s="212">
        <v>32.601898300000002</v>
      </c>
      <c r="AI497" s="212">
        <v>33.618967300000001</v>
      </c>
      <c r="AJ497" s="212">
        <v>34.635619900000002</v>
      </c>
      <c r="AK497" s="212">
        <v>35.651730200000003</v>
      </c>
      <c r="AL497" s="212">
        <v>36.667103400000002</v>
      </c>
      <c r="AM497" s="212">
        <v>37.681413200000001</v>
      </c>
      <c r="AN497" s="212">
        <v>38.694125900000003</v>
      </c>
      <c r="AO497" s="213">
        <v>39.7045344</v>
      </c>
    </row>
    <row r="498" spans="1:41" x14ac:dyDescent="0.25">
      <c r="A498" s="214" t="s">
        <v>2177</v>
      </c>
      <c r="B498" s="211">
        <v>97.302582000000001</v>
      </c>
      <c r="C498" s="212">
        <v>98.349924200000004</v>
      </c>
      <c r="D498" s="212">
        <v>99.380431299999998</v>
      </c>
      <c r="E498" s="212">
        <v>100.407325</v>
      </c>
      <c r="F498" s="212">
        <v>101.4309458</v>
      </c>
      <c r="G498" s="212">
        <v>102.4537574</v>
      </c>
      <c r="H498" s="212">
        <v>103.4681456</v>
      </c>
      <c r="I498" s="212">
        <v>104.48318759999999</v>
      </c>
      <c r="J498" s="212">
        <v>105.5006715</v>
      </c>
      <c r="K498" s="212">
        <v>106.5191646</v>
      </c>
      <c r="L498" s="212">
        <v>107.53844599999999</v>
      </c>
      <c r="M498" s="212">
        <v>108.55816909999999</v>
      </c>
      <c r="N498" s="212">
        <v>109.57826419999999</v>
      </c>
      <c r="O498" s="212">
        <v>110.59861179999999</v>
      </c>
      <c r="P498" s="212">
        <v>111.61918099999998</v>
      </c>
      <c r="Q498" s="212">
        <v>112.63992959999999</v>
      </c>
      <c r="R498" s="212">
        <v>113.66083679999998</v>
      </c>
      <c r="S498" s="212">
        <v>114.68187959999999</v>
      </c>
      <c r="T498" s="212">
        <v>115.70304229999999</v>
      </c>
      <c r="U498" s="212">
        <v>116.724307</v>
      </c>
      <c r="V498" s="212">
        <v>117.7456591</v>
      </c>
      <c r="W498" s="212">
        <v>118.76708529999999</v>
      </c>
      <c r="X498" s="212">
        <v>119.78858019999998</v>
      </c>
      <c r="Y498" s="212">
        <v>120.81012709999999</v>
      </c>
      <c r="Z498" s="212">
        <v>121.83171479999999</v>
      </c>
      <c r="AA498" s="212">
        <v>122.85333419999999</v>
      </c>
      <c r="AB498" s="212">
        <v>123.87497869999999</v>
      </c>
      <c r="AC498" s="212">
        <v>124.89664429999999</v>
      </c>
      <c r="AD498" s="212">
        <v>125.91832949999998</v>
      </c>
      <c r="AE498" s="212">
        <v>126.94003589999998</v>
      </c>
      <c r="AF498" s="212">
        <v>127.96176859999998</v>
      </c>
      <c r="AG498" s="212">
        <v>128.9835368</v>
      </c>
      <c r="AH498" s="212">
        <v>130.0053547</v>
      </c>
      <c r="AI498" s="212">
        <v>131.0272415</v>
      </c>
      <c r="AJ498" s="212">
        <v>132.04921970000001</v>
      </c>
      <c r="AK498" s="212">
        <v>133.07130620000001</v>
      </c>
      <c r="AL498" s="212">
        <v>134.0934838</v>
      </c>
      <c r="AM498" s="212">
        <v>135.11562910000001</v>
      </c>
      <c r="AN498" s="212">
        <v>136.137384</v>
      </c>
      <c r="AO498" s="213">
        <v>137.15810640000001</v>
      </c>
    </row>
    <row r="499" spans="1:41" x14ac:dyDescent="0.25">
      <c r="A499" s="214" t="s">
        <v>2178</v>
      </c>
      <c r="B499" s="211">
        <v>1.194E-3</v>
      </c>
      <c r="C499" s="212">
        <v>1.0200456999999998</v>
      </c>
      <c r="D499" s="212">
        <v>2.0399370000000001</v>
      </c>
      <c r="E499" s="212">
        <v>3.0610518000000004</v>
      </c>
      <c r="F499" s="212">
        <v>4.0810402000000003</v>
      </c>
      <c r="G499" s="212">
        <v>5.1010970000000002</v>
      </c>
      <c r="H499" s="212">
        <v>6.1246097000000006</v>
      </c>
      <c r="I499" s="212">
        <v>7.1462814000000003</v>
      </c>
      <c r="J499" s="212">
        <v>8.1685411000000006</v>
      </c>
      <c r="K499" s="212">
        <v>9.1902957000000001</v>
      </c>
      <c r="L499" s="212">
        <v>10.212108600000001</v>
      </c>
      <c r="M499" s="212">
        <v>11.233702900000001</v>
      </c>
      <c r="N499" s="212">
        <v>12.255230800000001</v>
      </c>
      <c r="O499" s="212">
        <v>13.276629100000001</v>
      </c>
      <c r="P499" s="212">
        <v>14.297942600000001</v>
      </c>
      <c r="Q499" s="212">
        <v>15.319163400000001</v>
      </c>
      <c r="R499" s="212">
        <v>16.340309400000002</v>
      </c>
      <c r="S499" s="212">
        <v>17.361384200000003</v>
      </c>
      <c r="T499" s="212">
        <v>18.382399400000004</v>
      </c>
      <c r="U499" s="212">
        <v>19.403360600000003</v>
      </c>
      <c r="V499" s="212">
        <v>20.424274500000003</v>
      </c>
      <c r="W499" s="212">
        <v>21.445148000000003</v>
      </c>
      <c r="X499" s="212">
        <v>22.465987400000003</v>
      </c>
      <c r="Y499" s="212">
        <v>23.486794100000004</v>
      </c>
      <c r="Z499" s="212">
        <v>24.507571700000003</v>
      </c>
      <c r="AA499" s="212">
        <v>25.528321100000003</v>
      </c>
      <c r="AB499" s="212">
        <v>26.549042500000002</v>
      </c>
      <c r="AC499" s="212">
        <v>27.569734100000002</v>
      </c>
      <c r="AD499" s="212">
        <v>28.590392100000003</v>
      </c>
      <c r="AE499" s="212">
        <v>29.611010300000004</v>
      </c>
      <c r="AF499" s="212">
        <v>30.631578800000003</v>
      </c>
      <c r="AG499" s="212">
        <v>31.652082900000003</v>
      </c>
      <c r="AH499" s="212">
        <v>32.672501000000004</v>
      </c>
      <c r="AI499" s="212">
        <v>33.692800900000002</v>
      </c>
      <c r="AJ499" s="212">
        <v>34.712934799999999</v>
      </c>
      <c r="AK499" s="212">
        <v>35.732832399999999</v>
      </c>
      <c r="AL499" s="212">
        <v>36.752396499999996</v>
      </c>
      <c r="AM499" s="212">
        <v>37.771518899999997</v>
      </c>
      <c r="AN499" s="212">
        <v>38.790163799999995</v>
      </c>
      <c r="AO499" s="213">
        <v>39.808520699999995</v>
      </c>
    </row>
    <row r="500" spans="1:41" x14ac:dyDescent="0.25">
      <c r="A500" s="214" t="s">
        <v>2179</v>
      </c>
      <c r="B500" s="211">
        <v>1.6200000000000001E-4</v>
      </c>
      <c r="C500" s="212">
        <v>1.013701</v>
      </c>
      <c r="D500" s="212">
        <v>2.0230792200000001</v>
      </c>
      <c r="E500" s="212">
        <v>3.0330422700000002</v>
      </c>
      <c r="F500" s="212">
        <v>4.0427290400000002</v>
      </c>
      <c r="G500" s="212">
        <v>5.0528654399999997</v>
      </c>
      <c r="H500" s="212">
        <v>6.0701979399999999</v>
      </c>
      <c r="I500" s="212">
        <v>7.0857787400000003</v>
      </c>
      <c r="J500" s="212">
        <v>8.1011228400000004</v>
      </c>
      <c r="K500" s="212">
        <v>9.1158218400000006</v>
      </c>
      <c r="L500" s="212">
        <v>10.129865740000001</v>
      </c>
      <c r="M500" s="212">
        <v>11.143204740000002</v>
      </c>
      <c r="N500" s="212">
        <v>12.155821640000001</v>
      </c>
      <c r="O500" s="212">
        <v>13.167594340000001</v>
      </c>
      <c r="P500" s="212">
        <v>14.17848994</v>
      </c>
      <c r="Q500" s="212">
        <v>15.18839803</v>
      </c>
      <c r="R500" s="212">
        <v>16.197237040000001</v>
      </c>
      <c r="S500" s="212">
        <v>17.204883940000002</v>
      </c>
      <c r="T500" s="212">
        <v>18.21124726</v>
      </c>
      <c r="U500" s="212">
        <v>19.21618857</v>
      </c>
      <c r="V500" s="212">
        <v>20.219585850000001</v>
      </c>
      <c r="W500" s="212">
        <v>21.221316640000001</v>
      </c>
      <c r="X500" s="212">
        <v>22.22123195575</v>
      </c>
      <c r="Y500" s="212">
        <v>23.219190835749998</v>
      </c>
      <c r="Z500" s="212">
        <v>24.215060715749999</v>
      </c>
      <c r="AA500" s="212">
        <v>25.20873152575</v>
      </c>
      <c r="AB500" s="212">
        <v>26.20014407575</v>
      </c>
      <c r="AC500" s="212">
        <v>27.189333575749998</v>
      </c>
      <c r="AD500" s="212">
        <v>28.176490275749998</v>
      </c>
      <c r="AE500" s="212">
        <v>29.162029575749997</v>
      </c>
      <c r="AF500" s="212">
        <v>30.146652675749998</v>
      </c>
      <c r="AG500" s="212">
        <v>31.131366975749998</v>
      </c>
      <c r="AH500" s="212">
        <v>32.117428875750001</v>
      </c>
      <c r="AI500" s="212">
        <v>33.106184675750001</v>
      </c>
      <c r="AJ500" s="212">
        <v>34.098826205750001</v>
      </c>
      <c r="AK500" s="212">
        <v>35.096130785749999</v>
      </c>
      <c r="AL500" s="212">
        <v>36.098288755749998</v>
      </c>
      <c r="AM500" s="212">
        <v>37.104890215749997</v>
      </c>
      <c r="AN500" s="212">
        <v>38.115066515749994</v>
      </c>
      <c r="AO500" s="213">
        <v>39.127738415749995</v>
      </c>
    </row>
    <row r="501" spans="1:41" x14ac:dyDescent="0.25">
      <c r="A501" s="214" t="s">
        <v>2180</v>
      </c>
      <c r="B501" s="211">
        <v>5.3000000000000001E-5</v>
      </c>
      <c r="C501" s="212">
        <v>1.0177255000000001</v>
      </c>
      <c r="D501" s="212">
        <v>2.0294239000000003</v>
      </c>
      <c r="E501" s="212">
        <v>3.0422368000000004</v>
      </c>
      <c r="F501" s="212">
        <v>4.0546378000000001</v>
      </c>
      <c r="G501" s="212">
        <v>5.0676746000000001</v>
      </c>
      <c r="H501" s="212">
        <v>6.0886034000000002</v>
      </c>
      <c r="I501" s="212">
        <v>7.1072528000000004</v>
      </c>
      <c r="J501" s="212">
        <v>8.1260247999999997</v>
      </c>
      <c r="K501" s="212">
        <v>9.144458199999999</v>
      </c>
      <c r="L501" s="212">
        <v>10.1627657</v>
      </c>
      <c r="M501" s="212">
        <v>11.1808996</v>
      </c>
      <c r="N501" s="212">
        <v>12.1989546</v>
      </c>
      <c r="O501" s="212">
        <v>13.2169311</v>
      </c>
      <c r="P501" s="212">
        <v>14.2348672</v>
      </c>
      <c r="Q501" s="212">
        <v>15.2527752</v>
      </c>
      <c r="R501" s="212">
        <v>16.2706734</v>
      </c>
      <c r="S501" s="212">
        <v>17.288568900000001</v>
      </c>
      <c r="T501" s="212">
        <v>18.306466800000003</v>
      </c>
      <c r="U501" s="212">
        <v>19.324369300000001</v>
      </c>
      <c r="V501" s="212">
        <v>20.342273500000001</v>
      </c>
      <c r="W501" s="212">
        <v>21.360172200000001</v>
      </c>
      <c r="X501" s="212">
        <v>22.378057500000001</v>
      </c>
      <c r="Y501" s="212">
        <v>23.395913499999999</v>
      </c>
      <c r="Z501" s="212">
        <v>24.413723599999997</v>
      </c>
      <c r="AA501" s="212">
        <v>25.431467299999998</v>
      </c>
      <c r="AB501" s="212">
        <v>26.449120399999998</v>
      </c>
      <c r="AC501" s="212">
        <v>27.466653899999997</v>
      </c>
      <c r="AD501" s="212">
        <v>28.484032899999995</v>
      </c>
      <c r="AE501" s="212">
        <v>29.501215499999994</v>
      </c>
      <c r="AF501" s="212">
        <v>30.518151699999994</v>
      </c>
      <c r="AG501" s="212">
        <v>31.534781599999995</v>
      </c>
      <c r="AH501" s="212">
        <v>32.551032999999997</v>
      </c>
      <c r="AI501" s="212">
        <v>33.5668182</v>
      </c>
      <c r="AJ501" s="212">
        <v>34.582030500000002</v>
      </c>
      <c r="AK501" s="212">
        <v>35.5965451</v>
      </c>
      <c r="AL501" s="212">
        <v>36.610242999999997</v>
      </c>
      <c r="AM501" s="212">
        <v>37.623105599999995</v>
      </c>
      <c r="AN501" s="212">
        <v>38.635441499999999</v>
      </c>
      <c r="AO501" s="213">
        <v>39.648104799999999</v>
      </c>
    </row>
    <row r="502" spans="1:41" x14ac:dyDescent="0.25">
      <c r="A502" s="214" t="s">
        <v>2181</v>
      </c>
      <c r="B502" s="211">
        <v>2.1999999999999999E-5</v>
      </c>
      <c r="C502" s="212">
        <v>1.0171444999999999</v>
      </c>
      <c r="D502" s="212">
        <v>2.1436535000000001</v>
      </c>
      <c r="E502" s="212">
        <v>3.2279993</v>
      </c>
      <c r="F502" s="212">
        <v>4.3132425000000003</v>
      </c>
      <c r="G502" s="212">
        <v>5.3806747000000001</v>
      </c>
      <c r="H502" s="212">
        <v>6.4072259999999996</v>
      </c>
      <c r="I502" s="212">
        <v>7.4740390999999997</v>
      </c>
      <c r="J502" s="212">
        <v>8.5336648999999998</v>
      </c>
      <c r="K502" s="212">
        <v>9.5962970999999992</v>
      </c>
      <c r="L502" s="212">
        <v>10.654988999999999</v>
      </c>
      <c r="M502" s="212">
        <v>11.714645699999998</v>
      </c>
      <c r="N502" s="212">
        <v>12.773951199999999</v>
      </c>
      <c r="O502" s="212">
        <v>13.833259699999999</v>
      </c>
      <c r="P502" s="212">
        <v>14.892114299999999</v>
      </c>
      <c r="Q502" s="212">
        <v>15.950514999999999</v>
      </c>
      <c r="R502" s="212">
        <v>17.0083053</v>
      </c>
      <c r="S502" s="212">
        <v>18.065470000000001</v>
      </c>
      <c r="T502" s="212">
        <v>19.1219389</v>
      </c>
      <c r="U502" s="212">
        <v>20.1777351</v>
      </c>
      <c r="V502" s="212">
        <v>21.232857899999999</v>
      </c>
      <c r="W502" s="212">
        <v>22.2873129</v>
      </c>
      <c r="X502" s="212">
        <v>23.341153800000001</v>
      </c>
      <c r="Y502" s="212">
        <v>24.394444800000002</v>
      </c>
      <c r="Z502" s="212">
        <v>25.447233600000004</v>
      </c>
      <c r="AA502" s="212">
        <v>26.499583400000006</v>
      </c>
      <c r="AB502" s="212">
        <v>27.551562800000006</v>
      </c>
      <c r="AC502" s="212">
        <v>28.603251900000007</v>
      </c>
      <c r="AD502" s="212">
        <v>29.654741100000006</v>
      </c>
      <c r="AE502" s="212">
        <v>30.706133100000006</v>
      </c>
      <c r="AF502" s="212">
        <v>31.757546300000005</v>
      </c>
      <c r="AG502" s="212">
        <v>32.809118700000006</v>
      </c>
      <c r="AH502" s="212">
        <v>33.861011500000004</v>
      </c>
      <c r="AI502" s="212">
        <v>34.913403200000005</v>
      </c>
      <c r="AJ502" s="212">
        <v>35.966448800000002</v>
      </c>
      <c r="AK502" s="212">
        <v>37.0201353</v>
      </c>
      <c r="AL502" s="212">
        <v>38.073869999999999</v>
      </c>
      <c r="AM502" s="212">
        <v>39.125500799999998</v>
      </c>
      <c r="AN502" s="212">
        <v>40.169764000000001</v>
      </c>
      <c r="AO502" s="213">
        <v>41.198232099999998</v>
      </c>
    </row>
    <row r="503" spans="1:41" x14ac:dyDescent="0.25">
      <c r="A503" s="214" t="s">
        <v>2182</v>
      </c>
      <c r="B503" s="211">
        <v>7.959028</v>
      </c>
      <c r="C503" s="212">
        <v>8.969809699999999</v>
      </c>
      <c r="D503" s="212">
        <v>9.9773086099999997</v>
      </c>
      <c r="E503" s="212">
        <v>10.987678409999999</v>
      </c>
      <c r="F503" s="212">
        <v>11.999041609999999</v>
      </c>
      <c r="G503" s="212">
        <v>13.012091309999999</v>
      </c>
      <c r="H503" s="212">
        <v>14.037931409999999</v>
      </c>
      <c r="I503" s="212">
        <v>15.061458609999999</v>
      </c>
      <c r="J503" s="212">
        <v>16.084972609999998</v>
      </c>
      <c r="K503" s="212">
        <v>17.108039409999996</v>
      </c>
      <c r="L503" s="212">
        <v>18.130786409999995</v>
      </c>
      <c r="M503" s="212">
        <v>19.153258709999996</v>
      </c>
      <c r="N503" s="212">
        <v>20.175565309999996</v>
      </c>
      <c r="O503" s="212">
        <v>21.197674009999997</v>
      </c>
      <c r="P503" s="212">
        <v>22.219684209999997</v>
      </c>
      <c r="Q503" s="212">
        <v>23.241594609999996</v>
      </c>
      <c r="R503" s="212">
        <v>24.263449809999997</v>
      </c>
      <c r="S503" s="212">
        <v>25.285238309999997</v>
      </c>
      <c r="T503" s="212">
        <v>26.307003909999995</v>
      </c>
      <c r="U503" s="212">
        <v>27.328722209999995</v>
      </c>
      <c r="V503" s="212">
        <v>28.350397609999995</v>
      </c>
      <c r="W503" s="212">
        <v>29.372041209999995</v>
      </c>
      <c r="X503" s="212">
        <v>30.393624709999994</v>
      </c>
      <c r="Y503" s="212">
        <v>31.415130409999993</v>
      </c>
      <c r="Z503" s="212">
        <v>32.436535509999992</v>
      </c>
      <c r="AA503" s="212">
        <v>33.457808209999989</v>
      </c>
      <c r="AB503" s="212">
        <v>34.478906209999991</v>
      </c>
      <c r="AC503" s="212">
        <v>35.49977350999999</v>
      </c>
      <c r="AD503" s="212">
        <v>36.520336509999993</v>
      </c>
      <c r="AE503" s="212">
        <v>37.540498509999992</v>
      </c>
      <c r="AF503" s="212">
        <v>38.560132309999993</v>
      </c>
      <c r="AG503" s="212">
        <v>39.579069009999991</v>
      </c>
      <c r="AH503" s="212">
        <v>40.597081309999993</v>
      </c>
      <c r="AI503" s="212">
        <v>41.61385890999999</v>
      </c>
      <c r="AJ503" s="212">
        <v>42.628973209999991</v>
      </c>
      <c r="AK503" s="212">
        <v>43.641837909999992</v>
      </c>
      <c r="AL503" s="212">
        <v>44.651698639999992</v>
      </c>
      <c r="AM503" s="212">
        <v>45.657776079999991</v>
      </c>
      <c r="AN503" s="212">
        <v>46.659836009999992</v>
      </c>
      <c r="AO503" s="213">
        <v>47.659203456299991</v>
      </c>
    </row>
    <row r="504" spans="1:41" x14ac:dyDescent="0.25">
      <c r="A504" s="214" t="s">
        <v>2183</v>
      </c>
      <c r="B504" s="211">
        <v>5.0000000000000004E-6</v>
      </c>
      <c r="C504" s="212">
        <v>1.0172403000000001</v>
      </c>
      <c r="D504" s="212">
        <v>2.1394263000000002</v>
      </c>
      <c r="E504" s="212">
        <v>3.2225047</v>
      </c>
      <c r="F504" s="212">
        <v>4.3070338000000001</v>
      </c>
      <c r="G504" s="212">
        <v>5.3752269000000004</v>
      </c>
      <c r="H504" s="212">
        <v>6.4040431000000009</v>
      </c>
      <c r="I504" s="212">
        <v>7.4700940000000013</v>
      </c>
      <c r="J504" s="212">
        <v>8.5293284000000007</v>
      </c>
      <c r="K504" s="212">
        <v>9.5913448000000017</v>
      </c>
      <c r="L504" s="212">
        <v>10.649675800000001</v>
      </c>
      <c r="M504" s="212">
        <v>11.708908900000001</v>
      </c>
      <c r="N504" s="212">
        <v>12.7678583</v>
      </c>
      <c r="O504" s="212">
        <v>13.826761000000001</v>
      </c>
      <c r="P504" s="212">
        <v>14.885320900000002</v>
      </c>
      <c r="Q504" s="212">
        <v>15.943488400000001</v>
      </c>
      <c r="R504" s="212">
        <v>17.001162800000003</v>
      </c>
      <c r="S504" s="212">
        <v>18.058275200000004</v>
      </c>
      <c r="T504" s="212">
        <v>19.114839500000006</v>
      </c>
      <c r="U504" s="212">
        <v>20.170812100000006</v>
      </c>
      <c r="V504" s="212">
        <v>21.226207200000005</v>
      </c>
      <c r="W504" s="212">
        <v>22.281074000000004</v>
      </c>
      <c r="X504" s="212">
        <v>23.335445000000004</v>
      </c>
      <c r="Y504" s="212">
        <v>24.389387500000005</v>
      </c>
      <c r="Z504" s="212">
        <v>25.442954600000004</v>
      </c>
      <c r="AA504" s="212">
        <v>26.496215600000003</v>
      </c>
      <c r="AB504" s="212">
        <v>27.549248100000003</v>
      </c>
      <c r="AC504" s="212">
        <v>28.602144800000005</v>
      </c>
      <c r="AD504" s="212">
        <v>29.655014500000004</v>
      </c>
      <c r="AE504" s="212">
        <v>30.707985600000004</v>
      </c>
      <c r="AF504" s="212">
        <v>31.761212000000004</v>
      </c>
      <c r="AG504" s="212">
        <v>32.814880500000001</v>
      </c>
      <c r="AH504" s="212">
        <v>33.869220500000004</v>
      </c>
      <c r="AI504" s="212">
        <v>34.924508800000005</v>
      </c>
      <c r="AJ504" s="212">
        <v>35.981050500000002</v>
      </c>
      <c r="AK504" s="212">
        <v>37.039073100000003</v>
      </c>
      <c r="AL504" s="212">
        <v>38.098379300000005</v>
      </c>
      <c r="AM504" s="212">
        <v>39.157435400000004</v>
      </c>
      <c r="AN504" s="212">
        <v>40.211730800000005</v>
      </c>
      <c r="AO504" s="213">
        <v>41.253127200000009</v>
      </c>
    </row>
    <row r="505" spans="1:41" x14ac:dyDescent="0.25">
      <c r="A505" s="214" t="s">
        <v>2184</v>
      </c>
      <c r="B505" s="211">
        <v>58.277954000000001</v>
      </c>
      <c r="C505" s="212">
        <v>59.304356599999998</v>
      </c>
      <c r="D505" s="212">
        <v>60.421522599999996</v>
      </c>
      <c r="E505" s="212">
        <v>61.506176799999999</v>
      </c>
      <c r="F505" s="212">
        <v>62.592330099999998</v>
      </c>
      <c r="G505" s="212">
        <v>63.664512199999997</v>
      </c>
      <c r="H505" s="212">
        <v>64.693733800000004</v>
      </c>
      <c r="I505" s="212">
        <v>65.755865900000003</v>
      </c>
      <c r="J505" s="212">
        <v>66.813184500000006</v>
      </c>
      <c r="K505" s="212">
        <v>67.873502900000005</v>
      </c>
      <c r="L505" s="212">
        <v>68.931090800000007</v>
      </c>
      <c r="M505" s="212">
        <v>69.98971130000001</v>
      </c>
      <c r="N505" s="212">
        <v>71.048275800000013</v>
      </c>
      <c r="O505" s="212">
        <v>72.106970600000011</v>
      </c>
      <c r="P505" s="212">
        <v>73.165462200000007</v>
      </c>
      <c r="Q505" s="212">
        <v>74.223689000000007</v>
      </c>
      <c r="R505" s="212">
        <v>75.281519100000011</v>
      </c>
      <c r="S505" s="212">
        <v>76.338884100000016</v>
      </c>
      <c r="T505" s="212">
        <v>77.395747500000013</v>
      </c>
      <c r="U505" s="212">
        <v>78.45207240000002</v>
      </c>
      <c r="V505" s="212">
        <v>79.507852200000016</v>
      </c>
      <c r="W505" s="212">
        <v>80.563104100000018</v>
      </c>
      <c r="X505" s="212">
        <v>81.617852200000016</v>
      </c>
      <c r="Y505" s="212">
        <v>82.67215250000001</v>
      </c>
      <c r="Z505" s="212">
        <v>83.726052500000009</v>
      </c>
      <c r="AA505" s="212">
        <v>84.779617300000012</v>
      </c>
      <c r="AB505" s="212">
        <v>85.832923400000013</v>
      </c>
      <c r="AC505" s="212">
        <v>86.886064400000009</v>
      </c>
      <c r="AD505" s="212">
        <v>87.939152500000006</v>
      </c>
      <c r="AE505" s="212">
        <v>88.992322700000003</v>
      </c>
      <c r="AF505" s="212">
        <v>90.045738900000003</v>
      </c>
      <c r="AG505" s="212">
        <v>91.099602099999998</v>
      </c>
      <c r="AH505" s="212">
        <v>92.154161299999998</v>
      </c>
      <c r="AI505" s="212">
        <v>93.209720500000003</v>
      </c>
      <c r="AJ505" s="212">
        <v>94.266621999999998</v>
      </c>
      <c r="AK505" s="212">
        <v>95.325143999999995</v>
      </c>
      <c r="AL505" s="212">
        <v>96.385149999999996</v>
      </c>
      <c r="AM505" s="212">
        <v>97.445146899999997</v>
      </c>
      <c r="AN505" s="212">
        <v>98.500542699999997</v>
      </c>
      <c r="AO505" s="213">
        <v>99.542844799999997</v>
      </c>
    </row>
    <row r="506" spans="1:41" x14ac:dyDescent="0.25">
      <c r="A506" s="214" t="s">
        <v>2185</v>
      </c>
      <c r="B506" s="211">
        <v>4.4600090000000003</v>
      </c>
      <c r="C506" s="212">
        <v>5.4725767000000003</v>
      </c>
      <c r="D506" s="212">
        <v>6.5933156999999998</v>
      </c>
      <c r="E506" s="212">
        <v>7.6756458999999992</v>
      </c>
      <c r="F506" s="212">
        <v>8.7605492999999992</v>
      </c>
      <c r="G506" s="212">
        <v>9.8296198999999991</v>
      </c>
      <c r="H506" s="212">
        <v>10.8601198</v>
      </c>
      <c r="I506" s="212">
        <v>11.92916</v>
      </c>
      <c r="J506" s="212">
        <v>12.9915729</v>
      </c>
      <c r="K506" s="212">
        <v>14.056961599999999</v>
      </c>
      <c r="L506" s="212">
        <v>15.118707799999999</v>
      </c>
      <c r="M506" s="212">
        <v>16.181376199999999</v>
      </c>
      <c r="N506" s="212">
        <v>17.243722899999998</v>
      </c>
      <c r="O506" s="212">
        <v>18.306001299999998</v>
      </c>
      <c r="P506" s="212">
        <v>19.3678642</v>
      </c>
      <c r="Q506" s="212">
        <v>20.4292613</v>
      </c>
      <c r="R506" s="212">
        <v>21.490068399999998</v>
      </c>
      <c r="S506" s="212">
        <v>22.550219799999997</v>
      </c>
      <c r="T506" s="212">
        <v>23.609704399999998</v>
      </c>
      <c r="U506" s="212">
        <v>24.668486199999997</v>
      </c>
      <c r="V506" s="212">
        <v>25.726574499999998</v>
      </c>
      <c r="W506" s="212">
        <v>26.784007399999997</v>
      </c>
      <c r="X506" s="212">
        <v>27.840817199999996</v>
      </c>
      <c r="Y506" s="212">
        <v>28.897074799999995</v>
      </c>
      <c r="Z506" s="212">
        <v>29.952836199999997</v>
      </c>
      <c r="AA506" s="212">
        <v>31.008173899999996</v>
      </c>
      <c r="AB506" s="212">
        <v>32.063168399999995</v>
      </c>
      <c r="AC506" s="212">
        <v>33.117914899999995</v>
      </c>
      <c r="AD506" s="212">
        <v>34.172523199999993</v>
      </c>
      <c r="AE506" s="212">
        <v>35.227121199999992</v>
      </c>
      <c r="AF506" s="212">
        <v>36.281859099999991</v>
      </c>
      <c r="AG506" s="212">
        <v>37.336915999999988</v>
      </c>
      <c r="AH506" s="212">
        <v>38.392507299999991</v>
      </c>
      <c r="AI506" s="212">
        <v>39.448886599999994</v>
      </c>
      <c r="AJ506" s="212">
        <v>40.506320699999996</v>
      </c>
      <c r="AK506" s="212">
        <v>41.564975399999994</v>
      </c>
      <c r="AL506" s="212">
        <v>42.624555199999996</v>
      </c>
      <c r="AM506" s="212">
        <v>43.683379499999994</v>
      </c>
      <c r="AN506" s="212">
        <v>44.736755799999997</v>
      </c>
      <c r="AO506" s="213">
        <v>45.7764205</v>
      </c>
    </row>
    <row r="507" spans="1:41" x14ac:dyDescent="0.25">
      <c r="A507" s="214" t="s">
        <v>2186</v>
      </c>
      <c r="B507" s="211">
        <v>5.8E-5</v>
      </c>
      <c r="C507" s="212">
        <v>1.0163437</v>
      </c>
      <c r="D507" s="212">
        <v>2.1465426999999999</v>
      </c>
      <c r="E507" s="212">
        <v>3.2360897</v>
      </c>
      <c r="F507" s="212">
        <v>4.3272098999999997</v>
      </c>
      <c r="G507" s="212">
        <v>5.4013954999999996</v>
      </c>
      <c r="H507" s="212">
        <v>6.4306042999999997</v>
      </c>
      <c r="I507" s="212">
        <v>7.4986720999999994</v>
      </c>
      <c r="J507" s="212">
        <v>8.5598378000000004</v>
      </c>
      <c r="K507" s="212">
        <v>9.6238598</v>
      </c>
      <c r="L507" s="212">
        <v>10.6841048</v>
      </c>
      <c r="M507" s="212">
        <v>11.745208399999999</v>
      </c>
      <c r="N507" s="212">
        <v>12.8059283</v>
      </c>
      <c r="O507" s="212">
        <v>13.866569699999999</v>
      </c>
      <c r="P507" s="212">
        <v>14.9267574</v>
      </c>
      <c r="Q507" s="212">
        <v>15.9864652</v>
      </c>
      <c r="R507" s="212">
        <v>17.045559600000001</v>
      </c>
      <c r="S507" s="212">
        <v>18.103995600000001</v>
      </c>
      <c r="T507" s="212">
        <v>19.161741300000003</v>
      </c>
      <c r="U507" s="212">
        <v>20.218782200000003</v>
      </c>
      <c r="V507" s="212">
        <v>21.275125700000004</v>
      </c>
      <c r="W507" s="212">
        <v>22.330800200000002</v>
      </c>
      <c r="X507" s="212">
        <v>23.385850900000001</v>
      </c>
      <c r="Y507" s="212">
        <v>24.4403507</v>
      </c>
      <c r="Z507" s="212">
        <v>25.494358800000001</v>
      </c>
      <c r="AA507" s="212">
        <v>26.5479524</v>
      </c>
      <c r="AB507" s="212">
        <v>27.601218500000002</v>
      </c>
      <c r="AC507" s="212">
        <v>28.654260900000001</v>
      </c>
      <c r="AD507" s="212">
        <v>29.707201000000001</v>
      </c>
      <c r="AE507" s="212">
        <v>30.760181600000003</v>
      </c>
      <c r="AF507" s="212">
        <v>31.813372400000002</v>
      </c>
      <c r="AG507" s="212">
        <v>32.866977300000002</v>
      </c>
      <c r="AH507" s="212">
        <v>33.9212433</v>
      </c>
      <c r="AI507" s="212">
        <v>34.976463899999999</v>
      </c>
      <c r="AJ507" s="212">
        <v>36.032953999999997</v>
      </c>
      <c r="AK507" s="212">
        <v>37.090929799999998</v>
      </c>
      <c r="AL507" s="212">
        <v>38.150121999999996</v>
      </c>
      <c r="AM507" s="212">
        <v>39.208773299999997</v>
      </c>
      <c r="AN507" s="212">
        <v>40.261857899999995</v>
      </c>
      <c r="AO507" s="213">
        <v>41.300460899999997</v>
      </c>
    </row>
    <row r="508" spans="1:41" x14ac:dyDescent="0.25">
      <c r="A508" s="214" t="s">
        <v>2187</v>
      </c>
      <c r="B508" s="211">
        <v>24.335688000000001</v>
      </c>
      <c r="C508" s="212">
        <v>25.3553055</v>
      </c>
      <c r="D508" s="212">
        <v>26.3745613</v>
      </c>
      <c r="E508" s="212">
        <v>27.394040499999999</v>
      </c>
      <c r="F508" s="212">
        <v>28.4135496</v>
      </c>
      <c r="G508" s="212">
        <v>29.433181600000001</v>
      </c>
      <c r="H508" s="212">
        <v>30.453589100000002</v>
      </c>
      <c r="I508" s="212">
        <v>31.473748900000004</v>
      </c>
      <c r="J508" s="212">
        <v>32.493891100000006</v>
      </c>
      <c r="K508" s="212">
        <v>33.513966000000003</v>
      </c>
      <c r="L508" s="212">
        <v>34.534002500000007</v>
      </c>
      <c r="M508" s="212">
        <v>35.554002000000004</v>
      </c>
      <c r="N508" s="212">
        <v>36.573981000000003</v>
      </c>
      <c r="O508" s="212">
        <v>37.593942600000005</v>
      </c>
      <c r="P508" s="212">
        <v>38.613897300000005</v>
      </c>
      <c r="Q508" s="212">
        <v>39.633847400000008</v>
      </c>
      <c r="R508" s="212">
        <v>40.653797300000008</v>
      </c>
      <c r="S508" s="212">
        <v>41.673747300000009</v>
      </c>
      <c r="T508" s="212">
        <v>42.693700600000007</v>
      </c>
      <c r="U508" s="212">
        <v>43.713656100000009</v>
      </c>
      <c r="V508" s="212">
        <v>44.733614400000008</v>
      </c>
      <c r="W508" s="212">
        <v>45.753576500000008</v>
      </c>
      <c r="X508" s="212">
        <v>46.773541600000009</v>
      </c>
      <c r="Y508" s="212">
        <v>47.793509100000009</v>
      </c>
      <c r="Z508" s="212">
        <v>48.813478500000009</v>
      </c>
      <c r="AA508" s="212">
        <v>49.833449300000012</v>
      </c>
      <c r="AB508" s="212">
        <v>50.853420800000009</v>
      </c>
      <c r="AC508" s="212">
        <v>51.873392200000012</v>
      </c>
      <c r="AD508" s="212">
        <v>52.89336260000001</v>
      </c>
      <c r="AE508" s="212">
        <v>53.913331000000014</v>
      </c>
      <c r="AF508" s="212">
        <v>54.933296200000015</v>
      </c>
      <c r="AG508" s="212">
        <v>55.953256900000014</v>
      </c>
      <c r="AH508" s="212">
        <v>56.973211900000017</v>
      </c>
      <c r="AI508" s="212">
        <v>57.993159900000016</v>
      </c>
      <c r="AJ508" s="212">
        <v>59.013100100000017</v>
      </c>
      <c r="AK508" s="212">
        <v>60.03303320000002</v>
      </c>
      <c r="AL508" s="212">
        <v>61.052963400000017</v>
      </c>
      <c r="AM508" s="212">
        <v>62.07290380000002</v>
      </c>
      <c r="AN508" s="212">
        <v>63.092882400000022</v>
      </c>
      <c r="AO508" s="213">
        <v>64.112935100000016</v>
      </c>
    </row>
    <row r="509" spans="1:41" x14ac:dyDescent="0.25">
      <c r="A509" s="214" t="s">
        <v>2188</v>
      </c>
      <c r="B509" s="211">
        <v>8.6000000000000003E-5</v>
      </c>
      <c r="C509" s="212">
        <v>1.019177</v>
      </c>
      <c r="D509" s="212">
        <v>2.0348075000000003</v>
      </c>
      <c r="E509" s="212">
        <v>3.0503560000000003</v>
      </c>
      <c r="F509" s="212">
        <v>4.0654235000000005</v>
      </c>
      <c r="G509" s="212">
        <v>5.0806701000000007</v>
      </c>
      <c r="H509" s="212">
        <v>6.1004237000000003</v>
      </c>
      <c r="I509" s="212">
        <v>7.1191089999999999</v>
      </c>
      <c r="J509" s="212">
        <v>8.1378207000000007</v>
      </c>
      <c r="K509" s="212">
        <v>9.1565019000000003</v>
      </c>
      <c r="L509" s="212">
        <v>10.1752121</v>
      </c>
      <c r="M509" s="212">
        <v>11.193959099999999</v>
      </c>
      <c r="N509" s="212">
        <v>12.212788</v>
      </c>
      <c r="O509" s="212">
        <v>13.231654299999999</v>
      </c>
      <c r="P509" s="212">
        <v>14.250625999999999</v>
      </c>
      <c r="Q509" s="212">
        <v>15.269684699999999</v>
      </c>
      <c r="R509" s="212">
        <v>16.2888576</v>
      </c>
      <c r="S509" s="212">
        <v>17.308125400000002</v>
      </c>
      <c r="T509" s="212">
        <v>18.327522600000002</v>
      </c>
      <c r="U509" s="212">
        <v>19.347023900000003</v>
      </c>
      <c r="V509" s="212">
        <v>20.366635500000005</v>
      </c>
      <c r="W509" s="212">
        <v>21.386370200000005</v>
      </c>
      <c r="X509" s="212">
        <v>22.406216400000005</v>
      </c>
      <c r="Y509" s="212">
        <v>23.426169100000006</v>
      </c>
      <c r="Z509" s="212">
        <v>24.446223500000006</v>
      </c>
      <c r="AA509" s="212">
        <v>25.466373900000004</v>
      </c>
      <c r="AB509" s="212">
        <v>26.486614200000005</v>
      </c>
      <c r="AC509" s="212">
        <v>27.506938000000005</v>
      </c>
      <c r="AD509" s="212">
        <v>28.527338600000004</v>
      </c>
      <c r="AE509" s="212">
        <v>29.547809500000003</v>
      </c>
      <c r="AF509" s="212">
        <v>30.568344800000002</v>
      </c>
      <c r="AG509" s="212">
        <v>31.588940100000002</v>
      </c>
      <c r="AH509" s="212">
        <v>32.609593799999999</v>
      </c>
      <c r="AI509" s="212">
        <v>33.630308999999997</v>
      </c>
      <c r="AJ509" s="212">
        <v>34.651097499999999</v>
      </c>
      <c r="AK509" s="212">
        <v>35.6719875</v>
      </c>
      <c r="AL509" s="212">
        <v>36.693041000000001</v>
      </c>
      <c r="AM509" s="212">
        <v>37.714393600000001</v>
      </c>
      <c r="AN509" s="212">
        <v>38.736318300000001</v>
      </c>
      <c r="AO509" s="213">
        <v>39.759238400000001</v>
      </c>
    </row>
    <row r="510" spans="1:41" x14ac:dyDescent="0.25">
      <c r="A510" s="214" t="s">
        <v>2189</v>
      </c>
      <c r="B510" s="211">
        <v>4.2200000000000001E-4</v>
      </c>
      <c r="C510" s="212">
        <v>1.0392759</v>
      </c>
      <c r="D510" s="212">
        <v>2.0666476</v>
      </c>
      <c r="E510" s="212">
        <v>3.092168</v>
      </c>
      <c r="F510" s="212">
        <v>4.1150517000000004</v>
      </c>
      <c r="G510" s="212">
        <v>5.1372985</v>
      </c>
      <c r="H510" s="212">
        <v>6.1552012000000005</v>
      </c>
      <c r="I510" s="212">
        <v>7.172251300000001</v>
      </c>
      <c r="J510" s="212">
        <v>8.190657400000001</v>
      </c>
      <c r="K510" s="212">
        <v>9.2095146000000003</v>
      </c>
      <c r="L510" s="212">
        <v>10.2288344</v>
      </c>
      <c r="M510" s="212">
        <v>11.248412399999999</v>
      </c>
      <c r="N510" s="212">
        <v>12.2682544</v>
      </c>
      <c r="O510" s="212">
        <v>13.288264399999999</v>
      </c>
      <c r="P510" s="212">
        <v>14.3084627</v>
      </c>
      <c r="Q510" s="212">
        <v>15.3288122</v>
      </c>
      <c r="R510" s="212">
        <v>16.349313500000001</v>
      </c>
      <c r="S510" s="212">
        <v>17.369939800000001</v>
      </c>
      <c r="T510" s="212">
        <v>18.390698</v>
      </c>
      <c r="U510" s="212">
        <v>19.4115608</v>
      </c>
      <c r="V510" s="212">
        <v>20.432519599999999</v>
      </c>
      <c r="W510" s="212">
        <v>21.453571199999999</v>
      </c>
      <c r="X510" s="212">
        <v>22.474703399999999</v>
      </c>
      <c r="Y510" s="212">
        <v>23.495900599999999</v>
      </c>
      <c r="Z510" s="212">
        <v>24.517150699999998</v>
      </c>
      <c r="AA510" s="212">
        <v>25.538442</v>
      </c>
      <c r="AB510" s="212">
        <v>26.559764300000001</v>
      </c>
      <c r="AC510" s="212">
        <v>27.581108100000002</v>
      </c>
      <c r="AD510" s="212">
        <v>28.602465100000003</v>
      </c>
      <c r="AE510" s="212">
        <v>29.623828000000003</v>
      </c>
      <c r="AF510" s="212">
        <v>30.645191000000004</v>
      </c>
      <c r="AG510" s="212">
        <v>31.666549800000006</v>
      </c>
      <c r="AH510" s="212">
        <v>32.687902100000002</v>
      </c>
      <c r="AI510" s="212">
        <v>33.709247099999999</v>
      </c>
      <c r="AJ510" s="212">
        <v>34.730584199999996</v>
      </c>
      <c r="AK510" s="212">
        <v>35.751907299999999</v>
      </c>
      <c r="AL510" s="212">
        <v>36.773189299999999</v>
      </c>
      <c r="AM510" s="212">
        <v>37.794343399999995</v>
      </c>
      <c r="AN510" s="212">
        <v>38.815154499999998</v>
      </c>
      <c r="AO510" s="213">
        <v>39.8352462</v>
      </c>
    </row>
    <row r="511" spans="1:41" x14ac:dyDescent="0.25">
      <c r="A511" s="214" t="s">
        <v>2190</v>
      </c>
      <c r="B511" s="211">
        <v>0.51235299999999995</v>
      </c>
      <c r="C511" s="212">
        <v>1.4502619999999999</v>
      </c>
      <c r="D511" s="212">
        <v>2.4792095999999999</v>
      </c>
      <c r="E511" s="212">
        <v>3.4672939999999999</v>
      </c>
      <c r="F511" s="212">
        <v>4.4678312498999997</v>
      </c>
      <c r="G511" s="212">
        <v>5.4599116498999996</v>
      </c>
      <c r="H511" s="212">
        <v>6.4773413498999997</v>
      </c>
      <c r="I511" s="212">
        <v>7.5279747498999994</v>
      </c>
      <c r="J511" s="212">
        <v>8.5639095499</v>
      </c>
      <c r="K511" s="212">
        <v>9.6035052498999995</v>
      </c>
      <c r="L511" s="212">
        <v>10.639899049899999</v>
      </c>
      <c r="M511" s="212">
        <v>11.678932949899998</v>
      </c>
      <c r="N511" s="212">
        <v>12.719205649899997</v>
      </c>
      <c r="O511" s="212">
        <v>13.761252849899998</v>
      </c>
      <c r="P511" s="212">
        <v>14.804618749899998</v>
      </c>
      <c r="Q511" s="212">
        <v>15.849158749899997</v>
      </c>
      <c r="R511" s="212">
        <v>16.894604049899996</v>
      </c>
      <c r="S511" s="212">
        <v>17.940719549899995</v>
      </c>
      <c r="T511" s="212">
        <v>18.987387649899997</v>
      </c>
      <c r="U511" s="212">
        <v>20.034402749899996</v>
      </c>
      <c r="V511" s="212">
        <v>21.081659449899995</v>
      </c>
      <c r="W511" s="212">
        <v>22.129106349899995</v>
      </c>
      <c r="X511" s="212">
        <v>23.176603449899996</v>
      </c>
      <c r="Y511" s="212">
        <v>24.224157649899997</v>
      </c>
      <c r="Z511" s="212">
        <v>25.271750449899997</v>
      </c>
      <c r="AA511" s="212">
        <v>26.319385149899997</v>
      </c>
      <c r="AB511" s="212">
        <v>27.367069949899996</v>
      </c>
      <c r="AC511" s="212">
        <v>28.414826249899996</v>
      </c>
      <c r="AD511" s="212">
        <v>29.462684949899995</v>
      </c>
      <c r="AE511" s="212">
        <v>30.510686449899996</v>
      </c>
      <c r="AF511" s="212">
        <v>31.558880449899995</v>
      </c>
      <c r="AG511" s="212">
        <v>32.607326249899998</v>
      </c>
      <c r="AH511" s="212">
        <v>33.656093849899996</v>
      </c>
      <c r="AI511" s="212">
        <v>34.705261949899999</v>
      </c>
      <c r="AJ511" s="212">
        <v>35.754904649899999</v>
      </c>
      <c r="AK511" s="212">
        <v>36.805042949899999</v>
      </c>
      <c r="AL511" s="212">
        <v>37.855508749899997</v>
      </c>
      <c r="AM511" s="212">
        <v>38.905634449899999</v>
      </c>
      <c r="AN511" s="212">
        <v>39.953769549900002</v>
      </c>
      <c r="AO511" s="213">
        <v>40.997121949900006</v>
      </c>
    </row>
    <row r="512" spans="1:41" x14ac:dyDescent="0.25">
      <c r="A512" s="214" t="s">
        <v>2191</v>
      </c>
      <c r="B512" s="211">
        <v>0.101024</v>
      </c>
      <c r="C512" s="212">
        <v>1.1494663000000001</v>
      </c>
      <c r="D512" s="212">
        <v>2.2553872999999998</v>
      </c>
      <c r="E512" s="212">
        <v>3.3294862999999997</v>
      </c>
      <c r="F512" s="212">
        <v>4.4003660999999994</v>
      </c>
      <c r="G512" s="212">
        <v>5.4576106999999991</v>
      </c>
      <c r="H512" s="212">
        <v>6.5007649999999995</v>
      </c>
      <c r="I512" s="212">
        <v>7.5724750999999992</v>
      </c>
      <c r="J512" s="212">
        <v>8.6416063999999988</v>
      </c>
      <c r="K512" s="212">
        <v>9.7131408999999991</v>
      </c>
      <c r="L512" s="212">
        <v>10.780951099999999</v>
      </c>
      <c r="M512" s="212">
        <v>11.849132599999999</v>
      </c>
      <c r="N512" s="212">
        <v>12.9165771</v>
      </c>
      <c r="O512" s="212">
        <v>13.983169999999999</v>
      </c>
      <c r="P512" s="212">
        <v>15.048632999999999</v>
      </c>
      <c r="Q512" s="212">
        <v>16.112811199999999</v>
      </c>
      <c r="R512" s="212">
        <v>17.175615000000001</v>
      </c>
      <c r="S512" s="212">
        <v>18.2369445</v>
      </c>
      <c r="T512" s="212">
        <v>19.296870200000001</v>
      </c>
      <c r="U512" s="212">
        <v>20.355342700000001</v>
      </c>
      <c r="V512" s="212">
        <v>21.4124251</v>
      </c>
      <c r="W512" s="212">
        <v>22.468238299999999</v>
      </c>
      <c r="X512" s="212">
        <v>23.5228538</v>
      </c>
      <c r="Y512" s="212">
        <v>24.576388699999999</v>
      </c>
      <c r="Z512" s="212">
        <v>25.628958799999999</v>
      </c>
      <c r="AA512" s="212">
        <v>26.680694899999999</v>
      </c>
      <c r="AB512" s="212">
        <v>27.731737799999998</v>
      </c>
      <c r="AC512" s="212">
        <v>28.782241599999999</v>
      </c>
      <c r="AD512" s="212">
        <v>29.832374299999998</v>
      </c>
      <c r="AE512" s="212">
        <v>30.882321099999999</v>
      </c>
      <c r="AF512" s="212">
        <v>31.932290499999997</v>
      </c>
      <c r="AG512" s="212">
        <v>32.982524399999996</v>
      </c>
      <c r="AH512" s="212">
        <v>34.033312999999993</v>
      </c>
      <c r="AI512" s="212">
        <v>35.085009199999995</v>
      </c>
      <c r="AJ512" s="212">
        <v>36.138023599999997</v>
      </c>
      <c r="AK512" s="212">
        <v>37.192745299999999</v>
      </c>
      <c r="AL512" s="212">
        <v>38.249237299999997</v>
      </c>
      <c r="AM512" s="212">
        <v>39.306374499999997</v>
      </c>
      <c r="AN512" s="212">
        <v>40.360128199999998</v>
      </c>
      <c r="AO512" s="213">
        <v>41.402445199999995</v>
      </c>
    </row>
    <row r="513" spans="1:41" x14ac:dyDescent="0.25">
      <c r="A513" s="214" t="s">
        <v>2192</v>
      </c>
      <c r="B513" s="211">
        <v>0.194574</v>
      </c>
      <c r="C513" s="212">
        <v>1.2203757</v>
      </c>
      <c r="D513" s="212">
        <v>2.3215297000000001</v>
      </c>
      <c r="E513" s="212">
        <v>3.3887510000000001</v>
      </c>
      <c r="F513" s="212">
        <v>4.4568381000000006</v>
      </c>
      <c r="G513" s="212">
        <v>5.5129655000000009</v>
      </c>
      <c r="H513" s="212">
        <v>6.5409491000000006</v>
      </c>
      <c r="I513" s="212">
        <v>7.602332500000001</v>
      </c>
      <c r="J513" s="212">
        <v>8.6607918000000019</v>
      </c>
      <c r="K513" s="212">
        <v>9.722870600000002</v>
      </c>
      <c r="L513" s="212">
        <v>10.781771700000002</v>
      </c>
      <c r="M513" s="212">
        <v>11.841653100000002</v>
      </c>
      <c r="N513" s="212">
        <v>12.901443800000003</v>
      </c>
      <c r="O513" s="212">
        <v>13.960873700000002</v>
      </c>
      <c r="P513" s="212">
        <v>15.020191100000002</v>
      </c>
      <c r="Q513" s="212">
        <v>16.0790954</v>
      </c>
      <c r="R513" s="212">
        <v>17.1376603</v>
      </c>
      <c r="S513" s="212">
        <v>18.195569800000001</v>
      </c>
      <c r="T513" s="212">
        <v>19.253144200000001</v>
      </c>
      <c r="U513" s="212">
        <v>20.310041000000002</v>
      </c>
      <c r="V513" s="212">
        <v>21.366328800000002</v>
      </c>
      <c r="W513" s="212">
        <v>22.4221985</v>
      </c>
      <c r="X513" s="212">
        <v>23.477537099999999</v>
      </c>
      <c r="Y513" s="212">
        <v>24.532401399999998</v>
      </c>
      <c r="Z513" s="212">
        <v>25.586839399999999</v>
      </c>
      <c r="AA513" s="212">
        <v>26.640911299999999</v>
      </c>
      <c r="AB513" s="212">
        <v>27.694684899999999</v>
      </c>
      <c r="AC513" s="212">
        <v>28.7482404</v>
      </c>
      <c r="AD513" s="212">
        <v>29.801672</v>
      </c>
      <c r="AE513" s="212">
        <v>30.855091399999999</v>
      </c>
      <c r="AF513" s="212">
        <v>31.908633699999999</v>
      </c>
      <c r="AG513" s="212">
        <v>32.962465999999999</v>
      </c>
      <c r="AH513" s="212">
        <v>34.0167985</v>
      </c>
      <c r="AI513" s="212">
        <v>35.071891999999998</v>
      </c>
      <c r="AJ513" s="212">
        <v>36.128042899999997</v>
      </c>
      <c r="AK513" s="212">
        <v>37.185488499999998</v>
      </c>
      <c r="AL513" s="212">
        <v>38.244087</v>
      </c>
      <c r="AM513" s="212">
        <v>39.302467800000002</v>
      </c>
      <c r="AN513" s="212">
        <v>40.356467000000002</v>
      </c>
      <c r="AO513" s="213">
        <v>41.398391199999999</v>
      </c>
    </row>
    <row r="514" spans="1:41" x14ac:dyDescent="0.25">
      <c r="A514" s="214" t="s">
        <v>2193</v>
      </c>
      <c r="B514" s="211">
        <v>0.831511</v>
      </c>
      <c r="C514" s="212">
        <v>1.8637000000000001</v>
      </c>
      <c r="D514" s="212">
        <v>2.9683510000000002</v>
      </c>
      <c r="E514" s="212">
        <v>4.0381619000000004</v>
      </c>
      <c r="F514" s="212">
        <v>5.1077100000000009</v>
      </c>
      <c r="G514" s="212">
        <v>6.164393500000001</v>
      </c>
      <c r="H514" s="212">
        <v>7.1912792000000012</v>
      </c>
      <c r="I514" s="212">
        <v>8.2491101000000011</v>
      </c>
      <c r="J514" s="212">
        <v>9.3046031000000013</v>
      </c>
      <c r="K514" s="212">
        <v>10.364205600000002</v>
      </c>
      <c r="L514" s="212">
        <v>11.421165100000001</v>
      </c>
      <c r="M514" s="212">
        <v>12.479664000000001</v>
      </c>
      <c r="N514" s="212">
        <v>13.538552800000001</v>
      </c>
      <c r="O514" s="212">
        <v>14.597615600000001</v>
      </c>
      <c r="P514" s="212">
        <v>15.656708200000001</v>
      </c>
      <c r="Q514" s="212">
        <v>16.715605700000001</v>
      </c>
      <c r="R514" s="212">
        <v>17.774242300000001</v>
      </c>
      <c r="S514" s="212">
        <v>18.832422600000001</v>
      </c>
      <c r="T514" s="212">
        <v>19.890246900000001</v>
      </c>
      <c r="U514" s="212">
        <v>20.9475455</v>
      </c>
      <c r="V514" s="212">
        <v>22.004331000000001</v>
      </c>
      <c r="W514" s="212">
        <v>23.060686199999999</v>
      </c>
      <c r="X514" s="212">
        <v>24.116591700000001</v>
      </c>
      <c r="Y514" s="212">
        <v>25.1720851</v>
      </c>
      <c r="Z514" s="212">
        <v>26.227203899999999</v>
      </c>
      <c r="AA514" s="212">
        <v>27.2820018</v>
      </c>
      <c r="AB514" s="212">
        <v>28.336543800000001</v>
      </c>
      <c r="AC514" s="212">
        <v>29.3909105</v>
      </c>
      <c r="AD514" s="212">
        <v>30.4451997</v>
      </c>
      <c r="AE514" s="212">
        <v>31.499530700000001</v>
      </c>
      <c r="AF514" s="212">
        <v>32.5540515</v>
      </c>
      <c r="AG514" s="212">
        <v>33.608948300000002</v>
      </c>
      <c r="AH514" s="212">
        <v>34.6644589</v>
      </c>
      <c r="AI514" s="212">
        <v>35.720883299999997</v>
      </c>
      <c r="AJ514" s="212">
        <v>36.778571799999995</v>
      </c>
      <c r="AK514" s="212">
        <v>37.837833099999997</v>
      </c>
      <c r="AL514" s="212">
        <v>38.898610099999999</v>
      </c>
      <c r="AM514" s="212">
        <v>39.959602400000001</v>
      </c>
      <c r="AN514" s="212">
        <v>41.016628900000001</v>
      </c>
      <c r="AO514" s="213">
        <v>42.0618251</v>
      </c>
    </row>
    <row r="515" spans="1:41" x14ac:dyDescent="0.25">
      <c r="A515" s="214" t="s">
        <v>2194</v>
      </c>
      <c r="B515" s="211">
        <v>4.7894310000000004</v>
      </c>
      <c r="C515" s="212">
        <v>5.79421681</v>
      </c>
      <c r="D515" s="212">
        <v>6.90581581</v>
      </c>
      <c r="E515" s="212">
        <v>7.9837895100000003</v>
      </c>
      <c r="F515" s="212">
        <v>9.0652429100000003</v>
      </c>
      <c r="G515" s="212">
        <v>10.13274271</v>
      </c>
      <c r="H515" s="212">
        <v>11.168607510000001</v>
      </c>
      <c r="I515" s="212">
        <v>12.239866910000002</v>
      </c>
      <c r="J515" s="212">
        <v>13.304228910000003</v>
      </c>
      <c r="K515" s="212">
        <v>14.370371110000002</v>
      </c>
      <c r="L515" s="212">
        <v>15.432098210000003</v>
      </c>
      <c r="M515" s="212">
        <v>16.493959410000002</v>
      </c>
      <c r="N515" s="212">
        <v>17.554981010000002</v>
      </c>
      <c r="O515" s="212">
        <v>18.615554210000003</v>
      </c>
      <c r="P515" s="212">
        <v>19.675461510000002</v>
      </c>
      <c r="Q515" s="212">
        <v>20.73474401</v>
      </c>
      <c r="R515" s="212">
        <v>21.793341210000001</v>
      </c>
      <c r="S515" s="212">
        <v>22.851232710000001</v>
      </c>
      <c r="T515" s="212">
        <v>23.908433410000001</v>
      </c>
      <c r="U515" s="212">
        <v>24.96493001</v>
      </c>
      <c r="V515" s="212">
        <v>26.020737910000001</v>
      </c>
      <c r="W515" s="212">
        <v>27.075900410000003</v>
      </c>
      <c r="X515" s="212">
        <v>28.130454410000002</v>
      </c>
      <c r="Y515" s="212">
        <v>29.184464810000001</v>
      </c>
      <c r="Z515" s="212">
        <v>30.237981610000002</v>
      </c>
      <c r="AA515" s="212">
        <v>31.291068710000001</v>
      </c>
      <c r="AB515" s="212">
        <v>32.343795910000004</v>
      </c>
      <c r="AC515" s="212">
        <v>33.396244610000004</v>
      </c>
      <c r="AD515" s="212">
        <v>34.448507810000002</v>
      </c>
      <c r="AE515" s="212">
        <v>35.500692210000004</v>
      </c>
      <c r="AF515" s="212">
        <v>36.552922010000003</v>
      </c>
      <c r="AG515" s="212">
        <v>37.605343910000002</v>
      </c>
      <c r="AH515" s="212">
        <v>38.65813361</v>
      </c>
      <c r="AI515" s="212">
        <v>39.711496310000001</v>
      </c>
      <c r="AJ515" s="212">
        <v>40.765641710000004</v>
      </c>
      <c r="AK515" s="212">
        <v>41.820674410000002</v>
      </c>
      <c r="AL515" s="212">
        <v>42.876252409999999</v>
      </c>
      <c r="AM515" s="212">
        <v>43.93070951</v>
      </c>
      <c r="AN515" s="212">
        <v>44.979483510000001</v>
      </c>
      <c r="AO515" s="213">
        <v>46.014489709999999</v>
      </c>
    </row>
    <row r="516" spans="1:41" x14ac:dyDescent="0.25">
      <c r="A516" s="214" t="s">
        <v>2195</v>
      </c>
      <c r="B516" s="211">
        <v>44.543427000000001</v>
      </c>
      <c r="C516" s="212">
        <v>45.516840800000004</v>
      </c>
      <c r="D516" s="212">
        <v>46.489773000000007</v>
      </c>
      <c r="E516" s="212">
        <v>47.475674800000007</v>
      </c>
      <c r="F516" s="212">
        <v>48.467264990000004</v>
      </c>
      <c r="G516" s="212">
        <v>49.465480900000003</v>
      </c>
      <c r="H516" s="212">
        <v>50.496443400000004</v>
      </c>
      <c r="I516" s="212">
        <v>51.522892000000006</v>
      </c>
      <c r="J516" s="212">
        <v>52.550831800000005</v>
      </c>
      <c r="K516" s="212">
        <v>53.579051400000004</v>
      </c>
      <c r="L516" s="212">
        <v>54.607749500000004</v>
      </c>
      <c r="M516" s="212">
        <v>55.636846200000001</v>
      </c>
      <c r="N516" s="212">
        <v>56.666473099999997</v>
      </c>
      <c r="O516" s="212">
        <v>57.696326399999997</v>
      </c>
      <c r="P516" s="212">
        <v>58.726637099999998</v>
      </c>
      <c r="Q516" s="212">
        <v>59.757255799999996</v>
      </c>
      <c r="R516" s="212">
        <v>60.788242699999998</v>
      </c>
      <c r="S516" s="212">
        <v>61.819461099999998</v>
      </c>
      <c r="T516" s="212">
        <v>62.851020399999996</v>
      </c>
      <c r="U516" s="212">
        <v>63.882768299999995</v>
      </c>
      <c r="V516" s="212">
        <v>64.914696599999999</v>
      </c>
      <c r="W516" s="212">
        <v>65.946832799999996</v>
      </c>
      <c r="X516" s="212">
        <v>66.979111799999998</v>
      </c>
      <c r="Y516" s="212">
        <v>68.011476399999992</v>
      </c>
      <c r="Z516" s="212">
        <v>69.043865499999995</v>
      </c>
      <c r="AA516" s="212">
        <v>70.076206099999993</v>
      </c>
      <c r="AB516" s="212">
        <v>71.108412199999989</v>
      </c>
      <c r="AC516" s="212">
        <v>72.140379799999991</v>
      </c>
      <c r="AD516" s="212">
        <v>73.171982999999997</v>
      </c>
      <c r="AE516" s="212">
        <v>74.203068399999992</v>
      </c>
      <c r="AF516" s="212">
        <v>75.233447799999993</v>
      </c>
      <c r="AG516" s="212">
        <v>76.262888099999998</v>
      </c>
      <c r="AH516" s="212">
        <v>77.291096100000004</v>
      </c>
      <c r="AI516" s="212">
        <v>78.317695400000005</v>
      </c>
      <c r="AJ516" s="212">
        <v>79.342199300000004</v>
      </c>
      <c r="AK516" s="212">
        <v>80.363998899999999</v>
      </c>
      <c r="AL516" s="212">
        <v>81.382437699999997</v>
      </c>
      <c r="AM516" s="212">
        <v>82.397153199999991</v>
      </c>
      <c r="AN516" s="212">
        <v>83.408915699999994</v>
      </c>
      <c r="AO516" s="213">
        <v>84.420481599999988</v>
      </c>
    </row>
    <row r="517" spans="1:41" x14ac:dyDescent="0.25">
      <c r="A517" s="214" t="s">
        <v>2196</v>
      </c>
      <c r="B517" s="211">
        <v>0</v>
      </c>
      <c r="C517" s="212">
        <v>0.887737</v>
      </c>
      <c r="D517" s="212">
        <v>1.8418925000000002</v>
      </c>
      <c r="E517" s="212">
        <v>2.7695644000000001</v>
      </c>
      <c r="F517" s="212">
        <v>3.6960276000000003</v>
      </c>
      <c r="G517" s="212">
        <v>4.6118769000000004</v>
      </c>
      <c r="H517" s="212">
        <v>5.4904449</v>
      </c>
      <c r="I517" s="212">
        <v>6.4022547999999997</v>
      </c>
      <c r="J517" s="212">
        <v>7.3156477999999998</v>
      </c>
      <c r="K517" s="212">
        <v>8.2330295000000007</v>
      </c>
      <c r="L517" s="212">
        <v>9.1479706000000007</v>
      </c>
      <c r="M517" s="212">
        <v>10.063375300000001</v>
      </c>
      <c r="N517" s="212">
        <v>10.978246800000001</v>
      </c>
      <c r="O517" s="212">
        <v>11.8925453</v>
      </c>
      <c r="P517" s="212">
        <v>12.806184999999999</v>
      </c>
      <c r="Q517" s="212">
        <v>13.719119399999999</v>
      </c>
      <c r="R517" s="212">
        <v>14.631374399999999</v>
      </c>
      <c r="S517" s="212">
        <v>15.542912399999999</v>
      </c>
      <c r="T517" s="212">
        <v>16.453845299999998</v>
      </c>
      <c r="U517" s="212">
        <v>17.364148999999998</v>
      </c>
      <c r="V517" s="212">
        <v>18.273899499999999</v>
      </c>
      <c r="W517" s="212">
        <v>19.1832134</v>
      </c>
      <c r="X517" s="212">
        <v>20.0920272</v>
      </c>
      <c r="Y517" s="212">
        <v>21.000511400000001</v>
      </c>
      <c r="Z517" s="212">
        <v>21.908844800000001</v>
      </c>
      <c r="AA517" s="212">
        <v>22.817237200000001</v>
      </c>
      <c r="AB517" s="212">
        <v>23.7259347</v>
      </c>
      <c r="AC517" s="212">
        <v>24.635234400000002</v>
      </c>
      <c r="AD517" s="212">
        <v>25.545500500000003</v>
      </c>
      <c r="AE517" s="212">
        <v>26.457188200000004</v>
      </c>
      <c r="AF517" s="212">
        <v>27.370879300000006</v>
      </c>
      <c r="AG517" s="212">
        <v>28.287336400000004</v>
      </c>
      <c r="AH517" s="212">
        <v>29.207583700000004</v>
      </c>
      <c r="AI517" s="212">
        <v>30.133017900000006</v>
      </c>
      <c r="AJ517" s="212">
        <v>31.065537300000006</v>
      </c>
      <c r="AK517" s="212">
        <v>32.007609700000003</v>
      </c>
      <c r="AL517" s="212">
        <v>32.961984600000001</v>
      </c>
      <c r="AM517" s="212">
        <v>33.930199600000002</v>
      </c>
      <c r="AN517" s="212">
        <v>34.908507700000001</v>
      </c>
      <c r="AO517" s="213">
        <v>35.883069400000004</v>
      </c>
    </row>
    <row r="518" spans="1:41" x14ac:dyDescent="0.25">
      <c r="A518" s="214" t="s">
        <v>2197</v>
      </c>
      <c r="B518" s="211">
        <v>11.238606000000001</v>
      </c>
      <c r="C518" s="212">
        <v>12.263585300000001</v>
      </c>
      <c r="D518" s="212">
        <v>13.367412300000002</v>
      </c>
      <c r="E518" s="212">
        <v>14.441048800000001</v>
      </c>
      <c r="F518" s="212">
        <v>15.515893200000001</v>
      </c>
      <c r="G518" s="212">
        <v>16.577908100000002</v>
      </c>
      <c r="H518" s="212">
        <v>17.609470600000002</v>
      </c>
      <c r="I518" s="212">
        <v>18.6712816</v>
      </c>
      <c r="J518" s="212">
        <v>19.728104500000001</v>
      </c>
      <c r="K518" s="212">
        <v>20.787562300000001</v>
      </c>
      <c r="L518" s="212">
        <v>21.844228900000001</v>
      </c>
      <c r="M518" s="212">
        <v>22.9018683</v>
      </c>
      <c r="N518" s="212">
        <v>23.959514599999999</v>
      </c>
      <c r="O518" s="212">
        <v>25.017322</v>
      </c>
      <c r="P518" s="212">
        <v>26.0750086</v>
      </c>
      <c r="Q518" s="212">
        <v>27.132503</v>
      </c>
      <c r="R518" s="212">
        <v>28.189689300000001</v>
      </c>
      <c r="S518" s="212">
        <v>29.2464926</v>
      </c>
      <c r="T518" s="212">
        <v>30.3028823</v>
      </c>
      <c r="U518" s="212">
        <v>31.358813999999999</v>
      </c>
      <c r="V518" s="212">
        <v>32.414278500000002</v>
      </c>
      <c r="W518" s="212">
        <v>33.4692869</v>
      </c>
      <c r="X518" s="212">
        <v>34.523873600000002</v>
      </c>
      <c r="Y518" s="212">
        <v>35.578078300000001</v>
      </c>
      <c r="Z518" s="212">
        <v>36.631932900000002</v>
      </c>
      <c r="AA518" s="212">
        <v>37.685486600000004</v>
      </c>
      <c r="AB518" s="212">
        <v>38.738798900000006</v>
      </c>
      <c r="AC518" s="212">
        <v>39.791944900000004</v>
      </c>
      <c r="AD518" s="212">
        <v>40.845016200000003</v>
      </c>
      <c r="AE518" s="212">
        <v>41.898124800000005</v>
      </c>
      <c r="AF518" s="212">
        <v>42.951408700000002</v>
      </c>
      <c r="AG518" s="212">
        <v>44.0050399</v>
      </c>
      <c r="AH518" s="212">
        <v>45.0592349</v>
      </c>
      <c r="AI518" s="212">
        <v>46.114262199999999</v>
      </c>
      <c r="AJ518" s="212">
        <v>47.170427699999998</v>
      </c>
      <c r="AK518" s="212">
        <v>48.227982799999999</v>
      </c>
      <c r="AL518" s="212">
        <v>49.2868067</v>
      </c>
      <c r="AM518" s="212">
        <v>50.345553500000001</v>
      </c>
      <c r="AN518" s="212">
        <v>51.4000664</v>
      </c>
      <c r="AO518" s="213">
        <v>52.442614499999998</v>
      </c>
    </row>
    <row r="519" spans="1:41" x14ac:dyDescent="0.25">
      <c r="A519" s="214" t="s">
        <v>2198</v>
      </c>
      <c r="B519" s="211">
        <v>11.508743000000001</v>
      </c>
      <c r="C519" s="212">
        <v>12.5274167</v>
      </c>
      <c r="D519" s="212">
        <v>13.658201699999999</v>
      </c>
      <c r="E519" s="212">
        <v>14.7485801</v>
      </c>
      <c r="F519" s="212">
        <v>15.840863199999999</v>
      </c>
      <c r="G519" s="212">
        <v>16.916015099999999</v>
      </c>
      <c r="H519" s="212">
        <v>17.944588199999998</v>
      </c>
      <c r="I519" s="212">
        <v>19.0125569</v>
      </c>
      <c r="J519" s="212">
        <v>20.073523099999999</v>
      </c>
      <c r="K519" s="212">
        <v>21.1374055</v>
      </c>
      <c r="L519" s="212">
        <v>22.197529899999999</v>
      </c>
      <c r="M519" s="212">
        <v>23.258513499999999</v>
      </c>
      <c r="N519" s="212">
        <v>24.319077999999998</v>
      </c>
      <c r="O519" s="212">
        <v>25.379545299999997</v>
      </c>
      <c r="P519" s="212">
        <v>26.439509899999997</v>
      </c>
      <c r="Q519" s="212">
        <v>27.498954199999996</v>
      </c>
      <c r="R519" s="212">
        <v>28.557735499999996</v>
      </c>
      <c r="S519" s="212">
        <v>29.615816799999997</v>
      </c>
      <c r="T519" s="212">
        <v>30.673158599999997</v>
      </c>
      <c r="U519" s="212">
        <v>31.729756799999997</v>
      </c>
      <c r="V519" s="212">
        <v>32.785618399999997</v>
      </c>
      <c r="W519" s="212">
        <v>33.840771699999998</v>
      </c>
      <c r="X519" s="212">
        <v>34.895267199999999</v>
      </c>
      <c r="Y519" s="212">
        <v>35.949181600000003</v>
      </c>
      <c r="Z519" s="212">
        <v>37.002577000000002</v>
      </c>
      <c r="AA519" s="212">
        <v>38.055533199999999</v>
      </c>
      <c r="AB519" s="212">
        <v>39.108139199999997</v>
      </c>
      <c r="AC519" s="212">
        <v>40.160500399999997</v>
      </c>
      <c r="AD519" s="212">
        <v>41.212738799999997</v>
      </c>
      <c r="AE519" s="212">
        <v>42.2649969</v>
      </c>
      <c r="AF519" s="212">
        <v>43.3174426</v>
      </c>
      <c r="AG519" s="212">
        <v>44.370275999999997</v>
      </c>
      <c r="AH519" s="212">
        <v>45.423737299999999</v>
      </c>
      <c r="AI519" s="212">
        <v>46.478108499999998</v>
      </c>
      <c r="AJ519" s="212">
        <v>47.533686499999995</v>
      </c>
      <c r="AK519" s="212">
        <v>48.590659099999996</v>
      </c>
      <c r="AL519" s="212">
        <v>49.648712999999994</v>
      </c>
      <c r="AM519" s="212">
        <v>50.70602809999999</v>
      </c>
      <c r="AN519" s="212">
        <v>51.757514399999991</v>
      </c>
      <c r="AO519" s="213">
        <v>52.794258899999988</v>
      </c>
    </row>
    <row r="520" spans="1:41" x14ac:dyDescent="0.25">
      <c r="A520" s="214" t="s">
        <v>2199</v>
      </c>
      <c r="B520" s="211">
        <v>94.412848999999994</v>
      </c>
      <c r="C520" s="212">
        <v>95.40235349999999</v>
      </c>
      <c r="D520" s="212">
        <v>96.405963679999985</v>
      </c>
      <c r="E520" s="212">
        <v>97.416534179999985</v>
      </c>
      <c r="F520" s="212">
        <v>98.43139807999998</v>
      </c>
      <c r="G520" s="212">
        <v>99.449048579999982</v>
      </c>
      <c r="H520" s="212">
        <v>100.47743117999998</v>
      </c>
      <c r="I520" s="212">
        <v>101.50617337999998</v>
      </c>
      <c r="J520" s="212">
        <v>102.53544747999997</v>
      </c>
      <c r="K520" s="212">
        <v>103.56526137999997</v>
      </c>
      <c r="L520" s="212">
        <v>104.59555347999996</v>
      </c>
      <c r="M520" s="212">
        <v>105.62628407999996</v>
      </c>
      <c r="N520" s="212">
        <v>106.65740427999997</v>
      </c>
      <c r="O520" s="212">
        <v>107.68881777999997</v>
      </c>
      <c r="P520" s="212">
        <v>108.72052357999996</v>
      </c>
      <c r="Q520" s="212">
        <v>109.75245997999997</v>
      </c>
      <c r="R520" s="212">
        <v>110.78460607999997</v>
      </c>
      <c r="S520" s="212">
        <v>111.81690687999998</v>
      </c>
      <c r="T520" s="212">
        <v>112.84936417999998</v>
      </c>
      <c r="U520" s="212">
        <v>113.88192507999997</v>
      </c>
      <c r="V520" s="212">
        <v>114.91456897999997</v>
      </c>
      <c r="W520" s="212">
        <v>115.94728667999998</v>
      </c>
      <c r="X520" s="212">
        <v>116.98006507999997</v>
      </c>
      <c r="Y520" s="212">
        <v>118.01287367999997</v>
      </c>
      <c r="Z520" s="212">
        <v>119.04567937999997</v>
      </c>
      <c r="AA520" s="212">
        <v>120.07844487999996</v>
      </c>
      <c r="AB520" s="212">
        <v>121.11112727999996</v>
      </c>
      <c r="AC520" s="212">
        <v>122.14367597999997</v>
      </c>
      <c r="AD520" s="212">
        <v>123.17602997999997</v>
      </c>
      <c r="AE520" s="212">
        <v>124.20811437999997</v>
      </c>
      <c r="AF520" s="212">
        <v>125.23983507999996</v>
      </c>
      <c r="AG520" s="212">
        <v>126.27107147999996</v>
      </c>
      <c r="AH520" s="212">
        <v>127.30166577999996</v>
      </c>
      <c r="AI520" s="212">
        <v>128.33140767999996</v>
      </c>
      <c r="AJ520" s="212">
        <v>129.36001567999995</v>
      </c>
      <c r="AK520" s="212">
        <v>130.38712217999995</v>
      </c>
      <c r="AL520" s="212">
        <v>131.41229577999994</v>
      </c>
      <c r="AM520" s="212">
        <v>132.43519307999995</v>
      </c>
      <c r="AN520" s="212">
        <v>133.45599937999995</v>
      </c>
      <c r="AO520" s="213">
        <v>134.47600387999995</v>
      </c>
    </row>
    <row r="521" spans="1:41" x14ac:dyDescent="0.25">
      <c r="A521" s="214" t="s">
        <v>2200</v>
      </c>
      <c r="B521" s="211">
        <v>142.25376900000001</v>
      </c>
      <c r="C521" s="212">
        <v>143.27362870000002</v>
      </c>
      <c r="D521" s="212">
        <v>144.3771887</v>
      </c>
      <c r="E521" s="212">
        <v>145.447597</v>
      </c>
      <c r="F521" s="212">
        <v>146.51886630000001</v>
      </c>
      <c r="G521" s="212">
        <v>147.57672290000002</v>
      </c>
      <c r="H521" s="212">
        <v>148.60541840000002</v>
      </c>
      <c r="I521" s="212">
        <v>149.66632980000003</v>
      </c>
      <c r="J521" s="212">
        <v>150.72226370000004</v>
      </c>
      <c r="K521" s="212">
        <v>151.78099430000003</v>
      </c>
      <c r="L521" s="212">
        <v>152.83631550000004</v>
      </c>
      <c r="M521" s="212">
        <v>153.89274750000004</v>
      </c>
      <c r="N521" s="212">
        <v>154.94927280000005</v>
      </c>
      <c r="O521" s="212">
        <v>156.00597600000003</v>
      </c>
      <c r="P521" s="212">
        <v>157.06263920000004</v>
      </c>
      <c r="Q521" s="212">
        <v>158.11915000000005</v>
      </c>
      <c r="R521" s="212">
        <v>159.17541440000005</v>
      </c>
      <c r="S521" s="212">
        <v>160.23131370000004</v>
      </c>
      <c r="T521" s="212">
        <v>161.28687050000005</v>
      </c>
      <c r="U521" s="212">
        <v>162.34199060000006</v>
      </c>
      <c r="V521" s="212">
        <v>163.39667240000006</v>
      </c>
      <c r="W521" s="212">
        <v>164.45095620000006</v>
      </c>
      <c r="X521" s="212">
        <v>165.50484430000006</v>
      </c>
      <c r="Y521" s="212">
        <v>166.55838100000005</v>
      </c>
      <c r="Z521" s="212">
        <v>167.61160220000005</v>
      </c>
      <c r="AA521" s="212">
        <v>168.66455960000005</v>
      </c>
      <c r="AB521" s="212">
        <v>169.71731420000003</v>
      </c>
      <c r="AC521" s="212">
        <v>170.76994220000003</v>
      </c>
      <c r="AD521" s="212">
        <v>171.82253540000002</v>
      </c>
      <c r="AE521" s="212">
        <v>172.87520520000001</v>
      </c>
      <c r="AF521" s="212">
        <v>173.92808840000001</v>
      </c>
      <c r="AG521" s="212">
        <v>174.9813551</v>
      </c>
      <c r="AH521" s="212">
        <v>176.0352202</v>
      </c>
      <c r="AI521" s="212">
        <v>177.08995179999999</v>
      </c>
      <c r="AJ521" s="212">
        <v>178.1458595</v>
      </c>
      <c r="AK521" s="212">
        <v>179.2032069</v>
      </c>
      <c r="AL521" s="212">
        <v>180.26190510000001</v>
      </c>
      <c r="AM521" s="212">
        <v>181.3206801</v>
      </c>
      <c r="AN521" s="212">
        <v>182.37550200000001</v>
      </c>
      <c r="AO521" s="213">
        <v>183.41875330000002</v>
      </c>
    </row>
    <row r="522" spans="1:41" x14ac:dyDescent="0.25">
      <c r="A522" s="214" t="s">
        <v>2201</v>
      </c>
      <c r="B522" s="211">
        <v>7.8172050000000004</v>
      </c>
      <c r="C522" s="212">
        <v>8.8338305000000013</v>
      </c>
      <c r="D522" s="212">
        <v>9.901420400000001</v>
      </c>
      <c r="E522" s="212">
        <v>10.953756300000002</v>
      </c>
      <c r="F522" s="212">
        <v>12.006816500000003</v>
      </c>
      <c r="G522" s="212">
        <v>13.053675200000002</v>
      </c>
      <c r="H522" s="212">
        <v>14.091037000000002</v>
      </c>
      <c r="I522" s="212">
        <v>15.147731100000001</v>
      </c>
      <c r="J522" s="212">
        <v>16.205499800000002</v>
      </c>
      <c r="K522" s="212">
        <v>17.266299700000001</v>
      </c>
      <c r="L522" s="212">
        <v>18.325508600000003</v>
      </c>
      <c r="M522" s="212">
        <v>19.385300300000004</v>
      </c>
      <c r="N522" s="212">
        <v>20.444935100000006</v>
      </c>
      <c r="O522" s="212">
        <v>21.504309200000005</v>
      </c>
      <c r="P522" s="212">
        <v>22.563256300000006</v>
      </c>
      <c r="Q522" s="212">
        <v>23.621717200000006</v>
      </c>
      <c r="R522" s="212">
        <v>24.679669400000005</v>
      </c>
      <c r="S522" s="212">
        <v>25.737069600000005</v>
      </c>
      <c r="T522" s="212">
        <v>26.793983700000005</v>
      </c>
      <c r="U522" s="212">
        <v>27.850378600000006</v>
      </c>
      <c r="V522" s="212">
        <v>28.906285600000007</v>
      </c>
      <c r="W522" s="212">
        <v>29.961777400000006</v>
      </c>
      <c r="X522" s="212">
        <v>31.016880000000008</v>
      </c>
      <c r="Y522" s="212">
        <v>32.07164430000001</v>
      </c>
      <c r="Z522" s="212">
        <v>33.126121600000012</v>
      </c>
      <c r="AA522" s="212">
        <v>34.180372800000015</v>
      </c>
      <c r="AB522" s="212">
        <v>35.234467200000012</v>
      </c>
      <c r="AC522" s="212">
        <v>36.288486000000013</v>
      </c>
      <c r="AD522" s="212">
        <v>37.342524600000012</v>
      </c>
      <c r="AE522" s="212">
        <v>38.396696600000013</v>
      </c>
      <c r="AF522" s="212">
        <v>39.451140400000014</v>
      </c>
      <c r="AG522" s="212">
        <v>40.506030200000012</v>
      </c>
      <c r="AH522" s="212">
        <v>41.561592100000013</v>
      </c>
      <c r="AI522" s="212">
        <v>42.618124000000016</v>
      </c>
      <c r="AJ522" s="212">
        <v>43.67600880000002</v>
      </c>
      <c r="AK522" s="212">
        <v>44.735686100000017</v>
      </c>
      <c r="AL522" s="212">
        <v>45.797481000000019</v>
      </c>
      <c r="AM522" s="212">
        <v>46.861042400000017</v>
      </c>
      <c r="AN522" s="212">
        <v>47.924065900000016</v>
      </c>
      <c r="AO522" s="213">
        <v>48.980983500000015</v>
      </c>
    </row>
    <row r="523" spans="1:41" x14ac:dyDescent="0.25">
      <c r="A523" s="214" t="s">
        <v>2202</v>
      </c>
      <c r="B523" s="211">
        <v>4.345542</v>
      </c>
      <c r="C523" s="212">
        <v>5.4385933</v>
      </c>
      <c r="D523" s="212">
        <v>6.4886863999999997</v>
      </c>
      <c r="E523" s="212">
        <v>7.5085419</v>
      </c>
      <c r="F523" s="212">
        <v>8.5180912499999994</v>
      </c>
      <c r="G523" s="212">
        <v>9.5224989799999999</v>
      </c>
      <c r="H523" s="212">
        <v>10.5215333722</v>
      </c>
      <c r="I523" s="212">
        <v>11.539991372200001</v>
      </c>
      <c r="J523" s="212">
        <v>12.562917572200002</v>
      </c>
      <c r="K523" s="212">
        <v>13.593128172200002</v>
      </c>
      <c r="L523" s="212">
        <v>14.624621972200002</v>
      </c>
      <c r="M523" s="212">
        <v>15.661081972200002</v>
      </c>
      <c r="N523" s="212">
        <v>16.701852072200001</v>
      </c>
      <c r="O523" s="212">
        <v>17.7440041722</v>
      </c>
      <c r="P523" s="212">
        <v>18.7898029722</v>
      </c>
      <c r="Q523" s="212">
        <v>19.8375142722</v>
      </c>
      <c r="R523" s="212">
        <v>20.8877373722</v>
      </c>
      <c r="S523" s="212">
        <v>21.9389220722</v>
      </c>
      <c r="T523" s="212">
        <v>22.992409172199999</v>
      </c>
      <c r="U523" s="212">
        <v>24.046559972199997</v>
      </c>
      <c r="V523" s="212">
        <v>25.101512772199996</v>
      </c>
      <c r="W523" s="212">
        <v>26.157839272199997</v>
      </c>
      <c r="X523" s="212">
        <v>27.214894772199997</v>
      </c>
      <c r="Y523" s="212">
        <v>28.272578172199996</v>
      </c>
      <c r="Z523" s="212">
        <v>29.330816972199997</v>
      </c>
      <c r="AA523" s="212">
        <v>30.389568772199997</v>
      </c>
      <c r="AB523" s="212">
        <v>31.448820272199995</v>
      </c>
      <c r="AC523" s="212">
        <v>32.508587272199996</v>
      </c>
      <c r="AD523" s="212">
        <v>33.568916572199996</v>
      </c>
      <c r="AE523" s="212">
        <v>34.629888072199996</v>
      </c>
      <c r="AF523" s="212">
        <v>35.6916228722</v>
      </c>
      <c r="AG523" s="212">
        <v>36.754296572199998</v>
      </c>
      <c r="AH523" s="212">
        <v>37.818161272200001</v>
      </c>
      <c r="AI523" s="212">
        <v>38.883573672200001</v>
      </c>
      <c r="AJ523" s="212">
        <v>39.951020872199997</v>
      </c>
      <c r="AK523" s="212">
        <v>41.021107172199997</v>
      </c>
      <c r="AL523" s="212">
        <v>42.094406972199998</v>
      </c>
      <c r="AM523" s="212">
        <v>43.170955472199999</v>
      </c>
      <c r="AN523" s="212">
        <v>44.249101672199998</v>
      </c>
      <c r="AO523" s="213">
        <v>45.324368872199997</v>
      </c>
    </row>
    <row r="524" spans="1:41" ht="13.8" thickBot="1" x14ac:dyDescent="0.3">
      <c r="A524" s="215" t="s">
        <v>2203</v>
      </c>
      <c r="B524" s="216">
        <v>0.88668800000000003</v>
      </c>
      <c r="C524" s="217">
        <v>1.9146877</v>
      </c>
      <c r="D524" s="217">
        <v>3.0159276999999998</v>
      </c>
      <c r="E524" s="217">
        <v>4.0837116</v>
      </c>
      <c r="F524" s="217">
        <v>5.1521958999999997</v>
      </c>
      <c r="G524" s="217">
        <v>6.2084082999999994</v>
      </c>
      <c r="H524" s="217">
        <v>7.2317174999999994</v>
      </c>
      <c r="I524" s="217">
        <v>8.2868746999999985</v>
      </c>
      <c r="J524" s="217">
        <v>9.3382645999999987</v>
      </c>
      <c r="K524" s="217">
        <v>10.393158699999999</v>
      </c>
      <c r="L524" s="217">
        <v>11.445363899999998</v>
      </c>
      <c r="M524" s="217">
        <v>12.499043899999998</v>
      </c>
      <c r="N524" s="217">
        <v>13.553159899999999</v>
      </c>
      <c r="O524" s="217">
        <v>14.607563499999999</v>
      </c>
      <c r="P524" s="217">
        <v>15.6621977</v>
      </c>
      <c r="Q524" s="217">
        <v>16.716828800000002</v>
      </c>
      <c r="R524" s="217">
        <v>17.771411000000001</v>
      </c>
      <c r="S524" s="217">
        <v>18.825722599999999</v>
      </c>
      <c r="T524" s="217">
        <v>19.879887</v>
      </c>
      <c r="U524" s="217">
        <v>20.933699000000001</v>
      </c>
      <c r="V524" s="217">
        <v>21.987173600000002</v>
      </c>
      <c r="W524" s="217">
        <v>23.040397700000003</v>
      </c>
      <c r="X524" s="217">
        <v>24.093335300000003</v>
      </c>
      <c r="Y524" s="217">
        <v>25.146024600000004</v>
      </c>
      <c r="Z524" s="217">
        <v>26.198499800000004</v>
      </c>
      <c r="AA524" s="217">
        <v>27.250813000000004</v>
      </c>
      <c r="AB524" s="217">
        <v>28.303029500000005</v>
      </c>
      <c r="AC524" s="217">
        <v>29.355233900000005</v>
      </c>
      <c r="AD524" s="217">
        <v>30.407532500000006</v>
      </c>
      <c r="AE524" s="217">
        <v>31.460060100000007</v>
      </c>
      <c r="AF524" s="217">
        <v>32.512989400000009</v>
      </c>
      <c r="AG524" s="217">
        <v>33.566545200000007</v>
      </c>
      <c r="AH524" s="217">
        <v>34.621024200000008</v>
      </c>
      <c r="AI524" s="217">
        <v>35.676815000000005</v>
      </c>
      <c r="AJ524" s="217">
        <v>36.734401900000002</v>
      </c>
      <c r="AK524" s="217">
        <v>37.794294700000002</v>
      </c>
      <c r="AL524" s="217">
        <v>38.856728100000005</v>
      </c>
      <c r="AM524" s="217">
        <v>39.920774400000006</v>
      </c>
      <c r="AN524" s="217">
        <v>40.982548400000006</v>
      </c>
      <c r="AO524" s="218">
        <v>42.033983100000007</v>
      </c>
    </row>
    <row r="525" spans="1:41" ht="13.8" thickBot="1" x14ac:dyDescent="0.3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  <c r="AA525" s="180"/>
      <c r="AB525" s="180"/>
      <c r="AC525" s="180"/>
      <c r="AD525" s="180"/>
      <c r="AE525" s="180"/>
      <c r="AF525" s="180"/>
      <c r="AG525" s="180"/>
      <c r="AH525" s="180"/>
      <c r="AI525" s="180"/>
      <c r="AJ525" s="180"/>
      <c r="AK525" s="180"/>
      <c r="AL525" s="180"/>
      <c r="AM525" s="180"/>
      <c r="AN525" s="180"/>
      <c r="AO525" s="180"/>
    </row>
    <row r="526" spans="1:41" x14ac:dyDescent="0.25">
      <c r="A526" s="207" t="s">
        <v>2164</v>
      </c>
      <c r="B526" s="208">
        <v>2011</v>
      </c>
      <c r="C526" s="208">
        <v>2012</v>
      </c>
      <c r="D526" s="208">
        <v>2013</v>
      </c>
      <c r="E526" s="208">
        <v>2014</v>
      </c>
      <c r="F526" s="208">
        <v>2015</v>
      </c>
      <c r="G526" s="208">
        <v>2016</v>
      </c>
      <c r="H526" s="208">
        <v>2017</v>
      </c>
      <c r="I526" s="208">
        <v>2018</v>
      </c>
      <c r="J526" s="208">
        <v>2019</v>
      </c>
      <c r="K526" s="208">
        <v>2020</v>
      </c>
      <c r="L526" s="208">
        <v>2021</v>
      </c>
      <c r="M526" s="208">
        <v>2022</v>
      </c>
      <c r="N526" s="208">
        <v>2023</v>
      </c>
      <c r="O526" s="208">
        <v>2024</v>
      </c>
      <c r="P526" s="208">
        <v>2025</v>
      </c>
      <c r="Q526" s="208">
        <v>2026</v>
      </c>
      <c r="R526" s="208">
        <v>2027</v>
      </c>
      <c r="S526" s="208">
        <v>2028</v>
      </c>
      <c r="T526" s="208">
        <v>2029</v>
      </c>
      <c r="U526" s="208">
        <v>2030</v>
      </c>
      <c r="V526" s="208">
        <v>2031</v>
      </c>
      <c r="W526" s="208">
        <v>2032</v>
      </c>
      <c r="X526" s="208">
        <v>2033</v>
      </c>
      <c r="Y526" s="208">
        <v>2034</v>
      </c>
      <c r="Z526" s="208">
        <v>2035</v>
      </c>
      <c r="AA526" s="208">
        <v>2036</v>
      </c>
      <c r="AB526" s="208">
        <v>2037</v>
      </c>
      <c r="AC526" s="208">
        <v>2038</v>
      </c>
      <c r="AD526" s="208">
        <v>2039</v>
      </c>
      <c r="AE526" s="208">
        <v>2040</v>
      </c>
      <c r="AF526" s="208">
        <v>2041</v>
      </c>
      <c r="AG526" s="208">
        <v>2042</v>
      </c>
      <c r="AH526" s="208">
        <v>2043</v>
      </c>
      <c r="AI526" s="208">
        <v>2044</v>
      </c>
      <c r="AJ526" s="208">
        <v>2045</v>
      </c>
      <c r="AK526" s="208">
        <v>2046</v>
      </c>
      <c r="AL526" s="208">
        <v>2047</v>
      </c>
      <c r="AM526" s="208">
        <v>2048</v>
      </c>
      <c r="AN526" s="208">
        <v>2049</v>
      </c>
      <c r="AO526" s="209">
        <v>2050</v>
      </c>
    </row>
    <row r="527" spans="1:41" x14ac:dyDescent="0.25">
      <c r="A527" s="210" t="s">
        <v>2166</v>
      </c>
      <c r="B527" s="211">
        <v>8.8885299999999994</v>
      </c>
      <c r="C527" s="212">
        <v>9.9220989999999993</v>
      </c>
      <c r="D527" s="212">
        <v>10.949405499999999</v>
      </c>
      <c r="E527" s="212">
        <v>11.974485699999999</v>
      </c>
      <c r="F527" s="212">
        <v>12.998243899999999</v>
      </c>
      <c r="G527" s="212">
        <v>14.021282599999999</v>
      </c>
      <c r="H527" s="212">
        <v>15.045344399999999</v>
      </c>
      <c r="I527" s="212">
        <v>16.068855799999998</v>
      </c>
      <c r="J527" s="212">
        <v>17.092002799999999</v>
      </c>
      <c r="K527" s="212">
        <v>18.114791199999999</v>
      </c>
      <c r="L527" s="212">
        <v>19.137292299999999</v>
      </c>
      <c r="M527" s="212">
        <v>20.1595698</v>
      </c>
      <c r="N527" s="212">
        <v>21.181674900000001</v>
      </c>
      <c r="O527" s="212">
        <v>22.203654200000003</v>
      </c>
      <c r="P527" s="212">
        <v>23.225541900000003</v>
      </c>
      <c r="Q527" s="212">
        <v>24.247372700000003</v>
      </c>
      <c r="R527" s="212">
        <v>25.269175600000004</v>
      </c>
      <c r="S527" s="212">
        <v>26.290977000000005</v>
      </c>
      <c r="T527" s="212">
        <v>27.312804900000003</v>
      </c>
      <c r="U527" s="212">
        <v>28.334685400000005</v>
      </c>
      <c r="V527" s="212">
        <v>29.356643300000005</v>
      </c>
      <c r="W527" s="212">
        <v>30.378710100000006</v>
      </c>
      <c r="X527" s="212">
        <v>31.400904600000008</v>
      </c>
      <c r="Y527" s="212">
        <v>32.423259200000004</v>
      </c>
      <c r="Z527" s="212">
        <v>33.445806700000006</v>
      </c>
      <c r="AA527" s="212">
        <v>34.468578400000006</v>
      </c>
      <c r="AB527" s="212">
        <v>35.491600500000004</v>
      </c>
      <c r="AC527" s="212">
        <v>36.514888600000006</v>
      </c>
      <c r="AD527" s="212">
        <v>37.538439100000005</v>
      </c>
      <c r="AE527" s="212">
        <v>38.562218600000008</v>
      </c>
      <c r="AF527" s="212">
        <v>39.586152200000008</v>
      </c>
      <c r="AG527" s="212">
        <v>40.610115400000005</v>
      </c>
      <c r="AH527" s="212">
        <v>41.633934400000008</v>
      </c>
      <c r="AI527" s="212">
        <v>42.657398400000005</v>
      </c>
      <c r="AJ527" s="212">
        <v>43.680282500000004</v>
      </c>
      <c r="AK527" s="212">
        <v>44.702368900000003</v>
      </c>
      <c r="AL527" s="212">
        <v>45.723445400000003</v>
      </c>
      <c r="AM527" s="212">
        <v>46.743264100000005</v>
      </c>
      <c r="AN527" s="212">
        <v>47.761479000000001</v>
      </c>
      <c r="AO527" s="213">
        <v>48.777691500000003</v>
      </c>
    </row>
    <row r="528" spans="1:41" x14ac:dyDescent="0.25">
      <c r="A528" s="214" t="s">
        <v>2167</v>
      </c>
      <c r="B528" s="211">
        <v>21.205860000000001</v>
      </c>
      <c r="C528" s="212">
        <v>22.251109</v>
      </c>
      <c r="D528" s="212">
        <v>23.279169499999998</v>
      </c>
      <c r="E528" s="212">
        <v>24.304533099999997</v>
      </c>
      <c r="F528" s="212">
        <v>25.325756299999998</v>
      </c>
      <c r="G528" s="212">
        <v>26.346011899999997</v>
      </c>
      <c r="H528" s="212">
        <v>27.356672899999996</v>
      </c>
      <c r="I528" s="212">
        <v>28.367438299999996</v>
      </c>
      <c r="J528" s="212">
        <v>29.380772699999998</v>
      </c>
      <c r="K528" s="212">
        <v>30.394830699999996</v>
      </c>
      <c r="L528" s="212">
        <v>31.409664899999996</v>
      </c>
      <c r="M528" s="212">
        <v>32.424747399999994</v>
      </c>
      <c r="N528" s="212">
        <v>33.440074599999996</v>
      </c>
      <c r="O528" s="212">
        <v>34.455538599999997</v>
      </c>
      <c r="P528" s="212">
        <v>35.471125399999998</v>
      </c>
      <c r="Q528" s="212">
        <v>36.486806699999995</v>
      </c>
      <c r="R528" s="212">
        <v>37.502572599999993</v>
      </c>
      <c r="S528" s="212">
        <v>38.518409199999994</v>
      </c>
      <c r="T528" s="212">
        <v>39.534312299999996</v>
      </c>
      <c r="U528" s="212">
        <v>40.550272499999998</v>
      </c>
      <c r="V528" s="212">
        <v>41.566280200000001</v>
      </c>
      <c r="W528" s="212">
        <v>42.582331799999999</v>
      </c>
      <c r="X528" s="212">
        <v>43.598427799999996</v>
      </c>
      <c r="Y528" s="212">
        <v>44.614553399999998</v>
      </c>
      <c r="Z528" s="212">
        <v>45.630696199999996</v>
      </c>
      <c r="AA528" s="212">
        <v>46.646841099999996</v>
      </c>
      <c r="AB528" s="212">
        <v>47.662970999999999</v>
      </c>
      <c r="AC528" s="212">
        <v>48.6790649</v>
      </c>
      <c r="AD528" s="212">
        <v>49.695096999999997</v>
      </c>
      <c r="AE528" s="212">
        <v>50.711034599999998</v>
      </c>
      <c r="AF528" s="212">
        <v>51.726835199999996</v>
      </c>
      <c r="AG528" s="212">
        <v>52.742442599999997</v>
      </c>
      <c r="AH528" s="212">
        <v>53.757780699999998</v>
      </c>
      <c r="AI528" s="212">
        <v>54.772743599999998</v>
      </c>
      <c r="AJ528" s="212">
        <v>55.787178999999995</v>
      </c>
      <c r="AK528" s="212">
        <v>56.800862499999994</v>
      </c>
      <c r="AL528" s="212">
        <v>57.813464699999997</v>
      </c>
      <c r="AM528" s="212">
        <v>58.824544899999999</v>
      </c>
      <c r="AN528" s="212">
        <v>59.83368789</v>
      </c>
      <c r="AO528" s="213">
        <v>60.840928349999999</v>
      </c>
    </row>
    <row r="529" spans="1:41" x14ac:dyDescent="0.25">
      <c r="A529" s="214" t="s">
        <v>2168</v>
      </c>
      <c r="B529" s="211">
        <v>4.0000000000000003E-5</v>
      </c>
      <c r="C529" s="212">
        <v>1.0494656</v>
      </c>
      <c r="D529" s="212">
        <v>2.1983416</v>
      </c>
      <c r="E529" s="212">
        <v>3.3018336000000001</v>
      </c>
      <c r="F529" s="212">
        <v>4.3989447000000004</v>
      </c>
      <c r="G529" s="212">
        <v>5.4727899000000004</v>
      </c>
      <c r="H529" s="212">
        <v>6.4896424000000001</v>
      </c>
      <c r="I529" s="212">
        <v>7.5363043000000003</v>
      </c>
      <c r="J529" s="212">
        <v>8.5702558</v>
      </c>
      <c r="K529" s="212">
        <v>9.6010288999999993</v>
      </c>
      <c r="L529" s="212">
        <v>10.622482</v>
      </c>
      <c r="M529" s="212">
        <v>11.638930999999999</v>
      </c>
      <c r="N529" s="212">
        <v>12.649066599999999</v>
      </c>
      <c r="O529" s="212">
        <v>13.652985019999999</v>
      </c>
      <c r="P529" s="212">
        <v>14.65007891</v>
      </c>
      <c r="Q529" s="212">
        <v>15.64008379</v>
      </c>
      <c r="R529" s="212">
        <v>16.622641090000002</v>
      </c>
      <c r="S529" s="212">
        <v>17.597541290000002</v>
      </c>
      <c r="T529" s="212">
        <v>18.564635390000003</v>
      </c>
      <c r="U529" s="212">
        <v>19.523946290000001</v>
      </c>
      <c r="V529" s="212">
        <v>20.475659290000003</v>
      </c>
      <c r="W529" s="212">
        <v>21.420181990000003</v>
      </c>
      <c r="X529" s="212">
        <v>22.358173690000005</v>
      </c>
      <c r="Y529" s="212">
        <v>23.290615490000004</v>
      </c>
      <c r="Z529" s="212">
        <v>24.218741590000004</v>
      </c>
      <c r="AA529" s="212">
        <v>25.144020190000003</v>
      </c>
      <c r="AB529" s="212">
        <v>26.068053390000003</v>
      </c>
      <c r="AC529" s="212">
        <v>26.992458090000003</v>
      </c>
      <c r="AD529" s="212">
        <v>27.918734990000004</v>
      </c>
      <c r="AE529" s="212">
        <v>28.848165590000004</v>
      </c>
      <c r="AF529" s="212">
        <v>29.781770090000006</v>
      </c>
      <c r="AG529" s="212">
        <v>30.720336490000005</v>
      </c>
      <c r="AH529" s="212">
        <v>31.664520790000005</v>
      </c>
      <c r="AI529" s="212">
        <v>32.614967490000005</v>
      </c>
      <c r="AJ529" s="212">
        <v>33.572380790000004</v>
      </c>
      <c r="AK529" s="212">
        <v>34.537428390000002</v>
      </c>
      <c r="AL529" s="212">
        <v>35.510282190000005</v>
      </c>
      <c r="AM529" s="212">
        <v>36.489450490000003</v>
      </c>
      <c r="AN529" s="212">
        <v>37.469765290000005</v>
      </c>
      <c r="AO529" s="213">
        <v>38.441608790000004</v>
      </c>
    </row>
    <row r="530" spans="1:41" x14ac:dyDescent="0.25">
      <c r="A530" s="214" t="s">
        <v>2169</v>
      </c>
      <c r="B530" s="211">
        <v>1.4745470000000001</v>
      </c>
      <c r="C530" s="212">
        <v>2.5235276</v>
      </c>
      <c r="D530" s="212">
        <v>3.6908225999999997</v>
      </c>
      <c r="E530" s="212">
        <v>4.8136956</v>
      </c>
      <c r="F530" s="212">
        <v>5.9340966000000002</v>
      </c>
      <c r="G530" s="212">
        <v>7.0323276000000003</v>
      </c>
      <c r="H530" s="212">
        <v>8.0833310000000012</v>
      </c>
      <c r="I530" s="212">
        <v>9.1673923000000013</v>
      </c>
      <c r="J530" s="212">
        <v>10.238968900000001</v>
      </c>
      <c r="K530" s="212">
        <v>11.309025100000001</v>
      </c>
      <c r="L530" s="212">
        <v>12.371741900000002</v>
      </c>
      <c r="M530" s="212">
        <v>13.432372300000001</v>
      </c>
      <c r="N530" s="212">
        <v>14.490126100000001</v>
      </c>
      <c r="O530" s="212">
        <v>15.545710300000001</v>
      </c>
      <c r="P530" s="212">
        <v>16.599005300000002</v>
      </c>
      <c r="Q530" s="212">
        <v>17.650221100000003</v>
      </c>
      <c r="R530" s="212">
        <v>18.699387000000002</v>
      </c>
      <c r="S530" s="212">
        <v>19.746595800000001</v>
      </c>
      <c r="T530" s="212">
        <v>20.791908800000002</v>
      </c>
      <c r="U530" s="212">
        <v>21.835395200000001</v>
      </c>
      <c r="V530" s="212">
        <v>22.877109300000001</v>
      </c>
      <c r="W530" s="212">
        <v>23.917121699999999</v>
      </c>
      <c r="X530" s="212">
        <v>24.9554832</v>
      </c>
      <c r="Y530" s="212">
        <v>25.992283799999999</v>
      </c>
      <c r="Z530" s="212">
        <v>27.027593199999998</v>
      </c>
      <c r="AA530" s="212">
        <v>28.061496699999999</v>
      </c>
      <c r="AB530" s="212">
        <v>29.094092</v>
      </c>
      <c r="AC530" s="212">
        <v>30.125502399999998</v>
      </c>
      <c r="AD530" s="212">
        <v>31.155885699999999</v>
      </c>
      <c r="AE530" s="212">
        <v>32.185449399999996</v>
      </c>
      <c r="AF530" s="212">
        <v>33.214472699999995</v>
      </c>
      <c r="AG530" s="212">
        <v>34.243337599999997</v>
      </c>
      <c r="AH530" s="212">
        <v>35.272575699999997</v>
      </c>
      <c r="AI530" s="212">
        <v>36.302929899999995</v>
      </c>
      <c r="AJ530" s="212">
        <v>37.335423199999994</v>
      </c>
      <c r="AK530" s="212">
        <v>38.371385199999992</v>
      </c>
      <c r="AL530" s="212">
        <v>39.412275199999989</v>
      </c>
      <c r="AM530" s="212">
        <v>40.45887299999999</v>
      </c>
      <c r="AN530" s="212">
        <v>41.509237099999993</v>
      </c>
      <c r="AO530" s="213">
        <v>42.556437699999989</v>
      </c>
    </row>
    <row r="531" spans="1:41" x14ac:dyDescent="0.25">
      <c r="A531" s="214" t="s">
        <v>2170</v>
      </c>
      <c r="B531" s="211">
        <v>6.9999999999999999E-6</v>
      </c>
      <c r="C531" s="212">
        <v>1.0159860000000001</v>
      </c>
      <c r="D531" s="212">
        <v>2.1466789999999998</v>
      </c>
      <c r="E531" s="212">
        <v>3.2369642999999995</v>
      </c>
      <c r="F531" s="212">
        <v>4.3295344</v>
      </c>
      <c r="G531" s="212">
        <v>5.4048416000000001</v>
      </c>
      <c r="H531" s="212">
        <v>6.4333350999999999</v>
      </c>
      <c r="I531" s="212">
        <v>7.5022324999999999</v>
      </c>
      <c r="J531" s="212">
        <v>8.5642381000000007</v>
      </c>
      <c r="K531" s="212">
        <v>9.6293730000000011</v>
      </c>
      <c r="L531" s="212">
        <v>10.690838200000002</v>
      </c>
      <c r="M531" s="212">
        <v>11.753320500000001</v>
      </c>
      <c r="N531" s="212">
        <v>12.8155514</v>
      </c>
      <c r="O531" s="212">
        <v>13.8778747</v>
      </c>
      <c r="P531" s="212">
        <v>14.939912</v>
      </c>
      <c r="Q531" s="212">
        <v>16.001667999999999</v>
      </c>
      <c r="R531" s="212">
        <v>17.063038299999999</v>
      </c>
      <c r="S531" s="212">
        <v>18.1240424</v>
      </c>
      <c r="T531" s="212">
        <v>19.184679800000001</v>
      </c>
      <c r="U531" s="212">
        <v>20.245027700000001</v>
      </c>
      <c r="V531" s="212">
        <v>21.305181300000001</v>
      </c>
      <c r="W531" s="212">
        <v>22.365250700000001</v>
      </c>
      <c r="X531" s="212">
        <v>23.4254079</v>
      </c>
      <c r="Y531" s="212">
        <v>24.4858723</v>
      </c>
      <c r="Z531" s="212">
        <v>25.5468701</v>
      </c>
      <c r="AA531" s="212">
        <v>26.6086682</v>
      </c>
      <c r="AB531" s="212">
        <v>27.671561499999999</v>
      </c>
      <c r="AC531" s="212">
        <v>28.735866999999999</v>
      </c>
      <c r="AD531" s="212">
        <v>29.801895299999998</v>
      </c>
      <c r="AE531" s="212">
        <v>30.869902699999997</v>
      </c>
      <c r="AF531" s="212">
        <v>31.940018199999997</v>
      </c>
      <c r="AG531" s="212">
        <v>33.012150399999996</v>
      </c>
      <c r="AH531" s="212">
        <v>34.085901199999995</v>
      </c>
      <c r="AI531" s="212">
        <v>35.160529699999998</v>
      </c>
      <c r="AJ531" s="212">
        <v>36.235004499999995</v>
      </c>
      <c r="AK531" s="212">
        <v>37.308093099999994</v>
      </c>
      <c r="AL531" s="212">
        <v>38.378234799999994</v>
      </c>
      <c r="AM531" s="212">
        <v>39.442680099999997</v>
      </c>
      <c r="AN531" s="212">
        <v>40.495656699999998</v>
      </c>
      <c r="AO531" s="213">
        <v>41.527779599999995</v>
      </c>
    </row>
    <row r="532" spans="1:41" x14ac:dyDescent="0.25">
      <c r="A532" s="214" t="s">
        <v>2171</v>
      </c>
      <c r="B532" s="211">
        <v>9.5209890000000001</v>
      </c>
      <c r="C532" s="212">
        <v>10.516973699999999</v>
      </c>
      <c r="D532" s="212">
        <v>11.518723399999999</v>
      </c>
      <c r="E532" s="212">
        <v>12.524281459999999</v>
      </c>
      <c r="F532" s="212">
        <v>13.533012529999999</v>
      </c>
      <c r="G532" s="212">
        <v>14.544213829999999</v>
      </c>
      <c r="H532" s="212">
        <v>15.564434329999999</v>
      </c>
      <c r="I532" s="212">
        <v>16.585012329999998</v>
      </c>
      <c r="J532" s="212">
        <v>17.605703729999998</v>
      </c>
      <c r="K532" s="212">
        <v>18.62650103</v>
      </c>
      <c r="L532" s="212">
        <v>19.647378929999999</v>
      </c>
      <c r="M532" s="212">
        <v>20.668318529999997</v>
      </c>
      <c r="N532" s="212">
        <v>21.689294029999996</v>
      </c>
      <c r="O532" s="212">
        <v>22.710307129999997</v>
      </c>
      <c r="P532" s="212">
        <v>23.731345129999998</v>
      </c>
      <c r="Q532" s="212">
        <v>24.752408429999999</v>
      </c>
      <c r="R532" s="212">
        <v>25.77349413</v>
      </c>
      <c r="S532" s="212">
        <v>26.794600629999998</v>
      </c>
      <c r="T532" s="212">
        <v>27.815729229999999</v>
      </c>
      <c r="U532" s="212">
        <v>28.836880229999998</v>
      </c>
      <c r="V532" s="212">
        <v>29.858053029999997</v>
      </c>
      <c r="W532" s="212">
        <v>30.879253029999997</v>
      </c>
      <c r="X532" s="212">
        <v>31.900465729999997</v>
      </c>
      <c r="Y532" s="212">
        <v>32.92169973</v>
      </c>
      <c r="Z532" s="212">
        <v>33.942964830000001</v>
      </c>
      <c r="AA532" s="212">
        <v>34.964273130000002</v>
      </c>
      <c r="AB532" s="212">
        <v>35.985639130000003</v>
      </c>
      <c r="AC532" s="212">
        <v>37.00708083</v>
      </c>
      <c r="AD532" s="212">
        <v>38.028620529999998</v>
      </c>
      <c r="AE532" s="212">
        <v>39.050286829999997</v>
      </c>
      <c r="AF532" s="212">
        <v>40.072118029999999</v>
      </c>
      <c r="AG532" s="212">
        <v>41.094168529999997</v>
      </c>
      <c r="AH532" s="212">
        <v>42.116520029999997</v>
      </c>
      <c r="AI532" s="212">
        <v>43.13930233</v>
      </c>
      <c r="AJ532" s="212">
        <v>44.16273013</v>
      </c>
      <c r="AK532" s="212">
        <v>45.18717023</v>
      </c>
      <c r="AL532" s="212">
        <v>46.213257329999998</v>
      </c>
      <c r="AM532" s="212">
        <v>47.242049529999996</v>
      </c>
      <c r="AN532" s="212">
        <v>48.275028929999998</v>
      </c>
      <c r="AO532" s="213">
        <v>49.313382730000001</v>
      </c>
    </row>
    <row r="533" spans="1:41" x14ac:dyDescent="0.25">
      <c r="A533" s="214" t="s">
        <v>2172</v>
      </c>
      <c r="B533" s="211">
        <v>11.090344</v>
      </c>
      <c r="C533" s="212">
        <v>12.099112139999999</v>
      </c>
      <c r="D533" s="212">
        <v>13.217454139999999</v>
      </c>
      <c r="E533" s="212">
        <v>14.30053384</v>
      </c>
      <c r="F533" s="212">
        <v>15.38734844</v>
      </c>
      <c r="G533" s="212">
        <v>16.459784039999999</v>
      </c>
      <c r="H533" s="212">
        <v>17.48940584</v>
      </c>
      <c r="I533" s="212">
        <v>18.55594134</v>
      </c>
      <c r="J533" s="212">
        <v>19.616728340000002</v>
      </c>
      <c r="K533" s="212">
        <v>20.680808640000002</v>
      </c>
      <c r="L533" s="212">
        <v>21.741913840000002</v>
      </c>
      <c r="M533" s="212">
        <v>22.804201640000002</v>
      </c>
      <c r="N533" s="212">
        <v>23.866385340000001</v>
      </c>
      <c r="O533" s="212">
        <v>24.928687440000001</v>
      </c>
      <c r="P533" s="212">
        <v>25.99065444</v>
      </c>
      <c r="Q533" s="212">
        <v>27.052228540000002</v>
      </c>
      <c r="R533" s="212">
        <v>28.113239540000002</v>
      </c>
      <c r="S533" s="212">
        <v>29.173624040000004</v>
      </c>
      <c r="T533" s="212">
        <v>30.233334540000005</v>
      </c>
      <c r="U533" s="212">
        <v>31.292353340000005</v>
      </c>
      <c r="V533" s="212">
        <v>32.350673540000003</v>
      </c>
      <c r="W533" s="212">
        <v>33.408327640000003</v>
      </c>
      <c r="X533" s="212">
        <v>34.465345340000006</v>
      </c>
      <c r="Y533" s="212">
        <v>35.521798840000002</v>
      </c>
      <c r="Z533" s="212">
        <v>36.577750440000003</v>
      </c>
      <c r="AA533" s="212">
        <v>37.63328104</v>
      </c>
      <c r="AB533" s="212">
        <v>38.688482839999999</v>
      </c>
      <c r="AC533" s="212">
        <v>39.743466339999998</v>
      </c>
      <c r="AD533" s="212">
        <v>40.798362040000001</v>
      </c>
      <c r="AE533" s="212">
        <v>41.853326440000004</v>
      </c>
      <c r="AF533" s="212">
        <v>42.908550340000005</v>
      </c>
      <c r="AG533" s="212">
        <v>43.964272540000003</v>
      </c>
      <c r="AH533" s="212">
        <v>45.020799840000002</v>
      </c>
      <c r="AI533" s="212">
        <v>46.078529639999999</v>
      </c>
      <c r="AJ533" s="212">
        <v>47.13796224</v>
      </c>
      <c r="AK533" s="212">
        <v>48.199651340000003</v>
      </c>
      <c r="AL533" s="212">
        <v>49.263947440000003</v>
      </c>
      <c r="AM533" s="212">
        <v>50.330183439999999</v>
      </c>
      <c r="AN533" s="212">
        <v>51.394895040000002</v>
      </c>
      <c r="AO533" s="213">
        <v>52.450221540000001</v>
      </c>
    </row>
    <row r="534" spans="1:41" x14ac:dyDescent="0.25">
      <c r="A534" s="214" t="s">
        <v>2173</v>
      </c>
      <c r="B534" s="211">
        <v>8.0926480000000005</v>
      </c>
      <c r="C534" s="212">
        <v>9.0640874</v>
      </c>
      <c r="D534" s="212">
        <v>10.1621057</v>
      </c>
      <c r="E534" s="212">
        <v>11.238190700000001</v>
      </c>
      <c r="F534" s="212">
        <v>12.325309000000001</v>
      </c>
      <c r="G534" s="212">
        <v>13.400435100000001</v>
      </c>
      <c r="H534" s="212">
        <v>14.446441400000001</v>
      </c>
      <c r="I534" s="212">
        <v>15.524245000000001</v>
      </c>
      <c r="J534" s="212">
        <v>16.592462699999999</v>
      </c>
      <c r="K534" s="212">
        <v>17.661856</v>
      </c>
      <c r="L534" s="212">
        <v>18.726931400000002</v>
      </c>
      <c r="M534" s="212">
        <v>19.792262800000003</v>
      </c>
      <c r="N534" s="212">
        <v>20.856862300000003</v>
      </c>
      <c r="O534" s="212">
        <v>21.921145400000004</v>
      </c>
      <c r="P534" s="212">
        <v>22.984783400000005</v>
      </c>
      <c r="Q534" s="212">
        <v>24.047792900000005</v>
      </c>
      <c r="R534" s="212">
        <v>25.110060800000003</v>
      </c>
      <c r="S534" s="212">
        <v>26.171567000000003</v>
      </c>
      <c r="T534" s="212">
        <v>27.232289200000004</v>
      </c>
      <c r="U534" s="212">
        <v>28.292235400000003</v>
      </c>
      <c r="V534" s="212">
        <v>29.351419600000003</v>
      </c>
      <c r="W534" s="212">
        <v>30.409878800000005</v>
      </c>
      <c r="X534" s="212">
        <v>31.467663100000006</v>
      </c>
      <c r="Y534" s="212">
        <v>32.524851000000005</v>
      </c>
      <c r="Z534" s="212">
        <v>33.581504300000006</v>
      </c>
      <c r="AA534" s="212">
        <v>34.637698700000009</v>
      </c>
      <c r="AB534" s="212">
        <v>35.693516300000006</v>
      </c>
      <c r="AC534" s="212">
        <v>36.749052200000008</v>
      </c>
      <c r="AD534" s="212">
        <v>37.804415100000007</v>
      </c>
      <c r="AE534" s="212">
        <v>38.859730800000008</v>
      </c>
      <c r="AF534" s="212">
        <v>39.915147300000008</v>
      </c>
      <c r="AG534" s="212">
        <v>40.97084250000001</v>
      </c>
      <c r="AH534" s="212">
        <v>42.027034900000011</v>
      </c>
      <c r="AI534" s="212">
        <v>43.083993100000008</v>
      </c>
      <c r="AJ534" s="212">
        <v>44.142029000000008</v>
      </c>
      <c r="AK534" s="212">
        <v>45.201425300000011</v>
      </c>
      <c r="AL534" s="212">
        <v>46.262156800000014</v>
      </c>
      <c r="AM534" s="212">
        <v>47.323082600000014</v>
      </c>
      <c r="AN534" s="212">
        <v>48.380286500000011</v>
      </c>
      <c r="AO534" s="213">
        <v>49.42584020000001</v>
      </c>
    </row>
    <row r="535" spans="1:41" x14ac:dyDescent="0.25">
      <c r="A535" s="214" t="s">
        <v>2174</v>
      </c>
      <c r="B535" s="211">
        <v>0.179808</v>
      </c>
      <c r="C535" s="212">
        <v>1.2552239999999999</v>
      </c>
      <c r="D535" s="212">
        <v>2.3826209999999999</v>
      </c>
      <c r="E535" s="212">
        <v>3.4636146999999999</v>
      </c>
      <c r="F535" s="212">
        <v>4.5456304000000003</v>
      </c>
      <c r="G535" s="212">
        <v>5.6119216999999999</v>
      </c>
      <c r="H535" s="212">
        <v>6.6429707999999996</v>
      </c>
      <c r="I535" s="212">
        <v>7.7109633999999998</v>
      </c>
      <c r="J535" s="212">
        <v>8.7720503000000001</v>
      </c>
      <c r="K535" s="212">
        <v>9.8356466000000005</v>
      </c>
      <c r="L535" s="212">
        <v>10.8954387</v>
      </c>
      <c r="M535" s="212">
        <v>11.9559049</v>
      </c>
      <c r="N535" s="212">
        <v>13.0158527</v>
      </c>
      <c r="O535" s="212">
        <v>14.0756456</v>
      </c>
      <c r="P535" s="212">
        <v>15.134894299999999</v>
      </c>
      <c r="Q535" s="212">
        <v>16.193621499999999</v>
      </c>
      <c r="R535" s="212">
        <v>17.251695099999999</v>
      </c>
      <c r="S535" s="212">
        <v>18.309077500000001</v>
      </c>
      <c r="T535" s="212">
        <v>19.365746600000001</v>
      </c>
      <c r="U535" s="212">
        <v>20.421689000000001</v>
      </c>
      <c r="V535" s="212">
        <v>21.476889700000001</v>
      </c>
      <c r="W535" s="212">
        <v>22.5313895</v>
      </c>
      <c r="X535" s="212">
        <v>23.585213199999998</v>
      </c>
      <c r="Y535" s="212">
        <v>24.638419199999998</v>
      </c>
      <c r="Z535" s="212">
        <v>25.691049299999996</v>
      </c>
      <c r="AA535" s="212">
        <v>26.743157199999995</v>
      </c>
      <c r="AB535" s="212">
        <v>27.794799699999995</v>
      </c>
      <c r="AC535" s="212">
        <v>28.846041299999996</v>
      </c>
      <c r="AD535" s="212">
        <v>29.896952199999998</v>
      </c>
      <c r="AE535" s="212">
        <v>30.947608599999999</v>
      </c>
      <c r="AF535" s="212">
        <v>31.998093099999998</v>
      </c>
      <c r="AG535" s="212">
        <v>33.048495599999995</v>
      </c>
      <c r="AH535" s="212">
        <v>34.098912499999997</v>
      </c>
      <c r="AI535" s="212">
        <v>35.149436799999997</v>
      </c>
      <c r="AJ535" s="212">
        <v>36.200115599999997</v>
      </c>
      <c r="AK535" s="212">
        <v>37.250814799999993</v>
      </c>
      <c r="AL535" s="212">
        <v>38.300846699999994</v>
      </c>
      <c r="AM535" s="212">
        <v>39.348097799999991</v>
      </c>
      <c r="AN535" s="212">
        <v>40.387632499999988</v>
      </c>
      <c r="AO535" s="213">
        <v>41.411525199999986</v>
      </c>
    </row>
    <row r="536" spans="1:41" x14ac:dyDescent="0.25">
      <c r="A536" s="214" t="s">
        <v>2175</v>
      </c>
      <c r="B536" s="211">
        <v>1.306888</v>
      </c>
      <c r="C536" s="212">
        <v>2.3623111999999997</v>
      </c>
      <c r="D536" s="212">
        <v>3.4944471999999998</v>
      </c>
      <c r="E536" s="212">
        <v>4.5804128999999998</v>
      </c>
      <c r="F536" s="212">
        <v>5.6666420999999998</v>
      </c>
      <c r="G536" s="212">
        <v>6.7360726999999994</v>
      </c>
      <c r="H536" s="212">
        <v>7.7667256999999994</v>
      </c>
      <c r="I536" s="212">
        <v>8.8351834</v>
      </c>
      <c r="J536" s="212">
        <v>9.8964704000000001</v>
      </c>
      <c r="K536" s="212">
        <v>10.960293399999999</v>
      </c>
      <c r="L536" s="212">
        <v>12.020216399999999</v>
      </c>
      <c r="M536" s="212">
        <v>13.080827199999998</v>
      </c>
      <c r="N536" s="212">
        <v>14.140915899999998</v>
      </c>
      <c r="O536" s="212">
        <v>15.200841399999998</v>
      </c>
      <c r="P536" s="212">
        <v>16.260221699999999</v>
      </c>
      <c r="Q536" s="212">
        <v>17.319069599999999</v>
      </c>
      <c r="R536" s="212">
        <v>18.377254600000001</v>
      </c>
      <c r="S536" s="212">
        <v>19.434738599999999</v>
      </c>
      <c r="T536" s="212">
        <v>20.491499099999999</v>
      </c>
      <c r="U536" s="212">
        <v>21.547523999999999</v>
      </c>
      <c r="V536" s="212">
        <v>22.602805799999999</v>
      </c>
      <c r="W536" s="212">
        <v>23.6573849</v>
      </c>
      <c r="X536" s="212">
        <v>24.7112941</v>
      </c>
      <c r="Y536" s="212">
        <v>25.764598700000001</v>
      </c>
      <c r="Z536" s="212">
        <v>26.817347699999999</v>
      </c>
      <c r="AA536" s="212">
        <v>27.869604499999998</v>
      </c>
      <c r="AB536" s="212">
        <v>28.921437999999998</v>
      </c>
      <c r="AC536" s="212">
        <v>29.972928099999997</v>
      </c>
      <c r="AD536" s="212">
        <v>31.024164699999996</v>
      </c>
      <c r="AE536" s="212">
        <v>32.075249399999997</v>
      </c>
      <c r="AF536" s="212">
        <v>33.126297199999996</v>
      </c>
      <c r="AG536" s="212">
        <v>34.177439199999995</v>
      </c>
      <c r="AH536" s="212">
        <v>35.228824699999997</v>
      </c>
      <c r="AI536" s="212">
        <v>36.280614199999995</v>
      </c>
      <c r="AJ536" s="212">
        <v>37.332940799999996</v>
      </c>
      <c r="AK536" s="212">
        <v>38.385775599999995</v>
      </c>
      <c r="AL536" s="212">
        <v>39.438542599999998</v>
      </c>
      <c r="AM536" s="212">
        <v>40.489191099999999</v>
      </c>
      <c r="AN536" s="212">
        <v>41.532671199999996</v>
      </c>
      <c r="AO536" s="213">
        <v>42.560674199999994</v>
      </c>
    </row>
    <row r="537" spans="1:41" x14ac:dyDescent="0.25">
      <c r="A537" s="214" t="s">
        <v>2176</v>
      </c>
      <c r="B537" s="211">
        <v>6.4839999999999995E-2</v>
      </c>
      <c r="C537" s="212">
        <v>1.06908245</v>
      </c>
      <c r="D537" s="212">
        <v>2.0840048499999999</v>
      </c>
      <c r="E537" s="212">
        <v>3.1024395499999997</v>
      </c>
      <c r="F537" s="212">
        <v>4.1210723499999995</v>
      </c>
      <c r="G537" s="212">
        <v>5.1403057499999996</v>
      </c>
      <c r="H537" s="212">
        <v>6.1587093499999996</v>
      </c>
      <c r="I537" s="212">
        <v>7.1794887499999991</v>
      </c>
      <c r="J537" s="212">
        <v>8.2004955499999994</v>
      </c>
      <c r="K537" s="212">
        <v>9.2211650499999998</v>
      </c>
      <c r="L537" s="212">
        <v>10.241810449999999</v>
      </c>
      <c r="M537" s="212">
        <v>11.262398849999999</v>
      </c>
      <c r="N537" s="212">
        <v>12.282993449999999</v>
      </c>
      <c r="O537" s="212">
        <v>13.303574249999999</v>
      </c>
      <c r="P537" s="212">
        <v>14.324149649999999</v>
      </c>
      <c r="Q537" s="212">
        <v>15.344713449999999</v>
      </c>
      <c r="R537" s="212">
        <v>16.36526615</v>
      </c>
      <c r="S537" s="212">
        <v>17.385805149999999</v>
      </c>
      <c r="T537" s="212">
        <v>18.406330950000001</v>
      </c>
      <c r="U537" s="212">
        <v>19.42684345</v>
      </c>
      <c r="V537" s="212">
        <v>20.447342150000001</v>
      </c>
      <c r="W537" s="212">
        <v>21.467828650000001</v>
      </c>
      <c r="X537" s="212">
        <v>22.488300850000002</v>
      </c>
      <c r="Y537" s="212">
        <v>23.508761750000001</v>
      </c>
      <c r="Z537" s="212">
        <v>24.52921315</v>
      </c>
      <c r="AA537" s="212">
        <v>25.549656550000002</v>
      </c>
      <c r="AB537" s="212">
        <v>26.57009395</v>
      </c>
      <c r="AC537" s="212">
        <v>27.590527649999999</v>
      </c>
      <c r="AD537" s="212">
        <v>28.61096105</v>
      </c>
      <c r="AE537" s="212">
        <v>29.631398749999999</v>
      </c>
      <c r="AF537" s="212">
        <v>30.651847849999999</v>
      </c>
      <c r="AG537" s="212">
        <v>31.672319649999999</v>
      </c>
      <c r="AH537" s="212">
        <v>32.692832750000001</v>
      </c>
      <c r="AI537" s="212">
        <v>33.713418750000002</v>
      </c>
      <c r="AJ537" s="212">
        <v>34.73413145</v>
      </c>
      <c r="AK537" s="212">
        <v>35.755062250000002</v>
      </c>
      <c r="AL537" s="212">
        <v>36.77636115</v>
      </c>
      <c r="AM537" s="212">
        <v>37.798246550000002</v>
      </c>
      <c r="AN537" s="212">
        <v>38.820940550000003</v>
      </c>
      <c r="AO537" s="213">
        <v>39.844451150000005</v>
      </c>
    </row>
    <row r="538" spans="1:41" x14ac:dyDescent="0.25">
      <c r="A538" s="214" t="s">
        <v>2177</v>
      </c>
      <c r="B538" s="211">
        <v>323.03826900000001</v>
      </c>
      <c r="C538" s="212">
        <v>324.1006749</v>
      </c>
      <c r="D538" s="212">
        <v>325.13688359999998</v>
      </c>
      <c r="E538" s="212">
        <v>326.16727089999995</v>
      </c>
      <c r="F538" s="212">
        <v>327.19250869999996</v>
      </c>
      <c r="G538" s="212">
        <v>328.21635289999995</v>
      </c>
      <c r="H538" s="212">
        <v>329.22774069999997</v>
      </c>
      <c r="I538" s="212">
        <v>330.24021909999999</v>
      </c>
      <c r="J538" s="212">
        <v>331.25639989999996</v>
      </c>
      <c r="K538" s="212">
        <v>332.27408909999997</v>
      </c>
      <c r="L538" s="212">
        <v>333.29293049999995</v>
      </c>
      <c r="M538" s="212">
        <v>334.31236359999997</v>
      </c>
      <c r="N538" s="212">
        <v>335.33227789999995</v>
      </c>
      <c r="O538" s="212">
        <v>336.35249939999994</v>
      </c>
      <c r="P538" s="212">
        <v>337.37298069999991</v>
      </c>
      <c r="Q538" s="212">
        <v>338.39366589999992</v>
      </c>
      <c r="R538" s="212">
        <v>339.41452779999992</v>
      </c>
      <c r="S538" s="212">
        <v>340.43553889999993</v>
      </c>
      <c r="T538" s="212">
        <v>341.45667969999994</v>
      </c>
      <c r="U538" s="212">
        <v>342.47793039999993</v>
      </c>
      <c r="V538" s="212">
        <v>343.49927289999994</v>
      </c>
      <c r="W538" s="212">
        <v>344.52069179999995</v>
      </c>
      <c r="X538" s="212">
        <v>345.54218289999994</v>
      </c>
      <c r="Y538" s="212">
        <v>346.56372459999994</v>
      </c>
      <c r="Z538" s="212">
        <v>347.58530259999992</v>
      </c>
      <c r="AA538" s="212">
        <v>348.60690449999993</v>
      </c>
      <c r="AB538" s="212">
        <v>349.62852079999993</v>
      </c>
      <c r="AC538" s="212">
        <v>350.65014399999995</v>
      </c>
      <c r="AD538" s="212">
        <v>351.67176899999993</v>
      </c>
      <c r="AE538" s="212">
        <v>352.69339269999995</v>
      </c>
      <c r="AF538" s="212">
        <v>353.71501439999997</v>
      </c>
      <c r="AG538" s="212">
        <v>354.73663549999998</v>
      </c>
      <c r="AH538" s="212">
        <v>355.75825909999998</v>
      </c>
      <c r="AI538" s="212">
        <v>356.77988799999997</v>
      </c>
      <c r="AJ538" s="212">
        <v>357.8015178</v>
      </c>
      <c r="AK538" s="212">
        <v>358.82311709999999</v>
      </c>
      <c r="AL538" s="212">
        <v>359.84457689999999</v>
      </c>
      <c r="AM538" s="212">
        <v>360.86559719999997</v>
      </c>
      <c r="AN538" s="212">
        <v>361.88551639999997</v>
      </c>
      <c r="AO538" s="213">
        <v>362.90332549999999</v>
      </c>
    </row>
    <row r="539" spans="1:41" x14ac:dyDescent="0.25">
      <c r="A539" s="214" t="s">
        <v>2178</v>
      </c>
      <c r="B539" s="211">
        <v>3.7060000000000001E-3</v>
      </c>
      <c r="C539" s="212">
        <v>1.00568346</v>
      </c>
      <c r="D539" s="212">
        <v>2.0227515599999997</v>
      </c>
      <c r="E539" s="212">
        <v>3.0380371599999996</v>
      </c>
      <c r="F539" s="212">
        <v>4.0551141599999996</v>
      </c>
      <c r="G539" s="212">
        <v>5.0719383599999999</v>
      </c>
      <c r="H539" s="212">
        <v>6.0932804599999999</v>
      </c>
      <c r="I539" s="212">
        <v>7.1157568599999994</v>
      </c>
      <c r="J539" s="212">
        <v>8.1375673599999985</v>
      </c>
      <c r="K539" s="212">
        <v>9.1593378599999991</v>
      </c>
      <c r="L539" s="212">
        <v>10.180904259999998</v>
      </c>
      <c r="M539" s="212">
        <v>11.202418959999999</v>
      </c>
      <c r="N539" s="212">
        <v>12.223840059999999</v>
      </c>
      <c r="O539" s="212">
        <v>13.245191859999998</v>
      </c>
      <c r="P539" s="212">
        <v>14.266464159999998</v>
      </c>
      <c r="Q539" s="212">
        <v>15.287661059999998</v>
      </c>
      <c r="R539" s="212">
        <v>16.308781959999997</v>
      </c>
      <c r="S539" s="212">
        <v>17.329829259999997</v>
      </c>
      <c r="T539" s="212">
        <v>18.350804959999998</v>
      </c>
      <c r="U539" s="212">
        <v>19.371712159999998</v>
      </c>
      <c r="V539" s="212">
        <v>20.392553359999997</v>
      </c>
      <c r="W539" s="212">
        <v>21.413330659999996</v>
      </c>
      <c r="X539" s="212">
        <v>22.434044559999997</v>
      </c>
      <c r="Y539" s="212">
        <v>23.454696759999997</v>
      </c>
      <c r="Z539" s="212">
        <v>24.475287159999997</v>
      </c>
      <c r="AA539" s="212">
        <v>25.495814359999997</v>
      </c>
      <c r="AB539" s="212">
        <v>26.516275159999996</v>
      </c>
      <c r="AC539" s="212">
        <v>27.536664259999995</v>
      </c>
      <c r="AD539" s="212">
        <v>28.556973259999996</v>
      </c>
      <c r="AE539" s="212">
        <v>29.577189959999995</v>
      </c>
      <c r="AF539" s="212">
        <v>30.597296559999997</v>
      </c>
      <c r="AG539" s="212">
        <v>31.617267559999995</v>
      </c>
      <c r="AH539" s="212">
        <v>32.637066359999992</v>
      </c>
      <c r="AI539" s="212">
        <v>33.656639959999993</v>
      </c>
      <c r="AJ539" s="212">
        <v>34.675911159999991</v>
      </c>
      <c r="AK539" s="212">
        <v>35.694767659999989</v>
      </c>
      <c r="AL539" s="212">
        <v>36.713051359999987</v>
      </c>
      <c r="AM539" s="212">
        <v>37.73056575999999</v>
      </c>
      <c r="AN539" s="212">
        <v>38.747156959999991</v>
      </c>
      <c r="AO539" s="213">
        <v>39.762911859999988</v>
      </c>
    </row>
    <row r="540" spans="1:41" x14ac:dyDescent="0.25">
      <c r="A540" s="214" t="s">
        <v>2179</v>
      </c>
      <c r="B540" s="211">
        <v>22.751211000000001</v>
      </c>
      <c r="C540" s="212">
        <v>23.769106100000002</v>
      </c>
      <c r="D540" s="212">
        <v>24.7809971</v>
      </c>
      <c r="E540" s="212">
        <v>25.793793400000002</v>
      </c>
      <c r="F540" s="212">
        <v>26.8060717</v>
      </c>
      <c r="G540" s="212">
        <v>27.818859700000001</v>
      </c>
      <c r="H540" s="212">
        <v>28.837674200000002</v>
      </c>
      <c r="I540" s="212">
        <v>29.854113100000003</v>
      </c>
      <c r="J540" s="212">
        <v>30.870435800000003</v>
      </c>
      <c r="K540" s="212">
        <v>31.886073800000002</v>
      </c>
      <c r="L540" s="212">
        <v>32.901222400000002</v>
      </c>
      <c r="M540" s="212">
        <v>33.915690099999999</v>
      </c>
      <c r="N540" s="212">
        <v>34.929459899999998</v>
      </c>
      <c r="O540" s="212">
        <v>35.942463399999994</v>
      </c>
      <c r="P540" s="212">
        <v>36.954610799999998</v>
      </c>
      <c r="Q540" s="212">
        <v>37.965815299999996</v>
      </c>
      <c r="R540" s="212">
        <v>38.975957299999997</v>
      </c>
      <c r="S540" s="212">
        <v>39.984893369999995</v>
      </c>
      <c r="T540" s="212">
        <v>40.992472639999995</v>
      </c>
      <c r="U540" s="212">
        <v>41.998509589999998</v>
      </c>
      <c r="V540" s="212">
        <v>43.002791670000001</v>
      </c>
      <c r="W540" s="212">
        <v>44.005108679999999</v>
      </c>
      <c r="X540" s="212">
        <v>45.005208643799996</v>
      </c>
      <c r="Y540" s="212">
        <v>46.002837283799998</v>
      </c>
      <c r="Z540" s="212">
        <v>46.9977402938</v>
      </c>
      <c r="AA540" s="212">
        <v>47.989676823799996</v>
      </c>
      <c r="AB540" s="212">
        <v>48.978445923799995</v>
      </c>
      <c r="AC540" s="212">
        <v>49.963926523799998</v>
      </c>
      <c r="AD540" s="212">
        <v>50.946138823799998</v>
      </c>
      <c r="AE540" s="212">
        <v>51.925324923799998</v>
      </c>
      <c r="AF540" s="212">
        <v>52.9020414238</v>
      </c>
      <c r="AG540" s="212">
        <v>53.877234523799999</v>
      </c>
      <c r="AH540" s="212">
        <v>54.852256123799997</v>
      </c>
      <c r="AI540" s="212">
        <v>55.828771023799995</v>
      </c>
      <c r="AJ540" s="212">
        <v>56.808529923799995</v>
      </c>
      <c r="AK540" s="212">
        <v>57.793043623799996</v>
      </c>
      <c r="AL540" s="212">
        <v>58.783259673799996</v>
      </c>
      <c r="AM540" s="212">
        <v>59.779367263799998</v>
      </c>
      <c r="AN540" s="212">
        <v>60.780790133799997</v>
      </c>
      <c r="AO540" s="213">
        <v>61.786365643799996</v>
      </c>
    </row>
    <row r="541" spans="1:41" x14ac:dyDescent="0.25">
      <c r="A541" s="214" t="s">
        <v>2180</v>
      </c>
      <c r="B541" s="211">
        <v>24.926013999999999</v>
      </c>
      <c r="C541" s="212">
        <v>25.950126899999997</v>
      </c>
      <c r="D541" s="212">
        <v>26.968698399999997</v>
      </c>
      <c r="E541" s="212">
        <v>27.987770999999999</v>
      </c>
      <c r="F541" s="212">
        <v>29.005711899999998</v>
      </c>
      <c r="G541" s="212">
        <v>30.023590399999996</v>
      </c>
      <c r="H541" s="212">
        <v>31.048877399999995</v>
      </c>
      <c r="I541" s="212">
        <v>32.071219899999996</v>
      </c>
      <c r="J541" s="212">
        <v>33.093125699999995</v>
      </c>
      <c r="K541" s="212">
        <v>34.114209599999995</v>
      </c>
      <c r="L541" s="212">
        <v>35.134843799999999</v>
      </c>
      <c r="M541" s="212">
        <v>36.154956200000001</v>
      </c>
      <c r="N541" s="212">
        <v>37.174674400000001</v>
      </c>
      <c r="O541" s="212">
        <v>38.194051100000003</v>
      </c>
      <c r="P541" s="212">
        <v>39.213147600000006</v>
      </c>
      <c r="Q541" s="212">
        <v>40.232009000000005</v>
      </c>
      <c r="R541" s="212">
        <v>41.250675500000007</v>
      </c>
      <c r="S541" s="212">
        <v>42.269171400000005</v>
      </c>
      <c r="T541" s="212">
        <v>43.287521100000006</v>
      </c>
      <c r="U541" s="212">
        <v>44.305736700000004</v>
      </c>
      <c r="V541" s="212">
        <v>45.323822500000006</v>
      </c>
      <c r="W541" s="212">
        <v>46.341783600000007</v>
      </c>
      <c r="X541" s="212">
        <v>47.359606200000009</v>
      </c>
      <c r="Y541" s="212">
        <v>48.377280200000008</v>
      </c>
      <c r="Z541" s="212">
        <v>49.394792300000006</v>
      </c>
      <c r="AA541" s="212">
        <v>50.412123200000003</v>
      </c>
      <c r="AB541" s="212">
        <v>51.429247500000002</v>
      </c>
      <c r="AC541" s="212">
        <v>52.446132300000002</v>
      </c>
      <c r="AD541" s="212">
        <v>53.462735700000003</v>
      </c>
      <c r="AE541" s="212">
        <v>54.479004800000006</v>
      </c>
      <c r="AF541" s="212">
        <v>55.494873500000004</v>
      </c>
      <c r="AG541" s="212">
        <v>56.510259700000006</v>
      </c>
      <c r="AH541" s="212">
        <v>57.525061800000003</v>
      </c>
      <c r="AI541" s="212">
        <v>58.5391543</v>
      </c>
      <c r="AJ541" s="212">
        <v>59.5523831</v>
      </c>
      <c r="AK541" s="212">
        <v>60.564564900000001</v>
      </c>
      <c r="AL541" s="212">
        <v>61.575511300000002</v>
      </c>
      <c r="AM541" s="212">
        <v>62.585131150000002</v>
      </c>
      <c r="AN541" s="212">
        <v>63.593682050000005</v>
      </c>
      <c r="AO541" s="213">
        <v>64.601995170000009</v>
      </c>
    </row>
    <row r="542" spans="1:41" x14ac:dyDescent="0.25">
      <c r="A542" s="214" t="s">
        <v>2181</v>
      </c>
      <c r="B542" s="211">
        <v>0.11699900000000001</v>
      </c>
      <c r="C542" s="212">
        <v>1.1369718</v>
      </c>
      <c r="D542" s="212">
        <v>2.2658848000000003</v>
      </c>
      <c r="E542" s="212">
        <v>3.3530577000000004</v>
      </c>
      <c r="F542" s="212">
        <v>4.4411003999999998</v>
      </c>
      <c r="G542" s="212">
        <v>5.5114741</v>
      </c>
      <c r="H542" s="212">
        <v>6.5391580999999999</v>
      </c>
      <c r="I542" s="212">
        <v>7.6065255000000001</v>
      </c>
      <c r="J542" s="212">
        <v>8.6667064000000007</v>
      </c>
      <c r="K542" s="212">
        <v>9.7297681000000011</v>
      </c>
      <c r="L542" s="212">
        <v>10.788979600000001</v>
      </c>
      <c r="M542" s="212">
        <v>11.8490751</v>
      </c>
      <c r="N542" s="212">
        <v>12.9087689</v>
      </c>
      <c r="O542" s="212">
        <v>13.968377500000001</v>
      </c>
      <c r="P542" s="212">
        <v>15.027501900000001</v>
      </c>
      <c r="Q542" s="212">
        <v>16.0861147</v>
      </c>
      <c r="R542" s="212">
        <v>17.1440795</v>
      </c>
      <c r="S542" s="212">
        <v>18.201360300000001</v>
      </c>
      <c r="T542" s="212">
        <v>19.257914400000001</v>
      </c>
      <c r="U542" s="212">
        <v>20.313736800000001</v>
      </c>
      <c r="V542" s="212">
        <v>21.368836600000002</v>
      </c>
      <c r="W542" s="212">
        <v>22.423226000000003</v>
      </c>
      <c r="X542" s="212">
        <v>23.476945700000002</v>
      </c>
      <c r="Y542" s="212">
        <v>24.530054500000002</v>
      </c>
      <c r="Z542" s="212">
        <v>25.5825934</v>
      </c>
      <c r="AA542" s="212">
        <v>26.634616700000002</v>
      </c>
      <c r="AB542" s="212">
        <v>27.686181800000004</v>
      </c>
      <c r="AC542" s="212">
        <v>28.737353400000003</v>
      </c>
      <c r="AD542" s="212">
        <v>29.788201700000002</v>
      </c>
      <c r="AE542" s="212">
        <v>30.838802200000003</v>
      </c>
      <c r="AF542" s="212">
        <v>31.889236700000005</v>
      </c>
      <c r="AG542" s="212">
        <v>32.939593500000008</v>
      </c>
      <c r="AH542" s="212">
        <v>33.989967100000008</v>
      </c>
      <c r="AI542" s="212">
        <v>35.040446400000008</v>
      </c>
      <c r="AJ542" s="212">
        <v>36.091066200000007</v>
      </c>
      <c r="AK542" s="212">
        <v>37.14165400000001</v>
      </c>
      <c r="AL542" s="212">
        <v>38.191416400000008</v>
      </c>
      <c r="AM542" s="212">
        <v>39.237989400000011</v>
      </c>
      <c r="AN542" s="212">
        <v>40.275997600000011</v>
      </c>
      <c r="AO542" s="213">
        <v>41.29715190000001</v>
      </c>
    </row>
    <row r="543" spans="1:41" x14ac:dyDescent="0.25">
      <c r="A543" s="214" t="s">
        <v>2182</v>
      </c>
      <c r="B543" s="211">
        <v>92.308532999999997</v>
      </c>
      <c r="C543" s="212">
        <v>93.32572429999999</v>
      </c>
      <c r="D543" s="212">
        <v>94.337732199999991</v>
      </c>
      <c r="E543" s="212">
        <v>95.35205289999999</v>
      </c>
      <c r="F543" s="212">
        <v>96.366661099999988</v>
      </c>
      <c r="G543" s="212">
        <v>97.382535699999991</v>
      </c>
      <c r="H543" s="212">
        <v>98.406906099999986</v>
      </c>
      <c r="I543" s="212">
        <v>99.428777299999993</v>
      </c>
      <c r="J543" s="212">
        <v>100.45081449999999</v>
      </c>
      <c r="K543" s="212">
        <v>101.47243169999999</v>
      </c>
      <c r="L543" s="212">
        <v>102.49394639999998</v>
      </c>
      <c r="M543" s="212">
        <v>103.51522379999999</v>
      </c>
      <c r="N543" s="212">
        <v>104.53635459999998</v>
      </c>
      <c r="O543" s="212">
        <v>105.55736239999999</v>
      </c>
      <c r="P543" s="212">
        <v>106.57827769999999</v>
      </c>
      <c r="Q543" s="212">
        <v>107.59913259999999</v>
      </c>
      <c r="R543" s="212">
        <v>108.61994739999999</v>
      </c>
      <c r="S543" s="212">
        <v>109.64072909999999</v>
      </c>
      <c r="T543" s="212">
        <v>110.66149779999999</v>
      </c>
      <c r="U543" s="212">
        <v>111.6822524</v>
      </c>
      <c r="V543" s="212">
        <v>112.70298579999999</v>
      </c>
      <c r="W543" s="212">
        <v>113.72370839999999</v>
      </c>
      <c r="X543" s="212">
        <v>114.74440419999999</v>
      </c>
      <c r="Y543" s="212">
        <v>115.76506329999999</v>
      </c>
      <c r="Z543" s="212">
        <v>116.78567419999999</v>
      </c>
      <c r="AA543" s="212">
        <v>117.80622059999999</v>
      </c>
      <c r="AB543" s="212">
        <v>118.82668129999999</v>
      </c>
      <c r="AC543" s="212">
        <v>119.8470287</v>
      </c>
      <c r="AD543" s="212">
        <v>120.8672272</v>
      </c>
      <c r="AE543" s="212">
        <v>121.88723110000001</v>
      </c>
      <c r="AF543" s="212">
        <v>122.90698210000001</v>
      </c>
      <c r="AG543" s="212">
        <v>123.9264067</v>
      </c>
      <c r="AH543" s="212">
        <v>124.9454125</v>
      </c>
      <c r="AI543" s="212">
        <v>125.9638839</v>
      </c>
      <c r="AJ543" s="212">
        <v>126.9816776</v>
      </c>
      <c r="AK543" s="212">
        <v>127.99862229999999</v>
      </c>
      <c r="AL543" s="212">
        <v>129.01454150000001</v>
      </c>
      <c r="AM543" s="212">
        <v>130.02934440000001</v>
      </c>
      <c r="AN543" s="212">
        <v>131.0432303</v>
      </c>
      <c r="AO543" s="213">
        <v>132.05682440000001</v>
      </c>
    </row>
    <row r="544" spans="1:41" x14ac:dyDescent="0.25">
      <c r="A544" s="214" t="s">
        <v>2183</v>
      </c>
      <c r="B544" s="211">
        <v>4.5677589999999997</v>
      </c>
      <c r="C544" s="212">
        <v>5.5863291999999998</v>
      </c>
      <c r="D544" s="212">
        <v>6.7093271999999997</v>
      </c>
      <c r="E544" s="212">
        <v>7.7946520999999995</v>
      </c>
      <c r="F544" s="212">
        <v>8.8817811999999989</v>
      </c>
      <c r="G544" s="212">
        <v>9.9530320999999979</v>
      </c>
      <c r="H544" s="212">
        <v>10.984260199999998</v>
      </c>
      <c r="I544" s="212">
        <v>12.051741799999999</v>
      </c>
      <c r="J544" s="212">
        <v>13.112575799999998</v>
      </c>
      <c r="K544" s="212">
        <v>14.176013499999998</v>
      </c>
      <c r="L544" s="212">
        <v>15.235871599999998</v>
      </c>
      <c r="M544" s="212">
        <v>16.296485899999997</v>
      </c>
      <c r="N544" s="212">
        <v>17.356667699999996</v>
      </c>
      <c r="O544" s="212">
        <v>18.416743499999995</v>
      </c>
      <c r="P544" s="212">
        <v>19.476324799999997</v>
      </c>
      <c r="Q544" s="212">
        <v>20.535417999999996</v>
      </c>
      <c r="R544" s="212">
        <v>21.593891599999996</v>
      </c>
      <c r="S544" s="212">
        <v>22.651710199999997</v>
      </c>
      <c r="T544" s="212">
        <v>23.708848899999996</v>
      </c>
      <c r="U544" s="212">
        <v>24.765300999999997</v>
      </c>
      <c r="V544" s="212">
        <v>25.821060499999998</v>
      </c>
      <c r="W544" s="212">
        <v>26.876165599999997</v>
      </c>
      <c r="X544" s="212">
        <v>27.930650599999996</v>
      </c>
      <c r="Y544" s="212">
        <v>28.984580099999995</v>
      </c>
      <c r="Z544" s="212">
        <v>30.038003999999994</v>
      </c>
      <c r="AA544" s="212">
        <v>31.090986199999993</v>
      </c>
      <c r="AB544" s="212">
        <v>32.143596499999994</v>
      </c>
      <c r="AC544" s="212">
        <v>33.195916599999997</v>
      </c>
      <c r="AD544" s="212">
        <v>34.248039199999994</v>
      </c>
      <c r="AE544" s="212">
        <v>35.300070499999997</v>
      </c>
      <c r="AF544" s="212">
        <v>36.352133299999998</v>
      </c>
      <c r="AG544" s="212">
        <v>37.404370899999996</v>
      </c>
      <c r="AH544" s="212">
        <v>38.456952299999998</v>
      </c>
      <c r="AI544" s="212">
        <v>39.5100695</v>
      </c>
      <c r="AJ544" s="212">
        <v>40.563907800000003</v>
      </c>
      <c r="AK544" s="212">
        <v>41.618525400000003</v>
      </c>
      <c r="AL544" s="212">
        <v>42.673489000000004</v>
      </c>
      <c r="AM544" s="212">
        <v>43.726957900000002</v>
      </c>
      <c r="AN544" s="212">
        <v>44.774093499999999</v>
      </c>
      <c r="AO544" s="213">
        <v>45.806530199999997</v>
      </c>
    </row>
    <row r="545" spans="1:41" x14ac:dyDescent="0.25">
      <c r="A545" s="214" t="s">
        <v>2184</v>
      </c>
      <c r="B545" s="211">
        <v>175.03805500000001</v>
      </c>
      <c r="C545" s="212">
        <v>176.06271710000001</v>
      </c>
      <c r="D545" s="212">
        <v>177.18464410000001</v>
      </c>
      <c r="E545" s="212">
        <v>178.2716585</v>
      </c>
      <c r="F545" s="212">
        <v>179.3603483</v>
      </c>
      <c r="G545" s="212">
        <v>180.43412810000001</v>
      </c>
      <c r="H545" s="212">
        <v>181.4635442</v>
      </c>
      <c r="I545" s="212">
        <v>182.52789440000001</v>
      </c>
      <c r="J545" s="212">
        <v>183.5867973</v>
      </c>
      <c r="K545" s="212">
        <v>184.64866090000001</v>
      </c>
      <c r="L545" s="212">
        <v>185.7074897</v>
      </c>
      <c r="M545" s="212">
        <v>186.76727439999999</v>
      </c>
      <c r="N545" s="212">
        <v>187.82685849999999</v>
      </c>
      <c r="O545" s="212">
        <v>188.88649369999999</v>
      </c>
      <c r="P545" s="212">
        <v>189.94580059999998</v>
      </c>
      <c r="Q545" s="212">
        <v>191.00474519999997</v>
      </c>
      <c r="R545" s="212">
        <v>192.06318499999998</v>
      </c>
      <c r="S545" s="212">
        <v>193.12106959999997</v>
      </c>
      <c r="T545" s="212">
        <v>194.17835269999998</v>
      </c>
      <c r="U545" s="212">
        <v>195.23501619999999</v>
      </c>
      <c r="V545" s="212">
        <v>196.29105319999999</v>
      </c>
      <c r="W545" s="212">
        <v>197.3464816</v>
      </c>
      <c r="X545" s="212">
        <v>198.40133410000001</v>
      </c>
      <c r="Y545" s="212">
        <v>199.4556723</v>
      </c>
      <c r="Z545" s="212">
        <v>200.50954720000001</v>
      </c>
      <c r="AA545" s="212">
        <v>201.56302710000003</v>
      </c>
      <c r="AB545" s="212">
        <v>202.61619030000003</v>
      </c>
      <c r="AC545" s="212">
        <v>203.66913130000003</v>
      </c>
      <c r="AD545" s="212">
        <v>204.72196160000004</v>
      </c>
      <c r="AE545" s="212">
        <v>205.77481330000003</v>
      </c>
      <c r="AF545" s="212">
        <v>206.82784450000003</v>
      </c>
      <c r="AG545" s="212">
        <v>207.88124610000003</v>
      </c>
      <c r="AH545" s="212">
        <v>208.93525090000003</v>
      </c>
      <c r="AI545" s="212">
        <v>209.99013740000004</v>
      </c>
      <c r="AJ545" s="212">
        <v>211.04620750000004</v>
      </c>
      <c r="AK545" s="212">
        <v>212.10367270000003</v>
      </c>
      <c r="AL545" s="212">
        <v>213.16228310000002</v>
      </c>
      <c r="AM545" s="212">
        <v>214.22035470000003</v>
      </c>
      <c r="AN545" s="212">
        <v>215.27301240000003</v>
      </c>
      <c r="AO545" s="213">
        <v>216.31148260000003</v>
      </c>
    </row>
    <row r="546" spans="1:41" x14ac:dyDescent="0.25">
      <c r="A546" s="214" t="s">
        <v>2185</v>
      </c>
      <c r="B546" s="211">
        <v>13.583852</v>
      </c>
      <c r="C546" s="212">
        <v>14.603483600000001</v>
      </c>
      <c r="D546" s="212">
        <v>15.730030600000001</v>
      </c>
      <c r="E546" s="212">
        <v>16.817540300000001</v>
      </c>
      <c r="F546" s="212">
        <v>17.906655000000001</v>
      </c>
      <c r="G546" s="212">
        <v>18.979301800000002</v>
      </c>
      <c r="H546" s="212">
        <v>20.011021900000003</v>
      </c>
      <c r="I546" s="212">
        <v>21.080253000000003</v>
      </c>
      <c r="J546" s="212">
        <v>22.142559700000003</v>
      </c>
      <c r="K546" s="212">
        <v>23.207429300000005</v>
      </c>
      <c r="L546" s="212">
        <v>24.268447500000004</v>
      </c>
      <c r="M546" s="212">
        <v>25.330125700000004</v>
      </c>
      <c r="N546" s="212">
        <v>26.391265800000003</v>
      </c>
      <c r="O546" s="212">
        <v>27.452211000000002</v>
      </c>
      <c r="P546" s="212">
        <v>28.512590300000003</v>
      </c>
      <c r="Q546" s="212">
        <v>29.572409800000003</v>
      </c>
      <c r="R546" s="212">
        <v>30.631544800000004</v>
      </c>
      <c r="S546" s="212">
        <v>31.689962600000005</v>
      </c>
      <c r="T546" s="212">
        <v>32.747640700000005</v>
      </c>
      <c r="U546" s="212">
        <v>33.804572100000009</v>
      </c>
      <c r="V546" s="212">
        <v>34.860760400000011</v>
      </c>
      <c r="W546" s="212">
        <v>35.916242300000008</v>
      </c>
      <c r="X546" s="212">
        <v>36.971058000000006</v>
      </c>
      <c r="Y546" s="212">
        <v>38.025278400000005</v>
      </c>
      <c r="Z546" s="212">
        <v>39.078959000000005</v>
      </c>
      <c r="AA546" s="212">
        <v>40.132170100000003</v>
      </c>
      <c r="AB546" s="212">
        <v>41.184988400000002</v>
      </c>
      <c r="AC546" s="212">
        <v>42.237502900000003</v>
      </c>
      <c r="AD546" s="212">
        <v>43.289814400000004</v>
      </c>
      <c r="AE546" s="212">
        <v>44.342037500000004</v>
      </c>
      <c r="AF546" s="212">
        <v>45.394304200000001</v>
      </c>
      <c r="AG546" s="212">
        <v>46.446768200000001</v>
      </c>
      <c r="AH546" s="212">
        <v>47.499610500000003</v>
      </c>
      <c r="AI546" s="212">
        <v>48.553037600000003</v>
      </c>
      <c r="AJ546" s="212">
        <v>49.607250700000002</v>
      </c>
      <c r="AK546" s="212">
        <v>50.662319600000004</v>
      </c>
      <c r="AL546" s="212">
        <v>51.7178021</v>
      </c>
      <c r="AM546" s="212">
        <v>52.771794200000002</v>
      </c>
      <c r="AN546" s="212">
        <v>53.819307900000005</v>
      </c>
      <c r="AO546" s="213">
        <v>54.851835400000006</v>
      </c>
    </row>
    <row r="547" spans="1:41" x14ac:dyDescent="0.25">
      <c r="A547" s="214" t="s">
        <v>2186</v>
      </c>
      <c r="B547" s="211">
        <v>1.8599999999999999E-4</v>
      </c>
      <c r="C547" s="212">
        <v>1.0190174000000001</v>
      </c>
      <c r="D547" s="212">
        <v>2.1508184000000004</v>
      </c>
      <c r="E547" s="212">
        <v>3.2425994000000005</v>
      </c>
      <c r="F547" s="212">
        <v>4.3360385000000008</v>
      </c>
      <c r="G547" s="212">
        <v>5.4124953000000007</v>
      </c>
      <c r="H547" s="212">
        <v>6.4408115000000006</v>
      </c>
      <c r="I547" s="212">
        <v>7.5081525000000005</v>
      </c>
      <c r="J547" s="212">
        <v>8.5689628000000013</v>
      </c>
      <c r="K547" s="212">
        <v>9.6327560000000005</v>
      </c>
      <c r="L547" s="212">
        <v>10.692887900000001</v>
      </c>
      <c r="M547" s="212">
        <v>11.753883400000001</v>
      </c>
      <c r="N547" s="212">
        <v>12.814482300000002</v>
      </c>
      <c r="O547" s="212">
        <v>13.874993400000001</v>
      </c>
      <c r="P547" s="212">
        <v>14.935019400000002</v>
      </c>
      <c r="Q547" s="212">
        <v>15.994542700000002</v>
      </c>
      <c r="R547" s="212">
        <v>17.053423600000002</v>
      </c>
      <c r="S547" s="212">
        <v>18.111624600000003</v>
      </c>
      <c r="T547" s="212">
        <v>19.169107200000003</v>
      </c>
      <c r="U547" s="212">
        <v>20.225865800000001</v>
      </c>
      <c r="V547" s="212">
        <v>21.281905300000002</v>
      </c>
      <c r="W547" s="212">
        <v>22.337253</v>
      </c>
      <c r="X547" s="212">
        <v>23.391957300000001</v>
      </c>
      <c r="Y547" s="212">
        <v>24.4460914</v>
      </c>
      <c r="Z547" s="212">
        <v>25.499714699999998</v>
      </c>
      <c r="AA547" s="212">
        <v>26.552904099999999</v>
      </c>
      <c r="AB547" s="212">
        <v>27.605745800000001</v>
      </c>
      <c r="AC547" s="212">
        <v>28.6583419</v>
      </c>
      <c r="AD547" s="212">
        <v>29.710810899999998</v>
      </c>
      <c r="AE547" s="212">
        <v>30.7632914</v>
      </c>
      <c r="AF547" s="212">
        <v>31.815946799999999</v>
      </c>
      <c r="AG547" s="212">
        <v>32.868972299999996</v>
      </c>
      <c r="AH547" s="212">
        <v>33.922602599999998</v>
      </c>
      <c r="AI547" s="212">
        <v>34.977113799999998</v>
      </c>
      <c r="AJ547" s="212">
        <v>36.032795499999999</v>
      </c>
      <c r="AK547" s="212">
        <v>37.0898246</v>
      </c>
      <c r="AL547" s="212">
        <v>38.147866899999997</v>
      </c>
      <c r="AM547" s="212">
        <v>39.205056499999998</v>
      </c>
      <c r="AN547" s="212">
        <v>40.256206399999996</v>
      </c>
      <c r="AO547" s="213">
        <v>41.292240499999998</v>
      </c>
    </row>
    <row r="548" spans="1:41" x14ac:dyDescent="0.25">
      <c r="A548" s="214" t="s">
        <v>2187</v>
      </c>
      <c r="B548" s="211">
        <v>73.156516999999994</v>
      </c>
      <c r="C548" s="212">
        <v>74.175531199999995</v>
      </c>
      <c r="D548" s="212">
        <v>75.194417699999988</v>
      </c>
      <c r="E548" s="212">
        <v>76.213760099999988</v>
      </c>
      <c r="F548" s="212">
        <v>77.233231099999983</v>
      </c>
      <c r="G548" s="212">
        <v>78.252918099999988</v>
      </c>
      <c r="H548" s="212">
        <v>79.273390399999982</v>
      </c>
      <c r="I548" s="212">
        <v>80.293671199999977</v>
      </c>
      <c r="J548" s="212">
        <v>81.314040099999971</v>
      </c>
      <c r="K548" s="212">
        <v>82.334386699999968</v>
      </c>
      <c r="L548" s="212">
        <v>83.354733399999972</v>
      </c>
      <c r="M548" s="212">
        <v>84.375053499999979</v>
      </c>
      <c r="N548" s="212">
        <v>85.395355799999976</v>
      </c>
      <c r="O548" s="212">
        <v>86.415642299999973</v>
      </c>
      <c r="P548" s="212">
        <v>87.435916799999973</v>
      </c>
      <c r="Q548" s="212">
        <v>88.456182599999977</v>
      </c>
      <c r="R548" s="212">
        <v>89.476442099999971</v>
      </c>
      <c r="S548" s="212">
        <v>90.496696199999974</v>
      </c>
      <c r="T548" s="212">
        <v>91.516946599999969</v>
      </c>
      <c r="U548" s="212">
        <v>92.537193399999964</v>
      </c>
      <c r="V548" s="212">
        <v>93.557435899999959</v>
      </c>
      <c r="W548" s="212">
        <v>94.577674899999963</v>
      </c>
      <c r="X548" s="212">
        <v>95.597909199999961</v>
      </c>
      <c r="Y548" s="212">
        <v>96.618137699999963</v>
      </c>
      <c r="Z548" s="212">
        <v>97.638359299999962</v>
      </c>
      <c r="AA548" s="212">
        <v>98.658572399999969</v>
      </c>
      <c r="AB548" s="212">
        <v>99.678774899999965</v>
      </c>
      <c r="AC548" s="212">
        <v>100.69896409999997</v>
      </c>
      <c r="AD548" s="212">
        <v>101.71913659999997</v>
      </c>
      <c r="AE548" s="212">
        <v>102.73928799999997</v>
      </c>
      <c r="AF548" s="212">
        <v>103.75941239999997</v>
      </c>
      <c r="AG548" s="212">
        <v>104.77950209999997</v>
      </c>
      <c r="AH548" s="212">
        <v>105.79954699999998</v>
      </c>
      <c r="AI548" s="212">
        <v>106.81953339999997</v>
      </c>
      <c r="AJ548" s="212">
        <v>107.83944259999997</v>
      </c>
      <c r="AK548" s="212">
        <v>108.85924939999997</v>
      </c>
      <c r="AL548" s="212">
        <v>109.87892149999996</v>
      </c>
      <c r="AM548" s="212">
        <v>110.89842519999996</v>
      </c>
      <c r="AN548" s="212">
        <v>111.91774709999996</v>
      </c>
      <c r="AO548" s="213">
        <v>112.93692669999996</v>
      </c>
    </row>
    <row r="549" spans="1:41" x14ac:dyDescent="0.25">
      <c r="A549" s="214" t="s">
        <v>2188</v>
      </c>
      <c r="B549" s="211">
        <v>321.15060399999999</v>
      </c>
      <c r="C549" s="212">
        <v>322.17668829999997</v>
      </c>
      <c r="D549" s="212">
        <v>323.19881489999995</v>
      </c>
      <c r="E549" s="212">
        <v>324.22085809999993</v>
      </c>
      <c r="F549" s="212">
        <v>325.24214359999991</v>
      </c>
      <c r="G549" s="212">
        <v>326.26335599999993</v>
      </c>
      <c r="H549" s="212">
        <v>327.28453649999994</v>
      </c>
      <c r="I549" s="212">
        <v>328.30449429999993</v>
      </c>
      <c r="J549" s="212">
        <v>329.32454219999994</v>
      </c>
      <c r="K549" s="212">
        <v>330.34443169999992</v>
      </c>
      <c r="L549" s="212">
        <v>331.3643075999999</v>
      </c>
      <c r="M549" s="212">
        <v>332.38410789999989</v>
      </c>
      <c r="N549" s="212">
        <v>333.40386929999988</v>
      </c>
      <c r="O549" s="212">
        <v>334.42360539999987</v>
      </c>
      <c r="P549" s="212">
        <v>335.44332629999985</v>
      </c>
      <c r="Q549" s="212">
        <v>336.46304969999983</v>
      </c>
      <c r="R549" s="212">
        <v>337.48278389999984</v>
      </c>
      <c r="S549" s="212">
        <v>338.50253229999987</v>
      </c>
      <c r="T549" s="212">
        <v>339.52230519999989</v>
      </c>
      <c r="U549" s="212">
        <v>340.54210259999991</v>
      </c>
      <c r="V549" s="212">
        <v>341.56191969999992</v>
      </c>
      <c r="W549" s="212">
        <v>342.58176359999993</v>
      </c>
      <c r="X549" s="212">
        <v>343.60162909999991</v>
      </c>
      <c r="Y549" s="212">
        <v>344.62151179999989</v>
      </c>
      <c r="Z549" s="212">
        <v>345.64140719999989</v>
      </c>
      <c r="AA549" s="212">
        <v>346.66130919999989</v>
      </c>
      <c r="AB549" s="212">
        <v>347.68121039999988</v>
      </c>
      <c r="AC549" s="212">
        <v>348.70110179999989</v>
      </c>
      <c r="AD549" s="212">
        <v>349.7209719999999</v>
      </c>
      <c r="AE549" s="212">
        <v>350.74080729999991</v>
      </c>
      <c r="AF549" s="212">
        <v>351.76059079999993</v>
      </c>
      <c r="AG549" s="212">
        <v>352.78030139999993</v>
      </c>
      <c r="AH549" s="212">
        <v>353.79991289999992</v>
      </c>
      <c r="AI549" s="212">
        <v>354.81939169999993</v>
      </c>
      <c r="AJ549" s="212">
        <v>355.83869359999994</v>
      </c>
      <c r="AK549" s="212">
        <v>356.85775799999993</v>
      </c>
      <c r="AL549" s="212">
        <v>357.87650019999995</v>
      </c>
      <c r="AM549" s="212">
        <v>358.89480759999998</v>
      </c>
      <c r="AN549" s="212">
        <v>359.91255989999996</v>
      </c>
      <c r="AO549" s="213">
        <v>360.92968279999997</v>
      </c>
    </row>
    <row r="550" spans="1:41" x14ac:dyDescent="0.25">
      <c r="A550" s="214" t="s">
        <v>2189</v>
      </c>
      <c r="B550" s="211">
        <v>14.929183</v>
      </c>
      <c r="C550" s="212">
        <v>15.9679479</v>
      </c>
      <c r="D550" s="212">
        <v>16.995511799999999</v>
      </c>
      <c r="E550" s="212">
        <v>18.0207415</v>
      </c>
      <c r="F550" s="212">
        <v>19.043420000000001</v>
      </c>
      <c r="G550" s="212">
        <v>20.065395800000001</v>
      </c>
      <c r="H550" s="212">
        <v>21.083565200000002</v>
      </c>
      <c r="I550" s="212">
        <v>22.101407100000003</v>
      </c>
      <c r="J550" s="212">
        <v>23.120532200000003</v>
      </c>
      <c r="K550" s="212">
        <v>24.140023900000003</v>
      </c>
      <c r="L550" s="212">
        <v>25.159850600000002</v>
      </c>
      <c r="M550" s="212">
        <v>26.179809800000001</v>
      </c>
      <c r="N550" s="212">
        <v>27.199901199999999</v>
      </c>
      <c r="O550" s="212">
        <v>28.220076800000001</v>
      </c>
      <c r="P550" s="212">
        <v>29.240338100000002</v>
      </c>
      <c r="Q550" s="212">
        <v>30.260676600000004</v>
      </c>
      <c r="R550" s="212">
        <v>31.281091700000005</v>
      </c>
      <c r="S550" s="212">
        <v>32.301576300000008</v>
      </c>
      <c r="T550" s="212">
        <v>33.322130000000008</v>
      </c>
      <c r="U550" s="212">
        <v>34.342744200000006</v>
      </c>
      <c r="V550" s="212">
        <v>35.363410300000005</v>
      </c>
      <c r="W550" s="212">
        <v>36.384123900000006</v>
      </c>
      <c r="X550" s="212">
        <v>37.404879700000009</v>
      </c>
      <c r="Y550" s="212">
        <v>38.425664800000007</v>
      </c>
      <c r="Z550" s="212">
        <v>39.44646860000001</v>
      </c>
      <c r="AA550" s="212">
        <v>40.467280300000013</v>
      </c>
      <c r="AB550" s="212">
        <v>41.48808910000001</v>
      </c>
      <c r="AC550" s="212">
        <v>42.508883600000011</v>
      </c>
      <c r="AD550" s="212">
        <v>43.529651300000012</v>
      </c>
      <c r="AE550" s="212">
        <v>44.550378200000011</v>
      </c>
      <c r="AF550" s="212">
        <v>45.571047600000014</v>
      </c>
      <c r="AG550" s="212">
        <v>46.591638900000014</v>
      </c>
      <c r="AH550" s="212">
        <v>47.612125300000017</v>
      </c>
      <c r="AI550" s="212">
        <v>48.632469700000016</v>
      </c>
      <c r="AJ550" s="212">
        <v>49.652617600000013</v>
      </c>
      <c r="AK550" s="212">
        <v>50.672482800000012</v>
      </c>
      <c r="AL550" s="212">
        <v>51.691921600000015</v>
      </c>
      <c r="AM550" s="212">
        <v>52.710694200000013</v>
      </c>
      <c r="AN550" s="212">
        <v>53.72843970000001</v>
      </c>
      <c r="AO550" s="213">
        <v>54.744766200000008</v>
      </c>
    </row>
    <row r="551" spans="1:41" x14ac:dyDescent="0.25">
      <c r="A551" s="214" t="s">
        <v>2190</v>
      </c>
      <c r="B551" s="211">
        <v>1.536794</v>
      </c>
      <c r="C551" s="212">
        <v>2.5476897999999997</v>
      </c>
      <c r="D551" s="212">
        <v>3.6502687999999996</v>
      </c>
      <c r="E551" s="212">
        <v>4.7086226</v>
      </c>
      <c r="F551" s="212">
        <v>5.7700885</v>
      </c>
      <c r="G551" s="212">
        <v>6.8158612999999999</v>
      </c>
      <c r="H551" s="212">
        <v>7.8471180999999994</v>
      </c>
      <c r="I551" s="212">
        <v>8.9090419000000001</v>
      </c>
      <c r="J551" s="212">
        <v>9.9606712999999996</v>
      </c>
      <c r="K551" s="212">
        <v>11.015242199999999</v>
      </c>
      <c r="L551" s="212">
        <v>12.0659756</v>
      </c>
      <c r="M551" s="212">
        <v>13.1178969</v>
      </c>
      <c r="N551" s="212">
        <v>14.1696492</v>
      </c>
      <c r="O551" s="212">
        <v>15.2217751</v>
      </c>
      <c r="P551" s="212">
        <v>16.273802100000001</v>
      </c>
      <c r="Q551" s="212">
        <v>17.325773699999999</v>
      </c>
      <c r="R551" s="212">
        <v>18.377508299999999</v>
      </c>
      <c r="S551" s="212">
        <v>19.428936799999999</v>
      </c>
      <c r="T551" s="212">
        <v>20.480007999999998</v>
      </c>
      <c r="U551" s="212">
        <v>21.530673099999998</v>
      </c>
      <c r="V551" s="212">
        <v>22.580879099999997</v>
      </c>
      <c r="W551" s="212">
        <v>23.630652599999998</v>
      </c>
      <c r="X551" s="212">
        <v>24.679970299999997</v>
      </c>
      <c r="Y551" s="212">
        <v>25.728876799999998</v>
      </c>
      <c r="Z551" s="212">
        <v>26.777397999999998</v>
      </c>
      <c r="AA551" s="212">
        <v>27.825574099999997</v>
      </c>
      <c r="AB551" s="212">
        <v>28.873446299999998</v>
      </c>
      <c r="AC551" s="212">
        <v>29.921062599999999</v>
      </c>
      <c r="AD551" s="212">
        <v>30.9684743</v>
      </c>
      <c r="AE551" s="212">
        <v>32.015734600000002</v>
      </c>
      <c r="AF551" s="212">
        <v>33.062896700000003</v>
      </c>
      <c r="AG551" s="212">
        <v>34.110011</v>
      </c>
      <c r="AH551" s="212">
        <v>35.157121000000004</v>
      </c>
      <c r="AI551" s="212">
        <v>36.204249500000003</v>
      </c>
      <c r="AJ551" s="212">
        <v>37.251356700000002</v>
      </c>
      <c r="AK551" s="212">
        <v>38.298219800000005</v>
      </c>
      <c r="AL551" s="212">
        <v>39.344124900000004</v>
      </c>
      <c r="AM551" s="212">
        <v>40.387193300000007</v>
      </c>
      <c r="AN551" s="212">
        <v>41.423408900000005</v>
      </c>
      <c r="AO551" s="213">
        <v>42.446691700000002</v>
      </c>
    </row>
    <row r="552" spans="1:41" x14ac:dyDescent="0.25">
      <c r="A552" s="214" t="s">
        <v>2191</v>
      </c>
      <c r="B552" s="211">
        <v>0.30296099999999998</v>
      </c>
      <c r="C552" s="212">
        <v>1.3297435</v>
      </c>
      <c r="D552" s="212">
        <v>2.4284270000000001</v>
      </c>
      <c r="E552" s="212">
        <v>3.4952867000000003</v>
      </c>
      <c r="F552" s="212">
        <v>4.5612425000000005</v>
      </c>
      <c r="G552" s="212">
        <v>5.6138832000000001</v>
      </c>
      <c r="H552" s="212">
        <v>6.6469873000000002</v>
      </c>
      <c r="I552" s="212">
        <v>7.7091931999999996</v>
      </c>
      <c r="J552" s="212">
        <v>8.7671250999999994</v>
      </c>
      <c r="K552" s="212">
        <v>9.8269899999999986</v>
      </c>
      <c r="L552" s="212">
        <v>10.883354199999999</v>
      </c>
      <c r="M552" s="212">
        <v>11.939823299999999</v>
      </c>
      <c r="N552" s="212">
        <v>12.995378099999998</v>
      </c>
      <c r="O552" s="212">
        <v>14.050186599999998</v>
      </c>
      <c r="P552" s="212">
        <v>15.103932099999998</v>
      </c>
      <c r="Q552" s="212">
        <v>16.156614199999996</v>
      </c>
      <c r="R552" s="212">
        <v>17.208158199999996</v>
      </c>
      <c r="S552" s="212">
        <v>18.258568699999998</v>
      </c>
      <c r="T552" s="212">
        <v>19.307882699999997</v>
      </c>
      <c r="U552" s="212">
        <v>20.356141799999996</v>
      </c>
      <c r="V552" s="212">
        <v>21.403398899999996</v>
      </c>
      <c r="W552" s="212">
        <v>22.449751499999994</v>
      </c>
      <c r="X552" s="212">
        <v>23.495264099999993</v>
      </c>
      <c r="Y552" s="212">
        <v>24.540043399999995</v>
      </c>
      <c r="Z552" s="212">
        <v>25.584180099999994</v>
      </c>
      <c r="AA552" s="212">
        <v>26.627766599999994</v>
      </c>
      <c r="AB552" s="212">
        <v>27.670889399999993</v>
      </c>
      <c r="AC552" s="212">
        <v>28.713630499999994</v>
      </c>
      <c r="AD552" s="212">
        <v>29.756062899999993</v>
      </c>
      <c r="AE552" s="212">
        <v>30.798248399999991</v>
      </c>
      <c r="AF552" s="212">
        <v>31.840234099999993</v>
      </c>
      <c r="AG552" s="212">
        <v>32.882052699999996</v>
      </c>
      <c r="AH552" s="212">
        <v>33.923724199999995</v>
      </c>
      <c r="AI552" s="212">
        <v>34.965258199999994</v>
      </c>
      <c r="AJ552" s="212">
        <v>36.006643899999993</v>
      </c>
      <c r="AK552" s="212">
        <v>37.047791199999992</v>
      </c>
      <c r="AL552" s="212">
        <v>38.088332799999989</v>
      </c>
      <c r="AM552" s="212">
        <v>39.127107699999989</v>
      </c>
      <c r="AN552" s="212">
        <v>40.161215099999993</v>
      </c>
      <c r="AO552" s="213">
        <v>41.185464899999992</v>
      </c>
    </row>
    <row r="553" spans="1:41" x14ac:dyDescent="0.25">
      <c r="A553" s="214" t="s">
        <v>2192</v>
      </c>
      <c r="B553" s="211">
        <v>0.58846399999999999</v>
      </c>
      <c r="C553" s="212">
        <v>1.6083894000000001</v>
      </c>
      <c r="D553" s="212">
        <v>2.7165384000000001</v>
      </c>
      <c r="E553" s="212">
        <v>3.7906099000000002</v>
      </c>
      <c r="F553" s="212">
        <v>4.8664734999999997</v>
      </c>
      <c r="G553" s="212">
        <v>5.9291307999999994</v>
      </c>
      <c r="H553" s="212">
        <v>6.959920799999999</v>
      </c>
      <c r="I553" s="212">
        <v>8.025103699999999</v>
      </c>
      <c r="J553" s="212">
        <v>9.0862767999999985</v>
      </c>
      <c r="K553" s="212">
        <v>10.150363399999998</v>
      </c>
      <c r="L553" s="212">
        <v>11.211011999999998</v>
      </c>
      <c r="M553" s="212">
        <v>12.272211099999998</v>
      </c>
      <c r="N553" s="212">
        <v>13.332796199999997</v>
      </c>
      <c r="O553" s="212">
        <v>14.393169499999997</v>
      </c>
      <c r="P553" s="212">
        <v>15.452960599999997</v>
      </c>
      <c r="Q553" s="212">
        <v>16.512262699999997</v>
      </c>
      <c r="R553" s="212">
        <v>17.570962399999999</v>
      </c>
      <c r="S553" s="212">
        <v>18.628977899999999</v>
      </c>
      <c r="T553" s="212">
        <v>19.686378299999998</v>
      </c>
      <c r="U553" s="212">
        <v>20.743074899999996</v>
      </c>
      <c r="V553" s="212">
        <v>21.799033799999997</v>
      </c>
      <c r="W553" s="212">
        <v>22.854364699999998</v>
      </c>
      <c r="X553" s="212">
        <v>23.909027599999998</v>
      </c>
      <c r="Y553" s="212">
        <v>24.963084799999997</v>
      </c>
      <c r="Z553" s="212">
        <v>26.016582599999996</v>
      </c>
      <c r="AA553" s="212">
        <v>27.069575199999996</v>
      </c>
      <c r="AB553" s="212">
        <v>28.122118799999996</v>
      </c>
      <c r="AC553" s="212">
        <v>29.174275499999997</v>
      </c>
      <c r="AD553" s="212">
        <v>30.226112799999996</v>
      </c>
      <c r="AE553" s="212">
        <v>31.277704099999994</v>
      </c>
      <c r="AF553" s="212">
        <v>32.329129899999991</v>
      </c>
      <c r="AG553" s="212">
        <v>33.380479799999989</v>
      </c>
      <c r="AH553" s="212">
        <v>34.431854399999992</v>
      </c>
      <c r="AI553" s="212">
        <v>35.483358299999992</v>
      </c>
      <c r="AJ553" s="212">
        <v>36.535063399999991</v>
      </c>
      <c r="AK553" s="212">
        <v>37.586879999999994</v>
      </c>
      <c r="AL553" s="212">
        <v>38.638195799999991</v>
      </c>
      <c r="AM553" s="212">
        <v>39.687015199999991</v>
      </c>
      <c r="AN553" s="212">
        <v>40.728546099999988</v>
      </c>
      <c r="AO553" s="213">
        <v>41.75487729999999</v>
      </c>
    </row>
    <row r="554" spans="1:41" x14ac:dyDescent="0.25">
      <c r="A554" s="214" t="s">
        <v>2193</v>
      </c>
      <c r="B554" s="211">
        <v>2.4850159999999999</v>
      </c>
      <c r="C554" s="212">
        <v>3.5146319999999998</v>
      </c>
      <c r="D554" s="212">
        <v>4.6246469999999995</v>
      </c>
      <c r="E554" s="212">
        <v>5.6997516999999993</v>
      </c>
      <c r="F554" s="212">
        <v>6.7748871999999993</v>
      </c>
      <c r="G554" s="212">
        <v>7.8363793999999993</v>
      </c>
      <c r="H554" s="212">
        <v>8.864367399999999</v>
      </c>
      <c r="I554" s="212">
        <v>9.9244345999999997</v>
      </c>
      <c r="J554" s="212">
        <v>10.981645</v>
      </c>
      <c r="K554" s="212">
        <v>12.042581500000001</v>
      </c>
      <c r="L554" s="212">
        <v>13.101056900000001</v>
      </c>
      <c r="M554" s="212">
        <v>14.160737600000001</v>
      </c>
      <c r="N554" s="212">
        <v>15.220397500000001</v>
      </c>
      <c r="O554" s="212">
        <v>16.2801805</v>
      </c>
      <c r="P554" s="212">
        <v>17.339648799999999</v>
      </c>
      <c r="Q554" s="212">
        <v>18.398778499999999</v>
      </c>
      <c r="R554" s="212">
        <v>19.457416499999997</v>
      </c>
      <c r="S554" s="212">
        <v>20.515484099999998</v>
      </c>
      <c r="T554" s="212">
        <v>21.572971499999998</v>
      </c>
      <c r="U554" s="212">
        <v>22.629831599999999</v>
      </c>
      <c r="V554" s="212">
        <v>23.686023899999999</v>
      </c>
      <c r="W554" s="212">
        <v>24.741603099999999</v>
      </c>
      <c r="X554" s="212">
        <v>25.796570499999998</v>
      </c>
      <c r="Y554" s="212">
        <v>26.850966199999998</v>
      </c>
      <c r="Z554" s="212">
        <v>27.904823999999998</v>
      </c>
      <c r="AA554" s="212">
        <v>28.958188999999997</v>
      </c>
      <c r="AB554" s="212">
        <v>30.011111099999997</v>
      </c>
      <c r="AC554" s="212">
        <v>31.063648199999996</v>
      </c>
      <c r="AD554" s="212">
        <v>32.115864699999996</v>
      </c>
      <c r="AE554" s="212">
        <v>33.167832599999997</v>
      </c>
      <c r="AF554" s="212">
        <v>34.219632899999993</v>
      </c>
      <c r="AG554" s="212">
        <v>35.271358499999991</v>
      </c>
      <c r="AH554" s="212">
        <v>36.323116999999989</v>
      </c>
      <c r="AI554" s="212">
        <v>37.37502589999999</v>
      </c>
      <c r="AJ554" s="212">
        <v>38.427178299999987</v>
      </c>
      <c r="AK554" s="212">
        <v>39.47951849999999</v>
      </c>
      <c r="AL554" s="212">
        <v>40.531482699999991</v>
      </c>
      <c r="AM554" s="212">
        <v>41.581127999999993</v>
      </c>
      <c r="AN554" s="212">
        <v>42.623670199999992</v>
      </c>
      <c r="AO554" s="213">
        <v>43.651084699999991</v>
      </c>
    </row>
    <row r="555" spans="1:41" x14ac:dyDescent="0.25">
      <c r="A555" s="214" t="s">
        <v>2194</v>
      </c>
      <c r="B555" s="211">
        <v>14.365292999999999</v>
      </c>
      <c r="C555" s="212">
        <v>15.370686709999999</v>
      </c>
      <c r="D555" s="212">
        <v>16.48226571</v>
      </c>
      <c r="E555" s="212">
        <v>17.559831110000001</v>
      </c>
      <c r="F555" s="212">
        <v>18.641191510000002</v>
      </c>
      <c r="G555" s="212">
        <v>19.708658110000002</v>
      </c>
      <c r="H555" s="212">
        <v>20.745537410000001</v>
      </c>
      <c r="I555" s="212">
        <v>21.818034610000002</v>
      </c>
      <c r="J555" s="212">
        <v>22.88332441</v>
      </c>
      <c r="K555" s="212">
        <v>23.950211509999999</v>
      </c>
      <c r="L555" s="212">
        <v>25.01259791</v>
      </c>
      <c r="M555" s="212">
        <v>26.074986209999999</v>
      </c>
      <c r="N555" s="212">
        <v>27.136401109999998</v>
      </c>
      <c r="O555" s="212">
        <v>28.197308509999999</v>
      </c>
      <c r="P555" s="212">
        <v>29.257457209999998</v>
      </c>
      <c r="Q555" s="212">
        <v>30.316925009999999</v>
      </c>
      <c r="R555" s="212">
        <v>31.375645309999999</v>
      </c>
      <c r="S555" s="212">
        <v>32.433619909999997</v>
      </c>
      <c r="T555" s="212">
        <v>33.490850309999999</v>
      </c>
      <c r="U555" s="212">
        <v>34.547342809999996</v>
      </c>
      <c r="V555" s="212">
        <v>35.603109109999998</v>
      </c>
      <c r="W555" s="212">
        <v>36.658186309999998</v>
      </c>
      <c r="X555" s="212">
        <v>37.712611609999996</v>
      </c>
      <c r="Y555" s="212">
        <v>38.766449509999994</v>
      </c>
      <c r="Z555" s="212">
        <v>39.819747309999997</v>
      </c>
      <c r="AA555" s="212">
        <v>40.872564109999999</v>
      </c>
      <c r="AB555" s="212">
        <v>41.924962010000002</v>
      </c>
      <c r="AC555" s="212">
        <v>42.977011510000004</v>
      </c>
      <c r="AD555" s="212">
        <v>44.028790010000002</v>
      </c>
      <c r="AE555" s="212">
        <v>45.080382910000004</v>
      </c>
      <c r="AF555" s="212">
        <v>46.131885710000006</v>
      </c>
      <c r="AG555" s="212">
        <v>47.183406710000007</v>
      </c>
      <c r="AH555" s="212">
        <v>48.235070610000008</v>
      </c>
      <c r="AI555" s="212">
        <v>49.28701551000001</v>
      </c>
      <c r="AJ555" s="212">
        <v>50.339361810000014</v>
      </c>
      <c r="AK555" s="212">
        <v>51.392095810000015</v>
      </c>
      <c r="AL555" s="212">
        <v>52.444724210000018</v>
      </c>
      <c r="AM555" s="212">
        <v>53.495418310000019</v>
      </c>
      <c r="AN555" s="212">
        <v>54.539532710000017</v>
      </c>
      <c r="AO555" s="213">
        <v>55.569121410000015</v>
      </c>
    </row>
    <row r="556" spans="1:41" x14ac:dyDescent="0.25">
      <c r="A556" s="214" t="s">
        <v>2195</v>
      </c>
      <c r="B556" s="211">
        <v>133.62356600000001</v>
      </c>
      <c r="C556" s="212">
        <v>134.60333420000001</v>
      </c>
      <c r="D556" s="212">
        <v>135.58441790000001</v>
      </c>
      <c r="E556" s="212">
        <v>136.57808975</v>
      </c>
      <c r="F556" s="212">
        <v>137.57720025739999</v>
      </c>
      <c r="G556" s="212">
        <v>138.58216396739999</v>
      </c>
      <c r="H556" s="212">
        <v>139.61373186739999</v>
      </c>
      <c r="I556" s="212">
        <v>140.64118186739998</v>
      </c>
      <c r="J556" s="212">
        <v>141.67012566739999</v>
      </c>
      <c r="K556" s="212">
        <v>142.69924876739998</v>
      </c>
      <c r="L556" s="212">
        <v>143.72910056739997</v>
      </c>
      <c r="M556" s="212">
        <v>144.75922146739998</v>
      </c>
      <c r="N556" s="212">
        <v>145.78963126739998</v>
      </c>
      <c r="O556" s="212">
        <v>146.82031416739997</v>
      </c>
      <c r="P556" s="212">
        <v>147.85120316739997</v>
      </c>
      <c r="Q556" s="212">
        <v>148.88232366739999</v>
      </c>
      <c r="R556" s="212">
        <v>149.91364026739998</v>
      </c>
      <c r="S556" s="212">
        <v>150.94510966739998</v>
      </c>
      <c r="T556" s="212">
        <v>151.97673626739999</v>
      </c>
      <c r="U556" s="212">
        <v>153.00847016739999</v>
      </c>
      <c r="V556" s="212">
        <v>154.04023906739999</v>
      </c>
      <c r="W556" s="212">
        <v>155.07204756740001</v>
      </c>
      <c r="X556" s="212">
        <v>156.10383936740001</v>
      </c>
      <c r="Y556" s="212">
        <v>157.13554846740001</v>
      </c>
      <c r="Z556" s="212">
        <v>158.1670997674</v>
      </c>
      <c r="AA556" s="212">
        <v>159.1984005674</v>
      </c>
      <c r="AB556" s="212">
        <v>160.22933726740001</v>
      </c>
      <c r="AC556" s="212">
        <v>161.25976796740002</v>
      </c>
      <c r="AD556" s="212">
        <v>162.28951486740002</v>
      </c>
      <c r="AE556" s="212">
        <v>163.3183536674</v>
      </c>
      <c r="AF556" s="212">
        <v>164.34600016740001</v>
      </c>
      <c r="AG556" s="212">
        <v>165.37209246739999</v>
      </c>
      <c r="AH556" s="212">
        <v>166.3961675674</v>
      </c>
      <c r="AI556" s="212">
        <v>167.41762846739999</v>
      </c>
      <c r="AJ556" s="212">
        <v>168.43570566739999</v>
      </c>
      <c r="AK556" s="212">
        <v>169.4494356674</v>
      </c>
      <c r="AL556" s="212">
        <v>170.45774565739998</v>
      </c>
      <c r="AM556" s="212">
        <v>171.45988267739997</v>
      </c>
      <c r="AN556" s="212">
        <v>172.45651018739997</v>
      </c>
      <c r="AO556" s="213">
        <v>173.45085788739996</v>
      </c>
    </row>
    <row r="557" spans="1:41" x14ac:dyDescent="0.25">
      <c r="A557" s="214" t="s">
        <v>2196</v>
      </c>
      <c r="B557" s="211">
        <v>0</v>
      </c>
      <c r="C557" s="212">
        <v>0.89672499999999999</v>
      </c>
      <c r="D557" s="212">
        <v>1.8580510000000001</v>
      </c>
      <c r="E557" s="212">
        <v>2.7899799999999999</v>
      </c>
      <c r="F557" s="212">
        <v>3.7206136999999999</v>
      </c>
      <c r="G557" s="212">
        <v>4.6396363000000003</v>
      </c>
      <c r="H557" s="212">
        <v>5.5165272999999999</v>
      </c>
      <c r="I557" s="212">
        <v>6.4284520999999994</v>
      </c>
      <c r="J557" s="212">
        <v>7.341740699999999</v>
      </c>
      <c r="K557" s="212">
        <v>8.2592387999999985</v>
      </c>
      <c r="L557" s="212">
        <v>9.174513199999998</v>
      </c>
      <c r="M557" s="212">
        <v>10.090334799999997</v>
      </c>
      <c r="N557" s="212">
        <v>11.005545899999998</v>
      </c>
      <c r="O557" s="212">
        <v>11.920272399999998</v>
      </c>
      <c r="P557" s="212">
        <v>12.834212799999998</v>
      </c>
      <c r="Q557" s="212">
        <v>13.747411599999998</v>
      </c>
      <c r="R557" s="212">
        <v>14.659822499999997</v>
      </c>
      <c r="S557" s="212">
        <v>15.571454599999997</v>
      </c>
      <c r="T557" s="212">
        <v>16.482350099999998</v>
      </c>
      <c r="U557" s="212">
        <v>17.392538899999998</v>
      </c>
      <c r="V557" s="212">
        <v>18.302053699999998</v>
      </c>
      <c r="W557" s="212">
        <v>19.210992299999997</v>
      </c>
      <c r="X557" s="212">
        <v>20.119287099999998</v>
      </c>
      <c r="Y557" s="212">
        <v>21.027101999999999</v>
      </c>
      <c r="Z557" s="212">
        <v>21.9346049</v>
      </c>
      <c r="AA557" s="212">
        <v>22.8419928</v>
      </c>
      <c r="AB557" s="212">
        <v>23.749496000000001</v>
      </c>
      <c r="AC557" s="212">
        <v>24.657391400000002</v>
      </c>
      <c r="AD557" s="212">
        <v>25.566015500000002</v>
      </c>
      <c r="AE557" s="212">
        <v>26.475783900000003</v>
      </c>
      <c r="AF557" s="212">
        <v>27.387221500000003</v>
      </c>
      <c r="AG557" s="212">
        <v>28.301010100000003</v>
      </c>
      <c r="AH557" s="212">
        <v>29.218061100000003</v>
      </c>
      <c r="AI557" s="212">
        <v>30.139615900000003</v>
      </c>
      <c r="AJ557" s="212">
        <v>31.067357700000002</v>
      </c>
      <c r="AK557" s="212">
        <v>32.003449700000004</v>
      </c>
      <c r="AL557" s="212">
        <v>32.950212300000004</v>
      </c>
      <c r="AM557" s="212">
        <v>33.9086341</v>
      </c>
      <c r="AN557" s="212">
        <v>34.874501700000003</v>
      </c>
      <c r="AO557" s="213">
        <v>35.834093300000006</v>
      </c>
    </row>
    <row r="558" spans="1:41" x14ac:dyDescent="0.25">
      <c r="A558" s="214" t="s">
        <v>2197</v>
      </c>
      <c r="B558" s="211">
        <v>33.714607000000001</v>
      </c>
      <c r="C558" s="212">
        <v>34.739257299999998</v>
      </c>
      <c r="D558" s="212">
        <v>35.847147299999996</v>
      </c>
      <c r="E558" s="212">
        <v>36.924760399999997</v>
      </c>
      <c r="F558" s="212">
        <v>38.003976699999996</v>
      </c>
      <c r="G558" s="212">
        <v>39.070171899999998</v>
      </c>
      <c r="H558" s="212">
        <v>40.103743899999998</v>
      </c>
      <c r="I558" s="212">
        <v>41.1679411</v>
      </c>
      <c r="J558" s="212">
        <v>42.226825599999998</v>
      </c>
      <c r="K558" s="212">
        <v>43.288131100000001</v>
      </c>
      <c r="L558" s="212">
        <v>44.346525800000002</v>
      </c>
      <c r="M558" s="212">
        <v>45.4057064</v>
      </c>
      <c r="N558" s="212">
        <v>46.464673300000001</v>
      </c>
      <c r="O558" s="212">
        <v>47.523657200000002</v>
      </c>
      <c r="P558" s="212">
        <v>48.582326999999999</v>
      </c>
      <c r="Q558" s="212">
        <v>49.6406499</v>
      </c>
      <c r="R558" s="212">
        <v>50.6984973</v>
      </c>
      <c r="S558" s="212">
        <v>51.755821499999996</v>
      </c>
      <c r="T558" s="212">
        <v>52.812574699999999</v>
      </c>
      <c r="U558" s="212">
        <v>53.868741399999998</v>
      </c>
      <c r="V558" s="212">
        <v>54.924304299999996</v>
      </c>
      <c r="W558" s="212">
        <v>55.979273199999994</v>
      </c>
      <c r="X558" s="212">
        <v>57.033683999999994</v>
      </c>
      <c r="Y558" s="212">
        <v>58.087577499999995</v>
      </c>
      <c r="Z558" s="212">
        <v>59.140984299999992</v>
      </c>
      <c r="AA558" s="212">
        <v>60.19394969999999</v>
      </c>
      <c r="AB558" s="212">
        <v>61.246525899999988</v>
      </c>
      <c r="AC558" s="212">
        <v>62.298776099999991</v>
      </c>
      <c r="AD558" s="212">
        <v>63.350773899999993</v>
      </c>
      <c r="AE558" s="212">
        <v>64.402604799999992</v>
      </c>
      <c r="AF558" s="212">
        <v>65.454368399999993</v>
      </c>
      <c r="AG558" s="212">
        <v>66.506181699999999</v>
      </c>
      <c r="AH558" s="212">
        <v>67.558182900000006</v>
      </c>
      <c r="AI558" s="212">
        <v>68.610528600000009</v>
      </c>
      <c r="AJ558" s="212">
        <v>69.663363300000015</v>
      </c>
      <c r="AK558" s="212">
        <v>70.71670210000002</v>
      </c>
      <c r="AL558" s="212">
        <v>71.770077200000017</v>
      </c>
      <c r="AM558" s="212">
        <v>72.82165550000002</v>
      </c>
      <c r="AN558" s="212">
        <v>73.866710200000014</v>
      </c>
      <c r="AO558" s="213">
        <v>74.897125500000016</v>
      </c>
    </row>
    <row r="559" spans="1:41" x14ac:dyDescent="0.25">
      <c r="A559" s="214" t="s">
        <v>2198</v>
      </c>
      <c r="B559" s="211">
        <v>34.532986000000001</v>
      </c>
      <c r="C559" s="212">
        <v>35.552946200000001</v>
      </c>
      <c r="D559" s="212">
        <v>36.681172199999999</v>
      </c>
      <c r="E559" s="212">
        <v>37.7698781</v>
      </c>
      <c r="F559" s="212">
        <v>38.8602074</v>
      </c>
      <c r="G559" s="212">
        <v>39.9337357</v>
      </c>
      <c r="H559" s="212">
        <v>40.963426400000003</v>
      </c>
      <c r="I559" s="212">
        <v>42.031393900000005</v>
      </c>
      <c r="J559" s="212">
        <v>43.092498000000006</v>
      </c>
      <c r="K559" s="212">
        <v>44.156404300000005</v>
      </c>
      <c r="L559" s="212">
        <v>45.216574900000005</v>
      </c>
      <c r="M559" s="212">
        <v>46.277547900000002</v>
      </c>
      <c r="N559" s="212">
        <v>47.338071400000004</v>
      </c>
      <c r="O559" s="212">
        <v>48.398471600000001</v>
      </c>
      <c r="P559" s="212">
        <v>49.458346900000002</v>
      </c>
      <c r="Q559" s="212">
        <v>50.517689600000004</v>
      </c>
      <c r="R559" s="212">
        <v>51.576360300000005</v>
      </c>
      <c r="S559" s="212">
        <v>52.634321200000002</v>
      </c>
      <c r="T559" s="212">
        <v>53.691539400000003</v>
      </c>
      <c r="U559" s="212">
        <v>54.748007400000006</v>
      </c>
      <c r="V559" s="212">
        <v>55.803727100000003</v>
      </c>
      <c r="W559" s="212">
        <v>56.858731300000002</v>
      </c>
      <c r="X559" s="212">
        <v>57.913063900000004</v>
      </c>
      <c r="Y559" s="212">
        <v>58.966797400000004</v>
      </c>
      <c r="Z559" s="212">
        <v>60.019989300000006</v>
      </c>
      <c r="AA559" s="212">
        <v>61.072713200000003</v>
      </c>
      <c r="AB559" s="212">
        <v>62.125050600000002</v>
      </c>
      <c r="AC559" s="212">
        <v>63.177097000000003</v>
      </c>
      <c r="AD559" s="212">
        <v>64.228961900000002</v>
      </c>
      <c r="AE559" s="212">
        <v>65.280771999999999</v>
      </c>
      <c r="AF559" s="212">
        <v>66.332675100000003</v>
      </c>
      <c r="AG559" s="212">
        <v>67.384845499999997</v>
      </c>
      <c r="AH559" s="212">
        <v>68.437490600000004</v>
      </c>
      <c r="AI559" s="212">
        <v>69.490850600000002</v>
      </c>
      <c r="AJ559" s="212">
        <v>70.545168500000003</v>
      </c>
      <c r="AK559" s="212">
        <v>71.600565599999996</v>
      </c>
      <c r="AL559" s="212">
        <v>72.656655299999997</v>
      </c>
      <c r="AM559" s="212">
        <v>73.711569499999996</v>
      </c>
      <c r="AN559" s="212">
        <v>74.7602756</v>
      </c>
      <c r="AO559" s="213">
        <v>75.794095499999997</v>
      </c>
    </row>
    <row r="560" spans="1:41" x14ac:dyDescent="0.25">
      <c r="A560" s="214" t="s">
        <v>2199</v>
      </c>
      <c r="B560" s="211">
        <v>283.231628</v>
      </c>
      <c r="C560" s="212">
        <v>284.22772988000003</v>
      </c>
      <c r="D560" s="212">
        <v>285.23633962000002</v>
      </c>
      <c r="E560" s="212">
        <v>286.25127112000001</v>
      </c>
      <c r="F560" s="212">
        <v>287.26974472000001</v>
      </c>
      <c r="G560" s="212">
        <v>288.29056942</v>
      </c>
      <c r="H560" s="212">
        <v>289.32183651999998</v>
      </c>
      <c r="I560" s="212">
        <v>290.35274401999999</v>
      </c>
      <c r="J560" s="212">
        <v>291.38412111999997</v>
      </c>
      <c r="K560" s="212">
        <v>292.41581701999996</v>
      </c>
      <c r="L560" s="212">
        <v>293.44791551999998</v>
      </c>
      <c r="M560" s="212">
        <v>294.48028541999997</v>
      </c>
      <c r="N560" s="212">
        <v>295.51287981999997</v>
      </c>
      <c r="O560" s="212">
        <v>296.54567261999995</v>
      </c>
      <c r="P560" s="212">
        <v>297.57861191999996</v>
      </c>
      <c r="Q560" s="212">
        <v>298.61168421999997</v>
      </c>
      <c r="R560" s="212">
        <v>299.64485751999996</v>
      </c>
      <c r="S560" s="212">
        <v>300.67810111999995</v>
      </c>
      <c r="T560" s="212">
        <v>301.71140411999994</v>
      </c>
      <c r="U560" s="212">
        <v>302.74473731999996</v>
      </c>
      <c r="V560" s="212">
        <v>303.77806831999993</v>
      </c>
      <c r="W560" s="212">
        <v>304.81139001999992</v>
      </c>
      <c r="X560" s="212">
        <v>305.84469041999989</v>
      </c>
      <c r="Y560" s="212">
        <v>306.87793871999992</v>
      </c>
      <c r="Z560" s="212">
        <v>307.9111001199999</v>
      </c>
      <c r="AA560" s="212">
        <v>308.94413371999991</v>
      </c>
      <c r="AB560" s="212">
        <v>309.97699061999992</v>
      </c>
      <c r="AC560" s="212">
        <v>311.00961111999993</v>
      </c>
      <c r="AD560" s="212">
        <v>312.04192131999991</v>
      </c>
      <c r="AE560" s="212">
        <v>313.07382761999992</v>
      </c>
      <c r="AF560" s="212">
        <v>314.10521031999991</v>
      </c>
      <c r="AG560" s="212">
        <v>315.13591311999988</v>
      </c>
      <c r="AH560" s="212">
        <v>316.16572841999988</v>
      </c>
      <c r="AI560" s="212">
        <v>317.19437641999986</v>
      </c>
      <c r="AJ560" s="212">
        <v>318.22147721999988</v>
      </c>
      <c r="AK560" s="212">
        <v>319.24652251999987</v>
      </c>
      <c r="AL560" s="212">
        <v>320.26888251999986</v>
      </c>
      <c r="AM560" s="212">
        <v>321.28795921999989</v>
      </c>
      <c r="AN560" s="212">
        <v>322.30369341999989</v>
      </c>
      <c r="AO560" s="213">
        <v>323.3172998199999</v>
      </c>
    </row>
    <row r="561" spans="1:41" x14ac:dyDescent="0.25">
      <c r="A561" s="214" t="s">
        <v>2200</v>
      </c>
      <c r="B561" s="211">
        <v>426.94693000000001</v>
      </c>
      <c r="C561" s="212">
        <v>427.96535360000001</v>
      </c>
      <c r="D561" s="212">
        <v>429.07245460000001</v>
      </c>
      <c r="E561" s="212">
        <v>430.14648010000002</v>
      </c>
      <c r="F561" s="212">
        <v>431.22185949999999</v>
      </c>
      <c r="G561" s="212">
        <v>432.28354100000001</v>
      </c>
      <c r="H561" s="212">
        <v>433.31470949999999</v>
      </c>
      <c r="I561" s="212">
        <v>434.37855009999998</v>
      </c>
      <c r="J561" s="212">
        <v>435.4370452</v>
      </c>
      <c r="K561" s="212">
        <v>436.49807149999998</v>
      </c>
      <c r="L561" s="212">
        <v>437.55586469999997</v>
      </c>
      <c r="M561" s="212">
        <v>438.61447399999997</v>
      </c>
      <c r="N561" s="212">
        <v>439.67281329999997</v>
      </c>
      <c r="O561" s="212">
        <v>440.73115509999997</v>
      </c>
      <c r="P561" s="212">
        <v>441.78912289999994</v>
      </c>
      <c r="Q561" s="212">
        <v>442.84671679999991</v>
      </c>
      <c r="R561" s="212">
        <v>443.90380199999993</v>
      </c>
      <c r="S561" s="212">
        <v>444.96032569999994</v>
      </c>
      <c r="T561" s="212">
        <v>446.01626349999992</v>
      </c>
      <c r="U561" s="212">
        <v>447.0715894999999</v>
      </c>
      <c r="V561" s="212">
        <v>448.12627809999992</v>
      </c>
      <c r="W561" s="212">
        <v>449.18036429999989</v>
      </c>
      <c r="X561" s="212">
        <v>450.23386189999991</v>
      </c>
      <c r="Y561" s="212">
        <v>451.28681649999993</v>
      </c>
      <c r="Z561" s="212">
        <v>452.33926039999994</v>
      </c>
      <c r="AA561" s="212">
        <v>453.39123639999997</v>
      </c>
      <c r="AB561" s="212">
        <v>454.44279009999997</v>
      </c>
      <c r="AC561" s="212">
        <v>455.49397359999995</v>
      </c>
      <c r="AD561" s="212">
        <v>456.54484359999992</v>
      </c>
      <c r="AE561" s="212">
        <v>457.59546139999992</v>
      </c>
      <c r="AF561" s="212">
        <v>458.64589239999992</v>
      </c>
      <c r="AG561" s="212">
        <v>459.69620639999994</v>
      </c>
      <c r="AH561" s="212">
        <v>460.74647639999995</v>
      </c>
      <c r="AI561" s="212">
        <v>461.79676869999997</v>
      </c>
      <c r="AJ561" s="212">
        <v>462.84710309999997</v>
      </c>
      <c r="AK561" s="212">
        <v>463.89732479999998</v>
      </c>
      <c r="AL561" s="212">
        <v>464.94675100000001</v>
      </c>
      <c r="AM561" s="212">
        <v>465.99333790000003</v>
      </c>
      <c r="AN561" s="212">
        <v>467.03232500000001</v>
      </c>
      <c r="AO561" s="213">
        <v>468.0559768</v>
      </c>
    </row>
    <row r="562" spans="1:41" x14ac:dyDescent="0.25">
      <c r="A562" s="214" t="s">
        <v>2201</v>
      </c>
      <c r="B562" s="211">
        <v>23.443263999999999</v>
      </c>
      <c r="C562" s="212">
        <v>24.467434999999998</v>
      </c>
      <c r="D562" s="212">
        <v>25.553140099999997</v>
      </c>
      <c r="E562" s="212">
        <v>26.615105599999996</v>
      </c>
      <c r="F562" s="212">
        <v>27.678027399999998</v>
      </c>
      <c r="G562" s="212">
        <v>28.731715799999996</v>
      </c>
      <c r="H562" s="212">
        <v>29.768351799999998</v>
      </c>
      <c r="I562" s="212">
        <v>30.830029199999998</v>
      </c>
      <c r="J562" s="212">
        <v>31.8896832</v>
      </c>
      <c r="K562" s="212">
        <v>32.951841999999999</v>
      </c>
      <c r="L562" s="212">
        <v>34.011774799999998</v>
      </c>
      <c r="M562" s="212">
        <v>35.072162499999997</v>
      </c>
      <c r="N562" s="212">
        <v>36.132149099999999</v>
      </c>
      <c r="O562" s="212">
        <v>37.191859299999997</v>
      </c>
      <c r="P562" s="212">
        <v>38.251027299999997</v>
      </c>
      <c r="Q562" s="212">
        <v>39.3096502</v>
      </c>
      <c r="R562" s="212">
        <v>40.367653300000001</v>
      </c>
      <c r="S562" s="212">
        <v>41.425015600000002</v>
      </c>
      <c r="T562" s="212">
        <v>42.481741800000002</v>
      </c>
      <c r="U562" s="212">
        <v>43.537828699999999</v>
      </c>
      <c r="V562" s="212">
        <v>44.593266100000001</v>
      </c>
      <c r="W562" s="212">
        <v>45.648096700000004</v>
      </c>
      <c r="X562" s="212">
        <v>46.702334400000005</v>
      </c>
      <c r="Y562" s="212">
        <v>47.756014800000003</v>
      </c>
      <c r="Z562" s="212">
        <v>48.809161600000003</v>
      </c>
      <c r="AA562" s="212">
        <v>49.861801200000002</v>
      </c>
      <c r="AB562" s="212">
        <v>50.913956400000004</v>
      </c>
      <c r="AC562" s="212">
        <v>51.965646700000001</v>
      </c>
      <c r="AD562" s="212">
        <v>53.016883700000001</v>
      </c>
      <c r="AE562" s="212">
        <v>54.067666000000003</v>
      </c>
      <c r="AF562" s="212">
        <v>55.117972100000003</v>
      </c>
      <c r="AG562" s="212">
        <v>56.167749300000004</v>
      </c>
      <c r="AH562" s="212">
        <v>57.216897900000006</v>
      </c>
      <c r="AI562" s="212">
        <v>58.265238800000006</v>
      </c>
      <c r="AJ562" s="212">
        <v>59.312439300000008</v>
      </c>
      <c r="AK562" s="212">
        <v>60.357838700000009</v>
      </c>
      <c r="AL562" s="212">
        <v>61.400053200000009</v>
      </c>
      <c r="AM562" s="212">
        <v>62.436187900000007</v>
      </c>
      <c r="AN562" s="212">
        <v>63.460824800000005</v>
      </c>
      <c r="AO562" s="213">
        <v>64.466423169999999</v>
      </c>
    </row>
    <row r="563" spans="1:41" x14ac:dyDescent="0.25">
      <c r="A563" s="214" t="s">
        <v>2202</v>
      </c>
      <c r="B563" s="211">
        <v>13.036569999999999</v>
      </c>
      <c r="C563" s="212">
        <v>14.069937099999999</v>
      </c>
      <c r="D563" s="212">
        <v>15.123650199999998</v>
      </c>
      <c r="E563" s="212">
        <v>16.153504699999999</v>
      </c>
      <c r="F563" s="212">
        <v>17.179829899999998</v>
      </c>
      <c r="G563" s="212">
        <v>18.198184399999999</v>
      </c>
      <c r="H563" s="212">
        <v>19.2132921</v>
      </c>
      <c r="I563" s="212">
        <v>20.249544499999999</v>
      </c>
      <c r="J563" s="212">
        <v>21.289384699999999</v>
      </c>
      <c r="K563" s="212">
        <v>22.3352681</v>
      </c>
      <c r="L563" s="212">
        <v>23.382119700000001</v>
      </c>
      <c r="M563" s="212">
        <v>24.432594600000002</v>
      </c>
      <c r="N563" s="212">
        <v>25.484626900000002</v>
      </c>
      <c r="O563" s="212">
        <v>26.538962500000004</v>
      </c>
      <c r="P563" s="212">
        <v>27.594157000000003</v>
      </c>
      <c r="Q563" s="212">
        <v>28.650746400000003</v>
      </c>
      <c r="R563" s="212">
        <v>29.708195500000002</v>
      </c>
      <c r="S563" s="212">
        <v>30.766126700000001</v>
      </c>
      <c r="T563" s="212">
        <v>31.824700400000001</v>
      </c>
      <c r="U563" s="212">
        <v>32.883557100000004</v>
      </c>
      <c r="V563" s="212">
        <v>33.942109900000005</v>
      </c>
      <c r="W563" s="212">
        <v>35.000804200000005</v>
      </c>
      <c r="X563" s="212">
        <v>36.059220500000002</v>
      </c>
      <c r="Y563" s="212">
        <v>37.117284400000003</v>
      </c>
      <c r="Z563" s="212">
        <v>38.1749188</v>
      </c>
      <c r="AA563" s="212">
        <v>39.232046500000003</v>
      </c>
      <c r="AB563" s="212">
        <v>40.288582000000005</v>
      </c>
      <c r="AC563" s="212">
        <v>41.344423000000006</v>
      </c>
      <c r="AD563" s="212">
        <v>42.399439100000009</v>
      </c>
      <c r="AE563" s="212">
        <v>43.453453200000013</v>
      </c>
      <c r="AF563" s="212">
        <v>44.506219000000016</v>
      </c>
      <c r="AG563" s="212">
        <v>45.557386400000013</v>
      </c>
      <c r="AH563" s="212">
        <v>46.60645130000001</v>
      </c>
      <c r="AI563" s="212">
        <v>47.65267080000001</v>
      </c>
      <c r="AJ563" s="212">
        <v>48.69490840000001</v>
      </c>
      <c r="AK563" s="212">
        <v>49.731342300000009</v>
      </c>
      <c r="AL563" s="212">
        <v>50.758938000000008</v>
      </c>
      <c r="AM563" s="212">
        <v>51.772682900000007</v>
      </c>
      <c r="AN563" s="212">
        <v>52.765254960000007</v>
      </c>
      <c r="AO563" s="213">
        <v>53.729094960000005</v>
      </c>
    </row>
    <row r="564" spans="1:41" ht="13.8" thickBot="1" x14ac:dyDescent="0.3">
      <c r="A564" s="215" t="s">
        <v>2203</v>
      </c>
      <c r="B564" s="216">
        <v>2.6601870000000001</v>
      </c>
      <c r="C564" s="217">
        <v>3.6827920000000001</v>
      </c>
      <c r="D564" s="217">
        <v>4.7898569999999996</v>
      </c>
      <c r="E564" s="217">
        <v>5.8635343999999998</v>
      </c>
      <c r="F564" s="217">
        <v>6.9384736</v>
      </c>
      <c r="G564" s="217">
        <v>8.0002431000000005</v>
      </c>
      <c r="H564" s="217">
        <v>9.0265766000000003</v>
      </c>
      <c r="I564" s="217">
        <v>10.0855528</v>
      </c>
      <c r="J564" s="217">
        <v>11.140320000000001</v>
      </c>
      <c r="K564" s="217">
        <v>12.198279700000001</v>
      </c>
      <c r="L564" s="217">
        <v>13.2535714</v>
      </c>
      <c r="M564" s="217">
        <v>14.3100322</v>
      </c>
      <c r="N564" s="217">
        <v>15.366463700000001</v>
      </c>
      <c r="O564" s="217">
        <v>16.4231461</v>
      </c>
      <c r="P564" s="217">
        <v>17.479611600000002</v>
      </c>
      <c r="Q564" s="217">
        <v>18.535886400000003</v>
      </c>
      <c r="R564" s="217">
        <v>19.591799400000003</v>
      </c>
      <c r="S564" s="217">
        <v>20.647270300000002</v>
      </c>
      <c r="T564" s="217">
        <v>21.702284300000002</v>
      </c>
      <c r="U564" s="217">
        <v>22.756789400000002</v>
      </c>
      <c r="V564" s="217">
        <v>23.810718800000004</v>
      </c>
      <c r="W564" s="217">
        <v>24.864138000000004</v>
      </c>
      <c r="X564" s="217">
        <v>25.917033100000005</v>
      </c>
      <c r="Y564" s="217">
        <v>26.969441500000006</v>
      </c>
      <c r="Z564" s="217">
        <v>28.021389700000007</v>
      </c>
      <c r="AA564" s="217">
        <v>29.072915600000009</v>
      </c>
      <c r="AB564" s="217">
        <v>30.12406150000001</v>
      </c>
      <c r="AC564" s="217">
        <v>31.17487800000001</v>
      </c>
      <c r="AD564" s="217">
        <v>32.225423100000008</v>
      </c>
      <c r="AE564" s="217">
        <v>33.275763800000007</v>
      </c>
      <c r="AF564" s="217">
        <v>34.325978600000006</v>
      </c>
      <c r="AG564" s="217">
        <v>35.376162200000003</v>
      </c>
      <c r="AH564" s="217">
        <v>36.426431600000001</v>
      </c>
      <c r="AI564" s="217">
        <v>37.476926400000004</v>
      </c>
      <c r="AJ564" s="217">
        <v>38.5277843</v>
      </c>
      <c r="AK564" s="217">
        <v>39.579031900000004</v>
      </c>
      <c r="AL564" s="217">
        <v>40.630247700000005</v>
      </c>
      <c r="AM564" s="217">
        <v>41.679706500000009</v>
      </c>
      <c r="AN564" s="217">
        <v>42.722861400000006</v>
      </c>
      <c r="AO564" s="218">
        <v>43.751713100000003</v>
      </c>
    </row>
    <row r="565" spans="1:41" ht="13.8" thickBot="1" x14ac:dyDescent="0.3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  <c r="AA565" s="180"/>
      <c r="AB565" s="180"/>
      <c r="AC565" s="180"/>
      <c r="AD565" s="180"/>
      <c r="AE565" s="180"/>
      <c r="AF565" s="180"/>
      <c r="AG565" s="180"/>
      <c r="AH565" s="180"/>
      <c r="AI565" s="180"/>
      <c r="AJ565" s="180"/>
      <c r="AK565" s="180"/>
      <c r="AL565" s="180"/>
      <c r="AM565" s="180"/>
      <c r="AN565" s="180"/>
      <c r="AO565" s="180"/>
    </row>
    <row r="566" spans="1:41" x14ac:dyDescent="0.25">
      <c r="A566" s="207" t="s">
        <v>2164</v>
      </c>
      <c r="B566" s="208">
        <v>2011</v>
      </c>
      <c r="C566" s="208">
        <v>2012</v>
      </c>
      <c r="D566" s="208">
        <v>2013</v>
      </c>
      <c r="E566" s="208">
        <v>2014</v>
      </c>
      <c r="F566" s="208">
        <v>2015</v>
      </c>
      <c r="G566" s="208">
        <v>2016</v>
      </c>
      <c r="H566" s="208">
        <v>2017</v>
      </c>
      <c r="I566" s="208">
        <v>2018</v>
      </c>
      <c r="J566" s="208">
        <v>2019</v>
      </c>
      <c r="K566" s="208">
        <v>2020</v>
      </c>
      <c r="L566" s="208">
        <v>2021</v>
      </c>
      <c r="M566" s="208">
        <v>2022</v>
      </c>
      <c r="N566" s="208">
        <v>2023</v>
      </c>
      <c r="O566" s="208">
        <v>2024</v>
      </c>
      <c r="P566" s="208">
        <v>2025</v>
      </c>
      <c r="Q566" s="208">
        <v>2026</v>
      </c>
      <c r="R566" s="208">
        <v>2027</v>
      </c>
      <c r="S566" s="208">
        <v>2028</v>
      </c>
      <c r="T566" s="208">
        <v>2029</v>
      </c>
      <c r="U566" s="208">
        <v>2030</v>
      </c>
      <c r="V566" s="208">
        <v>2031</v>
      </c>
      <c r="W566" s="208">
        <v>2032</v>
      </c>
      <c r="X566" s="208">
        <v>2033</v>
      </c>
      <c r="Y566" s="208">
        <v>2034</v>
      </c>
      <c r="Z566" s="208">
        <v>2035</v>
      </c>
      <c r="AA566" s="208">
        <v>2036</v>
      </c>
      <c r="AB566" s="208">
        <v>2037</v>
      </c>
      <c r="AC566" s="208">
        <v>2038</v>
      </c>
      <c r="AD566" s="208">
        <v>2039</v>
      </c>
      <c r="AE566" s="208">
        <v>2040</v>
      </c>
      <c r="AF566" s="208">
        <v>2041</v>
      </c>
      <c r="AG566" s="208">
        <v>2042</v>
      </c>
      <c r="AH566" s="208">
        <v>2043</v>
      </c>
      <c r="AI566" s="208">
        <v>2044</v>
      </c>
      <c r="AJ566" s="208">
        <v>2045</v>
      </c>
      <c r="AK566" s="208">
        <v>2046</v>
      </c>
      <c r="AL566" s="208">
        <v>2047</v>
      </c>
      <c r="AM566" s="208">
        <v>2048</v>
      </c>
      <c r="AN566" s="208">
        <v>2049</v>
      </c>
      <c r="AO566" s="209">
        <v>2050</v>
      </c>
    </row>
    <row r="567" spans="1:41" x14ac:dyDescent="0.25">
      <c r="A567" s="210" t="s">
        <v>2166</v>
      </c>
      <c r="B567" s="211">
        <v>1.47E-4</v>
      </c>
      <c r="C567" s="212">
        <v>1.0140981999999998</v>
      </c>
      <c r="D567" s="212">
        <v>2.0294984999999999</v>
      </c>
      <c r="E567" s="212">
        <v>3.0454815999999996</v>
      </c>
      <c r="F567" s="212">
        <v>4.0619239</v>
      </c>
      <c r="G567" s="212">
        <v>5.0786904000000002</v>
      </c>
      <c r="H567" s="212">
        <v>6.0979007999999997</v>
      </c>
      <c r="I567" s="212">
        <v>7.1170574000000002</v>
      </c>
      <c r="J567" s="212">
        <v>8.1361729</v>
      </c>
      <c r="K567" s="212">
        <v>9.1552430000000005</v>
      </c>
      <c r="L567" s="212">
        <v>10.1743088</v>
      </c>
      <c r="M567" s="212">
        <v>11.1933787</v>
      </c>
      <c r="N567" s="212">
        <v>12.2124796</v>
      </c>
      <c r="O567" s="212">
        <v>13.231628300000001</v>
      </c>
      <c r="P567" s="212">
        <v>14.250844300000001</v>
      </c>
      <c r="Q567" s="212">
        <v>15.270136800000001</v>
      </c>
      <c r="R567" s="212">
        <v>16.289519900000002</v>
      </c>
      <c r="S567" s="212">
        <v>17.309004700000003</v>
      </c>
      <c r="T567" s="212">
        <v>18.328605200000002</v>
      </c>
      <c r="U567" s="212">
        <v>19.348333700000001</v>
      </c>
      <c r="V567" s="212">
        <v>20.368210300000001</v>
      </c>
      <c r="W567" s="212">
        <v>21.388251500000003</v>
      </c>
      <c r="X567" s="212">
        <v>22.408477600000001</v>
      </c>
      <c r="Y567" s="212">
        <v>23.4289126</v>
      </c>
      <c r="Z567" s="212">
        <v>24.4495814</v>
      </c>
      <c r="AA567" s="212">
        <v>25.470508299999999</v>
      </c>
      <c r="AB567" s="212">
        <v>26.491713499999999</v>
      </c>
      <c r="AC567" s="212">
        <v>27.513208200000001</v>
      </c>
      <c r="AD567" s="212">
        <v>28.534986</v>
      </c>
      <c r="AE567" s="212">
        <v>29.557012100000001</v>
      </c>
      <c r="AF567" s="212">
        <v>30.579210700000001</v>
      </c>
      <c r="AG567" s="212">
        <v>31.601454799999999</v>
      </c>
      <c r="AH567" s="212">
        <v>32.623564199999997</v>
      </c>
      <c r="AI567" s="212">
        <v>33.645318099999997</v>
      </c>
      <c r="AJ567" s="212">
        <v>34.666482099999996</v>
      </c>
      <c r="AK567" s="212">
        <v>35.686837499999996</v>
      </c>
      <c r="AL567" s="212">
        <v>36.706194599999996</v>
      </c>
      <c r="AM567" s="212">
        <v>37.724383699999997</v>
      </c>
      <c r="AN567" s="212">
        <v>38.741259499999998</v>
      </c>
      <c r="AO567" s="213">
        <v>39.7567886</v>
      </c>
    </row>
    <row r="568" spans="1:41" x14ac:dyDescent="0.25">
      <c r="A568" s="214" t="s">
        <v>2167</v>
      </c>
      <c r="B568" s="211">
        <v>16.138660000000002</v>
      </c>
      <c r="C568" s="212">
        <v>17.171852300000001</v>
      </c>
      <c r="D568" s="212">
        <v>18.195551000000002</v>
      </c>
      <c r="E568" s="212">
        <v>19.217999200000001</v>
      </c>
      <c r="F568" s="212">
        <v>20.238218400000001</v>
      </c>
      <c r="G568" s="212">
        <v>21.258032200000002</v>
      </c>
      <c r="H568" s="212">
        <v>22.272892600000002</v>
      </c>
      <c r="I568" s="212">
        <v>23.287584000000003</v>
      </c>
      <c r="J568" s="212">
        <v>24.303735100000004</v>
      </c>
      <c r="K568" s="212">
        <v>25.320242600000004</v>
      </c>
      <c r="L568" s="212">
        <v>26.337184400000005</v>
      </c>
      <c r="M568" s="212">
        <v>27.354235600000006</v>
      </c>
      <c r="N568" s="212">
        <v>28.371418000000006</v>
      </c>
      <c r="O568" s="212">
        <v>29.388668000000006</v>
      </c>
      <c r="P568" s="212">
        <v>30.405994400000004</v>
      </c>
      <c r="Q568" s="212">
        <v>31.423375300000004</v>
      </c>
      <c r="R568" s="212">
        <v>32.440812300000005</v>
      </c>
      <c r="S568" s="212">
        <v>33.458297900000005</v>
      </c>
      <c r="T568" s="212">
        <v>34.475831000000007</v>
      </c>
      <c r="U568" s="212">
        <v>35.493403400000005</v>
      </c>
      <c r="V568" s="212">
        <v>36.511017700000004</v>
      </c>
      <c r="W568" s="212">
        <v>37.528664500000005</v>
      </c>
      <c r="X568" s="212">
        <v>38.546342800000005</v>
      </c>
      <c r="Y568" s="212">
        <v>39.564043100000006</v>
      </c>
      <c r="Z568" s="212">
        <v>40.581756900000009</v>
      </c>
      <c r="AA568" s="212">
        <v>41.599473500000009</v>
      </c>
      <c r="AB568" s="212">
        <v>42.617179900000011</v>
      </c>
      <c r="AC568" s="212">
        <v>43.634859900000009</v>
      </c>
      <c r="AD568" s="212">
        <v>44.652493200000009</v>
      </c>
      <c r="AE568" s="212">
        <v>45.67005420000001</v>
      </c>
      <c r="AF568" s="212">
        <v>46.687510400000008</v>
      </c>
      <c r="AG568" s="212">
        <v>47.704820300000009</v>
      </c>
      <c r="AH568" s="212">
        <v>48.72193080000001</v>
      </c>
      <c r="AI568" s="212">
        <v>49.738772200000007</v>
      </c>
      <c r="AJ568" s="212">
        <v>50.755249500000005</v>
      </c>
      <c r="AK568" s="212">
        <v>51.771227700000004</v>
      </c>
      <c r="AL568" s="212">
        <v>52.786513600000006</v>
      </c>
      <c r="AM568" s="212">
        <v>53.800854100000009</v>
      </c>
      <c r="AN568" s="212">
        <v>54.814017700000008</v>
      </c>
      <c r="AO568" s="213">
        <v>55.826026700000007</v>
      </c>
    </row>
    <row r="569" spans="1:41" x14ac:dyDescent="0.25">
      <c r="A569" s="214" t="s">
        <v>2168</v>
      </c>
      <c r="B569" s="211">
        <v>3.0000000000000001E-5</v>
      </c>
      <c r="C569" s="212">
        <v>1.0567437</v>
      </c>
      <c r="D569" s="212">
        <v>2.2149317000000002</v>
      </c>
      <c r="E569" s="212">
        <v>3.3261577000000004</v>
      </c>
      <c r="F569" s="212">
        <v>4.4302797000000007</v>
      </c>
      <c r="G569" s="212">
        <v>5.5100572000000003</v>
      </c>
      <c r="H569" s="212">
        <v>6.5303466000000006</v>
      </c>
      <c r="I569" s="212">
        <v>7.5806899000000003</v>
      </c>
      <c r="J569" s="212">
        <v>8.6175385999999996</v>
      </c>
      <c r="K569" s="212">
        <v>9.6506740999999998</v>
      </c>
      <c r="L569" s="212">
        <v>10.673792499999999</v>
      </c>
      <c r="M569" s="212">
        <v>11.6912834</v>
      </c>
      <c r="N569" s="212">
        <v>12.701726499999999</v>
      </c>
      <c r="O569" s="212">
        <v>13.705147909999999</v>
      </c>
      <c r="P569" s="212">
        <v>14.700796659999998</v>
      </c>
      <c r="Q569" s="212">
        <v>15.688280259999999</v>
      </c>
      <c r="R569" s="212">
        <v>16.667048659999999</v>
      </c>
      <c r="S569" s="212">
        <v>17.636676059999999</v>
      </c>
      <c r="T569" s="212">
        <v>18.59675786</v>
      </c>
      <c r="U569" s="212">
        <v>19.547031560000001</v>
      </c>
      <c r="V569" s="212">
        <v>20.48734056</v>
      </c>
      <c r="W569" s="212">
        <v>21.417767560000001</v>
      </c>
      <c r="X569" s="212">
        <v>22.338624160000002</v>
      </c>
      <c r="Y569" s="212">
        <v>23.250589560000002</v>
      </c>
      <c r="Z569" s="212">
        <v>24.154664960000002</v>
      </c>
      <c r="AA569" s="212">
        <v>25.052185960000003</v>
      </c>
      <c r="AB569" s="212">
        <v>25.944736960000004</v>
      </c>
      <c r="AC569" s="212">
        <v>26.834021960000005</v>
      </c>
      <c r="AD569" s="212">
        <v>27.721698960000005</v>
      </c>
      <c r="AE569" s="212">
        <v>28.609232960000003</v>
      </c>
      <c r="AF569" s="212">
        <v>29.497825960000004</v>
      </c>
      <c r="AG569" s="212">
        <v>30.388472960000005</v>
      </c>
      <c r="AH569" s="212">
        <v>31.282150960000006</v>
      </c>
      <c r="AI569" s="212">
        <v>32.18005096000001</v>
      </c>
      <c r="AJ569" s="212">
        <v>33.08372786000001</v>
      </c>
      <c r="AK569" s="212">
        <v>33.994963260000013</v>
      </c>
      <c r="AL569" s="212">
        <v>34.915144860000012</v>
      </c>
      <c r="AM569" s="212">
        <v>35.843853560000014</v>
      </c>
      <c r="AN569" s="212">
        <v>36.776606260000015</v>
      </c>
      <c r="AO569" s="213">
        <v>37.703928360000013</v>
      </c>
    </row>
    <row r="570" spans="1:41" x14ac:dyDescent="0.25">
      <c r="A570" s="214" t="s">
        <v>2169</v>
      </c>
      <c r="B570" s="211">
        <v>1.4865120000000001</v>
      </c>
      <c r="C570" s="212">
        <v>2.5256518000000003</v>
      </c>
      <c r="D570" s="212">
        <v>3.6823418000000006</v>
      </c>
      <c r="E570" s="212">
        <v>4.7955848000000003</v>
      </c>
      <c r="F570" s="212">
        <v>5.9077148000000008</v>
      </c>
      <c r="G570" s="212">
        <v>6.9990699000000003</v>
      </c>
      <c r="H570" s="212">
        <v>8.0430130999999996</v>
      </c>
      <c r="I570" s="212">
        <v>9.1221800000000002</v>
      </c>
      <c r="J570" s="212">
        <v>10.190540500000001</v>
      </c>
      <c r="K570" s="212">
        <v>11.258798000000001</v>
      </c>
      <c r="L570" s="212">
        <v>12.3208331</v>
      </c>
      <c r="M570" s="212">
        <v>13.3817056</v>
      </c>
      <c r="N570" s="212">
        <v>14.4404684</v>
      </c>
      <c r="O570" s="212">
        <v>15.497699300000001</v>
      </c>
      <c r="P570" s="212">
        <v>16.553197000000001</v>
      </c>
      <c r="Q570" s="212">
        <v>17.607092000000002</v>
      </c>
      <c r="R570" s="212">
        <v>18.659365400000002</v>
      </c>
      <c r="S570" s="212">
        <v>19.710071600000003</v>
      </c>
      <c r="T570" s="212">
        <v>20.759241800000002</v>
      </c>
      <c r="U570" s="212">
        <v>21.8069226</v>
      </c>
      <c r="V570" s="212">
        <v>22.853166099999999</v>
      </c>
      <c r="W570" s="212">
        <v>23.898021999999997</v>
      </c>
      <c r="X570" s="212">
        <v>24.941543499999998</v>
      </c>
      <c r="Y570" s="212">
        <v>25.983817199999997</v>
      </c>
      <c r="Z570" s="212">
        <v>27.024910099999996</v>
      </c>
      <c r="AA570" s="212">
        <v>28.064904199999997</v>
      </c>
      <c r="AB570" s="212">
        <v>29.103891699999998</v>
      </c>
      <c r="AC570" s="212">
        <v>30.141986099999997</v>
      </c>
      <c r="AD570" s="212">
        <v>31.179328299999998</v>
      </c>
      <c r="AE570" s="212">
        <v>32.216098699999996</v>
      </c>
      <c r="AF570" s="212">
        <v>33.252533899999996</v>
      </c>
      <c r="AG570" s="212">
        <v>34.288950999999997</v>
      </c>
      <c r="AH570" s="212">
        <v>35.325782999999994</v>
      </c>
      <c r="AI570" s="212">
        <v>36.363621499999994</v>
      </c>
      <c r="AJ570" s="212">
        <v>37.403252499999994</v>
      </c>
      <c r="AK570" s="212">
        <v>38.445625199999995</v>
      </c>
      <c r="AL570" s="212">
        <v>39.491577899999996</v>
      </c>
      <c r="AM570" s="212">
        <v>40.540900299999997</v>
      </c>
      <c r="AN570" s="212">
        <v>41.590272999999996</v>
      </c>
      <c r="AO570" s="213">
        <v>42.631518999999997</v>
      </c>
    </row>
    <row r="571" spans="1:41" x14ac:dyDescent="0.25">
      <c r="A571" s="214" t="s">
        <v>2170</v>
      </c>
      <c r="B571" s="211">
        <v>5.0000000000000004E-6</v>
      </c>
      <c r="C571" s="212">
        <v>1.0153087000000001</v>
      </c>
      <c r="D571" s="212">
        <v>2.1440807</v>
      </c>
      <c r="E571" s="212">
        <v>3.2336438999999997</v>
      </c>
      <c r="F571" s="212">
        <v>4.3257927999999994</v>
      </c>
      <c r="G571" s="212">
        <v>5.4013283999999997</v>
      </c>
      <c r="H571" s="212">
        <v>6.4308586999999999</v>
      </c>
      <c r="I571" s="212">
        <v>7.4997951</v>
      </c>
      <c r="J571" s="212">
        <v>8.5619814999999999</v>
      </c>
      <c r="K571" s="212">
        <v>9.627181199999999</v>
      </c>
      <c r="L571" s="212">
        <v>10.688735599999999</v>
      </c>
      <c r="M571" s="212">
        <v>11.751199499999998</v>
      </c>
      <c r="N571" s="212">
        <v>12.813311199999998</v>
      </c>
      <c r="O571" s="212">
        <v>13.875391499999997</v>
      </c>
      <c r="P571" s="212">
        <v>14.937050299999997</v>
      </c>
      <c r="Q571" s="212">
        <v>15.998274599999997</v>
      </c>
      <c r="R571" s="212">
        <v>17.058936199999998</v>
      </c>
      <c r="S571" s="212">
        <v>18.119013799999998</v>
      </c>
      <c r="T571" s="212">
        <v>19.178482499999998</v>
      </c>
      <c r="U571" s="212">
        <v>20.237362499999996</v>
      </c>
      <c r="V571" s="212">
        <v>21.295690599999997</v>
      </c>
      <c r="W571" s="212">
        <v>22.353524699999998</v>
      </c>
      <c r="X571" s="212">
        <v>23.410940799999999</v>
      </c>
      <c r="Y571" s="212">
        <v>24.468072899999999</v>
      </c>
      <c r="Z571" s="212">
        <v>25.525047799999999</v>
      </c>
      <c r="AA571" s="212">
        <v>26.5820191</v>
      </c>
      <c r="AB571" s="212">
        <v>27.639158200000001</v>
      </c>
      <c r="AC571" s="212">
        <v>28.696657900000002</v>
      </c>
      <c r="AD571" s="212">
        <v>29.754723400000003</v>
      </c>
      <c r="AE571" s="212">
        <v>30.813558300000004</v>
      </c>
      <c r="AF571" s="212">
        <v>31.873340800000005</v>
      </c>
      <c r="AG571" s="212">
        <v>32.934192600000003</v>
      </c>
      <c r="AH571" s="212">
        <v>33.996150700000001</v>
      </c>
      <c r="AI571" s="212">
        <v>35.059157599999999</v>
      </c>
      <c r="AJ571" s="212">
        <v>36.123078299999996</v>
      </c>
      <c r="AK571" s="212">
        <v>37.187692299999995</v>
      </c>
      <c r="AL571" s="212">
        <v>38.252464999999994</v>
      </c>
      <c r="AM571" s="212">
        <v>39.315681999999995</v>
      </c>
      <c r="AN571" s="212">
        <v>40.372673999999996</v>
      </c>
      <c r="AO571" s="213">
        <v>41.4149046</v>
      </c>
    </row>
    <row r="572" spans="1:41" x14ac:dyDescent="0.25">
      <c r="A572" s="214" t="s">
        <v>2171</v>
      </c>
      <c r="B572" s="211">
        <v>8.596622</v>
      </c>
      <c r="C572" s="212">
        <v>9.5947106099999999</v>
      </c>
      <c r="D572" s="212">
        <v>10.59841052</v>
      </c>
      <c r="E572" s="212">
        <v>11.605411780000001</v>
      </c>
      <c r="F572" s="212">
        <v>12.615274490000001</v>
      </c>
      <c r="G572" s="212">
        <v>13.62725419</v>
      </c>
      <c r="H572" s="212">
        <v>14.64887869</v>
      </c>
      <c r="I572" s="212">
        <v>15.670740990000001</v>
      </c>
      <c r="J572" s="212">
        <v>16.692549589999999</v>
      </c>
      <c r="K572" s="212">
        <v>17.714344389999997</v>
      </c>
      <c r="L572" s="212">
        <v>18.736110989999997</v>
      </c>
      <c r="M572" s="212">
        <v>19.757835689999997</v>
      </c>
      <c r="N572" s="212">
        <v>20.779508889999995</v>
      </c>
      <c r="O572" s="212">
        <v>21.801139989999996</v>
      </c>
      <c r="P572" s="212">
        <v>22.822733289999995</v>
      </c>
      <c r="Q572" s="212">
        <v>23.844292489999994</v>
      </c>
      <c r="R572" s="212">
        <v>24.865824989999993</v>
      </c>
      <c r="S572" s="212">
        <v>25.887336389999994</v>
      </c>
      <c r="T572" s="212">
        <v>26.908833089999995</v>
      </c>
      <c r="U572" s="212">
        <v>27.930320189999996</v>
      </c>
      <c r="V572" s="212">
        <v>28.951807389999995</v>
      </c>
      <c r="W572" s="212">
        <v>29.973300389999995</v>
      </c>
      <c r="X572" s="212">
        <v>30.994789089999994</v>
      </c>
      <c r="Y572" s="212">
        <v>32.016287689999992</v>
      </c>
      <c r="Z572" s="212">
        <v>33.037811989999994</v>
      </c>
      <c r="AA572" s="212">
        <v>34.059380289999993</v>
      </c>
      <c r="AB572" s="212">
        <v>35.081014489999994</v>
      </c>
      <c r="AC572" s="212">
        <v>36.102740989999994</v>
      </c>
      <c r="AD572" s="212">
        <v>37.124592689999993</v>
      </c>
      <c r="AE572" s="212">
        <v>38.146611889999996</v>
      </c>
      <c r="AF572" s="212">
        <v>39.168855389999997</v>
      </c>
      <c r="AG572" s="212">
        <v>40.191403089999994</v>
      </c>
      <c r="AH572" s="212">
        <v>41.214373089999995</v>
      </c>
      <c r="AI572" s="212">
        <v>42.237946789999995</v>
      </c>
      <c r="AJ572" s="212">
        <v>43.262413089999995</v>
      </c>
      <c r="AK572" s="212">
        <v>44.288242789999998</v>
      </c>
      <c r="AL572" s="212">
        <v>45.316210990000002</v>
      </c>
      <c r="AM572" s="212">
        <v>46.347542690000004</v>
      </c>
      <c r="AN572" s="212">
        <v>47.383855090000004</v>
      </c>
      <c r="AO572" s="213">
        <v>48.426313290000003</v>
      </c>
    </row>
    <row r="573" spans="1:41" x14ac:dyDescent="0.25">
      <c r="A573" s="214" t="s">
        <v>2172</v>
      </c>
      <c r="B573" s="211">
        <v>0.65018100000000001</v>
      </c>
      <c r="C573" s="212">
        <v>1.6550932899999999</v>
      </c>
      <c r="D573" s="212">
        <v>2.7718912900000001</v>
      </c>
      <c r="E573" s="212">
        <v>3.85365899</v>
      </c>
      <c r="F573" s="212">
        <v>4.9397634899999998</v>
      </c>
      <c r="G573" s="212">
        <v>6.0116957900000001</v>
      </c>
      <c r="H573" s="212">
        <v>7.0415717899999999</v>
      </c>
      <c r="I573" s="212">
        <v>8.1081689899999994</v>
      </c>
      <c r="J573" s="212">
        <v>9.1687350899999984</v>
      </c>
      <c r="K573" s="212">
        <v>10.232547489999998</v>
      </c>
      <c r="L573" s="212">
        <v>11.293389189999999</v>
      </c>
      <c r="M573" s="212">
        <v>12.355412889999998</v>
      </c>
      <c r="N573" s="212">
        <v>13.417359389999998</v>
      </c>
      <c r="O573" s="212">
        <v>14.479424789999998</v>
      </c>
      <c r="P573" s="212">
        <v>15.541187089999998</v>
      </c>
      <c r="Q573" s="212">
        <v>16.602552689999996</v>
      </c>
      <c r="R573" s="212">
        <v>17.663362489999997</v>
      </c>
      <c r="S573" s="212">
        <v>18.723549989999999</v>
      </c>
      <c r="T573" s="212">
        <v>19.78306409</v>
      </c>
      <c r="U573" s="212">
        <v>20.841878990000001</v>
      </c>
      <c r="V573" s="212">
        <v>21.90001449</v>
      </c>
      <c r="W573" s="212">
        <v>22.95747789</v>
      </c>
      <c r="X573" s="212">
        <v>24.01429929</v>
      </c>
      <c r="Y573" s="212">
        <v>25.07055029</v>
      </c>
      <c r="Z573" s="212">
        <v>26.126291890000001</v>
      </c>
      <c r="AA573" s="212">
        <v>27.181602590000001</v>
      </c>
      <c r="AB573" s="212">
        <v>28.236570889999999</v>
      </c>
      <c r="AC573" s="212">
        <v>29.291301489999999</v>
      </c>
      <c r="AD573" s="212">
        <v>30.345916789999997</v>
      </c>
      <c r="AE573" s="212">
        <v>31.400562089999998</v>
      </c>
      <c r="AF573" s="212">
        <v>32.455414489999995</v>
      </c>
      <c r="AG573" s="212">
        <v>33.510696189999997</v>
      </c>
      <c r="AH573" s="212">
        <v>34.566693989999997</v>
      </c>
      <c r="AI573" s="212">
        <v>35.623781689999994</v>
      </c>
      <c r="AJ573" s="212">
        <v>36.682428289999997</v>
      </c>
      <c r="AK573" s="212">
        <v>37.743141889999997</v>
      </c>
      <c r="AL573" s="212">
        <v>38.806204389999998</v>
      </c>
      <c r="AM573" s="212">
        <v>39.870856089999997</v>
      </c>
      <c r="AN573" s="212">
        <v>40.93354969</v>
      </c>
      <c r="AO573" s="213">
        <v>41.986439189999999</v>
      </c>
    </row>
    <row r="574" spans="1:41" x14ac:dyDescent="0.25">
      <c r="A574" s="214" t="s">
        <v>2173</v>
      </c>
      <c r="B574" s="211">
        <v>3.9999999999999998E-6</v>
      </c>
      <c r="C574" s="212">
        <v>0.96779409999999999</v>
      </c>
      <c r="D574" s="212">
        <v>2.0667965000000001</v>
      </c>
      <c r="E574" s="212">
        <v>3.1423711000000001</v>
      </c>
      <c r="F574" s="212">
        <v>4.2290410000000005</v>
      </c>
      <c r="G574" s="212">
        <v>5.3030901000000004</v>
      </c>
      <c r="H574" s="212">
        <v>6.3473217000000002</v>
      </c>
      <c r="I574" s="212">
        <v>7.4249837000000003</v>
      </c>
      <c r="J574" s="212">
        <v>8.4928304000000008</v>
      </c>
      <c r="K574" s="212">
        <v>9.56203</v>
      </c>
      <c r="L574" s="212">
        <v>10.626840100000001</v>
      </c>
      <c r="M574" s="212">
        <v>11.692016500000001</v>
      </c>
      <c r="N574" s="212">
        <v>12.756524100000002</v>
      </c>
      <c r="O574" s="212">
        <v>13.820780500000001</v>
      </c>
      <c r="P574" s="212">
        <v>14.884450300000001</v>
      </c>
      <c r="Q574" s="212">
        <v>15.9475373</v>
      </c>
      <c r="R574" s="212">
        <v>17.009922700000001</v>
      </c>
      <c r="S574" s="212">
        <v>18.0715839</v>
      </c>
      <c r="T574" s="212">
        <v>19.132493799999999</v>
      </c>
      <c r="U574" s="212">
        <v>20.192655299999998</v>
      </c>
      <c r="V574" s="212">
        <v>21.252093199999997</v>
      </c>
      <c r="W574" s="212">
        <v>22.310837699999997</v>
      </c>
      <c r="X574" s="212">
        <v>23.368940999999996</v>
      </c>
      <c r="Y574" s="212">
        <v>24.426483299999997</v>
      </c>
      <c r="Z574" s="212">
        <v>25.483527199999997</v>
      </c>
      <c r="AA574" s="212">
        <v>26.540150399999998</v>
      </c>
      <c r="AB574" s="212">
        <v>27.596437299999998</v>
      </c>
      <c r="AC574" s="212">
        <v>28.6524857</v>
      </c>
      <c r="AD574" s="212">
        <v>29.708407099999999</v>
      </c>
      <c r="AE574" s="212">
        <v>30.764330599999997</v>
      </c>
      <c r="AF574" s="212">
        <v>31.820407899999999</v>
      </c>
      <c r="AG574" s="212">
        <v>32.876821899999996</v>
      </c>
      <c r="AH574" s="212">
        <v>33.933798299999992</v>
      </c>
      <c r="AI574" s="212">
        <v>34.991617299999994</v>
      </c>
      <c r="AJ574" s="212">
        <v>36.050608999999994</v>
      </c>
      <c r="AK574" s="212">
        <v>37.111081799999994</v>
      </c>
      <c r="AL574" s="212">
        <v>38.173038699999992</v>
      </c>
      <c r="AM574" s="212">
        <v>39.235347499999989</v>
      </c>
      <c r="AN574" s="212">
        <v>40.294033499999991</v>
      </c>
      <c r="AO574" s="213">
        <v>41.341023499999991</v>
      </c>
    </row>
    <row r="575" spans="1:41" x14ac:dyDescent="0.25">
      <c r="A575" s="214" t="s">
        <v>2174</v>
      </c>
      <c r="B575" s="211">
        <v>0.16441700000000001</v>
      </c>
      <c r="C575" s="212">
        <v>1.289461</v>
      </c>
      <c r="D575" s="212">
        <v>2.4204289999999999</v>
      </c>
      <c r="E575" s="212">
        <v>3.4989884999999998</v>
      </c>
      <c r="F575" s="212">
        <v>4.5785024999999999</v>
      </c>
      <c r="G575" s="212">
        <v>5.6420648</v>
      </c>
      <c r="H575" s="212">
        <v>6.6752227</v>
      </c>
      <c r="I575" s="212">
        <v>7.7457082000000002</v>
      </c>
      <c r="J575" s="212">
        <v>8.8083261999999998</v>
      </c>
      <c r="K575" s="212">
        <v>9.8731812999999988</v>
      </c>
      <c r="L575" s="212">
        <v>10.933978999999999</v>
      </c>
      <c r="M575" s="212">
        <v>11.995315099999999</v>
      </c>
      <c r="N575" s="212">
        <v>13.056055199999999</v>
      </c>
      <c r="O575" s="212">
        <v>14.116564499999999</v>
      </c>
      <c r="P575" s="212">
        <v>15.176524199999999</v>
      </c>
      <c r="Q575" s="212">
        <v>16.2359127</v>
      </c>
      <c r="R575" s="212">
        <v>17.294628400000001</v>
      </c>
      <c r="S575" s="212">
        <v>18.3526405</v>
      </c>
      <c r="T575" s="212">
        <v>19.409922999999999</v>
      </c>
      <c r="U575" s="212">
        <v>20.466455699999997</v>
      </c>
      <c r="V575" s="212">
        <v>21.522279199999996</v>
      </c>
      <c r="W575" s="212">
        <v>22.577388099999997</v>
      </c>
      <c r="X575" s="212">
        <v>23.631816899999997</v>
      </c>
      <c r="Y575" s="212">
        <v>24.685630999999997</v>
      </c>
      <c r="Z575" s="212">
        <v>25.738877399999996</v>
      </c>
      <c r="AA575" s="212">
        <v>26.791615299999997</v>
      </c>
      <c r="AB575" s="212">
        <v>27.843906399999998</v>
      </c>
      <c r="AC575" s="212">
        <v>28.895820199999999</v>
      </c>
      <c r="AD575" s="212">
        <v>29.9474321</v>
      </c>
      <c r="AE575" s="212">
        <v>30.998824899999999</v>
      </c>
      <c r="AF575" s="212">
        <v>32.050090499999996</v>
      </c>
      <c r="AG575" s="212">
        <v>33.101332899999996</v>
      </c>
      <c r="AH575" s="212">
        <v>34.152671399999996</v>
      </c>
      <c r="AI575" s="212">
        <v>35.204234899999996</v>
      </c>
      <c r="AJ575" s="212">
        <v>36.256122999999995</v>
      </c>
      <c r="AK575" s="212">
        <v>37.308271699999992</v>
      </c>
      <c r="AL575" s="212">
        <v>38.360074699999991</v>
      </c>
      <c r="AM575" s="212">
        <v>39.409484099999993</v>
      </c>
      <c r="AN575" s="212">
        <v>40.451547299999994</v>
      </c>
      <c r="AO575" s="213">
        <v>41.478170899999995</v>
      </c>
    </row>
    <row r="576" spans="1:41" x14ac:dyDescent="0.25">
      <c r="A576" s="214" t="s">
        <v>2175</v>
      </c>
      <c r="B576" s="211">
        <v>2.0000000000000002E-5</v>
      </c>
      <c r="C576" s="212">
        <v>1.068662</v>
      </c>
      <c r="D576" s="212">
        <v>2.197533</v>
      </c>
      <c r="E576" s="212">
        <v>3.2796218000000001</v>
      </c>
      <c r="F576" s="212">
        <v>4.3633781999999997</v>
      </c>
      <c r="G576" s="212">
        <v>5.4309090999999992</v>
      </c>
      <c r="H576" s="212">
        <v>6.4616156999999994</v>
      </c>
      <c r="I576" s="212">
        <v>7.5306876999999997</v>
      </c>
      <c r="J576" s="212">
        <v>8.592236999999999</v>
      </c>
      <c r="K576" s="212">
        <v>9.6563035999999993</v>
      </c>
      <c r="L576" s="212">
        <v>10.716445999999999</v>
      </c>
      <c r="M576" s="212">
        <v>11.7772489</v>
      </c>
      <c r="N576" s="212">
        <v>12.837526</v>
      </c>
      <c r="O576" s="212">
        <v>13.897637900000001</v>
      </c>
      <c r="P576" s="212">
        <v>14.957228000000001</v>
      </c>
      <c r="Q576" s="212">
        <v>16.016276400000002</v>
      </c>
      <c r="R576" s="212">
        <v>17.074664400000003</v>
      </c>
      <c r="S576" s="212">
        <v>18.132360900000002</v>
      </c>
      <c r="T576" s="212">
        <v>19.189328200000002</v>
      </c>
      <c r="U576" s="212">
        <v>20.245552700000001</v>
      </c>
      <c r="V576" s="212">
        <v>21.301063800000001</v>
      </c>
      <c r="W576" s="212">
        <v>22.3558597</v>
      </c>
      <c r="X576" s="212">
        <v>23.4099802</v>
      </c>
      <c r="Y576" s="212">
        <v>24.4634921</v>
      </c>
      <c r="Z576" s="212">
        <v>25.516444799999999</v>
      </c>
      <c r="AA576" s="212">
        <v>26.568901199999999</v>
      </c>
      <c r="AB576" s="212">
        <v>27.6209284</v>
      </c>
      <c r="AC576" s="212">
        <v>28.6726034</v>
      </c>
      <c r="AD576" s="212">
        <v>29.724011300000001</v>
      </c>
      <c r="AE576" s="212">
        <v>30.775247400000001</v>
      </c>
      <c r="AF576" s="212">
        <v>31.826419000000001</v>
      </c>
      <c r="AG576" s="212">
        <v>32.877648499999999</v>
      </c>
      <c r="AH576" s="212">
        <v>33.929076699999996</v>
      </c>
      <c r="AI576" s="212">
        <v>34.980855699999999</v>
      </c>
      <c r="AJ576" s="212">
        <v>36.033109500000002</v>
      </c>
      <c r="AK576" s="212">
        <v>37.085793600000002</v>
      </c>
      <c r="AL576" s="212">
        <v>38.138298900000002</v>
      </c>
      <c r="AM576" s="212">
        <v>39.188507100000002</v>
      </c>
      <c r="AN576" s="212">
        <v>40.231258100000005</v>
      </c>
      <c r="AO576" s="213">
        <v>41.258139900000003</v>
      </c>
    </row>
    <row r="577" spans="1:41" x14ac:dyDescent="0.25">
      <c r="A577" s="214" t="s">
        <v>2176</v>
      </c>
      <c r="B577" s="211">
        <v>6.3969999999999999E-2</v>
      </c>
      <c r="C577" s="212">
        <v>1.0833390000000001</v>
      </c>
      <c r="D577" s="212">
        <v>2.1016715000000001</v>
      </c>
      <c r="E577" s="212">
        <v>3.1191637000000001</v>
      </c>
      <c r="F577" s="212">
        <v>4.1368131000000004</v>
      </c>
      <c r="G577" s="212">
        <v>5.1542599000000004</v>
      </c>
      <c r="H577" s="212">
        <v>6.1745796000000004</v>
      </c>
      <c r="I577" s="212">
        <v>7.1942089000000005</v>
      </c>
      <c r="J577" s="212">
        <v>8.2136075000000002</v>
      </c>
      <c r="K577" s="212">
        <v>9.2331363</v>
      </c>
      <c r="L577" s="212">
        <v>10.252618399999999</v>
      </c>
      <c r="M577" s="212">
        <v>11.272150499999999</v>
      </c>
      <c r="N577" s="212">
        <v>12.291692799999998</v>
      </c>
      <c r="O577" s="212">
        <v>13.311256399999998</v>
      </c>
      <c r="P577" s="212">
        <v>14.330826099999998</v>
      </c>
      <c r="Q577" s="212">
        <v>15.350406699999997</v>
      </c>
      <c r="R577" s="212">
        <v>16.369992799999999</v>
      </c>
      <c r="S577" s="212">
        <v>17.389585499999999</v>
      </c>
      <c r="T577" s="212">
        <v>18.4091837</v>
      </c>
      <c r="U577" s="212">
        <v>19.428790499999998</v>
      </c>
      <c r="V577" s="212">
        <v>20.448402699999999</v>
      </c>
      <c r="W577" s="212">
        <v>21.468025300000001</v>
      </c>
      <c r="X577" s="212">
        <v>22.487656700000002</v>
      </c>
      <c r="Y577" s="212">
        <v>23.507298200000001</v>
      </c>
      <c r="Z577" s="212">
        <v>24.526951800000003</v>
      </c>
      <c r="AA577" s="212">
        <v>25.546620000000004</v>
      </c>
      <c r="AB577" s="212">
        <v>26.566305400000005</v>
      </c>
      <c r="AC577" s="212">
        <v>27.586011000000006</v>
      </c>
      <c r="AD577" s="212">
        <v>28.605740000000008</v>
      </c>
      <c r="AE577" s="212">
        <v>29.625496100000007</v>
      </c>
      <c r="AF577" s="212">
        <v>30.645283500000005</v>
      </c>
      <c r="AG577" s="212">
        <v>31.665107700000004</v>
      </c>
      <c r="AH577" s="212">
        <v>32.684976200000001</v>
      </c>
      <c r="AI577" s="212">
        <v>33.704900600000002</v>
      </c>
      <c r="AJ577" s="212">
        <v>34.724898600000003</v>
      </c>
      <c r="AK577" s="212">
        <v>35.744995500000002</v>
      </c>
      <c r="AL577" s="212">
        <v>36.765221500000003</v>
      </c>
      <c r="AM577" s="212">
        <v>37.785594000000003</v>
      </c>
      <c r="AN577" s="212">
        <v>38.806071100000004</v>
      </c>
      <c r="AO577" s="213">
        <v>39.826489100000003</v>
      </c>
    </row>
    <row r="578" spans="1:41" x14ac:dyDescent="0.25">
      <c r="A578" s="214" t="s">
        <v>2177</v>
      </c>
      <c r="B578" s="211">
        <v>291.74835200000001</v>
      </c>
      <c r="C578" s="212">
        <v>292.79001770000002</v>
      </c>
      <c r="D578" s="212">
        <v>293.81856170000003</v>
      </c>
      <c r="E578" s="212">
        <v>294.84432370000002</v>
      </c>
      <c r="F578" s="212">
        <v>295.86747370000001</v>
      </c>
      <c r="G578" s="212">
        <v>296.88987709999998</v>
      </c>
      <c r="H578" s="212">
        <v>297.90571299999999</v>
      </c>
      <c r="I578" s="212">
        <v>298.92178180000002</v>
      </c>
      <c r="J578" s="212">
        <v>299.9396352</v>
      </c>
      <c r="K578" s="212">
        <v>300.9581867</v>
      </c>
      <c r="L578" s="212">
        <v>301.97728389999997</v>
      </c>
      <c r="M578" s="212">
        <v>302.9966455</v>
      </c>
      <c r="N578" s="212">
        <v>304.01622470000001</v>
      </c>
      <c r="O578" s="212">
        <v>305.03593330000001</v>
      </c>
      <c r="P578" s="212">
        <v>306.05575199999998</v>
      </c>
      <c r="Q578" s="212">
        <v>307.07565189999997</v>
      </c>
      <c r="R578" s="212">
        <v>308.09562159999996</v>
      </c>
      <c r="S578" s="212">
        <v>309.11564829999998</v>
      </c>
      <c r="T578" s="212">
        <v>310.13572369999997</v>
      </c>
      <c r="U578" s="212">
        <v>311.15583859999998</v>
      </c>
      <c r="V578" s="212">
        <v>312.1759869</v>
      </c>
      <c r="W578" s="212">
        <v>313.19616120000001</v>
      </c>
      <c r="X578" s="212">
        <v>314.21636089999998</v>
      </c>
      <c r="Y578" s="212">
        <v>315.23657659999998</v>
      </c>
      <c r="Z578" s="212">
        <v>316.25680259999996</v>
      </c>
      <c r="AA578" s="212">
        <v>317.27703429999997</v>
      </c>
      <c r="AB578" s="212">
        <v>318.2972686</v>
      </c>
      <c r="AC578" s="212">
        <v>319.31750349999999</v>
      </c>
      <c r="AD578" s="212">
        <v>320.3377385</v>
      </c>
      <c r="AE578" s="212">
        <v>321.35797459999998</v>
      </c>
      <c r="AF578" s="212">
        <v>322.37821479999997</v>
      </c>
      <c r="AG578" s="212">
        <v>323.39846459999995</v>
      </c>
      <c r="AH578" s="212">
        <v>324.41873309999994</v>
      </c>
      <c r="AI578" s="212">
        <v>325.43903379999995</v>
      </c>
      <c r="AJ578" s="212">
        <v>326.45938389999992</v>
      </c>
      <c r="AK578" s="212">
        <v>327.47979839999994</v>
      </c>
      <c r="AL578" s="212">
        <v>328.50026859999991</v>
      </c>
      <c r="AM578" s="212">
        <v>329.5207026999999</v>
      </c>
      <c r="AN578" s="212">
        <v>330.54081039999988</v>
      </c>
      <c r="AO578" s="213">
        <v>331.56002999999987</v>
      </c>
    </row>
    <row r="579" spans="1:41" x14ac:dyDescent="0.25">
      <c r="A579" s="214" t="s">
        <v>2178</v>
      </c>
      <c r="B579" s="211">
        <v>180.63964799999999</v>
      </c>
      <c r="C579" s="212">
        <v>181.66385940000001</v>
      </c>
      <c r="D579" s="212">
        <v>182.68456430000001</v>
      </c>
      <c r="E579" s="212">
        <v>183.7059739</v>
      </c>
      <c r="F579" s="212">
        <v>184.72663679999999</v>
      </c>
      <c r="G579" s="212">
        <v>185.74734759999998</v>
      </c>
      <c r="H579" s="212">
        <v>186.76854559999998</v>
      </c>
      <c r="I579" s="212">
        <v>187.78894239999997</v>
      </c>
      <c r="J579" s="212">
        <v>188.80958109999997</v>
      </c>
      <c r="K579" s="212">
        <v>189.83005619999997</v>
      </c>
      <c r="L579" s="212">
        <v>190.85056419999998</v>
      </c>
      <c r="M579" s="212">
        <v>191.87100359999997</v>
      </c>
      <c r="N579" s="212">
        <v>192.89142509999996</v>
      </c>
      <c r="O579" s="212">
        <v>193.91180869999997</v>
      </c>
      <c r="P579" s="212">
        <v>194.93216969999997</v>
      </c>
      <c r="Q579" s="212">
        <v>195.95250479999999</v>
      </c>
      <c r="R579" s="212">
        <v>196.97281969999997</v>
      </c>
      <c r="S579" s="212">
        <v>197.99311539999997</v>
      </c>
      <c r="T579" s="212">
        <v>199.01339479999996</v>
      </c>
      <c r="U579" s="212">
        <v>200.03365869999996</v>
      </c>
      <c r="V579" s="212">
        <v>201.05390989999995</v>
      </c>
      <c r="W579" s="212">
        <v>202.07414859999994</v>
      </c>
      <c r="X579" s="212">
        <v>203.09437579999994</v>
      </c>
      <c r="Y579" s="212">
        <v>204.11459109999993</v>
      </c>
      <c r="Z579" s="212">
        <v>205.13479459999994</v>
      </c>
      <c r="AA579" s="212">
        <v>206.15498569999994</v>
      </c>
      <c r="AB579" s="212">
        <v>207.17516339999995</v>
      </c>
      <c r="AC579" s="212">
        <v>208.19532589999994</v>
      </c>
      <c r="AD579" s="212">
        <v>209.21547069999994</v>
      </c>
      <c r="AE579" s="212">
        <v>210.23559419999995</v>
      </c>
      <c r="AF579" s="212">
        <v>211.25569149999995</v>
      </c>
      <c r="AG579" s="212">
        <v>212.27575599999994</v>
      </c>
      <c r="AH579" s="212">
        <v>213.29577869999994</v>
      </c>
      <c r="AI579" s="212">
        <v>214.31574749999993</v>
      </c>
      <c r="AJ579" s="212">
        <v>215.33564549999994</v>
      </c>
      <c r="AK579" s="212">
        <v>216.35544899999994</v>
      </c>
      <c r="AL579" s="212">
        <v>217.37512489999995</v>
      </c>
      <c r="AM579" s="212">
        <v>218.39463269999996</v>
      </c>
      <c r="AN579" s="212">
        <v>219.41394239999997</v>
      </c>
      <c r="AO579" s="213">
        <v>220.43307369999997</v>
      </c>
    </row>
    <row r="580" spans="1:41" x14ac:dyDescent="0.25">
      <c r="A580" s="214" t="s">
        <v>2179</v>
      </c>
      <c r="B580" s="211">
        <v>8.8438839999999992</v>
      </c>
      <c r="C580" s="212">
        <v>9.8621492999999987</v>
      </c>
      <c r="D580" s="212">
        <v>10.875808099999999</v>
      </c>
      <c r="E580" s="212">
        <v>11.890054399999999</v>
      </c>
      <c r="F580" s="212">
        <v>12.904031499999999</v>
      </c>
      <c r="G580" s="212">
        <v>13.918415599999999</v>
      </c>
      <c r="H580" s="212">
        <v>14.939455899999999</v>
      </c>
      <c r="I580" s="212">
        <v>15.958128099999998</v>
      </c>
      <c r="J580" s="212">
        <v>16.976283499999997</v>
      </c>
      <c r="K580" s="212">
        <v>17.993605399999996</v>
      </c>
      <c r="L580" s="212">
        <v>19.010311999999995</v>
      </c>
      <c r="M580" s="212">
        <v>20.026228199999995</v>
      </c>
      <c r="N580" s="212">
        <v>21.041376499999995</v>
      </c>
      <c r="O580" s="212">
        <v>22.055666899999995</v>
      </c>
      <c r="P580" s="212">
        <v>23.069048599999995</v>
      </c>
      <c r="Q580" s="212">
        <v>24.081384899999996</v>
      </c>
      <c r="R580" s="212">
        <v>25.092553399999996</v>
      </c>
      <c r="S580" s="212">
        <v>26.102379939999995</v>
      </c>
      <c r="T580" s="212">
        <v>27.110669359999996</v>
      </c>
      <c r="U580" s="212">
        <v>28.117172489999994</v>
      </c>
      <c r="V580" s="212">
        <v>29.121634499999995</v>
      </c>
      <c r="W580" s="212">
        <v>30.123726599999994</v>
      </c>
      <c r="X580" s="212">
        <v>31.123085582899993</v>
      </c>
      <c r="Y580" s="212">
        <v>32.119331972899992</v>
      </c>
      <c r="Z580" s="212">
        <v>33.112075052899989</v>
      </c>
      <c r="AA580" s="212">
        <v>34.100939452899986</v>
      </c>
      <c r="AB580" s="212">
        <v>35.085610452899985</v>
      </c>
      <c r="AC580" s="212">
        <v>36.065901152899983</v>
      </c>
      <c r="AD580" s="212">
        <v>37.041845852899982</v>
      </c>
      <c r="AE580" s="212">
        <v>38.013818052899985</v>
      </c>
      <c r="AF580" s="212">
        <v>38.982654052899989</v>
      </c>
      <c r="AG580" s="212">
        <v>39.94974005289999</v>
      </c>
      <c r="AH580" s="212">
        <v>40.916993852899992</v>
      </c>
      <c r="AI580" s="212">
        <v>41.886671152899993</v>
      </c>
      <c r="AJ580" s="212">
        <v>42.86098615289999</v>
      </c>
      <c r="AK580" s="212">
        <v>43.841646252899992</v>
      </c>
      <c r="AL580" s="212">
        <v>44.829493652899991</v>
      </c>
      <c r="AM580" s="212">
        <v>45.824409572899988</v>
      </c>
      <c r="AN580" s="212">
        <v>46.825478312899989</v>
      </c>
      <c r="AO580" s="213">
        <v>47.831291072899987</v>
      </c>
    </row>
    <row r="581" spans="1:41" x14ac:dyDescent="0.25">
      <c r="A581" s="214" t="s">
        <v>2180</v>
      </c>
      <c r="B581" s="211">
        <v>1.21E-4</v>
      </c>
      <c r="C581" s="212">
        <v>1.0215761000000001</v>
      </c>
      <c r="D581" s="212">
        <v>2.0399510000000003</v>
      </c>
      <c r="E581" s="212">
        <v>3.0584602000000003</v>
      </c>
      <c r="F581" s="212">
        <v>4.0760070000000006</v>
      </c>
      <c r="G581" s="212">
        <v>5.0932786000000005</v>
      </c>
      <c r="H581" s="212">
        <v>6.1215516000000001</v>
      </c>
      <c r="I581" s="212">
        <v>7.1462523999999998</v>
      </c>
      <c r="J581" s="212">
        <v>8.1697898000000002</v>
      </c>
      <c r="K581" s="212">
        <v>9.1921523000000001</v>
      </c>
      <c r="L581" s="212">
        <v>10.2138115</v>
      </c>
      <c r="M581" s="212">
        <v>11.234758299999999</v>
      </c>
      <c r="N581" s="212">
        <v>12.255177</v>
      </c>
      <c r="O581" s="212">
        <v>13.2751375</v>
      </c>
      <c r="P581" s="212">
        <v>14.2947548</v>
      </c>
      <c r="Q581" s="212">
        <v>15.3140631</v>
      </c>
      <c r="R581" s="212">
        <v>16.333128800000001</v>
      </c>
      <c r="S581" s="212">
        <v>17.351983000000001</v>
      </c>
      <c r="T581" s="212">
        <v>18.3706599</v>
      </c>
      <c r="U581" s="212">
        <v>19.389165200000001</v>
      </c>
      <c r="V581" s="212">
        <v>20.407534200000001</v>
      </c>
      <c r="W581" s="212">
        <v>21.425755600000002</v>
      </c>
      <c r="X581" s="212">
        <v>22.443803700000004</v>
      </c>
      <c r="Y581" s="212">
        <v>23.461672000000004</v>
      </c>
      <c r="Z581" s="212">
        <v>24.479347700000005</v>
      </c>
      <c r="AA581" s="212">
        <v>25.496809400000004</v>
      </c>
      <c r="AB581" s="212">
        <v>26.514026100000002</v>
      </c>
      <c r="AC581" s="212">
        <v>27.530954800000004</v>
      </c>
      <c r="AD581" s="212">
        <v>28.547538300000003</v>
      </c>
      <c r="AE581" s="212">
        <v>29.563702100000004</v>
      </c>
      <c r="AF581" s="212">
        <v>30.579350700000003</v>
      </c>
      <c r="AG581" s="212">
        <v>31.594363300000001</v>
      </c>
      <c r="AH581" s="212">
        <v>32.608588500000003</v>
      </c>
      <c r="AI581" s="212">
        <v>33.621835800000007</v>
      </c>
      <c r="AJ581" s="212">
        <v>34.633863000000005</v>
      </c>
      <c r="AK581" s="212">
        <v>35.644361500000002</v>
      </c>
      <c r="AL581" s="212">
        <v>36.652960419999999</v>
      </c>
      <c r="AM581" s="212">
        <v>37.659318130000003</v>
      </c>
      <c r="AN581" s="212">
        <v>38.663427900000002</v>
      </c>
      <c r="AO581" s="213">
        <v>39.666041910000004</v>
      </c>
    </row>
    <row r="582" spans="1:41" x14ac:dyDescent="0.25">
      <c r="A582" s="214" t="s">
        <v>2181</v>
      </c>
      <c r="B582" s="211">
        <v>5.1999999999999997E-5</v>
      </c>
      <c r="C582" s="212">
        <v>1.0023637299999999</v>
      </c>
      <c r="D582" s="212">
        <v>2.1168537299999999</v>
      </c>
      <c r="E582" s="212">
        <v>3.1942809299999997</v>
      </c>
      <c r="F582" s="212">
        <v>4.2750346299999995</v>
      </c>
      <c r="G582" s="212">
        <v>5.3400913299999999</v>
      </c>
      <c r="H582" s="212">
        <v>6.3694893300000004</v>
      </c>
      <c r="I582" s="212">
        <v>7.4369744300000002</v>
      </c>
      <c r="J582" s="212">
        <v>8.4974565300000009</v>
      </c>
      <c r="K582" s="212">
        <v>9.5607551300000004</v>
      </c>
      <c r="L582" s="212">
        <v>10.620433930000001</v>
      </c>
      <c r="M582" s="212">
        <v>11.680968630000001</v>
      </c>
      <c r="N582" s="212">
        <v>12.74113693</v>
      </c>
      <c r="O582" s="212">
        <v>13.801234129999999</v>
      </c>
      <c r="P582" s="212">
        <v>14.860889429999999</v>
      </c>
      <c r="Q582" s="212">
        <v>15.920055129999998</v>
      </c>
      <c r="R582" s="212">
        <v>16.978603129999996</v>
      </c>
      <c r="S582" s="212">
        <v>18.036488929999997</v>
      </c>
      <c r="T582" s="212">
        <v>19.093673029999998</v>
      </c>
      <c r="U582" s="212">
        <v>20.150135729999999</v>
      </c>
      <c r="V582" s="212">
        <v>21.20590043</v>
      </c>
      <c r="W582" s="212">
        <v>22.260969629999998</v>
      </c>
      <c r="X582" s="212">
        <v>23.315361629999998</v>
      </c>
      <c r="Y582" s="212">
        <v>24.369142129999997</v>
      </c>
      <c r="Z582" s="212">
        <v>25.422357629999997</v>
      </c>
      <c r="AA582" s="212">
        <v>26.475065829999998</v>
      </c>
      <c r="AB582" s="212">
        <v>27.527326429999999</v>
      </c>
      <c r="AC582" s="212">
        <v>28.579206629999998</v>
      </c>
      <c r="AD582" s="212">
        <v>29.630779429999997</v>
      </c>
      <c r="AE582" s="212">
        <v>30.682125429999996</v>
      </c>
      <c r="AF582" s="212">
        <v>31.733335829999994</v>
      </c>
      <c r="AG582" s="212">
        <v>32.784516829999994</v>
      </c>
      <c r="AH582" s="212">
        <v>33.835795529999992</v>
      </c>
      <c r="AI582" s="212">
        <v>34.887318229999991</v>
      </c>
      <c r="AJ582" s="212">
        <v>35.93921902999999</v>
      </c>
      <c r="AK582" s="212">
        <v>36.991495029999989</v>
      </c>
      <c r="AL582" s="212">
        <v>38.043638229999992</v>
      </c>
      <c r="AM582" s="212">
        <v>39.093728429999992</v>
      </c>
      <c r="AN582" s="212">
        <v>40.136900629999992</v>
      </c>
      <c r="AO582" s="213">
        <v>41.164979429999995</v>
      </c>
    </row>
    <row r="583" spans="1:41" x14ac:dyDescent="0.25">
      <c r="A583" s="214" t="s">
        <v>2182</v>
      </c>
      <c r="B583" s="211">
        <v>27.732122</v>
      </c>
      <c r="C583" s="212">
        <v>28.748282500000002</v>
      </c>
      <c r="D583" s="212">
        <v>29.759628200000002</v>
      </c>
      <c r="E583" s="212">
        <v>30.772680100000002</v>
      </c>
      <c r="F583" s="212">
        <v>31.786140900000003</v>
      </c>
      <c r="G583" s="212">
        <v>32.800741600000002</v>
      </c>
      <c r="H583" s="212">
        <v>33.823352700000001</v>
      </c>
      <c r="I583" s="212">
        <v>34.843859899999998</v>
      </c>
      <c r="J583" s="212">
        <v>35.864491999999998</v>
      </c>
      <c r="K583" s="212">
        <v>36.884803499999997</v>
      </c>
      <c r="L583" s="212">
        <v>37.905081799999998</v>
      </c>
      <c r="M583" s="212">
        <v>38.925171200000001</v>
      </c>
      <c r="N583" s="212">
        <v>39.9451763</v>
      </c>
      <c r="O583" s="212">
        <v>40.965092200000001</v>
      </c>
      <c r="P583" s="212">
        <v>41.984979199999998</v>
      </c>
      <c r="Q583" s="212">
        <v>43.004828499999995</v>
      </c>
      <c r="R583" s="212">
        <v>44.024668199999994</v>
      </c>
      <c r="S583" s="212">
        <v>45.044498999999995</v>
      </c>
      <c r="T583" s="212">
        <v>46.064331699999997</v>
      </c>
      <c r="U583" s="212">
        <v>47.084151799999994</v>
      </c>
      <c r="V583" s="212">
        <v>48.103977299999997</v>
      </c>
      <c r="W583" s="212">
        <v>49.123784699999995</v>
      </c>
      <c r="X583" s="212">
        <v>50.143554099999996</v>
      </c>
      <c r="Y583" s="212">
        <v>51.163267999999995</v>
      </c>
      <c r="Z583" s="212">
        <v>52.182904299999997</v>
      </c>
      <c r="AA583" s="212">
        <v>53.2024331</v>
      </c>
      <c r="AB583" s="212">
        <v>54.221814799999997</v>
      </c>
      <c r="AC583" s="212">
        <v>55.240997499999999</v>
      </c>
      <c r="AD583" s="212">
        <v>56.259913099999999</v>
      </c>
      <c r="AE583" s="212">
        <v>57.278473099999999</v>
      </c>
      <c r="AF583" s="212">
        <v>58.296562600000001</v>
      </c>
      <c r="AG583" s="212">
        <v>59.314032900000001</v>
      </c>
      <c r="AH583" s="212">
        <v>60.330690300000001</v>
      </c>
      <c r="AI583" s="212">
        <v>61.346279199999998</v>
      </c>
      <c r="AJ583" s="212">
        <v>62.360457400000001</v>
      </c>
      <c r="AK583" s="212">
        <v>63.372765999999999</v>
      </c>
      <c r="AL583" s="212">
        <v>64.382621920000005</v>
      </c>
      <c r="AM583" s="212">
        <v>65.389430910000002</v>
      </c>
      <c r="AN583" s="212">
        <v>66.393020430000007</v>
      </c>
      <c r="AO583" s="213">
        <v>67.394348100000002</v>
      </c>
    </row>
    <row r="584" spans="1:41" x14ac:dyDescent="0.25">
      <c r="A584" s="214" t="s">
        <v>2183</v>
      </c>
      <c r="B584" s="211">
        <v>16.592234000000001</v>
      </c>
      <c r="C584" s="212">
        <v>17.610018400000001</v>
      </c>
      <c r="D584" s="212">
        <v>18.7313914</v>
      </c>
      <c r="E584" s="212">
        <v>19.815708600000001</v>
      </c>
      <c r="F584" s="212">
        <v>20.902031700000002</v>
      </c>
      <c r="G584" s="212">
        <v>21.972788400000002</v>
      </c>
      <c r="H584" s="212">
        <v>23.004067400000004</v>
      </c>
      <c r="I584" s="212">
        <v>24.071174300000003</v>
      </c>
      <c r="J584" s="212">
        <v>25.131735800000001</v>
      </c>
      <c r="K584" s="212">
        <v>26.194896700000001</v>
      </c>
      <c r="L584" s="212">
        <v>27.254577700000002</v>
      </c>
      <c r="M584" s="212">
        <v>28.315012400000001</v>
      </c>
      <c r="N584" s="212">
        <v>29.375056700000002</v>
      </c>
      <c r="O584" s="212">
        <v>30.435006200000004</v>
      </c>
      <c r="P584" s="212">
        <v>31.494510800000004</v>
      </c>
      <c r="Q584" s="212">
        <v>32.553546700000005</v>
      </c>
      <c r="R584" s="212">
        <v>33.611995000000007</v>
      </c>
      <c r="S584" s="212">
        <v>34.669819100000005</v>
      </c>
      <c r="T584" s="212">
        <v>35.726989900000007</v>
      </c>
      <c r="U584" s="212">
        <v>36.783493400000005</v>
      </c>
      <c r="V584" s="212">
        <v>37.839346600000006</v>
      </c>
      <c r="W584" s="212">
        <v>38.894564700000004</v>
      </c>
      <c r="X584" s="212">
        <v>39.949183600000005</v>
      </c>
      <c r="Y584" s="212">
        <v>41.003267200000003</v>
      </c>
      <c r="Z584" s="212">
        <v>42.056865400000007</v>
      </c>
      <c r="AA584" s="212">
        <v>43.110042300000003</v>
      </c>
      <c r="AB584" s="212">
        <v>44.162868300000007</v>
      </c>
      <c r="AC584" s="212">
        <v>45.215425700000004</v>
      </c>
      <c r="AD584" s="212">
        <v>46.267808500000001</v>
      </c>
      <c r="AE584" s="212">
        <v>47.320125099999998</v>
      </c>
      <c r="AF584" s="212">
        <v>48.372501799999995</v>
      </c>
      <c r="AG584" s="212">
        <v>49.425088299999992</v>
      </c>
      <c r="AH584" s="212">
        <v>50.478064399999994</v>
      </c>
      <c r="AI584" s="212">
        <v>51.531640699999997</v>
      </c>
      <c r="AJ584" s="212">
        <v>52.586032599999996</v>
      </c>
      <c r="AK584" s="212">
        <v>53.641345999999999</v>
      </c>
      <c r="AL584" s="212">
        <v>54.697220600000001</v>
      </c>
      <c r="AM584" s="212">
        <v>55.7519177</v>
      </c>
      <c r="AN584" s="212">
        <v>56.800704199999998</v>
      </c>
      <c r="AO584" s="213">
        <v>57.835232699999999</v>
      </c>
    </row>
    <row r="585" spans="1:41" x14ac:dyDescent="0.25">
      <c r="A585" s="214" t="s">
        <v>2184</v>
      </c>
      <c r="B585" s="211">
        <v>97.659835999999999</v>
      </c>
      <c r="C585" s="212">
        <v>98.682560100000003</v>
      </c>
      <c r="D585" s="212">
        <v>99.803794100000005</v>
      </c>
      <c r="E585" s="212">
        <v>100.8899736</v>
      </c>
      <c r="F585" s="212">
        <v>101.9780171</v>
      </c>
      <c r="G585" s="212">
        <v>103.05113</v>
      </c>
      <c r="H585" s="212">
        <v>104.08062270000001</v>
      </c>
      <c r="I585" s="212">
        <v>105.1451378</v>
      </c>
      <c r="J585" s="212">
        <v>106.2040435</v>
      </c>
      <c r="K585" s="212">
        <v>107.2658639</v>
      </c>
      <c r="L585" s="212">
        <v>108.3246171</v>
      </c>
      <c r="M585" s="212">
        <v>109.384304</v>
      </c>
      <c r="N585" s="212">
        <v>110.4437843</v>
      </c>
      <c r="O585" s="212">
        <v>111.5033057</v>
      </c>
      <c r="P585" s="212">
        <v>112.56250609999999</v>
      </c>
      <c r="Q585" s="212">
        <v>113.62133999999999</v>
      </c>
      <c r="R585" s="212">
        <v>114.67967209999999</v>
      </c>
      <c r="S585" s="212">
        <v>115.73745319999999</v>
      </c>
      <c r="T585" s="212">
        <v>116.7946365</v>
      </c>
      <c r="U585" s="212">
        <v>117.85120169999999</v>
      </c>
      <c r="V585" s="212">
        <v>118.90715479999999</v>
      </c>
      <c r="W585" s="212">
        <v>119.96250329999998</v>
      </c>
      <c r="X585" s="212">
        <v>121.01728139999997</v>
      </c>
      <c r="Y585" s="212">
        <v>122.07155109999998</v>
      </c>
      <c r="Z585" s="212">
        <v>123.12536359999999</v>
      </c>
      <c r="AA585" s="212">
        <v>124.17878719999999</v>
      </c>
      <c r="AB585" s="212">
        <v>125.23189979999999</v>
      </c>
      <c r="AC585" s="212">
        <v>126.2847953</v>
      </c>
      <c r="AD585" s="212">
        <v>127.33758419999999</v>
      </c>
      <c r="AE585" s="212">
        <v>128.39039750000001</v>
      </c>
      <c r="AF585" s="212">
        <v>129.44339189999999</v>
      </c>
      <c r="AG585" s="212">
        <v>130.4967575</v>
      </c>
      <c r="AH585" s="212">
        <v>131.55072720000001</v>
      </c>
      <c r="AI585" s="212">
        <v>132.6055819</v>
      </c>
      <c r="AJ585" s="212">
        <v>133.6616291</v>
      </c>
      <c r="AK585" s="212">
        <v>134.71909149999999</v>
      </c>
      <c r="AL585" s="212">
        <v>135.7777384</v>
      </c>
      <c r="AM585" s="212">
        <v>136.83591630000001</v>
      </c>
      <c r="AN585" s="212">
        <v>137.88878990000001</v>
      </c>
      <c r="AO585" s="213">
        <v>138.9276103</v>
      </c>
    </row>
    <row r="586" spans="1:41" x14ac:dyDescent="0.25">
      <c r="A586" s="214" t="s">
        <v>2185</v>
      </c>
      <c r="B586" s="211">
        <v>13.415958</v>
      </c>
      <c r="C586" s="212">
        <v>14.431748199999999</v>
      </c>
      <c r="D586" s="212">
        <v>15.558510199999999</v>
      </c>
      <c r="E586" s="212">
        <v>16.6459963</v>
      </c>
      <c r="F586" s="212">
        <v>17.7358546</v>
      </c>
      <c r="G586" s="212">
        <v>18.809207399999998</v>
      </c>
      <c r="H586" s="212">
        <v>19.841082999999998</v>
      </c>
      <c r="I586" s="212">
        <v>20.911470699999999</v>
      </c>
      <c r="J586" s="212">
        <v>21.9746776</v>
      </c>
      <c r="K586" s="212">
        <v>23.0405467</v>
      </c>
      <c r="L586" s="212">
        <v>24.102556199999999</v>
      </c>
      <c r="M586" s="212">
        <v>25.165276599999999</v>
      </c>
      <c r="N586" s="212">
        <v>26.227489799999997</v>
      </c>
      <c r="O586" s="212">
        <v>27.289528599999997</v>
      </c>
      <c r="P586" s="212">
        <v>28.351026599999997</v>
      </c>
      <c r="Q586" s="212">
        <v>29.411966199999998</v>
      </c>
      <c r="R586" s="212">
        <v>30.472224199999999</v>
      </c>
      <c r="S586" s="212">
        <v>31.531769199999999</v>
      </c>
      <c r="T586" s="212">
        <v>32.590569600000002</v>
      </c>
      <c r="U586" s="212">
        <v>33.648619600000004</v>
      </c>
      <c r="V586" s="212">
        <v>34.705941600000003</v>
      </c>
      <c r="W586" s="212">
        <v>35.762555300000002</v>
      </c>
      <c r="X586" s="212">
        <v>36.8185079</v>
      </c>
      <c r="Y586" s="212">
        <v>37.873876500000001</v>
      </c>
      <c r="Z586" s="212">
        <v>38.928722800000003</v>
      </c>
      <c r="AA586" s="212">
        <v>39.9831249</v>
      </c>
      <c r="AB586" s="212">
        <v>41.0371685</v>
      </c>
      <c r="AC586" s="212">
        <v>42.0909537</v>
      </c>
      <c r="AD586" s="212">
        <v>43.144595199999998</v>
      </c>
      <c r="AE586" s="212">
        <v>44.198225600000001</v>
      </c>
      <c r="AF586" s="212">
        <v>45.252000600000002</v>
      </c>
      <c r="AG586" s="212">
        <v>46.306106100000001</v>
      </c>
      <c r="AH586" s="212">
        <v>47.3607674</v>
      </c>
      <c r="AI586" s="212">
        <v>48.416253400000002</v>
      </c>
      <c r="AJ586" s="212">
        <v>49.4728523</v>
      </c>
      <c r="AK586" s="212">
        <v>50.530753199999999</v>
      </c>
      <c r="AL586" s="212">
        <v>51.589666399999999</v>
      </c>
      <c r="AM586" s="212">
        <v>52.647843000000002</v>
      </c>
      <c r="AN586" s="212">
        <v>53.700335299999999</v>
      </c>
      <c r="AO586" s="213">
        <v>54.738371899999997</v>
      </c>
    </row>
    <row r="587" spans="1:41" x14ac:dyDescent="0.25">
      <c r="A587" s="214" t="s">
        <v>2186</v>
      </c>
      <c r="B587" s="211">
        <v>0.23102300000000001</v>
      </c>
      <c r="C587" s="212">
        <v>1.2490497</v>
      </c>
      <c r="D587" s="212">
        <v>2.3801787000000001</v>
      </c>
      <c r="E587" s="212">
        <v>3.470656</v>
      </c>
      <c r="F587" s="212">
        <v>4.5629941000000001</v>
      </c>
      <c r="G587" s="212">
        <v>5.6383738999999995</v>
      </c>
      <c r="H587" s="212">
        <v>6.6674617999999999</v>
      </c>
      <c r="I587" s="212">
        <v>7.7355577000000002</v>
      </c>
      <c r="J587" s="212">
        <v>8.7967696000000011</v>
      </c>
      <c r="K587" s="212">
        <v>9.8608391000000015</v>
      </c>
      <c r="L587" s="212">
        <v>10.921149200000002</v>
      </c>
      <c r="M587" s="212">
        <v>11.982279300000002</v>
      </c>
      <c r="N587" s="212">
        <v>13.042986100000002</v>
      </c>
      <c r="O587" s="212">
        <v>14.103588500000003</v>
      </c>
      <c r="P587" s="212">
        <v>15.163703400000003</v>
      </c>
      <c r="Q587" s="212">
        <v>16.223309000000004</v>
      </c>
      <c r="R587" s="212">
        <v>17.282271300000005</v>
      </c>
      <c r="S587" s="212">
        <v>18.340554100000006</v>
      </c>
      <c r="T587" s="212">
        <v>19.398118700000005</v>
      </c>
      <c r="U587" s="212">
        <v>20.454957800000006</v>
      </c>
      <c r="V587" s="212">
        <v>21.511084600000007</v>
      </c>
      <c r="W587" s="212">
        <v>22.566519100000008</v>
      </c>
      <c r="X587" s="212">
        <v>23.62130950000001</v>
      </c>
      <c r="Y587" s="212">
        <v>24.675529600000008</v>
      </c>
      <c r="Z587" s="212">
        <v>25.729238700000007</v>
      </c>
      <c r="AA587" s="212">
        <v>26.782513400000006</v>
      </c>
      <c r="AB587" s="212">
        <v>27.835439100000006</v>
      </c>
      <c r="AC587" s="212">
        <v>28.888116600000007</v>
      </c>
      <c r="AD587" s="212">
        <v>29.940662700000008</v>
      </c>
      <c r="AE587" s="212">
        <v>30.993213400000009</v>
      </c>
      <c r="AF587" s="212">
        <v>32.04592920000001</v>
      </c>
      <c r="AG587" s="212">
        <v>33.099001900000012</v>
      </c>
      <c r="AH587" s="212">
        <v>34.15266290000001</v>
      </c>
      <c r="AI587" s="212">
        <v>35.20718500000001</v>
      </c>
      <c r="AJ587" s="212">
        <v>36.262854900000008</v>
      </c>
      <c r="AK587" s="212">
        <v>37.319847400000008</v>
      </c>
      <c r="AL587" s="212">
        <v>38.37782880000001</v>
      </c>
      <c r="AM587" s="212">
        <v>39.434943600000011</v>
      </c>
      <c r="AN587" s="212">
        <v>40.486041300000011</v>
      </c>
      <c r="AO587" s="213">
        <v>41.522117400000013</v>
      </c>
    </row>
    <row r="588" spans="1:41" x14ac:dyDescent="0.25">
      <c r="A588" s="214" t="s">
        <v>2187</v>
      </c>
      <c r="B588" s="211">
        <v>73.106209000000007</v>
      </c>
      <c r="C588" s="212">
        <v>74.125554800000003</v>
      </c>
      <c r="D588" s="212">
        <v>75.144733500000001</v>
      </c>
      <c r="E588" s="212">
        <v>76.164092400000001</v>
      </c>
      <c r="F588" s="212">
        <v>77.183547200000007</v>
      </c>
      <c r="G588" s="212">
        <v>78.203125400000005</v>
      </c>
      <c r="H588" s="212">
        <v>79.223673700000006</v>
      </c>
      <c r="I588" s="212">
        <v>80.2440134</v>
      </c>
      <c r="J588" s="212">
        <v>81.264277000000007</v>
      </c>
      <c r="K588" s="212">
        <v>82.284450400000011</v>
      </c>
      <c r="L588" s="212">
        <v>83.304569000000015</v>
      </c>
      <c r="M588" s="212">
        <v>84.32463580000001</v>
      </c>
      <c r="N588" s="212">
        <v>85.34466900000001</v>
      </c>
      <c r="O588" s="212">
        <v>86.364677900000004</v>
      </c>
      <c r="P588" s="212">
        <v>87.384672600000002</v>
      </c>
      <c r="Q588" s="212">
        <v>88.404656900000006</v>
      </c>
      <c r="R588" s="212">
        <v>89.42463570000001</v>
      </c>
      <c r="S588" s="212">
        <v>90.444611200000011</v>
      </c>
      <c r="T588" s="212">
        <v>91.464585400000004</v>
      </c>
      <c r="U588" s="212">
        <v>92.484558399999997</v>
      </c>
      <c r="V588" s="212">
        <v>93.504532299999994</v>
      </c>
      <c r="W588" s="212">
        <v>94.52450619999999</v>
      </c>
      <c r="X588" s="212">
        <v>95.544479599999988</v>
      </c>
      <c r="Y588" s="212">
        <v>96.564452099999983</v>
      </c>
      <c r="Z588" s="212">
        <v>97.584423099999981</v>
      </c>
      <c r="AA588" s="212">
        <v>98.604391899999982</v>
      </c>
      <c r="AB588" s="212">
        <v>99.624357299999986</v>
      </c>
      <c r="AC588" s="212">
        <v>100.64431779999998</v>
      </c>
      <c r="AD588" s="212">
        <v>101.66427129999998</v>
      </c>
      <c r="AE588" s="212">
        <v>102.68421529999998</v>
      </c>
      <c r="AF588" s="212">
        <v>103.70414659999997</v>
      </c>
      <c r="AG588" s="212">
        <v>104.72406119999997</v>
      </c>
      <c r="AH588" s="212">
        <v>105.74395429999997</v>
      </c>
      <c r="AI588" s="212">
        <v>106.76382009999998</v>
      </c>
      <c r="AJ588" s="212">
        <v>107.78365159999997</v>
      </c>
      <c r="AK588" s="212">
        <v>108.80344069999997</v>
      </c>
      <c r="AL588" s="212">
        <v>109.82317929999996</v>
      </c>
      <c r="AM588" s="212">
        <v>110.84286389999997</v>
      </c>
      <c r="AN588" s="212">
        <v>111.86250619999997</v>
      </c>
      <c r="AO588" s="213">
        <v>112.88213819999997</v>
      </c>
    </row>
    <row r="589" spans="1:41" x14ac:dyDescent="0.25">
      <c r="A589" s="214" t="s">
        <v>2188</v>
      </c>
      <c r="B589" s="211">
        <v>1.4038949999999999</v>
      </c>
      <c r="C589" s="212">
        <v>2.4161003999999999</v>
      </c>
      <c r="D589" s="212">
        <v>3.4309254</v>
      </c>
      <c r="E589" s="212">
        <v>4.4462852999999996</v>
      </c>
      <c r="F589" s="212">
        <v>5.4623974999999998</v>
      </c>
      <c r="G589" s="212">
        <v>6.4789276999999998</v>
      </c>
      <c r="H589" s="212">
        <v>7.5014931999999996</v>
      </c>
      <c r="I589" s="212">
        <v>8.5239757999999988</v>
      </c>
      <c r="J589" s="212">
        <v>9.5460672999999989</v>
      </c>
      <c r="K589" s="212">
        <v>10.567918599999999</v>
      </c>
      <c r="L589" s="212">
        <v>11.589514799999998</v>
      </c>
      <c r="M589" s="212">
        <v>12.610908699999998</v>
      </c>
      <c r="N589" s="212">
        <v>13.632115099999998</v>
      </c>
      <c r="O589" s="212">
        <v>14.653164299999998</v>
      </c>
      <c r="P589" s="212">
        <v>15.674080399999998</v>
      </c>
      <c r="Q589" s="212">
        <v>16.694880099999999</v>
      </c>
      <c r="R589" s="212">
        <v>17.7155834</v>
      </c>
      <c r="S589" s="212">
        <v>18.736204699999998</v>
      </c>
      <c r="T589" s="212">
        <v>19.7567597</v>
      </c>
      <c r="U589" s="212">
        <v>20.7772565</v>
      </c>
      <c r="V589" s="212">
        <v>21.797710599999998</v>
      </c>
      <c r="W589" s="212">
        <v>22.818127299999997</v>
      </c>
      <c r="X589" s="212">
        <v>23.838509499999997</v>
      </c>
      <c r="Y589" s="212">
        <v>24.858862799999997</v>
      </c>
      <c r="Z589" s="212">
        <v>25.879190999999999</v>
      </c>
      <c r="AA589" s="212">
        <v>26.899496499999998</v>
      </c>
      <c r="AB589" s="212">
        <v>27.919779899999998</v>
      </c>
      <c r="AC589" s="212">
        <v>28.94004</v>
      </c>
      <c r="AD589" s="212">
        <v>29.960273399999998</v>
      </c>
      <c r="AE589" s="212">
        <v>30.980474099999999</v>
      </c>
      <c r="AF589" s="212">
        <v>32.000633000000001</v>
      </c>
      <c r="AG589" s="212">
        <v>33.020737799999999</v>
      </c>
      <c r="AH589" s="212">
        <v>34.040772799999999</v>
      </c>
      <c r="AI589" s="212">
        <v>35.060718600000001</v>
      </c>
      <c r="AJ589" s="212">
        <v>36.080551900000003</v>
      </c>
      <c r="AK589" s="212">
        <v>37.100245600000001</v>
      </c>
      <c r="AL589" s="212">
        <v>38.119768700000002</v>
      </c>
      <c r="AM589" s="212">
        <v>39.139091000000001</v>
      </c>
      <c r="AN589" s="212">
        <v>40.158192800000002</v>
      </c>
      <c r="AO589" s="213">
        <v>41.177059</v>
      </c>
    </row>
    <row r="590" spans="1:41" x14ac:dyDescent="0.25">
      <c r="A590" s="214" t="s">
        <v>2189</v>
      </c>
      <c r="B590" s="211">
        <v>204.181015</v>
      </c>
      <c r="C590" s="212">
        <v>205.20653000000001</v>
      </c>
      <c r="D590" s="212">
        <v>206.22876070000001</v>
      </c>
      <c r="E590" s="212">
        <v>207.25064320000001</v>
      </c>
      <c r="F590" s="212">
        <v>208.2717638</v>
      </c>
      <c r="G590" s="212">
        <v>209.29270840000001</v>
      </c>
      <c r="H590" s="212">
        <v>210.31270070000002</v>
      </c>
      <c r="I590" s="212">
        <v>211.33208550000003</v>
      </c>
      <c r="J590" s="212">
        <v>212.35173440000003</v>
      </c>
      <c r="K590" s="212">
        <v>213.37140290000002</v>
      </c>
      <c r="L590" s="212">
        <v>214.39116180000002</v>
      </c>
      <c r="M590" s="212">
        <v>215.41095070000003</v>
      </c>
      <c r="N590" s="212">
        <v>216.43079280000003</v>
      </c>
      <c r="O590" s="212">
        <v>217.45067240000003</v>
      </c>
      <c r="P590" s="212">
        <v>218.47060030000003</v>
      </c>
      <c r="Q590" s="212">
        <v>219.49056890000003</v>
      </c>
      <c r="R590" s="212">
        <v>220.51058050000003</v>
      </c>
      <c r="S590" s="212">
        <v>221.53063090000003</v>
      </c>
      <c r="T590" s="212">
        <v>222.55071980000002</v>
      </c>
      <c r="U590" s="212">
        <v>223.57084040000004</v>
      </c>
      <c r="V590" s="212">
        <v>224.59099340000003</v>
      </c>
      <c r="W590" s="212">
        <v>225.61117220000003</v>
      </c>
      <c r="X590" s="212">
        <v>226.63137290000003</v>
      </c>
      <c r="Y590" s="212">
        <v>227.65159020000004</v>
      </c>
      <c r="Z590" s="212">
        <v>228.67181940000003</v>
      </c>
      <c r="AA590" s="212">
        <v>229.69205580000002</v>
      </c>
      <c r="AB590" s="212">
        <v>230.71229460000001</v>
      </c>
      <c r="AC590" s="212">
        <v>231.73253080000001</v>
      </c>
      <c r="AD590" s="212">
        <v>232.75275910000002</v>
      </c>
      <c r="AE590" s="212">
        <v>233.77297400000003</v>
      </c>
      <c r="AF590" s="212">
        <v>234.79316960000003</v>
      </c>
      <c r="AG590" s="212">
        <v>235.81333970000003</v>
      </c>
      <c r="AH590" s="212">
        <v>236.83347830000002</v>
      </c>
      <c r="AI590" s="212">
        <v>237.85357950000002</v>
      </c>
      <c r="AJ590" s="212">
        <v>238.87363760000002</v>
      </c>
      <c r="AK590" s="212">
        <v>239.89364600000002</v>
      </c>
      <c r="AL590" s="212">
        <v>240.91359290000003</v>
      </c>
      <c r="AM590" s="212">
        <v>241.93345080000003</v>
      </c>
      <c r="AN590" s="212">
        <v>242.95315320000003</v>
      </c>
      <c r="AO590" s="213">
        <v>243.97256360000003</v>
      </c>
    </row>
    <row r="591" spans="1:41" x14ac:dyDescent="0.25">
      <c r="A591" s="214" t="s">
        <v>2190</v>
      </c>
      <c r="B591" s="211">
        <v>1.5340100000000001</v>
      </c>
      <c r="C591" s="212">
        <v>2.5538027000000003</v>
      </c>
      <c r="D591" s="212">
        <v>3.6716327000000004</v>
      </c>
      <c r="E591" s="212">
        <v>4.7451775000000005</v>
      </c>
      <c r="F591" s="212">
        <v>5.8207254000000006</v>
      </c>
      <c r="G591" s="212">
        <v>6.8792930000000005</v>
      </c>
      <c r="H591" s="212">
        <v>7.9139403000000001</v>
      </c>
      <c r="I591" s="212">
        <v>8.9798664000000006</v>
      </c>
      <c r="J591" s="212">
        <v>10.0361762</v>
      </c>
      <c r="K591" s="212">
        <v>11.095109300000001</v>
      </c>
      <c r="L591" s="212">
        <v>12.149936500000001</v>
      </c>
      <c r="M591" s="212">
        <v>13.205500600000001</v>
      </c>
      <c r="N591" s="212">
        <v>14.260575600000001</v>
      </c>
      <c r="O591" s="212">
        <v>15.315602400000001</v>
      </c>
      <c r="P591" s="212">
        <v>16.370260700000003</v>
      </c>
      <c r="Q591" s="212">
        <v>17.424522100000004</v>
      </c>
      <c r="R591" s="212">
        <v>18.478288500000005</v>
      </c>
      <c r="S591" s="212">
        <v>19.531522400000004</v>
      </c>
      <c r="T591" s="212">
        <v>20.584198100000002</v>
      </c>
      <c r="U591" s="212">
        <v>21.636277400000001</v>
      </c>
      <c r="V591" s="212">
        <v>22.687820200000001</v>
      </c>
      <c r="W591" s="212">
        <v>23.738800900000001</v>
      </c>
      <c r="X591" s="212">
        <v>24.789245400000002</v>
      </c>
      <c r="Y591" s="212">
        <v>25.839219400000001</v>
      </c>
      <c r="Z591" s="212">
        <v>26.888771900000002</v>
      </c>
      <c r="AA591" s="212">
        <v>27.937965500000001</v>
      </c>
      <c r="AB591" s="212">
        <v>28.986864700000002</v>
      </c>
      <c r="AC591" s="212">
        <v>30.035541400000003</v>
      </c>
      <c r="AD591" s="212">
        <v>31.084072500000005</v>
      </c>
      <c r="AE591" s="212">
        <v>32.132540300000002</v>
      </c>
      <c r="AF591" s="212">
        <v>33.181033599999999</v>
      </c>
      <c r="AG591" s="212">
        <v>34.229650499999998</v>
      </c>
      <c r="AH591" s="212">
        <v>35.278501399999996</v>
      </c>
      <c r="AI591" s="212">
        <v>36.327705299999998</v>
      </c>
      <c r="AJ591" s="212">
        <v>37.377354799999999</v>
      </c>
      <c r="AK591" s="212">
        <v>38.427390699999997</v>
      </c>
      <c r="AL591" s="212">
        <v>39.477247799999994</v>
      </c>
      <c r="AM591" s="212">
        <v>40.525034999999995</v>
      </c>
      <c r="AN591" s="212">
        <v>41.566252599999999</v>
      </c>
      <c r="AO591" s="213">
        <v>42.593647900000001</v>
      </c>
    </row>
    <row r="592" spans="1:41" x14ac:dyDescent="0.25">
      <c r="A592" s="214" t="s">
        <v>2191</v>
      </c>
      <c r="B592" s="211">
        <v>0.30249599999999999</v>
      </c>
      <c r="C592" s="212">
        <v>1.3043935499999999</v>
      </c>
      <c r="D592" s="212">
        <v>2.3916598499999999</v>
      </c>
      <c r="E592" s="212">
        <v>3.4482262499999998</v>
      </c>
      <c r="F592" s="212">
        <v>4.5078265499999999</v>
      </c>
      <c r="G592" s="212">
        <v>5.5553193499999995</v>
      </c>
      <c r="H592" s="212">
        <v>6.5944607499999996</v>
      </c>
      <c r="I592" s="212">
        <v>7.6631506499999995</v>
      </c>
      <c r="J592" s="212">
        <v>8.7256349499999999</v>
      </c>
      <c r="K592" s="212">
        <v>9.7896731500000005</v>
      </c>
      <c r="L592" s="212">
        <v>10.849735750000001</v>
      </c>
      <c r="M592" s="212">
        <v>11.90972685</v>
      </c>
      <c r="N592" s="212">
        <v>12.96863965</v>
      </c>
      <c r="O592" s="212">
        <v>14.026711349999999</v>
      </c>
      <c r="P592" s="212">
        <v>15.08367275</v>
      </c>
      <c r="Q592" s="212">
        <v>16.13951715</v>
      </c>
      <c r="R592" s="212">
        <v>17.19420075</v>
      </c>
      <c r="S592" s="212">
        <v>18.247744449999999</v>
      </c>
      <c r="T592" s="212">
        <v>19.300188649999999</v>
      </c>
      <c r="U592" s="212">
        <v>20.351580649999999</v>
      </c>
      <c r="V592" s="212">
        <v>21.40203185</v>
      </c>
      <c r="W592" s="212">
        <v>22.45160855</v>
      </c>
      <c r="X592" s="212">
        <v>23.500365849999998</v>
      </c>
      <c r="Y592" s="212">
        <v>24.548440149999998</v>
      </c>
      <c r="Z592" s="212">
        <v>25.595951749999998</v>
      </c>
      <c r="AA592" s="212">
        <v>26.643024249999996</v>
      </c>
      <c r="AB592" s="212">
        <v>27.689775749999995</v>
      </c>
      <c r="AC592" s="212">
        <v>28.736320449999994</v>
      </c>
      <c r="AD592" s="212">
        <v>29.782765249999994</v>
      </c>
      <c r="AE592" s="212">
        <v>30.829209649999992</v>
      </c>
      <c r="AF592" s="212">
        <v>31.875749049999992</v>
      </c>
      <c r="AG592" s="212">
        <v>32.922485849999994</v>
      </c>
      <c r="AH592" s="212">
        <v>33.969549749999992</v>
      </c>
      <c r="AI592" s="212">
        <v>35.017125449999995</v>
      </c>
      <c r="AJ592" s="212">
        <v>36.065469149999991</v>
      </c>
      <c r="AK592" s="212">
        <v>37.114865249999994</v>
      </c>
      <c r="AL592" s="212">
        <v>38.165396849999993</v>
      </c>
      <c r="AM592" s="212">
        <v>39.216248549999996</v>
      </c>
      <c r="AN592" s="212">
        <v>40.264240149999999</v>
      </c>
      <c r="AO592" s="213">
        <v>41.30256215</v>
      </c>
    </row>
    <row r="593" spans="1:41" x14ac:dyDescent="0.25">
      <c r="A593" s="214" t="s">
        <v>2192</v>
      </c>
      <c r="B593" s="211">
        <v>0.57618000000000003</v>
      </c>
      <c r="C593" s="212">
        <v>1.58478048</v>
      </c>
      <c r="D593" s="212">
        <v>2.6847738799999998</v>
      </c>
      <c r="E593" s="212">
        <v>3.7526428799999998</v>
      </c>
      <c r="F593" s="212">
        <v>4.8245610799999996</v>
      </c>
      <c r="G593" s="212">
        <v>5.88458288</v>
      </c>
      <c r="H593" s="212">
        <v>6.9197589800000001</v>
      </c>
      <c r="I593" s="212">
        <v>7.9887527800000004</v>
      </c>
      <c r="J593" s="212">
        <v>9.0530850800000007</v>
      </c>
      <c r="K593" s="212">
        <v>10.119541480000001</v>
      </c>
      <c r="L593" s="212">
        <v>11.18210178</v>
      </c>
      <c r="M593" s="212">
        <v>12.24455968</v>
      </c>
      <c r="N593" s="212">
        <v>13.30618248</v>
      </c>
      <c r="O593" s="212">
        <v>14.367290780000001</v>
      </c>
      <c r="P593" s="212">
        <v>15.427848480000002</v>
      </c>
      <c r="Q593" s="212">
        <v>16.487721280000002</v>
      </c>
      <c r="R593" s="212">
        <v>17.546959880000003</v>
      </c>
      <c r="S593" s="212">
        <v>18.605496880000004</v>
      </c>
      <c r="T593" s="212">
        <v>19.663385880000003</v>
      </c>
      <c r="U593" s="212">
        <v>20.720500080000004</v>
      </c>
      <c r="V593" s="212">
        <v>21.777033280000005</v>
      </c>
      <c r="W593" s="212">
        <v>22.832863080000006</v>
      </c>
      <c r="X593" s="212">
        <v>23.888006880000006</v>
      </c>
      <c r="Y593" s="212">
        <v>24.942536480000005</v>
      </c>
      <c r="Z593" s="212">
        <v>25.996503680000004</v>
      </c>
      <c r="AA593" s="212">
        <v>27.049964880000005</v>
      </c>
      <c r="AB593" s="212">
        <v>28.102975280000006</v>
      </c>
      <c r="AC593" s="212">
        <v>29.155593080000006</v>
      </c>
      <c r="AD593" s="212">
        <v>30.207878880000006</v>
      </c>
      <c r="AE593" s="212">
        <v>31.259896780000005</v>
      </c>
      <c r="AF593" s="212">
        <v>32.311717180000002</v>
      </c>
      <c r="AG593" s="212">
        <v>33.363421580000001</v>
      </c>
      <c r="AH593" s="212">
        <v>34.415109380000004</v>
      </c>
      <c r="AI593" s="212">
        <v>35.466896880000007</v>
      </c>
      <c r="AJ593" s="212">
        <v>36.51888738000001</v>
      </c>
      <c r="AK593" s="212">
        <v>37.571049980000012</v>
      </c>
      <c r="AL593" s="212">
        <v>38.622866480000013</v>
      </c>
      <c r="AM593" s="212">
        <v>39.67247608000001</v>
      </c>
      <c r="AN593" s="212">
        <v>40.715228980000006</v>
      </c>
      <c r="AO593" s="213">
        <v>41.743232480000003</v>
      </c>
    </row>
    <row r="594" spans="1:41" x14ac:dyDescent="0.25">
      <c r="A594" s="214" t="s">
        <v>2193</v>
      </c>
      <c r="B594" s="211">
        <v>2.3816199999999998</v>
      </c>
      <c r="C594" s="212">
        <v>3.3968993999999997</v>
      </c>
      <c r="D594" s="212">
        <v>4.5024873999999997</v>
      </c>
      <c r="E594" s="212">
        <v>5.5735297999999993</v>
      </c>
      <c r="F594" s="212">
        <v>6.6475286999999996</v>
      </c>
      <c r="G594" s="212">
        <v>7.7082622000000001</v>
      </c>
      <c r="H594" s="212">
        <v>8.7421693000000005</v>
      </c>
      <c r="I594" s="212">
        <v>9.8078263000000003</v>
      </c>
      <c r="J594" s="212">
        <v>10.8683076</v>
      </c>
      <c r="K594" s="212">
        <v>11.9317513</v>
      </c>
      <c r="L594" s="212">
        <v>12.9920317</v>
      </c>
      <c r="M594" s="212">
        <v>14.0531095</v>
      </c>
      <c r="N594" s="212">
        <v>15.1139461</v>
      </c>
      <c r="O594" s="212">
        <v>16.174715899999999</v>
      </c>
      <c r="P594" s="212">
        <v>17.2351721</v>
      </c>
      <c r="Q594" s="212">
        <v>18.295191299999999</v>
      </c>
      <c r="R594" s="212">
        <v>19.354701199999997</v>
      </c>
      <c r="S594" s="212">
        <v>20.413639199999999</v>
      </c>
      <c r="T594" s="212">
        <v>21.471987499999997</v>
      </c>
      <c r="U594" s="212">
        <v>22.529677499999998</v>
      </c>
      <c r="V594" s="212">
        <v>23.586799299999999</v>
      </c>
      <c r="W594" s="212">
        <v>24.643293099999998</v>
      </c>
      <c r="X594" s="212">
        <v>25.699176999999999</v>
      </c>
      <c r="Y594" s="212">
        <v>26.7545021</v>
      </c>
      <c r="Z594" s="212">
        <v>27.809308399999999</v>
      </c>
      <c r="AA594" s="212">
        <v>28.863646299999999</v>
      </c>
      <c r="AB594" s="212">
        <v>29.9175693</v>
      </c>
      <c r="AC594" s="212">
        <v>30.9711377</v>
      </c>
      <c r="AD594" s="212">
        <v>32.024417800000002</v>
      </c>
      <c r="AE594" s="212">
        <v>33.077484400000003</v>
      </c>
      <c r="AF594" s="212">
        <v>34.130424500000004</v>
      </c>
      <c r="AG594" s="212">
        <v>35.183344700000006</v>
      </c>
      <c r="AH594" s="212">
        <v>36.236380700000005</v>
      </c>
      <c r="AI594" s="212">
        <v>37.289701400000006</v>
      </c>
      <c r="AJ594" s="212">
        <v>38.343485700000002</v>
      </c>
      <c r="AK594" s="212">
        <v>39.397810200000002</v>
      </c>
      <c r="AL594" s="212">
        <v>40.452301600000006</v>
      </c>
      <c r="AM594" s="212">
        <v>41.505260300000003</v>
      </c>
      <c r="AN594" s="212">
        <v>42.552116400000003</v>
      </c>
      <c r="AO594" s="213">
        <v>43.584816700000005</v>
      </c>
    </row>
    <row r="595" spans="1:41" x14ac:dyDescent="0.25">
      <c r="A595" s="214" t="s">
        <v>2194</v>
      </c>
      <c r="B595" s="211">
        <v>14.344262000000001</v>
      </c>
      <c r="C595" s="212">
        <v>15.340117680000001</v>
      </c>
      <c r="D595" s="212">
        <v>16.446498680000001</v>
      </c>
      <c r="E595" s="212">
        <v>17.519270480000003</v>
      </c>
      <c r="F595" s="212">
        <v>18.597270180000002</v>
      </c>
      <c r="G595" s="212">
        <v>19.661819180000002</v>
      </c>
      <c r="H595" s="212">
        <v>20.701647880000003</v>
      </c>
      <c r="I595" s="212">
        <v>21.776997880000003</v>
      </c>
      <c r="J595" s="212">
        <v>22.843942280000004</v>
      </c>
      <c r="K595" s="212">
        <v>23.911935780000004</v>
      </c>
      <c r="L595" s="212">
        <v>24.974991080000002</v>
      </c>
      <c r="M595" s="212">
        <v>26.037761080000003</v>
      </c>
      <c r="N595" s="212">
        <v>27.099356880000002</v>
      </c>
      <c r="O595" s="212">
        <v>28.16030748</v>
      </c>
      <c r="P595" s="212">
        <v>29.220428380000001</v>
      </c>
      <c r="Q595" s="212">
        <v>30.279801080000002</v>
      </c>
      <c r="R595" s="212">
        <v>31.338388880000004</v>
      </c>
      <c r="S595" s="212">
        <v>32.396208780000002</v>
      </c>
      <c r="T595" s="212">
        <v>33.453266480000003</v>
      </c>
      <c r="U595" s="212">
        <v>34.509568780000002</v>
      </c>
      <c r="V595" s="212">
        <v>35.56515898</v>
      </c>
      <c r="W595" s="212">
        <v>36.620052180000002</v>
      </c>
      <c r="X595" s="212">
        <v>37.674286080000002</v>
      </c>
      <c r="Y595" s="212">
        <v>38.727928380000002</v>
      </c>
      <c r="Z595" s="212">
        <v>39.781027080000001</v>
      </c>
      <c r="AA595" s="212">
        <v>40.833640280000004</v>
      </c>
      <c r="AB595" s="212">
        <v>41.885826980000004</v>
      </c>
      <c r="AC595" s="212">
        <v>42.937652280000002</v>
      </c>
      <c r="AD595" s="212">
        <v>43.98918518</v>
      </c>
      <c r="AE595" s="212">
        <v>45.040499879999999</v>
      </c>
      <c r="AF595" s="212">
        <v>46.091677679999997</v>
      </c>
      <c r="AG595" s="212">
        <v>47.142810179999998</v>
      </c>
      <c r="AH595" s="212">
        <v>48.194004379999996</v>
      </c>
      <c r="AI595" s="212">
        <v>49.245380079999997</v>
      </c>
      <c r="AJ595" s="212">
        <v>50.297038479999998</v>
      </c>
      <c r="AK595" s="212">
        <v>51.348943579999997</v>
      </c>
      <c r="AL595" s="212">
        <v>52.400573979999997</v>
      </c>
      <c r="AM595" s="212">
        <v>53.45007348</v>
      </c>
      <c r="AN595" s="212">
        <v>54.49279508</v>
      </c>
      <c r="AO595" s="213">
        <v>55.520853680000002</v>
      </c>
    </row>
    <row r="596" spans="1:41" x14ac:dyDescent="0.25">
      <c r="A596" s="214" t="s">
        <v>2195</v>
      </c>
      <c r="B596" s="211">
        <v>133.42936700000001</v>
      </c>
      <c r="C596" s="212">
        <v>134.39979920000002</v>
      </c>
      <c r="D596" s="212">
        <v>135.37813890000001</v>
      </c>
      <c r="E596" s="212">
        <v>136.36876804000002</v>
      </c>
      <c r="F596" s="212">
        <v>137.36639507000001</v>
      </c>
      <c r="G596" s="212">
        <v>138.37010702000001</v>
      </c>
      <c r="H596" s="212">
        <v>139.40482592000001</v>
      </c>
      <c r="I596" s="212">
        <v>140.43532922</v>
      </c>
      <c r="J596" s="212">
        <v>141.46616902</v>
      </c>
      <c r="K596" s="212">
        <v>142.49677272</v>
      </c>
      <c r="L596" s="212">
        <v>143.52778122000001</v>
      </c>
      <c r="M596" s="212">
        <v>144.55878722</v>
      </c>
      <c r="N596" s="212">
        <v>145.58997302</v>
      </c>
      <c r="O596" s="212">
        <v>146.62127061999999</v>
      </c>
      <c r="P596" s="212">
        <v>147.65278981999998</v>
      </c>
      <c r="Q596" s="212">
        <v>148.68444231999999</v>
      </c>
      <c r="R596" s="212">
        <v>149.71626891999998</v>
      </c>
      <c r="S596" s="212">
        <v>150.74823591999998</v>
      </c>
      <c r="T596" s="212">
        <v>151.78034581999998</v>
      </c>
      <c r="U596" s="212">
        <v>152.81252931999998</v>
      </c>
      <c r="V596" s="212">
        <v>153.84483351999998</v>
      </c>
      <c r="W596" s="212">
        <v>154.87716341999999</v>
      </c>
      <c r="X596" s="212">
        <v>155.90947842</v>
      </c>
      <c r="Y596" s="212">
        <v>156.94172151999999</v>
      </c>
      <c r="Z596" s="212">
        <v>157.97382321999999</v>
      </c>
      <c r="AA596" s="212">
        <v>159.00569431999998</v>
      </c>
      <c r="AB596" s="212">
        <v>160.03722161999997</v>
      </c>
      <c r="AC596" s="212">
        <v>161.06826061999996</v>
      </c>
      <c r="AD596" s="212">
        <v>162.09862771999997</v>
      </c>
      <c r="AE596" s="212">
        <v>163.12809121999996</v>
      </c>
      <c r="AF596" s="212">
        <v>164.15636031999995</v>
      </c>
      <c r="AG596" s="212">
        <v>165.18307261999996</v>
      </c>
      <c r="AH596" s="212">
        <v>166.20777641999996</v>
      </c>
      <c r="AI596" s="212">
        <v>167.22990311999996</v>
      </c>
      <c r="AJ596" s="212">
        <v>168.24872791999996</v>
      </c>
      <c r="AK596" s="212">
        <v>169.26333411999997</v>
      </c>
      <c r="AL596" s="212">
        <v>170.27266630999998</v>
      </c>
      <c r="AM596" s="212">
        <v>171.27590595999999</v>
      </c>
      <c r="AN596" s="212">
        <v>172.27351734999999</v>
      </c>
      <c r="AO596" s="213">
        <v>173.26847114</v>
      </c>
    </row>
    <row r="597" spans="1:41" x14ac:dyDescent="0.25">
      <c r="A597" s="214" t="s">
        <v>2196</v>
      </c>
      <c r="B597" s="211">
        <v>0</v>
      </c>
      <c r="C597" s="212">
        <v>0.89131099999999996</v>
      </c>
      <c r="D597" s="212">
        <v>1.8503612</v>
      </c>
      <c r="E597" s="212">
        <v>2.7806285000000002</v>
      </c>
      <c r="F597" s="212">
        <v>3.7105217000000001</v>
      </c>
      <c r="G597" s="212">
        <v>4.6290987000000001</v>
      </c>
      <c r="H597" s="212">
        <v>5.5078526999999999</v>
      </c>
      <c r="I597" s="212">
        <v>6.4208755000000002</v>
      </c>
      <c r="J597" s="212">
        <v>7.3348152999999998</v>
      </c>
      <c r="K597" s="212">
        <v>8.2527702000000005</v>
      </c>
      <c r="L597" s="212">
        <v>9.1684581999999999</v>
      </c>
      <c r="M597" s="212">
        <v>10.084576800000001</v>
      </c>
      <c r="N597" s="212">
        <v>11.0000839</v>
      </c>
      <c r="O597" s="212">
        <v>11.915055199999999</v>
      </c>
      <c r="P597" s="212">
        <v>12.8292977</v>
      </c>
      <c r="Q597" s="212">
        <v>13.742778699999999</v>
      </c>
      <c r="R597" s="212">
        <v>14.655495599999998</v>
      </c>
      <c r="S597" s="212">
        <v>15.567460499999997</v>
      </c>
      <c r="T597" s="212">
        <v>16.478712699999999</v>
      </c>
      <c r="U597" s="212">
        <v>17.389268999999999</v>
      </c>
      <c r="V597" s="212">
        <v>18.2992363</v>
      </c>
      <c r="W597" s="212">
        <v>19.208652700000002</v>
      </c>
      <c r="X597" s="212">
        <v>20.117456800000003</v>
      </c>
      <c r="Y597" s="212">
        <v>21.025821000000004</v>
      </c>
      <c r="Z597" s="212">
        <v>21.933919200000005</v>
      </c>
      <c r="AA597" s="212">
        <v>22.841951200000004</v>
      </c>
      <c r="AB597" s="212">
        <v>23.750146600000004</v>
      </c>
      <c r="AC597" s="212">
        <v>24.658778500000004</v>
      </c>
      <c r="AD597" s="212">
        <v>25.568176900000005</v>
      </c>
      <c r="AE597" s="212">
        <v>26.478749500000003</v>
      </c>
      <c r="AF597" s="212">
        <v>27.391015700000004</v>
      </c>
      <c r="AG597" s="212">
        <v>28.305659200000004</v>
      </c>
      <c r="AH597" s="212">
        <v>29.223608900000006</v>
      </c>
      <c r="AI597" s="212">
        <v>30.146150700000007</v>
      </c>
      <c r="AJ597" s="212">
        <v>31.075050600000008</v>
      </c>
      <c r="AK597" s="212">
        <v>32.01260340000001</v>
      </c>
      <c r="AL597" s="212">
        <v>32.96131050000001</v>
      </c>
      <c r="AM597" s="212">
        <v>33.922362200000009</v>
      </c>
      <c r="AN597" s="212">
        <v>34.891651400000008</v>
      </c>
      <c r="AO597" s="213">
        <v>35.855260900000005</v>
      </c>
    </row>
    <row r="598" spans="1:41" x14ac:dyDescent="0.25">
      <c r="A598" s="214" t="s">
        <v>2197</v>
      </c>
      <c r="B598" s="211">
        <v>33.700989</v>
      </c>
      <c r="C598" s="212">
        <v>34.7207139</v>
      </c>
      <c r="D598" s="212">
        <v>35.827914900000003</v>
      </c>
      <c r="E598" s="212">
        <v>36.903903300000003</v>
      </c>
      <c r="F598" s="212">
        <v>37.9820633</v>
      </c>
      <c r="G598" s="212">
        <v>39.047050599999999</v>
      </c>
      <c r="H598" s="212">
        <v>40.080660699999996</v>
      </c>
      <c r="I598" s="212">
        <v>41.145763399999993</v>
      </c>
      <c r="J598" s="212">
        <v>42.205197299999995</v>
      </c>
      <c r="K598" s="212">
        <v>43.267080999999997</v>
      </c>
      <c r="L598" s="212">
        <v>44.325986899999997</v>
      </c>
      <c r="M598" s="212">
        <v>45.385673799999999</v>
      </c>
      <c r="N598" s="212">
        <v>46.445116599999999</v>
      </c>
      <c r="O598" s="212">
        <v>47.504557399999996</v>
      </c>
      <c r="P598" s="212">
        <v>48.563671499999998</v>
      </c>
      <c r="Q598" s="212">
        <v>49.622419999999998</v>
      </c>
      <c r="R598" s="212">
        <v>50.680677699999997</v>
      </c>
      <c r="S598" s="212">
        <v>51.738398699999998</v>
      </c>
      <c r="T598" s="212">
        <v>52.7955386</v>
      </c>
      <c r="U598" s="212">
        <v>53.852073799999999</v>
      </c>
      <c r="V598" s="212">
        <v>54.908008099999996</v>
      </c>
      <c r="W598" s="212">
        <v>55.963343699999996</v>
      </c>
      <c r="X598" s="212">
        <v>57.018110699999994</v>
      </c>
      <c r="Y598" s="212">
        <v>58.072353299999996</v>
      </c>
      <c r="Z598" s="212">
        <v>59.126105099999997</v>
      </c>
      <c r="AA598" s="212">
        <v>60.179413799999999</v>
      </c>
      <c r="AB598" s="212">
        <v>61.232333099999998</v>
      </c>
      <c r="AC598" s="212">
        <v>62.284927199999998</v>
      </c>
      <c r="AD598" s="212">
        <v>63.337269599999999</v>
      </c>
      <c r="AE598" s="212">
        <v>64.389445199999997</v>
      </c>
      <c r="AF598" s="212">
        <v>65.441553400000004</v>
      </c>
      <c r="AG598" s="212">
        <v>66.493713200000002</v>
      </c>
      <c r="AH598" s="212">
        <v>67.54607</v>
      </c>
      <c r="AI598" s="212">
        <v>68.5987966</v>
      </c>
      <c r="AJ598" s="212">
        <v>69.652067299999999</v>
      </c>
      <c r="AK598" s="212">
        <v>70.705944700000003</v>
      </c>
      <c r="AL598" s="212">
        <v>71.760028500000004</v>
      </c>
      <c r="AM598" s="212">
        <v>72.812566900000007</v>
      </c>
      <c r="AN598" s="212">
        <v>73.858895400000009</v>
      </c>
      <c r="AO598" s="213">
        <v>74.890866200000005</v>
      </c>
    </row>
    <row r="599" spans="1:41" x14ac:dyDescent="0.25">
      <c r="A599" s="214" t="s">
        <v>2198</v>
      </c>
      <c r="B599" s="211">
        <v>34.512180000000001</v>
      </c>
      <c r="C599" s="212">
        <v>35.531364099999998</v>
      </c>
      <c r="D599" s="212">
        <v>36.6620651</v>
      </c>
      <c r="E599" s="212">
        <v>37.752082799999997</v>
      </c>
      <c r="F599" s="212">
        <v>38.843874699999994</v>
      </c>
      <c r="G599" s="212">
        <v>39.918476999999996</v>
      </c>
      <c r="H599" s="212">
        <v>40.947646599999999</v>
      </c>
      <c r="I599" s="212">
        <v>42.016009699999998</v>
      </c>
      <c r="J599" s="212">
        <v>43.077289199999996</v>
      </c>
      <c r="K599" s="212">
        <v>44.141414999999995</v>
      </c>
      <c r="L599" s="212">
        <v>45.201739699999997</v>
      </c>
      <c r="M599" s="212">
        <v>46.2628743</v>
      </c>
      <c r="N599" s="212">
        <v>47.323561099999999</v>
      </c>
      <c r="O599" s="212">
        <v>48.384119099999999</v>
      </c>
      <c r="P599" s="212">
        <v>49.444161700000002</v>
      </c>
      <c r="Q599" s="212">
        <v>50.503662800000001</v>
      </c>
      <c r="R599" s="212">
        <v>51.562489100000001</v>
      </c>
      <c r="S599" s="212">
        <v>52.620603799999998</v>
      </c>
      <c r="T599" s="212">
        <v>53.6779704</v>
      </c>
      <c r="U599" s="212">
        <v>54.734580899999997</v>
      </c>
      <c r="V599" s="212">
        <v>55.790453799999995</v>
      </c>
      <c r="W599" s="212">
        <v>56.845608399999996</v>
      </c>
      <c r="X599" s="212">
        <v>57.900095299999997</v>
      </c>
      <c r="Y599" s="212">
        <v>58.953990499999996</v>
      </c>
      <c r="Z599" s="212">
        <v>60.007354899999996</v>
      </c>
      <c r="AA599" s="212">
        <v>61.060266399999996</v>
      </c>
      <c r="AB599" s="212">
        <v>62.112811099999995</v>
      </c>
      <c r="AC599" s="212">
        <v>63.165090199999995</v>
      </c>
      <c r="AD599" s="212">
        <v>64.217220299999994</v>
      </c>
      <c r="AE599" s="212">
        <v>65.269336799999991</v>
      </c>
      <c r="AF599" s="212">
        <v>66.321598499999993</v>
      </c>
      <c r="AG599" s="212">
        <v>67.374194299999999</v>
      </c>
      <c r="AH599" s="212">
        <v>68.427350500000003</v>
      </c>
      <c r="AI599" s="212">
        <v>69.481332500000008</v>
      </c>
      <c r="AJ599" s="212">
        <v>70.536416300000013</v>
      </c>
      <c r="AK599" s="212">
        <v>71.592764300000013</v>
      </c>
      <c r="AL599" s="212">
        <v>72.650034900000009</v>
      </c>
      <c r="AM599" s="212">
        <v>73.706388900000007</v>
      </c>
      <c r="AN599" s="212">
        <v>74.756760400000005</v>
      </c>
      <c r="AO599" s="213">
        <v>75.792339500000011</v>
      </c>
    </row>
    <row r="600" spans="1:41" x14ac:dyDescent="0.25">
      <c r="A600" s="214" t="s">
        <v>2199</v>
      </c>
      <c r="B600" s="211">
        <v>282.99856599999998</v>
      </c>
      <c r="C600" s="212">
        <v>283.99341987999998</v>
      </c>
      <c r="D600" s="212">
        <v>285.00382157999996</v>
      </c>
      <c r="E600" s="212">
        <v>286.02030947999998</v>
      </c>
      <c r="F600" s="212">
        <v>287.04066927999997</v>
      </c>
      <c r="G600" s="212">
        <v>288.06315837999995</v>
      </c>
      <c r="H600" s="212">
        <v>289.09616207999994</v>
      </c>
      <c r="I600" s="212">
        <v>290.12926917999994</v>
      </c>
      <c r="J600" s="212">
        <v>291.16248207999996</v>
      </c>
      <c r="K600" s="212">
        <v>292.19589147999994</v>
      </c>
      <c r="L600" s="212">
        <v>293.22953567999997</v>
      </c>
      <c r="M600" s="212">
        <v>294.26332507999996</v>
      </c>
      <c r="N600" s="212">
        <v>295.29724557999998</v>
      </c>
      <c r="O600" s="212">
        <v>296.33126097999997</v>
      </c>
      <c r="P600" s="212">
        <v>297.36536807999994</v>
      </c>
      <c r="Q600" s="212">
        <v>298.39952587999994</v>
      </c>
      <c r="R600" s="212">
        <v>299.43372577999992</v>
      </c>
      <c r="S600" s="212">
        <v>300.4679451799999</v>
      </c>
      <c r="T600" s="212">
        <v>301.50217387999987</v>
      </c>
      <c r="U600" s="212">
        <v>302.53638357999989</v>
      </c>
      <c r="V600" s="212">
        <v>303.5705790799999</v>
      </c>
      <c r="W600" s="212">
        <v>304.60472847999989</v>
      </c>
      <c r="X600" s="212">
        <v>305.63883187999988</v>
      </c>
      <c r="Y600" s="212">
        <v>306.67286497999987</v>
      </c>
      <c r="Z600" s="212">
        <v>307.70679887999989</v>
      </c>
      <c r="AA600" s="212">
        <v>308.74059917999989</v>
      </c>
      <c r="AB600" s="212">
        <v>309.77422347999988</v>
      </c>
      <c r="AC600" s="212">
        <v>310.80761937999989</v>
      </c>
      <c r="AD600" s="212">
        <v>311.8407209799999</v>
      </c>
      <c r="AE600" s="212">
        <v>312.87344467999992</v>
      </c>
      <c r="AF600" s="212">
        <v>313.90568297999994</v>
      </c>
      <c r="AG600" s="212">
        <v>314.93729647999993</v>
      </c>
      <c r="AH600" s="212">
        <v>315.96810157999994</v>
      </c>
      <c r="AI600" s="212">
        <v>316.99785297999995</v>
      </c>
      <c r="AJ600" s="212">
        <v>318.02622017999994</v>
      </c>
      <c r="AK600" s="212">
        <v>319.05276307999992</v>
      </c>
      <c r="AL600" s="212">
        <v>320.07693677999993</v>
      </c>
      <c r="AM600" s="212">
        <v>321.0982212799999</v>
      </c>
      <c r="AN600" s="212">
        <v>322.11655277999989</v>
      </c>
      <c r="AO600" s="213">
        <v>323.1329541799999</v>
      </c>
    </row>
    <row r="601" spans="1:41" x14ac:dyDescent="0.25">
      <c r="A601" s="214" t="s">
        <v>2200</v>
      </c>
      <c r="B601" s="211">
        <v>425.19058200000001</v>
      </c>
      <c r="C601" s="212">
        <v>426.20067210000002</v>
      </c>
      <c r="D601" s="212">
        <v>427.30466310000003</v>
      </c>
      <c r="E601" s="212">
        <v>428.3757961</v>
      </c>
      <c r="F601" s="212">
        <v>429.44974960000002</v>
      </c>
      <c r="G601" s="212">
        <v>430.51032170000002</v>
      </c>
      <c r="H601" s="212">
        <v>431.5432055</v>
      </c>
      <c r="I601" s="212">
        <v>432.60898830000002</v>
      </c>
      <c r="J601" s="212">
        <v>433.668677</v>
      </c>
      <c r="K601" s="212">
        <v>434.73070489999998</v>
      </c>
      <c r="L601" s="212">
        <v>435.789355</v>
      </c>
      <c r="M601" s="212">
        <v>436.84867070000001</v>
      </c>
      <c r="N601" s="212">
        <v>437.90763880000003</v>
      </c>
      <c r="O601" s="212">
        <v>438.96651070000001</v>
      </c>
      <c r="P601" s="212">
        <v>440.02499970000002</v>
      </c>
      <c r="Q601" s="212">
        <v>441.08304910000004</v>
      </c>
      <c r="R601" s="212">
        <v>442.14056280000005</v>
      </c>
      <c r="S601" s="212">
        <v>443.19749640000003</v>
      </c>
      <c r="T601" s="212">
        <v>444.25382340000004</v>
      </c>
      <c r="U601" s="212">
        <v>445.30951090000002</v>
      </c>
      <c r="V601" s="212">
        <v>446.364598</v>
      </c>
      <c r="W601" s="212">
        <v>447.41907099999997</v>
      </c>
      <c r="X601" s="212">
        <v>448.47295409999998</v>
      </c>
      <c r="Y601" s="212">
        <v>449.52630199999999</v>
      </c>
      <c r="Z601" s="212">
        <v>450.57915449999996</v>
      </c>
      <c r="AA601" s="212">
        <v>451.63156219999996</v>
      </c>
      <c r="AB601" s="212">
        <v>452.68357819999994</v>
      </c>
      <c r="AC601" s="212">
        <v>453.73526219999997</v>
      </c>
      <c r="AD601" s="212">
        <v>454.78667889999997</v>
      </c>
      <c r="AE601" s="212">
        <v>455.83789919999998</v>
      </c>
      <c r="AF601" s="212">
        <v>456.88900209999997</v>
      </c>
      <c r="AG601" s="212">
        <v>457.94007819999996</v>
      </c>
      <c r="AH601" s="212">
        <v>458.99123469999995</v>
      </c>
      <c r="AI601" s="212">
        <v>460.04259349999995</v>
      </c>
      <c r="AJ601" s="212">
        <v>461.09426189999994</v>
      </c>
      <c r="AK601" s="212">
        <v>462.14621579999994</v>
      </c>
      <c r="AL601" s="212">
        <v>463.19795509999994</v>
      </c>
      <c r="AM601" s="212">
        <v>464.24765789999992</v>
      </c>
      <c r="AN601" s="212">
        <v>465.2907335999999</v>
      </c>
      <c r="AO601" s="213">
        <v>466.31936339999987</v>
      </c>
    </row>
    <row r="602" spans="1:41" x14ac:dyDescent="0.25">
      <c r="A602" s="214" t="s">
        <v>2201</v>
      </c>
      <c r="B602" s="211">
        <v>23.417878999999999</v>
      </c>
      <c r="C602" s="212">
        <v>24.42277807</v>
      </c>
      <c r="D602" s="212">
        <v>25.496371369999999</v>
      </c>
      <c r="E602" s="212">
        <v>26.549861269999997</v>
      </c>
      <c r="F602" s="212">
        <v>27.608120569999997</v>
      </c>
      <c r="G602" s="212">
        <v>28.659124969999997</v>
      </c>
      <c r="H602" s="212">
        <v>29.703675569999998</v>
      </c>
      <c r="I602" s="212">
        <v>30.771061369999998</v>
      </c>
      <c r="J602" s="212">
        <v>31.834417069999997</v>
      </c>
      <c r="K602" s="212">
        <v>32.899305569999996</v>
      </c>
      <c r="L602" s="212">
        <v>33.961329269999993</v>
      </c>
      <c r="M602" s="212">
        <v>35.023293669999994</v>
      </c>
      <c r="N602" s="212">
        <v>36.084496769999994</v>
      </c>
      <c r="O602" s="212">
        <v>37.145163769999996</v>
      </c>
      <c r="P602" s="212">
        <v>38.205153469999999</v>
      </c>
      <c r="Q602" s="212">
        <v>39.264485270000002</v>
      </c>
      <c r="R602" s="212">
        <v>40.323146470000005</v>
      </c>
      <c r="S602" s="212">
        <v>41.381150470000001</v>
      </c>
      <c r="T602" s="212">
        <v>42.438519769999999</v>
      </c>
      <c r="U602" s="212">
        <v>43.495254369999998</v>
      </c>
      <c r="V602" s="212">
        <v>44.551426370000001</v>
      </c>
      <c r="W602" s="212">
        <v>45.607035070000002</v>
      </c>
      <c r="X602" s="212">
        <v>46.662096570000003</v>
      </c>
      <c r="Y602" s="212">
        <v>47.716668670000004</v>
      </c>
      <c r="Z602" s="212">
        <v>48.770795970000002</v>
      </c>
      <c r="AA602" s="212">
        <v>49.824524969999999</v>
      </c>
      <c r="AB602" s="212">
        <v>50.877898770000002</v>
      </c>
      <c r="AC602" s="212">
        <v>51.930958170000004</v>
      </c>
      <c r="AD602" s="212">
        <v>52.983739070000006</v>
      </c>
      <c r="AE602" s="212">
        <v>54.036270470000005</v>
      </c>
      <c r="AF602" s="212">
        <v>55.088575270000007</v>
      </c>
      <c r="AG602" s="212">
        <v>56.140671370000007</v>
      </c>
      <c r="AH602" s="212">
        <v>57.192575770000005</v>
      </c>
      <c r="AI602" s="212">
        <v>58.244303270000003</v>
      </c>
      <c r="AJ602" s="212">
        <v>59.295839670000007</v>
      </c>
      <c r="AK602" s="212">
        <v>60.347035270000006</v>
      </c>
      <c r="AL602" s="212">
        <v>61.397300170000008</v>
      </c>
      <c r="AM602" s="212">
        <v>62.444883370000007</v>
      </c>
      <c r="AN602" s="212">
        <v>63.485654970000006</v>
      </c>
      <c r="AO602" s="213">
        <v>64.512608870000008</v>
      </c>
    </row>
    <row r="603" spans="1:41" x14ac:dyDescent="0.25">
      <c r="A603" s="214" t="s">
        <v>2202</v>
      </c>
      <c r="B603" s="211">
        <v>13.034699</v>
      </c>
      <c r="C603" s="212">
        <v>14.0121842</v>
      </c>
      <c r="D603" s="212">
        <v>15.037948699999999</v>
      </c>
      <c r="E603" s="212">
        <v>16.04229131</v>
      </c>
      <c r="F603" s="212">
        <v>17.051753980000001</v>
      </c>
      <c r="G603" s="212">
        <v>18.05555914</v>
      </c>
      <c r="H603" s="212">
        <v>19.083197339999998</v>
      </c>
      <c r="I603" s="212">
        <v>20.131998539999998</v>
      </c>
      <c r="J603" s="212">
        <v>21.180312839999999</v>
      </c>
      <c r="K603" s="212">
        <v>22.232888939999999</v>
      </c>
      <c r="L603" s="212">
        <v>23.285929239999998</v>
      </c>
      <c r="M603" s="212">
        <v>24.341044339999996</v>
      </c>
      <c r="N603" s="212">
        <v>25.398107739999997</v>
      </c>
      <c r="O603" s="212">
        <v>26.456442439999996</v>
      </c>
      <c r="P603" s="212">
        <v>27.516630539999998</v>
      </c>
      <c r="Q603" s="212">
        <v>28.577442139999999</v>
      </c>
      <c r="R603" s="212">
        <v>29.639156439999997</v>
      </c>
      <c r="S603" s="212">
        <v>30.701345439999997</v>
      </c>
      <c r="T603" s="212">
        <v>31.764066039999996</v>
      </c>
      <c r="U603" s="212">
        <v>32.826633639999997</v>
      </c>
      <c r="V603" s="212">
        <v>33.889850039999999</v>
      </c>
      <c r="W603" s="212">
        <v>34.952900839999998</v>
      </c>
      <c r="X603" s="212">
        <v>36.015681239999999</v>
      </c>
      <c r="Y603" s="212">
        <v>37.078174539999999</v>
      </c>
      <c r="Z603" s="212">
        <v>38.140358739999996</v>
      </c>
      <c r="AA603" s="212">
        <v>39.202215939999995</v>
      </c>
      <c r="AB603" s="212">
        <v>40.263722139999992</v>
      </c>
      <c r="AC603" s="212">
        <v>41.324842339999989</v>
      </c>
      <c r="AD603" s="212">
        <v>42.385521439999991</v>
      </c>
      <c r="AE603" s="212">
        <v>43.44567503999999</v>
      </c>
      <c r="AF603" s="212">
        <v>44.505180739999993</v>
      </c>
      <c r="AG603" s="212">
        <v>45.563870839999993</v>
      </c>
      <c r="AH603" s="212">
        <v>46.62152583999999</v>
      </c>
      <c r="AI603" s="212">
        <v>47.677855739999991</v>
      </c>
      <c r="AJ603" s="212">
        <v>48.732440739999994</v>
      </c>
      <c r="AK603" s="212">
        <v>49.784563939999991</v>
      </c>
      <c r="AL603" s="212">
        <v>50.83282273999999</v>
      </c>
      <c r="AM603" s="212">
        <v>51.874374539999991</v>
      </c>
      <c r="AN603" s="212">
        <v>52.903992639999991</v>
      </c>
      <c r="AO603" s="213">
        <v>53.914328639999994</v>
      </c>
    </row>
    <row r="604" spans="1:41" ht="13.8" thickBot="1" x14ac:dyDescent="0.3">
      <c r="A604" s="215" t="s">
        <v>2203</v>
      </c>
      <c r="B604" s="216">
        <v>2.6577899999999999</v>
      </c>
      <c r="C604" s="217">
        <v>3.6677431199999999</v>
      </c>
      <c r="D604" s="217">
        <v>4.7693491200000002</v>
      </c>
      <c r="E604" s="217">
        <v>5.8384882200000003</v>
      </c>
      <c r="F604" s="217">
        <v>6.9111383200000001</v>
      </c>
      <c r="G604" s="217">
        <v>7.9713478200000001</v>
      </c>
      <c r="H604" s="217">
        <v>9.0002462200000011</v>
      </c>
      <c r="I604" s="217">
        <v>10.061701520000002</v>
      </c>
      <c r="J604" s="217">
        <v>11.118018620000001</v>
      </c>
      <c r="K604" s="217">
        <v>12.177223420000001</v>
      </c>
      <c r="L604" s="217">
        <v>13.23359662</v>
      </c>
      <c r="M604" s="217">
        <v>14.290914219999999</v>
      </c>
      <c r="N604" s="217">
        <v>15.348190019999999</v>
      </c>
      <c r="O604" s="217">
        <v>16.405583719999999</v>
      </c>
      <c r="P604" s="217">
        <v>17.46285752</v>
      </c>
      <c r="Q604" s="217">
        <v>18.519854819999999</v>
      </c>
      <c r="R604" s="217">
        <v>19.576499819999999</v>
      </c>
      <c r="S604" s="217">
        <v>20.632713319999997</v>
      </c>
      <c r="T604" s="217">
        <v>21.688470619999997</v>
      </c>
      <c r="U604" s="217">
        <v>22.743685519999996</v>
      </c>
      <c r="V604" s="217">
        <v>23.798456419999997</v>
      </c>
      <c r="W604" s="217">
        <v>24.852703719999997</v>
      </c>
      <c r="X604" s="217">
        <v>25.906447319999998</v>
      </c>
      <c r="Y604" s="217">
        <v>26.959735019999997</v>
      </c>
      <c r="Z604" s="217">
        <v>28.012602719999997</v>
      </c>
      <c r="AA604" s="217">
        <v>29.065097919999996</v>
      </c>
      <c r="AB604" s="217">
        <v>30.117272319999994</v>
      </c>
      <c r="AC604" s="217">
        <v>31.169186519999993</v>
      </c>
      <c r="AD604" s="217">
        <v>32.22090991999999</v>
      </c>
      <c r="AE604" s="217">
        <v>33.272524219999987</v>
      </c>
      <c r="AF604" s="217">
        <v>34.324129719999988</v>
      </c>
      <c r="AG604" s="217">
        <v>35.375855919999985</v>
      </c>
      <c r="AH604" s="217">
        <v>36.427876519999984</v>
      </c>
      <c r="AI604" s="217">
        <v>37.480421819999982</v>
      </c>
      <c r="AJ604" s="217">
        <v>38.53376721999998</v>
      </c>
      <c r="AK604" s="217">
        <v>39.588136619999979</v>
      </c>
      <c r="AL604" s="217">
        <v>40.643367619999978</v>
      </c>
      <c r="AM604" s="217">
        <v>41.698018019999978</v>
      </c>
      <c r="AN604" s="217">
        <v>42.747692819999976</v>
      </c>
      <c r="AO604" s="218">
        <v>43.784136019999977</v>
      </c>
    </row>
    <row r="605" spans="1:41" ht="13.8" thickBot="1" x14ac:dyDescent="0.3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  <c r="AA605" s="180"/>
      <c r="AB605" s="180"/>
      <c r="AC605" s="180"/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</row>
    <row r="606" spans="1:41" x14ac:dyDescent="0.25">
      <c r="A606" s="207" t="s">
        <v>2164</v>
      </c>
      <c r="B606" s="208">
        <v>2011</v>
      </c>
      <c r="C606" s="208">
        <v>2012</v>
      </c>
      <c r="D606" s="208">
        <v>2013</v>
      </c>
      <c r="E606" s="208">
        <v>2014</v>
      </c>
      <c r="F606" s="208">
        <v>2015</v>
      </c>
      <c r="G606" s="208">
        <v>2016</v>
      </c>
      <c r="H606" s="208">
        <v>2017</v>
      </c>
      <c r="I606" s="208">
        <v>2018</v>
      </c>
      <c r="J606" s="208">
        <v>2019</v>
      </c>
      <c r="K606" s="208">
        <v>2020</v>
      </c>
      <c r="L606" s="208">
        <v>2021</v>
      </c>
      <c r="M606" s="208">
        <v>2022</v>
      </c>
      <c r="N606" s="208">
        <v>2023</v>
      </c>
      <c r="O606" s="208">
        <v>2024</v>
      </c>
      <c r="P606" s="208">
        <v>2025</v>
      </c>
      <c r="Q606" s="208">
        <v>2026</v>
      </c>
      <c r="R606" s="208">
        <v>2027</v>
      </c>
      <c r="S606" s="208">
        <v>2028</v>
      </c>
      <c r="T606" s="208">
        <v>2029</v>
      </c>
      <c r="U606" s="208">
        <v>2030</v>
      </c>
      <c r="V606" s="208">
        <v>2031</v>
      </c>
      <c r="W606" s="208">
        <v>2032</v>
      </c>
      <c r="X606" s="208">
        <v>2033</v>
      </c>
      <c r="Y606" s="208">
        <v>2034</v>
      </c>
      <c r="Z606" s="208">
        <v>2035</v>
      </c>
      <c r="AA606" s="208">
        <v>2036</v>
      </c>
      <c r="AB606" s="208">
        <v>2037</v>
      </c>
      <c r="AC606" s="208">
        <v>2038</v>
      </c>
      <c r="AD606" s="208">
        <v>2039</v>
      </c>
      <c r="AE606" s="208">
        <v>2040</v>
      </c>
      <c r="AF606" s="208">
        <v>2041</v>
      </c>
      <c r="AG606" s="208">
        <v>2042</v>
      </c>
      <c r="AH606" s="208">
        <v>2043</v>
      </c>
      <c r="AI606" s="208">
        <v>2044</v>
      </c>
      <c r="AJ606" s="208">
        <v>2045</v>
      </c>
      <c r="AK606" s="208">
        <v>2046</v>
      </c>
      <c r="AL606" s="208">
        <v>2047</v>
      </c>
      <c r="AM606" s="208">
        <v>2048</v>
      </c>
      <c r="AN606" s="208">
        <v>2049</v>
      </c>
      <c r="AO606" s="209">
        <v>2050</v>
      </c>
    </row>
    <row r="607" spans="1:41" x14ac:dyDescent="0.25">
      <c r="A607" s="210" t="s">
        <v>2166</v>
      </c>
      <c r="B607" s="211">
        <v>2870.1972660000001</v>
      </c>
      <c r="C607" s="212">
        <v>2871.217224</v>
      </c>
      <c r="D607" s="212">
        <v>2872.2372010999998</v>
      </c>
      <c r="E607" s="212">
        <v>2873.2571850999998</v>
      </c>
      <c r="F607" s="212">
        <v>2874.2771731999997</v>
      </c>
      <c r="G607" s="212">
        <v>2875.2971635999997</v>
      </c>
      <c r="H607" s="212">
        <v>2876.3171506999997</v>
      </c>
      <c r="I607" s="212">
        <v>2877.3371394999999</v>
      </c>
      <c r="J607" s="212">
        <v>2878.3571293999998</v>
      </c>
      <c r="K607" s="212">
        <v>2879.3771204999998</v>
      </c>
      <c r="L607" s="212">
        <v>2880.3971124999998</v>
      </c>
      <c r="M607" s="212">
        <v>2881.4171051999997</v>
      </c>
      <c r="N607" s="212">
        <v>2882.4370983999997</v>
      </c>
      <c r="O607" s="212">
        <v>2883.4570919999996</v>
      </c>
      <c r="P607" s="212">
        <v>2884.4770858999996</v>
      </c>
      <c r="Q607" s="212">
        <v>2885.4970799999996</v>
      </c>
      <c r="R607" s="212">
        <v>2886.5170741999996</v>
      </c>
      <c r="S607" s="212">
        <v>2887.5370682999996</v>
      </c>
      <c r="T607" s="212">
        <v>2888.5570623999997</v>
      </c>
      <c r="U607" s="212">
        <v>2889.5770562999996</v>
      </c>
      <c r="V607" s="212">
        <v>2890.5970498999995</v>
      </c>
      <c r="W607" s="212">
        <v>2891.6170430999996</v>
      </c>
      <c r="X607" s="212">
        <v>2892.6370358999998</v>
      </c>
      <c r="Y607" s="212">
        <v>2893.6570281999998</v>
      </c>
      <c r="Z607" s="212">
        <v>2894.6770197999999</v>
      </c>
      <c r="AA607" s="212">
        <v>2895.6970106999997</v>
      </c>
      <c r="AB607" s="212">
        <v>2896.7170006999995</v>
      </c>
      <c r="AC607" s="212">
        <v>2897.7369897999997</v>
      </c>
      <c r="AD607" s="212">
        <v>2898.7569779999999</v>
      </c>
      <c r="AE607" s="212">
        <v>2899.7769653999999</v>
      </c>
      <c r="AF607" s="212">
        <v>2900.7969522999997</v>
      </c>
      <c r="AG607" s="212">
        <v>2901.8169389999998</v>
      </c>
      <c r="AH607" s="212">
        <v>2902.8369261999997</v>
      </c>
      <c r="AI607" s="212">
        <v>2903.8569144999997</v>
      </c>
      <c r="AJ607" s="212">
        <v>2904.8769047999995</v>
      </c>
      <c r="AK607" s="212">
        <v>2905.8968976999995</v>
      </c>
      <c r="AL607" s="212">
        <v>2906.9168940999994</v>
      </c>
      <c r="AM607" s="212">
        <v>2907.9368946999994</v>
      </c>
      <c r="AN607" s="212">
        <v>2908.9569007999994</v>
      </c>
      <c r="AO607" s="213">
        <v>2909.9769135999995</v>
      </c>
    </row>
    <row r="608" spans="1:41" x14ac:dyDescent="0.25">
      <c r="A608" s="214" t="s">
        <v>2167</v>
      </c>
      <c r="B608" s="211">
        <v>8155.388672</v>
      </c>
      <c r="C608" s="212">
        <v>8156.4085367999996</v>
      </c>
      <c r="D608" s="212">
        <v>8157.4284917999994</v>
      </c>
      <c r="E608" s="212">
        <v>8158.4484611999997</v>
      </c>
      <c r="F608" s="212">
        <v>8159.4684531999992</v>
      </c>
      <c r="G608" s="212">
        <v>8160.4884504999991</v>
      </c>
      <c r="H608" s="212">
        <v>8161.5085023999991</v>
      </c>
      <c r="I608" s="212">
        <v>8162.5285534999994</v>
      </c>
      <c r="J608" s="212">
        <v>8163.5485900999993</v>
      </c>
      <c r="K608" s="212">
        <v>8164.5686225999989</v>
      </c>
      <c r="L608" s="212">
        <v>8165.5886506999987</v>
      </c>
      <c r="M608" s="212">
        <v>8166.6086773999987</v>
      </c>
      <c r="N608" s="212">
        <v>8167.6287025999991</v>
      </c>
      <c r="O608" s="212">
        <v>8168.6487269999989</v>
      </c>
      <c r="P608" s="212">
        <v>8169.6687505999989</v>
      </c>
      <c r="Q608" s="212">
        <v>8170.688773599999</v>
      </c>
      <c r="R608" s="212">
        <v>8171.708795999999</v>
      </c>
      <c r="S608" s="212">
        <v>8172.7288178999988</v>
      </c>
      <c r="T608" s="212">
        <v>8173.7488393999993</v>
      </c>
      <c r="U608" s="212">
        <v>8174.7688604999994</v>
      </c>
      <c r="V608" s="212">
        <v>8175.7888811999992</v>
      </c>
      <c r="W608" s="212">
        <v>8176.8089015999994</v>
      </c>
      <c r="X608" s="212">
        <v>8177.8289216999992</v>
      </c>
      <c r="Y608" s="212">
        <v>8178.8489414999995</v>
      </c>
      <c r="Z608" s="212">
        <v>8179.8689610999991</v>
      </c>
      <c r="AA608" s="212">
        <v>8180.8889805999988</v>
      </c>
      <c r="AB608" s="212">
        <v>8181.9090000999986</v>
      </c>
      <c r="AC608" s="212">
        <v>8182.9290196999982</v>
      </c>
      <c r="AD608" s="212">
        <v>8183.9490394999984</v>
      </c>
      <c r="AE608" s="212">
        <v>8184.9690595999982</v>
      </c>
      <c r="AF608" s="212">
        <v>8185.989080299998</v>
      </c>
      <c r="AG608" s="212">
        <v>8187.0091017999985</v>
      </c>
      <c r="AH608" s="212">
        <v>8188.029124499998</v>
      </c>
      <c r="AI608" s="212">
        <v>8189.0491488999978</v>
      </c>
      <c r="AJ608" s="212">
        <v>8190.0691755999978</v>
      </c>
      <c r="AK608" s="212">
        <v>8191.0892055999975</v>
      </c>
      <c r="AL608" s="212">
        <v>8192.1092403999974</v>
      </c>
      <c r="AM608" s="212">
        <v>8193.1292818999973</v>
      </c>
      <c r="AN608" s="212">
        <v>8194.1493319999972</v>
      </c>
      <c r="AO608" s="213">
        <v>8195.1693905999964</v>
      </c>
    </row>
    <row r="609" spans="1:41" x14ac:dyDescent="0.25">
      <c r="A609" s="214" t="s">
        <v>2168</v>
      </c>
      <c r="B609" s="211">
        <v>676.73370399999999</v>
      </c>
      <c r="C609" s="212">
        <v>677.75189149999994</v>
      </c>
      <c r="D609" s="212">
        <v>678.8834445</v>
      </c>
      <c r="E609" s="212">
        <v>679.97430710000003</v>
      </c>
      <c r="F609" s="212">
        <v>681.06717360000005</v>
      </c>
      <c r="G609" s="212">
        <v>682.14280650000001</v>
      </c>
      <c r="H609" s="212">
        <v>683.17102729999999</v>
      </c>
      <c r="I609" s="212">
        <v>684.23900849999995</v>
      </c>
      <c r="J609" s="212">
        <v>685.29993909999996</v>
      </c>
      <c r="K609" s="212">
        <v>686.36382209999999</v>
      </c>
      <c r="L609" s="212">
        <v>687.42393909999998</v>
      </c>
      <c r="M609" s="212">
        <v>688.48493339999993</v>
      </c>
      <c r="N609" s="212">
        <v>689.5455179999999</v>
      </c>
      <c r="O609" s="212">
        <v>690.6060134999999</v>
      </c>
      <c r="P609" s="212">
        <v>691.66601349999985</v>
      </c>
      <c r="Q609" s="212">
        <v>692.72549689999983</v>
      </c>
      <c r="R609" s="212">
        <v>693.78432009999983</v>
      </c>
      <c r="S609" s="212">
        <v>694.84244629999978</v>
      </c>
      <c r="T609" s="212">
        <v>695.89983389999975</v>
      </c>
      <c r="U609" s="212">
        <v>696.95647989999975</v>
      </c>
      <c r="V609" s="212">
        <v>698.01239299999975</v>
      </c>
      <c r="W609" s="212">
        <v>699.06759999999974</v>
      </c>
      <c r="X609" s="212">
        <v>700.12215349999974</v>
      </c>
      <c r="Y609" s="212">
        <v>701.17613159999974</v>
      </c>
      <c r="Z609" s="212">
        <v>702.2295978999997</v>
      </c>
      <c r="AA609" s="212">
        <v>703.28263409999965</v>
      </c>
      <c r="AB609" s="212">
        <v>704.33533169999964</v>
      </c>
      <c r="AC609" s="212">
        <v>705.3877990999996</v>
      </c>
      <c r="AD609" s="212">
        <v>706.44016229999954</v>
      </c>
      <c r="AE609" s="212">
        <v>707.4925687999995</v>
      </c>
      <c r="AF609" s="212">
        <v>708.54519299999947</v>
      </c>
      <c r="AG609" s="212">
        <v>709.59824299999946</v>
      </c>
      <c r="AH609" s="212">
        <v>710.6519694999995</v>
      </c>
      <c r="AI609" s="212">
        <v>711.7066678999995</v>
      </c>
      <c r="AJ609" s="212">
        <v>712.76265199999955</v>
      </c>
      <c r="AK609" s="212">
        <v>713.82013109999957</v>
      </c>
      <c r="AL609" s="212">
        <v>714.87881499999958</v>
      </c>
      <c r="AM609" s="212">
        <v>715.93689879999954</v>
      </c>
      <c r="AN609" s="212">
        <v>716.98927379999952</v>
      </c>
      <c r="AO609" s="213">
        <v>718.02695179999955</v>
      </c>
    </row>
    <row r="610" spans="1:41" x14ac:dyDescent="0.25">
      <c r="A610" s="214" t="s">
        <v>2169</v>
      </c>
      <c r="B610" s="211">
        <v>101.72350299999999</v>
      </c>
      <c r="C610" s="212">
        <v>102.7408667</v>
      </c>
      <c r="D610" s="212">
        <v>103.87145870000001</v>
      </c>
      <c r="E610" s="212">
        <v>104.96144240000001</v>
      </c>
      <c r="F610" s="212">
        <v>106.05355180000001</v>
      </c>
      <c r="G610" s="212">
        <v>107.12856550000001</v>
      </c>
      <c r="H610" s="212">
        <v>108.1561535</v>
      </c>
      <c r="I610" s="212">
        <v>109.22371560000001</v>
      </c>
      <c r="J610" s="212">
        <v>110.28438770000001</v>
      </c>
      <c r="K610" s="212">
        <v>111.34815100000002</v>
      </c>
      <c r="L610" s="212">
        <v>112.40825800000002</v>
      </c>
      <c r="M610" s="212">
        <v>113.46933570000002</v>
      </c>
      <c r="N610" s="212">
        <v>114.53008090000002</v>
      </c>
      <c r="O610" s="212">
        <v>115.59080180000002</v>
      </c>
      <c r="P610" s="212">
        <v>116.65108250000003</v>
      </c>
      <c r="Q610" s="212">
        <v>117.71089410000003</v>
      </c>
      <c r="R610" s="212">
        <v>118.77008690000004</v>
      </c>
      <c r="S610" s="212">
        <v>119.82861910000004</v>
      </c>
      <c r="T610" s="212">
        <v>120.88644550000004</v>
      </c>
      <c r="U610" s="212">
        <v>121.94356010000004</v>
      </c>
      <c r="V610" s="212">
        <v>122.99996920000004</v>
      </c>
      <c r="W610" s="212">
        <v>124.05569800000004</v>
      </c>
      <c r="X610" s="212">
        <v>125.11079820000003</v>
      </c>
      <c r="Y610" s="212">
        <v>126.16534680000004</v>
      </c>
      <c r="Z610" s="212">
        <v>127.21940640000004</v>
      </c>
      <c r="AA610" s="212">
        <v>128.27305780000003</v>
      </c>
      <c r="AB610" s="212">
        <v>129.32639150000003</v>
      </c>
      <c r="AC610" s="212">
        <v>130.37951460000002</v>
      </c>
      <c r="AD610" s="212">
        <v>131.43255120000003</v>
      </c>
      <c r="AE610" s="212">
        <v>132.48564610000003</v>
      </c>
      <c r="AF610" s="212">
        <v>133.53896970000002</v>
      </c>
      <c r="AG610" s="212">
        <v>134.59272430000001</v>
      </c>
      <c r="AH610" s="212">
        <v>135.64715180000002</v>
      </c>
      <c r="AI610" s="212">
        <v>136.70253470000003</v>
      </c>
      <c r="AJ610" s="212">
        <v>137.75916730000003</v>
      </c>
      <c r="AK610" s="212">
        <v>138.81722910000002</v>
      </c>
      <c r="AL610" s="212">
        <v>139.87638540000003</v>
      </c>
      <c r="AM610" s="212">
        <v>140.93476690000003</v>
      </c>
      <c r="AN610" s="212">
        <v>141.98718930000004</v>
      </c>
      <c r="AO610" s="213">
        <v>143.02461960000005</v>
      </c>
    </row>
    <row r="611" spans="1:41" x14ac:dyDescent="0.25">
      <c r="A611" s="214" t="s">
        <v>2170</v>
      </c>
      <c r="B611" s="211">
        <v>102.233307</v>
      </c>
      <c r="C611" s="212">
        <v>103.25149449999999</v>
      </c>
      <c r="D611" s="212">
        <v>104.38304749999999</v>
      </c>
      <c r="E611" s="212">
        <v>105.47391009999998</v>
      </c>
      <c r="F611" s="212">
        <v>106.56677659999998</v>
      </c>
      <c r="G611" s="212">
        <v>107.64240949999999</v>
      </c>
      <c r="H611" s="212">
        <v>108.67063029999998</v>
      </c>
      <c r="I611" s="212">
        <v>109.73861149999999</v>
      </c>
      <c r="J611" s="212">
        <v>110.7995421</v>
      </c>
      <c r="K611" s="212">
        <v>111.8634251</v>
      </c>
      <c r="L611" s="212">
        <v>112.92354210000001</v>
      </c>
      <c r="M611" s="212">
        <v>113.98453640000001</v>
      </c>
      <c r="N611" s="212">
        <v>115.04512100000001</v>
      </c>
      <c r="O611" s="212">
        <v>116.10561650000001</v>
      </c>
      <c r="P611" s="212">
        <v>117.16561650000001</v>
      </c>
      <c r="Q611" s="212">
        <v>118.22509990000002</v>
      </c>
      <c r="R611" s="212">
        <v>119.28392310000002</v>
      </c>
      <c r="S611" s="212">
        <v>120.34204920000002</v>
      </c>
      <c r="T611" s="212">
        <v>121.39943680000002</v>
      </c>
      <c r="U611" s="212">
        <v>122.45608280000002</v>
      </c>
      <c r="V611" s="212">
        <v>123.51199590000002</v>
      </c>
      <c r="W611" s="212">
        <v>124.56720290000001</v>
      </c>
      <c r="X611" s="212">
        <v>125.62175640000001</v>
      </c>
      <c r="Y611" s="212">
        <v>126.6757345</v>
      </c>
      <c r="Z611" s="212">
        <v>127.7292008</v>
      </c>
      <c r="AA611" s="212">
        <v>128.78223700000001</v>
      </c>
      <c r="AB611" s="212">
        <v>129.8349346</v>
      </c>
      <c r="AC611" s="212">
        <v>130.88740200000001</v>
      </c>
      <c r="AD611" s="212">
        <v>131.93976520000001</v>
      </c>
      <c r="AE611" s="212">
        <v>132.9921717</v>
      </c>
      <c r="AF611" s="212">
        <v>134.0447959</v>
      </c>
      <c r="AG611" s="212">
        <v>135.09784590000001</v>
      </c>
      <c r="AH611" s="212">
        <v>136.15157240000002</v>
      </c>
      <c r="AI611" s="212">
        <v>137.20627080000003</v>
      </c>
      <c r="AJ611" s="212">
        <v>138.26225500000004</v>
      </c>
      <c r="AK611" s="212">
        <v>139.31973400000004</v>
      </c>
      <c r="AL611" s="212">
        <v>140.37841790000004</v>
      </c>
      <c r="AM611" s="212">
        <v>141.43650160000004</v>
      </c>
      <c r="AN611" s="212">
        <v>142.48887660000005</v>
      </c>
      <c r="AO611" s="213">
        <v>143.52655450000006</v>
      </c>
    </row>
    <row r="612" spans="1:41" x14ac:dyDescent="0.25">
      <c r="A612" s="214" t="s">
        <v>2171</v>
      </c>
      <c r="B612" s="211">
        <v>2619.897461</v>
      </c>
      <c r="C612" s="212">
        <v>2620.9176043000002</v>
      </c>
      <c r="D612" s="212">
        <v>2621.9377160000004</v>
      </c>
      <c r="E612" s="212">
        <v>2622.9578009000002</v>
      </c>
      <c r="F612" s="212">
        <v>2623.9778666000002</v>
      </c>
      <c r="G612" s="212">
        <v>2624.9979167000001</v>
      </c>
      <c r="H612" s="212">
        <v>2626.0179141000003</v>
      </c>
      <c r="I612" s="212">
        <v>2627.0379126000003</v>
      </c>
      <c r="J612" s="212">
        <v>2628.0579097000004</v>
      </c>
      <c r="K612" s="212">
        <v>2629.0779065000006</v>
      </c>
      <c r="L612" s="212">
        <v>2630.0979028000006</v>
      </c>
      <c r="M612" s="212">
        <v>2631.1178989000005</v>
      </c>
      <c r="N612" s="212">
        <v>2632.1378949000004</v>
      </c>
      <c r="O612" s="212">
        <v>2633.1578908000006</v>
      </c>
      <c r="P612" s="212">
        <v>2634.1778867000007</v>
      </c>
      <c r="Q612" s="212">
        <v>2635.1978825000006</v>
      </c>
      <c r="R612" s="212">
        <v>2636.2178782000005</v>
      </c>
      <c r="S612" s="212">
        <v>2637.2378738000007</v>
      </c>
      <c r="T612" s="212">
        <v>2638.2578692000006</v>
      </c>
      <c r="U612" s="212">
        <v>2639.2778645000008</v>
      </c>
      <c r="V612" s="212">
        <v>2640.2978596000007</v>
      </c>
      <c r="W612" s="212">
        <v>2641.3178545000005</v>
      </c>
      <c r="X612" s="212">
        <v>2642.3378493000005</v>
      </c>
      <c r="Y612" s="212">
        <v>2643.3578439000003</v>
      </c>
      <c r="Z612" s="212">
        <v>2644.3778382</v>
      </c>
      <c r="AA612" s="212">
        <v>2645.3978322000003</v>
      </c>
      <c r="AB612" s="212">
        <v>2646.4178257000003</v>
      </c>
      <c r="AC612" s="212">
        <v>2647.4378186000004</v>
      </c>
      <c r="AD612" s="212">
        <v>2648.4578107000002</v>
      </c>
      <c r="AE612" s="212">
        <v>2649.4778017000003</v>
      </c>
      <c r="AF612" s="212">
        <v>2650.4977914000006</v>
      </c>
      <c r="AG612" s="212">
        <v>2651.5177793000007</v>
      </c>
      <c r="AH612" s="212">
        <v>2652.5377647000009</v>
      </c>
      <c r="AI612" s="212">
        <v>2653.557746500001</v>
      </c>
      <c r="AJ612" s="212">
        <v>2654.5777229000009</v>
      </c>
      <c r="AK612" s="212">
        <v>2655.5976908000011</v>
      </c>
      <c r="AL612" s="212">
        <v>2656.617644800001</v>
      </c>
      <c r="AM612" s="212">
        <v>2657.6375759000011</v>
      </c>
      <c r="AN612" s="212">
        <v>2658.657470900001</v>
      </c>
      <c r="AO612" s="213">
        <v>2659.6773172000012</v>
      </c>
    </row>
    <row r="613" spans="1:41" x14ac:dyDescent="0.25">
      <c r="A613" s="214" t="s">
        <v>2172</v>
      </c>
      <c r="B613" s="211">
        <v>254.17628500000001</v>
      </c>
      <c r="C613" s="212">
        <v>255.19489860000002</v>
      </c>
      <c r="D613" s="212">
        <v>256.32706360000003</v>
      </c>
      <c r="E613" s="212">
        <v>257.41828340000001</v>
      </c>
      <c r="F613" s="212">
        <v>258.51142800000002</v>
      </c>
      <c r="G613" s="212">
        <v>259.58720830000004</v>
      </c>
      <c r="H613" s="212">
        <v>260.61536910000007</v>
      </c>
      <c r="I613" s="212">
        <v>261.68342260000009</v>
      </c>
      <c r="J613" s="212">
        <v>262.74436580000008</v>
      </c>
      <c r="K613" s="212">
        <v>263.80824600000011</v>
      </c>
      <c r="L613" s="212">
        <v>264.86832420000013</v>
      </c>
      <c r="M613" s="212">
        <v>265.92926580000011</v>
      </c>
      <c r="N613" s="212">
        <v>266.98978360000012</v>
      </c>
      <c r="O613" s="212">
        <v>268.05020270000011</v>
      </c>
      <c r="P613" s="212">
        <v>269.1101187000001</v>
      </c>
      <c r="Q613" s="212">
        <v>270.16951230000012</v>
      </c>
      <c r="R613" s="212">
        <v>271.22824100000014</v>
      </c>
      <c r="S613" s="212">
        <v>272.28626910000014</v>
      </c>
      <c r="T613" s="212">
        <v>273.34355540000013</v>
      </c>
      <c r="U613" s="212">
        <v>274.40009750000013</v>
      </c>
      <c r="V613" s="212">
        <v>275.45590480000016</v>
      </c>
      <c r="W613" s="212">
        <v>276.51100390000016</v>
      </c>
      <c r="X613" s="212">
        <v>277.56544850000017</v>
      </c>
      <c r="Y613" s="212">
        <v>278.61931690000017</v>
      </c>
      <c r="Z613" s="212">
        <v>279.67267270000019</v>
      </c>
      <c r="AA613" s="212">
        <v>280.72559770000021</v>
      </c>
      <c r="AB613" s="212">
        <v>281.77818340000022</v>
      </c>
      <c r="AC613" s="212">
        <v>282.83053820000021</v>
      </c>
      <c r="AD613" s="212">
        <v>283.88278790000021</v>
      </c>
      <c r="AE613" s="212">
        <v>284.93507970000019</v>
      </c>
      <c r="AF613" s="212">
        <v>285.98758720000018</v>
      </c>
      <c r="AG613" s="212">
        <v>287.04051720000018</v>
      </c>
      <c r="AH613" s="212">
        <v>288.09411780000016</v>
      </c>
      <c r="AI613" s="212">
        <v>289.14867980000014</v>
      </c>
      <c r="AJ613" s="212">
        <v>290.20450840000012</v>
      </c>
      <c r="AK613" s="212">
        <v>291.26179660000014</v>
      </c>
      <c r="AL613" s="212">
        <v>292.32022430000012</v>
      </c>
      <c r="AM613" s="212">
        <v>293.37793210000012</v>
      </c>
      <c r="AN613" s="212">
        <v>294.42973150000012</v>
      </c>
      <c r="AO613" s="213">
        <v>295.46657420000014</v>
      </c>
    </row>
    <row r="614" spans="1:41" x14ac:dyDescent="0.25">
      <c r="A614" s="214" t="s">
        <v>2173</v>
      </c>
      <c r="B614" s="211">
        <v>80.212508999999997</v>
      </c>
      <c r="C614" s="212">
        <v>81.235433700000002</v>
      </c>
      <c r="D614" s="212">
        <v>82.370245699999998</v>
      </c>
      <c r="E614" s="212">
        <v>83.462505699999994</v>
      </c>
      <c r="F614" s="212">
        <v>84.555909</v>
      </c>
      <c r="G614" s="212">
        <v>85.631589000000005</v>
      </c>
      <c r="H614" s="212">
        <v>86.658160300000006</v>
      </c>
      <c r="I614" s="212">
        <v>87.725216200000006</v>
      </c>
      <c r="J614" s="212">
        <v>88.785454600000008</v>
      </c>
      <c r="K614" s="212">
        <v>89.848811000000012</v>
      </c>
      <c r="L614" s="212">
        <v>90.908452000000011</v>
      </c>
      <c r="M614" s="212">
        <v>91.969028200000011</v>
      </c>
      <c r="N614" s="212">
        <v>93.029224400000004</v>
      </c>
      <c r="O614" s="212">
        <v>94.089352200000008</v>
      </c>
      <c r="P614" s="212">
        <v>95.148997900000012</v>
      </c>
      <c r="Q614" s="212">
        <v>96.208136900000014</v>
      </c>
      <c r="R614" s="212">
        <v>97.266622700000013</v>
      </c>
      <c r="S614" s="212">
        <v>98.324416800000009</v>
      </c>
      <c r="T614" s="212">
        <v>99.381475900000012</v>
      </c>
      <c r="U614" s="212">
        <v>100.43779590000001</v>
      </c>
      <c r="V614" s="212">
        <v>101.49338500000002</v>
      </c>
      <c r="W614" s="212">
        <v>102.54826900000002</v>
      </c>
      <c r="X614" s="212">
        <v>103.60250080000002</v>
      </c>
      <c r="Y614" s="212">
        <v>104.65615850000002</v>
      </c>
      <c r="Z614" s="212">
        <v>105.70930570000002</v>
      </c>
      <c r="AA614" s="212">
        <v>106.76202490000001</v>
      </c>
      <c r="AB614" s="212">
        <v>107.81440850000001</v>
      </c>
      <c r="AC614" s="212">
        <v>108.86656630000002</v>
      </c>
      <c r="AD614" s="212">
        <v>109.91862600000002</v>
      </c>
      <c r="AE614" s="212">
        <v>110.97073750000001</v>
      </c>
      <c r="AF614" s="212">
        <v>112.02307780000001</v>
      </c>
      <c r="AG614" s="212">
        <v>113.07585830000001</v>
      </c>
      <c r="AH614" s="212">
        <v>114.129333</v>
      </c>
      <c r="AI614" s="212">
        <v>115.1838001</v>
      </c>
      <c r="AJ614" s="212">
        <v>116.2395739</v>
      </c>
      <c r="AK614" s="212">
        <v>117.29685599999999</v>
      </c>
      <c r="AL614" s="212">
        <v>118.35532929999999</v>
      </c>
      <c r="AM614" s="212">
        <v>119.41312019999999</v>
      </c>
      <c r="AN614" s="212">
        <v>120.46499659999999</v>
      </c>
      <c r="AO614" s="213">
        <v>121.50185819999999</v>
      </c>
    </row>
    <row r="615" spans="1:41" x14ac:dyDescent="0.25">
      <c r="A615" s="214" t="s">
        <v>2174</v>
      </c>
      <c r="B615" s="211">
        <v>411.28930700000001</v>
      </c>
      <c r="C615" s="212">
        <v>412.30742700000002</v>
      </c>
      <c r="D615" s="212">
        <v>413.43898200000001</v>
      </c>
      <c r="E615" s="212">
        <v>414.5298545</v>
      </c>
      <c r="F615" s="212">
        <v>415.62273169999997</v>
      </c>
      <c r="G615" s="212">
        <v>416.69837389999998</v>
      </c>
      <c r="H615" s="212">
        <v>417.72659139999996</v>
      </c>
      <c r="I615" s="212">
        <v>418.79457159999998</v>
      </c>
      <c r="J615" s="212">
        <v>419.85550139999998</v>
      </c>
      <c r="K615" s="212">
        <v>420.9193841</v>
      </c>
      <c r="L615" s="212">
        <v>421.97950100000003</v>
      </c>
      <c r="M615" s="212">
        <v>423.04049540000005</v>
      </c>
      <c r="N615" s="212">
        <v>424.10108020000007</v>
      </c>
      <c r="O615" s="212">
        <v>425.16157600000008</v>
      </c>
      <c r="P615" s="212">
        <v>426.22157630000009</v>
      </c>
      <c r="Q615" s="212">
        <v>427.2810601000001</v>
      </c>
      <c r="R615" s="212">
        <v>428.33988370000009</v>
      </c>
      <c r="S615" s="212">
        <v>429.3980102000001</v>
      </c>
      <c r="T615" s="212">
        <v>430.45539810000008</v>
      </c>
      <c r="U615" s="212">
        <v>431.51204450000006</v>
      </c>
      <c r="V615" s="212">
        <v>432.56795790000007</v>
      </c>
      <c r="W615" s="212">
        <v>433.62316530000004</v>
      </c>
      <c r="X615" s="212">
        <v>434.67771920000001</v>
      </c>
      <c r="Y615" s="212">
        <v>435.73169780000001</v>
      </c>
      <c r="Z615" s="212">
        <v>436.78516450000001</v>
      </c>
      <c r="AA615" s="212">
        <v>437.83820120000001</v>
      </c>
      <c r="AB615" s="212">
        <v>438.89089940000002</v>
      </c>
      <c r="AC615" s="212">
        <v>439.94336760000004</v>
      </c>
      <c r="AD615" s="212">
        <v>440.99573170000002</v>
      </c>
      <c r="AE615" s="212">
        <v>442.04813940000003</v>
      </c>
      <c r="AF615" s="212">
        <v>443.10076510000005</v>
      </c>
      <c r="AG615" s="212">
        <v>444.15381710000003</v>
      </c>
      <c r="AH615" s="212">
        <v>445.2075461</v>
      </c>
      <c r="AI615" s="212">
        <v>446.26224760000002</v>
      </c>
      <c r="AJ615" s="212">
        <v>447.31823580000002</v>
      </c>
      <c r="AK615" s="212">
        <v>448.37572010000002</v>
      </c>
      <c r="AL615" s="212">
        <v>449.4344107</v>
      </c>
      <c r="AM615" s="212">
        <v>450.49250269999999</v>
      </c>
      <c r="AN615" s="212">
        <v>451.54488750000002</v>
      </c>
      <c r="AO615" s="213">
        <v>452.58257580000003</v>
      </c>
    </row>
    <row r="616" spans="1:41" x14ac:dyDescent="0.25">
      <c r="A616" s="214" t="s">
        <v>2175</v>
      </c>
      <c r="B616" s="211">
        <v>399.83514400000001</v>
      </c>
      <c r="C616" s="212">
        <v>400.85320999999999</v>
      </c>
      <c r="D616" s="212">
        <v>401.98476099999999</v>
      </c>
      <c r="E616" s="212">
        <v>403.07564009999999</v>
      </c>
      <c r="F616" s="212">
        <v>404.16852890000001</v>
      </c>
      <c r="G616" s="212">
        <v>405.24418250000002</v>
      </c>
      <c r="H616" s="212">
        <v>406.27239520000001</v>
      </c>
      <c r="I616" s="212">
        <v>407.34037480000001</v>
      </c>
      <c r="J616" s="212">
        <v>408.40130420000003</v>
      </c>
      <c r="K616" s="212">
        <v>409.46518740000005</v>
      </c>
      <c r="L616" s="212">
        <v>410.52530510000003</v>
      </c>
      <c r="M616" s="212">
        <v>411.58630060000002</v>
      </c>
      <c r="N616" s="212">
        <v>412.6468868</v>
      </c>
      <c r="O616" s="212">
        <v>413.70738419999998</v>
      </c>
      <c r="P616" s="212">
        <v>414.76738619999998</v>
      </c>
      <c r="Q616" s="212">
        <v>415.82687169999997</v>
      </c>
      <c r="R616" s="212">
        <v>416.88569699999999</v>
      </c>
      <c r="S616" s="212">
        <v>417.94382530000001</v>
      </c>
      <c r="T616" s="212">
        <v>419.001215</v>
      </c>
      <c r="U616" s="212">
        <v>420.05786310000002</v>
      </c>
      <c r="V616" s="212">
        <v>421.11377830000004</v>
      </c>
      <c r="W616" s="212">
        <v>422.16898740000005</v>
      </c>
      <c r="X616" s="212">
        <v>423.22354310000003</v>
      </c>
      <c r="Y616" s="212">
        <v>424.27752350000003</v>
      </c>
      <c r="Z616" s="212">
        <v>425.33099220000003</v>
      </c>
      <c r="AA616" s="212">
        <v>426.38403100000005</v>
      </c>
      <c r="AB616" s="212">
        <v>427.43673140000004</v>
      </c>
      <c r="AC616" s="212">
        <v>428.48920200000003</v>
      </c>
      <c r="AD616" s="212">
        <v>429.54156890000002</v>
      </c>
      <c r="AE616" s="212">
        <v>430.5939798</v>
      </c>
      <c r="AF616" s="212">
        <v>431.6466092</v>
      </c>
      <c r="AG616" s="212">
        <v>432.69966549999998</v>
      </c>
      <c r="AH616" s="212">
        <v>433.75339969999999</v>
      </c>
      <c r="AI616" s="212">
        <v>434.80810759999997</v>
      </c>
      <c r="AJ616" s="212">
        <v>435.86410379999995</v>
      </c>
      <c r="AK616" s="212">
        <v>436.92159799999996</v>
      </c>
      <c r="AL616" s="212">
        <v>437.98030119999999</v>
      </c>
      <c r="AM616" s="212">
        <v>439.03840909999997</v>
      </c>
      <c r="AN616" s="212">
        <v>440.09081289999995</v>
      </c>
      <c r="AO616" s="213">
        <v>441.12852189999995</v>
      </c>
    </row>
    <row r="617" spans="1:41" x14ac:dyDescent="0.25">
      <c r="A617" s="214" t="s">
        <v>2176</v>
      </c>
      <c r="B617" s="211">
        <v>38718.234375</v>
      </c>
      <c r="C617" s="212">
        <v>38719.254374999997</v>
      </c>
      <c r="D617" s="212">
        <v>38720.274374999994</v>
      </c>
      <c r="E617" s="212">
        <v>38721.29437499999</v>
      </c>
      <c r="F617" s="212">
        <v>38722.314374999987</v>
      </c>
      <c r="G617" s="212">
        <v>38723.334374999984</v>
      </c>
      <c r="H617" s="212">
        <v>38724.354374999981</v>
      </c>
      <c r="I617" s="212">
        <v>38725.374374999978</v>
      </c>
      <c r="J617" s="212">
        <v>38726.394374999974</v>
      </c>
      <c r="K617" s="212">
        <v>38727.414374999971</v>
      </c>
      <c r="L617" s="212">
        <v>38728.434374999968</v>
      </c>
      <c r="M617" s="212">
        <v>38729.454374999965</v>
      </c>
      <c r="N617" s="212">
        <v>38730.474374999962</v>
      </c>
      <c r="O617" s="212">
        <v>38731.494374999958</v>
      </c>
      <c r="P617" s="212">
        <v>38732.514374999955</v>
      </c>
      <c r="Q617" s="212">
        <v>38733.534374999952</v>
      </c>
      <c r="R617" s="212">
        <v>38734.554374999949</v>
      </c>
      <c r="S617" s="212">
        <v>38735.574374999946</v>
      </c>
      <c r="T617" s="212">
        <v>38736.594374999942</v>
      </c>
      <c r="U617" s="212">
        <v>38737.614374999939</v>
      </c>
      <c r="V617" s="212">
        <v>38738.634374999936</v>
      </c>
      <c r="W617" s="212">
        <v>38739.654374999933</v>
      </c>
      <c r="X617" s="212">
        <v>38740.67437499993</v>
      </c>
      <c r="Y617" s="212">
        <v>38741.694374999926</v>
      </c>
      <c r="Z617" s="212">
        <v>38742.714374999923</v>
      </c>
      <c r="AA617" s="212">
        <v>38743.73437499992</v>
      </c>
      <c r="AB617" s="212">
        <v>38744.754374999917</v>
      </c>
      <c r="AC617" s="212">
        <v>38745.774374999914</v>
      </c>
      <c r="AD617" s="212">
        <v>38746.79437499991</v>
      </c>
      <c r="AE617" s="212">
        <v>38747.814374999907</v>
      </c>
      <c r="AF617" s="212">
        <v>38748.834374999904</v>
      </c>
      <c r="AG617" s="212">
        <v>38749.854374999901</v>
      </c>
      <c r="AH617" s="212">
        <v>38750.874374999898</v>
      </c>
      <c r="AI617" s="212">
        <v>38751.894374999894</v>
      </c>
      <c r="AJ617" s="212">
        <v>38752.914374999891</v>
      </c>
      <c r="AK617" s="212">
        <v>38753.934374999888</v>
      </c>
      <c r="AL617" s="212">
        <v>38754.954374999885</v>
      </c>
      <c r="AM617" s="212">
        <v>38755.974374999882</v>
      </c>
      <c r="AN617" s="212">
        <v>38756.994374999878</v>
      </c>
      <c r="AO617" s="213">
        <v>38758.014374999875</v>
      </c>
    </row>
    <row r="618" spans="1:41" x14ac:dyDescent="0.25">
      <c r="A618" s="214" t="s">
        <v>2177</v>
      </c>
      <c r="B618" s="211">
        <v>29415.207031000002</v>
      </c>
      <c r="C618" s="212">
        <v>29416.226151400002</v>
      </c>
      <c r="D618" s="212">
        <v>29417.245801200002</v>
      </c>
      <c r="E618" s="212">
        <v>29418.265569600004</v>
      </c>
      <c r="F618" s="212">
        <v>29419.285447300004</v>
      </c>
      <c r="G618" s="212">
        <v>29420.305354600005</v>
      </c>
      <c r="H618" s="212">
        <v>29421.325540100006</v>
      </c>
      <c r="I618" s="212">
        <v>29422.345704800005</v>
      </c>
      <c r="J618" s="212">
        <v>29423.365789800006</v>
      </c>
      <c r="K618" s="212">
        <v>29424.385842700005</v>
      </c>
      <c r="L618" s="212">
        <v>29425.405870900006</v>
      </c>
      <c r="M618" s="212">
        <v>29426.425886200006</v>
      </c>
      <c r="N618" s="212">
        <v>29427.445891000007</v>
      </c>
      <c r="O618" s="212">
        <v>29428.465889000006</v>
      </c>
      <c r="P618" s="212">
        <v>29429.485881200006</v>
      </c>
      <c r="Q618" s="212">
        <v>29430.505868800006</v>
      </c>
      <c r="R618" s="212">
        <v>29431.525852500006</v>
      </c>
      <c r="S618" s="212">
        <v>29432.545832800006</v>
      </c>
      <c r="T618" s="212">
        <v>29433.565810200005</v>
      </c>
      <c r="U618" s="212">
        <v>29434.585785100004</v>
      </c>
      <c r="V618" s="212">
        <v>29435.605757900004</v>
      </c>
      <c r="W618" s="212">
        <v>29436.625729000003</v>
      </c>
      <c r="X618" s="212">
        <v>29437.645698500004</v>
      </c>
      <c r="Y618" s="212">
        <v>29438.665666800003</v>
      </c>
      <c r="Z618" s="212">
        <v>29439.685634300004</v>
      </c>
      <c r="AA618" s="212">
        <v>29440.705601200003</v>
      </c>
      <c r="AB618" s="212">
        <v>29441.725567600002</v>
      </c>
      <c r="AC618" s="212">
        <v>29442.745533800004</v>
      </c>
      <c r="AD618" s="212">
        <v>29443.765499800003</v>
      </c>
      <c r="AE618" s="212">
        <v>29444.785465600002</v>
      </c>
      <c r="AF618" s="212">
        <v>29445.805431200002</v>
      </c>
      <c r="AG618" s="212">
        <v>29446.825396500004</v>
      </c>
      <c r="AH618" s="212">
        <v>29447.845361200005</v>
      </c>
      <c r="AI618" s="212">
        <v>29448.865325000006</v>
      </c>
      <c r="AJ618" s="212">
        <v>29449.885287700006</v>
      </c>
      <c r="AK618" s="212">
        <v>29450.905249400006</v>
      </c>
      <c r="AL618" s="212">
        <v>29451.925211700007</v>
      </c>
      <c r="AM618" s="212">
        <v>29452.945180200008</v>
      </c>
      <c r="AN618" s="212">
        <v>29453.965168400009</v>
      </c>
      <c r="AO618" s="213">
        <v>29454.985198900009</v>
      </c>
    </row>
    <row r="619" spans="1:41" x14ac:dyDescent="0.25">
      <c r="A619" s="214" t="s">
        <v>2178</v>
      </c>
      <c r="B619" s="211">
        <v>52806.964844000002</v>
      </c>
      <c r="C619" s="212">
        <v>52807.984829600005</v>
      </c>
      <c r="D619" s="212">
        <v>52809.004827200006</v>
      </c>
      <c r="E619" s="212">
        <v>52810.024822400002</v>
      </c>
      <c r="F619" s="212">
        <v>52811.044820100004</v>
      </c>
      <c r="G619" s="212">
        <v>52812.064817700004</v>
      </c>
      <c r="H619" s="212">
        <v>52813.084813600006</v>
      </c>
      <c r="I619" s="212">
        <v>52814.104812200007</v>
      </c>
      <c r="J619" s="212">
        <v>52815.124810000008</v>
      </c>
      <c r="K619" s="212">
        <v>52816.144808400008</v>
      </c>
      <c r="L619" s="212">
        <v>52817.164806600005</v>
      </c>
      <c r="M619" s="212">
        <v>52818.184805100005</v>
      </c>
      <c r="N619" s="212">
        <v>52819.204803600005</v>
      </c>
      <c r="O619" s="212">
        <v>52820.224802300007</v>
      </c>
      <c r="P619" s="212">
        <v>52821.244801100009</v>
      </c>
      <c r="Q619" s="212">
        <v>52822.264799900011</v>
      </c>
      <c r="R619" s="212">
        <v>52823.284798800014</v>
      </c>
      <c r="S619" s="212">
        <v>52824.30479780001</v>
      </c>
      <c r="T619" s="212">
        <v>52825.324796800007</v>
      </c>
      <c r="U619" s="212">
        <v>52826.344795900004</v>
      </c>
      <c r="V619" s="212">
        <v>52827.364795000001</v>
      </c>
      <c r="W619" s="212">
        <v>52828.384794199999</v>
      </c>
      <c r="X619" s="212">
        <v>52829.404793399997</v>
      </c>
      <c r="Y619" s="212">
        <v>52830.424792699996</v>
      </c>
      <c r="Z619" s="212">
        <v>52831.444791999995</v>
      </c>
      <c r="AA619" s="212">
        <v>52832.464791299994</v>
      </c>
      <c r="AB619" s="212">
        <v>52833.484790699993</v>
      </c>
      <c r="AC619" s="212">
        <v>52834.504790099993</v>
      </c>
      <c r="AD619" s="212">
        <v>52835.524789599993</v>
      </c>
      <c r="AE619" s="212">
        <v>52836.544789199994</v>
      </c>
      <c r="AF619" s="212">
        <v>52837.564788899996</v>
      </c>
      <c r="AG619" s="212">
        <v>52838.584788699998</v>
      </c>
      <c r="AH619" s="212">
        <v>52839.604788600001</v>
      </c>
      <c r="AI619" s="212">
        <v>52840.624788699999</v>
      </c>
      <c r="AJ619" s="212">
        <v>52841.644789099999</v>
      </c>
      <c r="AK619" s="212">
        <v>52842.664789800001</v>
      </c>
      <c r="AL619" s="212">
        <v>52843.684790899999</v>
      </c>
      <c r="AM619" s="212">
        <v>52844.704792600001</v>
      </c>
      <c r="AN619" s="212">
        <v>52845.724795000002</v>
      </c>
      <c r="AO619" s="213">
        <v>52846.744798</v>
      </c>
    </row>
    <row r="620" spans="1:41" x14ac:dyDescent="0.25">
      <c r="A620" s="214" t="s">
        <v>2179</v>
      </c>
      <c r="B620" s="211">
        <v>7507.1914059999999</v>
      </c>
      <c r="C620" s="212">
        <v>7508.2114142999999</v>
      </c>
      <c r="D620" s="212">
        <v>7509.2314463000002</v>
      </c>
      <c r="E620" s="212">
        <v>7510.2514747000005</v>
      </c>
      <c r="F620" s="212">
        <v>7511.2715048000009</v>
      </c>
      <c r="G620" s="212">
        <v>7512.2915328000008</v>
      </c>
      <c r="H620" s="212">
        <v>7513.3115352000004</v>
      </c>
      <c r="I620" s="212">
        <v>7514.3315473000002</v>
      </c>
      <c r="J620" s="212">
        <v>7515.3515603000005</v>
      </c>
      <c r="K620" s="212">
        <v>7516.3715763000009</v>
      </c>
      <c r="L620" s="212">
        <v>7517.3915944000009</v>
      </c>
      <c r="M620" s="212">
        <v>7518.4116153000014</v>
      </c>
      <c r="N620" s="212">
        <v>7519.4316390000013</v>
      </c>
      <c r="O620" s="212">
        <v>7520.4516658000011</v>
      </c>
      <c r="P620" s="212">
        <v>7521.4716959000016</v>
      </c>
      <c r="Q620" s="212">
        <v>7522.491729700002</v>
      </c>
      <c r="R620" s="212">
        <v>7523.5117676000018</v>
      </c>
      <c r="S620" s="212">
        <v>7524.5318101000021</v>
      </c>
      <c r="T620" s="212">
        <v>7525.5518577000021</v>
      </c>
      <c r="U620" s="212">
        <v>7526.5719111000017</v>
      </c>
      <c r="V620" s="212">
        <v>7527.5919709000018</v>
      </c>
      <c r="W620" s="212">
        <v>7528.6120379000022</v>
      </c>
      <c r="X620" s="212">
        <v>7529.6321127000019</v>
      </c>
      <c r="Y620" s="212">
        <v>7530.6521961000017</v>
      </c>
      <c r="Z620" s="212">
        <v>7531.6722886000016</v>
      </c>
      <c r="AA620" s="212">
        <v>7532.6923907000019</v>
      </c>
      <c r="AB620" s="212">
        <v>7533.7125024000015</v>
      </c>
      <c r="AC620" s="212">
        <v>7534.7326234000011</v>
      </c>
      <c r="AD620" s="212">
        <v>7535.7527527000011</v>
      </c>
      <c r="AE620" s="212">
        <v>7536.7728885000015</v>
      </c>
      <c r="AF620" s="212">
        <v>7537.7930279000011</v>
      </c>
      <c r="AG620" s="212">
        <v>7538.813167100001</v>
      </c>
      <c r="AH620" s="212">
        <v>7539.8333015000007</v>
      </c>
      <c r="AI620" s="212">
        <v>7540.8534262000012</v>
      </c>
      <c r="AJ620" s="212">
        <v>7541.8735369000015</v>
      </c>
      <c r="AK620" s="212">
        <v>7542.8936307000013</v>
      </c>
      <c r="AL620" s="212">
        <v>7543.9137066000012</v>
      </c>
      <c r="AM620" s="212">
        <v>7544.9337655000008</v>
      </c>
      <c r="AN620" s="212">
        <v>7545.9538101000007</v>
      </c>
      <c r="AO620" s="213">
        <v>7546.9738439000012</v>
      </c>
    </row>
    <row r="621" spans="1:41" x14ac:dyDescent="0.25">
      <c r="A621" s="214" t="s">
        <v>2180</v>
      </c>
      <c r="B621" s="211">
        <v>2396.4665530000002</v>
      </c>
      <c r="C621" s="212">
        <v>2397.4865102000003</v>
      </c>
      <c r="D621" s="212">
        <v>2398.5065251000005</v>
      </c>
      <c r="E621" s="212">
        <v>2399.5265348000007</v>
      </c>
      <c r="F621" s="212">
        <v>2400.5465562000009</v>
      </c>
      <c r="G621" s="212">
        <v>2401.5665783000009</v>
      </c>
      <c r="H621" s="212">
        <v>2402.5865234000007</v>
      </c>
      <c r="I621" s="212">
        <v>2403.6064990000009</v>
      </c>
      <c r="J621" s="212">
        <v>2404.6264791000008</v>
      </c>
      <c r="K621" s="212">
        <v>2405.6464678000007</v>
      </c>
      <c r="L621" s="212">
        <v>2406.6664612000009</v>
      </c>
      <c r="M621" s="212">
        <v>2407.6864600000008</v>
      </c>
      <c r="N621" s="212">
        <v>2408.7064630000009</v>
      </c>
      <c r="O621" s="212">
        <v>2409.7264695000008</v>
      </c>
      <c r="P621" s="212">
        <v>2410.7464790000008</v>
      </c>
      <c r="Q621" s="212">
        <v>2411.7664909000009</v>
      </c>
      <c r="R621" s="212">
        <v>2412.7865048000008</v>
      </c>
      <c r="S621" s="212">
        <v>2413.8065205000007</v>
      </c>
      <c r="T621" s="212">
        <v>2414.8265377000007</v>
      </c>
      <c r="U621" s="212">
        <v>2415.8465563000009</v>
      </c>
      <c r="V621" s="212">
        <v>2416.866576200001</v>
      </c>
      <c r="W621" s="212">
        <v>2417.8865974000009</v>
      </c>
      <c r="X621" s="212">
        <v>2418.9066200000011</v>
      </c>
      <c r="Y621" s="212">
        <v>2419.9266441000009</v>
      </c>
      <c r="Z621" s="212">
        <v>2420.946669800001</v>
      </c>
      <c r="AA621" s="212">
        <v>2421.9666973000012</v>
      </c>
      <c r="AB621" s="212">
        <v>2422.986726900001</v>
      </c>
      <c r="AC621" s="212">
        <v>2424.0067589000009</v>
      </c>
      <c r="AD621" s="212">
        <v>2425.0267937000008</v>
      </c>
      <c r="AE621" s="212">
        <v>2426.0468318000007</v>
      </c>
      <c r="AF621" s="212">
        <v>2427.0668739000007</v>
      </c>
      <c r="AG621" s="212">
        <v>2428.0869207000005</v>
      </c>
      <c r="AH621" s="212">
        <v>2429.1069733000004</v>
      </c>
      <c r="AI621" s="212">
        <v>2430.1270328000005</v>
      </c>
      <c r="AJ621" s="212">
        <v>2431.1471007000005</v>
      </c>
      <c r="AK621" s="212">
        <v>2432.1671787000005</v>
      </c>
      <c r="AL621" s="212">
        <v>2433.1872685000003</v>
      </c>
      <c r="AM621" s="212">
        <v>2434.2073707000004</v>
      </c>
      <c r="AN621" s="212">
        <v>2435.2274825000004</v>
      </c>
      <c r="AO621" s="213">
        <v>2436.2475956000003</v>
      </c>
    </row>
    <row r="622" spans="1:41" x14ac:dyDescent="0.25">
      <c r="A622" s="214" t="s">
        <v>2181</v>
      </c>
      <c r="B622" s="211">
        <v>1060.6994629999999</v>
      </c>
      <c r="C622" s="212">
        <v>1061.7176502999998</v>
      </c>
      <c r="D622" s="212">
        <v>1062.8492032999998</v>
      </c>
      <c r="E622" s="212">
        <v>1063.9400662999997</v>
      </c>
      <c r="F622" s="212">
        <v>1065.0329332999997</v>
      </c>
      <c r="G622" s="212">
        <v>1066.1085666999998</v>
      </c>
      <c r="H622" s="212">
        <v>1067.1367875999997</v>
      </c>
      <c r="I622" s="212">
        <v>1068.2047688999996</v>
      </c>
      <c r="J622" s="212">
        <v>1069.2656994999995</v>
      </c>
      <c r="K622" s="212">
        <v>1070.3295825999996</v>
      </c>
      <c r="L622" s="212">
        <v>1071.3896996999997</v>
      </c>
      <c r="M622" s="212">
        <v>1072.4506940999997</v>
      </c>
      <c r="N622" s="212">
        <v>1073.5112787999997</v>
      </c>
      <c r="O622" s="212">
        <v>1074.5717743999996</v>
      </c>
      <c r="P622" s="212">
        <v>1075.6317744999997</v>
      </c>
      <c r="Q622" s="212">
        <v>1076.6912579999996</v>
      </c>
      <c r="R622" s="212">
        <v>1077.7500812999997</v>
      </c>
      <c r="S622" s="212">
        <v>1078.8082074999998</v>
      </c>
      <c r="T622" s="212">
        <v>1079.8655951999997</v>
      </c>
      <c r="U622" s="212">
        <v>1080.9222412999998</v>
      </c>
      <c r="V622" s="212">
        <v>1081.9781544999998</v>
      </c>
      <c r="W622" s="212">
        <v>1083.0333615999998</v>
      </c>
      <c r="X622" s="212">
        <v>1084.0879151999998</v>
      </c>
      <c r="Y622" s="212">
        <v>1085.1418933999998</v>
      </c>
      <c r="Z622" s="212">
        <v>1086.1953597999998</v>
      </c>
      <c r="AA622" s="212">
        <v>1087.2483960999998</v>
      </c>
      <c r="AB622" s="212">
        <v>1088.3010937999998</v>
      </c>
      <c r="AC622" s="212">
        <v>1089.3535612999997</v>
      </c>
      <c r="AD622" s="212">
        <v>1090.4059245999997</v>
      </c>
      <c r="AE622" s="212">
        <v>1091.4583312999996</v>
      </c>
      <c r="AF622" s="212">
        <v>1092.5109556999996</v>
      </c>
      <c r="AG622" s="212">
        <v>1093.5640059999996</v>
      </c>
      <c r="AH622" s="212">
        <v>1094.6177328999995</v>
      </c>
      <c r="AI622" s="212">
        <v>1095.6724316999996</v>
      </c>
      <c r="AJ622" s="212">
        <v>1096.7284164999996</v>
      </c>
      <c r="AK622" s="212">
        <v>1097.7858962999996</v>
      </c>
      <c r="AL622" s="212">
        <v>1098.8445811999995</v>
      </c>
      <c r="AM622" s="212">
        <v>1099.9026660999996</v>
      </c>
      <c r="AN622" s="212">
        <v>1100.9550425999996</v>
      </c>
      <c r="AO622" s="213">
        <v>1101.9927221999997</v>
      </c>
    </row>
    <row r="623" spans="1:41" x14ac:dyDescent="0.25">
      <c r="A623" s="214" t="s">
        <v>2182</v>
      </c>
      <c r="B623" s="211">
        <v>42896.078125</v>
      </c>
      <c r="C623" s="212">
        <v>42897.098125999997</v>
      </c>
      <c r="D623" s="212">
        <v>42898.118147099995</v>
      </c>
      <c r="E623" s="212">
        <v>42899.138161799994</v>
      </c>
      <c r="F623" s="212">
        <v>42900.158176399993</v>
      </c>
      <c r="G623" s="212">
        <v>42901.178187499994</v>
      </c>
      <c r="H623" s="212">
        <v>42902.198177399994</v>
      </c>
      <c r="I623" s="212">
        <v>42903.218174899994</v>
      </c>
      <c r="J623" s="212">
        <v>42904.238171299992</v>
      </c>
      <c r="K623" s="212">
        <v>42905.258168699991</v>
      </c>
      <c r="L623" s="212">
        <v>42906.278166199991</v>
      </c>
      <c r="M623" s="212">
        <v>42907.298164299988</v>
      </c>
      <c r="N623" s="212">
        <v>42908.318162699987</v>
      </c>
      <c r="O623" s="212">
        <v>42909.338161399988</v>
      </c>
      <c r="P623" s="212">
        <v>42910.358160299991</v>
      </c>
      <c r="Q623" s="212">
        <v>42911.378159299988</v>
      </c>
      <c r="R623" s="212">
        <v>42912.398158399985</v>
      </c>
      <c r="S623" s="212">
        <v>42913.418157499982</v>
      </c>
      <c r="T623" s="212">
        <v>42914.438156599979</v>
      </c>
      <c r="U623" s="212">
        <v>42915.458155799977</v>
      </c>
      <c r="V623" s="212">
        <v>42916.478154999975</v>
      </c>
      <c r="W623" s="212">
        <v>42917.498154199973</v>
      </c>
      <c r="X623" s="212">
        <v>42918.518153499972</v>
      </c>
      <c r="Y623" s="212">
        <v>42919.538152899971</v>
      </c>
      <c r="Z623" s="212">
        <v>42920.558152499972</v>
      </c>
      <c r="AA623" s="212">
        <v>42921.578152299975</v>
      </c>
      <c r="AB623" s="212">
        <v>42922.598152399973</v>
      </c>
      <c r="AC623" s="212">
        <v>42923.618152899973</v>
      </c>
      <c r="AD623" s="212">
        <v>42924.638153999971</v>
      </c>
      <c r="AE623" s="212">
        <v>42925.658155799974</v>
      </c>
      <c r="AF623" s="212">
        <v>42926.678158599978</v>
      </c>
      <c r="AG623" s="212">
        <v>42927.698162599976</v>
      </c>
      <c r="AH623" s="212">
        <v>42928.718168199979</v>
      </c>
      <c r="AI623" s="212">
        <v>42929.738175899976</v>
      </c>
      <c r="AJ623" s="212">
        <v>42930.75818629998</v>
      </c>
      <c r="AK623" s="212">
        <v>42931.77820019998</v>
      </c>
      <c r="AL623" s="212">
        <v>42932.798218499978</v>
      </c>
      <c r="AM623" s="212">
        <v>42933.818241799978</v>
      </c>
      <c r="AN623" s="212">
        <v>42934.838269799977</v>
      </c>
      <c r="AO623" s="213">
        <v>42935.85830019998</v>
      </c>
    </row>
    <row r="624" spans="1:41" x14ac:dyDescent="0.25">
      <c r="A624" s="214" t="s">
        <v>2183</v>
      </c>
      <c r="B624" s="211">
        <v>190.213638</v>
      </c>
      <c r="C624" s="212">
        <v>191.23173310000001</v>
      </c>
      <c r="D624" s="212">
        <v>192.36438310000003</v>
      </c>
      <c r="E624" s="212">
        <v>193.45591490000004</v>
      </c>
      <c r="F624" s="212">
        <v>194.54945960000003</v>
      </c>
      <c r="G624" s="212">
        <v>195.62557840000002</v>
      </c>
      <c r="H624" s="212">
        <v>196.65342740000003</v>
      </c>
      <c r="I624" s="212">
        <v>197.72150230000003</v>
      </c>
      <c r="J624" s="212">
        <v>198.78246670000001</v>
      </c>
      <c r="K624" s="212">
        <v>199.84642640000001</v>
      </c>
      <c r="L624" s="212">
        <v>200.9065894</v>
      </c>
      <c r="M624" s="212">
        <v>201.9676456</v>
      </c>
      <c r="N624" s="212">
        <v>203.02829199999999</v>
      </c>
      <c r="O624" s="212">
        <v>204.0888515</v>
      </c>
      <c r="P624" s="212">
        <v>205.148912</v>
      </c>
      <c r="Q624" s="212">
        <v>206.20845169999998</v>
      </c>
      <c r="R624" s="212">
        <v>207.26732449999997</v>
      </c>
      <c r="S624" s="212">
        <v>208.32549319999998</v>
      </c>
      <c r="T624" s="212">
        <v>209.38291459999999</v>
      </c>
      <c r="U624" s="212">
        <v>210.43958669999998</v>
      </c>
      <c r="V624" s="212">
        <v>211.49551779999999</v>
      </c>
      <c r="W624" s="212">
        <v>212.55073529999999</v>
      </c>
      <c r="X624" s="212">
        <v>213.60529369999998</v>
      </c>
      <c r="Y624" s="212">
        <v>214.65927259999998</v>
      </c>
      <c r="Z624" s="212">
        <v>215.71273699999998</v>
      </c>
      <c r="AA624" s="212">
        <v>216.76577069999996</v>
      </c>
      <c r="AB624" s="212">
        <v>217.81846749999997</v>
      </c>
      <c r="AC624" s="212">
        <v>218.87093879999998</v>
      </c>
      <c r="AD624" s="212">
        <v>219.92331419999996</v>
      </c>
      <c r="AE624" s="212">
        <v>220.97574559999995</v>
      </c>
      <c r="AF624" s="212">
        <v>222.02841289999995</v>
      </c>
      <c r="AG624" s="212">
        <v>223.08153089999996</v>
      </c>
      <c r="AH624" s="212">
        <v>224.13535829999995</v>
      </c>
      <c r="AI624" s="212">
        <v>225.19020019999996</v>
      </c>
      <c r="AJ624" s="212">
        <v>226.24638199999995</v>
      </c>
      <c r="AK624" s="212">
        <v>227.30412479999995</v>
      </c>
      <c r="AL624" s="212">
        <v>228.36314669999996</v>
      </c>
      <c r="AM624" s="212">
        <v>229.42163499999995</v>
      </c>
      <c r="AN624" s="212">
        <v>230.47443759999996</v>
      </c>
      <c r="AO624" s="213">
        <v>231.51249139999996</v>
      </c>
    </row>
    <row r="625" spans="1:41" x14ac:dyDescent="0.25">
      <c r="A625" s="214" t="s">
        <v>2184</v>
      </c>
      <c r="B625" s="211">
        <v>2165.4560550000001</v>
      </c>
      <c r="C625" s="212">
        <v>2166.4730724000001</v>
      </c>
      <c r="D625" s="212">
        <v>2167.6062904</v>
      </c>
      <c r="E625" s="212">
        <v>2168.6977969999998</v>
      </c>
      <c r="F625" s="212">
        <v>2169.7913651999997</v>
      </c>
      <c r="G625" s="212">
        <v>2170.8672928999999</v>
      </c>
      <c r="H625" s="212">
        <v>2171.8953056</v>
      </c>
      <c r="I625" s="212">
        <v>2172.9639378000002</v>
      </c>
      <c r="J625" s="212">
        <v>2174.0252432000002</v>
      </c>
      <c r="K625" s="212">
        <v>2175.0895022000004</v>
      </c>
      <c r="L625" s="212">
        <v>2176.1498695000005</v>
      </c>
      <c r="M625" s="212">
        <v>2177.2111018000005</v>
      </c>
      <c r="N625" s="212">
        <v>2178.2718879000004</v>
      </c>
      <c r="O625" s="212">
        <v>2179.3325617000005</v>
      </c>
      <c r="P625" s="212">
        <v>2180.3927102000007</v>
      </c>
      <c r="Q625" s="212">
        <v>2181.4523156000005</v>
      </c>
      <c r="R625" s="212">
        <v>2182.5112335000003</v>
      </c>
      <c r="S625" s="212">
        <v>2183.5694294000004</v>
      </c>
      <c r="T625" s="212">
        <v>2184.6268623000005</v>
      </c>
      <c r="U625" s="212">
        <v>2185.6835322000006</v>
      </c>
      <c r="V625" s="212">
        <v>2186.7394494000005</v>
      </c>
      <c r="W625" s="212">
        <v>2187.7946428000005</v>
      </c>
      <c r="X625" s="212">
        <v>2188.8491681000005</v>
      </c>
      <c r="Y625" s="212">
        <v>2189.9031061000005</v>
      </c>
      <c r="Z625" s="212">
        <v>2190.9565224000007</v>
      </c>
      <c r="AA625" s="212">
        <v>2192.0095009000006</v>
      </c>
      <c r="AB625" s="212">
        <v>2193.0621352000007</v>
      </c>
      <c r="AC625" s="212">
        <v>2194.1145359000006</v>
      </c>
      <c r="AD625" s="212">
        <v>2195.1668312000006</v>
      </c>
      <c r="AE625" s="212">
        <v>2196.2191709000008</v>
      </c>
      <c r="AF625" s="212">
        <v>2197.2717317000006</v>
      </c>
      <c r="AG625" s="212">
        <v>2198.3247241000008</v>
      </c>
      <c r="AH625" s="212">
        <v>2199.3784008000007</v>
      </c>
      <c r="AI625" s="212">
        <v>2200.4330588000007</v>
      </c>
      <c r="AJ625" s="212">
        <v>2201.4890120000009</v>
      </c>
      <c r="AK625" s="212">
        <v>2202.5464660000007</v>
      </c>
      <c r="AL625" s="212">
        <v>2203.6051192000009</v>
      </c>
      <c r="AM625" s="212">
        <v>2204.6631390000007</v>
      </c>
      <c r="AN625" s="212">
        <v>2205.7153680000006</v>
      </c>
      <c r="AO625" s="213">
        <v>2206.7527733000006</v>
      </c>
    </row>
    <row r="626" spans="1:41" x14ac:dyDescent="0.25">
      <c r="A626" s="214" t="s">
        <v>2185</v>
      </c>
      <c r="B626" s="211">
        <v>1108.1644289999999</v>
      </c>
      <c r="C626" s="212">
        <v>1109.1825919999999</v>
      </c>
      <c r="D626" s="212">
        <v>1110.3142839999998</v>
      </c>
      <c r="E626" s="212">
        <v>1111.4052383999999</v>
      </c>
      <c r="F626" s="212">
        <v>1112.4982</v>
      </c>
      <c r="G626" s="212">
        <v>1113.5739037999999</v>
      </c>
      <c r="H626" s="212">
        <v>1114.6020472999999</v>
      </c>
      <c r="I626" s="212">
        <v>1115.670003</v>
      </c>
      <c r="J626" s="212">
        <v>1116.7309003999999</v>
      </c>
      <c r="K626" s="212">
        <v>1117.7947563999999</v>
      </c>
      <c r="L626" s="212">
        <v>1118.8548458999999</v>
      </c>
      <c r="M626" s="212">
        <v>1119.9158160999998</v>
      </c>
      <c r="N626" s="212">
        <v>1120.9763778999998</v>
      </c>
      <c r="O626" s="212">
        <v>1122.0368521999997</v>
      </c>
      <c r="P626" s="212">
        <v>1123.0968314999996</v>
      </c>
      <c r="Q626" s="212">
        <v>1124.1562945999995</v>
      </c>
      <c r="R626" s="212">
        <v>1125.2150974999995</v>
      </c>
      <c r="S626" s="212">
        <v>1126.2732032999995</v>
      </c>
      <c r="T626" s="212">
        <v>1127.3305699999996</v>
      </c>
      <c r="U626" s="212">
        <v>1128.3871949999996</v>
      </c>
      <c r="V626" s="212">
        <v>1129.4430867999995</v>
      </c>
      <c r="W626" s="212">
        <v>1130.4982721999995</v>
      </c>
      <c r="X626" s="212">
        <v>1131.5528041999996</v>
      </c>
      <c r="Y626" s="212">
        <v>1132.6067608999997</v>
      </c>
      <c r="Z626" s="212">
        <v>1133.6602061999997</v>
      </c>
      <c r="AA626" s="212">
        <v>1134.7132219999996</v>
      </c>
      <c r="AB626" s="212">
        <v>1135.7659001999996</v>
      </c>
      <c r="AC626" s="212">
        <v>1136.8183496999995</v>
      </c>
      <c r="AD626" s="212">
        <v>1137.8706970999995</v>
      </c>
      <c r="AE626" s="212">
        <v>1138.9230905999996</v>
      </c>
      <c r="AF626" s="212">
        <v>1139.9757055999996</v>
      </c>
      <c r="AG626" s="212">
        <v>1141.0287513999997</v>
      </c>
      <c r="AH626" s="212">
        <v>1142.0824801999997</v>
      </c>
      <c r="AI626" s="212">
        <v>1143.1371892999998</v>
      </c>
      <c r="AJ626" s="212">
        <v>1144.1931948999998</v>
      </c>
      <c r="AK626" s="212">
        <v>1145.2507085999998</v>
      </c>
      <c r="AL626" s="212">
        <v>1146.3094429999999</v>
      </c>
      <c r="AM626" s="212">
        <v>1147.3675934999999</v>
      </c>
      <c r="AN626" s="212">
        <v>1148.420046</v>
      </c>
      <c r="AO626" s="213">
        <v>1149.4577984999999</v>
      </c>
    </row>
    <row r="627" spans="1:41" x14ac:dyDescent="0.25">
      <c r="A627" s="214" t="s">
        <v>2186</v>
      </c>
      <c r="B627" s="211">
        <v>2675.9267580000001</v>
      </c>
      <c r="C627" s="212">
        <v>2676.9449318000002</v>
      </c>
      <c r="D627" s="212">
        <v>2678.0764738000003</v>
      </c>
      <c r="E627" s="212">
        <v>2679.1673255000001</v>
      </c>
      <c r="F627" s="212">
        <v>2680.2601835999999</v>
      </c>
      <c r="G627" s="212">
        <v>2681.3358088</v>
      </c>
      <c r="H627" s="212">
        <v>2682.3640341</v>
      </c>
      <c r="I627" s="212">
        <v>2683.4320210999999</v>
      </c>
      <c r="J627" s="212">
        <v>2684.4929554</v>
      </c>
      <c r="K627" s="212">
        <v>2685.5568415000002</v>
      </c>
      <c r="L627" s="212">
        <v>2686.6169610000002</v>
      </c>
      <c r="M627" s="212">
        <v>2687.6779575</v>
      </c>
      <c r="N627" s="212">
        <v>2688.7385440000003</v>
      </c>
      <c r="O627" s="212">
        <v>2689.7990413000002</v>
      </c>
      <c r="P627" s="212">
        <v>2690.8590429000001</v>
      </c>
      <c r="Q627" s="212">
        <v>2691.9185278</v>
      </c>
      <c r="R627" s="212">
        <v>2692.9773525000001</v>
      </c>
      <c r="S627" s="212">
        <v>2694.03548</v>
      </c>
      <c r="T627" s="212">
        <v>2695.0928687999999</v>
      </c>
      <c r="U627" s="212">
        <v>2696.1495159999999</v>
      </c>
      <c r="V627" s="212">
        <v>2697.2054302000001</v>
      </c>
      <c r="W627" s="212">
        <v>2698.2606383000002</v>
      </c>
      <c r="X627" s="212">
        <v>2699.3151929000001</v>
      </c>
      <c r="Y627" s="212">
        <v>2700.3691720000002</v>
      </c>
      <c r="Z627" s="212">
        <v>2701.4226392</v>
      </c>
      <c r="AA627" s="212">
        <v>2702.4756763</v>
      </c>
      <c r="AB627" s="212">
        <v>2703.5283748000002</v>
      </c>
      <c r="AC627" s="212">
        <v>2704.5808431</v>
      </c>
      <c r="AD627" s="212">
        <v>2705.6332072</v>
      </c>
      <c r="AE627" s="212">
        <v>2706.6856146</v>
      </c>
      <c r="AF627" s="212">
        <v>2707.7382395999998</v>
      </c>
      <c r="AG627" s="212">
        <v>2708.7912904999998</v>
      </c>
      <c r="AH627" s="212">
        <v>2709.8450178999997</v>
      </c>
      <c r="AI627" s="212">
        <v>2710.8997170999996</v>
      </c>
      <c r="AJ627" s="212">
        <v>2711.9557020999996</v>
      </c>
      <c r="AK627" s="212">
        <v>2713.0131819999997</v>
      </c>
      <c r="AL627" s="212">
        <v>2714.0718668999998</v>
      </c>
      <c r="AM627" s="212">
        <v>2715.1299517999996</v>
      </c>
      <c r="AN627" s="212">
        <v>2716.1823285999994</v>
      </c>
      <c r="AO627" s="213">
        <v>2717.2200093999995</v>
      </c>
    </row>
    <row r="628" spans="1:41" x14ac:dyDescent="0.25">
      <c r="A628" s="214" t="s">
        <v>2187</v>
      </c>
      <c r="B628" s="211">
        <v>4796.9384769999997</v>
      </c>
      <c r="C628" s="212">
        <v>4797.9584945999995</v>
      </c>
      <c r="D628" s="212">
        <v>4798.9785234999999</v>
      </c>
      <c r="E628" s="212">
        <v>4799.9985422999998</v>
      </c>
      <c r="F628" s="212">
        <v>4801.0185584999999</v>
      </c>
      <c r="G628" s="212">
        <v>4802.0385692</v>
      </c>
      <c r="H628" s="212">
        <v>4803.0585517</v>
      </c>
      <c r="I628" s="212">
        <v>4804.0785423999996</v>
      </c>
      <c r="J628" s="212">
        <v>4805.0985328999996</v>
      </c>
      <c r="K628" s="212">
        <v>4806.1185254999991</v>
      </c>
      <c r="L628" s="212">
        <v>4807.138519099999</v>
      </c>
      <c r="M628" s="212">
        <v>4808.1585141999994</v>
      </c>
      <c r="N628" s="212">
        <v>4809.1785100999996</v>
      </c>
      <c r="O628" s="212">
        <v>4810.1985067999994</v>
      </c>
      <c r="P628" s="212">
        <v>4811.2185038999996</v>
      </c>
      <c r="Q628" s="212">
        <v>4812.2385012999994</v>
      </c>
      <c r="R628" s="212">
        <v>4813.258498799999</v>
      </c>
      <c r="S628" s="212">
        <v>4814.2784964999992</v>
      </c>
      <c r="T628" s="212">
        <v>4815.2984941999994</v>
      </c>
      <c r="U628" s="212">
        <v>4816.3184919999994</v>
      </c>
      <c r="V628" s="212">
        <v>4817.3384897999995</v>
      </c>
      <c r="W628" s="212">
        <v>4818.3584875999995</v>
      </c>
      <c r="X628" s="212">
        <v>4819.3784853999996</v>
      </c>
      <c r="Y628" s="212">
        <v>4820.3984832999995</v>
      </c>
      <c r="Z628" s="212">
        <v>4821.4184812999993</v>
      </c>
      <c r="AA628" s="212">
        <v>4822.4384794999996</v>
      </c>
      <c r="AB628" s="212">
        <v>4823.4584778999997</v>
      </c>
      <c r="AC628" s="212">
        <v>4824.4784764999995</v>
      </c>
      <c r="AD628" s="212">
        <v>4825.4984754999996</v>
      </c>
      <c r="AE628" s="212">
        <v>4826.5184749</v>
      </c>
      <c r="AF628" s="212">
        <v>4827.5384749000004</v>
      </c>
      <c r="AG628" s="212">
        <v>4828.5584757000006</v>
      </c>
      <c r="AH628" s="212">
        <v>4829.5784774000003</v>
      </c>
      <c r="AI628" s="212">
        <v>4830.5984804</v>
      </c>
      <c r="AJ628" s="212">
        <v>4831.618485</v>
      </c>
      <c r="AK628" s="212">
        <v>4832.6384916999996</v>
      </c>
      <c r="AL628" s="212">
        <v>4833.6585009999999</v>
      </c>
      <c r="AM628" s="212">
        <v>4834.6785133000003</v>
      </c>
      <c r="AN628" s="212">
        <v>4835.6985283000004</v>
      </c>
      <c r="AO628" s="213">
        <v>4836.7185447000002</v>
      </c>
    </row>
    <row r="629" spans="1:41" x14ac:dyDescent="0.25">
      <c r="A629" s="214" t="s">
        <v>2188</v>
      </c>
      <c r="B629" s="211">
        <v>3684.3864749999998</v>
      </c>
      <c r="C629" s="212">
        <v>3685.4059478999998</v>
      </c>
      <c r="D629" s="212">
        <v>3686.4257635999998</v>
      </c>
      <c r="E629" s="212">
        <v>3687.4455860999997</v>
      </c>
      <c r="F629" s="212">
        <v>3688.4654745999997</v>
      </c>
      <c r="G629" s="212">
        <v>3689.4853691999997</v>
      </c>
      <c r="H629" s="212">
        <v>3690.5052641999996</v>
      </c>
      <c r="I629" s="212">
        <v>3691.5252669999995</v>
      </c>
      <c r="J629" s="212">
        <v>3692.5452619999996</v>
      </c>
      <c r="K629" s="212">
        <v>3693.5652710999998</v>
      </c>
      <c r="L629" s="212">
        <v>3694.5852814</v>
      </c>
      <c r="M629" s="212">
        <v>3695.6052985000001</v>
      </c>
      <c r="N629" s="212">
        <v>3696.6253191000001</v>
      </c>
      <c r="O629" s="212">
        <v>3697.6453420000003</v>
      </c>
      <c r="P629" s="212">
        <v>3698.6653663000002</v>
      </c>
      <c r="Q629" s="212">
        <v>3699.6853904</v>
      </c>
      <c r="R629" s="212">
        <v>3700.7054136000002</v>
      </c>
      <c r="S629" s="212">
        <v>3701.7254355</v>
      </c>
      <c r="T629" s="212">
        <v>3702.7454552999998</v>
      </c>
      <c r="U629" s="212">
        <v>3703.7654729999999</v>
      </c>
      <c r="V629" s="212">
        <v>3704.7854889</v>
      </c>
      <c r="W629" s="212">
        <v>3705.8055024999999</v>
      </c>
      <c r="X629" s="212">
        <v>3706.8255141999998</v>
      </c>
      <c r="Y629" s="212">
        <v>3707.8455243999997</v>
      </c>
      <c r="Z629" s="212">
        <v>3708.8655334999999</v>
      </c>
      <c r="AA629" s="212">
        <v>3709.885542</v>
      </c>
      <c r="AB629" s="212">
        <v>3710.9055506</v>
      </c>
      <c r="AC629" s="212">
        <v>3711.9255601</v>
      </c>
      <c r="AD629" s="212">
        <v>3712.9455714000001</v>
      </c>
      <c r="AE629" s="212">
        <v>3713.9655858000001</v>
      </c>
      <c r="AF629" s="212">
        <v>3714.9856048000001</v>
      </c>
      <c r="AG629" s="212">
        <v>3716.0056302000003</v>
      </c>
      <c r="AH629" s="212">
        <v>3717.0256643000002</v>
      </c>
      <c r="AI629" s="212">
        <v>3718.0457101000002</v>
      </c>
      <c r="AJ629" s="212">
        <v>3719.0657715000002</v>
      </c>
      <c r="AK629" s="212">
        <v>3720.0858537000004</v>
      </c>
      <c r="AL629" s="212">
        <v>3721.1059642000005</v>
      </c>
      <c r="AM629" s="212">
        <v>3722.1261128000006</v>
      </c>
      <c r="AN629" s="212">
        <v>3723.1463098000004</v>
      </c>
      <c r="AO629" s="213">
        <v>3724.1665615000002</v>
      </c>
    </row>
    <row r="630" spans="1:41" x14ac:dyDescent="0.25">
      <c r="A630" s="214" t="s">
        <v>2189</v>
      </c>
      <c r="B630" s="211">
        <v>19554.482422000001</v>
      </c>
      <c r="C630" s="212">
        <v>19555.5023501</v>
      </c>
      <c r="D630" s="212">
        <v>19556.5223209</v>
      </c>
      <c r="E630" s="212">
        <v>19557.542297100001</v>
      </c>
      <c r="F630" s="212">
        <v>19558.562283200001</v>
      </c>
      <c r="G630" s="212">
        <v>19559.582271700001</v>
      </c>
      <c r="H630" s="212">
        <v>19560.602273200002</v>
      </c>
      <c r="I630" s="212">
        <v>19561.622281400003</v>
      </c>
      <c r="J630" s="212">
        <v>19562.642285800004</v>
      </c>
      <c r="K630" s="212">
        <v>19563.662289700005</v>
      </c>
      <c r="L630" s="212">
        <v>19564.682292400004</v>
      </c>
      <c r="M630" s="212">
        <v>19565.702294700004</v>
      </c>
      <c r="N630" s="212">
        <v>19566.722296300006</v>
      </c>
      <c r="O630" s="212">
        <v>19567.742297400007</v>
      </c>
      <c r="P630" s="212">
        <v>19568.762298000009</v>
      </c>
      <c r="Q630" s="212">
        <v>19569.78229810001</v>
      </c>
      <c r="R630" s="212">
        <v>19570.802297700011</v>
      </c>
      <c r="S630" s="212">
        <v>19571.822296800012</v>
      </c>
      <c r="T630" s="212">
        <v>19572.842295400013</v>
      </c>
      <c r="U630" s="212">
        <v>19573.862293700011</v>
      </c>
      <c r="V630" s="212">
        <v>19574.88229160001</v>
      </c>
      <c r="W630" s="212">
        <v>19575.90228920001</v>
      </c>
      <c r="X630" s="212">
        <v>19576.922286500012</v>
      </c>
      <c r="Y630" s="212">
        <v>19577.942283600012</v>
      </c>
      <c r="Z630" s="212">
        <v>19578.962280600012</v>
      </c>
      <c r="AA630" s="212">
        <v>19579.98227750001</v>
      </c>
      <c r="AB630" s="212">
        <v>19581.002274300012</v>
      </c>
      <c r="AC630" s="212">
        <v>19582.02227120001</v>
      </c>
      <c r="AD630" s="212">
        <v>19583.04226820001</v>
      </c>
      <c r="AE630" s="212">
        <v>19584.062265400011</v>
      </c>
      <c r="AF630" s="212">
        <v>19585.08226280001</v>
      </c>
      <c r="AG630" s="212">
        <v>19586.102260500011</v>
      </c>
      <c r="AH630" s="212">
        <v>19587.122258700012</v>
      </c>
      <c r="AI630" s="212">
        <v>19588.142257400013</v>
      </c>
      <c r="AJ630" s="212">
        <v>19589.162256700012</v>
      </c>
      <c r="AK630" s="212">
        <v>19590.182256700013</v>
      </c>
      <c r="AL630" s="212">
        <v>19591.202257700013</v>
      </c>
      <c r="AM630" s="212">
        <v>19592.222260200015</v>
      </c>
      <c r="AN630" s="212">
        <v>19593.242265100016</v>
      </c>
      <c r="AO630" s="213">
        <v>19594.262274200017</v>
      </c>
    </row>
    <row r="631" spans="1:41" x14ac:dyDescent="0.25">
      <c r="A631" s="214" t="s">
        <v>2190</v>
      </c>
      <c r="B631" s="211">
        <v>100.653603</v>
      </c>
      <c r="C631" s="212">
        <v>101.67192230000001</v>
      </c>
      <c r="D631" s="212">
        <v>102.80443530000001</v>
      </c>
      <c r="E631" s="212">
        <v>103.89635870000001</v>
      </c>
      <c r="F631" s="212">
        <v>104.99021060000001</v>
      </c>
      <c r="G631" s="212">
        <v>106.06674650000001</v>
      </c>
      <c r="H631" s="212">
        <v>107.09489710000001</v>
      </c>
      <c r="I631" s="212">
        <v>108.16314570000002</v>
      </c>
      <c r="J631" s="212">
        <v>109.22444250000001</v>
      </c>
      <c r="K631" s="212">
        <v>110.28868190000001</v>
      </c>
      <c r="L631" s="212">
        <v>111.34914940000002</v>
      </c>
      <c r="M631" s="212">
        <v>112.41047860000002</v>
      </c>
      <c r="N631" s="212">
        <v>113.47138380000001</v>
      </c>
      <c r="O631" s="212">
        <v>114.53218110000002</v>
      </c>
      <c r="P631" s="212">
        <v>115.59246470000002</v>
      </c>
      <c r="Q631" s="212">
        <v>116.65221370000002</v>
      </c>
      <c r="R631" s="212">
        <v>117.71128560000002</v>
      </c>
      <c r="S631" s="212">
        <v>118.76964490000003</v>
      </c>
      <c r="T631" s="212">
        <v>119.82725070000004</v>
      </c>
      <c r="U631" s="212">
        <v>120.88410210000004</v>
      </c>
      <c r="V631" s="212">
        <v>121.94020860000003</v>
      </c>
      <c r="W631" s="212">
        <v>122.99559840000003</v>
      </c>
      <c r="X631" s="212">
        <v>124.05032610000004</v>
      </c>
      <c r="Y631" s="212">
        <v>125.10447090000004</v>
      </c>
      <c r="Z631" s="212">
        <v>126.15809740000003</v>
      </c>
      <c r="AA631" s="212">
        <v>127.21128870000003</v>
      </c>
      <c r="AB631" s="212">
        <v>128.26413760000003</v>
      </c>
      <c r="AC631" s="212">
        <v>129.31675420000002</v>
      </c>
      <c r="AD631" s="212">
        <v>130.36926650000001</v>
      </c>
      <c r="AE631" s="212">
        <v>131.42182460000001</v>
      </c>
      <c r="AF631" s="212">
        <v>132.4746059</v>
      </c>
      <c r="AG631" s="212">
        <v>133.5278227</v>
      </c>
      <c r="AH631" s="212">
        <v>134.58173060000001</v>
      </c>
      <c r="AI631" s="212">
        <v>135.63663150000002</v>
      </c>
      <c r="AJ631" s="212">
        <v>136.69284750000003</v>
      </c>
      <c r="AK631" s="212">
        <v>137.75059700000003</v>
      </c>
      <c r="AL631" s="212">
        <v>138.80959820000004</v>
      </c>
      <c r="AM631" s="212">
        <v>139.86804390000003</v>
      </c>
      <c r="AN631" s="212">
        <v>140.92079230000004</v>
      </c>
      <c r="AO631" s="213">
        <v>141.95877610000005</v>
      </c>
    </row>
    <row r="632" spans="1:41" x14ac:dyDescent="0.25">
      <c r="A632" s="214" t="s">
        <v>2191</v>
      </c>
      <c r="B632" s="211">
        <v>19.85746</v>
      </c>
      <c r="C632" s="212">
        <v>20.874772700000001</v>
      </c>
      <c r="D632" s="212">
        <v>22.007071700000001</v>
      </c>
      <c r="E632" s="212">
        <v>23.0983193</v>
      </c>
      <c r="F632" s="212">
        <v>24.1916759</v>
      </c>
      <c r="G632" s="212">
        <v>25.2676415</v>
      </c>
      <c r="H632" s="212">
        <v>26.295575599999999</v>
      </c>
      <c r="I632" s="212">
        <v>27.363707999999999</v>
      </c>
      <c r="J632" s="212">
        <v>28.4246625</v>
      </c>
      <c r="K632" s="212">
        <v>29.488599600000001</v>
      </c>
      <c r="L632" s="212">
        <v>30.5487587</v>
      </c>
      <c r="M632" s="212">
        <v>31.609825300000001</v>
      </c>
      <c r="N632" s="212">
        <v>32.670502300000003</v>
      </c>
      <c r="O632" s="212">
        <v>33.731118800000004</v>
      </c>
      <c r="P632" s="212">
        <v>34.791264100000006</v>
      </c>
      <c r="Q632" s="212">
        <v>35.850917400000007</v>
      </c>
      <c r="R632" s="212">
        <v>36.909932100000006</v>
      </c>
      <c r="S632" s="212">
        <v>37.968269700000008</v>
      </c>
      <c r="T632" s="212">
        <v>39.025885100000011</v>
      </c>
      <c r="U632" s="212">
        <v>40.08277360000001</v>
      </c>
      <c r="V632" s="212">
        <v>41.138940700000013</v>
      </c>
      <c r="W632" s="212">
        <v>42.194410600000012</v>
      </c>
      <c r="X632" s="212">
        <v>43.249234300000012</v>
      </c>
      <c r="Y632" s="212">
        <v>44.303488000000009</v>
      </c>
      <c r="Z632" s="212">
        <v>45.357233300000011</v>
      </c>
      <c r="AA632" s="212">
        <v>46.410550600000015</v>
      </c>
      <c r="AB632" s="212">
        <v>47.463530300000016</v>
      </c>
      <c r="AC632" s="212">
        <v>48.516280700000017</v>
      </c>
      <c r="AD632" s="212">
        <v>49.568928100000015</v>
      </c>
      <c r="AE632" s="212">
        <v>50.621621300000015</v>
      </c>
      <c r="AF632" s="212">
        <v>51.674537000000015</v>
      </c>
      <c r="AG632" s="212">
        <v>52.727886400000017</v>
      </c>
      <c r="AH632" s="212">
        <v>53.781924100000019</v>
      </c>
      <c r="AI632" s="212">
        <v>54.836949800000021</v>
      </c>
      <c r="AJ632" s="212">
        <v>55.893281200000018</v>
      </c>
      <c r="AK632" s="212">
        <v>56.951128500000017</v>
      </c>
      <c r="AL632" s="212">
        <v>58.010195400000015</v>
      </c>
      <c r="AM632" s="212">
        <v>59.068652900000018</v>
      </c>
      <c r="AN632" s="212">
        <v>60.12133780000002</v>
      </c>
      <c r="AO632" s="213">
        <v>61.159188800000024</v>
      </c>
    </row>
    <row r="633" spans="1:41" x14ac:dyDescent="0.25">
      <c r="A633" s="214" t="s">
        <v>2192</v>
      </c>
      <c r="B633" s="211">
        <v>41.961300000000001</v>
      </c>
      <c r="C633" s="212">
        <v>42.979515599999999</v>
      </c>
      <c r="D633" s="212">
        <v>44.1119506</v>
      </c>
      <c r="E633" s="212">
        <v>45.203442100000004</v>
      </c>
      <c r="F633" s="212">
        <v>46.296914200000003</v>
      </c>
      <c r="G633" s="212">
        <v>47.372998100000004</v>
      </c>
      <c r="H633" s="212">
        <v>48.401108600000001</v>
      </c>
      <c r="I633" s="212">
        <v>49.469157700000004</v>
      </c>
      <c r="J633" s="212">
        <v>50.530062300000004</v>
      </c>
      <c r="K633" s="212">
        <v>51.593925700000007</v>
      </c>
      <c r="L633" s="212">
        <v>52.654016100000007</v>
      </c>
      <c r="M633" s="212">
        <v>53.714999500000005</v>
      </c>
      <c r="N633" s="212">
        <v>54.775579200000003</v>
      </c>
      <c r="O633" s="212">
        <v>55.836077600000003</v>
      </c>
      <c r="P633" s="212">
        <v>56.896080400000002</v>
      </c>
      <c r="Q633" s="212">
        <v>57.955567600000002</v>
      </c>
      <c r="R633" s="212">
        <v>59.0143919</v>
      </c>
      <c r="S633" s="212">
        <v>60.072518600000002</v>
      </c>
      <c r="T633" s="212">
        <v>61.129902000000001</v>
      </c>
      <c r="U633" s="212">
        <v>62.186543300000004</v>
      </c>
      <c r="V633" s="212">
        <v>63.242449100000002</v>
      </c>
      <c r="W633" s="212">
        <v>64.297646400000005</v>
      </c>
      <c r="X633" s="212">
        <v>65.35219020000001</v>
      </c>
      <c r="Y633" s="212">
        <v>66.406158900000008</v>
      </c>
      <c r="Z633" s="212">
        <v>67.459616600000004</v>
      </c>
      <c r="AA633" s="212">
        <v>68.512645700000007</v>
      </c>
      <c r="AB633" s="212">
        <v>69.565338800000006</v>
      </c>
      <c r="AC633" s="212">
        <v>70.617805800000014</v>
      </c>
      <c r="AD633" s="212">
        <v>71.670174400000008</v>
      </c>
      <c r="AE633" s="212">
        <v>72.722594300000011</v>
      </c>
      <c r="AF633" s="212">
        <v>73.775242600000013</v>
      </c>
      <c r="AG633" s="212">
        <v>74.828330900000012</v>
      </c>
      <c r="AH633" s="212">
        <v>75.882113800000013</v>
      </c>
      <c r="AI633" s="212">
        <v>76.936891500000016</v>
      </c>
      <c r="AJ633" s="212">
        <v>77.992983800000019</v>
      </c>
      <c r="AK633" s="212">
        <v>79.050606200000018</v>
      </c>
      <c r="AL633" s="212">
        <v>80.109474700000021</v>
      </c>
      <c r="AM633" s="212">
        <v>81.167784500000025</v>
      </c>
      <c r="AN633" s="212">
        <v>82.220412000000024</v>
      </c>
      <c r="AO633" s="213">
        <v>83.258334600000026</v>
      </c>
    </row>
    <row r="634" spans="1:41" x14ac:dyDescent="0.25">
      <c r="A634" s="214" t="s">
        <v>2193</v>
      </c>
      <c r="B634" s="211">
        <v>151.76074199999999</v>
      </c>
      <c r="C634" s="212">
        <v>152.77854249999999</v>
      </c>
      <c r="D634" s="212">
        <v>153.91095149999998</v>
      </c>
      <c r="E634" s="212">
        <v>155.00244039999998</v>
      </c>
      <c r="F634" s="212">
        <v>156.09597529999999</v>
      </c>
      <c r="G634" s="212">
        <v>157.17212929999999</v>
      </c>
      <c r="H634" s="212">
        <v>158.20031639999999</v>
      </c>
      <c r="I634" s="212">
        <v>159.2685659</v>
      </c>
      <c r="J634" s="212">
        <v>160.32962670000001</v>
      </c>
      <c r="K634" s="212">
        <v>161.39361490000002</v>
      </c>
      <c r="L634" s="212">
        <v>162.45379640000002</v>
      </c>
      <c r="M634" s="212">
        <v>163.51484480000002</v>
      </c>
      <c r="N634" s="212">
        <v>164.57546800000003</v>
      </c>
      <c r="O634" s="212">
        <v>165.63599530000002</v>
      </c>
      <c r="P634" s="212">
        <v>166.69601750000001</v>
      </c>
      <c r="Q634" s="212">
        <v>167.75551620000002</v>
      </c>
      <c r="R634" s="212">
        <v>168.8143469</v>
      </c>
      <c r="S634" s="212">
        <v>169.87247450000001</v>
      </c>
      <c r="T634" s="212">
        <v>170.929856</v>
      </c>
      <c r="U634" s="212">
        <v>171.986491</v>
      </c>
      <c r="V634" s="212">
        <v>173.0423878</v>
      </c>
      <c r="W634" s="212">
        <v>174.09757389999999</v>
      </c>
      <c r="X634" s="212">
        <v>175.15210359999998</v>
      </c>
      <c r="Y634" s="212">
        <v>176.20605619999998</v>
      </c>
      <c r="Z634" s="212">
        <v>177.25949629999997</v>
      </c>
      <c r="AA634" s="212">
        <v>178.31250679999997</v>
      </c>
      <c r="AB634" s="212">
        <v>179.36518059999997</v>
      </c>
      <c r="AC634" s="212">
        <v>180.41762779999996</v>
      </c>
      <c r="AD634" s="212">
        <v>181.46997639999995</v>
      </c>
      <c r="AE634" s="212">
        <v>182.52237629999996</v>
      </c>
      <c r="AF634" s="212">
        <v>183.57500479999996</v>
      </c>
      <c r="AG634" s="212">
        <v>184.62807349999997</v>
      </c>
      <c r="AH634" s="212">
        <v>185.68183699999997</v>
      </c>
      <c r="AI634" s="212">
        <v>186.73659519999998</v>
      </c>
      <c r="AJ634" s="212">
        <v>187.79266699999999</v>
      </c>
      <c r="AK634" s="212">
        <v>188.85026669999999</v>
      </c>
      <c r="AL634" s="212">
        <v>189.909108</v>
      </c>
      <c r="AM634" s="212">
        <v>190.96738260000001</v>
      </c>
      <c r="AN634" s="212">
        <v>192.01996270000001</v>
      </c>
      <c r="AO634" s="213">
        <v>193.05782379999999</v>
      </c>
    </row>
    <row r="635" spans="1:41" x14ac:dyDescent="0.25">
      <c r="A635" s="214" t="s">
        <v>2194</v>
      </c>
      <c r="B635" s="211">
        <v>941.42169200000001</v>
      </c>
      <c r="C635" s="212">
        <v>942.44039399999997</v>
      </c>
      <c r="D635" s="212">
        <v>943.57269099999996</v>
      </c>
      <c r="E635" s="212">
        <v>944.6640486</v>
      </c>
      <c r="F635" s="212">
        <v>945.75733460000004</v>
      </c>
      <c r="G635" s="212">
        <v>946.83326490000002</v>
      </c>
      <c r="H635" s="212">
        <v>947.86117360000003</v>
      </c>
      <c r="I635" s="212">
        <v>948.928991</v>
      </c>
      <c r="J635" s="212">
        <v>949.98976989999994</v>
      </c>
      <c r="K635" s="212">
        <v>951.05355159999999</v>
      </c>
      <c r="L635" s="212">
        <v>952.11359549999997</v>
      </c>
      <c r="M635" s="212">
        <v>953.17454899999996</v>
      </c>
      <c r="N635" s="212">
        <v>954.2351132</v>
      </c>
      <c r="O635" s="212">
        <v>955.29560360000005</v>
      </c>
      <c r="P635" s="212">
        <v>956.35560740000005</v>
      </c>
      <c r="Q635" s="212">
        <v>957.41510050000011</v>
      </c>
      <c r="R635" s="212">
        <v>958.47393610000006</v>
      </c>
      <c r="S635" s="212">
        <v>959.53207590000011</v>
      </c>
      <c r="T635" s="212">
        <v>960.58947690000014</v>
      </c>
      <c r="U635" s="212">
        <v>961.6461359000001</v>
      </c>
      <c r="V635" s="212">
        <v>962.70206100000007</v>
      </c>
      <c r="W635" s="212">
        <v>963.75727910000012</v>
      </c>
      <c r="X635" s="212">
        <v>964.81184320000011</v>
      </c>
      <c r="Y635" s="212">
        <v>965.8658319000001</v>
      </c>
      <c r="Z635" s="212">
        <v>966.91930930000012</v>
      </c>
      <c r="AA635" s="212">
        <v>967.97235790000013</v>
      </c>
      <c r="AB635" s="212">
        <v>969.02507030000015</v>
      </c>
      <c r="AC635" s="212">
        <v>970.07755620000012</v>
      </c>
      <c r="AD635" s="212">
        <v>971.12994330000015</v>
      </c>
      <c r="AE635" s="212">
        <v>972.1823813000002</v>
      </c>
      <c r="AF635" s="212">
        <v>973.23504740000021</v>
      </c>
      <c r="AG635" s="212">
        <v>974.28815320000024</v>
      </c>
      <c r="AH635" s="212">
        <v>975.34195350000027</v>
      </c>
      <c r="AI635" s="212">
        <v>976.39674890000026</v>
      </c>
      <c r="AJ635" s="212">
        <v>977.45285940000031</v>
      </c>
      <c r="AK635" s="212">
        <v>978.51050110000028</v>
      </c>
      <c r="AL635" s="212">
        <v>979.56938970000033</v>
      </c>
      <c r="AM635" s="212">
        <v>980.62771940000027</v>
      </c>
      <c r="AN635" s="212">
        <v>981.68036430000029</v>
      </c>
      <c r="AO635" s="213">
        <v>982.71830000000034</v>
      </c>
    </row>
    <row r="636" spans="1:41" x14ac:dyDescent="0.25">
      <c r="A636" s="214" t="s">
        <v>2195</v>
      </c>
      <c r="B636" s="211">
        <v>8757.7519530000009</v>
      </c>
      <c r="C636" s="212">
        <v>8758.7316560000017</v>
      </c>
      <c r="D636" s="212">
        <v>8759.7336707600025</v>
      </c>
      <c r="E636" s="212">
        <v>8760.7438032600021</v>
      </c>
      <c r="F636" s="212">
        <v>8761.7599427600016</v>
      </c>
      <c r="G636" s="212">
        <v>8762.7790824600015</v>
      </c>
      <c r="H636" s="212">
        <v>8763.805262060001</v>
      </c>
      <c r="I636" s="212">
        <v>8764.8335479600009</v>
      </c>
      <c r="J636" s="212">
        <v>8765.8620630600017</v>
      </c>
      <c r="K636" s="212">
        <v>8766.8912662600014</v>
      </c>
      <c r="L636" s="212">
        <v>8767.9209565600013</v>
      </c>
      <c r="M636" s="212">
        <v>8768.9511635600011</v>
      </c>
      <c r="N636" s="212">
        <v>8769.9817747600009</v>
      </c>
      <c r="O636" s="212">
        <v>8771.0127506600002</v>
      </c>
      <c r="P636" s="212">
        <v>8772.0440227599993</v>
      </c>
      <c r="Q636" s="212">
        <v>8773.0755478599986</v>
      </c>
      <c r="R636" s="212">
        <v>8774.1072794599986</v>
      </c>
      <c r="S636" s="212">
        <v>8775.1391833599992</v>
      </c>
      <c r="T636" s="212">
        <v>8776.1712260599998</v>
      </c>
      <c r="U636" s="212">
        <v>8777.2033820599991</v>
      </c>
      <c r="V636" s="212">
        <v>8778.2356254599999</v>
      </c>
      <c r="W636" s="212">
        <v>8779.2679331599993</v>
      </c>
      <c r="X636" s="212">
        <v>8780.3003082599989</v>
      </c>
      <c r="Y636" s="212">
        <v>8781.3327249599988</v>
      </c>
      <c r="Z636" s="212">
        <v>8782.3651542599982</v>
      </c>
      <c r="AA636" s="212">
        <v>8783.3975651599976</v>
      </c>
      <c r="AB636" s="212">
        <v>8784.4299224599981</v>
      </c>
      <c r="AC636" s="212">
        <v>8785.4621859599974</v>
      </c>
      <c r="AD636" s="212">
        <v>8786.4943078599972</v>
      </c>
      <c r="AE636" s="212">
        <v>8787.5262302599967</v>
      </c>
      <c r="AF636" s="212">
        <v>8788.5578808599967</v>
      </c>
      <c r="AG636" s="212">
        <v>8789.5891671599966</v>
      </c>
      <c r="AH636" s="212">
        <v>8790.6199679599958</v>
      </c>
      <c r="AI636" s="212">
        <v>8791.6501215599965</v>
      </c>
      <c r="AJ636" s="212">
        <v>8792.6794125599972</v>
      </c>
      <c r="AK636" s="212">
        <v>8793.7075633599979</v>
      </c>
      <c r="AL636" s="212">
        <v>8794.7342548599972</v>
      </c>
      <c r="AM636" s="212">
        <v>8795.7592433599966</v>
      </c>
      <c r="AN636" s="212">
        <v>8796.782683059997</v>
      </c>
      <c r="AO636" s="213">
        <v>8797.8055349599963</v>
      </c>
    </row>
    <row r="637" spans="1:41" x14ac:dyDescent="0.25">
      <c r="A637" s="214" t="s">
        <v>2196</v>
      </c>
      <c r="B637" s="211">
        <v>0</v>
      </c>
      <c r="C637" s="212">
        <v>0.90500479999999994</v>
      </c>
      <c r="D637" s="212">
        <v>1.8821549</v>
      </c>
      <c r="E637" s="212">
        <v>2.824973</v>
      </c>
      <c r="F637" s="212">
        <v>3.7657818999999999</v>
      </c>
      <c r="G637" s="212">
        <v>4.6926322999999996</v>
      </c>
      <c r="H637" s="212">
        <v>5.5602172999999997</v>
      </c>
      <c r="I637" s="212">
        <v>6.4690733999999992</v>
      </c>
      <c r="J637" s="212">
        <v>7.3806521999999992</v>
      </c>
      <c r="K637" s="212">
        <v>8.2978356999999985</v>
      </c>
      <c r="L637" s="212">
        <v>9.2131856999999986</v>
      </c>
      <c r="M637" s="212">
        <v>10.129474899999998</v>
      </c>
      <c r="N637" s="212">
        <v>11.045316999999999</v>
      </c>
      <c r="O637" s="212">
        <v>11.960729999999998</v>
      </c>
      <c r="P637" s="212">
        <v>12.875373599999998</v>
      </c>
      <c r="Q637" s="212">
        <v>13.789232499999997</v>
      </c>
      <c r="R637" s="212">
        <v>14.702248399999997</v>
      </c>
      <c r="S637" s="212">
        <v>15.614439399999997</v>
      </c>
      <c r="T637" s="212">
        <v>16.525828899999997</v>
      </c>
      <c r="U637" s="212">
        <v>17.436470899999996</v>
      </c>
      <c r="V637" s="212">
        <v>18.346434799999997</v>
      </c>
      <c r="W637" s="212">
        <v>19.255809999999997</v>
      </c>
      <c r="X637" s="212">
        <v>20.164573399999998</v>
      </c>
      <c r="Y637" s="212">
        <v>21.072919199999998</v>
      </c>
      <c r="Z637" s="212">
        <v>21.981045899999998</v>
      </c>
      <c r="AA637" s="212">
        <v>22.889184899999997</v>
      </c>
      <c r="AB637" s="212">
        <v>23.797604499999995</v>
      </c>
      <c r="AC637" s="212">
        <v>24.706625599999995</v>
      </c>
      <c r="AD637" s="212">
        <v>25.616637299999994</v>
      </c>
      <c r="AE637" s="212">
        <v>26.528120399999995</v>
      </c>
      <c r="AF637" s="212">
        <v>27.441682799999995</v>
      </c>
      <c r="AG637" s="212">
        <v>28.358111399999995</v>
      </c>
      <c r="AH637" s="212">
        <v>29.278449999999996</v>
      </c>
      <c r="AI637" s="212">
        <v>30.204104899999997</v>
      </c>
      <c r="AJ637" s="212">
        <v>31.136961499999998</v>
      </c>
      <c r="AK637" s="212">
        <v>32.079420200000001</v>
      </c>
      <c r="AL637" s="212">
        <v>33.034030200000004</v>
      </c>
      <c r="AM637" s="212">
        <v>34.001834400000007</v>
      </c>
      <c r="AN637" s="212">
        <v>34.978138700000009</v>
      </c>
      <c r="AO637" s="213">
        <v>35.948054100000007</v>
      </c>
    </row>
    <row r="638" spans="1:41" x14ac:dyDescent="0.25">
      <c r="A638" s="214" t="s">
        <v>2197</v>
      </c>
      <c r="B638" s="211">
        <v>2212.5964359999998</v>
      </c>
      <c r="C638" s="212">
        <v>2213.6144010999997</v>
      </c>
      <c r="D638" s="212">
        <v>2214.7467730999997</v>
      </c>
      <c r="E638" s="212">
        <v>2215.8381008999995</v>
      </c>
      <c r="F638" s="212">
        <v>2216.9314436999994</v>
      </c>
      <c r="G638" s="212">
        <v>2218.0074115999992</v>
      </c>
      <c r="H638" s="212">
        <v>2219.035468699999</v>
      </c>
      <c r="I638" s="212">
        <v>2220.103586499999</v>
      </c>
      <c r="J638" s="212">
        <v>2221.1645987999991</v>
      </c>
      <c r="K638" s="212">
        <v>2222.2285803999989</v>
      </c>
      <c r="L638" s="212">
        <v>2223.288767999999</v>
      </c>
      <c r="M638" s="212">
        <v>2224.3498348999988</v>
      </c>
      <c r="N638" s="212">
        <v>2225.4104845999987</v>
      </c>
      <c r="O638" s="212">
        <v>2226.4710407999987</v>
      </c>
      <c r="P638" s="212">
        <v>2227.5310941999987</v>
      </c>
      <c r="Q638" s="212">
        <v>2228.5906244999987</v>
      </c>
      <c r="R638" s="212">
        <v>2229.6494873999986</v>
      </c>
      <c r="S638" s="212">
        <v>2230.7076464999986</v>
      </c>
      <c r="T638" s="212">
        <v>2231.7650603999987</v>
      </c>
      <c r="U638" s="212">
        <v>2232.8217266999986</v>
      </c>
      <c r="V638" s="212">
        <v>2233.8776546999989</v>
      </c>
      <c r="W638" s="212">
        <v>2234.9328718999986</v>
      </c>
      <c r="X638" s="212">
        <v>2235.9874314999988</v>
      </c>
      <c r="Y638" s="212">
        <v>2237.0414128999987</v>
      </c>
      <c r="Z638" s="212">
        <v>2238.0948806999986</v>
      </c>
      <c r="AA638" s="212">
        <v>2239.1479177999986</v>
      </c>
      <c r="AB638" s="212">
        <v>2240.2006169999986</v>
      </c>
      <c r="AC638" s="212">
        <v>2241.2530880999984</v>
      </c>
      <c r="AD638" s="212">
        <v>2242.3054588999985</v>
      </c>
      <c r="AE638" s="212">
        <v>2243.3578787999986</v>
      </c>
      <c r="AF638" s="212">
        <v>2244.4105244999987</v>
      </c>
      <c r="AG638" s="212">
        <v>2245.4636068999989</v>
      </c>
      <c r="AH638" s="212">
        <v>2246.5173797999987</v>
      </c>
      <c r="AI638" s="212">
        <v>2247.5721423999985</v>
      </c>
      <c r="AJ638" s="212">
        <v>2248.6282129999986</v>
      </c>
      <c r="AK638" s="212">
        <v>2249.6858049999987</v>
      </c>
      <c r="AL638" s="212">
        <v>2250.7446312999987</v>
      </c>
      <c r="AM638" s="212">
        <v>2251.8028836999988</v>
      </c>
      <c r="AN638" s="212">
        <v>2252.8554369999988</v>
      </c>
      <c r="AO638" s="213">
        <v>2253.8932724999986</v>
      </c>
    </row>
    <row r="639" spans="1:41" x14ac:dyDescent="0.25">
      <c r="A639" s="214" t="s">
        <v>2198</v>
      </c>
      <c r="B639" s="211">
        <v>2265.936768</v>
      </c>
      <c r="C639" s="212">
        <v>2266.9549071000001</v>
      </c>
      <c r="D639" s="212">
        <v>2268.0865260999999</v>
      </c>
      <c r="E639" s="212">
        <v>2269.1774351999998</v>
      </c>
      <c r="F639" s="212">
        <v>2270.2703583999996</v>
      </c>
      <c r="G639" s="212">
        <v>2271.3460402999995</v>
      </c>
      <c r="H639" s="212">
        <v>2272.3742222999995</v>
      </c>
      <c r="I639" s="212">
        <v>2273.4421981999994</v>
      </c>
      <c r="J639" s="212">
        <v>2274.5031207999996</v>
      </c>
      <c r="K639" s="212">
        <v>2275.5669998999997</v>
      </c>
      <c r="L639" s="212">
        <v>2276.6271130999999</v>
      </c>
      <c r="M639" s="212">
        <v>2277.6881057999999</v>
      </c>
      <c r="N639" s="212">
        <v>2278.7486900999997</v>
      </c>
      <c r="O639" s="212">
        <v>2279.8091863999998</v>
      </c>
      <c r="P639" s="212">
        <v>2280.8691879999997</v>
      </c>
      <c r="Q639" s="212">
        <v>2281.9286736999998</v>
      </c>
      <c r="R639" s="212">
        <v>2282.9874996999997</v>
      </c>
      <c r="S639" s="212">
        <v>2284.0456289999997</v>
      </c>
      <c r="T639" s="212">
        <v>2285.1030199999996</v>
      </c>
      <c r="U639" s="212">
        <v>2286.1596697999994</v>
      </c>
      <c r="V639" s="212">
        <v>2287.2155869999992</v>
      </c>
      <c r="W639" s="212">
        <v>2288.2707984999993</v>
      </c>
      <c r="X639" s="212">
        <v>2289.3253569999993</v>
      </c>
      <c r="Y639" s="212">
        <v>2290.3793406999994</v>
      </c>
      <c r="Z639" s="212">
        <v>2291.4328133999993</v>
      </c>
      <c r="AA639" s="212">
        <v>2292.4858568999994</v>
      </c>
      <c r="AB639" s="212">
        <v>2293.5385629999992</v>
      </c>
      <c r="AC639" s="212">
        <v>2294.5910404999991</v>
      </c>
      <c r="AD639" s="212">
        <v>2295.6434157999993</v>
      </c>
      <c r="AE639" s="212">
        <v>2296.6958368999994</v>
      </c>
      <c r="AF639" s="212">
        <v>2297.7484788999996</v>
      </c>
      <c r="AG639" s="212">
        <v>2298.8015506999996</v>
      </c>
      <c r="AH639" s="212">
        <v>2299.8553040999996</v>
      </c>
      <c r="AI639" s="212">
        <v>2300.9100358999995</v>
      </c>
      <c r="AJ639" s="212">
        <v>2301.9660616999995</v>
      </c>
      <c r="AK639" s="212">
        <v>2303.0235926999994</v>
      </c>
      <c r="AL639" s="212">
        <v>2304.0823412999994</v>
      </c>
      <c r="AM639" s="212">
        <v>2305.1405038999992</v>
      </c>
      <c r="AN639" s="212">
        <v>2306.1929699999991</v>
      </c>
      <c r="AO639" s="213">
        <v>2307.2307432999992</v>
      </c>
    </row>
    <row r="640" spans="1:41" x14ac:dyDescent="0.25">
      <c r="A640" s="214" t="s">
        <v>2199</v>
      </c>
      <c r="B640" s="211">
        <v>18578.498047000001</v>
      </c>
      <c r="C640" s="212">
        <v>18579.477328200002</v>
      </c>
      <c r="D640" s="212">
        <v>18580.478371100002</v>
      </c>
      <c r="E640" s="212">
        <v>18581.48775113</v>
      </c>
      <c r="F640" s="212">
        <v>18582.503198030001</v>
      </c>
      <c r="G640" s="212">
        <v>18583.521778730003</v>
      </c>
      <c r="H640" s="212">
        <v>18584.547905430001</v>
      </c>
      <c r="I640" s="212">
        <v>18585.575986130003</v>
      </c>
      <c r="J640" s="212">
        <v>18586.604343430005</v>
      </c>
      <c r="K640" s="212">
        <v>18587.633389330003</v>
      </c>
      <c r="L640" s="212">
        <v>18588.662939530004</v>
      </c>
      <c r="M640" s="212">
        <v>18589.693010030005</v>
      </c>
      <c r="N640" s="212">
        <v>18590.723492730005</v>
      </c>
      <c r="O640" s="212">
        <v>18591.754345530004</v>
      </c>
      <c r="P640" s="212">
        <v>18592.785501830003</v>
      </c>
      <c r="Q640" s="212">
        <v>18593.816917430002</v>
      </c>
      <c r="R640" s="212">
        <v>18594.848546430003</v>
      </c>
      <c r="S640" s="212">
        <v>18595.880353630004</v>
      </c>
      <c r="T640" s="212">
        <v>18596.912306130005</v>
      </c>
      <c r="U640" s="212">
        <v>18597.944376930005</v>
      </c>
      <c r="V640" s="212">
        <v>18598.976540030006</v>
      </c>
      <c r="W640" s="212">
        <v>18600.008771630004</v>
      </c>
      <c r="X640" s="212">
        <v>18601.041073330005</v>
      </c>
      <c r="Y640" s="212">
        <v>18602.073418130007</v>
      </c>
      <c r="Z640" s="212">
        <v>18603.105775730008</v>
      </c>
      <c r="AA640" s="212">
        <v>18604.138113230008</v>
      </c>
      <c r="AB640" s="212">
        <v>18605.17039353001</v>
      </c>
      <c r="AC640" s="212">
        <v>18606.20257373001</v>
      </c>
      <c r="AD640" s="212">
        <v>18607.234602730012</v>
      </c>
      <c r="AE640" s="212">
        <v>18608.266418530013</v>
      </c>
      <c r="AF640" s="212">
        <v>18609.297943830014</v>
      </c>
      <c r="AG640" s="212">
        <v>18610.329080230014</v>
      </c>
      <c r="AH640" s="212">
        <v>18611.359699430013</v>
      </c>
      <c r="AI640" s="212">
        <v>18612.389631630012</v>
      </c>
      <c r="AJ640" s="212">
        <v>18613.418652030014</v>
      </c>
      <c r="AK640" s="212">
        <v>18614.446472830015</v>
      </c>
      <c r="AL640" s="212">
        <v>18615.472766630017</v>
      </c>
      <c r="AM640" s="212">
        <v>18616.497291830015</v>
      </c>
      <c r="AN640" s="212">
        <v>18617.520230730017</v>
      </c>
      <c r="AO640" s="213">
        <v>18618.542606130017</v>
      </c>
    </row>
    <row r="641" spans="1:41" x14ac:dyDescent="0.25">
      <c r="A641" s="214" t="s">
        <v>2200</v>
      </c>
      <c r="B641" s="211">
        <v>27899.513672000001</v>
      </c>
      <c r="C641" s="212">
        <v>27900.531789000001</v>
      </c>
      <c r="D641" s="212">
        <v>27901.664196000002</v>
      </c>
      <c r="E641" s="212">
        <v>27902.7556344</v>
      </c>
      <c r="F641" s="212">
        <v>27903.849094699999</v>
      </c>
      <c r="G641" s="212">
        <v>27904.925191399998</v>
      </c>
      <c r="H641" s="212">
        <v>27905.953344199999</v>
      </c>
      <c r="I641" s="212">
        <v>27907.021512799998</v>
      </c>
      <c r="J641" s="212">
        <v>27908.082569899998</v>
      </c>
      <c r="K641" s="212">
        <v>27909.146592399997</v>
      </c>
      <c r="L641" s="212">
        <v>27910.206829899998</v>
      </c>
      <c r="M641" s="212">
        <v>27911.2679455</v>
      </c>
      <c r="N641" s="212">
        <v>27912.328643500001</v>
      </c>
      <c r="O641" s="212">
        <v>27913.389247999999</v>
      </c>
      <c r="P641" s="212">
        <v>27914.4493497</v>
      </c>
      <c r="Q641" s="212">
        <v>27915.508928200001</v>
      </c>
      <c r="R641" s="212">
        <v>27916.567838999999</v>
      </c>
      <c r="S641" s="212">
        <v>27917.626045999998</v>
      </c>
      <c r="T641" s="212">
        <v>27918.683507199996</v>
      </c>
      <c r="U641" s="212">
        <v>27919.740220799995</v>
      </c>
      <c r="V641" s="212">
        <v>27920.796195599996</v>
      </c>
      <c r="W641" s="212">
        <v>27921.851459099995</v>
      </c>
      <c r="X641" s="212">
        <v>27922.906064999996</v>
      </c>
      <c r="Y641" s="212">
        <v>27923.960092499994</v>
      </c>
      <c r="Z641" s="212">
        <v>27925.013606099994</v>
      </c>
      <c r="AA641" s="212">
        <v>27926.066688799994</v>
      </c>
      <c r="AB641" s="212">
        <v>27927.119433599993</v>
      </c>
      <c r="AC641" s="212">
        <v>27928.171950699994</v>
      </c>
      <c r="AD641" s="212">
        <v>27929.224368099993</v>
      </c>
      <c r="AE641" s="212">
        <v>27930.276835999994</v>
      </c>
      <c r="AF641" s="212">
        <v>27931.329531899995</v>
      </c>
      <c r="AG641" s="212">
        <v>27932.382667999995</v>
      </c>
      <c r="AH641" s="212">
        <v>27933.436499699994</v>
      </c>
      <c r="AI641" s="212">
        <v>27934.491328499993</v>
      </c>
      <c r="AJ641" s="212">
        <v>27935.547475599993</v>
      </c>
      <c r="AK641" s="212">
        <v>27936.605158399994</v>
      </c>
      <c r="AL641" s="212">
        <v>27937.664094699994</v>
      </c>
      <c r="AM641" s="212">
        <v>27938.722480499993</v>
      </c>
      <c r="AN641" s="212">
        <v>27939.775189199994</v>
      </c>
      <c r="AO641" s="213">
        <v>27940.813189599994</v>
      </c>
    </row>
    <row r="642" spans="1:41" x14ac:dyDescent="0.25">
      <c r="A642" s="214" t="s">
        <v>2201</v>
      </c>
      <c r="B642" s="211">
        <v>1537.3358149999999</v>
      </c>
      <c r="C642" s="212">
        <v>1538.3534608999998</v>
      </c>
      <c r="D642" s="212">
        <v>1539.4865398999998</v>
      </c>
      <c r="E642" s="212">
        <v>1540.5782338999998</v>
      </c>
      <c r="F642" s="212">
        <v>1541.6719811999997</v>
      </c>
      <c r="G642" s="212">
        <v>1542.7482026999996</v>
      </c>
      <c r="H642" s="212">
        <v>1543.7762361999996</v>
      </c>
      <c r="I642" s="212">
        <v>1544.8446136999996</v>
      </c>
      <c r="J642" s="212">
        <v>1545.9057367999997</v>
      </c>
      <c r="K642" s="212">
        <v>1546.9698150999996</v>
      </c>
      <c r="L642" s="212">
        <v>1548.0300581999995</v>
      </c>
      <c r="M642" s="212">
        <v>1549.0911804999996</v>
      </c>
      <c r="N642" s="212">
        <v>1550.1518787999996</v>
      </c>
      <c r="O642" s="212">
        <v>1551.2124830999996</v>
      </c>
      <c r="P642" s="212">
        <v>1552.2725818999998</v>
      </c>
      <c r="Q642" s="212">
        <v>1553.3321555999999</v>
      </c>
      <c r="R642" s="212">
        <v>1554.3910587999999</v>
      </c>
      <c r="S642" s="212">
        <v>1555.4492551999999</v>
      </c>
      <c r="T642" s="212">
        <v>1556.5067024</v>
      </c>
      <c r="U642" s="212">
        <v>1557.5633986</v>
      </c>
      <c r="V642" s="212">
        <v>1558.6193524</v>
      </c>
      <c r="W642" s="212">
        <v>1559.6745914000001</v>
      </c>
      <c r="X642" s="212">
        <v>1560.7291696</v>
      </c>
      <c r="Y642" s="212">
        <v>1561.7831666</v>
      </c>
      <c r="Z642" s="212">
        <v>1562.8366472</v>
      </c>
      <c r="AA642" s="212">
        <v>1563.8896950000001</v>
      </c>
      <c r="AB642" s="212">
        <v>1564.9424034000001</v>
      </c>
      <c r="AC642" s="212">
        <v>1565.9948833000001</v>
      </c>
      <c r="AD642" s="212">
        <v>1567.0472638000001</v>
      </c>
      <c r="AE642" s="212">
        <v>1568.0996965000002</v>
      </c>
      <c r="AF642" s="212">
        <v>1569.1523607000001</v>
      </c>
      <c r="AG642" s="212">
        <v>1570.2054708000001</v>
      </c>
      <c r="AH642" s="212">
        <v>1571.2592855</v>
      </c>
      <c r="AI642" s="212">
        <v>1572.31411</v>
      </c>
      <c r="AJ642" s="212">
        <v>1573.3702703000001</v>
      </c>
      <c r="AK642" s="212">
        <v>1574.4279895000002</v>
      </c>
      <c r="AL642" s="212">
        <v>1575.4869905000003</v>
      </c>
      <c r="AM642" s="212">
        <v>1576.5454701000003</v>
      </c>
      <c r="AN642" s="212">
        <v>1577.5982898000004</v>
      </c>
      <c r="AO642" s="213">
        <v>1578.6363909000004</v>
      </c>
    </row>
    <row r="643" spans="1:41" x14ac:dyDescent="0.25">
      <c r="A643" s="214" t="s">
        <v>2202</v>
      </c>
      <c r="B643" s="211">
        <v>855.90948500000002</v>
      </c>
      <c r="C643" s="212">
        <v>856.92674250000005</v>
      </c>
      <c r="D643" s="212">
        <v>858.06114250000007</v>
      </c>
      <c r="E643" s="212">
        <v>859.15405320000002</v>
      </c>
      <c r="F643" s="212">
        <v>860.24905639999997</v>
      </c>
      <c r="G643" s="212">
        <v>861.32635949999997</v>
      </c>
      <c r="H643" s="212">
        <v>862.35526779999998</v>
      </c>
      <c r="I643" s="212">
        <v>863.42455029999996</v>
      </c>
      <c r="J643" s="212">
        <v>864.48634759999993</v>
      </c>
      <c r="K643" s="212">
        <v>865.55095829999993</v>
      </c>
      <c r="L643" s="212">
        <v>866.61161199999992</v>
      </c>
      <c r="M643" s="212">
        <v>867.67304719999993</v>
      </c>
      <c r="N643" s="212">
        <v>868.73397209999996</v>
      </c>
      <c r="O643" s="212">
        <v>869.79473559999997</v>
      </c>
      <c r="P643" s="212">
        <v>870.85492809999994</v>
      </c>
      <c r="Q643" s="212">
        <v>871.91454209999995</v>
      </c>
      <c r="R643" s="212">
        <v>872.97343699999999</v>
      </c>
      <c r="S643" s="212">
        <v>874.03158929999995</v>
      </c>
      <c r="T643" s="212">
        <v>875.0889517999999</v>
      </c>
      <c r="U643" s="212">
        <v>876.14553949999993</v>
      </c>
      <c r="V643" s="212">
        <v>877.20135939999989</v>
      </c>
      <c r="W643" s="212">
        <v>878.25644319999992</v>
      </c>
      <c r="X643" s="212">
        <v>879.31085369999994</v>
      </c>
      <c r="Y643" s="212">
        <v>880.36467279999999</v>
      </c>
      <c r="Z643" s="212">
        <v>881.41796729999999</v>
      </c>
      <c r="AA643" s="212">
        <v>882.47082239999997</v>
      </c>
      <c r="AB643" s="212">
        <v>883.52333329999999</v>
      </c>
      <c r="AC643" s="212">
        <v>884.57561290000001</v>
      </c>
      <c r="AD643" s="212">
        <v>885.62779220000004</v>
      </c>
      <c r="AE643" s="212">
        <v>886.68002520000005</v>
      </c>
      <c r="AF643" s="212">
        <v>887.7324943000001</v>
      </c>
      <c r="AG643" s="212">
        <v>888.78541780000012</v>
      </c>
      <c r="AH643" s="212">
        <v>889.83905900000013</v>
      </c>
      <c r="AI643" s="212">
        <v>890.8937294000001</v>
      </c>
      <c r="AJ643" s="212">
        <v>891.94976290000011</v>
      </c>
      <c r="AK643" s="212">
        <v>893.00739240000007</v>
      </c>
      <c r="AL643" s="212">
        <v>894.06635310000001</v>
      </c>
      <c r="AM643" s="212">
        <v>895.12485300000003</v>
      </c>
      <c r="AN643" s="212">
        <v>896.17775319999998</v>
      </c>
      <c r="AO643" s="213">
        <v>897.21596629999999</v>
      </c>
    </row>
    <row r="644" spans="1:41" ht="13.8" thickBot="1" x14ac:dyDescent="0.3">
      <c r="A644" s="215" t="s">
        <v>2203</v>
      </c>
      <c r="B644" s="216">
        <v>174.46009799999999</v>
      </c>
      <c r="C644" s="217">
        <v>175.4779666</v>
      </c>
      <c r="D644" s="217">
        <v>176.6103646</v>
      </c>
      <c r="E644" s="217">
        <v>177.70179350000001</v>
      </c>
      <c r="F644" s="217">
        <v>178.79525140000001</v>
      </c>
      <c r="G644" s="217">
        <v>179.87131810000002</v>
      </c>
      <c r="H644" s="217">
        <v>180.89966920000003</v>
      </c>
      <c r="I644" s="217">
        <v>181.96805370000004</v>
      </c>
      <c r="J644" s="217">
        <v>183.02927140000003</v>
      </c>
      <c r="K644" s="217">
        <v>184.09342540000003</v>
      </c>
      <c r="L644" s="217">
        <v>185.15376670000003</v>
      </c>
      <c r="M644" s="217">
        <v>186.21497090000003</v>
      </c>
      <c r="N644" s="217">
        <v>187.27574410000003</v>
      </c>
      <c r="O644" s="217">
        <v>188.33641370000004</v>
      </c>
      <c r="P644" s="217">
        <v>189.39657080000003</v>
      </c>
      <c r="Q644" s="217">
        <v>190.45619700000003</v>
      </c>
      <c r="R644" s="217">
        <v>191.51514830000002</v>
      </c>
      <c r="S644" s="217">
        <v>192.57339020000003</v>
      </c>
      <c r="T644" s="217">
        <v>193.63088020000004</v>
      </c>
      <c r="U644" s="217">
        <v>194.68761840000005</v>
      </c>
      <c r="V644" s="217">
        <v>195.74361340000004</v>
      </c>
      <c r="W644" s="217">
        <v>196.79889320000004</v>
      </c>
      <c r="X644" s="217">
        <v>197.85351220000004</v>
      </c>
      <c r="Y644" s="217">
        <v>198.90754980000003</v>
      </c>
      <c r="Z644" s="217">
        <v>199.96107070000002</v>
      </c>
      <c r="AA644" s="217">
        <v>201.01415800000001</v>
      </c>
      <c r="AB644" s="217">
        <v>202.06690470000001</v>
      </c>
      <c r="AC644" s="217">
        <v>203.1194208</v>
      </c>
      <c r="AD644" s="217">
        <v>204.17183410000001</v>
      </c>
      <c r="AE644" s="217">
        <v>205.22429410000001</v>
      </c>
      <c r="AF644" s="217">
        <v>206.27697760000001</v>
      </c>
      <c r="AG644" s="217">
        <v>207.33009510000002</v>
      </c>
      <c r="AH644" s="217">
        <v>208.38389960000003</v>
      </c>
      <c r="AI644" s="217">
        <v>209.43868880000002</v>
      </c>
      <c r="AJ644" s="217">
        <v>210.49477800000003</v>
      </c>
      <c r="AK644" s="217">
        <v>211.55237600000004</v>
      </c>
      <c r="AL644" s="217">
        <v>212.61118880000004</v>
      </c>
      <c r="AM644" s="217">
        <v>213.66939870000004</v>
      </c>
      <c r="AN644" s="217">
        <v>214.72187180000003</v>
      </c>
      <c r="AO644" s="218">
        <v>215.75959120000002</v>
      </c>
    </row>
    <row r="645" spans="1:41" ht="13.8" thickBot="1" x14ac:dyDescent="0.3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  <c r="AA645" s="180"/>
      <c r="AB645" s="180"/>
      <c r="AC645" s="180"/>
      <c r="AD645" s="180"/>
      <c r="AE645" s="180"/>
      <c r="AF645" s="180"/>
      <c r="AG645" s="180"/>
      <c r="AH645" s="180"/>
      <c r="AI645" s="180"/>
      <c r="AJ645" s="180"/>
      <c r="AK645" s="180"/>
      <c r="AL645" s="180"/>
      <c r="AM645" s="180"/>
      <c r="AN645" s="180"/>
      <c r="AO645" s="180"/>
    </row>
    <row r="646" spans="1:41" x14ac:dyDescent="0.25">
      <c r="A646" s="207" t="s">
        <v>2165</v>
      </c>
      <c r="B646" s="208">
        <v>2011</v>
      </c>
      <c r="C646" s="208">
        <v>2012</v>
      </c>
      <c r="D646" s="208">
        <v>2013</v>
      </c>
      <c r="E646" s="208">
        <v>2014</v>
      </c>
      <c r="F646" s="208">
        <v>2015</v>
      </c>
      <c r="G646" s="208">
        <v>2016</v>
      </c>
      <c r="H646" s="208">
        <v>2017</v>
      </c>
      <c r="I646" s="208">
        <v>2018</v>
      </c>
      <c r="J646" s="208">
        <v>2019</v>
      </c>
      <c r="K646" s="208">
        <v>2020</v>
      </c>
      <c r="L646" s="208">
        <v>2021</v>
      </c>
      <c r="M646" s="208">
        <v>2022</v>
      </c>
      <c r="N646" s="208">
        <v>2023</v>
      </c>
      <c r="O646" s="208">
        <v>2024</v>
      </c>
      <c r="P646" s="208">
        <v>2025</v>
      </c>
      <c r="Q646" s="208">
        <v>2026</v>
      </c>
      <c r="R646" s="208">
        <v>2027</v>
      </c>
      <c r="S646" s="208">
        <v>2028</v>
      </c>
      <c r="T646" s="208">
        <v>2029</v>
      </c>
      <c r="U646" s="208">
        <v>2030</v>
      </c>
      <c r="V646" s="208">
        <v>2031</v>
      </c>
      <c r="W646" s="208">
        <v>2032</v>
      </c>
      <c r="X646" s="208">
        <v>2033</v>
      </c>
      <c r="Y646" s="208">
        <v>2034</v>
      </c>
      <c r="Z646" s="208">
        <v>2035</v>
      </c>
      <c r="AA646" s="208">
        <v>2036</v>
      </c>
      <c r="AB646" s="208">
        <v>2037</v>
      </c>
      <c r="AC646" s="208">
        <v>2038</v>
      </c>
      <c r="AD646" s="208">
        <v>2039</v>
      </c>
      <c r="AE646" s="208">
        <v>2040</v>
      </c>
      <c r="AF646" s="208">
        <v>2041</v>
      </c>
      <c r="AG646" s="208">
        <v>2042</v>
      </c>
      <c r="AH646" s="208">
        <v>2043</v>
      </c>
      <c r="AI646" s="208">
        <v>2044</v>
      </c>
      <c r="AJ646" s="208">
        <v>2045</v>
      </c>
      <c r="AK646" s="208">
        <v>2046</v>
      </c>
      <c r="AL646" s="208">
        <v>2047</v>
      </c>
      <c r="AM646" s="208">
        <v>2048</v>
      </c>
      <c r="AN646" s="208">
        <v>2049</v>
      </c>
      <c r="AO646" s="209">
        <v>2050</v>
      </c>
    </row>
    <row r="647" spans="1:41" x14ac:dyDescent="0.25">
      <c r="A647" s="210" t="s">
        <v>2166</v>
      </c>
      <c r="B647" s="211">
        <v>0</v>
      </c>
      <c r="C647" s="212">
        <v>1</v>
      </c>
      <c r="D647" s="212">
        <v>2</v>
      </c>
      <c r="E647" s="212">
        <v>3</v>
      </c>
      <c r="F647" s="212">
        <v>4</v>
      </c>
      <c r="G647" s="212">
        <v>5</v>
      </c>
      <c r="H647" s="212">
        <v>6</v>
      </c>
      <c r="I647" s="212">
        <v>7</v>
      </c>
      <c r="J647" s="212">
        <v>8</v>
      </c>
      <c r="K647" s="212">
        <v>9</v>
      </c>
      <c r="L647" s="212">
        <v>10</v>
      </c>
      <c r="M647" s="212">
        <v>11</v>
      </c>
      <c r="N647" s="212">
        <v>12</v>
      </c>
      <c r="O647" s="212">
        <v>13</v>
      </c>
      <c r="P647" s="212">
        <v>14</v>
      </c>
      <c r="Q647" s="212">
        <v>15</v>
      </c>
      <c r="R647" s="212">
        <v>16</v>
      </c>
      <c r="S647" s="212">
        <v>17</v>
      </c>
      <c r="T647" s="212">
        <v>18</v>
      </c>
      <c r="U647" s="212">
        <v>19</v>
      </c>
      <c r="V647" s="212">
        <v>20</v>
      </c>
      <c r="W647" s="212">
        <v>21</v>
      </c>
      <c r="X647" s="212">
        <v>22</v>
      </c>
      <c r="Y647" s="212">
        <v>23</v>
      </c>
      <c r="Z647" s="212">
        <v>24</v>
      </c>
      <c r="AA647" s="212">
        <v>25</v>
      </c>
      <c r="AB647" s="212">
        <v>26</v>
      </c>
      <c r="AC647" s="212">
        <v>27</v>
      </c>
      <c r="AD647" s="212">
        <v>28</v>
      </c>
      <c r="AE647" s="212">
        <v>29</v>
      </c>
      <c r="AF647" s="212">
        <v>30</v>
      </c>
      <c r="AG647" s="212">
        <v>31</v>
      </c>
      <c r="AH647" s="212">
        <v>32</v>
      </c>
      <c r="AI647" s="212">
        <v>33</v>
      </c>
      <c r="AJ647" s="212">
        <v>34</v>
      </c>
      <c r="AK647" s="212">
        <v>35</v>
      </c>
      <c r="AL647" s="212">
        <v>36</v>
      </c>
      <c r="AM647" s="212">
        <v>37</v>
      </c>
      <c r="AN647" s="212">
        <v>38</v>
      </c>
      <c r="AO647" s="213">
        <v>39</v>
      </c>
    </row>
    <row r="648" spans="1:41" x14ac:dyDescent="0.25">
      <c r="A648" s="214" t="s">
        <v>2167</v>
      </c>
      <c r="B648" s="211">
        <v>3.5090000000000003E-2</v>
      </c>
      <c r="C648" s="212">
        <v>1.0892140000000001</v>
      </c>
      <c r="D648" s="212">
        <v>2.1276951000000004</v>
      </c>
      <c r="E648" s="212">
        <v>3.1606807000000003</v>
      </c>
      <c r="F648" s="212">
        <v>4.1867747000000008</v>
      </c>
      <c r="G648" s="212">
        <v>5.210118200000001</v>
      </c>
      <c r="H648" s="212">
        <v>6.2187890700000015</v>
      </c>
      <c r="I648" s="212">
        <v>7.2289852700000017</v>
      </c>
      <c r="J648" s="212">
        <v>8.2427070700000016</v>
      </c>
      <c r="K648" s="212">
        <v>9.2573763700000011</v>
      </c>
      <c r="L648" s="212">
        <v>10.273028470000002</v>
      </c>
      <c r="M648" s="212">
        <v>11.288975670000001</v>
      </c>
      <c r="N648" s="212">
        <v>12.305258570000001</v>
      </c>
      <c r="O648" s="212">
        <v>13.321759370000001</v>
      </c>
      <c r="P648" s="212">
        <v>14.338470670000001</v>
      </c>
      <c r="Q648" s="212">
        <v>15.35539357</v>
      </c>
      <c r="R648" s="212">
        <v>16.372500770000002</v>
      </c>
      <c r="S648" s="212">
        <v>17.389799970000002</v>
      </c>
      <c r="T648" s="212">
        <v>18.407280270000001</v>
      </c>
      <c r="U648" s="212">
        <v>19.424933670000001</v>
      </c>
      <c r="V648" s="212">
        <v>20.442753570000001</v>
      </c>
      <c r="W648" s="212">
        <v>21.460710470000002</v>
      </c>
      <c r="X648" s="212">
        <v>22.478819270000002</v>
      </c>
      <c r="Y648" s="212">
        <v>23.497046470000001</v>
      </c>
      <c r="Z648" s="212">
        <v>24.515356069999999</v>
      </c>
      <c r="AA648" s="212">
        <v>25.533703469999999</v>
      </c>
      <c r="AB648" s="212">
        <v>26.552033869999999</v>
      </c>
      <c r="AC648" s="212">
        <v>27.570277969999999</v>
      </c>
      <c r="AD648" s="212">
        <v>28.588347769999999</v>
      </c>
      <c r="AE648" s="212">
        <v>29.606129269999997</v>
      </c>
      <c r="AF648" s="212">
        <v>30.623471769999998</v>
      </c>
      <c r="AG648" s="212">
        <v>31.640171169999999</v>
      </c>
      <c r="AH648" s="212">
        <v>32.655944169999998</v>
      </c>
      <c r="AI648" s="212">
        <v>33.670386269999995</v>
      </c>
      <c r="AJ648" s="212">
        <v>34.682908369999993</v>
      </c>
      <c r="AK648" s="212">
        <v>35.692646569999994</v>
      </c>
      <c r="AL648" s="212">
        <v>36.698369929999991</v>
      </c>
      <c r="AM648" s="212">
        <v>37.698524589799995</v>
      </c>
      <c r="AN648" s="212">
        <v>38.691834189799998</v>
      </c>
      <c r="AO648" s="213">
        <v>39.678813189799996</v>
      </c>
    </row>
    <row r="649" spans="1:41" x14ac:dyDescent="0.25">
      <c r="A649" s="214" t="s">
        <v>2168</v>
      </c>
      <c r="B649" s="211">
        <v>0</v>
      </c>
      <c r="C649" s="212">
        <v>1</v>
      </c>
      <c r="D649" s="212">
        <v>2</v>
      </c>
      <c r="E649" s="212">
        <v>3</v>
      </c>
      <c r="F649" s="212">
        <v>4</v>
      </c>
      <c r="G649" s="212">
        <v>5</v>
      </c>
      <c r="H649" s="212">
        <v>6</v>
      </c>
      <c r="I649" s="212">
        <v>7</v>
      </c>
      <c r="J649" s="212">
        <v>8</v>
      </c>
      <c r="K649" s="212">
        <v>9</v>
      </c>
      <c r="L649" s="212">
        <v>10</v>
      </c>
      <c r="M649" s="212">
        <v>11</v>
      </c>
      <c r="N649" s="212">
        <v>12</v>
      </c>
      <c r="O649" s="212">
        <v>13</v>
      </c>
      <c r="P649" s="212">
        <v>14</v>
      </c>
      <c r="Q649" s="212">
        <v>15</v>
      </c>
      <c r="R649" s="212">
        <v>16</v>
      </c>
      <c r="S649" s="212">
        <v>17</v>
      </c>
      <c r="T649" s="212">
        <v>18</v>
      </c>
      <c r="U649" s="212">
        <v>19</v>
      </c>
      <c r="V649" s="212">
        <v>20</v>
      </c>
      <c r="W649" s="212">
        <v>21</v>
      </c>
      <c r="X649" s="212">
        <v>22</v>
      </c>
      <c r="Y649" s="212">
        <v>23</v>
      </c>
      <c r="Z649" s="212">
        <v>24</v>
      </c>
      <c r="AA649" s="212">
        <v>25</v>
      </c>
      <c r="AB649" s="212">
        <v>26</v>
      </c>
      <c r="AC649" s="212">
        <v>27</v>
      </c>
      <c r="AD649" s="212">
        <v>28</v>
      </c>
      <c r="AE649" s="212">
        <v>29</v>
      </c>
      <c r="AF649" s="212">
        <v>30</v>
      </c>
      <c r="AG649" s="212">
        <v>31</v>
      </c>
      <c r="AH649" s="212">
        <v>32</v>
      </c>
      <c r="AI649" s="212">
        <v>33</v>
      </c>
      <c r="AJ649" s="212">
        <v>34</v>
      </c>
      <c r="AK649" s="212">
        <v>35</v>
      </c>
      <c r="AL649" s="212">
        <v>36</v>
      </c>
      <c r="AM649" s="212">
        <v>37</v>
      </c>
      <c r="AN649" s="212">
        <v>38</v>
      </c>
      <c r="AO649" s="213">
        <v>39</v>
      </c>
    </row>
    <row r="650" spans="1:41" x14ac:dyDescent="0.25">
      <c r="A650" s="214" t="s">
        <v>2169</v>
      </c>
      <c r="B650" s="211">
        <v>0</v>
      </c>
      <c r="C650" s="212">
        <v>1</v>
      </c>
      <c r="D650" s="212">
        <v>2</v>
      </c>
      <c r="E650" s="212">
        <v>3</v>
      </c>
      <c r="F650" s="212">
        <v>4</v>
      </c>
      <c r="G650" s="212">
        <v>5</v>
      </c>
      <c r="H650" s="212">
        <v>6</v>
      </c>
      <c r="I650" s="212">
        <v>7</v>
      </c>
      <c r="J650" s="212">
        <v>8</v>
      </c>
      <c r="K650" s="212">
        <v>9</v>
      </c>
      <c r="L650" s="212">
        <v>10</v>
      </c>
      <c r="M650" s="212">
        <v>11</v>
      </c>
      <c r="N650" s="212">
        <v>12</v>
      </c>
      <c r="O650" s="212">
        <v>13</v>
      </c>
      <c r="P650" s="212">
        <v>14</v>
      </c>
      <c r="Q650" s="212">
        <v>15</v>
      </c>
      <c r="R650" s="212">
        <v>16</v>
      </c>
      <c r="S650" s="212">
        <v>17</v>
      </c>
      <c r="T650" s="212">
        <v>18</v>
      </c>
      <c r="U650" s="212">
        <v>19</v>
      </c>
      <c r="V650" s="212">
        <v>20</v>
      </c>
      <c r="W650" s="212">
        <v>21</v>
      </c>
      <c r="X650" s="212">
        <v>22</v>
      </c>
      <c r="Y650" s="212">
        <v>23</v>
      </c>
      <c r="Z650" s="212">
        <v>24</v>
      </c>
      <c r="AA650" s="212">
        <v>25</v>
      </c>
      <c r="AB650" s="212">
        <v>26</v>
      </c>
      <c r="AC650" s="212">
        <v>27</v>
      </c>
      <c r="AD650" s="212">
        <v>28</v>
      </c>
      <c r="AE650" s="212">
        <v>29</v>
      </c>
      <c r="AF650" s="212">
        <v>30</v>
      </c>
      <c r="AG650" s="212">
        <v>31</v>
      </c>
      <c r="AH650" s="212">
        <v>32</v>
      </c>
      <c r="AI650" s="212">
        <v>33</v>
      </c>
      <c r="AJ650" s="212">
        <v>34</v>
      </c>
      <c r="AK650" s="212">
        <v>35</v>
      </c>
      <c r="AL650" s="212">
        <v>36</v>
      </c>
      <c r="AM650" s="212">
        <v>37</v>
      </c>
      <c r="AN650" s="212">
        <v>38</v>
      </c>
      <c r="AO650" s="213">
        <v>39</v>
      </c>
    </row>
    <row r="651" spans="1:41" x14ac:dyDescent="0.25">
      <c r="A651" s="214" t="s">
        <v>2170</v>
      </c>
      <c r="B651" s="211">
        <v>0</v>
      </c>
      <c r="C651" s="212">
        <v>1</v>
      </c>
      <c r="D651" s="212">
        <v>2</v>
      </c>
      <c r="E651" s="212">
        <v>3</v>
      </c>
      <c r="F651" s="212">
        <v>4</v>
      </c>
      <c r="G651" s="212">
        <v>5</v>
      </c>
      <c r="H651" s="212">
        <v>6</v>
      </c>
      <c r="I651" s="212">
        <v>7</v>
      </c>
      <c r="J651" s="212">
        <v>8</v>
      </c>
      <c r="K651" s="212">
        <v>9</v>
      </c>
      <c r="L651" s="212">
        <v>10</v>
      </c>
      <c r="M651" s="212">
        <v>11</v>
      </c>
      <c r="N651" s="212">
        <v>12</v>
      </c>
      <c r="O651" s="212">
        <v>13</v>
      </c>
      <c r="P651" s="212">
        <v>14</v>
      </c>
      <c r="Q651" s="212">
        <v>15</v>
      </c>
      <c r="R651" s="212">
        <v>16</v>
      </c>
      <c r="S651" s="212">
        <v>17</v>
      </c>
      <c r="T651" s="212">
        <v>18</v>
      </c>
      <c r="U651" s="212">
        <v>19</v>
      </c>
      <c r="V651" s="212">
        <v>20</v>
      </c>
      <c r="W651" s="212">
        <v>21</v>
      </c>
      <c r="X651" s="212">
        <v>22</v>
      </c>
      <c r="Y651" s="212">
        <v>23</v>
      </c>
      <c r="Z651" s="212">
        <v>24</v>
      </c>
      <c r="AA651" s="212">
        <v>25</v>
      </c>
      <c r="AB651" s="212">
        <v>26</v>
      </c>
      <c r="AC651" s="212">
        <v>27</v>
      </c>
      <c r="AD651" s="212">
        <v>28</v>
      </c>
      <c r="AE651" s="212">
        <v>29</v>
      </c>
      <c r="AF651" s="212">
        <v>30</v>
      </c>
      <c r="AG651" s="212">
        <v>31</v>
      </c>
      <c r="AH651" s="212">
        <v>32</v>
      </c>
      <c r="AI651" s="212">
        <v>33</v>
      </c>
      <c r="AJ651" s="212">
        <v>34</v>
      </c>
      <c r="AK651" s="212">
        <v>35</v>
      </c>
      <c r="AL651" s="212">
        <v>36</v>
      </c>
      <c r="AM651" s="212">
        <v>37</v>
      </c>
      <c r="AN651" s="212">
        <v>38</v>
      </c>
      <c r="AO651" s="213">
        <v>39</v>
      </c>
    </row>
    <row r="652" spans="1:41" x14ac:dyDescent="0.25">
      <c r="A652" s="214" t="s">
        <v>2171</v>
      </c>
      <c r="B652" s="211">
        <v>1.286802</v>
      </c>
      <c r="C652" s="212">
        <v>2.2394965</v>
      </c>
      <c r="D652" s="212">
        <v>3.2194036000000001</v>
      </c>
      <c r="E652" s="212">
        <v>4.1850589999999999</v>
      </c>
      <c r="F652" s="212">
        <v>5.1481174000000003</v>
      </c>
      <c r="G652" s="212">
        <v>6.1014233999999998</v>
      </c>
      <c r="H652" s="212">
        <v>7.1347806</v>
      </c>
      <c r="I652" s="212">
        <v>8.1736559999999994</v>
      </c>
      <c r="J652" s="212">
        <v>9.202957399999999</v>
      </c>
      <c r="K652" s="212">
        <v>10.2294211</v>
      </c>
      <c r="L652" s="212">
        <v>11.2528839</v>
      </c>
      <c r="M652" s="212">
        <v>12.2753192</v>
      </c>
      <c r="N652" s="212">
        <v>13.2968481</v>
      </c>
      <c r="O652" s="212">
        <v>14.3180289</v>
      </c>
      <c r="P652" s="212">
        <v>15.338938199999999</v>
      </c>
      <c r="Q652" s="212">
        <v>16.359780199999999</v>
      </c>
      <c r="R652" s="212">
        <v>17.3805601</v>
      </c>
      <c r="S652" s="212">
        <v>18.401341800000001</v>
      </c>
      <c r="T652" s="212">
        <v>19.4221176</v>
      </c>
      <c r="U652" s="212">
        <v>20.442878700000001</v>
      </c>
      <c r="V652" s="212">
        <v>21.463600800000002</v>
      </c>
      <c r="W652" s="212">
        <v>22.484219100000001</v>
      </c>
      <c r="X652" s="212">
        <v>23.5047131</v>
      </c>
      <c r="Y652" s="212">
        <v>24.525007599999999</v>
      </c>
      <c r="Z652" s="212">
        <v>25.5449871</v>
      </c>
      <c r="AA652" s="212">
        <v>26.564508799999999</v>
      </c>
      <c r="AB652" s="212">
        <v>27.583387899999998</v>
      </c>
      <c r="AC652" s="212">
        <v>28.601389399999999</v>
      </c>
      <c r="AD652" s="212">
        <v>29.6182096</v>
      </c>
      <c r="AE652" s="212">
        <v>30.6334503</v>
      </c>
      <c r="AF652" s="212">
        <v>31.646577799999999</v>
      </c>
      <c r="AG652" s="212">
        <v>32.6568574</v>
      </c>
      <c r="AH652" s="212">
        <v>33.663248080000002</v>
      </c>
      <c r="AI652" s="212">
        <v>34.664234504200003</v>
      </c>
      <c r="AJ652" s="212">
        <v>35.657565244200001</v>
      </c>
      <c r="AK652" s="212">
        <v>36.639872044200004</v>
      </c>
      <c r="AL652" s="212">
        <v>37.606241444200002</v>
      </c>
      <c r="AM652" s="212">
        <v>38.550235744200002</v>
      </c>
      <c r="AN652" s="212">
        <v>39.465979944200001</v>
      </c>
      <c r="AO652" s="213">
        <v>40.354052944199999</v>
      </c>
    </row>
    <row r="653" spans="1:41" x14ac:dyDescent="0.25">
      <c r="A653" s="214" t="s">
        <v>2172</v>
      </c>
      <c r="B653" s="211">
        <v>0.32258599999999998</v>
      </c>
      <c r="C653" s="212">
        <v>1.2037420000000001</v>
      </c>
      <c r="D653" s="212">
        <v>2.1349017000000003</v>
      </c>
      <c r="E653" s="212">
        <v>3.0511375000000003</v>
      </c>
      <c r="F653" s="212">
        <v>3.9715221000000005</v>
      </c>
      <c r="G653" s="212">
        <v>4.8838186000000006</v>
      </c>
      <c r="H653" s="212">
        <v>5.9175513000000004</v>
      </c>
      <c r="I653" s="212">
        <v>6.9676632999999999</v>
      </c>
      <c r="J653" s="212">
        <v>8.0039096000000001</v>
      </c>
      <c r="K653" s="212">
        <v>9.0364204000000008</v>
      </c>
      <c r="L653" s="212">
        <v>10.063416800000001</v>
      </c>
      <c r="M653" s="212">
        <v>11.088420000000001</v>
      </c>
      <c r="N653" s="212">
        <v>12.111372600000001</v>
      </c>
      <c r="O653" s="212">
        <v>13.133206100000001</v>
      </c>
      <c r="P653" s="212">
        <v>14.154061500000001</v>
      </c>
      <c r="Q653" s="212">
        <v>15.174304900000001</v>
      </c>
      <c r="R653" s="212">
        <v>16.1940235</v>
      </c>
      <c r="S653" s="212">
        <v>17.213365500000002</v>
      </c>
      <c r="T653" s="212">
        <v>18.232379100000003</v>
      </c>
      <c r="U653" s="212">
        <v>19.251107600000005</v>
      </c>
      <c r="V653" s="212">
        <v>20.269567000000006</v>
      </c>
      <c r="W653" s="212">
        <v>21.287731400000006</v>
      </c>
      <c r="X653" s="212">
        <v>22.305572800000007</v>
      </c>
      <c r="Y653" s="212">
        <v>23.323075000000006</v>
      </c>
      <c r="Z653" s="212">
        <v>24.340169000000007</v>
      </c>
      <c r="AA653" s="212">
        <v>25.356762800000006</v>
      </c>
      <c r="AB653" s="212">
        <v>26.372722900000007</v>
      </c>
      <c r="AC653" s="212">
        <v>27.387868800000007</v>
      </c>
      <c r="AD653" s="212">
        <v>28.401953000000006</v>
      </c>
      <c r="AE653" s="212">
        <v>29.414635400000005</v>
      </c>
      <c r="AF653" s="212">
        <v>30.425442700000005</v>
      </c>
      <c r="AG653" s="212">
        <v>31.433705750000005</v>
      </c>
      <c r="AH653" s="212">
        <v>32.438461590000003</v>
      </c>
      <c r="AI653" s="212">
        <v>33.438298637900004</v>
      </c>
      <c r="AJ653" s="212">
        <v>34.431118087900003</v>
      </c>
      <c r="AK653" s="212">
        <v>35.413790487900002</v>
      </c>
      <c r="AL653" s="212">
        <v>36.381782287900002</v>
      </c>
      <c r="AM653" s="212">
        <v>37.329238087900002</v>
      </c>
      <c r="AN653" s="212">
        <v>38.251097187900001</v>
      </c>
      <c r="AO653" s="213">
        <v>39.148928187899998</v>
      </c>
    </row>
    <row r="654" spans="1:41" x14ac:dyDescent="0.25">
      <c r="A654" s="214" t="s">
        <v>2173</v>
      </c>
      <c r="B654" s="211">
        <v>0</v>
      </c>
      <c r="C654" s="212">
        <v>1</v>
      </c>
      <c r="D654" s="212">
        <v>2</v>
      </c>
      <c r="E654" s="212">
        <v>3</v>
      </c>
      <c r="F654" s="212">
        <v>4</v>
      </c>
      <c r="G654" s="212">
        <v>5</v>
      </c>
      <c r="H654" s="212">
        <v>6</v>
      </c>
      <c r="I654" s="212">
        <v>7</v>
      </c>
      <c r="J654" s="212">
        <v>8</v>
      </c>
      <c r="K654" s="212">
        <v>9</v>
      </c>
      <c r="L654" s="212">
        <v>10</v>
      </c>
      <c r="M654" s="212">
        <v>11</v>
      </c>
      <c r="N654" s="212">
        <v>12</v>
      </c>
      <c r="O654" s="212">
        <v>13</v>
      </c>
      <c r="P654" s="212">
        <v>14</v>
      </c>
      <c r="Q654" s="212">
        <v>15</v>
      </c>
      <c r="R654" s="212">
        <v>16</v>
      </c>
      <c r="S654" s="212">
        <v>17</v>
      </c>
      <c r="T654" s="212">
        <v>18</v>
      </c>
      <c r="U654" s="212">
        <v>19</v>
      </c>
      <c r="V654" s="212">
        <v>20</v>
      </c>
      <c r="W654" s="212">
        <v>21</v>
      </c>
      <c r="X654" s="212">
        <v>22</v>
      </c>
      <c r="Y654" s="212">
        <v>23</v>
      </c>
      <c r="Z654" s="212">
        <v>24</v>
      </c>
      <c r="AA654" s="212">
        <v>25</v>
      </c>
      <c r="AB654" s="212">
        <v>26</v>
      </c>
      <c r="AC654" s="212">
        <v>27</v>
      </c>
      <c r="AD654" s="212">
        <v>28</v>
      </c>
      <c r="AE654" s="212">
        <v>29</v>
      </c>
      <c r="AF654" s="212">
        <v>30</v>
      </c>
      <c r="AG654" s="212">
        <v>31</v>
      </c>
      <c r="AH654" s="212">
        <v>32</v>
      </c>
      <c r="AI654" s="212">
        <v>33</v>
      </c>
      <c r="AJ654" s="212">
        <v>34</v>
      </c>
      <c r="AK654" s="212">
        <v>35</v>
      </c>
      <c r="AL654" s="212">
        <v>36</v>
      </c>
      <c r="AM654" s="212">
        <v>37</v>
      </c>
      <c r="AN654" s="212">
        <v>38</v>
      </c>
      <c r="AO654" s="213">
        <v>39</v>
      </c>
    </row>
    <row r="655" spans="1:41" x14ac:dyDescent="0.25">
      <c r="A655" s="214" t="s">
        <v>2174</v>
      </c>
      <c r="B655" s="211">
        <v>0</v>
      </c>
      <c r="C655" s="212">
        <v>1</v>
      </c>
      <c r="D655" s="212">
        <v>2</v>
      </c>
      <c r="E655" s="212">
        <v>3</v>
      </c>
      <c r="F655" s="212">
        <v>4</v>
      </c>
      <c r="G655" s="212">
        <v>5</v>
      </c>
      <c r="H655" s="212">
        <v>6</v>
      </c>
      <c r="I655" s="212">
        <v>7</v>
      </c>
      <c r="J655" s="212">
        <v>8</v>
      </c>
      <c r="K655" s="212">
        <v>9</v>
      </c>
      <c r="L655" s="212">
        <v>10</v>
      </c>
      <c r="M655" s="212">
        <v>11</v>
      </c>
      <c r="N655" s="212">
        <v>12</v>
      </c>
      <c r="O655" s="212">
        <v>13</v>
      </c>
      <c r="P655" s="212">
        <v>14</v>
      </c>
      <c r="Q655" s="212">
        <v>15</v>
      </c>
      <c r="R655" s="212">
        <v>16</v>
      </c>
      <c r="S655" s="212">
        <v>17</v>
      </c>
      <c r="T655" s="212">
        <v>18</v>
      </c>
      <c r="U655" s="212">
        <v>19</v>
      </c>
      <c r="V655" s="212">
        <v>20</v>
      </c>
      <c r="W655" s="212">
        <v>21</v>
      </c>
      <c r="X655" s="212">
        <v>22</v>
      </c>
      <c r="Y655" s="212">
        <v>23</v>
      </c>
      <c r="Z655" s="212">
        <v>24</v>
      </c>
      <c r="AA655" s="212">
        <v>25</v>
      </c>
      <c r="AB655" s="212">
        <v>26</v>
      </c>
      <c r="AC655" s="212">
        <v>27</v>
      </c>
      <c r="AD655" s="212">
        <v>28</v>
      </c>
      <c r="AE655" s="212">
        <v>29</v>
      </c>
      <c r="AF655" s="212">
        <v>30</v>
      </c>
      <c r="AG655" s="212">
        <v>31</v>
      </c>
      <c r="AH655" s="212">
        <v>32</v>
      </c>
      <c r="AI655" s="212">
        <v>33</v>
      </c>
      <c r="AJ655" s="212">
        <v>34</v>
      </c>
      <c r="AK655" s="212">
        <v>35</v>
      </c>
      <c r="AL655" s="212">
        <v>36</v>
      </c>
      <c r="AM655" s="212">
        <v>37</v>
      </c>
      <c r="AN655" s="212">
        <v>38</v>
      </c>
      <c r="AO655" s="213">
        <v>39</v>
      </c>
    </row>
    <row r="656" spans="1:41" x14ac:dyDescent="0.25">
      <c r="A656" s="214" t="s">
        <v>2175</v>
      </c>
      <c r="B656" s="211">
        <v>0</v>
      </c>
      <c r="C656" s="212">
        <v>1</v>
      </c>
      <c r="D656" s="212">
        <v>2</v>
      </c>
      <c r="E656" s="212">
        <v>3</v>
      </c>
      <c r="F656" s="212">
        <v>4</v>
      </c>
      <c r="G656" s="212">
        <v>5</v>
      </c>
      <c r="H656" s="212">
        <v>6</v>
      </c>
      <c r="I656" s="212">
        <v>7</v>
      </c>
      <c r="J656" s="212">
        <v>8</v>
      </c>
      <c r="K656" s="212">
        <v>9</v>
      </c>
      <c r="L656" s="212">
        <v>10</v>
      </c>
      <c r="M656" s="212">
        <v>11</v>
      </c>
      <c r="N656" s="212">
        <v>12</v>
      </c>
      <c r="O656" s="212">
        <v>13</v>
      </c>
      <c r="P656" s="212">
        <v>14</v>
      </c>
      <c r="Q656" s="212">
        <v>15</v>
      </c>
      <c r="R656" s="212">
        <v>16</v>
      </c>
      <c r="S656" s="212">
        <v>17</v>
      </c>
      <c r="T656" s="212">
        <v>18</v>
      </c>
      <c r="U656" s="212">
        <v>19</v>
      </c>
      <c r="V656" s="212">
        <v>20</v>
      </c>
      <c r="W656" s="212">
        <v>21</v>
      </c>
      <c r="X656" s="212">
        <v>22</v>
      </c>
      <c r="Y656" s="212">
        <v>23</v>
      </c>
      <c r="Z656" s="212">
        <v>24</v>
      </c>
      <c r="AA656" s="212">
        <v>25</v>
      </c>
      <c r="AB656" s="212">
        <v>26</v>
      </c>
      <c r="AC656" s="212">
        <v>27</v>
      </c>
      <c r="AD656" s="212">
        <v>28</v>
      </c>
      <c r="AE656" s="212">
        <v>29</v>
      </c>
      <c r="AF656" s="212">
        <v>30</v>
      </c>
      <c r="AG656" s="212">
        <v>31</v>
      </c>
      <c r="AH656" s="212">
        <v>32</v>
      </c>
      <c r="AI656" s="212">
        <v>33</v>
      </c>
      <c r="AJ656" s="212">
        <v>34</v>
      </c>
      <c r="AK656" s="212">
        <v>35</v>
      </c>
      <c r="AL656" s="212">
        <v>36</v>
      </c>
      <c r="AM656" s="212">
        <v>37</v>
      </c>
      <c r="AN656" s="212">
        <v>38</v>
      </c>
      <c r="AO656" s="213">
        <v>39</v>
      </c>
    </row>
    <row r="657" spans="1:41" x14ac:dyDescent="0.25">
      <c r="A657" s="214" t="s">
        <v>2176</v>
      </c>
      <c r="B657" s="211">
        <v>1.3032999999999999E-2</v>
      </c>
      <c r="C657" s="212">
        <v>1.01605777</v>
      </c>
      <c r="D657" s="212">
        <v>2.0141759800000001</v>
      </c>
      <c r="E657" s="212">
        <v>2.99079768</v>
      </c>
      <c r="F657" s="212">
        <v>3.9745868799999999</v>
      </c>
      <c r="G657" s="212">
        <v>4.9550140799999998</v>
      </c>
      <c r="H657" s="212">
        <v>5.9940999799999997</v>
      </c>
      <c r="I657" s="212">
        <v>7.0237893800000002</v>
      </c>
      <c r="J657" s="212">
        <v>8.0467928799999999</v>
      </c>
      <c r="K657" s="212">
        <v>9.071566279999999</v>
      </c>
      <c r="L657" s="212">
        <v>10.095247479999999</v>
      </c>
      <c r="M657" s="212">
        <v>11.119150379999999</v>
      </c>
      <c r="N657" s="212">
        <v>12.142618579999999</v>
      </c>
      <c r="O657" s="212">
        <v>13.166049279999999</v>
      </c>
      <c r="P657" s="212">
        <v>14.18929848</v>
      </c>
      <c r="Q657" s="212">
        <v>15.21249678</v>
      </c>
      <c r="R657" s="212">
        <v>16.235596180000002</v>
      </c>
      <c r="S657" s="212">
        <v>17.258638780000002</v>
      </c>
      <c r="T657" s="212">
        <v>18.28161008</v>
      </c>
      <c r="U657" s="212">
        <v>19.304509079999999</v>
      </c>
      <c r="V657" s="212">
        <v>20.327325479999999</v>
      </c>
      <c r="W657" s="212">
        <v>21.350024879999999</v>
      </c>
      <c r="X657" s="212">
        <v>22.372590679999998</v>
      </c>
      <c r="Y657" s="212">
        <v>23.394982579999997</v>
      </c>
      <c r="Z657" s="212">
        <v>24.417146079999998</v>
      </c>
      <c r="AA657" s="212">
        <v>25.439017079999999</v>
      </c>
      <c r="AB657" s="212">
        <v>26.460507879999998</v>
      </c>
      <c r="AC657" s="212">
        <v>27.481503979999999</v>
      </c>
      <c r="AD657" s="212">
        <v>28.501852079999999</v>
      </c>
      <c r="AE657" s="212">
        <v>29.521345779999997</v>
      </c>
      <c r="AF657" s="212">
        <v>30.539701679999997</v>
      </c>
      <c r="AG657" s="212">
        <v>31.556523579999997</v>
      </c>
      <c r="AH657" s="212">
        <v>32.571245779999998</v>
      </c>
      <c r="AI657" s="212">
        <v>33.58304588</v>
      </c>
      <c r="AJ657" s="212">
        <v>34.590714200000001</v>
      </c>
      <c r="AK657" s="212">
        <v>35.5924817</v>
      </c>
      <c r="AL657" s="212">
        <v>36.585878780000002</v>
      </c>
      <c r="AM657" s="212">
        <v>37.567958279999999</v>
      </c>
      <c r="AN657" s="212">
        <v>38.536743080000001</v>
      </c>
      <c r="AO657" s="213">
        <v>39.49422148</v>
      </c>
    </row>
    <row r="658" spans="1:41" x14ac:dyDescent="0.25">
      <c r="A658" s="214" t="s">
        <v>2177</v>
      </c>
      <c r="B658" s="211">
        <v>44.971321000000003</v>
      </c>
      <c r="C658" s="212">
        <v>46.114747000000001</v>
      </c>
      <c r="D658" s="212">
        <v>47.173696400000004</v>
      </c>
      <c r="E658" s="212">
        <v>48.198098700000003</v>
      </c>
      <c r="F658" s="212">
        <v>49.200241590000005</v>
      </c>
      <c r="G658" s="212">
        <v>50.191292270000005</v>
      </c>
      <c r="H658" s="212">
        <v>51.170527770000007</v>
      </c>
      <c r="I658" s="212">
        <v>52.165242680000006</v>
      </c>
      <c r="J658" s="212">
        <v>53.174209050000009</v>
      </c>
      <c r="K658" s="212">
        <v>54.19014605000001</v>
      </c>
      <c r="L658" s="212">
        <v>55.209845550000011</v>
      </c>
      <c r="M658" s="212">
        <v>56.23144005000001</v>
      </c>
      <c r="N658" s="212">
        <v>57.254133850000009</v>
      </c>
      <c r="O658" s="212">
        <v>58.277366250000007</v>
      </c>
      <c r="P658" s="212">
        <v>59.300901750000008</v>
      </c>
      <c r="Q658" s="212">
        <v>60.32460265000001</v>
      </c>
      <c r="R658" s="212">
        <v>61.348383450000007</v>
      </c>
      <c r="S658" s="212">
        <v>62.37220665000001</v>
      </c>
      <c r="T658" s="212">
        <v>63.396042550000011</v>
      </c>
      <c r="U658" s="212">
        <v>64.419868950000009</v>
      </c>
      <c r="V658" s="212">
        <v>65.443667450000007</v>
      </c>
      <c r="W658" s="212">
        <v>66.467408750000004</v>
      </c>
      <c r="X658" s="212">
        <v>67.491139250000003</v>
      </c>
      <c r="Y658" s="212">
        <v>68.514801849999998</v>
      </c>
      <c r="Z658" s="212">
        <v>69.538345649999997</v>
      </c>
      <c r="AA658" s="212">
        <v>70.561711149999994</v>
      </c>
      <c r="AB658" s="212">
        <v>71.584826149999998</v>
      </c>
      <c r="AC658" s="212">
        <v>72.607598049999993</v>
      </c>
      <c r="AD658" s="212">
        <v>73.629904849999988</v>
      </c>
      <c r="AE658" s="212">
        <v>74.651582149999982</v>
      </c>
      <c r="AF658" s="212">
        <v>75.672402549999987</v>
      </c>
      <c r="AG658" s="212">
        <v>76.692043249999983</v>
      </c>
      <c r="AH658" s="212">
        <v>77.710032849999976</v>
      </c>
      <c r="AI658" s="212">
        <v>78.725659649999983</v>
      </c>
      <c r="AJ658" s="212">
        <v>79.737810249999981</v>
      </c>
      <c r="AK658" s="212">
        <v>80.744684709999987</v>
      </c>
      <c r="AL658" s="212">
        <v>81.74331893999998</v>
      </c>
      <c r="AM658" s="212">
        <v>82.728972139999982</v>
      </c>
      <c r="AN658" s="212">
        <v>83.695180539999981</v>
      </c>
      <c r="AO658" s="213">
        <v>84.636689939999982</v>
      </c>
    </row>
    <row r="659" spans="1:41" x14ac:dyDescent="0.25">
      <c r="A659" s="214" t="s">
        <v>2178</v>
      </c>
      <c r="B659" s="211">
        <v>0</v>
      </c>
      <c r="C659" s="212">
        <v>1</v>
      </c>
      <c r="D659" s="212">
        <v>2</v>
      </c>
      <c r="E659" s="212">
        <v>3</v>
      </c>
      <c r="F659" s="212">
        <v>4</v>
      </c>
      <c r="G659" s="212">
        <v>5</v>
      </c>
      <c r="H659" s="212">
        <v>6</v>
      </c>
      <c r="I659" s="212">
        <v>7</v>
      </c>
      <c r="J659" s="212">
        <v>8</v>
      </c>
      <c r="K659" s="212">
        <v>9</v>
      </c>
      <c r="L659" s="212">
        <v>10</v>
      </c>
      <c r="M659" s="212">
        <v>11</v>
      </c>
      <c r="N659" s="212">
        <v>12</v>
      </c>
      <c r="O659" s="212">
        <v>13</v>
      </c>
      <c r="P659" s="212">
        <v>14</v>
      </c>
      <c r="Q659" s="212">
        <v>15</v>
      </c>
      <c r="R659" s="212">
        <v>16</v>
      </c>
      <c r="S659" s="212">
        <v>17</v>
      </c>
      <c r="T659" s="212">
        <v>18</v>
      </c>
      <c r="U659" s="212">
        <v>19</v>
      </c>
      <c r="V659" s="212">
        <v>20</v>
      </c>
      <c r="W659" s="212">
        <v>21</v>
      </c>
      <c r="X659" s="212">
        <v>22</v>
      </c>
      <c r="Y659" s="212">
        <v>23</v>
      </c>
      <c r="Z659" s="212">
        <v>24</v>
      </c>
      <c r="AA659" s="212">
        <v>25</v>
      </c>
      <c r="AB659" s="212">
        <v>26</v>
      </c>
      <c r="AC659" s="212">
        <v>27</v>
      </c>
      <c r="AD659" s="212">
        <v>28</v>
      </c>
      <c r="AE659" s="212">
        <v>29</v>
      </c>
      <c r="AF659" s="212">
        <v>30</v>
      </c>
      <c r="AG659" s="212">
        <v>31</v>
      </c>
      <c r="AH659" s="212">
        <v>32</v>
      </c>
      <c r="AI659" s="212">
        <v>33</v>
      </c>
      <c r="AJ659" s="212">
        <v>34</v>
      </c>
      <c r="AK659" s="212">
        <v>35</v>
      </c>
      <c r="AL659" s="212">
        <v>36</v>
      </c>
      <c r="AM659" s="212">
        <v>37</v>
      </c>
      <c r="AN659" s="212">
        <v>38</v>
      </c>
      <c r="AO659" s="213">
        <v>39</v>
      </c>
    </row>
    <row r="660" spans="1:41" x14ac:dyDescent="0.25">
      <c r="A660" s="214" t="s">
        <v>2179</v>
      </c>
      <c r="B660" s="211">
        <v>6.1380000000000002E-3</v>
      </c>
      <c r="C660" s="212">
        <v>0.95636849999999995</v>
      </c>
      <c r="D660" s="212">
        <v>1.9350124</v>
      </c>
      <c r="E660" s="212">
        <v>2.9141373000000002</v>
      </c>
      <c r="F660" s="212">
        <v>3.8992938000000001</v>
      </c>
      <c r="G660" s="212">
        <v>4.8855028000000003</v>
      </c>
      <c r="H660" s="212">
        <v>5.9104740000000007</v>
      </c>
      <c r="I660" s="212">
        <v>6.9414458000000003</v>
      </c>
      <c r="J660" s="212">
        <v>7.9702052000000005</v>
      </c>
      <c r="K660" s="212">
        <v>8.9992669999999997</v>
      </c>
      <c r="L660" s="212">
        <v>10.028013999999999</v>
      </c>
      <c r="M660" s="212">
        <v>11.057191799999998</v>
      </c>
      <c r="N660" s="212">
        <v>12.086666299999997</v>
      </c>
      <c r="O660" s="212">
        <v>13.116601899999997</v>
      </c>
      <c r="P660" s="212">
        <v>14.146993799999997</v>
      </c>
      <c r="Q660" s="212">
        <v>15.177923399999997</v>
      </c>
      <c r="R660" s="212">
        <v>16.209439099999997</v>
      </c>
      <c r="S660" s="212">
        <v>17.241631599999998</v>
      </c>
      <c r="T660" s="212">
        <v>18.274612499999996</v>
      </c>
      <c r="U660" s="212">
        <v>19.308522899999996</v>
      </c>
      <c r="V660" s="212">
        <v>20.343545799999998</v>
      </c>
      <c r="W660" s="212">
        <v>21.379913699999996</v>
      </c>
      <c r="X660" s="212">
        <v>22.418006799999997</v>
      </c>
      <c r="Y660" s="212">
        <v>23.458208499999998</v>
      </c>
      <c r="Z660" s="212">
        <v>24.500990499999997</v>
      </c>
      <c r="AA660" s="212">
        <v>25.546941699999998</v>
      </c>
      <c r="AB660" s="212">
        <v>26.596786299999998</v>
      </c>
      <c r="AC660" s="212">
        <v>27.651408699999998</v>
      </c>
      <c r="AD660" s="212">
        <v>28.711877799999996</v>
      </c>
      <c r="AE660" s="212">
        <v>29.779473399999997</v>
      </c>
      <c r="AF660" s="212">
        <v>30.855715799999999</v>
      </c>
      <c r="AG660" s="212">
        <v>31.942392599999998</v>
      </c>
      <c r="AH660" s="212">
        <v>33.041574900000001</v>
      </c>
      <c r="AI660" s="212">
        <v>34.155589900000003</v>
      </c>
      <c r="AJ660" s="212">
        <v>35.286874900000001</v>
      </c>
      <c r="AK660" s="212">
        <v>36.437541899999999</v>
      </c>
      <c r="AL660" s="212">
        <v>37.608286899999996</v>
      </c>
      <c r="AM660" s="212">
        <v>38.796017899999995</v>
      </c>
      <c r="AN660" s="212">
        <v>39.990135899999999</v>
      </c>
      <c r="AO660" s="213">
        <v>41.171788899999996</v>
      </c>
    </row>
    <row r="661" spans="1:41" x14ac:dyDescent="0.25">
      <c r="A661" s="214" t="s">
        <v>2180</v>
      </c>
      <c r="B661" s="211">
        <v>0</v>
      </c>
      <c r="C661" s="212">
        <v>1</v>
      </c>
      <c r="D661" s="212">
        <v>2</v>
      </c>
      <c r="E661" s="212">
        <v>3</v>
      </c>
      <c r="F661" s="212">
        <v>4</v>
      </c>
      <c r="G661" s="212">
        <v>5</v>
      </c>
      <c r="H661" s="212">
        <v>6</v>
      </c>
      <c r="I661" s="212">
        <v>7</v>
      </c>
      <c r="J661" s="212">
        <v>8</v>
      </c>
      <c r="K661" s="212">
        <v>9</v>
      </c>
      <c r="L661" s="212">
        <v>10</v>
      </c>
      <c r="M661" s="212">
        <v>11</v>
      </c>
      <c r="N661" s="212">
        <v>12</v>
      </c>
      <c r="O661" s="212">
        <v>13</v>
      </c>
      <c r="P661" s="212">
        <v>14</v>
      </c>
      <c r="Q661" s="212">
        <v>15</v>
      </c>
      <c r="R661" s="212">
        <v>16</v>
      </c>
      <c r="S661" s="212">
        <v>17</v>
      </c>
      <c r="T661" s="212">
        <v>18</v>
      </c>
      <c r="U661" s="212">
        <v>19</v>
      </c>
      <c r="V661" s="212">
        <v>20</v>
      </c>
      <c r="W661" s="212">
        <v>21</v>
      </c>
      <c r="X661" s="212">
        <v>22</v>
      </c>
      <c r="Y661" s="212">
        <v>23</v>
      </c>
      <c r="Z661" s="212">
        <v>24</v>
      </c>
      <c r="AA661" s="212">
        <v>25</v>
      </c>
      <c r="AB661" s="212">
        <v>26</v>
      </c>
      <c r="AC661" s="212">
        <v>27</v>
      </c>
      <c r="AD661" s="212">
        <v>28</v>
      </c>
      <c r="AE661" s="212">
        <v>29</v>
      </c>
      <c r="AF661" s="212">
        <v>30</v>
      </c>
      <c r="AG661" s="212">
        <v>31</v>
      </c>
      <c r="AH661" s="212">
        <v>32</v>
      </c>
      <c r="AI661" s="212">
        <v>33</v>
      </c>
      <c r="AJ661" s="212">
        <v>34</v>
      </c>
      <c r="AK661" s="212">
        <v>35</v>
      </c>
      <c r="AL661" s="212">
        <v>36</v>
      </c>
      <c r="AM661" s="212">
        <v>37</v>
      </c>
      <c r="AN661" s="212">
        <v>38</v>
      </c>
      <c r="AO661" s="213">
        <v>39</v>
      </c>
    </row>
    <row r="662" spans="1:41" x14ac:dyDescent="0.25">
      <c r="A662" s="214" t="s">
        <v>2181</v>
      </c>
      <c r="B662" s="211">
        <v>1.2434000000000001E-2</v>
      </c>
      <c r="C662" s="212">
        <v>0.9988045000000001</v>
      </c>
      <c r="D662" s="212">
        <v>1.9979926893000002</v>
      </c>
      <c r="E662" s="212">
        <v>2.9908562193000003</v>
      </c>
      <c r="F662" s="212">
        <v>3.9840732993000003</v>
      </c>
      <c r="G662" s="212">
        <v>4.9745607093000004</v>
      </c>
      <c r="H662" s="212">
        <v>5.9971110093000002</v>
      </c>
      <c r="I662" s="212">
        <v>7.0256597093000002</v>
      </c>
      <c r="J662" s="212">
        <v>8.0513353093000006</v>
      </c>
      <c r="K662" s="212">
        <v>9.0768154093</v>
      </c>
      <c r="L662" s="212">
        <v>10.1013384093</v>
      </c>
      <c r="M662" s="212">
        <v>11.1258010093</v>
      </c>
      <c r="N662" s="212">
        <v>12.1500335093</v>
      </c>
      <c r="O662" s="212">
        <v>13.174183109299999</v>
      </c>
      <c r="P662" s="212">
        <v>14.198209609299999</v>
      </c>
      <c r="Q662" s="212">
        <v>15.2221526093</v>
      </c>
      <c r="R662" s="212">
        <v>16.2459935093</v>
      </c>
      <c r="S662" s="212">
        <v>17.2697435093</v>
      </c>
      <c r="T662" s="212">
        <v>18.293405209299998</v>
      </c>
      <c r="U662" s="212">
        <v>19.316978809299997</v>
      </c>
      <c r="V662" s="212">
        <v>20.340470009299995</v>
      </c>
      <c r="W662" s="212">
        <v>21.363876809299995</v>
      </c>
      <c r="X662" s="212">
        <v>22.387314409299996</v>
      </c>
      <c r="Y662" s="212">
        <v>23.410774609299995</v>
      </c>
      <c r="Z662" s="212">
        <v>24.434241609299995</v>
      </c>
      <c r="AA662" s="212">
        <v>25.457699609299997</v>
      </c>
      <c r="AB662" s="212">
        <v>26.481126809299997</v>
      </c>
      <c r="AC662" s="212">
        <v>27.504494209299999</v>
      </c>
      <c r="AD662" s="212">
        <v>28.527761009300001</v>
      </c>
      <c r="AE662" s="212">
        <v>29.550869409299999</v>
      </c>
      <c r="AF662" s="212">
        <v>30.573736509299998</v>
      </c>
      <c r="AG662" s="212">
        <v>31.596241109299999</v>
      </c>
      <c r="AH662" s="212">
        <v>32.6182039093</v>
      </c>
      <c r="AI662" s="212">
        <v>33.639354509299999</v>
      </c>
      <c r="AJ662" s="212">
        <v>34.659280909300001</v>
      </c>
      <c r="AK662" s="212">
        <v>35.677355109300002</v>
      </c>
      <c r="AL662" s="212">
        <v>36.692652009300005</v>
      </c>
      <c r="AM662" s="212">
        <v>37.703964809300004</v>
      </c>
      <c r="AN662" s="212">
        <v>38.710262569300006</v>
      </c>
      <c r="AO662" s="213">
        <v>39.711940639300003</v>
      </c>
    </row>
    <row r="663" spans="1:41" x14ac:dyDescent="0.25">
      <c r="A663" s="214" t="s">
        <v>2182</v>
      </c>
      <c r="B663" s="211">
        <v>36.183891000000003</v>
      </c>
      <c r="C663" s="212">
        <v>37.085042700000002</v>
      </c>
      <c r="D663" s="212">
        <v>38.0234582</v>
      </c>
      <c r="E663" s="212">
        <v>38.954495600000001</v>
      </c>
      <c r="F663" s="212">
        <v>39.890398300000001</v>
      </c>
      <c r="G663" s="212">
        <v>40.822779500000003</v>
      </c>
      <c r="H663" s="212">
        <v>41.845771200000001</v>
      </c>
      <c r="I663" s="212">
        <v>42.882462199999999</v>
      </c>
      <c r="J663" s="212">
        <v>43.913448799999998</v>
      </c>
      <c r="K663" s="212">
        <v>44.944432399999997</v>
      </c>
      <c r="L663" s="212">
        <v>45.974190299999997</v>
      </c>
      <c r="M663" s="212">
        <v>47.0040871</v>
      </c>
      <c r="N663" s="212">
        <v>48.0337362</v>
      </c>
      <c r="O663" s="212">
        <v>49.063477800000001</v>
      </c>
      <c r="P663" s="212">
        <v>50.093181600000001</v>
      </c>
      <c r="Q663" s="212">
        <v>51.122921400000003</v>
      </c>
      <c r="R663" s="212">
        <v>52.152624200000005</v>
      </c>
      <c r="S663" s="212">
        <v>53.182291400000004</v>
      </c>
      <c r="T663" s="212">
        <v>54.211882000000003</v>
      </c>
      <c r="U663" s="212">
        <v>55.241370000000003</v>
      </c>
      <c r="V663" s="212">
        <v>56.270724700000002</v>
      </c>
      <c r="W663" s="212">
        <v>57.299896600000004</v>
      </c>
      <c r="X663" s="212">
        <v>58.328834800000003</v>
      </c>
      <c r="Y663" s="212">
        <v>59.357504000000006</v>
      </c>
      <c r="Z663" s="212">
        <v>60.385835500000006</v>
      </c>
      <c r="AA663" s="212">
        <v>61.413745500000005</v>
      </c>
      <c r="AB663" s="212">
        <v>62.441120400000003</v>
      </c>
      <c r="AC663" s="212">
        <v>63.467811000000005</v>
      </c>
      <c r="AD663" s="212">
        <v>64.493617400000005</v>
      </c>
      <c r="AE663" s="212">
        <v>65.518268700000007</v>
      </c>
      <c r="AF663" s="212">
        <v>66.541392400000007</v>
      </c>
      <c r="AG663" s="212">
        <v>67.562467700000013</v>
      </c>
      <c r="AH663" s="212">
        <v>68.580754300000009</v>
      </c>
      <c r="AI663" s="212">
        <v>69.595185500000014</v>
      </c>
      <c r="AJ663" s="212">
        <v>70.604217760000012</v>
      </c>
      <c r="AK663" s="212">
        <v>71.605653110000006</v>
      </c>
      <c r="AL663" s="212">
        <v>72.596557250000004</v>
      </c>
      <c r="AM663" s="212">
        <v>73.573721149999997</v>
      </c>
      <c r="AN663" s="212">
        <v>74.535654149999999</v>
      </c>
      <c r="AO663" s="213">
        <v>75.486199850000006</v>
      </c>
    </row>
    <row r="664" spans="1:41" x14ac:dyDescent="0.25">
      <c r="A664" s="214" t="s">
        <v>2183</v>
      </c>
      <c r="B664" s="211">
        <v>0</v>
      </c>
      <c r="C664" s="212">
        <v>1</v>
      </c>
      <c r="D664" s="212">
        <v>2</v>
      </c>
      <c r="E664" s="212">
        <v>3</v>
      </c>
      <c r="F664" s="212">
        <v>4</v>
      </c>
      <c r="G664" s="212">
        <v>5</v>
      </c>
      <c r="H664" s="212">
        <v>6</v>
      </c>
      <c r="I664" s="212">
        <v>7</v>
      </c>
      <c r="J664" s="212">
        <v>8</v>
      </c>
      <c r="K664" s="212">
        <v>9</v>
      </c>
      <c r="L664" s="212">
        <v>10</v>
      </c>
      <c r="M664" s="212">
        <v>11</v>
      </c>
      <c r="N664" s="212">
        <v>12</v>
      </c>
      <c r="O664" s="212">
        <v>13</v>
      </c>
      <c r="P664" s="212">
        <v>14</v>
      </c>
      <c r="Q664" s="212">
        <v>15</v>
      </c>
      <c r="R664" s="212">
        <v>16</v>
      </c>
      <c r="S664" s="212">
        <v>17</v>
      </c>
      <c r="T664" s="212">
        <v>18</v>
      </c>
      <c r="U664" s="212">
        <v>19</v>
      </c>
      <c r="V664" s="212">
        <v>20</v>
      </c>
      <c r="W664" s="212">
        <v>21</v>
      </c>
      <c r="X664" s="212">
        <v>22</v>
      </c>
      <c r="Y664" s="212">
        <v>23</v>
      </c>
      <c r="Z664" s="212">
        <v>24</v>
      </c>
      <c r="AA664" s="212">
        <v>25</v>
      </c>
      <c r="AB664" s="212">
        <v>26</v>
      </c>
      <c r="AC664" s="212">
        <v>27</v>
      </c>
      <c r="AD664" s="212">
        <v>28</v>
      </c>
      <c r="AE664" s="212">
        <v>29</v>
      </c>
      <c r="AF664" s="212">
        <v>30</v>
      </c>
      <c r="AG664" s="212">
        <v>31</v>
      </c>
      <c r="AH664" s="212">
        <v>32</v>
      </c>
      <c r="AI664" s="212">
        <v>33</v>
      </c>
      <c r="AJ664" s="212">
        <v>34</v>
      </c>
      <c r="AK664" s="212">
        <v>35</v>
      </c>
      <c r="AL664" s="212">
        <v>36</v>
      </c>
      <c r="AM664" s="212">
        <v>37</v>
      </c>
      <c r="AN664" s="212">
        <v>38</v>
      </c>
      <c r="AO664" s="213">
        <v>39</v>
      </c>
    </row>
    <row r="665" spans="1:41" x14ac:dyDescent="0.25">
      <c r="A665" s="214" t="s">
        <v>2184</v>
      </c>
      <c r="B665" s="211">
        <v>1.2553E-2</v>
      </c>
      <c r="C665" s="212">
        <v>0.95570520000000003</v>
      </c>
      <c r="D665" s="212">
        <v>1.9441882000000001</v>
      </c>
      <c r="E665" s="212">
        <v>2.9185110000000001</v>
      </c>
      <c r="F665" s="212">
        <v>3.8957253000000001</v>
      </c>
      <c r="G665" s="212">
        <v>4.8663173000000004</v>
      </c>
      <c r="H665" s="212">
        <v>5.8912320000000005</v>
      </c>
      <c r="I665" s="212">
        <v>6.9360870999999999</v>
      </c>
      <c r="J665" s="212">
        <v>7.9757709999999999</v>
      </c>
      <c r="K665" s="212">
        <v>9.0164314000000001</v>
      </c>
      <c r="L665" s="212">
        <v>10.0553782</v>
      </c>
      <c r="M665" s="212">
        <v>11.094677600000001</v>
      </c>
      <c r="N665" s="212">
        <v>12.133635100000001</v>
      </c>
      <c r="O665" s="212">
        <v>13.172541100000002</v>
      </c>
      <c r="P665" s="212">
        <v>14.211215300000003</v>
      </c>
      <c r="Q665" s="212">
        <v>15.249713700000003</v>
      </c>
      <c r="R665" s="212">
        <v>16.287996700000004</v>
      </c>
      <c r="S665" s="212">
        <v>17.326078800000005</v>
      </c>
      <c r="T665" s="212">
        <v>18.363954400000004</v>
      </c>
      <c r="U665" s="212">
        <v>19.401628600000006</v>
      </c>
      <c r="V665" s="212">
        <v>20.439099000000006</v>
      </c>
      <c r="W665" s="212">
        <v>21.476360400000004</v>
      </c>
      <c r="X665" s="212">
        <v>22.513363600000005</v>
      </c>
      <c r="Y665" s="212">
        <v>23.550109000000006</v>
      </c>
      <c r="Z665" s="212">
        <v>24.586564200000005</v>
      </c>
      <c r="AA665" s="212">
        <v>25.622685200000006</v>
      </c>
      <c r="AB665" s="212">
        <v>26.658402900000006</v>
      </c>
      <c r="AC665" s="212">
        <v>27.693619800000008</v>
      </c>
      <c r="AD665" s="212">
        <v>28.728197300000009</v>
      </c>
      <c r="AE665" s="212">
        <v>29.761940200000009</v>
      </c>
      <c r="AF665" s="212">
        <v>30.794571800000007</v>
      </c>
      <c r="AG665" s="212">
        <v>31.825696000000008</v>
      </c>
      <c r="AH665" s="212">
        <v>32.854737500000006</v>
      </c>
      <c r="AI665" s="212">
        <v>33.880846700000006</v>
      </c>
      <c r="AJ665" s="212">
        <v>34.902751900000005</v>
      </c>
      <c r="AK665" s="212">
        <v>35.918543800000009</v>
      </c>
      <c r="AL665" s="212">
        <v>36.925437760000008</v>
      </c>
      <c r="AM665" s="212">
        <v>37.919824200000008</v>
      </c>
      <c r="AN665" s="212">
        <v>38.898637000000008</v>
      </c>
      <c r="AO665" s="213">
        <v>39.863159200000005</v>
      </c>
    </row>
    <row r="666" spans="1:41" x14ac:dyDescent="0.25">
      <c r="A666" s="214" t="s">
        <v>2185</v>
      </c>
      <c r="B666" s="211">
        <v>10.201057</v>
      </c>
      <c r="C666" s="212">
        <v>11.1171088</v>
      </c>
      <c r="D666" s="212">
        <v>12.077701000000001</v>
      </c>
      <c r="E666" s="212">
        <v>13.037645200000002</v>
      </c>
      <c r="F666" s="212">
        <v>14.006376600000001</v>
      </c>
      <c r="G666" s="212">
        <v>14.976008400000001</v>
      </c>
      <c r="H666" s="212">
        <v>16.005119500000003</v>
      </c>
      <c r="I666" s="212">
        <v>17.043131100000004</v>
      </c>
      <c r="J666" s="212">
        <v>18.075799700000005</v>
      </c>
      <c r="K666" s="212">
        <v>19.107654100000005</v>
      </c>
      <c r="L666" s="212">
        <v>20.137772500000004</v>
      </c>
      <c r="M666" s="212">
        <v>21.167562700000005</v>
      </c>
      <c r="N666" s="212">
        <v>22.196854900000005</v>
      </c>
      <c r="O666" s="212">
        <v>23.225982600000005</v>
      </c>
      <c r="P666" s="212">
        <v>24.254916700000006</v>
      </c>
      <c r="Q666" s="212">
        <v>25.283756700000005</v>
      </c>
      <c r="R666" s="212">
        <v>26.312490300000004</v>
      </c>
      <c r="S666" s="212">
        <v>27.341145300000004</v>
      </c>
      <c r="T666" s="212">
        <v>28.369715400000004</v>
      </c>
      <c r="U666" s="212">
        <v>29.398199900000005</v>
      </c>
      <c r="V666" s="212">
        <v>30.426591900000005</v>
      </c>
      <c r="W666" s="212">
        <v>31.454871200000007</v>
      </c>
      <c r="X666" s="212">
        <v>32.482995100000004</v>
      </c>
      <c r="Y666" s="212">
        <v>33.510956400000005</v>
      </c>
      <c r="Z666" s="212">
        <v>34.538726100000005</v>
      </c>
      <c r="AA666" s="212">
        <v>35.566267800000006</v>
      </c>
      <c r="AB666" s="212">
        <v>36.593529300000007</v>
      </c>
      <c r="AC666" s="212">
        <v>37.620440300000006</v>
      </c>
      <c r="AD666" s="212">
        <v>38.646904700000007</v>
      </c>
      <c r="AE666" s="212">
        <v>39.672790600000006</v>
      </c>
      <c r="AF666" s="212">
        <v>40.697914700000005</v>
      </c>
      <c r="AG666" s="212">
        <v>41.722018800000008</v>
      </c>
      <c r="AH666" s="212">
        <v>42.744733600000011</v>
      </c>
      <c r="AI666" s="212">
        <v>43.765523900000012</v>
      </c>
      <c r="AJ666" s="212">
        <v>44.783608500000014</v>
      </c>
      <c r="AK666" s="212">
        <v>45.797858000000012</v>
      </c>
      <c r="AL666" s="212">
        <v>46.806717250000013</v>
      </c>
      <c r="AM666" s="212">
        <v>47.808348390000013</v>
      </c>
      <c r="AN666" s="212">
        <v>48.801488940000013</v>
      </c>
      <c r="AO666" s="213">
        <v>49.78725974000001</v>
      </c>
    </row>
    <row r="667" spans="1:41" x14ac:dyDescent="0.25">
      <c r="A667" s="214" t="s">
        <v>2186</v>
      </c>
      <c r="B667" s="211">
        <v>6.7418750000000003</v>
      </c>
      <c r="C667" s="212">
        <v>7.7060369</v>
      </c>
      <c r="D667" s="212">
        <v>8.6948866999999996</v>
      </c>
      <c r="E667" s="212">
        <v>9.6850729999999992</v>
      </c>
      <c r="F667" s="212">
        <v>10.678606219999999</v>
      </c>
      <c r="G667" s="212">
        <v>11.672530119999999</v>
      </c>
      <c r="H667" s="212">
        <v>12.68981492</v>
      </c>
      <c r="I667" s="212">
        <v>13.71067622</v>
      </c>
      <c r="J667" s="212">
        <v>14.73061832</v>
      </c>
      <c r="K667" s="212">
        <v>15.75075212</v>
      </c>
      <c r="L667" s="212">
        <v>16.770610219999998</v>
      </c>
      <c r="M667" s="212">
        <v>17.790496919999999</v>
      </c>
      <c r="N667" s="212">
        <v>18.81032252</v>
      </c>
      <c r="O667" s="212">
        <v>19.830153620000001</v>
      </c>
      <c r="P667" s="212">
        <v>20.849954320000002</v>
      </c>
      <c r="Q667" s="212">
        <v>21.869763420000002</v>
      </c>
      <c r="R667" s="212">
        <v>22.889550720000003</v>
      </c>
      <c r="S667" s="212">
        <v>23.909334420000004</v>
      </c>
      <c r="T667" s="212">
        <v>24.929109320000006</v>
      </c>
      <c r="U667" s="212">
        <v>25.948878220000005</v>
      </c>
      <c r="V667" s="212">
        <v>26.968644920000003</v>
      </c>
      <c r="W667" s="212">
        <v>27.988396920000003</v>
      </c>
      <c r="X667" s="212">
        <v>29.008216320000002</v>
      </c>
      <c r="Y667" s="212">
        <v>30.028097720000002</v>
      </c>
      <c r="Z667" s="212">
        <v>31.048027820000001</v>
      </c>
      <c r="AA667" s="212">
        <v>32.067989820000001</v>
      </c>
      <c r="AB667" s="212">
        <v>33.087960119999998</v>
      </c>
      <c r="AC667" s="212">
        <v>34.10790652</v>
      </c>
      <c r="AD667" s="212">
        <v>35.127785119999999</v>
      </c>
      <c r="AE667" s="212">
        <v>36.147535220000002</v>
      </c>
      <c r="AF667" s="212">
        <v>37.167072420000004</v>
      </c>
      <c r="AG667" s="212">
        <v>38.186277120000007</v>
      </c>
      <c r="AH667" s="212">
        <v>39.204977220000004</v>
      </c>
      <c r="AI667" s="212">
        <v>40.222921120000002</v>
      </c>
      <c r="AJ667" s="212">
        <v>41.239736620000002</v>
      </c>
      <c r="AK667" s="212">
        <v>42.25487442</v>
      </c>
      <c r="AL667" s="212">
        <v>43.26755172</v>
      </c>
      <c r="AM667" s="212">
        <v>44.276775360000002</v>
      </c>
      <c r="AN667" s="212">
        <v>45.281677130000006</v>
      </c>
      <c r="AO667" s="213">
        <v>46.282364417800004</v>
      </c>
    </row>
    <row r="668" spans="1:41" x14ac:dyDescent="0.25">
      <c r="A668" s="214" t="s">
        <v>2187</v>
      </c>
      <c r="B668" s="211">
        <v>0</v>
      </c>
      <c r="C668" s="212">
        <v>1</v>
      </c>
      <c r="D668" s="212">
        <v>2</v>
      </c>
      <c r="E668" s="212">
        <v>3</v>
      </c>
      <c r="F668" s="212">
        <v>4</v>
      </c>
      <c r="G668" s="212">
        <v>5</v>
      </c>
      <c r="H668" s="212">
        <v>6</v>
      </c>
      <c r="I668" s="212">
        <v>7</v>
      </c>
      <c r="J668" s="212">
        <v>8</v>
      </c>
      <c r="K668" s="212">
        <v>9</v>
      </c>
      <c r="L668" s="212">
        <v>10</v>
      </c>
      <c r="M668" s="212">
        <v>11</v>
      </c>
      <c r="N668" s="212">
        <v>12</v>
      </c>
      <c r="O668" s="212">
        <v>13</v>
      </c>
      <c r="P668" s="212">
        <v>14</v>
      </c>
      <c r="Q668" s="212">
        <v>15</v>
      </c>
      <c r="R668" s="212">
        <v>16</v>
      </c>
      <c r="S668" s="212">
        <v>17</v>
      </c>
      <c r="T668" s="212">
        <v>18</v>
      </c>
      <c r="U668" s="212">
        <v>19</v>
      </c>
      <c r="V668" s="212">
        <v>20</v>
      </c>
      <c r="W668" s="212">
        <v>21</v>
      </c>
      <c r="X668" s="212">
        <v>22</v>
      </c>
      <c r="Y668" s="212">
        <v>23</v>
      </c>
      <c r="Z668" s="212">
        <v>24</v>
      </c>
      <c r="AA668" s="212">
        <v>25</v>
      </c>
      <c r="AB668" s="212">
        <v>26</v>
      </c>
      <c r="AC668" s="212">
        <v>27</v>
      </c>
      <c r="AD668" s="212">
        <v>28</v>
      </c>
      <c r="AE668" s="212">
        <v>29</v>
      </c>
      <c r="AF668" s="212">
        <v>30</v>
      </c>
      <c r="AG668" s="212">
        <v>31</v>
      </c>
      <c r="AH668" s="212">
        <v>32</v>
      </c>
      <c r="AI668" s="212">
        <v>33</v>
      </c>
      <c r="AJ668" s="212">
        <v>34</v>
      </c>
      <c r="AK668" s="212">
        <v>35</v>
      </c>
      <c r="AL668" s="212">
        <v>36</v>
      </c>
      <c r="AM668" s="212">
        <v>37</v>
      </c>
      <c r="AN668" s="212">
        <v>38</v>
      </c>
      <c r="AO668" s="213">
        <v>39</v>
      </c>
    </row>
    <row r="669" spans="1:41" x14ac:dyDescent="0.25">
      <c r="A669" s="214" t="s">
        <v>2188</v>
      </c>
      <c r="B669" s="211">
        <v>0</v>
      </c>
      <c r="C669" s="212">
        <v>1</v>
      </c>
      <c r="D669" s="212">
        <v>2</v>
      </c>
      <c r="E669" s="212">
        <v>3</v>
      </c>
      <c r="F669" s="212">
        <v>4</v>
      </c>
      <c r="G669" s="212">
        <v>5</v>
      </c>
      <c r="H669" s="212">
        <v>6</v>
      </c>
      <c r="I669" s="212">
        <v>7</v>
      </c>
      <c r="J669" s="212">
        <v>8</v>
      </c>
      <c r="K669" s="212">
        <v>9</v>
      </c>
      <c r="L669" s="212">
        <v>10</v>
      </c>
      <c r="M669" s="212">
        <v>11</v>
      </c>
      <c r="N669" s="212">
        <v>12</v>
      </c>
      <c r="O669" s="212">
        <v>13</v>
      </c>
      <c r="P669" s="212">
        <v>14</v>
      </c>
      <c r="Q669" s="212">
        <v>15</v>
      </c>
      <c r="R669" s="212">
        <v>16</v>
      </c>
      <c r="S669" s="212">
        <v>17</v>
      </c>
      <c r="T669" s="212">
        <v>18</v>
      </c>
      <c r="U669" s="212">
        <v>19</v>
      </c>
      <c r="V669" s="212">
        <v>20</v>
      </c>
      <c r="W669" s="212">
        <v>21</v>
      </c>
      <c r="X669" s="212">
        <v>22</v>
      </c>
      <c r="Y669" s="212">
        <v>23</v>
      </c>
      <c r="Z669" s="212">
        <v>24</v>
      </c>
      <c r="AA669" s="212">
        <v>25</v>
      </c>
      <c r="AB669" s="212">
        <v>26</v>
      </c>
      <c r="AC669" s="212">
        <v>27</v>
      </c>
      <c r="AD669" s="212">
        <v>28</v>
      </c>
      <c r="AE669" s="212">
        <v>29</v>
      </c>
      <c r="AF669" s="212">
        <v>30</v>
      </c>
      <c r="AG669" s="212">
        <v>31</v>
      </c>
      <c r="AH669" s="212">
        <v>32</v>
      </c>
      <c r="AI669" s="212">
        <v>33</v>
      </c>
      <c r="AJ669" s="212">
        <v>34</v>
      </c>
      <c r="AK669" s="212">
        <v>35</v>
      </c>
      <c r="AL669" s="212">
        <v>36</v>
      </c>
      <c r="AM669" s="212">
        <v>37</v>
      </c>
      <c r="AN669" s="212">
        <v>38</v>
      </c>
      <c r="AO669" s="213">
        <v>39</v>
      </c>
    </row>
    <row r="670" spans="1:41" x14ac:dyDescent="0.25">
      <c r="A670" s="214" t="s">
        <v>2189</v>
      </c>
      <c r="B670" s="211">
        <v>1.475E-3</v>
      </c>
      <c r="C670" s="212">
        <v>1.0545211999999999</v>
      </c>
      <c r="D670" s="212">
        <v>2.0951731999999996</v>
      </c>
      <c r="E670" s="212">
        <v>3.1315845999999996</v>
      </c>
      <c r="F670" s="212">
        <v>4.1640733000000001</v>
      </c>
      <c r="G670" s="212">
        <v>5.1945899999999998</v>
      </c>
      <c r="H670" s="212">
        <v>6.2212476999999993</v>
      </c>
      <c r="I670" s="212">
        <v>7.2478879999999997</v>
      </c>
      <c r="J670" s="212">
        <v>8.2760494999999992</v>
      </c>
      <c r="K670" s="212">
        <v>9.3045065999999998</v>
      </c>
      <c r="L670" s="212">
        <v>10.3331324</v>
      </c>
      <c r="M670" s="212">
        <v>11.361593000000001</v>
      </c>
      <c r="N670" s="212">
        <v>12.3898896</v>
      </c>
      <c r="O670" s="212">
        <v>13.4179882</v>
      </c>
      <c r="P670" s="212">
        <v>14.445917099999999</v>
      </c>
      <c r="Q670" s="212">
        <v>15.473692699999999</v>
      </c>
      <c r="R670" s="212">
        <v>16.501339399999999</v>
      </c>
      <c r="S670" s="212">
        <v>17.528876099999998</v>
      </c>
      <c r="T670" s="212">
        <v>18.556320099999997</v>
      </c>
      <c r="U670" s="212">
        <v>19.583682899999996</v>
      </c>
      <c r="V670" s="212">
        <v>20.610972899999997</v>
      </c>
      <c r="W670" s="212">
        <v>21.638193699999995</v>
      </c>
      <c r="X670" s="212">
        <v>22.665358999999995</v>
      </c>
      <c r="Y670" s="212">
        <v>23.692458399999996</v>
      </c>
      <c r="Z670" s="212">
        <v>24.719479899999996</v>
      </c>
      <c r="AA670" s="212">
        <v>25.746405299999996</v>
      </c>
      <c r="AB670" s="212">
        <v>26.773209199999997</v>
      </c>
      <c r="AC670" s="212">
        <v>27.799856199999997</v>
      </c>
      <c r="AD670" s="212">
        <v>28.826297799999999</v>
      </c>
      <c r="AE670" s="212">
        <v>29.852467499999999</v>
      </c>
      <c r="AF670" s="212">
        <v>30.8782733</v>
      </c>
      <c r="AG670" s="212">
        <v>31.903585700000001</v>
      </c>
      <c r="AH670" s="212">
        <v>32.928218600000001</v>
      </c>
      <c r="AI670" s="212">
        <v>33.951898300000003</v>
      </c>
      <c r="AJ670" s="212">
        <v>34.974212900000005</v>
      </c>
      <c r="AK670" s="212">
        <v>35.994533200000006</v>
      </c>
      <c r="AL670" s="212">
        <v>37.011906800000006</v>
      </c>
      <c r="AM670" s="212">
        <v>38.024991600000007</v>
      </c>
      <c r="AN670" s="212">
        <v>39.032310080000009</v>
      </c>
      <c r="AO670" s="213">
        <v>40.033256392000013</v>
      </c>
    </row>
    <row r="671" spans="1:41" x14ac:dyDescent="0.25">
      <c r="A671" s="214" t="s">
        <v>2190</v>
      </c>
      <c r="B671" s="211">
        <v>7.3222999999999996E-2</v>
      </c>
      <c r="C671" s="212">
        <v>1.1225540000000001</v>
      </c>
      <c r="D671" s="212">
        <v>2.1686760999999999</v>
      </c>
      <c r="E671" s="212">
        <v>3.2088241000000002</v>
      </c>
      <c r="F671" s="212">
        <v>4.2452040000000002</v>
      </c>
      <c r="G671" s="212">
        <v>5.2779292</v>
      </c>
      <c r="H671" s="212">
        <v>6.3214446999999998</v>
      </c>
      <c r="I671" s="212">
        <v>7.3642775999999994</v>
      </c>
      <c r="J671" s="212">
        <v>8.4042114999999988</v>
      </c>
      <c r="K671" s="212">
        <v>9.4423661999999986</v>
      </c>
      <c r="L671" s="212">
        <v>10.478946999999998</v>
      </c>
      <c r="M671" s="212">
        <v>11.514559199999997</v>
      </c>
      <c r="N671" s="212">
        <v>12.549303099999998</v>
      </c>
      <c r="O671" s="212">
        <v>13.583344599999998</v>
      </c>
      <c r="P671" s="212">
        <v>14.616775099999998</v>
      </c>
      <c r="Q671" s="212">
        <v>15.649669499999998</v>
      </c>
      <c r="R671" s="212">
        <v>16.682102799999999</v>
      </c>
      <c r="S671" s="212">
        <v>17.714121499999997</v>
      </c>
      <c r="T671" s="212">
        <v>18.745772299999999</v>
      </c>
      <c r="U671" s="212">
        <v>19.7770917</v>
      </c>
      <c r="V671" s="212">
        <v>20.808109899999998</v>
      </c>
      <c r="W671" s="212">
        <v>21.838861999999999</v>
      </c>
      <c r="X671" s="212">
        <v>22.869321899999999</v>
      </c>
      <c r="Y671" s="212">
        <v>23.899521999999997</v>
      </c>
      <c r="Z671" s="212">
        <v>24.929490799999996</v>
      </c>
      <c r="AA671" s="212">
        <v>25.959257299999997</v>
      </c>
      <c r="AB671" s="212">
        <v>26.988851199999999</v>
      </c>
      <c r="AC671" s="212">
        <v>28.018304699999998</v>
      </c>
      <c r="AD671" s="212">
        <v>29.047653499999999</v>
      </c>
      <c r="AE671" s="212">
        <v>30.0769384</v>
      </c>
      <c r="AF671" s="212">
        <v>31.1062072</v>
      </c>
      <c r="AG671" s="212">
        <v>32.135516500000001</v>
      </c>
      <c r="AH671" s="212">
        <v>33.164933900000001</v>
      </c>
      <c r="AI671" s="212">
        <v>34.194538800000004</v>
      </c>
      <c r="AJ671" s="212">
        <v>35.224419300000001</v>
      </c>
      <c r="AK671" s="212">
        <v>36.254654500000001</v>
      </c>
      <c r="AL671" s="212">
        <v>37.2852587</v>
      </c>
      <c r="AM671" s="212">
        <v>38.316036199999999</v>
      </c>
      <c r="AN671" s="212">
        <v>39.346307699999997</v>
      </c>
      <c r="AO671" s="213">
        <v>40.374734799999999</v>
      </c>
    </row>
    <row r="672" spans="1:41" x14ac:dyDescent="0.25">
      <c r="A672" s="214" t="s">
        <v>2191</v>
      </c>
      <c r="B672" s="211">
        <v>0.13364500000000001</v>
      </c>
      <c r="C672" s="212">
        <v>1.14034159</v>
      </c>
      <c r="D672" s="212">
        <v>2.1510821900000003</v>
      </c>
      <c r="E672" s="212">
        <v>3.1635194900000005</v>
      </c>
      <c r="F672" s="212">
        <v>4.1774383900000007</v>
      </c>
      <c r="G672" s="212">
        <v>5.1923921900000005</v>
      </c>
      <c r="H672" s="212">
        <v>6.2145197900000007</v>
      </c>
      <c r="I672" s="212">
        <v>7.2377997900000004</v>
      </c>
      <c r="J672" s="212">
        <v>8.26134609</v>
      </c>
      <c r="K672" s="212">
        <v>9.2852618899999992</v>
      </c>
      <c r="L672" s="212">
        <v>10.30947849</v>
      </c>
      <c r="M672" s="212">
        <v>11.334212190000001</v>
      </c>
      <c r="N672" s="212">
        <v>12.35943769</v>
      </c>
      <c r="O672" s="212">
        <v>13.38514649</v>
      </c>
      <c r="P672" s="212">
        <v>14.41131989</v>
      </c>
      <c r="Q672" s="212">
        <v>15.437941389999999</v>
      </c>
      <c r="R672" s="212">
        <v>16.464990889999999</v>
      </c>
      <c r="S672" s="212">
        <v>17.492446389999998</v>
      </c>
      <c r="T672" s="212">
        <v>18.520283689999999</v>
      </c>
      <c r="U672" s="212">
        <v>19.548477890000001</v>
      </c>
      <c r="V672" s="212">
        <v>20.57700389</v>
      </c>
      <c r="W672" s="212">
        <v>21.60583789</v>
      </c>
      <c r="X672" s="212">
        <v>22.634923489999998</v>
      </c>
      <c r="Y672" s="212">
        <v>23.664243789999997</v>
      </c>
      <c r="Z672" s="212">
        <v>24.693785889999997</v>
      </c>
      <c r="AA672" s="212">
        <v>25.723542689999999</v>
      </c>
      <c r="AB672" s="212">
        <v>26.753514289999998</v>
      </c>
      <c r="AC672" s="212">
        <v>27.783709689999998</v>
      </c>
      <c r="AD672" s="212">
        <v>28.81414959</v>
      </c>
      <c r="AE672" s="212">
        <v>29.844869589999998</v>
      </c>
      <c r="AF672" s="212">
        <v>30.875924389999998</v>
      </c>
      <c r="AG672" s="212">
        <v>31.907394289999999</v>
      </c>
      <c r="AH672" s="212">
        <v>32.939393389999999</v>
      </c>
      <c r="AI672" s="212">
        <v>33.972080290000001</v>
      </c>
      <c r="AJ672" s="212">
        <v>35.005667690000003</v>
      </c>
      <c r="AK672" s="212">
        <v>36.040418590000002</v>
      </c>
      <c r="AL672" s="212">
        <v>37.076586590000005</v>
      </c>
      <c r="AM672" s="212">
        <v>38.114187790000003</v>
      </c>
      <c r="AN672" s="212">
        <v>39.152427890000006</v>
      </c>
      <c r="AO672" s="213">
        <v>40.189018290000007</v>
      </c>
    </row>
    <row r="673" spans="1:41" x14ac:dyDescent="0.25">
      <c r="A673" s="214" t="s">
        <v>2192</v>
      </c>
      <c r="B673" s="211">
        <v>0</v>
      </c>
      <c r="C673" s="212">
        <v>1</v>
      </c>
      <c r="D673" s="212">
        <v>2</v>
      </c>
      <c r="E673" s="212">
        <v>3</v>
      </c>
      <c r="F673" s="212">
        <v>4</v>
      </c>
      <c r="G673" s="212">
        <v>5</v>
      </c>
      <c r="H673" s="212">
        <v>6</v>
      </c>
      <c r="I673" s="212">
        <v>7</v>
      </c>
      <c r="J673" s="212">
        <v>8</v>
      </c>
      <c r="K673" s="212">
        <v>9</v>
      </c>
      <c r="L673" s="212">
        <v>10</v>
      </c>
      <c r="M673" s="212">
        <v>11</v>
      </c>
      <c r="N673" s="212">
        <v>12</v>
      </c>
      <c r="O673" s="212">
        <v>13</v>
      </c>
      <c r="P673" s="212">
        <v>14</v>
      </c>
      <c r="Q673" s="212">
        <v>15</v>
      </c>
      <c r="R673" s="212">
        <v>16</v>
      </c>
      <c r="S673" s="212">
        <v>17</v>
      </c>
      <c r="T673" s="212">
        <v>18</v>
      </c>
      <c r="U673" s="212">
        <v>19</v>
      </c>
      <c r="V673" s="212">
        <v>20</v>
      </c>
      <c r="W673" s="212">
        <v>21</v>
      </c>
      <c r="X673" s="212">
        <v>22</v>
      </c>
      <c r="Y673" s="212">
        <v>23</v>
      </c>
      <c r="Z673" s="212">
        <v>24</v>
      </c>
      <c r="AA673" s="212">
        <v>25</v>
      </c>
      <c r="AB673" s="212">
        <v>26</v>
      </c>
      <c r="AC673" s="212">
        <v>27</v>
      </c>
      <c r="AD673" s="212">
        <v>28</v>
      </c>
      <c r="AE673" s="212">
        <v>29</v>
      </c>
      <c r="AF673" s="212">
        <v>30</v>
      </c>
      <c r="AG673" s="212">
        <v>31</v>
      </c>
      <c r="AH673" s="212">
        <v>32</v>
      </c>
      <c r="AI673" s="212">
        <v>33</v>
      </c>
      <c r="AJ673" s="212">
        <v>34</v>
      </c>
      <c r="AK673" s="212">
        <v>35</v>
      </c>
      <c r="AL673" s="212">
        <v>36</v>
      </c>
      <c r="AM673" s="212">
        <v>37</v>
      </c>
      <c r="AN673" s="212">
        <v>38</v>
      </c>
      <c r="AO673" s="213">
        <v>39</v>
      </c>
    </row>
    <row r="674" spans="1:41" x14ac:dyDescent="0.25">
      <c r="A674" s="214" t="s">
        <v>2193</v>
      </c>
      <c r="B674" s="211">
        <v>4.4269000000000003E-2</v>
      </c>
      <c r="C674" s="212">
        <v>1.0645549000000001</v>
      </c>
      <c r="D674" s="212">
        <v>2.0882320000000001</v>
      </c>
      <c r="E674" s="212">
        <v>3.1111503000000003</v>
      </c>
      <c r="F674" s="212">
        <v>4.1345027999999999</v>
      </c>
      <c r="G674" s="212">
        <v>5.1576936999999994</v>
      </c>
      <c r="H674" s="212">
        <v>6.1858951999999992</v>
      </c>
      <c r="I674" s="212">
        <v>7.215096599999999</v>
      </c>
      <c r="J674" s="212">
        <v>8.2438125999999983</v>
      </c>
      <c r="K674" s="212">
        <v>9.272449899999998</v>
      </c>
      <c r="L674" s="212">
        <v>10.300902299999997</v>
      </c>
      <c r="M674" s="212">
        <v>11.329290899999997</v>
      </c>
      <c r="N674" s="212">
        <v>12.357615999999997</v>
      </c>
      <c r="O674" s="212">
        <v>13.385898599999997</v>
      </c>
      <c r="P674" s="212">
        <v>14.414126299999998</v>
      </c>
      <c r="Q674" s="212">
        <v>15.442330499999997</v>
      </c>
      <c r="R674" s="212">
        <v>16.470490399999996</v>
      </c>
      <c r="S674" s="212">
        <v>17.498623699999996</v>
      </c>
      <c r="T674" s="212">
        <v>18.526724799999997</v>
      </c>
      <c r="U674" s="212">
        <v>19.554794599999997</v>
      </c>
      <c r="V674" s="212">
        <v>20.582835199999998</v>
      </c>
      <c r="W674" s="212">
        <v>21.610830299999996</v>
      </c>
      <c r="X674" s="212">
        <v>22.638773299999997</v>
      </c>
      <c r="Y674" s="212">
        <v>23.666662299999999</v>
      </c>
      <c r="Z674" s="212">
        <v>24.694492799999999</v>
      </c>
      <c r="AA674" s="212">
        <v>25.722259399999999</v>
      </c>
      <c r="AB674" s="212">
        <v>26.749955</v>
      </c>
      <c r="AC674" s="212">
        <v>27.777571299999998</v>
      </c>
      <c r="AD674" s="212">
        <v>28.8050982</v>
      </c>
      <c r="AE674" s="212">
        <v>29.832523599999998</v>
      </c>
      <c r="AF674" s="212">
        <v>30.8598325</v>
      </c>
      <c r="AG674" s="212">
        <v>31.8870051</v>
      </c>
      <c r="AH674" s="212">
        <v>32.914013099999998</v>
      </c>
      <c r="AI674" s="212">
        <v>33.940812399999999</v>
      </c>
      <c r="AJ674" s="212">
        <v>34.967328899999998</v>
      </c>
      <c r="AK674" s="212">
        <v>35.993428699999996</v>
      </c>
      <c r="AL674" s="212">
        <v>37.018861199999996</v>
      </c>
      <c r="AM674" s="212">
        <v>38.043163399999997</v>
      </c>
      <c r="AN674" s="212">
        <v>39.065580099999998</v>
      </c>
      <c r="AO674" s="213">
        <v>40.085242899999997</v>
      </c>
    </row>
    <row r="675" spans="1:41" x14ac:dyDescent="0.25">
      <c r="A675" s="214" t="s">
        <v>2194</v>
      </c>
      <c r="B675" s="211">
        <v>4.5537000000000001E-2</v>
      </c>
      <c r="C675" s="212">
        <v>1.0729313</v>
      </c>
      <c r="D675" s="212">
        <v>2.1019497</v>
      </c>
      <c r="E675" s="212">
        <v>3.1301756000000003</v>
      </c>
      <c r="F675" s="212">
        <v>4.1585277999999999</v>
      </c>
      <c r="G675" s="212">
        <v>5.1865880999999998</v>
      </c>
      <c r="H675" s="212">
        <v>6.2156541999999995</v>
      </c>
      <c r="I675" s="212">
        <v>7.2460252999999994</v>
      </c>
      <c r="J675" s="212">
        <v>8.2764091999999998</v>
      </c>
      <c r="K675" s="212">
        <v>9.3069980000000001</v>
      </c>
      <c r="L675" s="212">
        <v>10.337612200000001</v>
      </c>
      <c r="M675" s="212">
        <v>11.368296900000001</v>
      </c>
      <c r="N675" s="212">
        <v>12.399020700000001</v>
      </c>
      <c r="O675" s="212">
        <v>13.429777200000002</v>
      </c>
      <c r="P675" s="212">
        <v>14.460542700000001</v>
      </c>
      <c r="Q675" s="212">
        <v>15.491332400000001</v>
      </c>
      <c r="R675" s="212">
        <v>16.522123100000002</v>
      </c>
      <c r="S675" s="212">
        <v>17.552924200000003</v>
      </c>
      <c r="T675" s="212">
        <v>18.583727500000002</v>
      </c>
      <c r="U675" s="212">
        <v>19.614531000000003</v>
      </c>
      <c r="V675" s="212">
        <v>20.645334400000003</v>
      </c>
      <c r="W675" s="212">
        <v>21.676123200000003</v>
      </c>
      <c r="X675" s="212">
        <v>22.706885900000003</v>
      </c>
      <c r="Y675" s="212">
        <v>23.737621000000004</v>
      </c>
      <c r="Z675" s="212">
        <v>24.768325900000004</v>
      </c>
      <c r="AA675" s="212">
        <v>25.798997900000003</v>
      </c>
      <c r="AB675" s="212">
        <v>26.829633800000003</v>
      </c>
      <c r="AC675" s="212">
        <v>27.860230300000005</v>
      </c>
      <c r="AD675" s="212">
        <v>28.890783900000006</v>
      </c>
      <c r="AE675" s="212">
        <v>29.921290800000005</v>
      </c>
      <c r="AF675" s="212">
        <v>30.951746900000003</v>
      </c>
      <c r="AG675" s="212">
        <v>31.982147200000004</v>
      </c>
      <c r="AH675" s="212">
        <v>33.012484000000001</v>
      </c>
      <c r="AI675" s="212">
        <v>34.042743399999999</v>
      </c>
      <c r="AJ675" s="212">
        <v>35.072895600000003</v>
      </c>
      <c r="AK675" s="212">
        <v>36.102871700000001</v>
      </c>
      <c r="AL675" s="212">
        <v>37.132508700000002</v>
      </c>
      <c r="AM675" s="212">
        <v>38.161433900000006</v>
      </c>
      <c r="AN675" s="212">
        <v>39.188899500000005</v>
      </c>
      <c r="AO675" s="213">
        <v>40.213810500000008</v>
      </c>
    </row>
    <row r="676" spans="1:41" x14ac:dyDescent="0.25">
      <c r="A676" s="214" t="s">
        <v>2195</v>
      </c>
      <c r="B676" s="211">
        <v>36.567653999999997</v>
      </c>
      <c r="C676" s="212">
        <v>37.5782174</v>
      </c>
      <c r="D676" s="212">
        <v>38.593268299999998</v>
      </c>
      <c r="E676" s="212">
        <v>39.606982799999997</v>
      </c>
      <c r="F676" s="212">
        <v>40.621217899999998</v>
      </c>
      <c r="G676" s="212">
        <v>41.634842399999997</v>
      </c>
      <c r="H676" s="212">
        <v>42.665783299999994</v>
      </c>
      <c r="I676" s="212">
        <v>43.698403499999991</v>
      </c>
      <c r="J676" s="212">
        <v>44.729763699999992</v>
      </c>
      <c r="K676" s="212">
        <v>45.760773199999996</v>
      </c>
      <c r="L676" s="212">
        <v>46.791298799999993</v>
      </c>
      <c r="M676" s="212">
        <v>47.821590799999996</v>
      </c>
      <c r="N676" s="212">
        <v>48.851628499999997</v>
      </c>
      <c r="O676" s="212">
        <v>49.881477099999998</v>
      </c>
      <c r="P676" s="212">
        <v>50.911138000000001</v>
      </c>
      <c r="Q676" s="212">
        <v>51.940640500000001</v>
      </c>
      <c r="R676" s="212">
        <v>52.9699861</v>
      </c>
      <c r="S676" s="212">
        <v>53.999188099999998</v>
      </c>
      <c r="T676" s="212">
        <v>55.0282482</v>
      </c>
      <c r="U676" s="212">
        <v>56.057168599999997</v>
      </c>
      <c r="V676" s="212">
        <v>57.085950199999999</v>
      </c>
      <c r="W676" s="212">
        <v>58.114584499999999</v>
      </c>
      <c r="X676" s="212">
        <v>59.143032900000001</v>
      </c>
      <c r="Y676" s="212">
        <v>60.171293800000001</v>
      </c>
      <c r="Z676" s="212">
        <v>61.199359700000002</v>
      </c>
      <c r="AA676" s="212">
        <v>62.227218900000004</v>
      </c>
      <c r="AB676" s="212">
        <v>63.254853500000003</v>
      </c>
      <c r="AC676" s="212">
        <v>64.282238000000007</v>
      </c>
      <c r="AD676" s="212">
        <v>65.30933610000001</v>
      </c>
      <c r="AE676" s="212">
        <v>66.336097000000009</v>
      </c>
      <c r="AF676" s="212">
        <v>67.362448500000013</v>
      </c>
      <c r="AG676" s="212">
        <v>68.388286600000015</v>
      </c>
      <c r="AH676" s="212">
        <v>69.413459400000022</v>
      </c>
      <c r="AI676" s="212">
        <v>70.437740300000016</v>
      </c>
      <c r="AJ676" s="212">
        <v>71.46078660000002</v>
      </c>
      <c r="AK676" s="212">
        <v>72.48207530000002</v>
      </c>
      <c r="AL676" s="212">
        <v>73.500823000000025</v>
      </c>
      <c r="AM676" s="212">
        <v>74.515954200000024</v>
      </c>
      <c r="AN676" s="212">
        <v>75.526366900000028</v>
      </c>
      <c r="AO676" s="213">
        <v>76.531818150000021</v>
      </c>
    </row>
    <row r="677" spans="1:41" x14ac:dyDescent="0.25">
      <c r="A677" s="214" t="s">
        <v>2196</v>
      </c>
      <c r="B677" s="211">
        <v>1.1893009999999999</v>
      </c>
      <c r="C677" s="212">
        <v>2.2079800000000001</v>
      </c>
      <c r="D677" s="212">
        <v>3.2290384000000003</v>
      </c>
      <c r="E677" s="212">
        <v>4.2497410000000002</v>
      </c>
      <c r="F677" s="212">
        <v>5.2706683000000005</v>
      </c>
      <c r="G677" s="212">
        <v>6.2914741000000003</v>
      </c>
      <c r="H677" s="212">
        <v>7.3169810000000002</v>
      </c>
      <c r="I677" s="212">
        <v>8.3434386000000007</v>
      </c>
      <c r="J677" s="212">
        <v>9.3696575000000006</v>
      </c>
      <c r="K677" s="212">
        <v>10.3958505</v>
      </c>
      <c r="L677" s="212">
        <v>11.421985400000001</v>
      </c>
      <c r="M677" s="212">
        <v>12.4480202</v>
      </c>
      <c r="N677" s="212">
        <v>13.4740438</v>
      </c>
      <c r="O677" s="212">
        <v>14.500046900000001</v>
      </c>
      <c r="P677" s="212">
        <v>15.525980300000001</v>
      </c>
      <c r="Q677" s="212">
        <v>16.5519523</v>
      </c>
      <c r="R677" s="212">
        <v>17.577857900000001</v>
      </c>
      <c r="S677" s="212">
        <v>18.603768500000001</v>
      </c>
      <c r="T677" s="212">
        <v>19.6296581</v>
      </c>
      <c r="U677" s="212">
        <v>20.655535</v>
      </c>
      <c r="V677" s="212">
        <v>21.681418799999999</v>
      </c>
      <c r="W677" s="212">
        <v>22.707246099999999</v>
      </c>
      <c r="X677" s="212">
        <v>23.733115699999999</v>
      </c>
      <c r="Y677" s="212">
        <v>24.759027499999998</v>
      </c>
      <c r="Z677" s="212">
        <v>25.7849793</v>
      </c>
      <c r="AA677" s="212">
        <v>26.810968200000001</v>
      </c>
      <c r="AB677" s="212">
        <v>27.83699</v>
      </c>
      <c r="AC677" s="212">
        <v>28.863039000000001</v>
      </c>
      <c r="AD677" s="212">
        <v>29.889107500000001</v>
      </c>
      <c r="AE677" s="212">
        <v>30.9151849</v>
      </c>
      <c r="AF677" s="212">
        <v>31.9412564</v>
      </c>
      <c r="AG677" s="212">
        <v>32.967300800000004</v>
      </c>
      <c r="AH677" s="212">
        <v>33.993286600000005</v>
      </c>
      <c r="AI677" s="212">
        <v>35.019165600000008</v>
      </c>
      <c r="AJ677" s="212">
        <v>36.044861100000006</v>
      </c>
      <c r="AK677" s="212">
        <v>37.070246700000006</v>
      </c>
      <c r="AL677" s="212">
        <v>38.095109600000008</v>
      </c>
      <c r="AM677" s="212">
        <v>39.119098000000008</v>
      </c>
      <c r="AN677" s="212">
        <v>40.141701300000008</v>
      </c>
      <c r="AO677" s="213">
        <v>41.162420200000007</v>
      </c>
    </row>
    <row r="678" spans="1:41" x14ac:dyDescent="0.25">
      <c r="A678" s="214" t="s">
        <v>2197</v>
      </c>
      <c r="B678" s="211">
        <v>9.4270519999999998</v>
      </c>
      <c r="C678" s="212">
        <v>10.442093099999999</v>
      </c>
      <c r="D678" s="212">
        <v>11.458584699999999</v>
      </c>
      <c r="E678" s="212">
        <v>12.475564599999998</v>
      </c>
      <c r="F678" s="212">
        <v>13.492803099999998</v>
      </c>
      <c r="G678" s="212">
        <v>14.510195399999997</v>
      </c>
      <c r="H678" s="212">
        <v>15.533424699999998</v>
      </c>
      <c r="I678" s="212">
        <v>16.556924199999997</v>
      </c>
      <c r="J678" s="212">
        <v>17.580290199999997</v>
      </c>
      <c r="K678" s="212">
        <v>18.603564699999996</v>
      </c>
      <c r="L678" s="212">
        <v>19.626879599999995</v>
      </c>
      <c r="M678" s="212">
        <v>20.650028099999997</v>
      </c>
      <c r="N678" s="212">
        <v>21.673192699999998</v>
      </c>
      <c r="O678" s="212">
        <v>22.696338999999998</v>
      </c>
      <c r="P678" s="212">
        <v>23.719393599999997</v>
      </c>
      <c r="Q678" s="212">
        <v>24.742527399999997</v>
      </c>
      <c r="R678" s="212">
        <v>25.765568999999996</v>
      </c>
      <c r="S678" s="212">
        <v>26.788633899999997</v>
      </c>
      <c r="T678" s="212">
        <v>27.811677699999997</v>
      </c>
      <c r="U678" s="212">
        <v>28.834714199999997</v>
      </c>
      <c r="V678" s="212">
        <v>29.857775799999995</v>
      </c>
      <c r="W678" s="212">
        <v>30.880756099999996</v>
      </c>
      <c r="X678" s="212">
        <v>31.903809099999997</v>
      </c>
      <c r="Y678" s="212">
        <v>32.926934999999993</v>
      </c>
      <c r="Z678" s="212">
        <v>33.950132499999995</v>
      </c>
      <c r="AA678" s="212">
        <v>34.973399099999995</v>
      </c>
      <c r="AB678" s="212">
        <v>35.996730699999993</v>
      </c>
      <c r="AC678" s="212">
        <v>37.020121799999991</v>
      </c>
      <c r="AD678" s="212">
        <v>38.043564299999993</v>
      </c>
      <c r="AE678" s="212">
        <v>39.067046799999993</v>
      </c>
      <c r="AF678" s="212">
        <v>40.090552999999993</v>
      </c>
      <c r="AG678" s="212">
        <v>41.114059099999992</v>
      </c>
      <c r="AH678" s="212">
        <v>42.137529499999992</v>
      </c>
      <c r="AI678" s="212">
        <v>43.160909899999993</v>
      </c>
      <c r="AJ678" s="212">
        <v>44.18411669999999</v>
      </c>
      <c r="AK678" s="212">
        <v>45.207019899999992</v>
      </c>
      <c r="AL678" s="212">
        <v>46.229420199999993</v>
      </c>
      <c r="AM678" s="212">
        <v>47.251030099999994</v>
      </c>
      <c r="AN678" s="212">
        <v>48.271504599999993</v>
      </c>
      <c r="AO678" s="213">
        <v>49.290605899999996</v>
      </c>
    </row>
    <row r="679" spans="1:41" x14ac:dyDescent="0.25">
      <c r="A679" s="214" t="s">
        <v>2198</v>
      </c>
      <c r="B679" s="211">
        <v>7.2780040000000001</v>
      </c>
      <c r="C679" s="212">
        <v>8.3001819000000001</v>
      </c>
      <c r="D679" s="212">
        <v>9.3213378000000002</v>
      </c>
      <c r="E679" s="212">
        <v>10.341386</v>
      </c>
      <c r="F679" s="212">
        <v>11.3608292</v>
      </c>
      <c r="G679" s="212">
        <v>12.379493099999999</v>
      </c>
      <c r="H679" s="212">
        <v>13.409236499999999</v>
      </c>
      <c r="I679" s="212">
        <v>14.439679399999999</v>
      </c>
      <c r="J679" s="212">
        <v>15.4693934</v>
      </c>
      <c r="K679" s="212">
        <v>16.498860999999998</v>
      </c>
      <c r="L679" s="212">
        <v>17.528127899999998</v>
      </c>
      <c r="M679" s="212">
        <v>18.557206299999997</v>
      </c>
      <c r="N679" s="212">
        <v>19.586213099999998</v>
      </c>
      <c r="O679" s="212">
        <v>20.6151722</v>
      </c>
      <c r="P679" s="212">
        <v>21.6440406</v>
      </c>
      <c r="Q679" s="212">
        <v>22.672951600000001</v>
      </c>
      <c r="R679" s="212">
        <v>23.701798500000002</v>
      </c>
      <c r="S679" s="212">
        <v>24.730666200000002</v>
      </c>
      <c r="T679" s="212">
        <v>25.759532100000001</v>
      </c>
      <c r="U679" s="212">
        <v>26.788409000000001</v>
      </c>
      <c r="V679" s="212">
        <v>27.817320900000002</v>
      </c>
      <c r="W679" s="212">
        <v>28.846203300000003</v>
      </c>
      <c r="X679" s="212">
        <v>29.875152800000002</v>
      </c>
      <c r="Y679" s="212">
        <v>30.904170300000001</v>
      </c>
      <c r="Z679" s="212">
        <v>31.933252200000002</v>
      </c>
      <c r="AA679" s="212">
        <v>32.962393400000003</v>
      </c>
      <c r="AB679" s="212">
        <v>33.991585600000001</v>
      </c>
      <c r="AC679" s="212">
        <v>35.020817000000001</v>
      </c>
      <c r="AD679" s="212">
        <v>36.050070400000003</v>
      </c>
      <c r="AE679" s="212">
        <v>37.079321</v>
      </c>
      <c r="AF679" s="212">
        <v>38.108532500000003</v>
      </c>
      <c r="AG679" s="212">
        <v>39.137650800000003</v>
      </c>
      <c r="AH679" s="212">
        <v>40.166593800000001</v>
      </c>
      <c r="AI679" s="212">
        <v>41.195234900000003</v>
      </c>
      <c r="AJ679" s="212">
        <v>42.223376000000002</v>
      </c>
      <c r="AK679" s="212">
        <v>43.250706399999999</v>
      </c>
      <c r="AL679" s="212">
        <v>44.276747999999998</v>
      </c>
      <c r="AM679" s="212">
        <v>45.300823399999999</v>
      </c>
      <c r="AN679" s="212">
        <v>46.322191199999999</v>
      </c>
      <c r="AO679" s="213">
        <v>47.340563299999999</v>
      </c>
    </row>
    <row r="680" spans="1:41" x14ac:dyDescent="0.25">
      <c r="A680" s="214" t="s">
        <v>2199</v>
      </c>
      <c r="B680" s="211">
        <v>74.711005999999998</v>
      </c>
      <c r="C680" s="212">
        <v>75.543278999999998</v>
      </c>
      <c r="D680" s="212">
        <v>76.447455699999992</v>
      </c>
      <c r="E680" s="212">
        <v>77.355726599999997</v>
      </c>
      <c r="F680" s="212">
        <v>78.279327699999996</v>
      </c>
      <c r="G680" s="212">
        <v>79.205016299999997</v>
      </c>
      <c r="H680" s="212">
        <v>80.247770799999998</v>
      </c>
      <c r="I680" s="212">
        <v>81.305292999999992</v>
      </c>
      <c r="J680" s="212">
        <v>82.354165199999997</v>
      </c>
      <c r="K680" s="212">
        <v>83.401893000000001</v>
      </c>
      <c r="L680" s="212">
        <v>84.446945799999995</v>
      </c>
      <c r="M680" s="212">
        <v>85.491507599999991</v>
      </c>
      <c r="N680" s="212">
        <v>86.535077999999984</v>
      </c>
      <c r="O680" s="212">
        <v>87.578162399999982</v>
      </c>
      <c r="P680" s="212">
        <v>88.620724199999984</v>
      </c>
      <c r="Q680" s="212">
        <v>89.662783299999987</v>
      </c>
      <c r="R680" s="212">
        <v>90.704421599999989</v>
      </c>
      <c r="S680" s="212">
        <v>91.745600999999994</v>
      </c>
      <c r="T680" s="212">
        <v>92.7863361</v>
      </c>
      <c r="U680" s="212">
        <v>93.826616799999996</v>
      </c>
      <c r="V680" s="212">
        <v>94.866414899999995</v>
      </c>
      <c r="W680" s="212">
        <v>95.905760599999994</v>
      </c>
      <c r="X680" s="212">
        <v>96.944464299999993</v>
      </c>
      <c r="Y680" s="212">
        <v>97.9825278</v>
      </c>
      <c r="Z680" s="212">
        <v>99.019916800000004</v>
      </c>
      <c r="AA680" s="212">
        <v>100.056583</v>
      </c>
      <c r="AB680" s="212">
        <v>101.0924504</v>
      </c>
      <c r="AC680" s="212">
        <v>102.1274116</v>
      </c>
      <c r="AD680" s="212">
        <v>103.16131420000001</v>
      </c>
      <c r="AE680" s="212">
        <v>104.193944</v>
      </c>
      <c r="AF680" s="212">
        <v>105.22499810000001</v>
      </c>
      <c r="AG680" s="212">
        <v>106.25404440000001</v>
      </c>
      <c r="AH680" s="212">
        <v>107.28045950000001</v>
      </c>
      <c r="AI680" s="212">
        <v>108.3033348</v>
      </c>
      <c r="AJ680" s="212">
        <v>109.3213417</v>
      </c>
      <c r="AK680" s="212">
        <v>110.3325634</v>
      </c>
      <c r="AL680" s="212">
        <v>111.33438291</v>
      </c>
      <c r="AM680" s="212">
        <v>112.32378041</v>
      </c>
      <c r="AN680" s="212">
        <v>113.29890401</v>
      </c>
      <c r="AO680" s="213">
        <v>114.26225101</v>
      </c>
    </row>
    <row r="681" spans="1:41" x14ac:dyDescent="0.25">
      <c r="A681" s="214" t="s">
        <v>2200</v>
      </c>
      <c r="B681" s="211">
        <v>55.569695000000003</v>
      </c>
      <c r="C681" s="212">
        <v>56.585895300000004</v>
      </c>
      <c r="D681" s="212">
        <v>57.606732000000001</v>
      </c>
      <c r="E681" s="212">
        <v>58.627195399999998</v>
      </c>
      <c r="F681" s="212">
        <v>59.648391699999998</v>
      </c>
      <c r="G681" s="212">
        <v>60.669422399999995</v>
      </c>
      <c r="H681" s="212">
        <v>61.699500199999996</v>
      </c>
      <c r="I681" s="212">
        <v>62.730870299999992</v>
      </c>
      <c r="J681" s="212">
        <v>63.761572099999995</v>
      </c>
      <c r="K681" s="212">
        <v>64.792152899999991</v>
      </c>
      <c r="L681" s="212">
        <v>65.822588299999993</v>
      </c>
      <c r="M681" s="212">
        <v>66.8529518</v>
      </c>
      <c r="N681" s="212">
        <v>67.883236100000005</v>
      </c>
      <c r="O681" s="212">
        <v>68.913479100000004</v>
      </c>
      <c r="P681" s="212">
        <v>69.943676500000009</v>
      </c>
      <c r="Q681" s="212">
        <v>70.973851900000014</v>
      </c>
      <c r="R681" s="212">
        <v>72.003996300000011</v>
      </c>
      <c r="S681" s="212">
        <v>73.034120200000018</v>
      </c>
      <c r="T681" s="212">
        <v>74.06422000000002</v>
      </c>
      <c r="U681" s="212">
        <v>75.094295300000027</v>
      </c>
      <c r="V681" s="212">
        <v>76.124345900000023</v>
      </c>
      <c r="W681" s="212">
        <v>77.154361500000022</v>
      </c>
      <c r="X681" s="212">
        <v>78.184320300000024</v>
      </c>
      <c r="Y681" s="212">
        <v>79.214222600000028</v>
      </c>
      <c r="Z681" s="212">
        <v>80.244066800000027</v>
      </c>
      <c r="AA681" s="212">
        <v>81.273851200000024</v>
      </c>
      <c r="AB681" s="212">
        <v>82.303573000000029</v>
      </c>
      <c r="AC681" s="212">
        <v>83.333228900000023</v>
      </c>
      <c r="AD681" s="212">
        <v>84.362814400000019</v>
      </c>
      <c r="AE681" s="212">
        <v>85.392323600000026</v>
      </c>
      <c r="AF681" s="212">
        <v>86.421748000000022</v>
      </c>
      <c r="AG681" s="212">
        <v>87.45107520000002</v>
      </c>
      <c r="AH681" s="212">
        <v>88.480285500000022</v>
      </c>
      <c r="AI681" s="212">
        <v>89.509346600000029</v>
      </c>
      <c r="AJ681" s="212">
        <v>90.538201600000036</v>
      </c>
      <c r="AK681" s="212">
        <v>91.566745900000029</v>
      </c>
      <c r="AL681" s="212">
        <v>92.594778900000023</v>
      </c>
      <c r="AM681" s="212">
        <v>93.621915300000026</v>
      </c>
      <c r="AN681" s="212">
        <v>94.647480300000026</v>
      </c>
      <c r="AO681" s="213">
        <v>95.670585100000025</v>
      </c>
    </row>
    <row r="682" spans="1:41" x14ac:dyDescent="0.25">
      <c r="A682" s="214" t="s">
        <v>2201</v>
      </c>
      <c r="B682" s="211">
        <v>2.5624910000000001</v>
      </c>
      <c r="C682" s="212">
        <v>3.5822967999999999</v>
      </c>
      <c r="D682" s="212">
        <v>4.6020946</v>
      </c>
      <c r="E682" s="212">
        <v>5.6234957000000003</v>
      </c>
      <c r="F682" s="212">
        <v>6.6456126000000006</v>
      </c>
      <c r="G682" s="212">
        <v>7.6686686000000002</v>
      </c>
      <c r="H682" s="212">
        <v>8.6946297999999995</v>
      </c>
      <c r="I682" s="212">
        <v>9.7217892999999993</v>
      </c>
      <c r="J682" s="212">
        <v>10.7508166</v>
      </c>
      <c r="K682" s="212">
        <v>11.7811523</v>
      </c>
      <c r="L682" s="212">
        <v>12.812666500000001</v>
      </c>
      <c r="M682" s="212">
        <v>13.845028000000001</v>
      </c>
      <c r="N682" s="212">
        <v>14.878104400000002</v>
      </c>
      <c r="O682" s="212">
        <v>15.911746100000002</v>
      </c>
      <c r="P682" s="212">
        <v>16.9458558</v>
      </c>
      <c r="Q682" s="212">
        <v>17.980355200000002</v>
      </c>
      <c r="R682" s="212">
        <v>19.015180000000001</v>
      </c>
      <c r="S682" s="212">
        <v>20.0502845</v>
      </c>
      <c r="T682" s="212">
        <v>21.085630000000002</v>
      </c>
      <c r="U682" s="212">
        <v>22.121186900000001</v>
      </c>
      <c r="V682" s="212">
        <v>23.1569325</v>
      </c>
      <c r="W682" s="212">
        <v>24.192846199999998</v>
      </c>
      <c r="X682" s="212">
        <v>25.228897499999999</v>
      </c>
      <c r="Y682" s="212">
        <v>26.265074899999998</v>
      </c>
      <c r="Z682" s="212">
        <v>27.301373599999998</v>
      </c>
      <c r="AA682" s="212">
        <v>28.337793799999996</v>
      </c>
      <c r="AB682" s="212">
        <v>29.374341799999996</v>
      </c>
      <c r="AC682" s="212">
        <v>30.411030699999998</v>
      </c>
      <c r="AD682" s="212">
        <v>31.447882199999999</v>
      </c>
      <c r="AE682" s="212">
        <v>32.484929699999995</v>
      </c>
      <c r="AF682" s="212">
        <v>33.522222199999995</v>
      </c>
      <c r="AG682" s="212">
        <v>34.559831599999995</v>
      </c>
      <c r="AH682" s="212">
        <v>35.597863099999998</v>
      </c>
      <c r="AI682" s="212">
        <v>36.636473099999996</v>
      </c>
      <c r="AJ682" s="212">
        <v>37.675896099999996</v>
      </c>
      <c r="AK682" s="212">
        <v>38.716484599999994</v>
      </c>
      <c r="AL682" s="212">
        <v>39.758751999999994</v>
      </c>
      <c r="AM682" s="212">
        <v>40.803356599999994</v>
      </c>
      <c r="AN682" s="212">
        <v>41.850817099999993</v>
      </c>
      <c r="AO682" s="213">
        <v>42.900737799999995</v>
      </c>
    </row>
    <row r="683" spans="1:41" x14ac:dyDescent="0.25">
      <c r="A683" s="214" t="s">
        <v>2202</v>
      </c>
      <c r="B683" s="211">
        <v>4.1694360000000001</v>
      </c>
      <c r="C683" s="212">
        <v>5.2188742000000001</v>
      </c>
      <c r="D683" s="212">
        <v>6.2638940000000005</v>
      </c>
      <c r="E683" s="212">
        <v>7.3066467000000008</v>
      </c>
      <c r="F683" s="212">
        <v>8.3474001000000015</v>
      </c>
      <c r="G683" s="212">
        <v>9.3867058000000014</v>
      </c>
      <c r="H683" s="212">
        <v>10.424437100000002</v>
      </c>
      <c r="I683" s="212">
        <v>11.462295700000002</v>
      </c>
      <c r="J683" s="212">
        <v>12.500682700000002</v>
      </c>
      <c r="K683" s="212">
        <v>13.539478300000003</v>
      </c>
      <c r="L683" s="212">
        <v>14.578719200000002</v>
      </c>
      <c r="M683" s="212">
        <v>15.618375900000002</v>
      </c>
      <c r="N683" s="212">
        <v>16.658448500000002</v>
      </c>
      <c r="O683" s="212">
        <v>17.698909400000002</v>
      </c>
      <c r="P683" s="212">
        <v>18.739730400000003</v>
      </c>
      <c r="Q683" s="212">
        <v>19.780873300000003</v>
      </c>
      <c r="R683" s="212">
        <v>20.822299100000002</v>
      </c>
      <c r="S683" s="212">
        <v>21.863969600000001</v>
      </c>
      <c r="T683" s="212">
        <v>22.905846700000001</v>
      </c>
      <c r="U683" s="212">
        <v>23.9478951</v>
      </c>
      <c r="V683" s="212">
        <v>24.990081400000001</v>
      </c>
      <c r="W683" s="212">
        <v>26.032376600000003</v>
      </c>
      <c r="X683" s="212">
        <v>27.074756700000002</v>
      </c>
      <c r="Y683" s="212">
        <v>28.1171924</v>
      </c>
      <c r="Z683" s="212">
        <v>29.159658799999999</v>
      </c>
      <c r="AA683" s="212">
        <v>30.202135800000001</v>
      </c>
      <c r="AB683" s="212">
        <v>31.244609100000002</v>
      </c>
      <c r="AC683" s="212">
        <v>32.287070200000002</v>
      </c>
      <c r="AD683" s="212">
        <v>33.329517500000001</v>
      </c>
      <c r="AE683" s="212">
        <v>34.3719568</v>
      </c>
      <c r="AF683" s="212">
        <v>35.4144024</v>
      </c>
      <c r="AG683" s="212">
        <v>36.456878199999998</v>
      </c>
      <c r="AH683" s="212">
        <v>37.499419099999997</v>
      </c>
      <c r="AI683" s="212">
        <v>38.542071399999998</v>
      </c>
      <c r="AJ683" s="212">
        <v>39.584892099999998</v>
      </c>
      <c r="AK683" s="212">
        <v>40.627942999999995</v>
      </c>
      <c r="AL683" s="212">
        <v>41.671272099999996</v>
      </c>
      <c r="AM683" s="212">
        <v>42.714869499999999</v>
      </c>
      <c r="AN683" s="212">
        <v>43.758586299999997</v>
      </c>
      <c r="AO683" s="213">
        <v>44.802052699999997</v>
      </c>
    </row>
    <row r="684" spans="1:41" ht="13.8" thickBot="1" x14ac:dyDescent="0.3">
      <c r="A684" s="215" t="s">
        <v>2203</v>
      </c>
      <c r="B684" s="216">
        <v>0</v>
      </c>
      <c r="C684" s="217">
        <v>1</v>
      </c>
      <c r="D684" s="217">
        <v>2</v>
      </c>
      <c r="E684" s="217">
        <v>3</v>
      </c>
      <c r="F684" s="217">
        <v>4</v>
      </c>
      <c r="G684" s="217">
        <v>5</v>
      </c>
      <c r="H684" s="217">
        <v>6</v>
      </c>
      <c r="I684" s="217">
        <v>7</v>
      </c>
      <c r="J684" s="217">
        <v>8</v>
      </c>
      <c r="K684" s="217">
        <v>9</v>
      </c>
      <c r="L684" s="217">
        <v>10</v>
      </c>
      <c r="M684" s="217">
        <v>11</v>
      </c>
      <c r="N684" s="217">
        <v>12</v>
      </c>
      <c r="O684" s="217">
        <v>13</v>
      </c>
      <c r="P684" s="217">
        <v>14</v>
      </c>
      <c r="Q684" s="217">
        <v>15</v>
      </c>
      <c r="R684" s="217">
        <v>16</v>
      </c>
      <c r="S684" s="217">
        <v>17</v>
      </c>
      <c r="T684" s="217">
        <v>18</v>
      </c>
      <c r="U684" s="217">
        <v>19</v>
      </c>
      <c r="V684" s="217">
        <v>20</v>
      </c>
      <c r="W684" s="217">
        <v>21</v>
      </c>
      <c r="X684" s="217">
        <v>22</v>
      </c>
      <c r="Y684" s="217">
        <v>23</v>
      </c>
      <c r="Z684" s="217">
        <v>24</v>
      </c>
      <c r="AA684" s="217">
        <v>25</v>
      </c>
      <c r="AB684" s="217">
        <v>26</v>
      </c>
      <c r="AC684" s="217">
        <v>27</v>
      </c>
      <c r="AD684" s="217">
        <v>28</v>
      </c>
      <c r="AE684" s="217">
        <v>29</v>
      </c>
      <c r="AF684" s="217">
        <v>30</v>
      </c>
      <c r="AG684" s="217">
        <v>31</v>
      </c>
      <c r="AH684" s="217">
        <v>32</v>
      </c>
      <c r="AI684" s="217">
        <v>33</v>
      </c>
      <c r="AJ684" s="217">
        <v>34</v>
      </c>
      <c r="AK684" s="217">
        <v>35</v>
      </c>
      <c r="AL684" s="217">
        <v>36</v>
      </c>
      <c r="AM684" s="217">
        <v>37</v>
      </c>
      <c r="AN684" s="217">
        <v>38</v>
      </c>
      <c r="AO684" s="218">
        <v>39</v>
      </c>
    </row>
    <row r="685" spans="1:41" ht="13.8" thickBot="1" x14ac:dyDescent="0.3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  <c r="AA685" s="180"/>
      <c r="AB685" s="180"/>
      <c r="AC685" s="180"/>
      <c r="AD685" s="180"/>
      <c r="AE685" s="180"/>
      <c r="AF685" s="180"/>
      <c r="AG685" s="180"/>
      <c r="AH685" s="180"/>
      <c r="AI685" s="180"/>
      <c r="AJ685" s="180"/>
      <c r="AK685" s="180"/>
      <c r="AL685" s="180"/>
      <c r="AM685" s="180"/>
      <c r="AN685" s="180"/>
      <c r="AO685" s="180"/>
    </row>
    <row r="686" spans="1:41" x14ac:dyDescent="0.25">
      <c r="A686" s="207" t="s">
        <v>2165</v>
      </c>
      <c r="B686" s="208">
        <v>2011</v>
      </c>
      <c r="C686" s="208">
        <v>2012</v>
      </c>
      <c r="D686" s="208">
        <v>2013</v>
      </c>
      <c r="E686" s="208">
        <v>2014</v>
      </c>
      <c r="F686" s="208">
        <v>2015</v>
      </c>
      <c r="G686" s="208">
        <v>2016</v>
      </c>
      <c r="H686" s="208">
        <v>2017</v>
      </c>
      <c r="I686" s="208">
        <v>2018</v>
      </c>
      <c r="J686" s="208">
        <v>2019</v>
      </c>
      <c r="K686" s="208">
        <v>2020</v>
      </c>
      <c r="L686" s="208">
        <v>2021</v>
      </c>
      <c r="M686" s="208">
        <v>2022</v>
      </c>
      <c r="N686" s="208">
        <v>2023</v>
      </c>
      <c r="O686" s="208">
        <v>2024</v>
      </c>
      <c r="P686" s="208">
        <v>2025</v>
      </c>
      <c r="Q686" s="208">
        <v>2026</v>
      </c>
      <c r="R686" s="208">
        <v>2027</v>
      </c>
      <c r="S686" s="208">
        <v>2028</v>
      </c>
      <c r="T686" s="208">
        <v>2029</v>
      </c>
      <c r="U686" s="208">
        <v>2030</v>
      </c>
      <c r="V686" s="208">
        <v>2031</v>
      </c>
      <c r="W686" s="208">
        <v>2032</v>
      </c>
      <c r="X686" s="208">
        <v>2033</v>
      </c>
      <c r="Y686" s="208">
        <v>2034</v>
      </c>
      <c r="Z686" s="208">
        <v>2035</v>
      </c>
      <c r="AA686" s="208">
        <v>2036</v>
      </c>
      <c r="AB686" s="208">
        <v>2037</v>
      </c>
      <c r="AC686" s="208">
        <v>2038</v>
      </c>
      <c r="AD686" s="208">
        <v>2039</v>
      </c>
      <c r="AE686" s="208">
        <v>2040</v>
      </c>
      <c r="AF686" s="208">
        <v>2041</v>
      </c>
      <c r="AG686" s="208">
        <v>2042</v>
      </c>
      <c r="AH686" s="208">
        <v>2043</v>
      </c>
      <c r="AI686" s="208">
        <v>2044</v>
      </c>
      <c r="AJ686" s="208">
        <v>2045</v>
      </c>
      <c r="AK686" s="208">
        <v>2046</v>
      </c>
      <c r="AL686" s="208">
        <v>2047</v>
      </c>
      <c r="AM686" s="208">
        <v>2048</v>
      </c>
      <c r="AN686" s="208">
        <v>2049</v>
      </c>
      <c r="AO686" s="209">
        <v>2050</v>
      </c>
    </row>
    <row r="687" spans="1:41" x14ac:dyDescent="0.25">
      <c r="A687" s="210" t="s">
        <v>2166</v>
      </c>
      <c r="B687" s="211">
        <v>0</v>
      </c>
      <c r="C687" s="212">
        <v>1</v>
      </c>
      <c r="D687" s="212">
        <v>2</v>
      </c>
      <c r="E687" s="212">
        <v>3</v>
      </c>
      <c r="F687" s="212">
        <v>4</v>
      </c>
      <c r="G687" s="212">
        <v>5</v>
      </c>
      <c r="H687" s="212">
        <v>6</v>
      </c>
      <c r="I687" s="212">
        <v>7</v>
      </c>
      <c r="J687" s="212">
        <v>8</v>
      </c>
      <c r="K687" s="212">
        <v>9</v>
      </c>
      <c r="L687" s="212">
        <v>10</v>
      </c>
      <c r="M687" s="212">
        <v>11</v>
      </c>
      <c r="N687" s="212">
        <v>12</v>
      </c>
      <c r="O687" s="212">
        <v>13</v>
      </c>
      <c r="P687" s="212">
        <v>14</v>
      </c>
      <c r="Q687" s="212">
        <v>15</v>
      </c>
      <c r="R687" s="212">
        <v>16</v>
      </c>
      <c r="S687" s="212">
        <v>17</v>
      </c>
      <c r="T687" s="212">
        <v>18</v>
      </c>
      <c r="U687" s="212">
        <v>19</v>
      </c>
      <c r="V687" s="212">
        <v>20</v>
      </c>
      <c r="W687" s="212">
        <v>21</v>
      </c>
      <c r="X687" s="212">
        <v>22</v>
      </c>
      <c r="Y687" s="212">
        <v>23</v>
      </c>
      <c r="Z687" s="212">
        <v>24</v>
      </c>
      <c r="AA687" s="212">
        <v>25</v>
      </c>
      <c r="AB687" s="212">
        <v>26</v>
      </c>
      <c r="AC687" s="212">
        <v>27</v>
      </c>
      <c r="AD687" s="212">
        <v>28</v>
      </c>
      <c r="AE687" s="212">
        <v>29</v>
      </c>
      <c r="AF687" s="212">
        <v>30</v>
      </c>
      <c r="AG687" s="212">
        <v>31</v>
      </c>
      <c r="AH687" s="212">
        <v>32</v>
      </c>
      <c r="AI687" s="212">
        <v>33</v>
      </c>
      <c r="AJ687" s="212">
        <v>34</v>
      </c>
      <c r="AK687" s="212">
        <v>35</v>
      </c>
      <c r="AL687" s="212">
        <v>36</v>
      </c>
      <c r="AM687" s="212">
        <v>37</v>
      </c>
      <c r="AN687" s="212">
        <v>38</v>
      </c>
      <c r="AO687" s="213">
        <v>39</v>
      </c>
    </row>
    <row r="688" spans="1:41" x14ac:dyDescent="0.25">
      <c r="A688" s="214" t="s">
        <v>2167</v>
      </c>
      <c r="B688" s="211">
        <v>6.1425E-2</v>
      </c>
      <c r="C688" s="212">
        <v>1.1304799000000001</v>
      </c>
      <c r="D688" s="212">
        <v>2.1750083</v>
      </c>
      <c r="E688" s="212">
        <v>3.2155937000000003</v>
      </c>
      <c r="F688" s="212">
        <v>4.2486909000000006</v>
      </c>
      <c r="G688" s="212">
        <v>5.2801877000000008</v>
      </c>
      <c r="H688" s="212">
        <v>6.2933994000000011</v>
      </c>
      <c r="I688" s="212">
        <v>7.306592600000001</v>
      </c>
      <c r="J688" s="212">
        <v>8.3241310000000013</v>
      </c>
      <c r="K688" s="212">
        <v>9.3425757000000011</v>
      </c>
      <c r="L688" s="212">
        <v>10.362130700000002</v>
      </c>
      <c r="M688" s="212">
        <v>11.381935400000001</v>
      </c>
      <c r="N688" s="212">
        <v>12.402088400000002</v>
      </c>
      <c r="O688" s="212">
        <v>13.422354400000001</v>
      </c>
      <c r="P688" s="212">
        <v>14.442862000000002</v>
      </c>
      <c r="Q688" s="212">
        <v>15.463539500000001</v>
      </c>
      <c r="R688" s="212">
        <v>16.484429500000001</v>
      </c>
      <c r="S688" s="212">
        <v>17.5054756</v>
      </c>
      <c r="T688" s="212">
        <v>18.5267345</v>
      </c>
      <c r="U688" s="212">
        <v>19.548137799999999</v>
      </c>
      <c r="V688" s="212">
        <v>20.5696768</v>
      </c>
      <c r="W688" s="212">
        <v>21.591355499999999</v>
      </c>
      <c r="X688" s="212">
        <v>22.6131481</v>
      </c>
      <c r="Y688" s="212">
        <v>23.634998799999998</v>
      </c>
      <c r="Z688" s="212">
        <v>24.656845999999998</v>
      </c>
      <c r="AA688" s="212">
        <v>25.678611199999999</v>
      </c>
      <c r="AB688" s="212">
        <v>26.700196599999998</v>
      </c>
      <c r="AC688" s="212">
        <v>27.721477799999999</v>
      </c>
      <c r="AD688" s="212">
        <v>28.742295799999997</v>
      </c>
      <c r="AE688" s="212">
        <v>29.762444899999998</v>
      </c>
      <c r="AF688" s="212">
        <v>30.781655099999998</v>
      </c>
      <c r="AG688" s="212">
        <v>31.799564799999999</v>
      </c>
      <c r="AH688" s="212">
        <v>32.8156781</v>
      </c>
      <c r="AI688" s="212">
        <v>33.8292985</v>
      </c>
      <c r="AJ688" s="212">
        <v>34.839427299999997</v>
      </c>
      <c r="AK688" s="212">
        <v>35.844625909999998</v>
      </c>
      <c r="AL688" s="212">
        <v>36.842888769999995</v>
      </c>
      <c r="AM688" s="212">
        <v>37.831774369999998</v>
      </c>
      <c r="AN688" s="212">
        <v>38.809493769999996</v>
      </c>
      <c r="AO688" s="213">
        <v>39.777458169999996</v>
      </c>
    </row>
    <row r="689" spans="1:41" x14ac:dyDescent="0.25">
      <c r="A689" s="214" t="s">
        <v>2168</v>
      </c>
      <c r="B689" s="211">
        <v>0</v>
      </c>
      <c r="C689" s="212">
        <v>1</v>
      </c>
      <c r="D689" s="212">
        <v>2</v>
      </c>
      <c r="E689" s="212">
        <v>3</v>
      </c>
      <c r="F689" s="212">
        <v>4</v>
      </c>
      <c r="G689" s="212">
        <v>5</v>
      </c>
      <c r="H689" s="212">
        <v>6</v>
      </c>
      <c r="I689" s="212">
        <v>7</v>
      </c>
      <c r="J689" s="212">
        <v>8</v>
      </c>
      <c r="K689" s="212">
        <v>9</v>
      </c>
      <c r="L689" s="212">
        <v>10</v>
      </c>
      <c r="M689" s="212">
        <v>11</v>
      </c>
      <c r="N689" s="212">
        <v>12</v>
      </c>
      <c r="O689" s="212">
        <v>13</v>
      </c>
      <c r="P689" s="212">
        <v>14</v>
      </c>
      <c r="Q689" s="212">
        <v>15</v>
      </c>
      <c r="R689" s="212">
        <v>16</v>
      </c>
      <c r="S689" s="212">
        <v>17</v>
      </c>
      <c r="T689" s="212">
        <v>18</v>
      </c>
      <c r="U689" s="212">
        <v>19</v>
      </c>
      <c r="V689" s="212">
        <v>20</v>
      </c>
      <c r="W689" s="212">
        <v>21</v>
      </c>
      <c r="X689" s="212">
        <v>22</v>
      </c>
      <c r="Y689" s="212">
        <v>23</v>
      </c>
      <c r="Z689" s="212">
        <v>24</v>
      </c>
      <c r="AA689" s="212">
        <v>25</v>
      </c>
      <c r="AB689" s="212">
        <v>26</v>
      </c>
      <c r="AC689" s="212">
        <v>27</v>
      </c>
      <c r="AD689" s="212">
        <v>28</v>
      </c>
      <c r="AE689" s="212">
        <v>29</v>
      </c>
      <c r="AF689" s="212">
        <v>30</v>
      </c>
      <c r="AG689" s="212">
        <v>31</v>
      </c>
      <c r="AH689" s="212">
        <v>32</v>
      </c>
      <c r="AI689" s="212">
        <v>33</v>
      </c>
      <c r="AJ689" s="212">
        <v>34</v>
      </c>
      <c r="AK689" s="212">
        <v>35</v>
      </c>
      <c r="AL689" s="212">
        <v>36</v>
      </c>
      <c r="AM689" s="212">
        <v>37</v>
      </c>
      <c r="AN689" s="212">
        <v>38</v>
      </c>
      <c r="AO689" s="213">
        <v>39</v>
      </c>
    </row>
    <row r="690" spans="1:41" x14ac:dyDescent="0.25">
      <c r="A690" s="214" t="s">
        <v>2169</v>
      </c>
      <c r="B690" s="211">
        <v>0</v>
      </c>
      <c r="C690" s="212">
        <v>1</v>
      </c>
      <c r="D690" s="212">
        <v>2</v>
      </c>
      <c r="E690" s="212">
        <v>3</v>
      </c>
      <c r="F690" s="212">
        <v>4</v>
      </c>
      <c r="G690" s="212">
        <v>5</v>
      </c>
      <c r="H690" s="212">
        <v>6</v>
      </c>
      <c r="I690" s="212">
        <v>7</v>
      </c>
      <c r="J690" s="212">
        <v>8</v>
      </c>
      <c r="K690" s="212">
        <v>9</v>
      </c>
      <c r="L690" s="212">
        <v>10</v>
      </c>
      <c r="M690" s="212">
        <v>11</v>
      </c>
      <c r="N690" s="212">
        <v>12</v>
      </c>
      <c r="O690" s="212">
        <v>13</v>
      </c>
      <c r="P690" s="212">
        <v>14</v>
      </c>
      <c r="Q690" s="212">
        <v>15</v>
      </c>
      <c r="R690" s="212">
        <v>16</v>
      </c>
      <c r="S690" s="212">
        <v>17</v>
      </c>
      <c r="T690" s="212">
        <v>18</v>
      </c>
      <c r="U690" s="212">
        <v>19</v>
      </c>
      <c r="V690" s="212">
        <v>20</v>
      </c>
      <c r="W690" s="212">
        <v>21</v>
      </c>
      <c r="X690" s="212">
        <v>22</v>
      </c>
      <c r="Y690" s="212">
        <v>23</v>
      </c>
      <c r="Z690" s="212">
        <v>24</v>
      </c>
      <c r="AA690" s="212">
        <v>25</v>
      </c>
      <c r="AB690" s="212">
        <v>26</v>
      </c>
      <c r="AC690" s="212">
        <v>27</v>
      </c>
      <c r="AD690" s="212">
        <v>28</v>
      </c>
      <c r="AE690" s="212">
        <v>29</v>
      </c>
      <c r="AF690" s="212">
        <v>30</v>
      </c>
      <c r="AG690" s="212">
        <v>31</v>
      </c>
      <c r="AH690" s="212">
        <v>32</v>
      </c>
      <c r="AI690" s="212">
        <v>33</v>
      </c>
      <c r="AJ690" s="212">
        <v>34</v>
      </c>
      <c r="AK690" s="212">
        <v>35</v>
      </c>
      <c r="AL690" s="212">
        <v>36</v>
      </c>
      <c r="AM690" s="212">
        <v>37</v>
      </c>
      <c r="AN690" s="212">
        <v>38</v>
      </c>
      <c r="AO690" s="213">
        <v>39</v>
      </c>
    </row>
    <row r="691" spans="1:41" x14ac:dyDescent="0.25">
      <c r="A691" s="214" t="s">
        <v>2170</v>
      </c>
      <c r="B691" s="211">
        <v>0</v>
      </c>
      <c r="C691" s="212">
        <v>1</v>
      </c>
      <c r="D691" s="212">
        <v>2</v>
      </c>
      <c r="E691" s="212">
        <v>3</v>
      </c>
      <c r="F691" s="212">
        <v>4</v>
      </c>
      <c r="G691" s="212">
        <v>5</v>
      </c>
      <c r="H691" s="212">
        <v>6</v>
      </c>
      <c r="I691" s="212">
        <v>7</v>
      </c>
      <c r="J691" s="212">
        <v>8</v>
      </c>
      <c r="K691" s="212">
        <v>9</v>
      </c>
      <c r="L691" s="212">
        <v>10</v>
      </c>
      <c r="M691" s="212">
        <v>11</v>
      </c>
      <c r="N691" s="212">
        <v>12</v>
      </c>
      <c r="O691" s="212">
        <v>13</v>
      </c>
      <c r="P691" s="212">
        <v>14</v>
      </c>
      <c r="Q691" s="212">
        <v>15</v>
      </c>
      <c r="R691" s="212">
        <v>16</v>
      </c>
      <c r="S691" s="212">
        <v>17</v>
      </c>
      <c r="T691" s="212">
        <v>18</v>
      </c>
      <c r="U691" s="212">
        <v>19</v>
      </c>
      <c r="V691" s="212">
        <v>20</v>
      </c>
      <c r="W691" s="212">
        <v>21</v>
      </c>
      <c r="X691" s="212">
        <v>22</v>
      </c>
      <c r="Y691" s="212">
        <v>23</v>
      </c>
      <c r="Z691" s="212">
        <v>24</v>
      </c>
      <c r="AA691" s="212">
        <v>25</v>
      </c>
      <c r="AB691" s="212">
        <v>26</v>
      </c>
      <c r="AC691" s="212">
        <v>27</v>
      </c>
      <c r="AD691" s="212">
        <v>28</v>
      </c>
      <c r="AE691" s="212">
        <v>29</v>
      </c>
      <c r="AF691" s="212">
        <v>30</v>
      </c>
      <c r="AG691" s="212">
        <v>31</v>
      </c>
      <c r="AH691" s="212">
        <v>32</v>
      </c>
      <c r="AI691" s="212">
        <v>33</v>
      </c>
      <c r="AJ691" s="212">
        <v>34</v>
      </c>
      <c r="AK691" s="212">
        <v>35</v>
      </c>
      <c r="AL691" s="212">
        <v>36</v>
      </c>
      <c r="AM691" s="212">
        <v>37</v>
      </c>
      <c r="AN691" s="212">
        <v>38</v>
      </c>
      <c r="AO691" s="213">
        <v>39</v>
      </c>
    </row>
    <row r="692" spans="1:41" x14ac:dyDescent="0.25">
      <c r="A692" s="214" t="s">
        <v>2171</v>
      </c>
      <c r="B692" s="211">
        <v>1.2167159999999999</v>
      </c>
      <c r="C692" s="212">
        <v>2.1781527000000001</v>
      </c>
      <c r="D692" s="212">
        <v>3.1711553700000001</v>
      </c>
      <c r="E692" s="212">
        <v>4.14640437</v>
      </c>
      <c r="F692" s="212">
        <v>5.1170287700000001</v>
      </c>
      <c r="G692" s="212">
        <v>6.0752957700000003</v>
      </c>
      <c r="H692" s="212">
        <v>7.1217378700000005</v>
      </c>
      <c r="I692" s="212">
        <v>8.1714635700000002</v>
      </c>
      <c r="J692" s="212">
        <v>9.2089433700000001</v>
      </c>
      <c r="K692" s="212">
        <v>10.242156870000001</v>
      </c>
      <c r="L692" s="212">
        <v>11.27128677</v>
      </c>
      <c r="M692" s="212">
        <v>12.29880597</v>
      </c>
      <c r="N692" s="212">
        <v>13.325007769999999</v>
      </c>
      <c r="O692" s="212">
        <v>14.350538569999999</v>
      </c>
      <c r="P692" s="212">
        <v>15.375690969999999</v>
      </c>
      <c r="Q692" s="212">
        <v>16.400655369999999</v>
      </c>
      <c r="R692" s="212">
        <v>17.425546170000001</v>
      </c>
      <c r="S692" s="212">
        <v>18.450376970000001</v>
      </c>
      <c r="T692" s="212">
        <v>19.475220270000001</v>
      </c>
      <c r="U692" s="212">
        <v>20.500004070000003</v>
      </c>
      <c r="V692" s="212">
        <v>21.524694470000004</v>
      </c>
      <c r="W692" s="212">
        <v>22.549251070000004</v>
      </c>
      <c r="X692" s="212">
        <v>23.573630570000002</v>
      </c>
      <c r="Y692" s="212">
        <v>24.597702370000004</v>
      </c>
      <c r="Z692" s="212">
        <v>25.621278170000004</v>
      </c>
      <c r="AA692" s="212">
        <v>26.644122870000004</v>
      </c>
      <c r="AB692" s="212">
        <v>27.665934170000003</v>
      </c>
      <c r="AC692" s="212">
        <v>28.686328470000003</v>
      </c>
      <c r="AD692" s="212">
        <v>29.704811970000002</v>
      </c>
      <c r="AE692" s="212">
        <v>30.720741370000002</v>
      </c>
      <c r="AF692" s="212">
        <v>31.733260770000001</v>
      </c>
      <c r="AG692" s="212">
        <v>32.74120138</v>
      </c>
      <c r="AH692" s="212">
        <v>33.742920419999997</v>
      </c>
      <c r="AI692" s="212">
        <v>34.736044270000001</v>
      </c>
      <c r="AJ692" s="212">
        <v>35.71706897</v>
      </c>
      <c r="AK692" s="212">
        <v>36.680782669999999</v>
      </c>
      <c r="AL692" s="212">
        <v>37.619623069999996</v>
      </c>
      <c r="AM692" s="212">
        <v>38.523724669999993</v>
      </c>
      <c r="AN692" s="212">
        <v>39.384055669999995</v>
      </c>
      <c r="AO692" s="213">
        <v>40.201102669999997</v>
      </c>
    </row>
    <row r="693" spans="1:41" x14ac:dyDescent="0.25">
      <c r="A693" s="214" t="s">
        <v>2172</v>
      </c>
      <c r="B693" s="211">
        <v>9.6217999999999998E-2</v>
      </c>
      <c r="C693" s="212">
        <v>0.95729500000000001</v>
      </c>
      <c r="D693" s="212">
        <v>1.8846522999999999</v>
      </c>
      <c r="E693" s="212">
        <v>2.7983153999999999</v>
      </c>
      <c r="F693" s="212">
        <v>3.7189817999999999</v>
      </c>
      <c r="G693" s="212">
        <v>4.6324924000000003</v>
      </c>
      <c r="H693" s="212">
        <v>5.6729038000000003</v>
      </c>
      <c r="I693" s="212">
        <v>6.7318311</v>
      </c>
      <c r="J693" s="212">
        <v>7.7755165000000002</v>
      </c>
      <c r="K693" s="212">
        <v>8.8151603000000005</v>
      </c>
      <c r="L693" s="212">
        <v>9.8487244</v>
      </c>
      <c r="M693" s="212">
        <v>10.8801276</v>
      </c>
      <c r="N693" s="212">
        <v>11.9092822</v>
      </c>
      <c r="O693" s="212">
        <v>12.9371183</v>
      </c>
      <c r="P693" s="212">
        <v>13.963941</v>
      </c>
      <c r="Q693" s="212">
        <v>14.9900623</v>
      </c>
      <c r="R693" s="212">
        <v>16.0156618</v>
      </c>
      <c r="S693" s="212">
        <v>17.040821999999999</v>
      </c>
      <c r="T693" s="212">
        <v>18.065683199999999</v>
      </c>
      <c r="U693" s="212">
        <v>19.090224199999998</v>
      </c>
      <c r="V693" s="212">
        <v>20.114471199999997</v>
      </c>
      <c r="W693" s="212">
        <v>21.138451599999996</v>
      </c>
      <c r="X693" s="212">
        <v>22.162116199999996</v>
      </c>
      <c r="Y693" s="212">
        <v>23.185445999999995</v>
      </c>
      <c r="Z693" s="212">
        <v>24.208362999999995</v>
      </c>
      <c r="AA693" s="212">
        <v>25.230763199999995</v>
      </c>
      <c r="AB693" s="212">
        <v>26.252496599999994</v>
      </c>
      <c r="AC693" s="212">
        <v>27.273360399999994</v>
      </c>
      <c r="AD693" s="212">
        <v>28.293077699999994</v>
      </c>
      <c r="AE693" s="212">
        <v>29.311269199999995</v>
      </c>
      <c r="AF693" s="212">
        <v>30.327408499999994</v>
      </c>
      <c r="AG693" s="212">
        <v>31.340753399999993</v>
      </c>
      <c r="AH693" s="212">
        <v>32.350238249999997</v>
      </c>
      <c r="AI693" s="212">
        <v>33.354304049999996</v>
      </c>
      <c r="AJ693" s="212">
        <v>34.350638579999995</v>
      </c>
      <c r="AK693" s="212">
        <v>35.335805879999995</v>
      </c>
      <c r="AL693" s="212">
        <v>36.304851079999992</v>
      </c>
      <c r="AM693" s="212">
        <v>37.251412179999988</v>
      </c>
      <c r="AN693" s="212">
        <v>38.170039179999989</v>
      </c>
      <c r="AO693" s="213">
        <v>39.062505179999988</v>
      </c>
    </row>
    <row r="694" spans="1:41" x14ac:dyDescent="0.25">
      <c r="A694" s="214" t="s">
        <v>2173</v>
      </c>
      <c r="B694" s="211">
        <v>0</v>
      </c>
      <c r="C694" s="212">
        <v>1</v>
      </c>
      <c r="D694" s="212">
        <v>2</v>
      </c>
      <c r="E694" s="212">
        <v>3</v>
      </c>
      <c r="F694" s="212">
        <v>4</v>
      </c>
      <c r="G694" s="212">
        <v>5</v>
      </c>
      <c r="H694" s="212">
        <v>6</v>
      </c>
      <c r="I694" s="212">
        <v>7</v>
      </c>
      <c r="J694" s="212">
        <v>8</v>
      </c>
      <c r="K694" s="212">
        <v>9</v>
      </c>
      <c r="L694" s="212">
        <v>10</v>
      </c>
      <c r="M694" s="212">
        <v>11</v>
      </c>
      <c r="N694" s="212">
        <v>12</v>
      </c>
      <c r="O694" s="212">
        <v>13</v>
      </c>
      <c r="P694" s="212">
        <v>14</v>
      </c>
      <c r="Q694" s="212">
        <v>15</v>
      </c>
      <c r="R694" s="212">
        <v>16</v>
      </c>
      <c r="S694" s="212">
        <v>17</v>
      </c>
      <c r="T694" s="212">
        <v>18</v>
      </c>
      <c r="U694" s="212">
        <v>19</v>
      </c>
      <c r="V694" s="212">
        <v>20</v>
      </c>
      <c r="W694" s="212">
        <v>21</v>
      </c>
      <c r="X694" s="212">
        <v>22</v>
      </c>
      <c r="Y694" s="212">
        <v>23</v>
      </c>
      <c r="Z694" s="212">
        <v>24</v>
      </c>
      <c r="AA694" s="212">
        <v>25</v>
      </c>
      <c r="AB694" s="212">
        <v>26</v>
      </c>
      <c r="AC694" s="212">
        <v>27</v>
      </c>
      <c r="AD694" s="212">
        <v>28</v>
      </c>
      <c r="AE694" s="212">
        <v>29</v>
      </c>
      <c r="AF694" s="212">
        <v>30</v>
      </c>
      <c r="AG694" s="212">
        <v>31</v>
      </c>
      <c r="AH694" s="212">
        <v>32</v>
      </c>
      <c r="AI694" s="212">
        <v>33</v>
      </c>
      <c r="AJ694" s="212">
        <v>34</v>
      </c>
      <c r="AK694" s="212">
        <v>35</v>
      </c>
      <c r="AL694" s="212">
        <v>36</v>
      </c>
      <c r="AM694" s="212">
        <v>37</v>
      </c>
      <c r="AN694" s="212">
        <v>38</v>
      </c>
      <c r="AO694" s="213">
        <v>39</v>
      </c>
    </row>
    <row r="695" spans="1:41" x14ac:dyDescent="0.25">
      <c r="A695" s="214" t="s">
        <v>2174</v>
      </c>
      <c r="B695" s="211">
        <v>0</v>
      </c>
      <c r="C695" s="212">
        <v>1</v>
      </c>
      <c r="D695" s="212">
        <v>2</v>
      </c>
      <c r="E695" s="212">
        <v>3</v>
      </c>
      <c r="F695" s="212">
        <v>4</v>
      </c>
      <c r="G695" s="212">
        <v>5</v>
      </c>
      <c r="H695" s="212">
        <v>6</v>
      </c>
      <c r="I695" s="212">
        <v>7</v>
      </c>
      <c r="J695" s="212">
        <v>8</v>
      </c>
      <c r="K695" s="212">
        <v>9</v>
      </c>
      <c r="L695" s="212">
        <v>10</v>
      </c>
      <c r="M695" s="212">
        <v>11</v>
      </c>
      <c r="N695" s="212">
        <v>12</v>
      </c>
      <c r="O695" s="212">
        <v>13</v>
      </c>
      <c r="P695" s="212">
        <v>14</v>
      </c>
      <c r="Q695" s="212">
        <v>15</v>
      </c>
      <c r="R695" s="212">
        <v>16</v>
      </c>
      <c r="S695" s="212">
        <v>17</v>
      </c>
      <c r="T695" s="212">
        <v>18</v>
      </c>
      <c r="U695" s="212">
        <v>19</v>
      </c>
      <c r="V695" s="212">
        <v>20</v>
      </c>
      <c r="W695" s="212">
        <v>21</v>
      </c>
      <c r="X695" s="212">
        <v>22</v>
      </c>
      <c r="Y695" s="212">
        <v>23</v>
      </c>
      <c r="Z695" s="212">
        <v>24</v>
      </c>
      <c r="AA695" s="212">
        <v>25</v>
      </c>
      <c r="AB695" s="212">
        <v>26</v>
      </c>
      <c r="AC695" s="212">
        <v>27</v>
      </c>
      <c r="AD695" s="212">
        <v>28</v>
      </c>
      <c r="AE695" s="212">
        <v>29</v>
      </c>
      <c r="AF695" s="212">
        <v>30</v>
      </c>
      <c r="AG695" s="212">
        <v>31</v>
      </c>
      <c r="AH695" s="212">
        <v>32</v>
      </c>
      <c r="AI695" s="212">
        <v>33</v>
      </c>
      <c r="AJ695" s="212">
        <v>34</v>
      </c>
      <c r="AK695" s="212">
        <v>35</v>
      </c>
      <c r="AL695" s="212">
        <v>36</v>
      </c>
      <c r="AM695" s="212">
        <v>37</v>
      </c>
      <c r="AN695" s="212">
        <v>38</v>
      </c>
      <c r="AO695" s="213">
        <v>39</v>
      </c>
    </row>
    <row r="696" spans="1:41" x14ac:dyDescent="0.25">
      <c r="A696" s="214" t="s">
        <v>2175</v>
      </c>
      <c r="B696" s="211">
        <v>0</v>
      </c>
      <c r="C696" s="212">
        <v>1</v>
      </c>
      <c r="D696" s="212">
        <v>2</v>
      </c>
      <c r="E696" s="212">
        <v>3</v>
      </c>
      <c r="F696" s="212">
        <v>4</v>
      </c>
      <c r="G696" s="212">
        <v>5</v>
      </c>
      <c r="H696" s="212">
        <v>6</v>
      </c>
      <c r="I696" s="212">
        <v>7</v>
      </c>
      <c r="J696" s="212">
        <v>8</v>
      </c>
      <c r="K696" s="212">
        <v>9</v>
      </c>
      <c r="L696" s="212">
        <v>10</v>
      </c>
      <c r="M696" s="212">
        <v>11</v>
      </c>
      <c r="N696" s="212">
        <v>12</v>
      </c>
      <c r="O696" s="212">
        <v>13</v>
      </c>
      <c r="P696" s="212">
        <v>14</v>
      </c>
      <c r="Q696" s="212">
        <v>15</v>
      </c>
      <c r="R696" s="212">
        <v>16</v>
      </c>
      <c r="S696" s="212">
        <v>17</v>
      </c>
      <c r="T696" s="212">
        <v>18</v>
      </c>
      <c r="U696" s="212">
        <v>19</v>
      </c>
      <c r="V696" s="212">
        <v>20</v>
      </c>
      <c r="W696" s="212">
        <v>21</v>
      </c>
      <c r="X696" s="212">
        <v>22</v>
      </c>
      <c r="Y696" s="212">
        <v>23</v>
      </c>
      <c r="Z696" s="212">
        <v>24</v>
      </c>
      <c r="AA696" s="212">
        <v>25</v>
      </c>
      <c r="AB696" s="212">
        <v>26</v>
      </c>
      <c r="AC696" s="212">
        <v>27</v>
      </c>
      <c r="AD696" s="212">
        <v>28</v>
      </c>
      <c r="AE696" s="212">
        <v>29</v>
      </c>
      <c r="AF696" s="212">
        <v>30</v>
      </c>
      <c r="AG696" s="212">
        <v>31</v>
      </c>
      <c r="AH696" s="212">
        <v>32</v>
      </c>
      <c r="AI696" s="212">
        <v>33</v>
      </c>
      <c r="AJ696" s="212">
        <v>34</v>
      </c>
      <c r="AK696" s="212">
        <v>35</v>
      </c>
      <c r="AL696" s="212">
        <v>36</v>
      </c>
      <c r="AM696" s="212">
        <v>37</v>
      </c>
      <c r="AN696" s="212">
        <v>38</v>
      </c>
      <c r="AO696" s="213">
        <v>39</v>
      </c>
    </row>
    <row r="697" spans="1:41" x14ac:dyDescent="0.25">
      <c r="A697" s="214" t="s">
        <v>2176</v>
      </c>
      <c r="B697" s="211">
        <v>7.0309999999999999E-3</v>
      </c>
      <c r="C697" s="212">
        <v>1.0240883000000001</v>
      </c>
      <c r="D697" s="212">
        <v>2.03354452</v>
      </c>
      <c r="E697" s="212">
        <v>3.0214024199999998</v>
      </c>
      <c r="F697" s="212">
        <v>4.0169665299999995</v>
      </c>
      <c r="G697" s="212">
        <v>5.00994809</v>
      </c>
      <c r="H697" s="212">
        <v>6.0568148900000001</v>
      </c>
      <c r="I697" s="212">
        <v>7.0943338899999997</v>
      </c>
      <c r="J697" s="212">
        <v>8.1258971899999999</v>
      </c>
      <c r="K697" s="212">
        <v>9.1601254900000004</v>
      </c>
      <c r="L697" s="212">
        <v>10.19439899</v>
      </c>
      <c r="M697" s="212">
        <v>11.230196189999999</v>
      </c>
      <c r="N697" s="212">
        <v>12.267134389999999</v>
      </c>
      <c r="O697" s="212">
        <v>13.305882189999998</v>
      </c>
      <c r="P697" s="212">
        <v>14.346791989999998</v>
      </c>
      <c r="Q697" s="212">
        <v>15.390396989999998</v>
      </c>
      <c r="R697" s="212">
        <v>16.437244589999999</v>
      </c>
      <c r="S697" s="212">
        <v>17.487939689999997</v>
      </c>
      <c r="T697" s="212">
        <v>18.543214389999996</v>
      </c>
      <c r="U697" s="212">
        <v>19.603792289999994</v>
      </c>
      <c r="V697" s="212">
        <v>20.670497889999993</v>
      </c>
      <c r="W697" s="212">
        <v>21.744207589999991</v>
      </c>
      <c r="X697" s="212">
        <v>22.825785389999993</v>
      </c>
      <c r="Y697" s="212">
        <v>23.916068889999991</v>
      </c>
      <c r="Z697" s="212">
        <v>25.015826789999991</v>
      </c>
      <c r="AA697" s="212">
        <v>26.125717789999992</v>
      </c>
      <c r="AB697" s="212">
        <v>27.246233789999991</v>
      </c>
      <c r="AC697" s="212">
        <v>28.377659789999992</v>
      </c>
      <c r="AD697" s="212">
        <v>29.520040789999992</v>
      </c>
      <c r="AE697" s="212">
        <v>30.673163789999993</v>
      </c>
      <c r="AF697" s="212">
        <v>31.836547789999994</v>
      </c>
      <c r="AG697" s="212">
        <v>33.009450789999995</v>
      </c>
      <c r="AH697" s="212">
        <v>34.190871789999996</v>
      </c>
      <c r="AI697" s="212">
        <v>35.379547789999997</v>
      </c>
      <c r="AJ697" s="212">
        <v>36.57392479</v>
      </c>
      <c r="AK697" s="212">
        <v>37.772109790000002</v>
      </c>
      <c r="AL697" s="212">
        <v>38.971848790000003</v>
      </c>
      <c r="AM697" s="212">
        <v>40.170740790000004</v>
      </c>
      <c r="AN697" s="212">
        <v>41.367231790000005</v>
      </c>
      <c r="AO697" s="213">
        <v>42.562480790000002</v>
      </c>
    </row>
    <row r="698" spans="1:41" x14ac:dyDescent="0.25">
      <c r="A698" s="214" t="s">
        <v>2177</v>
      </c>
      <c r="B698" s="211">
        <v>15.840019</v>
      </c>
      <c r="C698" s="212">
        <v>16.9382062</v>
      </c>
      <c r="D698" s="212">
        <v>17.966819399999999</v>
      </c>
      <c r="E698" s="212">
        <v>18.9566342</v>
      </c>
      <c r="F698" s="212">
        <v>19.926146299999999</v>
      </c>
      <c r="G698" s="212">
        <v>20.884407599999999</v>
      </c>
      <c r="H698" s="212">
        <v>21.8647226</v>
      </c>
      <c r="I698" s="212">
        <v>22.864315079400001</v>
      </c>
      <c r="J698" s="212">
        <v>23.8761605794</v>
      </c>
      <c r="K698" s="212">
        <v>24.894813079400002</v>
      </c>
      <c r="L698" s="212">
        <v>25.916628579400001</v>
      </c>
      <c r="M698" s="212">
        <v>26.940406879400001</v>
      </c>
      <c r="N698" s="212">
        <v>27.965256579400002</v>
      </c>
      <c r="O698" s="212">
        <v>28.990675079400003</v>
      </c>
      <c r="P698" s="212">
        <v>30.016500279400002</v>
      </c>
      <c r="Q698" s="212">
        <v>31.042563479400002</v>
      </c>
      <c r="R698" s="212">
        <v>32.068813079400002</v>
      </c>
      <c r="S698" s="212">
        <v>33.095153579400005</v>
      </c>
      <c r="T698" s="212">
        <v>34.121600279400006</v>
      </c>
      <c r="U698" s="212">
        <v>35.148063879400006</v>
      </c>
      <c r="V698" s="212">
        <v>36.174512879400005</v>
      </c>
      <c r="W698" s="212">
        <v>37.200931279400002</v>
      </c>
      <c r="X698" s="212">
        <v>38.2273095794</v>
      </c>
      <c r="Y698" s="212">
        <v>39.253562079399998</v>
      </c>
      <c r="Z698" s="212">
        <v>40.2795996794</v>
      </c>
      <c r="AA698" s="212">
        <v>41.305319879400002</v>
      </c>
      <c r="AB698" s="212">
        <v>42.330597579399999</v>
      </c>
      <c r="AC698" s="212">
        <v>43.355275179399996</v>
      </c>
      <c r="AD698" s="212">
        <v>44.379147879399994</v>
      </c>
      <c r="AE698" s="212">
        <v>45.401943679399992</v>
      </c>
      <c r="AF698" s="212">
        <v>46.423292579399991</v>
      </c>
      <c r="AG698" s="212">
        <v>47.442677979399988</v>
      </c>
      <c r="AH698" s="212">
        <v>48.45935987939999</v>
      </c>
      <c r="AI698" s="212">
        <v>49.472248579399988</v>
      </c>
      <c r="AJ698" s="212">
        <v>50.479697909399988</v>
      </c>
      <c r="AK698" s="212">
        <v>51.479175948699989</v>
      </c>
      <c r="AL698" s="212">
        <v>52.466802348699993</v>
      </c>
      <c r="AM698" s="212">
        <v>53.436985348699992</v>
      </c>
      <c r="AN698" s="212">
        <v>54.383278348699989</v>
      </c>
      <c r="AO698" s="213">
        <v>55.302453348699991</v>
      </c>
    </row>
    <row r="699" spans="1:41" x14ac:dyDescent="0.25">
      <c r="A699" s="214" t="s">
        <v>2178</v>
      </c>
      <c r="B699" s="211">
        <v>0</v>
      </c>
      <c r="C699" s="212">
        <v>1</v>
      </c>
      <c r="D699" s="212">
        <v>2</v>
      </c>
      <c r="E699" s="212">
        <v>3</v>
      </c>
      <c r="F699" s="212">
        <v>4</v>
      </c>
      <c r="G699" s="212">
        <v>5</v>
      </c>
      <c r="H699" s="212">
        <v>6</v>
      </c>
      <c r="I699" s="212">
        <v>7</v>
      </c>
      <c r="J699" s="212">
        <v>8</v>
      </c>
      <c r="K699" s="212">
        <v>9</v>
      </c>
      <c r="L699" s="212">
        <v>10</v>
      </c>
      <c r="M699" s="212">
        <v>11</v>
      </c>
      <c r="N699" s="212">
        <v>12</v>
      </c>
      <c r="O699" s="212">
        <v>13</v>
      </c>
      <c r="P699" s="212">
        <v>14</v>
      </c>
      <c r="Q699" s="212">
        <v>15</v>
      </c>
      <c r="R699" s="212">
        <v>16</v>
      </c>
      <c r="S699" s="212">
        <v>17</v>
      </c>
      <c r="T699" s="212">
        <v>18</v>
      </c>
      <c r="U699" s="212">
        <v>19</v>
      </c>
      <c r="V699" s="212">
        <v>20</v>
      </c>
      <c r="W699" s="212">
        <v>21</v>
      </c>
      <c r="X699" s="212">
        <v>22</v>
      </c>
      <c r="Y699" s="212">
        <v>23</v>
      </c>
      <c r="Z699" s="212">
        <v>24</v>
      </c>
      <c r="AA699" s="212">
        <v>25</v>
      </c>
      <c r="AB699" s="212">
        <v>26</v>
      </c>
      <c r="AC699" s="212">
        <v>27</v>
      </c>
      <c r="AD699" s="212">
        <v>28</v>
      </c>
      <c r="AE699" s="212">
        <v>29</v>
      </c>
      <c r="AF699" s="212">
        <v>30</v>
      </c>
      <c r="AG699" s="212">
        <v>31</v>
      </c>
      <c r="AH699" s="212">
        <v>32</v>
      </c>
      <c r="AI699" s="212">
        <v>33</v>
      </c>
      <c r="AJ699" s="212">
        <v>34</v>
      </c>
      <c r="AK699" s="212">
        <v>35</v>
      </c>
      <c r="AL699" s="212">
        <v>36</v>
      </c>
      <c r="AM699" s="212">
        <v>37</v>
      </c>
      <c r="AN699" s="212">
        <v>38</v>
      </c>
      <c r="AO699" s="213">
        <v>39</v>
      </c>
    </row>
    <row r="700" spans="1:41" x14ac:dyDescent="0.25">
      <c r="A700" s="214" t="s">
        <v>2179</v>
      </c>
      <c r="B700" s="211">
        <v>0</v>
      </c>
      <c r="C700" s="212">
        <v>1</v>
      </c>
      <c r="D700" s="212">
        <v>2</v>
      </c>
      <c r="E700" s="212">
        <v>3</v>
      </c>
      <c r="F700" s="212">
        <v>4</v>
      </c>
      <c r="G700" s="212">
        <v>5</v>
      </c>
      <c r="H700" s="212">
        <v>6</v>
      </c>
      <c r="I700" s="212">
        <v>7</v>
      </c>
      <c r="J700" s="212">
        <v>8</v>
      </c>
      <c r="K700" s="212">
        <v>9</v>
      </c>
      <c r="L700" s="212">
        <v>10</v>
      </c>
      <c r="M700" s="212">
        <v>11</v>
      </c>
      <c r="N700" s="212">
        <v>12</v>
      </c>
      <c r="O700" s="212">
        <v>13</v>
      </c>
      <c r="P700" s="212">
        <v>14</v>
      </c>
      <c r="Q700" s="212">
        <v>15</v>
      </c>
      <c r="R700" s="212">
        <v>16</v>
      </c>
      <c r="S700" s="212">
        <v>17</v>
      </c>
      <c r="T700" s="212">
        <v>18</v>
      </c>
      <c r="U700" s="212">
        <v>19</v>
      </c>
      <c r="V700" s="212">
        <v>20</v>
      </c>
      <c r="W700" s="212">
        <v>21</v>
      </c>
      <c r="X700" s="212">
        <v>22</v>
      </c>
      <c r="Y700" s="212">
        <v>23</v>
      </c>
      <c r="Z700" s="212">
        <v>24</v>
      </c>
      <c r="AA700" s="212">
        <v>25</v>
      </c>
      <c r="AB700" s="212">
        <v>26</v>
      </c>
      <c r="AC700" s="212">
        <v>27</v>
      </c>
      <c r="AD700" s="212">
        <v>28</v>
      </c>
      <c r="AE700" s="212">
        <v>29</v>
      </c>
      <c r="AF700" s="212">
        <v>30</v>
      </c>
      <c r="AG700" s="212">
        <v>31</v>
      </c>
      <c r="AH700" s="212">
        <v>32</v>
      </c>
      <c r="AI700" s="212">
        <v>33</v>
      </c>
      <c r="AJ700" s="212">
        <v>34</v>
      </c>
      <c r="AK700" s="212">
        <v>35</v>
      </c>
      <c r="AL700" s="212">
        <v>36</v>
      </c>
      <c r="AM700" s="212">
        <v>37</v>
      </c>
      <c r="AN700" s="212">
        <v>38</v>
      </c>
      <c r="AO700" s="213">
        <v>39</v>
      </c>
    </row>
    <row r="701" spans="1:41" x14ac:dyDescent="0.25">
      <c r="A701" s="214" t="s">
        <v>2180</v>
      </c>
      <c r="B701" s="211">
        <v>0</v>
      </c>
      <c r="C701" s="212">
        <v>1</v>
      </c>
      <c r="D701" s="212">
        <v>2</v>
      </c>
      <c r="E701" s="212">
        <v>3</v>
      </c>
      <c r="F701" s="212">
        <v>4</v>
      </c>
      <c r="G701" s="212">
        <v>5</v>
      </c>
      <c r="H701" s="212">
        <v>6</v>
      </c>
      <c r="I701" s="212">
        <v>7</v>
      </c>
      <c r="J701" s="212">
        <v>8</v>
      </c>
      <c r="K701" s="212">
        <v>9</v>
      </c>
      <c r="L701" s="212">
        <v>10</v>
      </c>
      <c r="M701" s="212">
        <v>11</v>
      </c>
      <c r="N701" s="212">
        <v>12</v>
      </c>
      <c r="O701" s="212">
        <v>13</v>
      </c>
      <c r="P701" s="212">
        <v>14</v>
      </c>
      <c r="Q701" s="212">
        <v>15</v>
      </c>
      <c r="R701" s="212">
        <v>16</v>
      </c>
      <c r="S701" s="212">
        <v>17</v>
      </c>
      <c r="T701" s="212">
        <v>18</v>
      </c>
      <c r="U701" s="212">
        <v>19</v>
      </c>
      <c r="V701" s="212">
        <v>20</v>
      </c>
      <c r="W701" s="212">
        <v>21</v>
      </c>
      <c r="X701" s="212">
        <v>22</v>
      </c>
      <c r="Y701" s="212">
        <v>23</v>
      </c>
      <c r="Z701" s="212">
        <v>24</v>
      </c>
      <c r="AA701" s="212">
        <v>25</v>
      </c>
      <c r="AB701" s="212">
        <v>26</v>
      </c>
      <c r="AC701" s="212">
        <v>27</v>
      </c>
      <c r="AD701" s="212">
        <v>28</v>
      </c>
      <c r="AE701" s="212">
        <v>29</v>
      </c>
      <c r="AF701" s="212">
        <v>30</v>
      </c>
      <c r="AG701" s="212">
        <v>31</v>
      </c>
      <c r="AH701" s="212">
        <v>32</v>
      </c>
      <c r="AI701" s="212">
        <v>33</v>
      </c>
      <c r="AJ701" s="212">
        <v>34</v>
      </c>
      <c r="AK701" s="212">
        <v>35</v>
      </c>
      <c r="AL701" s="212">
        <v>36</v>
      </c>
      <c r="AM701" s="212">
        <v>37</v>
      </c>
      <c r="AN701" s="212">
        <v>38</v>
      </c>
      <c r="AO701" s="213">
        <v>39</v>
      </c>
    </row>
    <row r="702" spans="1:41" x14ac:dyDescent="0.25">
      <c r="A702" s="214" t="s">
        <v>2181</v>
      </c>
      <c r="B702" s="211">
        <v>0</v>
      </c>
      <c r="C702" s="212">
        <v>1</v>
      </c>
      <c r="D702" s="212">
        <v>2</v>
      </c>
      <c r="E702" s="212">
        <v>3</v>
      </c>
      <c r="F702" s="212">
        <v>4</v>
      </c>
      <c r="G702" s="212">
        <v>5</v>
      </c>
      <c r="H702" s="212">
        <v>6</v>
      </c>
      <c r="I702" s="212">
        <v>7</v>
      </c>
      <c r="J702" s="212">
        <v>8</v>
      </c>
      <c r="K702" s="212">
        <v>9</v>
      </c>
      <c r="L702" s="212">
        <v>10</v>
      </c>
      <c r="M702" s="212">
        <v>11</v>
      </c>
      <c r="N702" s="212">
        <v>12</v>
      </c>
      <c r="O702" s="212">
        <v>13</v>
      </c>
      <c r="P702" s="212">
        <v>14</v>
      </c>
      <c r="Q702" s="212">
        <v>15</v>
      </c>
      <c r="R702" s="212">
        <v>16</v>
      </c>
      <c r="S702" s="212">
        <v>17</v>
      </c>
      <c r="T702" s="212">
        <v>18</v>
      </c>
      <c r="U702" s="212">
        <v>19</v>
      </c>
      <c r="V702" s="212">
        <v>20</v>
      </c>
      <c r="W702" s="212">
        <v>21</v>
      </c>
      <c r="X702" s="212">
        <v>22</v>
      </c>
      <c r="Y702" s="212">
        <v>23</v>
      </c>
      <c r="Z702" s="212">
        <v>24</v>
      </c>
      <c r="AA702" s="212">
        <v>25</v>
      </c>
      <c r="AB702" s="212">
        <v>26</v>
      </c>
      <c r="AC702" s="212">
        <v>27</v>
      </c>
      <c r="AD702" s="212">
        <v>28</v>
      </c>
      <c r="AE702" s="212">
        <v>29</v>
      </c>
      <c r="AF702" s="212">
        <v>30</v>
      </c>
      <c r="AG702" s="212">
        <v>31</v>
      </c>
      <c r="AH702" s="212">
        <v>32</v>
      </c>
      <c r="AI702" s="212">
        <v>33</v>
      </c>
      <c r="AJ702" s="212">
        <v>34</v>
      </c>
      <c r="AK702" s="212">
        <v>35</v>
      </c>
      <c r="AL702" s="212">
        <v>36</v>
      </c>
      <c r="AM702" s="212">
        <v>37</v>
      </c>
      <c r="AN702" s="212">
        <v>38</v>
      </c>
      <c r="AO702" s="213">
        <v>39</v>
      </c>
    </row>
    <row r="703" spans="1:41" x14ac:dyDescent="0.25">
      <c r="A703" s="214" t="s">
        <v>2182</v>
      </c>
      <c r="B703" s="211">
        <v>10.891419000000001</v>
      </c>
      <c r="C703" s="212">
        <v>11.8109234</v>
      </c>
      <c r="D703" s="212">
        <v>12.767284200000001</v>
      </c>
      <c r="E703" s="212">
        <v>13.712907300000001</v>
      </c>
      <c r="F703" s="212">
        <v>14.662451300000001</v>
      </c>
      <c r="G703" s="212">
        <v>15.6071676</v>
      </c>
      <c r="H703" s="212">
        <v>16.6292425</v>
      </c>
      <c r="I703" s="212">
        <v>17.667317600000001</v>
      </c>
      <c r="J703" s="212">
        <v>18.6995009</v>
      </c>
      <c r="K703" s="212">
        <v>19.731981399999999</v>
      </c>
      <c r="L703" s="212">
        <v>20.763632399999999</v>
      </c>
      <c r="M703" s="212">
        <v>21.795636299999998</v>
      </c>
      <c r="N703" s="212">
        <v>22.827529699999999</v>
      </c>
      <c r="O703" s="212">
        <v>23.859606599999999</v>
      </c>
      <c r="P703" s="212">
        <v>24.891803700000001</v>
      </c>
      <c r="Q703" s="212">
        <v>25.9241259</v>
      </c>
      <c r="R703" s="212">
        <v>26.956534099999999</v>
      </c>
      <c r="S703" s="212">
        <v>27.988965399999998</v>
      </c>
      <c r="T703" s="212">
        <v>29.021420499999998</v>
      </c>
      <c r="U703" s="212">
        <v>30.053818799999998</v>
      </c>
      <c r="V703" s="212">
        <v>31.086125899999999</v>
      </c>
      <c r="W703" s="212">
        <v>32.118319700000001</v>
      </c>
      <c r="X703" s="212">
        <v>33.150333799999999</v>
      </c>
      <c r="Y703" s="212">
        <v>34.182125999999997</v>
      </c>
      <c r="Z703" s="212">
        <v>35.2136201</v>
      </c>
      <c r="AA703" s="212">
        <v>36.244725899999999</v>
      </c>
      <c r="AB703" s="212">
        <v>37.275324400000002</v>
      </c>
      <c r="AC703" s="212">
        <v>38.305262200000001</v>
      </c>
      <c r="AD703" s="212">
        <v>39.334336</v>
      </c>
      <c r="AE703" s="212">
        <v>40.362273299999998</v>
      </c>
      <c r="AF703" s="212">
        <v>41.388701599999997</v>
      </c>
      <c r="AG703" s="212">
        <v>42.413102299999998</v>
      </c>
      <c r="AH703" s="212">
        <v>43.434740099999999</v>
      </c>
      <c r="AI703" s="212">
        <v>44.452556299999998</v>
      </c>
      <c r="AJ703" s="212">
        <v>45.4650192</v>
      </c>
      <c r="AK703" s="212">
        <v>46.46994565</v>
      </c>
      <c r="AL703" s="212">
        <v>47.46441265</v>
      </c>
      <c r="AM703" s="212">
        <v>48.445190449999998</v>
      </c>
      <c r="AN703" s="212">
        <v>49.410660450000002</v>
      </c>
      <c r="AO703" s="213">
        <v>50.364353950000002</v>
      </c>
    </row>
    <row r="704" spans="1:41" x14ac:dyDescent="0.25">
      <c r="A704" s="214" t="s">
        <v>2183</v>
      </c>
      <c r="B704" s="211">
        <v>0</v>
      </c>
      <c r="C704" s="212">
        <v>1</v>
      </c>
      <c r="D704" s="212">
        <v>2</v>
      </c>
      <c r="E704" s="212">
        <v>3</v>
      </c>
      <c r="F704" s="212">
        <v>4</v>
      </c>
      <c r="G704" s="212">
        <v>5</v>
      </c>
      <c r="H704" s="212">
        <v>6</v>
      </c>
      <c r="I704" s="212">
        <v>7</v>
      </c>
      <c r="J704" s="212">
        <v>8</v>
      </c>
      <c r="K704" s="212">
        <v>9</v>
      </c>
      <c r="L704" s="212">
        <v>10</v>
      </c>
      <c r="M704" s="212">
        <v>11</v>
      </c>
      <c r="N704" s="212">
        <v>12</v>
      </c>
      <c r="O704" s="212">
        <v>13</v>
      </c>
      <c r="P704" s="212">
        <v>14</v>
      </c>
      <c r="Q704" s="212">
        <v>15</v>
      </c>
      <c r="R704" s="212">
        <v>16</v>
      </c>
      <c r="S704" s="212">
        <v>17</v>
      </c>
      <c r="T704" s="212">
        <v>18</v>
      </c>
      <c r="U704" s="212">
        <v>19</v>
      </c>
      <c r="V704" s="212">
        <v>20</v>
      </c>
      <c r="W704" s="212">
        <v>21</v>
      </c>
      <c r="X704" s="212">
        <v>22</v>
      </c>
      <c r="Y704" s="212">
        <v>23</v>
      </c>
      <c r="Z704" s="212">
        <v>24</v>
      </c>
      <c r="AA704" s="212">
        <v>25</v>
      </c>
      <c r="AB704" s="212">
        <v>26</v>
      </c>
      <c r="AC704" s="212">
        <v>27</v>
      </c>
      <c r="AD704" s="212">
        <v>28</v>
      </c>
      <c r="AE704" s="212">
        <v>29</v>
      </c>
      <c r="AF704" s="212">
        <v>30</v>
      </c>
      <c r="AG704" s="212">
        <v>31</v>
      </c>
      <c r="AH704" s="212">
        <v>32</v>
      </c>
      <c r="AI704" s="212">
        <v>33</v>
      </c>
      <c r="AJ704" s="212">
        <v>34</v>
      </c>
      <c r="AK704" s="212">
        <v>35</v>
      </c>
      <c r="AL704" s="212">
        <v>36</v>
      </c>
      <c r="AM704" s="212">
        <v>37</v>
      </c>
      <c r="AN704" s="212">
        <v>38</v>
      </c>
      <c r="AO704" s="213">
        <v>39</v>
      </c>
    </row>
    <row r="705" spans="1:41" x14ac:dyDescent="0.25">
      <c r="A705" s="214" t="s">
        <v>2184</v>
      </c>
      <c r="B705" s="211">
        <v>0</v>
      </c>
      <c r="C705" s="212">
        <v>1</v>
      </c>
      <c r="D705" s="212">
        <v>2</v>
      </c>
      <c r="E705" s="212">
        <v>3</v>
      </c>
      <c r="F705" s="212">
        <v>4</v>
      </c>
      <c r="G705" s="212">
        <v>5</v>
      </c>
      <c r="H705" s="212">
        <v>6</v>
      </c>
      <c r="I705" s="212">
        <v>7</v>
      </c>
      <c r="J705" s="212">
        <v>8</v>
      </c>
      <c r="K705" s="212">
        <v>9</v>
      </c>
      <c r="L705" s="212">
        <v>10</v>
      </c>
      <c r="M705" s="212">
        <v>11</v>
      </c>
      <c r="N705" s="212">
        <v>12</v>
      </c>
      <c r="O705" s="212">
        <v>13</v>
      </c>
      <c r="P705" s="212">
        <v>14</v>
      </c>
      <c r="Q705" s="212">
        <v>15</v>
      </c>
      <c r="R705" s="212">
        <v>16</v>
      </c>
      <c r="S705" s="212">
        <v>17</v>
      </c>
      <c r="T705" s="212">
        <v>18</v>
      </c>
      <c r="U705" s="212">
        <v>19</v>
      </c>
      <c r="V705" s="212">
        <v>20</v>
      </c>
      <c r="W705" s="212">
        <v>21</v>
      </c>
      <c r="X705" s="212">
        <v>22</v>
      </c>
      <c r="Y705" s="212">
        <v>23</v>
      </c>
      <c r="Z705" s="212">
        <v>24</v>
      </c>
      <c r="AA705" s="212">
        <v>25</v>
      </c>
      <c r="AB705" s="212">
        <v>26</v>
      </c>
      <c r="AC705" s="212">
        <v>27</v>
      </c>
      <c r="AD705" s="212">
        <v>28</v>
      </c>
      <c r="AE705" s="212">
        <v>29</v>
      </c>
      <c r="AF705" s="212">
        <v>30</v>
      </c>
      <c r="AG705" s="212">
        <v>31</v>
      </c>
      <c r="AH705" s="212">
        <v>32</v>
      </c>
      <c r="AI705" s="212">
        <v>33</v>
      </c>
      <c r="AJ705" s="212">
        <v>34</v>
      </c>
      <c r="AK705" s="212">
        <v>35</v>
      </c>
      <c r="AL705" s="212">
        <v>36</v>
      </c>
      <c r="AM705" s="212">
        <v>37</v>
      </c>
      <c r="AN705" s="212">
        <v>38</v>
      </c>
      <c r="AO705" s="213">
        <v>39</v>
      </c>
    </row>
    <row r="706" spans="1:41" x14ac:dyDescent="0.25">
      <c r="A706" s="214" t="s">
        <v>2185</v>
      </c>
      <c r="B706" s="211">
        <v>6.9295850000000003</v>
      </c>
      <c r="C706" s="212">
        <v>7.8769113000000006</v>
      </c>
      <c r="D706" s="212">
        <v>8.8599515000000011</v>
      </c>
      <c r="E706" s="212">
        <v>9.8412289000000008</v>
      </c>
      <c r="F706" s="212">
        <v>10.828999700000001</v>
      </c>
      <c r="G706" s="212">
        <v>11.816899000000001</v>
      </c>
      <c r="H706" s="212">
        <v>12.848343500000002</v>
      </c>
      <c r="I706" s="212">
        <v>13.887823100000002</v>
      </c>
      <c r="J706" s="212">
        <v>14.923164800000002</v>
      </c>
      <c r="K706" s="212">
        <v>15.958079700000003</v>
      </c>
      <c r="L706" s="212">
        <v>16.991623700000002</v>
      </c>
      <c r="M706" s="212">
        <v>18.0250345</v>
      </c>
      <c r="N706" s="212">
        <v>19.058142199999999</v>
      </c>
      <c r="O706" s="212">
        <v>20.0911616</v>
      </c>
      <c r="P706" s="212">
        <v>21.124120900000001</v>
      </c>
      <c r="Q706" s="212">
        <v>22.157054900000002</v>
      </c>
      <c r="R706" s="212">
        <v>23.189976900000001</v>
      </c>
      <c r="S706" s="212">
        <v>24.222867000000001</v>
      </c>
      <c r="T706" s="212">
        <v>25.255751</v>
      </c>
      <c r="U706" s="212">
        <v>26.288588400000002</v>
      </c>
      <c r="V706" s="212">
        <v>27.321369700000002</v>
      </c>
      <c r="W706" s="212">
        <v>28.354093500000001</v>
      </c>
      <c r="X706" s="212">
        <v>29.386710100000002</v>
      </c>
      <c r="Y706" s="212">
        <v>30.419202700000003</v>
      </c>
      <c r="Z706" s="212">
        <v>31.451534700000003</v>
      </c>
      <c r="AA706" s="212">
        <v>32.483661300000001</v>
      </c>
      <c r="AB706" s="212">
        <v>33.515522099999998</v>
      </c>
      <c r="AC706" s="212">
        <v>34.547038100000002</v>
      </c>
      <c r="AD706" s="212">
        <v>35.578104600000003</v>
      </c>
      <c r="AE706" s="212">
        <v>36.608581300000004</v>
      </c>
      <c r="AF706" s="212">
        <v>37.638277700000003</v>
      </c>
      <c r="AG706" s="212">
        <v>38.666930400000005</v>
      </c>
      <c r="AH706" s="212">
        <v>39.694168100000006</v>
      </c>
      <c r="AI706" s="212">
        <v>40.719457800000008</v>
      </c>
      <c r="AJ706" s="212">
        <v>41.74202600000001</v>
      </c>
      <c r="AK706" s="212">
        <v>42.76075620000001</v>
      </c>
      <c r="AL706" s="212">
        <v>43.774104300000012</v>
      </c>
      <c r="AM706" s="212">
        <v>44.780217570000012</v>
      </c>
      <c r="AN706" s="212">
        <v>45.777734060000014</v>
      </c>
      <c r="AO706" s="213">
        <v>46.767535660000014</v>
      </c>
    </row>
    <row r="707" spans="1:41" x14ac:dyDescent="0.25">
      <c r="A707" s="214" t="s">
        <v>2186</v>
      </c>
      <c r="B707" s="211">
        <v>0</v>
      </c>
      <c r="C707" s="212">
        <v>1</v>
      </c>
      <c r="D707" s="212">
        <v>2</v>
      </c>
      <c r="E707" s="212">
        <v>3</v>
      </c>
      <c r="F707" s="212">
        <v>4</v>
      </c>
      <c r="G707" s="212">
        <v>5</v>
      </c>
      <c r="H707" s="212">
        <v>6</v>
      </c>
      <c r="I707" s="212">
        <v>7</v>
      </c>
      <c r="J707" s="212">
        <v>8</v>
      </c>
      <c r="K707" s="212">
        <v>9</v>
      </c>
      <c r="L707" s="212">
        <v>10</v>
      </c>
      <c r="M707" s="212">
        <v>11</v>
      </c>
      <c r="N707" s="212">
        <v>12</v>
      </c>
      <c r="O707" s="212">
        <v>13</v>
      </c>
      <c r="P707" s="212">
        <v>14</v>
      </c>
      <c r="Q707" s="212">
        <v>15</v>
      </c>
      <c r="R707" s="212">
        <v>16</v>
      </c>
      <c r="S707" s="212">
        <v>17</v>
      </c>
      <c r="T707" s="212">
        <v>18</v>
      </c>
      <c r="U707" s="212">
        <v>19</v>
      </c>
      <c r="V707" s="212">
        <v>20</v>
      </c>
      <c r="W707" s="212">
        <v>21</v>
      </c>
      <c r="X707" s="212">
        <v>22</v>
      </c>
      <c r="Y707" s="212">
        <v>23</v>
      </c>
      <c r="Z707" s="212">
        <v>24</v>
      </c>
      <c r="AA707" s="212">
        <v>25</v>
      </c>
      <c r="AB707" s="212">
        <v>26</v>
      </c>
      <c r="AC707" s="212">
        <v>27</v>
      </c>
      <c r="AD707" s="212">
        <v>28</v>
      </c>
      <c r="AE707" s="212">
        <v>29</v>
      </c>
      <c r="AF707" s="212">
        <v>30</v>
      </c>
      <c r="AG707" s="212">
        <v>31</v>
      </c>
      <c r="AH707" s="212">
        <v>32</v>
      </c>
      <c r="AI707" s="212">
        <v>33</v>
      </c>
      <c r="AJ707" s="212">
        <v>34</v>
      </c>
      <c r="AK707" s="212">
        <v>35</v>
      </c>
      <c r="AL707" s="212">
        <v>36</v>
      </c>
      <c r="AM707" s="212">
        <v>37</v>
      </c>
      <c r="AN707" s="212">
        <v>38</v>
      </c>
      <c r="AO707" s="213">
        <v>39</v>
      </c>
    </row>
    <row r="708" spans="1:41" x14ac:dyDescent="0.25">
      <c r="A708" s="214" t="s">
        <v>2187</v>
      </c>
      <c r="B708" s="211">
        <v>0</v>
      </c>
      <c r="C708" s="212">
        <v>1</v>
      </c>
      <c r="D708" s="212">
        <v>2</v>
      </c>
      <c r="E708" s="212">
        <v>3</v>
      </c>
      <c r="F708" s="212">
        <v>4</v>
      </c>
      <c r="G708" s="212">
        <v>5</v>
      </c>
      <c r="H708" s="212">
        <v>6</v>
      </c>
      <c r="I708" s="212">
        <v>7</v>
      </c>
      <c r="J708" s="212">
        <v>8</v>
      </c>
      <c r="K708" s="212">
        <v>9</v>
      </c>
      <c r="L708" s="212">
        <v>10</v>
      </c>
      <c r="M708" s="212">
        <v>11</v>
      </c>
      <c r="N708" s="212">
        <v>12</v>
      </c>
      <c r="O708" s="212">
        <v>13</v>
      </c>
      <c r="P708" s="212">
        <v>14</v>
      </c>
      <c r="Q708" s="212">
        <v>15</v>
      </c>
      <c r="R708" s="212">
        <v>16</v>
      </c>
      <c r="S708" s="212">
        <v>17</v>
      </c>
      <c r="T708" s="212">
        <v>18</v>
      </c>
      <c r="U708" s="212">
        <v>19</v>
      </c>
      <c r="V708" s="212">
        <v>20</v>
      </c>
      <c r="W708" s="212">
        <v>21</v>
      </c>
      <c r="X708" s="212">
        <v>22</v>
      </c>
      <c r="Y708" s="212">
        <v>23</v>
      </c>
      <c r="Z708" s="212">
        <v>24</v>
      </c>
      <c r="AA708" s="212">
        <v>25</v>
      </c>
      <c r="AB708" s="212">
        <v>26</v>
      </c>
      <c r="AC708" s="212">
        <v>27</v>
      </c>
      <c r="AD708" s="212">
        <v>28</v>
      </c>
      <c r="AE708" s="212">
        <v>29</v>
      </c>
      <c r="AF708" s="212">
        <v>30</v>
      </c>
      <c r="AG708" s="212">
        <v>31</v>
      </c>
      <c r="AH708" s="212">
        <v>32</v>
      </c>
      <c r="AI708" s="212">
        <v>33</v>
      </c>
      <c r="AJ708" s="212">
        <v>34</v>
      </c>
      <c r="AK708" s="212">
        <v>35</v>
      </c>
      <c r="AL708" s="212">
        <v>36</v>
      </c>
      <c r="AM708" s="212">
        <v>37</v>
      </c>
      <c r="AN708" s="212">
        <v>38</v>
      </c>
      <c r="AO708" s="213">
        <v>39</v>
      </c>
    </row>
    <row r="709" spans="1:41" x14ac:dyDescent="0.25">
      <c r="A709" s="214" t="s">
        <v>2188</v>
      </c>
      <c r="B709" s="211">
        <v>0</v>
      </c>
      <c r="C709" s="212">
        <v>1</v>
      </c>
      <c r="D709" s="212">
        <v>2</v>
      </c>
      <c r="E709" s="212">
        <v>3</v>
      </c>
      <c r="F709" s="212">
        <v>4</v>
      </c>
      <c r="G709" s="212">
        <v>5</v>
      </c>
      <c r="H709" s="212">
        <v>6</v>
      </c>
      <c r="I709" s="212">
        <v>7</v>
      </c>
      <c r="J709" s="212">
        <v>8</v>
      </c>
      <c r="K709" s="212">
        <v>9</v>
      </c>
      <c r="L709" s="212">
        <v>10</v>
      </c>
      <c r="M709" s="212">
        <v>11</v>
      </c>
      <c r="N709" s="212">
        <v>12</v>
      </c>
      <c r="O709" s="212">
        <v>13</v>
      </c>
      <c r="P709" s="212">
        <v>14</v>
      </c>
      <c r="Q709" s="212">
        <v>15</v>
      </c>
      <c r="R709" s="212">
        <v>16</v>
      </c>
      <c r="S709" s="212">
        <v>17</v>
      </c>
      <c r="T709" s="212">
        <v>18</v>
      </c>
      <c r="U709" s="212">
        <v>19</v>
      </c>
      <c r="V709" s="212">
        <v>20</v>
      </c>
      <c r="W709" s="212">
        <v>21</v>
      </c>
      <c r="X709" s="212">
        <v>22</v>
      </c>
      <c r="Y709" s="212">
        <v>23</v>
      </c>
      <c r="Z709" s="212">
        <v>24</v>
      </c>
      <c r="AA709" s="212">
        <v>25</v>
      </c>
      <c r="AB709" s="212">
        <v>26</v>
      </c>
      <c r="AC709" s="212">
        <v>27</v>
      </c>
      <c r="AD709" s="212">
        <v>28</v>
      </c>
      <c r="AE709" s="212">
        <v>29</v>
      </c>
      <c r="AF709" s="212">
        <v>30</v>
      </c>
      <c r="AG709" s="212">
        <v>31</v>
      </c>
      <c r="AH709" s="212">
        <v>32</v>
      </c>
      <c r="AI709" s="212">
        <v>33</v>
      </c>
      <c r="AJ709" s="212">
        <v>34</v>
      </c>
      <c r="AK709" s="212">
        <v>35</v>
      </c>
      <c r="AL709" s="212">
        <v>36</v>
      </c>
      <c r="AM709" s="212">
        <v>37</v>
      </c>
      <c r="AN709" s="212">
        <v>38</v>
      </c>
      <c r="AO709" s="213">
        <v>39</v>
      </c>
    </row>
    <row r="710" spans="1:41" x14ac:dyDescent="0.25">
      <c r="A710" s="214" t="s">
        <v>2189</v>
      </c>
      <c r="B710" s="211">
        <v>0</v>
      </c>
      <c r="C710" s="212">
        <v>1</v>
      </c>
      <c r="D710" s="212">
        <v>2</v>
      </c>
      <c r="E710" s="212">
        <v>3</v>
      </c>
      <c r="F710" s="212">
        <v>4</v>
      </c>
      <c r="G710" s="212">
        <v>5</v>
      </c>
      <c r="H710" s="212">
        <v>6</v>
      </c>
      <c r="I710" s="212">
        <v>7</v>
      </c>
      <c r="J710" s="212">
        <v>8</v>
      </c>
      <c r="K710" s="212">
        <v>9</v>
      </c>
      <c r="L710" s="212">
        <v>10</v>
      </c>
      <c r="M710" s="212">
        <v>11</v>
      </c>
      <c r="N710" s="212">
        <v>12</v>
      </c>
      <c r="O710" s="212">
        <v>13</v>
      </c>
      <c r="P710" s="212">
        <v>14</v>
      </c>
      <c r="Q710" s="212">
        <v>15</v>
      </c>
      <c r="R710" s="212">
        <v>16</v>
      </c>
      <c r="S710" s="212">
        <v>17</v>
      </c>
      <c r="T710" s="212">
        <v>18</v>
      </c>
      <c r="U710" s="212">
        <v>19</v>
      </c>
      <c r="V710" s="212">
        <v>20</v>
      </c>
      <c r="W710" s="212">
        <v>21</v>
      </c>
      <c r="X710" s="212">
        <v>22</v>
      </c>
      <c r="Y710" s="212">
        <v>23</v>
      </c>
      <c r="Z710" s="212">
        <v>24</v>
      </c>
      <c r="AA710" s="212">
        <v>25</v>
      </c>
      <c r="AB710" s="212">
        <v>26</v>
      </c>
      <c r="AC710" s="212">
        <v>27</v>
      </c>
      <c r="AD710" s="212">
        <v>28</v>
      </c>
      <c r="AE710" s="212">
        <v>29</v>
      </c>
      <c r="AF710" s="212">
        <v>30</v>
      </c>
      <c r="AG710" s="212">
        <v>31</v>
      </c>
      <c r="AH710" s="212">
        <v>32</v>
      </c>
      <c r="AI710" s="212">
        <v>33</v>
      </c>
      <c r="AJ710" s="212">
        <v>34</v>
      </c>
      <c r="AK710" s="212">
        <v>35</v>
      </c>
      <c r="AL710" s="212">
        <v>36</v>
      </c>
      <c r="AM710" s="212">
        <v>37</v>
      </c>
      <c r="AN710" s="212">
        <v>38</v>
      </c>
      <c r="AO710" s="213">
        <v>39</v>
      </c>
    </row>
    <row r="711" spans="1:41" x14ac:dyDescent="0.25">
      <c r="A711" s="214" t="s">
        <v>2190</v>
      </c>
      <c r="B711" s="211">
        <v>2.1843999999999999E-2</v>
      </c>
      <c r="C711" s="212">
        <v>1.0717414999999999</v>
      </c>
      <c r="D711" s="212">
        <v>2.1193261999999997</v>
      </c>
      <c r="E711" s="212">
        <v>3.1623308999999997</v>
      </c>
      <c r="F711" s="212">
        <v>4.2033668999999998</v>
      </c>
      <c r="G711" s="212">
        <v>5.2425335999999998</v>
      </c>
      <c r="H711" s="212">
        <v>6.2835095999999995</v>
      </c>
      <c r="I711" s="212">
        <v>7.3241626999999996</v>
      </c>
      <c r="J711" s="212">
        <v>8.3625717000000002</v>
      </c>
      <c r="K711" s="212">
        <v>9.3998469999999994</v>
      </c>
      <c r="L711" s="212">
        <v>10.4362122</v>
      </c>
      <c r="M711" s="212">
        <v>11.472050400000001</v>
      </c>
      <c r="N711" s="212">
        <v>12.5074375</v>
      </c>
      <c r="O711" s="212">
        <v>13.542510699999999</v>
      </c>
      <c r="P711" s="212">
        <v>14.577308199999999</v>
      </c>
      <c r="Q711" s="212">
        <v>15.611889399999999</v>
      </c>
      <c r="R711" s="212">
        <v>16.646281599999998</v>
      </c>
      <c r="S711" s="212">
        <v>17.680517599999998</v>
      </c>
      <c r="T711" s="212">
        <v>18.714606399999997</v>
      </c>
      <c r="U711" s="212">
        <v>19.748570299999997</v>
      </c>
      <c r="V711" s="212">
        <v>20.782418299999996</v>
      </c>
      <c r="W711" s="212">
        <v>21.816154199999996</v>
      </c>
      <c r="X711" s="212">
        <v>22.849753199999995</v>
      </c>
      <c r="Y711" s="212">
        <v>23.883229399999994</v>
      </c>
      <c r="Z711" s="212">
        <v>24.916592599999994</v>
      </c>
      <c r="AA711" s="212">
        <v>25.949852799999995</v>
      </c>
      <c r="AB711" s="212">
        <v>26.983019599999995</v>
      </c>
      <c r="AC711" s="212">
        <v>28.016103899999994</v>
      </c>
      <c r="AD711" s="212">
        <v>29.049118299999993</v>
      </c>
      <c r="AE711" s="212">
        <v>30.082078799999994</v>
      </c>
      <c r="AF711" s="212">
        <v>31.115005599999993</v>
      </c>
      <c r="AG711" s="212">
        <v>32.147924299999993</v>
      </c>
      <c r="AH711" s="212">
        <v>33.180866599999995</v>
      </c>
      <c r="AI711" s="212">
        <v>34.213870199999995</v>
      </c>
      <c r="AJ711" s="212">
        <v>35.246975999999997</v>
      </c>
      <c r="AK711" s="212">
        <v>36.2802206</v>
      </c>
      <c r="AL711" s="212">
        <v>37.313612499999998</v>
      </c>
      <c r="AM711" s="212">
        <v>38.347068299999997</v>
      </c>
      <c r="AN711" s="212">
        <v>39.380280099999993</v>
      </c>
      <c r="AO711" s="213">
        <v>40.412593699999995</v>
      </c>
    </row>
    <row r="712" spans="1:41" x14ac:dyDescent="0.25">
      <c r="A712" s="214" t="s">
        <v>2191</v>
      </c>
      <c r="B712" s="211">
        <v>3.8142000000000002E-2</v>
      </c>
      <c r="C712" s="212">
        <v>1.0562719999999999</v>
      </c>
      <c r="D712" s="212">
        <v>2.0796728999999998</v>
      </c>
      <c r="E712" s="212">
        <v>3.1049204000000001</v>
      </c>
      <c r="F712" s="212">
        <v>4.1317556</v>
      </c>
      <c r="G712" s="212">
        <v>5.1598544999999998</v>
      </c>
      <c r="H712" s="212">
        <v>6.1874538999999995</v>
      </c>
      <c r="I712" s="212">
        <v>7.2164711999999991</v>
      </c>
      <c r="J712" s="212">
        <v>8.2461735999999988</v>
      </c>
      <c r="K712" s="212">
        <v>9.2764327999999985</v>
      </c>
      <c r="L712" s="212">
        <v>10.307138899999998</v>
      </c>
      <c r="M712" s="212">
        <v>11.338415899999998</v>
      </c>
      <c r="N712" s="212">
        <v>12.370216599999997</v>
      </c>
      <c r="O712" s="212">
        <v>13.402489299999997</v>
      </c>
      <c r="P712" s="212">
        <v>14.435221599999997</v>
      </c>
      <c r="Q712" s="212">
        <v>15.468375399999996</v>
      </c>
      <c r="R712" s="212">
        <v>16.501928899999996</v>
      </c>
      <c r="S712" s="212">
        <v>17.535845699999996</v>
      </c>
      <c r="T712" s="212">
        <v>18.570105299999994</v>
      </c>
      <c r="U712" s="212">
        <v>19.604671199999995</v>
      </c>
      <c r="V712" s="212">
        <v>20.639517099999996</v>
      </c>
      <c r="W712" s="212">
        <v>21.674618699999996</v>
      </c>
      <c r="X712" s="212">
        <v>22.709924999999995</v>
      </c>
      <c r="Y712" s="212">
        <v>23.745415299999994</v>
      </c>
      <c r="Z712" s="212">
        <v>24.781073399999993</v>
      </c>
      <c r="AA712" s="212">
        <v>25.816888499999994</v>
      </c>
      <c r="AB712" s="212">
        <v>26.852856299999996</v>
      </c>
      <c r="AC712" s="212">
        <v>27.888980899999996</v>
      </c>
      <c r="AD712" s="212">
        <v>28.925276999999998</v>
      </c>
      <c r="AE712" s="212">
        <v>29.961773199999996</v>
      </c>
      <c r="AF712" s="212">
        <v>30.998516199999997</v>
      </c>
      <c r="AG712" s="212">
        <v>32.035577099999998</v>
      </c>
      <c r="AH712" s="212">
        <v>33.073059999999998</v>
      </c>
      <c r="AI712" s="212">
        <v>34.111112800000001</v>
      </c>
      <c r="AJ712" s="212">
        <v>35.149939199999999</v>
      </c>
      <c r="AK712" s="212">
        <v>36.189801899999999</v>
      </c>
      <c r="AL712" s="212">
        <v>37.230981700000001</v>
      </c>
      <c r="AM712" s="212">
        <v>38.273587400000004</v>
      </c>
      <c r="AN712" s="212">
        <v>39.317033100000003</v>
      </c>
      <c r="AO712" s="213">
        <v>40.359344700000001</v>
      </c>
    </row>
    <row r="713" spans="1:41" x14ac:dyDescent="0.25">
      <c r="A713" s="214" t="s">
        <v>2192</v>
      </c>
      <c r="B713" s="211">
        <v>0</v>
      </c>
      <c r="C713" s="212">
        <v>1</v>
      </c>
      <c r="D713" s="212">
        <v>2</v>
      </c>
      <c r="E713" s="212">
        <v>3</v>
      </c>
      <c r="F713" s="212">
        <v>4</v>
      </c>
      <c r="G713" s="212">
        <v>5</v>
      </c>
      <c r="H713" s="212">
        <v>6</v>
      </c>
      <c r="I713" s="212">
        <v>7</v>
      </c>
      <c r="J713" s="212">
        <v>8</v>
      </c>
      <c r="K713" s="212">
        <v>9</v>
      </c>
      <c r="L713" s="212">
        <v>10</v>
      </c>
      <c r="M713" s="212">
        <v>11</v>
      </c>
      <c r="N713" s="212">
        <v>12</v>
      </c>
      <c r="O713" s="212">
        <v>13</v>
      </c>
      <c r="P713" s="212">
        <v>14</v>
      </c>
      <c r="Q713" s="212">
        <v>15</v>
      </c>
      <c r="R713" s="212">
        <v>16</v>
      </c>
      <c r="S713" s="212">
        <v>17</v>
      </c>
      <c r="T713" s="212">
        <v>18</v>
      </c>
      <c r="U713" s="212">
        <v>19</v>
      </c>
      <c r="V713" s="212">
        <v>20</v>
      </c>
      <c r="W713" s="212">
        <v>21</v>
      </c>
      <c r="X713" s="212">
        <v>22</v>
      </c>
      <c r="Y713" s="212">
        <v>23</v>
      </c>
      <c r="Z713" s="212">
        <v>24</v>
      </c>
      <c r="AA713" s="212">
        <v>25</v>
      </c>
      <c r="AB713" s="212">
        <v>26</v>
      </c>
      <c r="AC713" s="212">
        <v>27</v>
      </c>
      <c r="AD713" s="212">
        <v>28</v>
      </c>
      <c r="AE713" s="212">
        <v>29</v>
      </c>
      <c r="AF713" s="212">
        <v>30</v>
      </c>
      <c r="AG713" s="212">
        <v>31</v>
      </c>
      <c r="AH713" s="212">
        <v>32</v>
      </c>
      <c r="AI713" s="212">
        <v>33</v>
      </c>
      <c r="AJ713" s="212">
        <v>34</v>
      </c>
      <c r="AK713" s="212">
        <v>35</v>
      </c>
      <c r="AL713" s="212">
        <v>36</v>
      </c>
      <c r="AM713" s="212">
        <v>37</v>
      </c>
      <c r="AN713" s="212">
        <v>38</v>
      </c>
      <c r="AO713" s="213">
        <v>39</v>
      </c>
    </row>
    <row r="714" spans="1:41" x14ac:dyDescent="0.25">
      <c r="A714" s="214" t="s">
        <v>2193</v>
      </c>
      <c r="B714" s="211">
        <v>2.1132000000000001E-2</v>
      </c>
      <c r="C714" s="212">
        <v>1.0543194999999999</v>
      </c>
      <c r="D714" s="212">
        <v>2.0870011000000002</v>
      </c>
      <c r="E714" s="212">
        <v>3.1192191000000005</v>
      </c>
      <c r="F714" s="212">
        <v>4.1517011000000004</v>
      </c>
      <c r="G714" s="212">
        <v>5.1844868000000002</v>
      </c>
      <c r="H714" s="212">
        <v>6.2150333</v>
      </c>
      <c r="I714" s="212">
        <v>7.2462036999999997</v>
      </c>
      <c r="J714" s="212">
        <v>8.2774462</v>
      </c>
      <c r="K714" s="212">
        <v>9.3088551000000006</v>
      </c>
      <c r="L714" s="212">
        <v>10.3402742</v>
      </c>
      <c r="M714" s="212">
        <v>11.371792299999999</v>
      </c>
      <c r="N714" s="212">
        <v>12.4033991</v>
      </c>
      <c r="O714" s="212">
        <v>13.4350171</v>
      </c>
      <c r="P714" s="212">
        <v>14.466719699999999</v>
      </c>
      <c r="Q714" s="212">
        <v>15.498465099999999</v>
      </c>
      <c r="R714" s="212">
        <v>16.530277999999999</v>
      </c>
      <c r="S714" s="212">
        <v>17.5621154</v>
      </c>
      <c r="T714" s="212">
        <v>18.594022500000001</v>
      </c>
      <c r="U714" s="212">
        <v>19.625949900000002</v>
      </c>
      <c r="V714" s="212">
        <v>20.6579002</v>
      </c>
      <c r="W714" s="212">
        <v>21.689891100000001</v>
      </c>
      <c r="X714" s="212">
        <v>22.721904500000001</v>
      </c>
      <c r="Y714" s="212">
        <v>23.753933100000001</v>
      </c>
      <c r="Z714" s="212">
        <v>24.785968700000002</v>
      </c>
      <c r="AA714" s="212">
        <v>25.818002300000003</v>
      </c>
      <c r="AB714" s="212">
        <v>26.850024200000004</v>
      </c>
      <c r="AC714" s="212">
        <v>27.882024300000005</v>
      </c>
      <c r="AD714" s="212">
        <v>28.913992100000005</v>
      </c>
      <c r="AE714" s="212">
        <v>29.945917500000004</v>
      </c>
      <c r="AF714" s="212">
        <v>30.977790700000003</v>
      </c>
      <c r="AG714" s="212">
        <v>32.009602200000003</v>
      </c>
      <c r="AH714" s="212">
        <v>33.041341500000001</v>
      </c>
      <c r="AI714" s="212">
        <v>34.072992900000003</v>
      </c>
      <c r="AJ714" s="212">
        <v>35.104525500000001</v>
      </c>
      <c r="AK714" s="212">
        <v>36.135869499999998</v>
      </c>
      <c r="AL714" s="212">
        <v>37.166860799999995</v>
      </c>
      <c r="AM714" s="212">
        <v>38.197123099999992</v>
      </c>
      <c r="AN714" s="212">
        <v>39.225894299999993</v>
      </c>
      <c r="AO714" s="213">
        <v>40.252044299999994</v>
      </c>
    </row>
    <row r="715" spans="1:41" x14ac:dyDescent="0.25">
      <c r="A715" s="214" t="s">
        <v>2194</v>
      </c>
      <c r="B715" s="211">
        <v>2.7942000000000002E-2</v>
      </c>
      <c r="C715" s="212">
        <v>1.0773031</v>
      </c>
      <c r="D715" s="212">
        <v>2.1202718999999997</v>
      </c>
      <c r="E715" s="212">
        <v>3.1599401999999994</v>
      </c>
      <c r="F715" s="212">
        <v>4.1993304999999994</v>
      </c>
      <c r="G715" s="212">
        <v>5.2380890999999998</v>
      </c>
      <c r="H715" s="212">
        <v>6.2695625999999995</v>
      </c>
      <c r="I715" s="212">
        <v>7.3036211999999994</v>
      </c>
      <c r="J715" s="212">
        <v>8.3378737999999988</v>
      </c>
      <c r="K715" s="212">
        <v>9.3726273999999989</v>
      </c>
      <c r="L715" s="212">
        <v>10.4073897</v>
      </c>
      <c r="M715" s="212">
        <v>11.442370499999999</v>
      </c>
      <c r="N715" s="212">
        <v>12.477483499999998</v>
      </c>
      <c r="O715" s="212">
        <v>13.512665899999998</v>
      </c>
      <c r="P715" s="212">
        <v>14.547949599999999</v>
      </c>
      <c r="Q715" s="212">
        <v>15.583295</v>
      </c>
      <c r="R715" s="212">
        <v>16.6187109</v>
      </c>
      <c r="S715" s="212">
        <v>17.654157999999999</v>
      </c>
      <c r="T715" s="212">
        <v>18.689666499999998</v>
      </c>
      <c r="U715" s="212">
        <v>19.725194399999999</v>
      </c>
      <c r="V715" s="212">
        <v>20.760740599999998</v>
      </c>
      <c r="W715" s="212">
        <v>21.796317999999999</v>
      </c>
      <c r="X715" s="212">
        <v>22.831909400000001</v>
      </c>
      <c r="Y715" s="212">
        <v>23.867511799999999</v>
      </c>
      <c r="Z715" s="212">
        <v>24.903121599999999</v>
      </c>
      <c r="AA715" s="212">
        <v>25.9387361</v>
      </c>
      <c r="AB715" s="212">
        <v>26.974353499999999</v>
      </c>
      <c r="AC715" s="212">
        <v>28.009973500000001</v>
      </c>
      <c r="AD715" s="212">
        <v>29.0455975</v>
      </c>
      <c r="AE715" s="212">
        <v>30.081229799999999</v>
      </c>
      <c r="AF715" s="212">
        <v>31.116878399999997</v>
      </c>
      <c r="AG715" s="212">
        <v>32.152555700000001</v>
      </c>
      <c r="AH715" s="212">
        <v>33.188279200000004</v>
      </c>
      <c r="AI715" s="212">
        <v>34.224069400000005</v>
      </c>
      <c r="AJ715" s="212">
        <v>35.259940500000006</v>
      </c>
      <c r="AK715" s="212">
        <v>36.295870200000003</v>
      </c>
      <c r="AL715" s="212">
        <v>37.331712400000001</v>
      </c>
      <c r="AM715" s="212">
        <v>38.366980400000003</v>
      </c>
      <c r="AN715" s="212">
        <v>39.400463000000002</v>
      </c>
      <c r="AO715" s="213">
        <v>40.430087100000001</v>
      </c>
    </row>
    <row r="716" spans="1:41" x14ac:dyDescent="0.25">
      <c r="A716" s="214" t="s">
        <v>2195</v>
      </c>
      <c r="B716" s="211">
        <v>8.4494530000000001</v>
      </c>
      <c r="C716" s="212">
        <v>9.4709459999999996</v>
      </c>
      <c r="D716" s="212">
        <v>10.499813999999999</v>
      </c>
      <c r="E716" s="212">
        <v>11.5280609</v>
      </c>
      <c r="F716" s="212">
        <v>12.5570422</v>
      </c>
      <c r="G716" s="212">
        <v>13.585799099999999</v>
      </c>
      <c r="H716" s="212">
        <v>14.619138999999999</v>
      </c>
      <c r="I716" s="212">
        <v>15.654179499999998</v>
      </c>
      <c r="J716" s="212">
        <v>16.688602199999998</v>
      </c>
      <c r="K716" s="212">
        <v>17.722950399999998</v>
      </c>
      <c r="L716" s="212">
        <v>18.757084599999999</v>
      </c>
      <c r="M716" s="212">
        <v>19.791116799999998</v>
      </c>
      <c r="N716" s="212">
        <v>20.825012599999997</v>
      </c>
      <c r="O716" s="212">
        <v>21.858788099999998</v>
      </c>
      <c r="P716" s="212">
        <v>22.892463099999997</v>
      </c>
      <c r="Q716" s="212">
        <v>23.926038399999996</v>
      </c>
      <c r="R716" s="212">
        <v>24.959526499999996</v>
      </c>
      <c r="S716" s="212">
        <v>25.992918799999995</v>
      </c>
      <c r="T716" s="212">
        <v>27.026231299999996</v>
      </c>
      <c r="U716" s="212">
        <v>28.059448399999994</v>
      </c>
      <c r="V716" s="212">
        <v>29.092569199999993</v>
      </c>
      <c r="W716" s="212">
        <v>30.125596299999991</v>
      </c>
      <c r="X716" s="212">
        <v>31.158493599999989</v>
      </c>
      <c r="Y716" s="212">
        <v>32.19125609999999</v>
      </c>
      <c r="Z716" s="212">
        <v>33.223873699999992</v>
      </c>
      <c r="AA716" s="212">
        <v>34.256332099999995</v>
      </c>
      <c r="AB716" s="212">
        <v>35.288611199999991</v>
      </c>
      <c r="AC716" s="212">
        <v>36.320683499999994</v>
      </c>
      <c r="AD716" s="212">
        <v>37.352511999999997</v>
      </c>
      <c r="AE716" s="212">
        <v>38.3840468</v>
      </c>
      <c r="AF716" s="212">
        <v>39.415219800000003</v>
      </c>
      <c r="AG716" s="212">
        <v>40.445936000000003</v>
      </c>
      <c r="AH716" s="212">
        <v>41.476060200000006</v>
      </c>
      <c r="AI716" s="212">
        <v>42.505394100000004</v>
      </c>
      <c r="AJ716" s="212">
        <v>43.533640500000004</v>
      </c>
      <c r="AK716" s="212">
        <v>44.560348600000005</v>
      </c>
      <c r="AL716" s="212">
        <v>45.584843400000004</v>
      </c>
      <c r="AM716" s="212">
        <v>46.606188200000005</v>
      </c>
      <c r="AN716" s="212">
        <v>47.623378900000006</v>
      </c>
      <c r="AO716" s="213">
        <v>48.636066600000007</v>
      </c>
    </row>
    <row r="717" spans="1:41" x14ac:dyDescent="0.25">
      <c r="A717" s="214" t="s">
        <v>2196</v>
      </c>
      <c r="B717" s="211">
        <v>0.350688</v>
      </c>
      <c r="C717" s="212">
        <v>1.3747919999999998</v>
      </c>
      <c r="D717" s="212">
        <v>2.4019957999999999</v>
      </c>
      <c r="E717" s="212">
        <v>3.4286051999999998</v>
      </c>
      <c r="F717" s="212">
        <v>4.4555498</v>
      </c>
      <c r="G717" s="212">
        <v>5.4826591000000002</v>
      </c>
      <c r="H717" s="212">
        <v>6.5110019000000001</v>
      </c>
      <c r="I717" s="212">
        <v>7.5409370999999998</v>
      </c>
      <c r="J717" s="212">
        <v>8.5705603000000004</v>
      </c>
      <c r="K717" s="212">
        <v>9.6003406000000009</v>
      </c>
      <c r="L717" s="212">
        <v>10.630044300000002</v>
      </c>
      <c r="M717" s="212">
        <v>11.659832100000001</v>
      </c>
      <c r="N717" s="212">
        <v>12.689707700000001</v>
      </c>
      <c r="O717" s="212">
        <v>13.719414400000002</v>
      </c>
      <c r="P717" s="212">
        <v>14.749241500000002</v>
      </c>
      <c r="Q717" s="212">
        <v>15.779045600000002</v>
      </c>
      <c r="R717" s="212">
        <v>16.808931300000001</v>
      </c>
      <c r="S717" s="212">
        <v>17.838745100000001</v>
      </c>
      <c r="T717" s="212">
        <v>18.8686829</v>
      </c>
      <c r="U717" s="212">
        <v>19.8985658</v>
      </c>
      <c r="V717" s="212">
        <v>20.928425400000002</v>
      </c>
      <c r="W717" s="212">
        <v>21.958359100000003</v>
      </c>
      <c r="X717" s="212">
        <v>22.988379300000002</v>
      </c>
      <c r="Y717" s="212">
        <v>24.018482100000003</v>
      </c>
      <c r="Z717" s="212">
        <v>25.048661500000005</v>
      </c>
      <c r="AA717" s="212">
        <v>26.078910800000006</v>
      </c>
      <c r="AB717" s="212">
        <v>27.109221800000007</v>
      </c>
      <c r="AC717" s="212">
        <v>28.139584900000006</v>
      </c>
      <c r="AD717" s="212">
        <v>29.169988600000007</v>
      </c>
      <c r="AE717" s="212">
        <v>30.200419000000007</v>
      </c>
      <c r="AF717" s="212">
        <v>31.230858800000007</v>
      </c>
      <c r="AG717" s="212">
        <v>32.261285500000007</v>
      </c>
      <c r="AH717" s="212">
        <v>33.291668300000005</v>
      </c>
      <c r="AI717" s="212">
        <v>34.321962300000003</v>
      </c>
      <c r="AJ717" s="212">
        <v>35.352097200000003</v>
      </c>
      <c r="AK717" s="212">
        <v>36.381955700000006</v>
      </c>
      <c r="AL717" s="212">
        <v>37.411332000000009</v>
      </c>
      <c r="AM717" s="212">
        <v>38.439856800000008</v>
      </c>
      <c r="AN717" s="212">
        <v>39.466916200000007</v>
      </c>
      <c r="AO717" s="213">
        <v>40.49174630000001</v>
      </c>
    </row>
    <row r="718" spans="1:41" x14ac:dyDescent="0.25">
      <c r="A718" s="214" t="s">
        <v>2197</v>
      </c>
      <c r="B718" s="211">
        <v>1.905837</v>
      </c>
      <c r="C718" s="212">
        <v>2.9219927000000001</v>
      </c>
      <c r="D718" s="212">
        <v>3.9406105</v>
      </c>
      <c r="E718" s="212">
        <v>4.9593739000000001</v>
      </c>
      <c r="F718" s="212">
        <v>5.9783270000000002</v>
      </c>
      <c r="G718" s="212">
        <v>6.9978894</v>
      </c>
      <c r="H718" s="212">
        <v>8.0211558000000007</v>
      </c>
      <c r="I718" s="212">
        <v>9.0456631000000005</v>
      </c>
      <c r="J718" s="212">
        <v>10.069708200000001</v>
      </c>
      <c r="K718" s="212">
        <v>11.093921100000001</v>
      </c>
      <c r="L718" s="212">
        <v>12.118066000000001</v>
      </c>
      <c r="M718" s="212">
        <v>13.142337100000001</v>
      </c>
      <c r="N718" s="212">
        <v>14.166806100000001</v>
      </c>
      <c r="O718" s="212">
        <v>15.190842400000001</v>
      </c>
      <c r="P718" s="212">
        <v>16.2151295</v>
      </c>
      <c r="Q718" s="212">
        <v>17.239321</v>
      </c>
      <c r="R718" s="212">
        <v>18.263667399999999</v>
      </c>
      <c r="S718" s="212">
        <v>19.287800499999999</v>
      </c>
      <c r="T718" s="212">
        <v>20.312191500000001</v>
      </c>
      <c r="U718" s="212">
        <v>21.336413800000003</v>
      </c>
      <c r="V718" s="212">
        <v>22.360543900000003</v>
      </c>
      <c r="W718" s="212">
        <v>23.384827500000004</v>
      </c>
      <c r="X718" s="212">
        <v>24.409294700000004</v>
      </c>
      <c r="Y718" s="212">
        <v>25.433944900000004</v>
      </c>
      <c r="Z718" s="212">
        <v>26.458776000000004</v>
      </c>
      <c r="AA718" s="212">
        <v>27.483785000000005</v>
      </c>
      <c r="AB718" s="212">
        <v>28.508967700000003</v>
      </c>
      <c r="AC718" s="212">
        <v>29.534318800000001</v>
      </c>
      <c r="AD718" s="212">
        <v>30.5598314</v>
      </c>
      <c r="AE718" s="212">
        <v>31.5854964</v>
      </c>
      <c r="AF718" s="212">
        <v>32.611301500000003</v>
      </c>
      <c r="AG718" s="212">
        <v>33.6372292</v>
      </c>
      <c r="AH718" s="212">
        <v>34.663253599999997</v>
      </c>
      <c r="AI718" s="212">
        <v>35.689335399999997</v>
      </c>
      <c r="AJ718" s="212">
        <v>36.715412999999998</v>
      </c>
      <c r="AK718" s="212">
        <v>37.741389499999997</v>
      </c>
      <c r="AL718" s="212">
        <v>38.767111999999997</v>
      </c>
      <c r="AM718" s="212">
        <v>39.792344099999994</v>
      </c>
      <c r="AN718" s="212">
        <v>40.816751099999991</v>
      </c>
      <c r="AO718" s="213">
        <v>41.83997939999999</v>
      </c>
    </row>
    <row r="719" spans="1:41" x14ac:dyDescent="0.25">
      <c r="A719" s="214" t="s">
        <v>2198</v>
      </c>
      <c r="B719" s="211">
        <v>1.310889</v>
      </c>
      <c r="C719" s="212">
        <v>2.3364139000000002</v>
      </c>
      <c r="D719" s="212">
        <v>3.3621981000000001</v>
      </c>
      <c r="E719" s="212">
        <v>4.3866413</v>
      </c>
      <c r="F719" s="212">
        <v>5.4103683</v>
      </c>
      <c r="G719" s="212">
        <v>6.4336105000000003</v>
      </c>
      <c r="H719" s="212">
        <v>7.4633539000000004</v>
      </c>
      <c r="I719" s="212">
        <v>8.4946093999999999</v>
      </c>
      <c r="J719" s="212">
        <v>9.5250252</v>
      </c>
      <c r="K719" s="212">
        <v>10.5554647</v>
      </c>
      <c r="L719" s="212">
        <v>11.5857055</v>
      </c>
      <c r="M719" s="212">
        <v>12.616011799999999</v>
      </c>
      <c r="N719" s="212">
        <v>13.646413399999998</v>
      </c>
      <c r="O719" s="212">
        <v>14.676521199999998</v>
      </c>
      <c r="P719" s="212">
        <v>15.706803199999998</v>
      </c>
      <c r="Q719" s="212">
        <v>16.737041799999997</v>
      </c>
      <c r="R719" s="212">
        <v>17.767407699999996</v>
      </c>
      <c r="S719" s="212">
        <v>18.797667799999996</v>
      </c>
      <c r="T719" s="212">
        <v>19.828134799999997</v>
      </c>
      <c r="U719" s="212">
        <v>20.858536999999998</v>
      </c>
      <c r="V719" s="212">
        <v>21.888931399999997</v>
      </c>
      <c r="W719" s="212">
        <v>22.919475499999997</v>
      </c>
      <c r="X719" s="212">
        <v>23.950198399999998</v>
      </c>
      <c r="Y719" s="212">
        <v>24.981100499999997</v>
      </c>
      <c r="Z719" s="212">
        <v>26.012178599999995</v>
      </c>
      <c r="AA719" s="212">
        <v>27.043428799999994</v>
      </c>
      <c r="AB719" s="212">
        <v>28.074844999999993</v>
      </c>
      <c r="AC719" s="212">
        <v>29.106418899999994</v>
      </c>
      <c r="AD719" s="212">
        <v>30.138138599999994</v>
      </c>
      <c r="AE719" s="212">
        <v>31.169986799999993</v>
      </c>
      <c r="AF719" s="212">
        <v>32.201937699999995</v>
      </c>
      <c r="AG719" s="212">
        <v>33.233951599999997</v>
      </c>
      <c r="AH719" s="212">
        <v>34.265966299999995</v>
      </c>
      <c r="AI719" s="212">
        <v>35.297882499999993</v>
      </c>
      <c r="AJ719" s="212">
        <v>36.32954019999999</v>
      </c>
      <c r="AK719" s="212">
        <v>37.360681299999989</v>
      </c>
      <c r="AL719" s="212">
        <v>38.390896799999986</v>
      </c>
      <c r="AM719" s="212">
        <v>39.419580699999983</v>
      </c>
      <c r="AN719" s="212">
        <v>40.446009699999983</v>
      </c>
      <c r="AO719" s="213">
        <v>41.469778399999981</v>
      </c>
    </row>
    <row r="720" spans="1:41" x14ac:dyDescent="0.25">
      <c r="A720" s="214" t="s">
        <v>2199</v>
      </c>
      <c r="B720" s="211">
        <v>20.261123999999999</v>
      </c>
      <c r="C720" s="212">
        <v>21.094975999999999</v>
      </c>
      <c r="D720" s="212">
        <v>22.008336</v>
      </c>
      <c r="E720" s="212">
        <v>22.929179399999999</v>
      </c>
      <c r="F720" s="212">
        <v>23.8667531</v>
      </c>
      <c r="G720" s="212">
        <v>24.807162600000002</v>
      </c>
      <c r="H720" s="212">
        <v>25.8448086</v>
      </c>
      <c r="I720" s="212">
        <v>26.8975264</v>
      </c>
      <c r="J720" s="212">
        <v>27.943567600000002</v>
      </c>
      <c r="K720" s="212">
        <v>28.989348800000002</v>
      </c>
      <c r="L720" s="212">
        <v>30.033444600000003</v>
      </c>
      <c r="M720" s="212">
        <v>31.077454900000003</v>
      </c>
      <c r="N720" s="212">
        <v>32.120873400000001</v>
      </c>
      <c r="O720" s="212">
        <v>33.164359400000002</v>
      </c>
      <c r="P720" s="212">
        <v>34.207476499999999</v>
      </c>
      <c r="Q720" s="212">
        <v>35.250435199999998</v>
      </c>
      <c r="R720" s="212">
        <v>36.293085499999997</v>
      </c>
      <c r="S720" s="212">
        <v>37.335566299999996</v>
      </c>
      <c r="T720" s="212">
        <v>38.377659699999995</v>
      </c>
      <c r="U720" s="212">
        <v>39.419507899999992</v>
      </c>
      <c r="V720" s="212">
        <v>40.46104729999999</v>
      </c>
      <c r="W720" s="212">
        <v>41.502158099999988</v>
      </c>
      <c r="X720" s="212">
        <v>42.542724599999985</v>
      </c>
      <c r="Y720" s="212">
        <v>43.582738199999987</v>
      </c>
      <c r="Z720" s="212">
        <v>44.622156399999987</v>
      </c>
      <c r="AA720" s="212">
        <v>45.660923999999987</v>
      </c>
      <c r="AB720" s="212">
        <v>46.698959399999985</v>
      </c>
      <c r="AC720" s="212">
        <v>47.736150599999988</v>
      </c>
      <c r="AD720" s="212">
        <v>48.772342099999989</v>
      </c>
      <c r="AE720" s="212">
        <v>49.807318099999989</v>
      </c>
      <c r="AF720" s="212">
        <v>50.840776799999986</v>
      </c>
      <c r="AG720" s="212">
        <v>51.872290399999983</v>
      </c>
      <c r="AH720" s="212">
        <v>52.901245199999984</v>
      </c>
      <c r="AI720" s="212">
        <v>53.926750999999982</v>
      </c>
      <c r="AJ720" s="212">
        <v>54.947512799999984</v>
      </c>
      <c r="AK720" s="212">
        <v>55.961675099999987</v>
      </c>
      <c r="AL720" s="212">
        <v>56.966729919999985</v>
      </c>
      <c r="AM720" s="212">
        <v>57.959833449999984</v>
      </c>
      <c r="AN720" s="212">
        <v>58.939355949999985</v>
      </c>
      <c r="AO720" s="213">
        <v>59.907946449999983</v>
      </c>
    </row>
    <row r="721" spans="1:41" x14ac:dyDescent="0.25">
      <c r="A721" s="214" t="s">
        <v>2200</v>
      </c>
      <c r="B721" s="211">
        <v>25.331738999999999</v>
      </c>
      <c r="C721" s="212">
        <v>26.362589699999997</v>
      </c>
      <c r="D721" s="212">
        <v>27.396003699999998</v>
      </c>
      <c r="E721" s="212">
        <v>28.428820099999999</v>
      </c>
      <c r="F721" s="212">
        <v>29.462087999999998</v>
      </c>
      <c r="G721" s="212">
        <v>30.495326599999999</v>
      </c>
      <c r="H721" s="212">
        <v>31.5273474</v>
      </c>
      <c r="I721" s="212">
        <v>32.560781400000003</v>
      </c>
      <c r="J721" s="212">
        <v>33.594148100000005</v>
      </c>
      <c r="K721" s="212">
        <v>34.627712700000004</v>
      </c>
      <c r="L721" s="212">
        <v>35.661604800000006</v>
      </c>
      <c r="M721" s="212">
        <v>36.695609500000003</v>
      </c>
      <c r="N721" s="212">
        <v>37.729694400000007</v>
      </c>
      <c r="O721" s="212">
        <v>38.763824100000008</v>
      </c>
      <c r="P721" s="212">
        <v>39.798031800000011</v>
      </c>
      <c r="Q721" s="212">
        <v>40.832291600000012</v>
      </c>
      <c r="R721" s="212">
        <v>41.866612600000011</v>
      </c>
      <c r="S721" s="212">
        <v>42.90096650000001</v>
      </c>
      <c r="T721" s="212">
        <v>43.93537400000001</v>
      </c>
      <c r="U721" s="212">
        <v>44.969802900000012</v>
      </c>
      <c r="V721" s="212">
        <v>46.004250600000013</v>
      </c>
      <c r="W721" s="212">
        <v>47.038722700000015</v>
      </c>
      <c r="X721" s="212">
        <v>48.073194300000019</v>
      </c>
      <c r="Y721" s="212">
        <v>49.107659700000021</v>
      </c>
      <c r="Z721" s="212">
        <v>50.142112400000023</v>
      </c>
      <c r="AA721" s="212">
        <v>51.176545800000021</v>
      </c>
      <c r="AB721" s="212">
        <v>52.210952800000022</v>
      </c>
      <c r="AC721" s="212">
        <v>53.245325700000024</v>
      </c>
      <c r="AD721" s="212">
        <v>54.279656300000021</v>
      </c>
      <c r="AE721" s="212">
        <v>55.31393600000002</v>
      </c>
      <c r="AF721" s="212">
        <v>56.348155100000021</v>
      </c>
      <c r="AG721" s="212">
        <v>57.382302800000019</v>
      </c>
      <c r="AH721" s="212">
        <v>58.416365200000023</v>
      </c>
      <c r="AI721" s="212">
        <v>59.450321800000026</v>
      </c>
      <c r="AJ721" s="212">
        <v>60.484137600000025</v>
      </c>
      <c r="AK721" s="212">
        <v>61.517744700000023</v>
      </c>
      <c r="AL721" s="212">
        <v>62.550998700000022</v>
      </c>
      <c r="AM721" s="212">
        <v>63.58358250000002</v>
      </c>
      <c r="AN721" s="212">
        <v>64.614849100000015</v>
      </c>
      <c r="AO721" s="213">
        <v>65.64378600000002</v>
      </c>
    </row>
    <row r="722" spans="1:41" x14ac:dyDescent="0.25">
      <c r="A722" s="214" t="s">
        <v>2201</v>
      </c>
      <c r="B722" s="211">
        <v>0.88441800000000004</v>
      </c>
      <c r="C722" s="212">
        <v>1.9188733999999998</v>
      </c>
      <c r="D722" s="212">
        <v>2.9498986</v>
      </c>
      <c r="E722" s="212">
        <v>3.9818063000000001</v>
      </c>
      <c r="F722" s="212">
        <v>5.0146268000000003</v>
      </c>
      <c r="G722" s="212">
        <v>6.0485518000000003</v>
      </c>
      <c r="H722" s="212">
        <v>7.0783450000000006</v>
      </c>
      <c r="I722" s="212">
        <v>8.109739600000001</v>
      </c>
      <c r="J722" s="212">
        <v>9.1428650000000005</v>
      </c>
      <c r="K722" s="212">
        <v>10.1771893</v>
      </c>
      <c r="L722" s="212">
        <v>11.212440600000001</v>
      </c>
      <c r="M722" s="212">
        <v>12.2483591</v>
      </c>
      <c r="N722" s="212">
        <v>13.284812500000001</v>
      </c>
      <c r="O722" s="212">
        <v>14.321650700000001</v>
      </c>
      <c r="P722" s="212">
        <v>15.3588281</v>
      </c>
      <c r="Q722" s="212">
        <v>16.396269400000001</v>
      </c>
      <c r="R722" s="212">
        <v>17.4339431</v>
      </c>
      <c r="S722" s="212">
        <v>18.471803000000001</v>
      </c>
      <c r="T722" s="212">
        <v>19.509841700000003</v>
      </c>
      <c r="U722" s="212">
        <v>20.548025600000003</v>
      </c>
      <c r="V722" s="212">
        <v>21.586343100000004</v>
      </c>
      <c r="W722" s="212">
        <v>22.624790500000003</v>
      </c>
      <c r="X722" s="212">
        <v>23.663347200000004</v>
      </c>
      <c r="Y722" s="212">
        <v>24.702006400000005</v>
      </c>
      <c r="Z722" s="212">
        <v>25.740765700000004</v>
      </c>
      <c r="AA722" s="212">
        <v>26.779626600000004</v>
      </c>
      <c r="AB722" s="212">
        <v>27.818595300000005</v>
      </c>
      <c r="AC722" s="212">
        <v>28.857683600000005</v>
      </c>
      <c r="AD722" s="212">
        <v>29.896910900000005</v>
      </c>
      <c r="AE722" s="212">
        <v>30.936306900000005</v>
      </c>
      <c r="AF722" s="212">
        <v>31.975915900000004</v>
      </c>
      <c r="AG722" s="212">
        <v>33.015803000000005</v>
      </c>
      <c r="AH722" s="212">
        <v>34.056063700000003</v>
      </c>
      <c r="AI722" s="212">
        <v>35.096838900000002</v>
      </c>
      <c r="AJ722" s="212">
        <v>36.1383364</v>
      </c>
      <c r="AK722" s="212">
        <v>37.180858200000003</v>
      </c>
      <c r="AL722" s="212">
        <v>38.224817000000002</v>
      </c>
      <c r="AM722" s="212">
        <v>39.270667100000004</v>
      </c>
      <c r="AN722" s="212">
        <v>40.318556400000006</v>
      </c>
      <c r="AO722" s="213">
        <v>41.367617700000004</v>
      </c>
    </row>
    <row r="723" spans="1:41" x14ac:dyDescent="0.25">
      <c r="A723" s="214" t="s">
        <v>2202</v>
      </c>
      <c r="B723" s="211">
        <v>0.750027</v>
      </c>
      <c r="C723" s="212">
        <v>1.7991031</v>
      </c>
      <c r="D723" s="212">
        <v>2.8461626999999998</v>
      </c>
      <c r="E723" s="212">
        <v>3.8928683999999998</v>
      </c>
      <c r="F723" s="212">
        <v>4.9389249</v>
      </c>
      <c r="G723" s="212">
        <v>5.9845838000000002</v>
      </c>
      <c r="H723" s="212">
        <v>7.0286012000000007</v>
      </c>
      <c r="I723" s="212">
        <v>8.072204600000001</v>
      </c>
      <c r="J723" s="212">
        <v>9.1160979000000015</v>
      </c>
      <c r="K723" s="212">
        <v>10.160231800000002</v>
      </c>
      <c r="L723" s="212">
        <v>11.204785800000002</v>
      </c>
      <c r="M723" s="212">
        <v>12.249707200000001</v>
      </c>
      <c r="N723" s="212">
        <v>13.295008000000001</v>
      </c>
      <c r="O723" s="212">
        <v>14.340714000000002</v>
      </c>
      <c r="P723" s="212">
        <v>15.386765900000002</v>
      </c>
      <c r="Q723" s="212">
        <v>16.433144300000002</v>
      </c>
      <c r="R723" s="212">
        <v>17.479796900000004</v>
      </c>
      <c r="S723" s="212">
        <v>18.526703200000004</v>
      </c>
      <c r="T723" s="212">
        <v>19.573801100000004</v>
      </c>
      <c r="U723" s="212">
        <v>20.621072500000004</v>
      </c>
      <c r="V723" s="212">
        <v>21.668483500000004</v>
      </c>
      <c r="W723" s="212">
        <v>22.715990800000004</v>
      </c>
      <c r="X723" s="212">
        <v>23.763571400000004</v>
      </c>
      <c r="Y723" s="212">
        <v>24.811190900000003</v>
      </c>
      <c r="Z723" s="212">
        <v>25.858820600000005</v>
      </c>
      <c r="AA723" s="212">
        <v>26.906437600000004</v>
      </c>
      <c r="AB723" s="212">
        <v>27.954025600000005</v>
      </c>
      <c r="AC723" s="212">
        <v>29.001575600000006</v>
      </c>
      <c r="AD723" s="212">
        <v>30.049086300000006</v>
      </c>
      <c r="AE723" s="212">
        <v>31.096565300000005</v>
      </c>
      <c r="AF723" s="212">
        <v>32.144030300000004</v>
      </c>
      <c r="AG723" s="212">
        <v>33.191510500000007</v>
      </c>
      <c r="AH723" s="212">
        <v>34.23904850000001</v>
      </c>
      <c r="AI723" s="212">
        <v>35.286701600000008</v>
      </c>
      <c r="AJ723" s="212">
        <v>36.334543000000011</v>
      </c>
      <c r="AK723" s="212">
        <v>37.382659300000007</v>
      </c>
      <c r="AL723" s="212">
        <v>38.43113910000001</v>
      </c>
      <c r="AM723" s="212">
        <v>39.480041100000008</v>
      </c>
      <c r="AN723" s="212">
        <v>40.529328500000005</v>
      </c>
      <c r="AO723" s="213">
        <v>41.578781000000006</v>
      </c>
    </row>
    <row r="724" spans="1:41" ht="13.8" thickBot="1" x14ac:dyDescent="0.3">
      <c r="A724" s="215" t="s">
        <v>2203</v>
      </c>
      <c r="B724" s="216">
        <v>0</v>
      </c>
      <c r="C724" s="217">
        <v>1</v>
      </c>
      <c r="D724" s="217">
        <v>2</v>
      </c>
      <c r="E724" s="217">
        <v>3</v>
      </c>
      <c r="F724" s="217">
        <v>4</v>
      </c>
      <c r="G724" s="217">
        <v>5</v>
      </c>
      <c r="H724" s="217">
        <v>6</v>
      </c>
      <c r="I724" s="217">
        <v>7</v>
      </c>
      <c r="J724" s="217">
        <v>8</v>
      </c>
      <c r="K724" s="217">
        <v>9</v>
      </c>
      <c r="L724" s="217">
        <v>10</v>
      </c>
      <c r="M724" s="217">
        <v>11</v>
      </c>
      <c r="N724" s="217">
        <v>12</v>
      </c>
      <c r="O724" s="217">
        <v>13</v>
      </c>
      <c r="P724" s="217">
        <v>14</v>
      </c>
      <c r="Q724" s="217">
        <v>15</v>
      </c>
      <c r="R724" s="217">
        <v>16</v>
      </c>
      <c r="S724" s="217">
        <v>17</v>
      </c>
      <c r="T724" s="217">
        <v>18</v>
      </c>
      <c r="U724" s="217">
        <v>19</v>
      </c>
      <c r="V724" s="217">
        <v>20</v>
      </c>
      <c r="W724" s="217">
        <v>21</v>
      </c>
      <c r="X724" s="217">
        <v>22</v>
      </c>
      <c r="Y724" s="217">
        <v>23</v>
      </c>
      <c r="Z724" s="217">
        <v>24</v>
      </c>
      <c r="AA724" s="217">
        <v>25</v>
      </c>
      <c r="AB724" s="217">
        <v>26</v>
      </c>
      <c r="AC724" s="217">
        <v>27</v>
      </c>
      <c r="AD724" s="217">
        <v>28</v>
      </c>
      <c r="AE724" s="217">
        <v>29</v>
      </c>
      <c r="AF724" s="217">
        <v>30</v>
      </c>
      <c r="AG724" s="217">
        <v>31</v>
      </c>
      <c r="AH724" s="217">
        <v>32</v>
      </c>
      <c r="AI724" s="217">
        <v>33</v>
      </c>
      <c r="AJ724" s="217">
        <v>34</v>
      </c>
      <c r="AK724" s="217">
        <v>35</v>
      </c>
      <c r="AL724" s="217">
        <v>36</v>
      </c>
      <c r="AM724" s="217">
        <v>37</v>
      </c>
      <c r="AN724" s="217">
        <v>38</v>
      </c>
      <c r="AO724" s="218">
        <v>39</v>
      </c>
    </row>
    <row r="725" spans="1:41" ht="13.8" thickBot="1" x14ac:dyDescent="0.3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  <c r="AA725" s="180"/>
      <c r="AB725" s="180"/>
      <c r="AC725" s="180"/>
      <c r="AD725" s="180"/>
      <c r="AE725" s="180"/>
      <c r="AF725" s="180"/>
      <c r="AG725" s="180"/>
      <c r="AH725" s="180"/>
      <c r="AI725" s="180"/>
      <c r="AJ725" s="180"/>
      <c r="AK725" s="180"/>
      <c r="AL725" s="180"/>
      <c r="AM725" s="180"/>
      <c r="AN725" s="180"/>
      <c r="AO725" s="180"/>
    </row>
    <row r="726" spans="1:41" x14ac:dyDescent="0.25">
      <c r="A726" s="207" t="s">
        <v>2165</v>
      </c>
      <c r="B726" s="208">
        <v>2011</v>
      </c>
      <c r="C726" s="208">
        <v>2012</v>
      </c>
      <c r="D726" s="208">
        <v>2013</v>
      </c>
      <c r="E726" s="208">
        <v>2014</v>
      </c>
      <c r="F726" s="208">
        <v>2015</v>
      </c>
      <c r="G726" s="208">
        <v>2016</v>
      </c>
      <c r="H726" s="208">
        <v>2017</v>
      </c>
      <c r="I726" s="208">
        <v>2018</v>
      </c>
      <c r="J726" s="208">
        <v>2019</v>
      </c>
      <c r="K726" s="208">
        <v>2020</v>
      </c>
      <c r="L726" s="208">
        <v>2021</v>
      </c>
      <c r="M726" s="208">
        <v>2022</v>
      </c>
      <c r="N726" s="208">
        <v>2023</v>
      </c>
      <c r="O726" s="208">
        <v>2024</v>
      </c>
      <c r="P726" s="208">
        <v>2025</v>
      </c>
      <c r="Q726" s="208">
        <v>2026</v>
      </c>
      <c r="R726" s="208">
        <v>2027</v>
      </c>
      <c r="S726" s="208">
        <v>2028</v>
      </c>
      <c r="T726" s="208">
        <v>2029</v>
      </c>
      <c r="U726" s="208">
        <v>2030</v>
      </c>
      <c r="V726" s="208">
        <v>2031</v>
      </c>
      <c r="W726" s="208">
        <v>2032</v>
      </c>
      <c r="X726" s="208">
        <v>2033</v>
      </c>
      <c r="Y726" s="208">
        <v>2034</v>
      </c>
      <c r="Z726" s="208">
        <v>2035</v>
      </c>
      <c r="AA726" s="208">
        <v>2036</v>
      </c>
      <c r="AB726" s="208">
        <v>2037</v>
      </c>
      <c r="AC726" s="208">
        <v>2038</v>
      </c>
      <c r="AD726" s="208">
        <v>2039</v>
      </c>
      <c r="AE726" s="208">
        <v>2040</v>
      </c>
      <c r="AF726" s="208">
        <v>2041</v>
      </c>
      <c r="AG726" s="208">
        <v>2042</v>
      </c>
      <c r="AH726" s="208">
        <v>2043</v>
      </c>
      <c r="AI726" s="208">
        <v>2044</v>
      </c>
      <c r="AJ726" s="208">
        <v>2045</v>
      </c>
      <c r="AK726" s="208">
        <v>2046</v>
      </c>
      <c r="AL726" s="208">
        <v>2047</v>
      </c>
      <c r="AM726" s="208">
        <v>2048</v>
      </c>
      <c r="AN726" s="208">
        <v>2049</v>
      </c>
      <c r="AO726" s="209">
        <v>2050</v>
      </c>
    </row>
    <row r="727" spans="1:41" x14ac:dyDescent="0.25">
      <c r="A727" s="210" t="s">
        <v>2166</v>
      </c>
      <c r="B727" s="211">
        <v>0</v>
      </c>
      <c r="C727" s="212">
        <v>1</v>
      </c>
      <c r="D727" s="212">
        <v>2</v>
      </c>
      <c r="E727" s="212">
        <v>3</v>
      </c>
      <c r="F727" s="212">
        <v>4</v>
      </c>
      <c r="G727" s="212">
        <v>5</v>
      </c>
      <c r="H727" s="212">
        <v>6</v>
      </c>
      <c r="I727" s="212">
        <v>7</v>
      </c>
      <c r="J727" s="212">
        <v>8</v>
      </c>
      <c r="K727" s="212">
        <v>9</v>
      </c>
      <c r="L727" s="212">
        <v>10</v>
      </c>
      <c r="M727" s="212">
        <v>11</v>
      </c>
      <c r="N727" s="212">
        <v>12</v>
      </c>
      <c r="O727" s="212">
        <v>13</v>
      </c>
      <c r="P727" s="212">
        <v>14</v>
      </c>
      <c r="Q727" s="212">
        <v>15</v>
      </c>
      <c r="R727" s="212">
        <v>16</v>
      </c>
      <c r="S727" s="212">
        <v>17</v>
      </c>
      <c r="T727" s="212">
        <v>18</v>
      </c>
      <c r="U727" s="212">
        <v>19</v>
      </c>
      <c r="V727" s="212">
        <v>20</v>
      </c>
      <c r="W727" s="212">
        <v>21</v>
      </c>
      <c r="X727" s="212">
        <v>22</v>
      </c>
      <c r="Y727" s="212">
        <v>23</v>
      </c>
      <c r="Z727" s="212">
        <v>24</v>
      </c>
      <c r="AA727" s="212">
        <v>25</v>
      </c>
      <c r="AB727" s="212">
        <v>26</v>
      </c>
      <c r="AC727" s="212">
        <v>27</v>
      </c>
      <c r="AD727" s="212">
        <v>28</v>
      </c>
      <c r="AE727" s="212">
        <v>29</v>
      </c>
      <c r="AF727" s="212">
        <v>30</v>
      </c>
      <c r="AG727" s="212">
        <v>31</v>
      </c>
      <c r="AH727" s="212">
        <v>32</v>
      </c>
      <c r="AI727" s="212">
        <v>33</v>
      </c>
      <c r="AJ727" s="212">
        <v>34</v>
      </c>
      <c r="AK727" s="212">
        <v>35</v>
      </c>
      <c r="AL727" s="212">
        <v>36</v>
      </c>
      <c r="AM727" s="212">
        <v>37</v>
      </c>
      <c r="AN727" s="212">
        <v>38</v>
      </c>
      <c r="AO727" s="213">
        <v>39</v>
      </c>
    </row>
    <row r="728" spans="1:41" x14ac:dyDescent="0.25">
      <c r="A728" s="214" t="s">
        <v>2167</v>
      </c>
      <c r="B728" s="211">
        <v>8.9443999999999996E-2</v>
      </c>
      <c r="C728" s="212">
        <v>1.1452029000000001</v>
      </c>
      <c r="D728" s="212">
        <v>2.1819904000000001</v>
      </c>
      <c r="E728" s="212">
        <v>3.2148488000000004</v>
      </c>
      <c r="F728" s="212">
        <v>4.2411669000000005</v>
      </c>
      <c r="G728" s="212">
        <v>5.2656968000000006</v>
      </c>
      <c r="H728" s="212">
        <v>6.2771390000000009</v>
      </c>
      <c r="I728" s="212">
        <v>7.2891440000000012</v>
      </c>
      <c r="J728" s="212">
        <v>8.304988100000001</v>
      </c>
      <c r="K728" s="212">
        <v>9.3217352000000009</v>
      </c>
      <c r="L728" s="212">
        <v>10.339533500000002</v>
      </c>
      <c r="M728" s="212">
        <v>11.357615800000001</v>
      </c>
      <c r="N728" s="212">
        <v>12.375995400000001</v>
      </c>
      <c r="O728" s="212">
        <v>13.394579400000001</v>
      </c>
      <c r="P728" s="212">
        <v>14.413354000000002</v>
      </c>
      <c r="Q728" s="212">
        <v>15.432322300000003</v>
      </c>
      <c r="R728" s="212">
        <v>16.451479700000004</v>
      </c>
      <c r="S728" s="212">
        <v>17.470811500000003</v>
      </c>
      <c r="T728" s="212">
        <v>18.490330500000002</v>
      </c>
      <c r="U728" s="212">
        <v>19.510018900000002</v>
      </c>
      <c r="V728" s="212">
        <v>20.529848500000003</v>
      </c>
      <c r="W728" s="212">
        <v>21.549825200000004</v>
      </c>
      <c r="X728" s="212">
        <v>22.569959400000005</v>
      </c>
      <c r="Y728" s="212">
        <v>23.590214400000004</v>
      </c>
      <c r="Z728" s="212">
        <v>24.610551600000004</v>
      </c>
      <c r="AA728" s="212">
        <v>25.630922700000003</v>
      </c>
      <c r="AB728" s="212">
        <v>26.651269100000004</v>
      </c>
      <c r="AC728" s="212">
        <v>27.671517400000003</v>
      </c>
      <c r="AD728" s="212">
        <v>28.691575900000004</v>
      </c>
      <c r="AE728" s="212">
        <v>29.711327600000004</v>
      </c>
      <c r="AF728" s="212">
        <v>30.730621500000005</v>
      </c>
      <c r="AG728" s="212">
        <v>31.749258300000005</v>
      </c>
      <c r="AH728" s="212">
        <v>32.766968800000008</v>
      </c>
      <c r="AI728" s="212">
        <v>33.783379900000007</v>
      </c>
      <c r="AJ728" s="212">
        <v>34.797963100000004</v>
      </c>
      <c r="AK728" s="212">
        <v>35.809965800000001</v>
      </c>
      <c r="AL728" s="212">
        <v>36.81835392</v>
      </c>
      <c r="AM728" s="212">
        <v>37.821905630000003</v>
      </c>
      <c r="AN728" s="212">
        <v>38.819816520000003</v>
      </c>
      <c r="AO728" s="213">
        <v>39.812987420000006</v>
      </c>
    </row>
    <row r="729" spans="1:41" x14ac:dyDescent="0.25">
      <c r="A729" s="214" t="s">
        <v>2168</v>
      </c>
      <c r="B729" s="211">
        <v>0</v>
      </c>
      <c r="C729" s="212">
        <v>1</v>
      </c>
      <c r="D729" s="212">
        <v>2</v>
      </c>
      <c r="E729" s="212">
        <v>3</v>
      </c>
      <c r="F729" s="212">
        <v>4</v>
      </c>
      <c r="G729" s="212">
        <v>5</v>
      </c>
      <c r="H729" s="212">
        <v>6</v>
      </c>
      <c r="I729" s="212">
        <v>7</v>
      </c>
      <c r="J729" s="212">
        <v>8</v>
      </c>
      <c r="K729" s="212">
        <v>9</v>
      </c>
      <c r="L729" s="212">
        <v>10</v>
      </c>
      <c r="M729" s="212">
        <v>11</v>
      </c>
      <c r="N729" s="212">
        <v>12</v>
      </c>
      <c r="O729" s="212">
        <v>13</v>
      </c>
      <c r="P729" s="212">
        <v>14</v>
      </c>
      <c r="Q729" s="212">
        <v>15</v>
      </c>
      <c r="R729" s="212">
        <v>16</v>
      </c>
      <c r="S729" s="212">
        <v>17</v>
      </c>
      <c r="T729" s="212">
        <v>18</v>
      </c>
      <c r="U729" s="212">
        <v>19</v>
      </c>
      <c r="V729" s="212">
        <v>20</v>
      </c>
      <c r="W729" s="212">
        <v>21</v>
      </c>
      <c r="X729" s="212">
        <v>22</v>
      </c>
      <c r="Y729" s="212">
        <v>23</v>
      </c>
      <c r="Z729" s="212">
        <v>24</v>
      </c>
      <c r="AA729" s="212">
        <v>25</v>
      </c>
      <c r="AB729" s="212">
        <v>26</v>
      </c>
      <c r="AC729" s="212">
        <v>27</v>
      </c>
      <c r="AD729" s="212">
        <v>28</v>
      </c>
      <c r="AE729" s="212">
        <v>29</v>
      </c>
      <c r="AF729" s="212">
        <v>30</v>
      </c>
      <c r="AG729" s="212">
        <v>31</v>
      </c>
      <c r="AH729" s="212">
        <v>32</v>
      </c>
      <c r="AI729" s="212">
        <v>33</v>
      </c>
      <c r="AJ729" s="212">
        <v>34</v>
      </c>
      <c r="AK729" s="212">
        <v>35</v>
      </c>
      <c r="AL729" s="212">
        <v>36</v>
      </c>
      <c r="AM729" s="212">
        <v>37</v>
      </c>
      <c r="AN729" s="212">
        <v>38</v>
      </c>
      <c r="AO729" s="213">
        <v>39</v>
      </c>
    </row>
    <row r="730" spans="1:41" x14ac:dyDescent="0.25">
      <c r="A730" s="214" t="s">
        <v>2169</v>
      </c>
      <c r="B730" s="211">
        <v>0</v>
      </c>
      <c r="C730" s="212">
        <v>1</v>
      </c>
      <c r="D730" s="212">
        <v>2</v>
      </c>
      <c r="E730" s="212">
        <v>3</v>
      </c>
      <c r="F730" s="212">
        <v>4</v>
      </c>
      <c r="G730" s="212">
        <v>5</v>
      </c>
      <c r="H730" s="212">
        <v>6</v>
      </c>
      <c r="I730" s="212">
        <v>7</v>
      </c>
      <c r="J730" s="212">
        <v>8</v>
      </c>
      <c r="K730" s="212">
        <v>9</v>
      </c>
      <c r="L730" s="212">
        <v>10</v>
      </c>
      <c r="M730" s="212">
        <v>11</v>
      </c>
      <c r="N730" s="212">
        <v>12</v>
      </c>
      <c r="O730" s="212">
        <v>13</v>
      </c>
      <c r="P730" s="212">
        <v>14</v>
      </c>
      <c r="Q730" s="212">
        <v>15</v>
      </c>
      <c r="R730" s="212">
        <v>16</v>
      </c>
      <c r="S730" s="212">
        <v>17</v>
      </c>
      <c r="T730" s="212">
        <v>18</v>
      </c>
      <c r="U730" s="212">
        <v>19</v>
      </c>
      <c r="V730" s="212">
        <v>20</v>
      </c>
      <c r="W730" s="212">
        <v>21</v>
      </c>
      <c r="X730" s="212">
        <v>22</v>
      </c>
      <c r="Y730" s="212">
        <v>23</v>
      </c>
      <c r="Z730" s="212">
        <v>24</v>
      </c>
      <c r="AA730" s="212">
        <v>25</v>
      </c>
      <c r="AB730" s="212">
        <v>26</v>
      </c>
      <c r="AC730" s="212">
        <v>27</v>
      </c>
      <c r="AD730" s="212">
        <v>28</v>
      </c>
      <c r="AE730" s="212">
        <v>29</v>
      </c>
      <c r="AF730" s="212">
        <v>30</v>
      </c>
      <c r="AG730" s="212">
        <v>31</v>
      </c>
      <c r="AH730" s="212">
        <v>32</v>
      </c>
      <c r="AI730" s="212">
        <v>33</v>
      </c>
      <c r="AJ730" s="212">
        <v>34</v>
      </c>
      <c r="AK730" s="212">
        <v>35</v>
      </c>
      <c r="AL730" s="212">
        <v>36</v>
      </c>
      <c r="AM730" s="212">
        <v>37</v>
      </c>
      <c r="AN730" s="212">
        <v>38</v>
      </c>
      <c r="AO730" s="213">
        <v>39</v>
      </c>
    </row>
    <row r="731" spans="1:41" x14ac:dyDescent="0.25">
      <c r="A731" s="214" t="s">
        <v>2170</v>
      </c>
      <c r="B731" s="211">
        <v>0</v>
      </c>
      <c r="C731" s="212">
        <v>1</v>
      </c>
      <c r="D731" s="212">
        <v>2</v>
      </c>
      <c r="E731" s="212">
        <v>3</v>
      </c>
      <c r="F731" s="212">
        <v>4</v>
      </c>
      <c r="G731" s="212">
        <v>5</v>
      </c>
      <c r="H731" s="212">
        <v>6</v>
      </c>
      <c r="I731" s="212">
        <v>7</v>
      </c>
      <c r="J731" s="212">
        <v>8</v>
      </c>
      <c r="K731" s="212">
        <v>9</v>
      </c>
      <c r="L731" s="212">
        <v>10</v>
      </c>
      <c r="M731" s="212">
        <v>11</v>
      </c>
      <c r="N731" s="212">
        <v>12</v>
      </c>
      <c r="O731" s="212">
        <v>13</v>
      </c>
      <c r="P731" s="212">
        <v>14</v>
      </c>
      <c r="Q731" s="212">
        <v>15</v>
      </c>
      <c r="R731" s="212">
        <v>16</v>
      </c>
      <c r="S731" s="212">
        <v>17</v>
      </c>
      <c r="T731" s="212">
        <v>18</v>
      </c>
      <c r="U731" s="212">
        <v>19</v>
      </c>
      <c r="V731" s="212">
        <v>20</v>
      </c>
      <c r="W731" s="212">
        <v>21</v>
      </c>
      <c r="X731" s="212">
        <v>22</v>
      </c>
      <c r="Y731" s="212">
        <v>23</v>
      </c>
      <c r="Z731" s="212">
        <v>24</v>
      </c>
      <c r="AA731" s="212">
        <v>25</v>
      </c>
      <c r="AB731" s="212">
        <v>26</v>
      </c>
      <c r="AC731" s="212">
        <v>27</v>
      </c>
      <c r="AD731" s="212">
        <v>28</v>
      </c>
      <c r="AE731" s="212">
        <v>29</v>
      </c>
      <c r="AF731" s="212">
        <v>30</v>
      </c>
      <c r="AG731" s="212">
        <v>31</v>
      </c>
      <c r="AH731" s="212">
        <v>32</v>
      </c>
      <c r="AI731" s="212">
        <v>33</v>
      </c>
      <c r="AJ731" s="212">
        <v>34</v>
      </c>
      <c r="AK731" s="212">
        <v>35</v>
      </c>
      <c r="AL731" s="212">
        <v>36</v>
      </c>
      <c r="AM731" s="212">
        <v>37</v>
      </c>
      <c r="AN731" s="212">
        <v>38</v>
      </c>
      <c r="AO731" s="213">
        <v>39</v>
      </c>
    </row>
    <row r="732" spans="1:41" x14ac:dyDescent="0.25">
      <c r="A732" s="214" t="s">
        <v>2171</v>
      </c>
      <c r="B732" s="211">
        <v>1.5725169999999999</v>
      </c>
      <c r="C732" s="212">
        <v>2.5600244999999999</v>
      </c>
      <c r="D732" s="212">
        <v>3.56455491</v>
      </c>
      <c r="E732" s="212">
        <v>4.5520234100000003</v>
      </c>
      <c r="F732" s="212">
        <v>5.5330698100000006</v>
      </c>
      <c r="G732" s="212">
        <v>6.5020710100000008</v>
      </c>
      <c r="H732" s="212">
        <v>7.5416618100000008</v>
      </c>
      <c r="I732" s="212">
        <v>8.5838422100000003</v>
      </c>
      <c r="J732" s="212">
        <v>9.6164821099999998</v>
      </c>
      <c r="K732" s="212">
        <v>10.64581461</v>
      </c>
      <c r="L732" s="212">
        <v>11.671921210000001</v>
      </c>
      <c r="M732" s="212">
        <v>12.696792310000001</v>
      </c>
      <c r="N732" s="212">
        <v>13.720600710000001</v>
      </c>
      <c r="O732" s="212">
        <v>14.743983110000002</v>
      </c>
      <c r="P732" s="212">
        <v>15.767043510000002</v>
      </c>
      <c r="Q732" s="212">
        <v>16.790013010000003</v>
      </c>
      <c r="R732" s="212">
        <v>17.812940910000002</v>
      </c>
      <c r="S732" s="212">
        <v>18.835869710000001</v>
      </c>
      <c r="T732" s="212">
        <v>19.85882501</v>
      </c>
      <c r="U732" s="212">
        <v>20.881785610000001</v>
      </c>
      <c r="V732" s="212">
        <v>21.904692910000001</v>
      </c>
      <c r="W732" s="212">
        <v>22.927521110000001</v>
      </c>
      <c r="X732" s="212">
        <v>23.950255009999999</v>
      </c>
      <c r="Y732" s="212">
        <v>24.972793109999998</v>
      </c>
      <c r="Z732" s="212">
        <v>25.994989909999997</v>
      </c>
      <c r="AA732" s="212">
        <v>27.016665309999997</v>
      </c>
      <c r="AB732" s="212">
        <v>28.037589409999995</v>
      </c>
      <c r="AC732" s="212">
        <v>29.057472309999994</v>
      </c>
      <c r="AD732" s="212">
        <v>30.075943709999994</v>
      </c>
      <c r="AE732" s="212">
        <v>31.092523309999994</v>
      </c>
      <c r="AF732" s="212">
        <v>32.106574509999994</v>
      </c>
      <c r="AG732" s="212">
        <v>33.117229009999996</v>
      </c>
      <c r="AH732" s="212">
        <v>34.123265469999993</v>
      </c>
      <c r="AI732" s="212">
        <v>35.122912392299995</v>
      </c>
      <c r="AJ732" s="212">
        <v>36.113537512299992</v>
      </c>
      <c r="AK732" s="212">
        <v>37.091188012299995</v>
      </c>
      <c r="AL732" s="212">
        <v>38.050052812299995</v>
      </c>
      <c r="AM732" s="212">
        <v>38.982408312299995</v>
      </c>
      <c r="AN732" s="212">
        <v>39.880941312299996</v>
      </c>
      <c r="AO732" s="213">
        <v>40.745630312299994</v>
      </c>
    </row>
    <row r="733" spans="1:41" x14ac:dyDescent="0.25">
      <c r="A733" s="214" t="s">
        <v>2172</v>
      </c>
      <c r="B733" s="211">
        <v>0.23472000000000001</v>
      </c>
      <c r="C733" s="212">
        <v>1.1376314000000001</v>
      </c>
      <c r="D733" s="212">
        <v>2.0857470999999999</v>
      </c>
      <c r="E733" s="212">
        <v>3.0184359999999999</v>
      </c>
      <c r="F733" s="212">
        <v>3.9540563</v>
      </c>
      <c r="G733" s="212">
        <v>4.8812755000000001</v>
      </c>
      <c r="H733" s="212">
        <v>5.9175955</v>
      </c>
      <c r="I733" s="212">
        <v>6.9693063999999998</v>
      </c>
      <c r="J733" s="212">
        <v>8.0077560000000005</v>
      </c>
      <c r="K733" s="212">
        <v>9.0423504000000001</v>
      </c>
      <c r="L733" s="212">
        <v>10.0712043</v>
      </c>
      <c r="M733" s="212">
        <v>11.0979011</v>
      </c>
      <c r="N733" s="212">
        <v>12.122368099999999</v>
      </c>
      <c r="O733" s="212">
        <v>13.1456199</v>
      </c>
      <c r="P733" s="212">
        <v>14.167811199999999</v>
      </c>
      <c r="Q733" s="212">
        <v>15.189349</v>
      </c>
      <c r="R733" s="212">
        <v>16.2103669</v>
      </c>
      <c r="S733" s="212">
        <v>17.231001500000001</v>
      </c>
      <c r="T733" s="212">
        <v>18.2513437</v>
      </c>
      <c r="U733" s="212">
        <v>19.271435499999999</v>
      </c>
      <c r="V733" s="212">
        <v>20.2912687</v>
      </c>
      <c r="W733" s="212">
        <v>21.310873699999998</v>
      </c>
      <c r="X733" s="212">
        <v>22.330229899999999</v>
      </c>
      <c r="Y733" s="212">
        <v>23.349324599999999</v>
      </c>
      <c r="Z733" s="212">
        <v>24.368093699999999</v>
      </c>
      <c r="AA733" s="212">
        <v>25.386450699999997</v>
      </c>
      <c r="AB733" s="212">
        <v>26.404269599999999</v>
      </c>
      <c r="AC733" s="212">
        <v>27.421379599999998</v>
      </c>
      <c r="AD733" s="212">
        <v>28.437546899999997</v>
      </c>
      <c r="AE733" s="212">
        <v>29.452450199999998</v>
      </c>
      <c r="AF733" s="212">
        <v>30.465643099999998</v>
      </c>
      <c r="AG733" s="212">
        <v>31.476495399999997</v>
      </c>
      <c r="AH733" s="212">
        <v>32.484100949999998</v>
      </c>
      <c r="AI733" s="212">
        <v>33.487130860000001</v>
      </c>
      <c r="AJ733" s="212">
        <v>34.483605099999998</v>
      </c>
      <c r="AK733" s="212">
        <v>35.470560299999995</v>
      </c>
      <c r="AL733" s="212">
        <v>36.443681199999993</v>
      </c>
      <c r="AM733" s="212">
        <v>37.397363099999993</v>
      </c>
      <c r="AN733" s="212">
        <v>38.32677739999999</v>
      </c>
      <c r="AO733" s="213">
        <v>39.233768299999987</v>
      </c>
    </row>
    <row r="734" spans="1:41" x14ac:dyDescent="0.25">
      <c r="A734" s="214" t="s">
        <v>2173</v>
      </c>
      <c r="B734" s="211">
        <v>0.14311199999999999</v>
      </c>
      <c r="C734" s="212">
        <v>1.1696507999999999</v>
      </c>
      <c r="D734" s="212">
        <v>2.2208129999999997</v>
      </c>
      <c r="E734" s="212">
        <v>3.2036026</v>
      </c>
      <c r="F734" s="212">
        <v>4.1635530999999997</v>
      </c>
      <c r="G734" s="212">
        <v>5.1014914999999998</v>
      </c>
      <c r="H734" s="212">
        <v>6.0789847999999997</v>
      </c>
      <c r="I734" s="212">
        <v>7.0960853999999998</v>
      </c>
      <c r="J734" s="212">
        <v>8.1096640000000004</v>
      </c>
      <c r="K734" s="212">
        <v>9.1261101</v>
      </c>
      <c r="L734" s="212">
        <v>10.140275600000001</v>
      </c>
      <c r="M734" s="212">
        <v>11.1551159</v>
      </c>
      <c r="N734" s="212">
        <v>12.1694294</v>
      </c>
      <c r="O734" s="212">
        <v>13.183609000000001</v>
      </c>
      <c r="P734" s="212">
        <v>14.197433</v>
      </c>
      <c r="Q734" s="212">
        <v>15.211018900000001</v>
      </c>
      <c r="R734" s="212">
        <v>16.2243377</v>
      </c>
      <c r="S734" s="212">
        <v>17.2374203</v>
      </c>
      <c r="T734" s="212">
        <v>18.250267700000002</v>
      </c>
      <c r="U734" s="212">
        <v>19.262876400000003</v>
      </c>
      <c r="V734" s="212">
        <v>20.275230700000002</v>
      </c>
      <c r="W734" s="212">
        <v>21.287311900000002</v>
      </c>
      <c r="X734" s="212">
        <v>22.299077000000004</v>
      </c>
      <c r="Y734" s="212">
        <v>23.310489700000005</v>
      </c>
      <c r="Z734" s="212">
        <v>24.321471300000006</v>
      </c>
      <c r="AA734" s="212">
        <v>25.331929600000006</v>
      </c>
      <c r="AB734" s="212">
        <v>26.341736250000007</v>
      </c>
      <c r="AC734" s="212">
        <v>27.350721270000008</v>
      </c>
      <c r="AD734" s="212">
        <v>28.358652840000008</v>
      </c>
      <c r="AE734" s="212">
        <v>29.365212240000009</v>
      </c>
      <c r="AF734" s="212">
        <v>30.36995369000001</v>
      </c>
      <c r="AG734" s="212">
        <v>31.372240200000011</v>
      </c>
      <c r="AH734" s="212">
        <v>32.371140830000009</v>
      </c>
      <c r="AI734" s="212">
        <v>33.365262550000011</v>
      </c>
      <c r="AJ734" s="212">
        <v>34.352479050000014</v>
      </c>
      <c r="AK734" s="212">
        <v>35.329513050000017</v>
      </c>
      <c r="AL734" s="212">
        <v>36.291411150000016</v>
      </c>
      <c r="AM734" s="212">
        <v>37.231404850000018</v>
      </c>
      <c r="AN734" s="212">
        <v>38.143039850000015</v>
      </c>
      <c r="AO734" s="213">
        <v>39.027007850000018</v>
      </c>
    </row>
    <row r="735" spans="1:41" x14ac:dyDescent="0.25">
      <c r="A735" s="214" t="s">
        <v>2174</v>
      </c>
      <c r="B735" s="211">
        <v>0.47016000000000002</v>
      </c>
      <c r="C735" s="212">
        <v>1.3079339999999999</v>
      </c>
      <c r="D735" s="212">
        <v>2.2758105</v>
      </c>
      <c r="E735" s="212">
        <v>3.2600214999999997</v>
      </c>
      <c r="F735" s="212">
        <v>4.2532312599999997</v>
      </c>
      <c r="G735" s="212">
        <v>5.24928653</v>
      </c>
      <c r="H735" s="212">
        <v>6.2740497299999998</v>
      </c>
      <c r="I735" s="212">
        <v>7.3018591299999995</v>
      </c>
      <c r="J735" s="212">
        <v>8.3274863299999993</v>
      </c>
      <c r="K735" s="212">
        <v>9.3526797299999984</v>
      </c>
      <c r="L735" s="212">
        <v>10.377189829999999</v>
      </c>
      <c r="M735" s="212">
        <v>11.401514329999999</v>
      </c>
      <c r="N735" s="212">
        <v>12.42559943</v>
      </c>
      <c r="O735" s="212">
        <v>13.449590430000001</v>
      </c>
      <c r="P735" s="212">
        <v>14.473512530000001</v>
      </c>
      <c r="Q735" s="212">
        <v>15.49742333</v>
      </c>
      <c r="R735" s="212">
        <v>16.521342130000001</v>
      </c>
      <c r="S735" s="212">
        <v>17.54526053</v>
      </c>
      <c r="T735" s="212">
        <v>18.56922513</v>
      </c>
      <c r="U735" s="212">
        <v>19.593206630000001</v>
      </c>
      <c r="V735" s="212">
        <v>20.61719403</v>
      </c>
      <c r="W735" s="212">
        <v>21.64121003</v>
      </c>
      <c r="X735" s="212">
        <v>22.665243629999999</v>
      </c>
      <c r="Y735" s="212">
        <v>23.68928103</v>
      </c>
      <c r="Z735" s="212">
        <v>24.713296329999999</v>
      </c>
      <c r="AA735" s="212">
        <v>25.737255529999999</v>
      </c>
      <c r="AB735" s="212">
        <v>26.761111929999998</v>
      </c>
      <c r="AC735" s="212">
        <v>27.78480373</v>
      </c>
      <c r="AD735" s="212">
        <v>28.808248429999999</v>
      </c>
      <c r="AE735" s="212">
        <v>29.831335729999999</v>
      </c>
      <c r="AF735" s="212">
        <v>30.853916729999998</v>
      </c>
      <c r="AG735" s="212">
        <v>31.875787129999999</v>
      </c>
      <c r="AH735" s="212">
        <v>32.896661629999997</v>
      </c>
      <c r="AI735" s="212">
        <v>33.91613443</v>
      </c>
      <c r="AJ735" s="212">
        <v>34.93362243</v>
      </c>
      <c r="AK735" s="212">
        <v>35.94829403</v>
      </c>
      <c r="AL735" s="212">
        <v>36.959023330000001</v>
      </c>
      <c r="AM735" s="212">
        <v>37.96452747</v>
      </c>
      <c r="AN735" s="212">
        <v>38.964078404699997</v>
      </c>
      <c r="AO735" s="213">
        <v>39.9589438247</v>
      </c>
    </row>
    <row r="736" spans="1:41" x14ac:dyDescent="0.25">
      <c r="A736" s="214" t="s">
        <v>2175</v>
      </c>
      <c r="B736" s="211">
        <v>4.0154810000000003</v>
      </c>
      <c r="C736" s="212">
        <v>4.9842243000000002</v>
      </c>
      <c r="D736" s="212">
        <v>5.9919380599999998</v>
      </c>
      <c r="E736" s="212">
        <v>7.00592506</v>
      </c>
      <c r="F736" s="212">
        <v>8.0230098600000002</v>
      </c>
      <c r="G736" s="212">
        <v>9.0417016600000011</v>
      </c>
      <c r="H736" s="212">
        <v>10.066349260000001</v>
      </c>
      <c r="I736" s="212">
        <v>11.090723760000001</v>
      </c>
      <c r="J736" s="212">
        <v>12.114671260000001</v>
      </c>
      <c r="K736" s="212">
        <v>13.138320860000002</v>
      </c>
      <c r="L736" s="212">
        <v>14.161742060000002</v>
      </c>
      <c r="M736" s="212">
        <v>15.185006760000002</v>
      </c>
      <c r="N736" s="212">
        <v>16.208137060000002</v>
      </c>
      <c r="O736" s="212">
        <v>17.231212860000003</v>
      </c>
      <c r="P736" s="212">
        <v>18.254241660000002</v>
      </c>
      <c r="Q736" s="212">
        <v>19.277280560000001</v>
      </c>
      <c r="R736" s="212">
        <v>20.30034216</v>
      </c>
      <c r="S736" s="212">
        <v>21.32343126</v>
      </c>
      <c r="T736" s="212">
        <v>22.34658026</v>
      </c>
      <c r="U736" s="212">
        <v>23.369782860000001</v>
      </c>
      <c r="V736" s="212">
        <v>24.393025959999999</v>
      </c>
      <c r="W736" s="212">
        <v>25.416335959999998</v>
      </c>
      <c r="X736" s="212">
        <v>26.439733059999998</v>
      </c>
      <c r="Y736" s="212">
        <v>27.463211659999999</v>
      </c>
      <c r="Z736" s="212">
        <v>28.486762559999999</v>
      </c>
      <c r="AA736" s="212">
        <v>29.510372659999998</v>
      </c>
      <c r="AB736" s="212">
        <v>30.534024159999998</v>
      </c>
      <c r="AC736" s="212">
        <v>31.557693859999997</v>
      </c>
      <c r="AD736" s="212">
        <v>32.581351359999999</v>
      </c>
      <c r="AE736" s="212">
        <v>33.60495736</v>
      </c>
      <c r="AF736" s="212">
        <v>34.628460359999998</v>
      </c>
      <c r="AG736" s="212">
        <v>35.651791759999995</v>
      </c>
      <c r="AH736" s="212">
        <v>36.674858259999993</v>
      </c>
      <c r="AI736" s="212">
        <v>37.697529259999996</v>
      </c>
      <c r="AJ736" s="212">
        <v>38.719617759999998</v>
      </c>
      <c r="AK736" s="212">
        <v>39.740854059999997</v>
      </c>
      <c r="AL736" s="212">
        <v>40.760862259999996</v>
      </c>
      <c r="AM736" s="212">
        <v>41.779184559999997</v>
      </c>
      <c r="AN736" s="212">
        <v>42.795473959999995</v>
      </c>
      <c r="AO736" s="213">
        <v>43.809929059999995</v>
      </c>
    </row>
    <row r="737" spans="1:41" x14ac:dyDescent="0.25">
      <c r="A737" s="214" t="s">
        <v>2176</v>
      </c>
      <c r="B737" s="211">
        <v>0.11619</v>
      </c>
      <c r="C737" s="212">
        <v>1.1476991000000001</v>
      </c>
      <c r="D737" s="212">
        <v>2.1631523000000001</v>
      </c>
      <c r="E737" s="212">
        <v>3.1568261300000002</v>
      </c>
      <c r="F737" s="212">
        <v>4.1561949643</v>
      </c>
      <c r="G737" s="212">
        <v>5.1519255343000001</v>
      </c>
      <c r="H737" s="212">
        <v>6.1971914343000005</v>
      </c>
      <c r="I737" s="212">
        <v>7.2294658343000009</v>
      </c>
      <c r="J737" s="212">
        <v>8.2555528343000013</v>
      </c>
      <c r="K737" s="212">
        <v>9.2832461343000006</v>
      </c>
      <c r="L737" s="212">
        <v>10.309748734300001</v>
      </c>
      <c r="M737" s="212">
        <v>11.336315634300002</v>
      </c>
      <c r="N737" s="212">
        <v>12.362324634300002</v>
      </c>
      <c r="O737" s="212">
        <v>13.388186534300003</v>
      </c>
      <c r="P737" s="212">
        <v>14.413803934300002</v>
      </c>
      <c r="Q737" s="212">
        <v>15.439324934300002</v>
      </c>
      <c r="R737" s="212">
        <v>16.4647680343</v>
      </c>
      <c r="S737" s="212">
        <v>17.490196034300002</v>
      </c>
      <c r="T737" s="212">
        <v>18.515658234300002</v>
      </c>
      <c r="U737" s="212">
        <v>19.541200734300002</v>
      </c>
      <c r="V737" s="212">
        <v>20.566861134300002</v>
      </c>
      <c r="W737" s="212">
        <v>21.5927026343</v>
      </c>
      <c r="X737" s="212">
        <v>22.6187807343</v>
      </c>
      <c r="Y737" s="212">
        <v>23.645150334299998</v>
      </c>
      <c r="Z737" s="212">
        <v>24.671874434299998</v>
      </c>
      <c r="AA737" s="212">
        <v>25.699029534299999</v>
      </c>
      <c r="AB737" s="212">
        <v>26.726697234299998</v>
      </c>
      <c r="AC737" s="212">
        <v>27.754966734299998</v>
      </c>
      <c r="AD737" s="212">
        <v>28.783930934299999</v>
      </c>
      <c r="AE737" s="212">
        <v>29.8136807343</v>
      </c>
      <c r="AF737" s="212">
        <v>30.844292834299999</v>
      </c>
      <c r="AG737" s="212">
        <v>31.8758086343</v>
      </c>
      <c r="AH737" s="212">
        <v>32.9081962343</v>
      </c>
      <c r="AI737" s="212">
        <v>33.941289334300002</v>
      </c>
      <c r="AJ737" s="212">
        <v>34.974692334300002</v>
      </c>
      <c r="AK737" s="212">
        <v>36.007659134299999</v>
      </c>
      <c r="AL737" s="212">
        <v>37.039017934299999</v>
      </c>
      <c r="AM737" s="212">
        <v>38.067445534299999</v>
      </c>
      <c r="AN737" s="212">
        <v>39.092828534299997</v>
      </c>
      <c r="AO737" s="213">
        <v>40.118828134299996</v>
      </c>
    </row>
    <row r="738" spans="1:41" x14ac:dyDescent="0.25">
      <c r="A738" s="214" t="s">
        <v>2177</v>
      </c>
      <c r="B738" s="211">
        <v>42.405631999999997</v>
      </c>
      <c r="C738" s="212">
        <v>43.506476999999997</v>
      </c>
      <c r="D738" s="212">
        <v>44.541492199999993</v>
      </c>
      <c r="E738" s="212">
        <v>45.54291340999999</v>
      </c>
      <c r="F738" s="212">
        <v>46.524181509999991</v>
      </c>
      <c r="G738" s="212">
        <v>47.493996609999989</v>
      </c>
      <c r="H738" s="212">
        <v>48.478263709999986</v>
      </c>
      <c r="I738" s="212">
        <v>49.478575125099987</v>
      </c>
      <c r="J738" s="212">
        <v>50.491232225099985</v>
      </c>
      <c r="K738" s="212">
        <v>51.510228725099985</v>
      </c>
      <c r="L738" s="212">
        <v>52.532441025099985</v>
      </c>
      <c r="M738" s="212">
        <v>53.556396625099985</v>
      </c>
      <c r="N738" s="212">
        <v>54.581278425099988</v>
      </c>
      <c r="O738" s="212">
        <v>55.606671925099988</v>
      </c>
      <c r="P738" s="212">
        <v>56.632344525099988</v>
      </c>
      <c r="Q738" s="212">
        <v>57.658198125099986</v>
      </c>
      <c r="R738" s="212">
        <v>58.684161825099984</v>
      </c>
      <c r="S738" s="212">
        <v>59.710187025099984</v>
      </c>
      <c r="T738" s="212">
        <v>60.736253525099983</v>
      </c>
      <c r="U738" s="212">
        <v>61.762321025099979</v>
      </c>
      <c r="V738" s="212">
        <v>62.788340425099982</v>
      </c>
      <c r="W738" s="212">
        <v>63.814286325099985</v>
      </c>
      <c r="X738" s="212">
        <v>64.840155925099992</v>
      </c>
      <c r="Y738" s="212">
        <v>65.865860925099994</v>
      </c>
      <c r="Z738" s="212">
        <v>66.8913114251</v>
      </c>
      <c r="AA738" s="212">
        <v>67.916402325099995</v>
      </c>
      <c r="AB738" s="212">
        <v>68.941005025099997</v>
      </c>
      <c r="AC738" s="212">
        <v>69.964956625100001</v>
      </c>
      <c r="AD738" s="212">
        <v>70.988045425099997</v>
      </c>
      <c r="AE738" s="212">
        <v>72.009989925100001</v>
      </c>
      <c r="AF738" s="212">
        <v>73.030407425099995</v>
      </c>
      <c r="AG738" s="212">
        <v>74.048764025099999</v>
      </c>
      <c r="AH738" s="212">
        <v>75.064295125100003</v>
      </c>
      <c r="AI738" s="212">
        <v>76.075875025100004</v>
      </c>
      <c r="AJ738" s="212">
        <v>77.0818031851</v>
      </c>
      <c r="AK738" s="212">
        <v>78.079465535099999</v>
      </c>
      <c r="AL738" s="212">
        <v>79.064865535099997</v>
      </c>
      <c r="AM738" s="212">
        <v>80.032287535099996</v>
      </c>
      <c r="AN738" s="212">
        <v>80.975278635099997</v>
      </c>
      <c r="AO738" s="213">
        <v>81.890955635099999</v>
      </c>
    </row>
    <row r="739" spans="1:41" x14ac:dyDescent="0.25">
      <c r="A739" s="214" t="s">
        <v>2178</v>
      </c>
      <c r="B739" s="211">
        <v>0</v>
      </c>
      <c r="C739" s="212">
        <v>1</v>
      </c>
      <c r="D739" s="212">
        <v>2</v>
      </c>
      <c r="E739" s="212">
        <v>3</v>
      </c>
      <c r="F739" s="212">
        <v>4</v>
      </c>
      <c r="G739" s="212">
        <v>5</v>
      </c>
      <c r="H739" s="212">
        <v>6</v>
      </c>
      <c r="I739" s="212">
        <v>7</v>
      </c>
      <c r="J739" s="212">
        <v>8</v>
      </c>
      <c r="K739" s="212">
        <v>9</v>
      </c>
      <c r="L739" s="212">
        <v>10</v>
      </c>
      <c r="M739" s="212">
        <v>11</v>
      </c>
      <c r="N739" s="212">
        <v>12</v>
      </c>
      <c r="O739" s="212">
        <v>13</v>
      </c>
      <c r="P739" s="212">
        <v>14</v>
      </c>
      <c r="Q739" s="212">
        <v>15</v>
      </c>
      <c r="R739" s="212">
        <v>16</v>
      </c>
      <c r="S739" s="212">
        <v>17</v>
      </c>
      <c r="T739" s="212">
        <v>18</v>
      </c>
      <c r="U739" s="212">
        <v>19</v>
      </c>
      <c r="V739" s="212">
        <v>20</v>
      </c>
      <c r="W739" s="212">
        <v>21</v>
      </c>
      <c r="X739" s="212">
        <v>22</v>
      </c>
      <c r="Y739" s="212">
        <v>23</v>
      </c>
      <c r="Z739" s="212">
        <v>24</v>
      </c>
      <c r="AA739" s="212">
        <v>25</v>
      </c>
      <c r="AB739" s="212">
        <v>26</v>
      </c>
      <c r="AC739" s="212">
        <v>27</v>
      </c>
      <c r="AD739" s="212">
        <v>28</v>
      </c>
      <c r="AE739" s="212">
        <v>29</v>
      </c>
      <c r="AF739" s="212">
        <v>30</v>
      </c>
      <c r="AG739" s="212">
        <v>31</v>
      </c>
      <c r="AH739" s="212">
        <v>32</v>
      </c>
      <c r="AI739" s="212">
        <v>33</v>
      </c>
      <c r="AJ739" s="212">
        <v>34</v>
      </c>
      <c r="AK739" s="212">
        <v>35</v>
      </c>
      <c r="AL739" s="212">
        <v>36</v>
      </c>
      <c r="AM739" s="212">
        <v>37</v>
      </c>
      <c r="AN739" s="212">
        <v>38</v>
      </c>
      <c r="AO739" s="213">
        <v>39</v>
      </c>
    </row>
    <row r="740" spans="1:41" x14ac:dyDescent="0.25">
      <c r="A740" s="214" t="s">
        <v>2179</v>
      </c>
      <c r="B740" s="211">
        <v>0</v>
      </c>
      <c r="C740" s="212">
        <v>1</v>
      </c>
      <c r="D740" s="212">
        <v>2</v>
      </c>
      <c r="E740" s="212">
        <v>3</v>
      </c>
      <c r="F740" s="212">
        <v>4</v>
      </c>
      <c r="G740" s="212">
        <v>5</v>
      </c>
      <c r="H740" s="212">
        <v>6</v>
      </c>
      <c r="I740" s="212">
        <v>7</v>
      </c>
      <c r="J740" s="212">
        <v>8</v>
      </c>
      <c r="K740" s="212">
        <v>9</v>
      </c>
      <c r="L740" s="212">
        <v>10</v>
      </c>
      <c r="M740" s="212">
        <v>11</v>
      </c>
      <c r="N740" s="212">
        <v>12</v>
      </c>
      <c r="O740" s="212">
        <v>13</v>
      </c>
      <c r="P740" s="212">
        <v>14</v>
      </c>
      <c r="Q740" s="212">
        <v>15</v>
      </c>
      <c r="R740" s="212">
        <v>16</v>
      </c>
      <c r="S740" s="212">
        <v>17</v>
      </c>
      <c r="T740" s="212">
        <v>18</v>
      </c>
      <c r="U740" s="212">
        <v>19</v>
      </c>
      <c r="V740" s="212">
        <v>20</v>
      </c>
      <c r="W740" s="212">
        <v>21</v>
      </c>
      <c r="X740" s="212">
        <v>22</v>
      </c>
      <c r="Y740" s="212">
        <v>23</v>
      </c>
      <c r="Z740" s="212">
        <v>24</v>
      </c>
      <c r="AA740" s="212">
        <v>25</v>
      </c>
      <c r="AB740" s="212">
        <v>26</v>
      </c>
      <c r="AC740" s="212">
        <v>27</v>
      </c>
      <c r="AD740" s="212">
        <v>28</v>
      </c>
      <c r="AE740" s="212">
        <v>29</v>
      </c>
      <c r="AF740" s="212">
        <v>30</v>
      </c>
      <c r="AG740" s="212">
        <v>31</v>
      </c>
      <c r="AH740" s="212">
        <v>32</v>
      </c>
      <c r="AI740" s="212">
        <v>33</v>
      </c>
      <c r="AJ740" s="212">
        <v>34</v>
      </c>
      <c r="AK740" s="212">
        <v>35</v>
      </c>
      <c r="AL740" s="212">
        <v>36</v>
      </c>
      <c r="AM740" s="212">
        <v>37</v>
      </c>
      <c r="AN740" s="212">
        <v>38</v>
      </c>
      <c r="AO740" s="213">
        <v>39</v>
      </c>
    </row>
    <row r="741" spans="1:41" x14ac:dyDescent="0.25">
      <c r="A741" s="214" t="s">
        <v>2180</v>
      </c>
      <c r="B741" s="211">
        <v>0</v>
      </c>
      <c r="C741" s="212">
        <v>1</v>
      </c>
      <c r="D741" s="212">
        <v>2</v>
      </c>
      <c r="E741" s="212">
        <v>3</v>
      </c>
      <c r="F741" s="212">
        <v>4</v>
      </c>
      <c r="G741" s="212">
        <v>5</v>
      </c>
      <c r="H741" s="212">
        <v>6</v>
      </c>
      <c r="I741" s="212">
        <v>7</v>
      </c>
      <c r="J741" s="212">
        <v>8</v>
      </c>
      <c r="K741" s="212">
        <v>9</v>
      </c>
      <c r="L741" s="212">
        <v>10</v>
      </c>
      <c r="M741" s="212">
        <v>11</v>
      </c>
      <c r="N741" s="212">
        <v>12</v>
      </c>
      <c r="O741" s="212">
        <v>13</v>
      </c>
      <c r="P741" s="212">
        <v>14</v>
      </c>
      <c r="Q741" s="212">
        <v>15</v>
      </c>
      <c r="R741" s="212">
        <v>16</v>
      </c>
      <c r="S741" s="212">
        <v>17</v>
      </c>
      <c r="T741" s="212">
        <v>18</v>
      </c>
      <c r="U741" s="212">
        <v>19</v>
      </c>
      <c r="V741" s="212">
        <v>20</v>
      </c>
      <c r="W741" s="212">
        <v>21</v>
      </c>
      <c r="X741" s="212">
        <v>22</v>
      </c>
      <c r="Y741" s="212">
        <v>23</v>
      </c>
      <c r="Z741" s="212">
        <v>24</v>
      </c>
      <c r="AA741" s="212">
        <v>25</v>
      </c>
      <c r="AB741" s="212">
        <v>26</v>
      </c>
      <c r="AC741" s="212">
        <v>27</v>
      </c>
      <c r="AD741" s="212">
        <v>28</v>
      </c>
      <c r="AE741" s="212">
        <v>29</v>
      </c>
      <c r="AF741" s="212">
        <v>30</v>
      </c>
      <c r="AG741" s="212">
        <v>31</v>
      </c>
      <c r="AH741" s="212">
        <v>32</v>
      </c>
      <c r="AI741" s="212">
        <v>33</v>
      </c>
      <c r="AJ741" s="212">
        <v>34</v>
      </c>
      <c r="AK741" s="212">
        <v>35</v>
      </c>
      <c r="AL741" s="212">
        <v>36</v>
      </c>
      <c r="AM741" s="212">
        <v>37</v>
      </c>
      <c r="AN741" s="212">
        <v>38</v>
      </c>
      <c r="AO741" s="213">
        <v>39</v>
      </c>
    </row>
    <row r="742" spans="1:41" x14ac:dyDescent="0.25">
      <c r="A742" s="214" t="s">
        <v>2181</v>
      </c>
      <c r="B742" s="211">
        <v>4.7404039999999998</v>
      </c>
      <c r="C742" s="212">
        <v>5.7173518999999997</v>
      </c>
      <c r="D742" s="212">
        <v>6.7124470000000001</v>
      </c>
      <c r="E742" s="212">
        <v>7.7025277399999998</v>
      </c>
      <c r="F742" s="212">
        <v>8.6941973400000006</v>
      </c>
      <c r="G742" s="212">
        <v>9.6838023399999997</v>
      </c>
      <c r="H742" s="212">
        <v>10.70760484</v>
      </c>
      <c r="I742" s="212">
        <v>11.73749194</v>
      </c>
      <c r="J742" s="212">
        <v>12.76411854</v>
      </c>
      <c r="K742" s="212">
        <v>13.79038154</v>
      </c>
      <c r="L742" s="212">
        <v>14.81553064</v>
      </c>
      <c r="M742" s="212">
        <v>15.84054774</v>
      </c>
      <c r="N742" s="212">
        <v>16.865241940000001</v>
      </c>
      <c r="O742" s="212">
        <v>17.889816140000001</v>
      </c>
      <c r="P742" s="212">
        <v>18.914225040000002</v>
      </c>
      <c r="Q742" s="212">
        <v>19.938542740000003</v>
      </c>
      <c r="R742" s="212">
        <v>20.962758840000003</v>
      </c>
      <c r="S742" s="212">
        <v>21.986873140000004</v>
      </c>
      <c r="T742" s="212">
        <v>23.010921940000003</v>
      </c>
      <c r="U742" s="212">
        <v>24.034886040000004</v>
      </c>
      <c r="V742" s="212">
        <v>25.058757440000004</v>
      </c>
      <c r="W742" s="212">
        <v>26.082562840000005</v>
      </c>
      <c r="X742" s="212">
        <v>27.106398640000005</v>
      </c>
      <c r="Y742" s="212">
        <v>28.130256740000007</v>
      </c>
      <c r="Z742" s="212">
        <v>29.154119740000006</v>
      </c>
      <c r="AA742" s="212">
        <v>30.177969540000007</v>
      </c>
      <c r="AB742" s="212">
        <v>31.201780940000006</v>
      </c>
      <c r="AC742" s="212">
        <v>32.225520840000009</v>
      </c>
      <c r="AD742" s="212">
        <v>33.24914334000001</v>
      </c>
      <c r="AE742" s="212">
        <v>34.272584540000011</v>
      </c>
      <c r="AF742" s="212">
        <v>35.295754240000008</v>
      </c>
      <c r="AG742" s="212">
        <v>36.318522840000007</v>
      </c>
      <c r="AH742" s="212">
        <v>37.340701040000006</v>
      </c>
      <c r="AI742" s="212">
        <v>38.362007340000005</v>
      </c>
      <c r="AJ742" s="212">
        <v>39.382017440000006</v>
      </c>
      <c r="AK742" s="212">
        <v>40.400092340000008</v>
      </c>
      <c r="AL742" s="212">
        <v>41.415303140000006</v>
      </c>
      <c r="AM742" s="212">
        <v>42.426464140000007</v>
      </c>
      <c r="AN742" s="212">
        <v>43.432615580000004</v>
      </c>
      <c r="AO742" s="213">
        <v>44.434275880000001</v>
      </c>
    </row>
    <row r="743" spans="1:41" x14ac:dyDescent="0.25">
      <c r="A743" s="214" t="s">
        <v>2182</v>
      </c>
      <c r="B743" s="211">
        <v>293.00732399999998</v>
      </c>
      <c r="C743" s="212">
        <v>293.91661959999999</v>
      </c>
      <c r="D743" s="212">
        <v>294.86044140000001</v>
      </c>
      <c r="E743" s="212">
        <v>295.79622549999999</v>
      </c>
      <c r="F743" s="212">
        <v>296.73611039999997</v>
      </c>
      <c r="G743" s="212">
        <v>297.67213439999995</v>
      </c>
      <c r="H743" s="212">
        <v>298.69499479999996</v>
      </c>
      <c r="I743" s="212">
        <v>299.73109859999994</v>
      </c>
      <c r="J743" s="212">
        <v>300.76173369999992</v>
      </c>
      <c r="K743" s="212">
        <v>301.79234149999991</v>
      </c>
      <c r="L743" s="212">
        <v>302.82172199999991</v>
      </c>
      <c r="M743" s="212">
        <v>303.85122779999989</v>
      </c>
      <c r="N743" s="212">
        <v>304.88046509999987</v>
      </c>
      <c r="O743" s="212">
        <v>305.90979669999984</v>
      </c>
      <c r="P743" s="212">
        <v>306.93910379999983</v>
      </c>
      <c r="Q743" s="212">
        <v>307.96845119999983</v>
      </c>
      <c r="R743" s="212">
        <v>308.99778699999985</v>
      </c>
      <c r="S743" s="212">
        <v>310.02709419999985</v>
      </c>
      <c r="T743" s="212">
        <v>311.05634379999987</v>
      </c>
      <c r="U743" s="212">
        <v>312.08550169999984</v>
      </c>
      <c r="V743" s="212">
        <v>313.11452539999982</v>
      </c>
      <c r="W743" s="212">
        <v>314.1433834999998</v>
      </c>
      <c r="X743" s="212">
        <v>315.17202739999982</v>
      </c>
      <c r="Y743" s="212">
        <v>316.20041369999984</v>
      </c>
      <c r="Z743" s="212">
        <v>317.22846519999985</v>
      </c>
      <c r="AA743" s="212">
        <v>318.25608759999983</v>
      </c>
      <c r="AB743" s="212">
        <v>319.28315479999981</v>
      </c>
      <c r="AC743" s="212">
        <v>320.30950189999982</v>
      </c>
      <c r="AD743" s="212">
        <v>321.33490889999979</v>
      </c>
      <c r="AE743" s="212">
        <v>322.3590790999998</v>
      </c>
      <c r="AF743" s="212">
        <v>323.38160629999982</v>
      </c>
      <c r="AG743" s="212">
        <v>324.40192419999983</v>
      </c>
      <c r="AH743" s="212">
        <v>325.41923069999984</v>
      </c>
      <c r="AI743" s="212">
        <v>326.43237339999985</v>
      </c>
      <c r="AJ743" s="212">
        <v>327.43969003999985</v>
      </c>
      <c r="AK743" s="212">
        <v>328.43882498059986</v>
      </c>
      <c r="AL743" s="212">
        <v>329.42666128059989</v>
      </c>
      <c r="AM743" s="212">
        <v>330.39986508059991</v>
      </c>
      <c r="AN743" s="212">
        <v>331.35711168059993</v>
      </c>
      <c r="AO743" s="213">
        <v>332.30301298059993</v>
      </c>
    </row>
    <row r="744" spans="1:41" x14ac:dyDescent="0.25">
      <c r="A744" s="214" t="s">
        <v>2183</v>
      </c>
      <c r="B744" s="211">
        <v>0</v>
      </c>
      <c r="C744" s="212">
        <v>1</v>
      </c>
      <c r="D744" s="212">
        <v>2</v>
      </c>
      <c r="E744" s="212">
        <v>3</v>
      </c>
      <c r="F744" s="212">
        <v>4</v>
      </c>
      <c r="G744" s="212">
        <v>5</v>
      </c>
      <c r="H744" s="212">
        <v>6</v>
      </c>
      <c r="I744" s="212">
        <v>7</v>
      </c>
      <c r="J744" s="212">
        <v>8</v>
      </c>
      <c r="K744" s="212">
        <v>9</v>
      </c>
      <c r="L744" s="212">
        <v>10</v>
      </c>
      <c r="M744" s="212">
        <v>11</v>
      </c>
      <c r="N744" s="212">
        <v>12</v>
      </c>
      <c r="O744" s="212">
        <v>13</v>
      </c>
      <c r="P744" s="212">
        <v>14</v>
      </c>
      <c r="Q744" s="212">
        <v>15</v>
      </c>
      <c r="R744" s="212">
        <v>16</v>
      </c>
      <c r="S744" s="212">
        <v>17</v>
      </c>
      <c r="T744" s="212">
        <v>18</v>
      </c>
      <c r="U744" s="212">
        <v>19</v>
      </c>
      <c r="V744" s="212">
        <v>20</v>
      </c>
      <c r="W744" s="212">
        <v>21</v>
      </c>
      <c r="X744" s="212">
        <v>22</v>
      </c>
      <c r="Y744" s="212">
        <v>23</v>
      </c>
      <c r="Z744" s="212">
        <v>24</v>
      </c>
      <c r="AA744" s="212">
        <v>25</v>
      </c>
      <c r="AB744" s="212">
        <v>26</v>
      </c>
      <c r="AC744" s="212">
        <v>27</v>
      </c>
      <c r="AD744" s="212">
        <v>28</v>
      </c>
      <c r="AE744" s="212">
        <v>29</v>
      </c>
      <c r="AF744" s="212">
        <v>30</v>
      </c>
      <c r="AG744" s="212">
        <v>31</v>
      </c>
      <c r="AH744" s="212">
        <v>32</v>
      </c>
      <c r="AI744" s="212">
        <v>33</v>
      </c>
      <c r="AJ744" s="212">
        <v>34</v>
      </c>
      <c r="AK744" s="212">
        <v>35</v>
      </c>
      <c r="AL744" s="212">
        <v>36</v>
      </c>
      <c r="AM744" s="212">
        <v>37</v>
      </c>
      <c r="AN744" s="212">
        <v>38</v>
      </c>
      <c r="AO744" s="213">
        <v>39</v>
      </c>
    </row>
    <row r="745" spans="1:41" x14ac:dyDescent="0.25">
      <c r="A745" s="214" t="s">
        <v>2184</v>
      </c>
      <c r="B745" s="211">
        <v>4.0413079999999999</v>
      </c>
      <c r="C745" s="212">
        <v>4.9944477000000003</v>
      </c>
      <c r="D745" s="212">
        <v>5.9909905999999999</v>
      </c>
      <c r="E745" s="212">
        <v>6.9726464000000004</v>
      </c>
      <c r="F745" s="212">
        <v>7.9566745000000001</v>
      </c>
      <c r="G745" s="212">
        <v>8.9336692000000006</v>
      </c>
      <c r="H745" s="212">
        <v>9.9594842000000003</v>
      </c>
      <c r="I745" s="212">
        <v>11.005668400000001</v>
      </c>
      <c r="J745" s="212">
        <v>12.046840700000001</v>
      </c>
      <c r="K745" s="212">
        <v>13.089047900000001</v>
      </c>
      <c r="L745" s="212">
        <v>14.129505400000001</v>
      </c>
      <c r="M745" s="212">
        <v>15.170309800000002</v>
      </c>
      <c r="N745" s="212">
        <v>16.210759100000001</v>
      </c>
      <c r="O745" s="212">
        <v>17.251144700000001</v>
      </c>
      <c r="P745" s="212">
        <v>18.291286900000003</v>
      </c>
      <c r="Q745" s="212">
        <v>19.331245000000003</v>
      </c>
      <c r="R745" s="212">
        <v>20.370981500000003</v>
      </c>
      <c r="S745" s="212">
        <v>21.410510600000002</v>
      </c>
      <c r="T745" s="212">
        <v>22.449830200000001</v>
      </c>
      <c r="U745" s="212">
        <v>23.4889446</v>
      </c>
      <c r="V745" s="212">
        <v>24.5278505</v>
      </c>
      <c r="W745" s="212">
        <v>25.566545999999999</v>
      </c>
      <c r="X745" s="212">
        <v>26.604982199999998</v>
      </c>
      <c r="Y745" s="212">
        <v>27.643160399999999</v>
      </c>
      <c r="Z745" s="212">
        <v>28.681049699999999</v>
      </c>
      <c r="AA745" s="212">
        <v>29.718608199999998</v>
      </c>
      <c r="AB745" s="212">
        <v>30.755769799999999</v>
      </c>
      <c r="AC745" s="212">
        <v>31.792441400000001</v>
      </c>
      <c r="AD745" s="212">
        <v>32.828490899999998</v>
      </c>
      <c r="AE745" s="212">
        <v>33.863732299999995</v>
      </c>
      <c r="AF745" s="212">
        <v>34.897902499999994</v>
      </c>
      <c r="AG745" s="212">
        <v>35.930624999999992</v>
      </c>
      <c r="AH745" s="212">
        <v>36.961352899999994</v>
      </c>
      <c r="AI745" s="212">
        <v>37.989277399999992</v>
      </c>
      <c r="AJ745" s="212">
        <v>39.013182799999989</v>
      </c>
      <c r="AK745" s="212">
        <v>40.031230999999991</v>
      </c>
      <c r="AL745" s="212">
        <v>41.040708139999992</v>
      </c>
      <c r="AM745" s="212">
        <v>42.03801829999999</v>
      </c>
      <c r="AN745" s="212">
        <v>43.019924799999991</v>
      </c>
      <c r="AO745" s="213">
        <v>43.98725009999999</v>
      </c>
    </row>
    <row r="746" spans="1:41" x14ac:dyDescent="0.25">
      <c r="A746" s="214" t="s">
        <v>2185</v>
      </c>
      <c r="B746" s="211">
        <v>18.89348</v>
      </c>
      <c r="C746" s="212">
        <v>19.830014200000001</v>
      </c>
      <c r="D746" s="212">
        <v>20.803544500000001</v>
      </c>
      <c r="E746" s="212">
        <v>21.7759502</v>
      </c>
      <c r="F746" s="212">
        <v>22.755293999999999</v>
      </c>
      <c r="G746" s="212">
        <v>23.734957599999998</v>
      </c>
      <c r="H746" s="212">
        <v>24.760782699999996</v>
      </c>
      <c r="I746" s="212">
        <v>25.795202799999995</v>
      </c>
      <c r="J746" s="212">
        <v>26.825885699999994</v>
      </c>
      <c r="K746" s="212">
        <v>27.856442599999994</v>
      </c>
      <c r="L746" s="212">
        <v>28.885878899999994</v>
      </c>
      <c r="M746" s="212">
        <v>29.915340699999994</v>
      </c>
      <c r="N746" s="212">
        <v>30.944580399999996</v>
      </c>
      <c r="O746" s="212">
        <v>31.973859699999995</v>
      </c>
      <c r="P746" s="212">
        <v>33.003105899999994</v>
      </c>
      <c r="Q746" s="212">
        <v>34.032385999999995</v>
      </c>
      <c r="R746" s="212">
        <v>35.061676999999996</v>
      </c>
      <c r="S746" s="212">
        <v>36.090976999999995</v>
      </c>
      <c r="T746" s="212">
        <v>37.120278599999992</v>
      </c>
      <c r="U746" s="212">
        <v>38.149566199999995</v>
      </c>
      <c r="V746" s="212">
        <v>39.178811099999997</v>
      </c>
      <c r="W746" s="212">
        <v>40.208005799999995</v>
      </c>
      <c r="X746" s="212">
        <v>41.237105899999996</v>
      </c>
      <c r="Y746" s="212">
        <v>42.266095099999994</v>
      </c>
      <c r="Z746" s="212">
        <v>43.294938599999995</v>
      </c>
      <c r="AA746" s="212">
        <v>44.323594799999995</v>
      </c>
      <c r="AB746" s="212">
        <v>45.352007799999996</v>
      </c>
      <c r="AC746" s="212">
        <v>46.380105399999998</v>
      </c>
      <c r="AD746" s="212">
        <v>47.407792000000001</v>
      </c>
      <c r="AE746" s="212">
        <v>48.434939999999997</v>
      </c>
      <c r="AF746" s="212">
        <v>49.461376299999998</v>
      </c>
      <c r="AG746" s="212">
        <v>50.486860999999998</v>
      </c>
      <c r="AH746" s="212">
        <v>51.511054999999999</v>
      </c>
      <c r="AI746" s="212">
        <v>52.533468999999997</v>
      </c>
      <c r="AJ746" s="212">
        <v>53.553388599999998</v>
      </c>
      <c r="AK746" s="212">
        <v>54.569777799999997</v>
      </c>
      <c r="AL746" s="212">
        <v>55.581204099999994</v>
      </c>
      <c r="AM746" s="212">
        <v>56.585970409999995</v>
      </c>
      <c r="AN746" s="212">
        <v>57.582923369999996</v>
      </c>
      <c r="AO746" s="213">
        <v>58.573183709999995</v>
      </c>
    </row>
    <row r="747" spans="1:41" x14ac:dyDescent="0.25">
      <c r="A747" s="214" t="s">
        <v>2186</v>
      </c>
      <c r="B747" s="211">
        <v>142.95379600000001</v>
      </c>
      <c r="C747" s="212">
        <v>143.93062140000001</v>
      </c>
      <c r="D747" s="212">
        <v>144.92757245999999</v>
      </c>
      <c r="E747" s="212">
        <v>145.92579882999999</v>
      </c>
      <c r="F747" s="212">
        <v>146.9266711882</v>
      </c>
      <c r="G747" s="212">
        <v>147.9278276782</v>
      </c>
      <c r="H747" s="212">
        <v>148.94603587820001</v>
      </c>
      <c r="I747" s="212">
        <v>149.96741707820001</v>
      </c>
      <c r="J747" s="212">
        <v>150.98834357820002</v>
      </c>
      <c r="K747" s="212">
        <v>152.00959287820001</v>
      </c>
      <c r="L747" s="212">
        <v>153.03067447820001</v>
      </c>
      <c r="M747" s="212">
        <v>154.05186247820001</v>
      </c>
      <c r="N747" s="212">
        <v>155.07301617820002</v>
      </c>
      <c r="O747" s="212">
        <v>156.09422197820001</v>
      </c>
      <c r="P747" s="212">
        <v>157.11542907820001</v>
      </c>
      <c r="Q747" s="212">
        <v>158.1366802782</v>
      </c>
      <c r="R747" s="212">
        <v>159.15796267819999</v>
      </c>
      <c r="S747" s="212">
        <v>160.1792662782</v>
      </c>
      <c r="T747" s="212">
        <v>161.2006170782</v>
      </c>
      <c r="U747" s="212">
        <v>162.22199907819999</v>
      </c>
      <c r="V747" s="212">
        <v>163.24339427819999</v>
      </c>
      <c r="W747" s="212">
        <v>164.2648309782</v>
      </c>
      <c r="X747" s="212">
        <v>165.2863725782</v>
      </c>
      <c r="Y747" s="212">
        <v>166.30801317820001</v>
      </c>
      <c r="Z747" s="212">
        <v>167.32974077820001</v>
      </c>
      <c r="AA747" s="212">
        <v>168.35154037820001</v>
      </c>
      <c r="AB747" s="212">
        <v>169.37339117820002</v>
      </c>
      <c r="AC747" s="212">
        <v>170.39526557820002</v>
      </c>
      <c r="AD747" s="212">
        <v>171.41712607820003</v>
      </c>
      <c r="AE747" s="212">
        <v>172.43892207820002</v>
      </c>
      <c r="AF747" s="212">
        <v>173.46058357820002</v>
      </c>
      <c r="AG747" s="212">
        <v>174.48201267820002</v>
      </c>
      <c r="AH747" s="212">
        <v>175.50306937820002</v>
      </c>
      <c r="AI747" s="212">
        <v>176.52354907820003</v>
      </c>
      <c r="AJ747" s="212">
        <v>177.54314747820004</v>
      </c>
      <c r="AK747" s="212">
        <v>178.56140927820005</v>
      </c>
      <c r="AL747" s="212">
        <v>179.57766817820004</v>
      </c>
      <c r="AM747" s="212">
        <v>180.59103267820004</v>
      </c>
      <c r="AN747" s="212">
        <v>181.60060535820003</v>
      </c>
      <c r="AO747" s="213">
        <v>182.60617097820003</v>
      </c>
    </row>
    <row r="748" spans="1:41" x14ac:dyDescent="0.25">
      <c r="A748" s="214" t="s">
        <v>2187</v>
      </c>
      <c r="B748" s="211">
        <v>0</v>
      </c>
      <c r="C748" s="212">
        <v>1</v>
      </c>
      <c r="D748" s="212">
        <v>2</v>
      </c>
      <c r="E748" s="212">
        <v>3</v>
      </c>
      <c r="F748" s="212">
        <v>4</v>
      </c>
      <c r="G748" s="212">
        <v>5</v>
      </c>
      <c r="H748" s="212">
        <v>6</v>
      </c>
      <c r="I748" s="212">
        <v>7</v>
      </c>
      <c r="J748" s="212">
        <v>8</v>
      </c>
      <c r="K748" s="212">
        <v>9</v>
      </c>
      <c r="L748" s="212">
        <v>10</v>
      </c>
      <c r="M748" s="212">
        <v>11</v>
      </c>
      <c r="N748" s="212">
        <v>12</v>
      </c>
      <c r="O748" s="212">
        <v>13</v>
      </c>
      <c r="P748" s="212">
        <v>14</v>
      </c>
      <c r="Q748" s="212">
        <v>15</v>
      </c>
      <c r="R748" s="212">
        <v>16</v>
      </c>
      <c r="S748" s="212">
        <v>17</v>
      </c>
      <c r="T748" s="212">
        <v>18</v>
      </c>
      <c r="U748" s="212">
        <v>19</v>
      </c>
      <c r="V748" s="212">
        <v>20</v>
      </c>
      <c r="W748" s="212">
        <v>21</v>
      </c>
      <c r="X748" s="212">
        <v>22</v>
      </c>
      <c r="Y748" s="212">
        <v>23</v>
      </c>
      <c r="Z748" s="212">
        <v>24</v>
      </c>
      <c r="AA748" s="212">
        <v>25</v>
      </c>
      <c r="AB748" s="212">
        <v>26</v>
      </c>
      <c r="AC748" s="212">
        <v>27</v>
      </c>
      <c r="AD748" s="212">
        <v>28</v>
      </c>
      <c r="AE748" s="212">
        <v>29</v>
      </c>
      <c r="AF748" s="212">
        <v>30</v>
      </c>
      <c r="AG748" s="212">
        <v>31</v>
      </c>
      <c r="AH748" s="212">
        <v>32</v>
      </c>
      <c r="AI748" s="212">
        <v>33</v>
      </c>
      <c r="AJ748" s="212">
        <v>34</v>
      </c>
      <c r="AK748" s="212">
        <v>35</v>
      </c>
      <c r="AL748" s="212">
        <v>36</v>
      </c>
      <c r="AM748" s="212">
        <v>37</v>
      </c>
      <c r="AN748" s="212">
        <v>38</v>
      </c>
      <c r="AO748" s="213">
        <v>39</v>
      </c>
    </row>
    <row r="749" spans="1:41" x14ac:dyDescent="0.25">
      <c r="A749" s="214" t="s">
        <v>2188</v>
      </c>
      <c r="B749" s="211">
        <v>7.5638999999999998E-2</v>
      </c>
      <c r="C749" s="212">
        <v>1.0090165</v>
      </c>
      <c r="D749" s="212">
        <v>1.9806946999999999</v>
      </c>
      <c r="E749" s="212">
        <v>2.9543830999999998</v>
      </c>
      <c r="F749" s="212">
        <v>3.9349826999999999</v>
      </c>
      <c r="G749" s="212">
        <v>4.9161785</v>
      </c>
      <c r="H749" s="212">
        <v>5.9494635000000002</v>
      </c>
      <c r="I749" s="212">
        <v>6.9879300999999998</v>
      </c>
      <c r="J749" s="212">
        <v>8.0226693999999998</v>
      </c>
      <c r="K749" s="212">
        <v>9.0568433000000006</v>
      </c>
      <c r="L749" s="212">
        <v>10.089926</v>
      </c>
      <c r="M749" s="212">
        <v>11.1227228</v>
      </c>
      <c r="N749" s="212">
        <v>12.155104399999999</v>
      </c>
      <c r="O749" s="212">
        <v>13.1873115</v>
      </c>
      <c r="P749" s="212">
        <v>14.2193322</v>
      </c>
      <c r="Q749" s="212">
        <v>15.2512332</v>
      </c>
      <c r="R749" s="212">
        <v>16.283018200000001</v>
      </c>
      <c r="S749" s="212">
        <v>17.314701299999999</v>
      </c>
      <c r="T749" s="212">
        <v>18.346283400000001</v>
      </c>
      <c r="U749" s="212">
        <v>19.377757900000002</v>
      </c>
      <c r="V749" s="212">
        <v>20.409110400000003</v>
      </c>
      <c r="W749" s="212">
        <v>21.440321900000004</v>
      </c>
      <c r="X749" s="212">
        <v>22.471370100000005</v>
      </c>
      <c r="Y749" s="212">
        <v>23.502214900000006</v>
      </c>
      <c r="Z749" s="212">
        <v>24.532792900000004</v>
      </c>
      <c r="AA749" s="212">
        <v>25.563023000000005</v>
      </c>
      <c r="AB749" s="212">
        <v>26.592796500000006</v>
      </c>
      <c r="AC749" s="212">
        <v>27.621969500000006</v>
      </c>
      <c r="AD749" s="212">
        <v>28.650349100000007</v>
      </c>
      <c r="AE749" s="212">
        <v>29.677674800000005</v>
      </c>
      <c r="AF749" s="212">
        <v>30.703589700000006</v>
      </c>
      <c r="AG749" s="212">
        <v>31.727596800000004</v>
      </c>
      <c r="AH749" s="212">
        <v>32.748991000000004</v>
      </c>
      <c r="AI749" s="212">
        <v>33.766756200000003</v>
      </c>
      <c r="AJ749" s="212">
        <v>34.779414200000005</v>
      </c>
      <c r="AK749" s="212">
        <v>35.784834380000007</v>
      </c>
      <c r="AL749" s="212">
        <v>36.78009998000001</v>
      </c>
      <c r="AM749" s="212">
        <v>37.761835880000007</v>
      </c>
      <c r="AN749" s="212">
        <v>38.727983980000005</v>
      </c>
      <c r="AO749" s="213">
        <v>39.681376980000003</v>
      </c>
    </row>
    <row r="750" spans="1:41" x14ac:dyDescent="0.25">
      <c r="A750" s="214" t="s">
        <v>2189</v>
      </c>
      <c r="B750" s="211">
        <v>11.406910999999999</v>
      </c>
      <c r="C750" s="212">
        <v>12.463227999999999</v>
      </c>
      <c r="D750" s="212">
        <v>13.505381799999999</v>
      </c>
      <c r="E750" s="212">
        <v>14.543362599999998</v>
      </c>
      <c r="F750" s="212">
        <v>15.577189499999998</v>
      </c>
      <c r="G750" s="212">
        <v>16.609096999999998</v>
      </c>
      <c r="H750" s="212">
        <v>17.636236699999998</v>
      </c>
      <c r="I750" s="212">
        <v>18.663195899999998</v>
      </c>
      <c r="J750" s="212">
        <v>19.691872399999998</v>
      </c>
      <c r="K750" s="212">
        <v>20.720871599999999</v>
      </c>
      <c r="L750" s="212">
        <v>21.750081699999999</v>
      </c>
      <c r="M750" s="212">
        <v>22.779121699999997</v>
      </c>
      <c r="N750" s="212">
        <v>23.807996299999999</v>
      </c>
      <c r="O750" s="212">
        <v>24.8366659</v>
      </c>
      <c r="P750" s="212">
        <v>25.8651634</v>
      </c>
      <c r="Q750" s="212">
        <v>26.893505900000001</v>
      </c>
      <c r="R750" s="212">
        <v>27.921721400000003</v>
      </c>
      <c r="S750" s="212">
        <v>28.949827000000003</v>
      </c>
      <c r="T750" s="212">
        <v>29.977844600000005</v>
      </c>
      <c r="U750" s="212">
        <v>31.005782600000003</v>
      </c>
      <c r="V750" s="212">
        <v>32.033648500000005</v>
      </c>
      <c r="W750" s="212">
        <v>33.061447600000008</v>
      </c>
      <c r="X750" s="212">
        <v>34.089189600000012</v>
      </c>
      <c r="Y750" s="212">
        <v>35.116862000000012</v>
      </c>
      <c r="Z750" s="212">
        <v>36.144450400000011</v>
      </c>
      <c r="AA750" s="212">
        <v>37.171933400000007</v>
      </c>
      <c r="AB750" s="212">
        <v>38.199281800000009</v>
      </c>
      <c r="AC750" s="212">
        <v>39.226455600000008</v>
      </c>
      <c r="AD750" s="212">
        <v>40.253400600000006</v>
      </c>
      <c r="AE750" s="212">
        <v>41.280043300000003</v>
      </c>
      <c r="AF750" s="212">
        <v>42.306283200000003</v>
      </c>
      <c r="AG750" s="212">
        <v>43.3319805</v>
      </c>
      <c r="AH750" s="212">
        <v>44.356936599999997</v>
      </c>
      <c r="AI750" s="212">
        <v>45.380862399999998</v>
      </c>
      <c r="AJ750" s="212">
        <v>46.403326</v>
      </c>
      <c r="AK750" s="212">
        <v>47.423671800000001</v>
      </c>
      <c r="AL750" s="212">
        <v>48.4409122</v>
      </c>
      <c r="AM750" s="212">
        <v>49.453662000000001</v>
      </c>
      <c r="AN750" s="212">
        <v>50.460408399999999</v>
      </c>
      <c r="AO750" s="213">
        <v>51.460556351000001</v>
      </c>
    </row>
    <row r="751" spans="1:41" x14ac:dyDescent="0.25">
      <c r="A751" s="214" t="s">
        <v>2190</v>
      </c>
      <c r="B751" s="211">
        <v>8.7340000000000001E-2</v>
      </c>
      <c r="C751" s="212">
        <v>1.1453864</v>
      </c>
      <c r="D751" s="212">
        <v>2.1974705000000001</v>
      </c>
      <c r="E751" s="212">
        <v>3.2454454000000004</v>
      </c>
      <c r="F751" s="212">
        <v>4.2901571000000001</v>
      </c>
      <c r="G751" s="212">
        <v>5.3325287000000001</v>
      </c>
      <c r="H751" s="212">
        <v>6.3723521000000005</v>
      </c>
      <c r="I751" s="212">
        <v>7.4107021000000008</v>
      </c>
      <c r="J751" s="212">
        <v>8.4475814000000007</v>
      </c>
      <c r="K751" s="212">
        <v>9.4833034000000005</v>
      </c>
      <c r="L751" s="212">
        <v>10.5181045</v>
      </c>
      <c r="M751" s="212">
        <v>11.552276299999999</v>
      </c>
      <c r="N751" s="212">
        <v>12.5859314</v>
      </c>
      <c r="O751" s="212">
        <v>13.619155299999999</v>
      </c>
      <c r="P751" s="212">
        <v>14.6520212</v>
      </c>
      <c r="Q751" s="212">
        <v>15.684582000000001</v>
      </c>
      <c r="R751" s="212">
        <v>16.716885699999999</v>
      </c>
      <c r="S751" s="212">
        <v>17.748971099999999</v>
      </c>
      <c r="T751" s="212">
        <v>18.780867199999999</v>
      </c>
      <c r="U751" s="212">
        <v>19.812601999999998</v>
      </c>
      <c r="V751" s="212">
        <v>20.844201099999999</v>
      </c>
      <c r="W751" s="212">
        <v>21.875681499999999</v>
      </c>
      <c r="X751" s="212">
        <v>22.9070365</v>
      </c>
      <c r="Y751" s="212">
        <v>23.938289900000001</v>
      </c>
      <c r="Z751" s="212">
        <v>24.969465800000002</v>
      </c>
      <c r="AA751" s="212">
        <v>26.000590800000001</v>
      </c>
      <c r="AB751" s="212">
        <v>27.0316954</v>
      </c>
      <c r="AC751" s="212">
        <v>28.062816699999999</v>
      </c>
      <c r="AD751" s="212">
        <v>29.094001199999997</v>
      </c>
      <c r="AE751" s="212">
        <v>30.125309299999998</v>
      </c>
      <c r="AF751" s="212">
        <v>31.156821199999996</v>
      </c>
      <c r="AG751" s="212">
        <v>32.188645299999997</v>
      </c>
      <c r="AH751" s="212">
        <v>33.220929999999996</v>
      </c>
      <c r="AI751" s="212">
        <v>34.253880499999994</v>
      </c>
      <c r="AJ751" s="212">
        <v>35.287781599999995</v>
      </c>
      <c r="AK751" s="212">
        <v>36.323027099999997</v>
      </c>
      <c r="AL751" s="212">
        <v>37.360140599999994</v>
      </c>
      <c r="AM751" s="212">
        <v>38.399726999999992</v>
      </c>
      <c r="AN751" s="212">
        <v>39.442195099999992</v>
      </c>
      <c r="AO751" s="213">
        <v>40.48718319999999</v>
      </c>
    </row>
    <row r="752" spans="1:41" x14ac:dyDescent="0.25">
      <c r="A752" s="214" t="s">
        <v>2191</v>
      </c>
      <c r="B752" s="211">
        <v>0.13933100000000001</v>
      </c>
      <c r="C752" s="212">
        <v>1.1587904</v>
      </c>
      <c r="D752" s="212">
        <v>2.1810549999999997</v>
      </c>
      <c r="E752" s="212">
        <v>3.2049797</v>
      </c>
      <c r="F752" s="212">
        <v>4.2300877000000003</v>
      </c>
      <c r="G752" s="212">
        <v>5.2563460000000006</v>
      </c>
      <c r="H752" s="212">
        <v>6.2819213000000005</v>
      </c>
      <c r="I752" s="212">
        <v>7.3083797000000006</v>
      </c>
      <c r="J752" s="212">
        <v>8.3356297000000001</v>
      </c>
      <c r="K752" s="212">
        <v>9.3634380999999998</v>
      </c>
      <c r="L752" s="212">
        <v>10.391700499999999</v>
      </c>
      <c r="M752" s="212">
        <v>11.420545899999999</v>
      </c>
      <c r="N752" s="212">
        <v>12.449934999999998</v>
      </c>
      <c r="O752" s="212">
        <v>13.479842399999999</v>
      </c>
      <c r="P752" s="212">
        <v>14.5102385</v>
      </c>
      <c r="Q752" s="212">
        <v>15.5411061</v>
      </c>
      <c r="R752" s="212">
        <v>16.572422</v>
      </c>
      <c r="S752" s="212">
        <v>17.604162299999999</v>
      </c>
      <c r="T752" s="212">
        <v>18.6363071</v>
      </c>
      <c r="U752" s="212">
        <v>19.668832800000001</v>
      </c>
      <c r="V752" s="212">
        <v>20.701714500000001</v>
      </c>
      <c r="W752" s="212">
        <v>21.734936400000002</v>
      </c>
      <c r="X752" s="212">
        <v>22.768463200000003</v>
      </c>
      <c r="Y752" s="212">
        <v>23.802281900000004</v>
      </c>
      <c r="Z752" s="212">
        <v>24.836385600000003</v>
      </c>
      <c r="AA752" s="212">
        <v>25.870774400000002</v>
      </c>
      <c r="AB752" s="212">
        <v>26.905457500000001</v>
      </c>
      <c r="AC752" s="212">
        <v>27.9404562</v>
      </c>
      <c r="AD752" s="212">
        <v>28.9758076</v>
      </c>
      <c r="AE752" s="212">
        <v>30.011570499999998</v>
      </c>
      <c r="AF752" s="212">
        <v>31.047833399999998</v>
      </c>
      <c r="AG752" s="212">
        <v>32.084726699999997</v>
      </c>
      <c r="AH752" s="212">
        <v>33.1224402</v>
      </c>
      <c r="AI752" s="212">
        <v>34.161249900000001</v>
      </c>
      <c r="AJ752" s="212">
        <v>35.201555300000003</v>
      </c>
      <c r="AK752" s="212">
        <v>36.243927900000003</v>
      </c>
      <c r="AL752" s="212">
        <v>37.2891464</v>
      </c>
      <c r="AM752" s="212">
        <v>38.338112099999996</v>
      </c>
      <c r="AN752" s="212">
        <v>39.391366499999997</v>
      </c>
      <c r="AO752" s="213">
        <v>40.448069399999994</v>
      </c>
    </row>
    <row r="753" spans="1:41" x14ac:dyDescent="0.25">
      <c r="A753" s="214" t="s">
        <v>2192</v>
      </c>
      <c r="B753" s="211">
        <v>0</v>
      </c>
      <c r="C753" s="212">
        <v>1</v>
      </c>
      <c r="D753" s="212">
        <v>2</v>
      </c>
      <c r="E753" s="212">
        <v>3</v>
      </c>
      <c r="F753" s="212">
        <v>4</v>
      </c>
      <c r="G753" s="212">
        <v>5</v>
      </c>
      <c r="H753" s="212">
        <v>6</v>
      </c>
      <c r="I753" s="212">
        <v>7</v>
      </c>
      <c r="J753" s="212">
        <v>8</v>
      </c>
      <c r="K753" s="212">
        <v>9</v>
      </c>
      <c r="L753" s="212">
        <v>10</v>
      </c>
      <c r="M753" s="212">
        <v>11</v>
      </c>
      <c r="N753" s="212">
        <v>12</v>
      </c>
      <c r="O753" s="212">
        <v>13</v>
      </c>
      <c r="P753" s="212">
        <v>14</v>
      </c>
      <c r="Q753" s="212">
        <v>15</v>
      </c>
      <c r="R753" s="212">
        <v>16</v>
      </c>
      <c r="S753" s="212">
        <v>17</v>
      </c>
      <c r="T753" s="212">
        <v>18</v>
      </c>
      <c r="U753" s="212">
        <v>19</v>
      </c>
      <c r="V753" s="212">
        <v>20</v>
      </c>
      <c r="W753" s="212">
        <v>21</v>
      </c>
      <c r="X753" s="212">
        <v>22</v>
      </c>
      <c r="Y753" s="212">
        <v>23</v>
      </c>
      <c r="Z753" s="212">
        <v>24</v>
      </c>
      <c r="AA753" s="212">
        <v>25</v>
      </c>
      <c r="AB753" s="212">
        <v>26</v>
      </c>
      <c r="AC753" s="212">
        <v>27</v>
      </c>
      <c r="AD753" s="212">
        <v>28</v>
      </c>
      <c r="AE753" s="212">
        <v>29</v>
      </c>
      <c r="AF753" s="212">
        <v>30</v>
      </c>
      <c r="AG753" s="212">
        <v>31</v>
      </c>
      <c r="AH753" s="212">
        <v>32</v>
      </c>
      <c r="AI753" s="212">
        <v>33</v>
      </c>
      <c r="AJ753" s="212">
        <v>34</v>
      </c>
      <c r="AK753" s="212">
        <v>35</v>
      </c>
      <c r="AL753" s="212">
        <v>36</v>
      </c>
      <c r="AM753" s="212">
        <v>37</v>
      </c>
      <c r="AN753" s="212">
        <v>38</v>
      </c>
      <c r="AO753" s="213">
        <v>39</v>
      </c>
    </row>
    <row r="754" spans="1:41" x14ac:dyDescent="0.25">
      <c r="A754" s="214" t="s">
        <v>2193</v>
      </c>
      <c r="B754" s="211">
        <v>8.0467999999999998E-2</v>
      </c>
      <c r="C754" s="212">
        <v>1.1132833</v>
      </c>
      <c r="D754" s="212">
        <v>2.1468122999999997</v>
      </c>
      <c r="E754" s="212">
        <v>3.1800452999999997</v>
      </c>
      <c r="F754" s="212">
        <v>4.2132870999999996</v>
      </c>
      <c r="G754" s="212">
        <v>5.2464987000000001</v>
      </c>
      <c r="H754" s="212">
        <v>6.2773067999999999</v>
      </c>
      <c r="I754" s="212">
        <v>7.3085819999999995</v>
      </c>
      <c r="J754" s="212">
        <v>8.3400561999999994</v>
      </c>
      <c r="K754" s="212">
        <v>9.3716995999999995</v>
      </c>
      <c r="L754" s="212">
        <v>10.4033657</v>
      </c>
      <c r="M754" s="212">
        <v>11.4351179</v>
      </c>
      <c r="N754" s="212">
        <v>12.466913</v>
      </c>
      <c r="O754" s="212">
        <v>13.4987689</v>
      </c>
      <c r="P754" s="212">
        <v>14.530657699999999</v>
      </c>
      <c r="Q754" s="212">
        <v>15.562597899999998</v>
      </c>
      <c r="R754" s="212">
        <v>16.594582099999997</v>
      </c>
      <c r="S754" s="212">
        <v>17.626603799999998</v>
      </c>
      <c r="T754" s="212">
        <v>18.658671599999998</v>
      </c>
      <c r="U754" s="212">
        <v>19.690777699999998</v>
      </c>
      <c r="V754" s="212">
        <v>20.722906699999999</v>
      </c>
      <c r="W754" s="212">
        <v>21.7550709</v>
      </c>
      <c r="X754" s="212">
        <v>22.787265999999999</v>
      </c>
      <c r="Y754" s="212">
        <v>23.819488199999999</v>
      </c>
      <c r="Z754" s="212">
        <v>24.851733499999998</v>
      </c>
      <c r="AA754" s="212">
        <v>25.883998399999999</v>
      </c>
      <c r="AB754" s="212">
        <v>26.91628</v>
      </c>
      <c r="AC754" s="212">
        <v>27.948577100000001</v>
      </c>
      <c r="AD754" s="212">
        <v>28.980891100000001</v>
      </c>
      <c r="AE754" s="212">
        <v>30.0132279</v>
      </c>
      <c r="AF754" s="212">
        <v>31.045600100000001</v>
      </c>
      <c r="AG754" s="212">
        <v>32.0780295</v>
      </c>
      <c r="AH754" s="212">
        <v>33.110550199999999</v>
      </c>
      <c r="AI754" s="212">
        <v>34.143211299999997</v>
      </c>
      <c r="AJ754" s="212">
        <v>35.176078199999999</v>
      </c>
      <c r="AK754" s="212">
        <v>36.2092271</v>
      </c>
      <c r="AL754" s="212">
        <v>37.242720399999996</v>
      </c>
      <c r="AM754" s="212">
        <v>38.276527399999999</v>
      </c>
      <c r="AN754" s="212">
        <v>39.310351900000001</v>
      </c>
      <c r="AO754" s="213">
        <v>40.343480100000001</v>
      </c>
    </row>
    <row r="755" spans="1:41" x14ac:dyDescent="0.25">
      <c r="A755" s="214" t="s">
        <v>2194</v>
      </c>
      <c r="B755" s="211">
        <v>8.0320000000000003E-2</v>
      </c>
      <c r="C755" s="212">
        <v>1.1201318999999998</v>
      </c>
      <c r="D755" s="212">
        <v>2.1585086999999996</v>
      </c>
      <c r="E755" s="212">
        <v>3.1960691999999997</v>
      </c>
      <c r="F755" s="212">
        <v>4.2335940000000001</v>
      </c>
      <c r="G755" s="212">
        <v>5.2709957000000003</v>
      </c>
      <c r="H755" s="212">
        <v>6.3032747000000002</v>
      </c>
      <c r="I755" s="212">
        <v>7.3365643</v>
      </c>
      <c r="J755" s="212">
        <v>8.3702254000000007</v>
      </c>
      <c r="K755" s="212">
        <v>9.4041782000000005</v>
      </c>
      <c r="L755" s="212">
        <v>10.4381834</v>
      </c>
      <c r="M755" s="212">
        <v>11.4722811</v>
      </c>
      <c r="N755" s="212">
        <v>12.5064037</v>
      </c>
      <c r="O755" s="212">
        <v>13.540561</v>
      </c>
      <c r="P755" s="212">
        <v>14.5747193</v>
      </c>
      <c r="Q755" s="212">
        <v>15.6088939</v>
      </c>
      <c r="R755" s="212">
        <v>16.643076199999999</v>
      </c>
      <c r="S755" s="212">
        <v>17.677259499999998</v>
      </c>
      <c r="T755" s="212">
        <v>18.711451399999998</v>
      </c>
      <c r="U755" s="212">
        <v>19.745644499999997</v>
      </c>
      <c r="V755" s="212">
        <v>20.779824199999997</v>
      </c>
      <c r="W755" s="212">
        <v>21.814002599999995</v>
      </c>
      <c r="X755" s="212">
        <v>22.848168699999995</v>
      </c>
      <c r="Y755" s="212">
        <v>23.882321499999996</v>
      </c>
      <c r="Z755" s="212">
        <v>24.916460099999995</v>
      </c>
      <c r="AA755" s="212">
        <v>25.950583899999994</v>
      </c>
      <c r="AB755" s="212">
        <v>26.984693399999994</v>
      </c>
      <c r="AC755" s="212">
        <v>28.018790399999993</v>
      </c>
      <c r="AD755" s="212">
        <v>29.052879399999995</v>
      </c>
      <c r="AE755" s="212">
        <v>30.086968799999994</v>
      </c>
      <c r="AF755" s="212">
        <v>31.121073199999994</v>
      </c>
      <c r="AG755" s="212">
        <v>32.155215599999991</v>
      </c>
      <c r="AH755" s="212">
        <v>33.189430699999988</v>
      </c>
      <c r="AI755" s="212">
        <v>34.223766699999992</v>
      </c>
      <c r="AJ755" s="212">
        <v>35.258285199999989</v>
      </c>
      <c r="AK755" s="212">
        <v>36.293050199999989</v>
      </c>
      <c r="AL755" s="212">
        <v>37.328087299999986</v>
      </c>
      <c r="AM755" s="212">
        <v>38.363261599999987</v>
      </c>
      <c r="AN755" s="212">
        <v>39.398018699999987</v>
      </c>
      <c r="AO755" s="213">
        <v>40.431172099999991</v>
      </c>
    </row>
    <row r="756" spans="1:41" x14ac:dyDescent="0.25">
      <c r="A756" s="214" t="s">
        <v>2195</v>
      </c>
      <c r="B756" s="211">
        <v>29.846257999999999</v>
      </c>
      <c r="C756" s="212">
        <v>30.872050399999999</v>
      </c>
      <c r="D756" s="212">
        <v>31.900992899999999</v>
      </c>
      <c r="E756" s="212">
        <v>32.929087699999997</v>
      </c>
      <c r="F756" s="212">
        <v>33.957382799999998</v>
      </c>
      <c r="G756" s="212">
        <v>34.985349799999995</v>
      </c>
      <c r="H756" s="212">
        <v>36.017849099999992</v>
      </c>
      <c r="I756" s="212">
        <v>37.051389699999994</v>
      </c>
      <c r="J756" s="212">
        <v>38.084496599999994</v>
      </c>
      <c r="K756" s="212">
        <v>39.117516599999995</v>
      </c>
      <c r="L756" s="212">
        <v>40.150286599999994</v>
      </c>
      <c r="M756" s="212">
        <v>41.182943099999996</v>
      </c>
      <c r="N756" s="212">
        <v>42.215452899999995</v>
      </c>
      <c r="O756" s="212">
        <v>43.247853799999994</v>
      </c>
      <c r="P756" s="212">
        <v>44.280139599999991</v>
      </c>
      <c r="Q756" s="212">
        <v>45.312331499999992</v>
      </c>
      <c r="R756" s="212">
        <v>46.344434599999992</v>
      </c>
      <c r="S756" s="212">
        <v>47.376454399999993</v>
      </c>
      <c r="T756" s="212">
        <v>48.408399499999994</v>
      </c>
      <c r="U756" s="212">
        <v>49.440272099999994</v>
      </c>
      <c r="V756" s="212">
        <v>50.472067899999992</v>
      </c>
      <c r="W756" s="212">
        <v>51.503795299999993</v>
      </c>
      <c r="X756" s="212">
        <v>52.53542989999999</v>
      </c>
      <c r="Y756" s="212">
        <v>53.566976199999992</v>
      </c>
      <c r="Z756" s="212">
        <v>54.598436599999992</v>
      </c>
      <c r="AA756" s="212">
        <v>55.629812699999995</v>
      </c>
      <c r="AB756" s="212">
        <v>56.661104599999994</v>
      </c>
      <c r="AC756" s="212">
        <v>57.692310699999993</v>
      </c>
      <c r="AD756" s="212">
        <v>58.723427499999993</v>
      </c>
      <c r="AE756" s="212">
        <v>59.754449399999991</v>
      </c>
      <c r="AF756" s="212">
        <v>60.785367699999995</v>
      </c>
      <c r="AG756" s="212">
        <v>61.816169399999993</v>
      </c>
      <c r="AH756" s="212">
        <v>62.846834599999994</v>
      </c>
      <c r="AI756" s="212">
        <v>63.877331499999997</v>
      </c>
      <c r="AJ756" s="212">
        <v>64.907608299999993</v>
      </c>
      <c r="AK756" s="212">
        <v>65.937583899999993</v>
      </c>
      <c r="AL756" s="212">
        <v>66.967142999999993</v>
      </c>
      <c r="AM756" s="212">
        <v>67.996163799999991</v>
      </c>
      <c r="AN756" s="212">
        <v>69.024652399999994</v>
      </c>
      <c r="AO756" s="213">
        <v>70.053042099999999</v>
      </c>
    </row>
    <row r="757" spans="1:41" x14ac:dyDescent="0.25">
      <c r="A757" s="214" t="s">
        <v>2196</v>
      </c>
      <c r="B757" s="211">
        <v>1.1591469999999999</v>
      </c>
      <c r="C757" s="212">
        <v>2.1839643999999998</v>
      </c>
      <c r="D757" s="212">
        <v>3.2111256999999997</v>
      </c>
      <c r="E757" s="212">
        <v>4.2378371000000001</v>
      </c>
      <c r="F757" s="212">
        <v>5.264856</v>
      </c>
      <c r="G757" s="212">
        <v>6.2917595999999998</v>
      </c>
      <c r="H757" s="212">
        <v>7.3198194999999995</v>
      </c>
      <c r="I757" s="212">
        <v>8.3489088999999996</v>
      </c>
      <c r="J757" s="212">
        <v>9.3779322000000001</v>
      </c>
      <c r="K757" s="212">
        <v>10.4071134</v>
      </c>
      <c r="L757" s="212">
        <v>11.436214</v>
      </c>
      <c r="M757" s="212">
        <v>12.465389999999999</v>
      </c>
      <c r="N757" s="212">
        <v>13.494489099999999</v>
      </c>
      <c r="O757" s="212">
        <v>14.5236415</v>
      </c>
      <c r="P757" s="212">
        <v>15.552725800000001</v>
      </c>
      <c r="Q757" s="212">
        <v>16.5818443</v>
      </c>
      <c r="R757" s="212">
        <v>17.610964500000001</v>
      </c>
      <c r="S757" s="212">
        <v>18.640063000000001</v>
      </c>
      <c r="T757" s="212">
        <v>19.669192500000001</v>
      </c>
      <c r="U757" s="212">
        <v>20.6983259</v>
      </c>
      <c r="V757" s="212">
        <v>21.727398600000001</v>
      </c>
      <c r="W757" s="212">
        <v>22.7564931</v>
      </c>
      <c r="X757" s="212">
        <v>23.785657100000002</v>
      </c>
      <c r="Y757" s="212">
        <v>24.814891800000002</v>
      </c>
      <c r="Z757" s="212">
        <v>25.844197300000001</v>
      </c>
      <c r="AA757" s="212">
        <v>26.873574300000001</v>
      </c>
      <c r="AB757" s="212">
        <v>27.903023700000002</v>
      </c>
      <c r="AC757" s="212">
        <v>28.932547100000001</v>
      </c>
      <c r="AD757" s="212">
        <v>29.9621475</v>
      </c>
      <c r="AE757" s="212">
        <v>30.9918294</v>
      </c>
      <c r="AF757" s="212">
        <v>32.021600200000002</v>
      </c>
      <c r="AG757" s="212">
        <v>33.051470800000004</v>
      </c>
      <c r="AH757" s="212">
        <v>34.081456900000006</v>
      </c>
      <c r="AI757" s="212">
        <v>35.111579700000007</v>
      </c>
      <c r="AJ757" s="212">
        <v>36.141865200000005</v>
      </c>
      <c r="AK757" s="212">
        <v>37.172339000000008</v>
      </c>
      <c r="AL757" s="212">
        <v>38.203007800000009</v>
      </c>
      <c r="AM757" s="212">
        <v>39.233807900000009</v>
      </c>
      <c r="AN757" s="212">
        <v>40.264501200000012</v>
      </c>
      <c r="AO757" s="213">
        <v>41.29461520000001</v>
      </c>
    </row>
    <row r="758" spans="1:41" x14ac:dyDescent="0.25">
      <c r="A758" s="214" t="s">
        <v>2197</v>
      </c>
      <c r="B758" s="211">
        <v>6.618207</v>
      </c>
      <c r="C758" s="212">
        <v>7.6355579999999996</v>
      </c>
      <c r="D758" s="212">
        <v>8.6540681999999993</v>
      </c>
      <c r="E758" s="212">
        <v>9.6730163999999998</v>
      </c>
      <c r="F758" s="212">
        <v>10.692309999999999</v>
      </c>
      <c r="G758" s="212">
        <v>11.711687599999999</v>
      </c>
      <c r="H758" s="212">
        <v>12.734993099999999</v>
      </c>
      <c r="I758" s="212">
        <v>13.758546899999999</v>
      </c>
      <c r="J758" s="212">
        <v>14.782150799999998</v>
      </c>
      <c r="K758" s="212">
        <v>15.805959499999998</v>
      </c>
      <c r="L758" s="212">
        <v>16.829775599999998</v>
      </c>
      <c r="M758" s="212">
        <v>17.853744599999999</v>
      </c>
      <c r="N758" s="212">
        <v>18.877582999999998</v>
      </c>
      <c r="O758" s="212">
        <v>19.901553199999999</v>
      </c>
      <c r="P758" s="212">
        <v>20.925389299999999</v>
      </c>
      <c r="Q758" s="212">
        <v>21.949310699999998</v>
      </c>
      <c r="R758" s="212">
        <v>22.973243499999999</v>
      </c>
      <c r="S758" s="212">
        <v>23.997130199999997</v>
      </c>
      <c r="T758" s="212">
        <v>25.021088699999996</v>
      </c>
      <c r="U758" s="212">
        <v>26.045058399999995</v>
      </c>
      <c r="V758" s="212">
        <v>27.068885799999997</v>
      </c>
      <c r="W758" s="212">
        <v>28.092764999999996</v>
      </c>
      <c r="X758" s="212">
        <v>29.116798999999997</v>
      </c>
      <c r="Y758" s="212">
        <v>30.140992799999996</v>
      </c>
      <c r="Z758" s="212">
        <v>31.165351399999995</v>
      </c>
      <c r="AA758" s="212">
        <v>32.189880799999997</v>
      </c>
      <c r="AB758" s="212">
        <v>33.214588299999996</v>
      </c>
      <c r="AC758" s="212">
        <v>34.239482999999993</v>
      </c>
      <c r="AD758" s="212">
        <v>35.264576799999993</v>
      </c>
      <c r="AE758" s="212">
        <v>36.289885299999995</v>
      </c>
      <c r="AF758" s="212">
        <v>37.315429099999996</v>
      </c>
      <c r="AG758" s="212">
        <v>38.341235799999993</v>
      </c>
      <c r="AH758" s="212">
        <v>39.367342499999992</v>
      </c>
      <c r="AI758" s="212">
        <v>40.393799799999989</v>
      </c>
      <c r="AJ758" s="212">
        <v>41.420677799999993</v>
      </c>
      <c r="AK758" s="212">
        <v>42.448075899999992</v>
      </c>
      <c r="AL758" s="212">
        <v>43.476136399999994</v>
      </c>
      <c r="AM758" s="212">
        <v>44.505051599999994</v>
      </c>
      <c r="AN758" s="212">
        <v>45.535025299999994</v>
      </c>
      <c r="AO758" s="213">
        <v>46.566161099999995</v>
      </c>
    </row>
    <row r="759" spans="1:41" x14ac:dyDescent="0.25">
      <c r="A759" s="214" t="s">
        <v>2198</v>
      </c>
      <c r="B759" s="211">
        <v>4.8725079999999998</v>
      </c>
      <c r="C759" s="212">
        <v>5.8995294999999999</v>
      </c>
      <c r="D759" s="212">
        <v>6.9251385000000001</v>
      </c>
      <c r="E759" s="212">
        <v>7.9495752</v>
      </c>
      <c r="F759" s="212">
        <v>8.9733345999999994</v>
      </c>
      <c r="G759" s="212">
        <v>9.9962067999999995</v>
      </c>
      <c r="H759" s="212">
        <v>11.0261447</v>
      </c>
      <c r="I759" s="212">
        <v>12.056740899999999</v>
      </c>
      <c r="J759" s="212">
        <v>13.0868837</v>
      </c>
      <c r="K759" s="212">
        <v>14.1170627</v>
      </c>
      <c r="L759" s="212">
        <v>15.1470691</v>
      </c>
      <c r="M759" s="212">
        <v>16.177146999999998</v>
      </c>
      <c r="N759" s="212">
        <v>17.207093299999997</v>
      </c>
      <c r="O759" s="212">
        <v>18.237122799999998</v>
      </c>
      <c r="P759" s="212">
        <v>19.267065099999996</v>
      </c>
      <c r="Q759" s="212">
        <v>20.297080499999996</v>
      </c>
      <c r="R759" s="212">
        <v>21.327126999999997</v>
      </c>
      <c r="S759" s="212">
        <v>22.357177699999998</v>
      </c>
      <c r="T759" s="212">
        <v>23.387314499999999</v>
      </c>
      <c r="U759" s="212">
        <v>24.4175048</v>
      </c>
      <c r="V759" s="212">
        <v>25.447662300000001</v>
      </c>
      <c r="W759" s="212">
        <v>26.4779123</v>
      </c>
      <c r="X759" s="212">
        <v>27.5083296</v>
      </c>
      <c r="Y759" s="212">
        <v>28.538922899999999</v>
      </c>
      <c r="Z759" s="212">
        <v>29.569699499999999</v>
      </c>
      <c r="AA759" s="212">
        <v>30.600668899999999</v>
      </c>
      <c r="AB759" s="212">
        <v>31.631841999999999</v>
      </c>
      <c r="AC759" s="212">
        <v>32.663232199999996</v>
      </c>
      <c r="AD759" s="212">
        <v>33.694856099999996</v>
      </c>
      <c r="AE759" s="212">
        <v>34.726733799999998</v>
      </c>
      <c r="AF759" s="212">
        <v>35.758890099999995</v>
      </c>
      <c r="AG759" s="212">
        <v>36.791354899999995</v>
      </c>
      <c r="AH759" s="212">
        <v>37.824163399999996</v>
      </c>
      <c r="AI759" s="212">
        <v>38.857355999999996</v>
      </c>
      <c r="AJ759" s="212">
        <v>39.890976799999997</v>
      </c>
      <c r="AK759" s="212">
        <v>40.925071799999998</v>
      </c>
      <c r="AL759" s="212">
        <v>41.959685999999998</v>
      </c>
      <c r="AM759" s="212">
        <v>42.994863799999997</v>
      </c>
      <c r="AN759" s="212">
        <v>44.030670999999998</v>
      </c>
      <c r="AO759" s="213">
        <v>45.067308699999998</v>
      </c>
    </row>
    <row r="760" spans="1:41" x14ac:dyDescent="0.25">
      <c r="A760" s="214" t="s">
        <v>2199</v>
      </c>
      <c r="B760" s="211">
        <v>68.998810000000006</v>
      </c>
      <c r="C760" s="212">
        <v>69.839278000000007</v>
      </c>
      <c r="D760" s="212">
        <v>70.754273200000014</v>
      </c>
      <c r="E760" s="212">
        <v>71.675765400000017</v>
      </c>
      <c r="F760" s="212">
        <v>72.613034200000016</v>
      </c>
      <c r="G760" s="212">
        <v>73.553140400000018</v>
      </c>
      <c r="H760" s="212">
        <v>74.589988400000024</v>
      </c>
      <c r="I760" s="212">
        <v>75.641602500000019</v>
      </c>
      <c r="J760" s="212">
        <v>76.686451900000023</v>
      </c>
      <c r="K760" s="212">
        <v>77.730999900000029</v>
      </c>
      <c r="L760" s="212">
        <v>78.773692600000032</v>
      </c>
      <c r="M760" s="212">
        <v>79.816276200000033</v>
      </c>
      <c r="N760" s="212">
        <v>80.858422200000035</v>
      </c>
      <c r="O760" s="212">
        <v>81.900385400000033</v>
      </c>
      <c r="P760" s="212">
        <v>82.942158400000039</v>
      </c>
      <c r="Q760" s="212">
        <v>83.983709900000036</v>
      </c>
      <c r="R760" s="212">
        <v>85.025031100000035</v>
      </c>
      <c r="S760" s="212">
        <v>86.066141900000034</v>
      </c>
      <c r="T760" s="212">
        <v>87.106969000000035</v>
      </c>
      <c r="U760" s="212">
        <v>88.14752220000004</v>
      </c>
      <c r="V760" s="212">
        <v>89.187833600000033</v>
      </c>
      <c r="W760" s="212">
        <v>90.22780910000003</v>
      </c>
      <c r="X760" s="212">
        <v>91.267318600000024</v>
      </c>
      <c r="Y760" s="212">
        <v>92.306363900000022</v>
      </c>
      <c r="Z760" s="212">
        <v>93.344917100000018</v>
      </c>
      <c r="AA760" s="212">
        <v>94.382941800000012</v>
      </c>
      <c r="AB760" s="212">
        <v>95.420380900000012</v>
      </c>
      <c r="AC760" s="212">
        <v>96.457154300000013</v>
      </c>
      <c r="AD760" s="212">
        <v>97.49314870000002</v>
      </c>
      <c r="AE760" s="212">
        <v>98.528204300000027</v>
      </c>
      <c r="AF760" s="212">
        <v>99.562094900000034</v>
      </c>
      <c r="AG760" s="212">
        <v>100.59449650000003</v>
      </c>
      <c r="AH760" s="212">
        <v>101.62494040000003</v>
      </c>
      <c r="AI760" s="212">
        <v>102.65274210000003</v>
      </c>
      <c r="AJ760" s="212">
        <v>103.67690480000003</v>
      </c>
      <c r="AK760" s="212">
        <v>104.69601140000003</v>
      </c>
      <c r="AL760" s="212">
        <v>105.70819760000003</v>
      </c>
      <c r="AM760" s="212">
        <v>106.71151982000003</v>
      </c>
      <c r="AN760" s="212">
        <v>107.70540255000003</v>
      </c>
      <c r="AO760" s="213">
        <v>108.69325515000003</v>
      </c>
    </row>
    <row r="761" spans="1:41" x14ac:dyDescent="0.25">
      <c r="A761" s="214" t="s">
        <v>2200</v>
      </c>
      <c r="B761" s="211">
        <v>74.247130999999996</v>
      </c>
      <c r="C761" s="212">
        <v>75.278086700000003</v>
      </c>
      <c r="D761" s="212">
        <v>76.311129500000007</v>
      </c>
      <c r="E761" s="212">
        <v>77.343821600000012</v>
      </c>
      <c r="F761" s="212">
        <v>78.376801200000017</v>
      </c>
      <c r="G761" s="212">
        <v>79.409720200000024</v>
      </c>
      <c r="H761" s="212">
        <v>80.441681800000026</v>
      </c>
      <c r="I761" s="212">
        <v>81.474493900000027</v>
      </c>
      <c r="J761" s="212">
        <v>82.507276900000022</v>
      </c>
      <c r="K761" s="212">
        <v>83.540165900000019</v>
      </c>
      <c r="L761" s="212">
        <v>84.573158600000014</v>
      </c>
      <c r="M761" s="212">
        <v>85.606193000000019</v>
      </c>
      <c r="N761" s="212">
        <v>86.639228800000012</v>
      </c>
      <c r="O761" s="212">
        <v>87.672291500000014</v>
      </c>
      <c r="P761" s="212">
        <v>88.705359600000008</v>
      </c>
      <c r="Q761" s="212">
        <v>89.738449200000005</v>
      </c>
      <c r="R761" s="212">
        <v>90.771554300000005</v>
      </c>
      <c r="S761" s="212">
        <v>91.804670200000004</v>
      </c>
      <c r="T761" s="212">
        <v>92.83780130000001</v>
      </c>
      <c r="U761" s="212">
        <v>93.870941600000009</v>
      </c>
      <c r="V761" s="212">
        <v>94.904078400000003</v>
      </c>
      <c r="W761" s="212">
        <v>95.937219999999996</v>
      </c>
      <c r="X761" s="212">
        <v>96.9703509</v>
      </c>
      <c r="Y761" s="212">
        <v>98.003470800000002</v>
      </c>
      <c r="Z761" s="212">
        <v>99.036579400000008</v>
      </c>
      <c r="AA761" s="212">
        <v>100.06967760000001</v>
      </c>
      <c r="AB761" s="212">
        <v>101.1027672</v>
      </c>
      <c r="AC761" s="212">
        <v>102.135852</v>
      </c>
      <c r="AD761" s="212">
        <v>103.1689385</v>
      </c>
      <c r="AE761" s="212">
        <v>104.20203749999999</v>
      </c>
      <c r="AF761" s="212">
        <v>105.23516589999998</v>
      </c>
      <c r="AG761" s="212">
        <v>106.26834949999999</v>
      </c>
      <c r="AH761" s="212">
        <v>107.30162659999999</v>
      </c>
      <c r="AI761" s="212">
        <v>108.3350521</v>
      </c>
      <c r="AJ761" s="212">
        <v>109.36870279999999</v>
      </c>
      <c r="AK761" s="212">
        <v>110.40268139999999</v>
      </c>
      <c r="AL761" s="212">
        <v>111.43711049999999</v>
      </c>
      <c r="AM761" s="212">
        <v>112.47208709999998</v>
      </c>
      <c r="AN761" s="212">
        <v>113.50753899999998</v>
      </c>
      <c r="AO761" s="213">
        <v>114.54301689999998</v>
      </c>
    </row>
    <row r="762" spans="1:41" x14ac:dyDescent="0.25">
      <c r="A762" s="214" t="s">
        <v>2201</v>
      </c>
      <c r="B762" s="211">
        <v>2.8232879999999998</v>
      </c>
      <c r="C762" s="212">
        <v>3.8545653</v>
      </c>
      <c r="D762" s="212">
        <v>4.8834606000000003</v>
      </c>
      <c r="E762" s="212">
        <v>5.9146248000000003</v>
      </c>
      <c r="F762" s="212">
        <v>6.9466394999999999</v>
      </c>
      <c r="G762" s="212">
        <v>7.9800731000000003</v>
      </c>
      <c r="H762" s="212">
        <v>9.0099297000000007</v>
      </c>
      <c r="I762" s="212">
        <v>10.040201300000001</v>
      </c>
      <c r="J762" s="212">
        <v>11.072427200000002</v>
      </c>
      <c r="K762" s="212">
        <v>12.105750200000001</v>
      </c>
      <c r="L762" s="212">
        <v>13.140067000000002</v>
      </c>
      <c r="M762" s="212">
        <v>14.175000300000002</v>
      </c>
      <c r="N762" s="212">
        <v>15.210438400000003</v>
      </c>
      <c r="O762" s="212">
        <v>16.246256800000001</v>
      </c>
      <c r="P762" s="212">
        <v>17.282381300000001</v>
      </c>
      <c r="Q762" s="212">
        <v>18.318760300000001</v>
      </c>
      <c r="R762" s="212">
        <v>19.3553557</v>
      </c>
      <c r="S762" s="212">
        <v>20.392136499999999</v>
      </c>
      <c r="T762" s="212">
        <v>21.429086899999998</v>
      </c>
      <c r="U762" s="212">
        <v>22.466189999999997</v>
      </c>
      <c r="V762" s="212">
        <v>23.503431099999997</v>
      </c>
      <c r="W762" s="212">
        <v>24.540808899999998</v>
      </c>
      <c r="X762" s="212">
        <v>25.5783092</v>
      </c>
      <c r="Y762" s="212">
        <v>26.6159295</v>
      </c>
      <c r="Z762" s="212">
        <v>27.653673900000001</v>
      </c>
      <c r="AA762" s="212">
        <v>28.6915513</v>
      </c>
      <c r="AB762" s="212">
        <v>29.729577299999999</v>
      </c>
      <c r="AC762" s="212">
        <v>30.767775699999998</v>
      </c>
      <c r="AD762" s="212">
        <v>31.806181299999999</v>
      </c>
      <c r="AE762" s="212">
        <v>32.844844799999997</v>
      </c>
      <c r="AF762" s="212">
        <v>33.883838999999995</v>
      </c>
      <c r="AG762" s="212">
        <v>34.923269099999992</v>
      </c>
      <c r="AH762" s="212">
        <v>35.963288399999989</v>
      </c>
      <c r="AI762" s="212">
        <v>37.004122299999992</v>
      </c>
      <c r="AJ762" s="212">
        <v>38.04610679999999</v>
      </c>
      <c r="AK762" s="212">
        <v>39.089745699999987</v>
      </c>
      <c r="AL762" s="212">
        <v>40.135781699999988</v>
      </c>
      <c r="AM762" s="212">
        <v>41.18521049999999</v>
      </c>
      <c r="AN762" s="212">
        <v>42.238986699999991</v>
      </c>
      <c r="AO762" s="213">
        <v>43.297114099999988</v>
      </c>
    </row>
    <row r="763" spans="1:41" x14ac:dyDescent="0.25">
      <c r="A763" s="214" t="s">
        <v>2202</v>
      </c>
      <c r="B763" s="211">
        <v>2.7822789999999999</v>
      </c>
      <c r="C763" s="212">
        <v>3.8327064000000002</v>
      </c>
      <c r="D763" s="212">
        <v>4.8804965000000005</v>
      </c>
      <c r="E763" s="212">
        <v>5.9276606000000003</v>
      </c>
      <c r="F763" s="212">
        <v>6.9739390999999999</v>
      </c>
      <c r="G763" s="212">
        <v>8.0197310000000002</v>
      </c>
      <c r="H763" s="212">
        <v>9.0637359000000011</v>
      </c>
      <c r="I763" s="212">
        <v>10.107228000000001</v>
      </c>
      <c r="J763" s="212">
        <v>11.150866700000002</v>
      </c>
      <c r="K763" s="212">
        <v>12.194608200000001</v>
      </c>
      <c r="L763" s="212">
        <v>13.2385944</v>
      </c>
      <c r="M763" s="212">
        <v>14.2827965</v>
      </c>
      <c r="N763" s="212">
        <v>15.3272557</v>
      </c>
      <c r="O763" s="212">
        <v>16.371952400000001</v>
      </c>
      <c r="P763" s="212">
        <v>17.416884200000002</v>
      </c>
      <c r="Q763" s="212">
        <v>18.462018700000002</v>
      </c>
      <c r="R763" s="212">
        <v>19.507330400000001</v>
      </c>
      <c r="S763" s="212">
        <v>20.552794600000002</v>
      </c>
      <c r="T763" s="212">
        <v>21.598379800000004</v>
      </c>
      <c r="U763" s="212">
        <v>22.644062600000005</v>
      </c>
      <c r="V763" s="212">
        <v>23.689828800000004</v>
      </c>
      <c r="W763" s="212">
        <v>24.735653900000003</v>
      </c>
      <c r="X763" s="212">
        <v>25.781526100000004</v>
      </c>
      <c r="Y763" s="212">
        <v>26.827425000000005</v>
      </c>
      <c r="Z763" s="212">
        <v>27.873335900000004</v>
      </c>
      <c r="AA763" s="212">
        <v>28.919250700000003</v>
      </c>
      <c r="AB763" s="212">
        <v>29.965168800000004</v>
      </c>
      <c r="AC763" s="212">
        <v>31.011098700000005</v>
      </c>
      <c r="AD763" s="212">
        <v>32.057059100000004</v>
      </c>
      <c r="AE763" s="212">
        <v>33.103081600000003</v>
      </c>
      <c r="AF763" s="212">
        <v>34.149213100000004</v>
      </c>
      <c r="AG763" s="212">
        <v>35.195520000000002</v>
      </c>
      <c r="AH763" s="212">
        <v>36.242093500000003</v>
      </c>
      <c r="AI763" s="212">
        <v>37.289056900000006</v>
      </c>
      <c r="AJ763" s="212">
        <v>38.336574500000005</v>
      </c>
      <c r="AK763" s="212">
        <v>39.384862000000005</v>
      </c>
      <c r="AL763" s="212">
        <v>40.434192300000007</v>
      </c>
      <c r="AM763" s="212">
        <v>41.484879400000004</v>
      </c>
      <c r="AN763" s="212">
        <v>42.537199100000002</v>
      </c>
      <c r="AO763" s="213">
        <v>43.591217100000001</v>
      </c>
    </row>
    <row r="764" spans="1:41" ht="13.8" thickBot="1" x14ac:dyDescent="0.3">
      <c r="A764" s="215" t="s">
        <v>2203</v>
      </c>
      <c r="B764" s="216">
        <v>0</v>
      </c>
      <c r="C764" s="217">
        <v>1</v>
      </c>
      <c r="D764" s="217">
        <v>2</v>
      </c>
      <c r="E764" s="217">
        <v>3</v>
      </c>
      <c r="F764" s="217">
        <v>4</v>
      </c>
      <c r="G764" s="217">
        <v>5</v>
      </c>
      <c r="H764" s="217">
        <v>6</v>
      </c>
      <c r="I764" s="217">
        <v>7</v>
      </c>
      <c r="J764" s="217">
        <v>8</v>
      </c>
      <c r="K764" s="217">
        <v>9</v>
      </c>
      <c r="L764" s="217">
        <v>10</v>
      </c>
      <c r="M764" s="217">
        <v>11</v>
      </c>
      <c r="N764" s="217">
        <v>12</v>
      </c>
      <c r="O764" s="217">
        <v>13</v>
      </c>
      <c r="P764" s="217">
        <v>14</v>
      </c>
      <c r="Q764" s="217">
        <v>15</v>
      </c>
      <c r="R764" s="217">
        <v>16</v>
      </c>
      <c r="S764" s="217">
        <v>17</v>
      </c>
      <c r="T764" s="217">
        <v>18</v>
      </c>
      <c r="U764" s="217">
        <v>19</v>
      </c>
      <c r="V764" s="217">
        <v>20</v>
      </c>
      <c r="W764" s="217">
        <v>21</v>
      </c>
      <c r="X764" s="217">
        <v>22</v>
      </c>
      <c r="Y764" s="217">
        <v>23</v>
      </c>
      <c r="Z764" s="217">
        <v>24</v>
      </c>
      <c r="AA764" s="217">
        <v>25</v>
      </c>
      <c r="AB764" s="217">
        <v>26</v>
      </c>
      <c r="AC764" s="217">
        <v>27</v>
      </c>
      <c r="AD764" s="217">
        <v>28</v>
      </c>
      <c r="AE764" s="217">
        <v>29</v>
      </c>
      <c r="AF764" s="217">
        <v>30</v>
      </c>
      <c r="AG764" s="217">
        <v>31</v>
      </c>
      <c r="AH764" s="217">
        <v>32</v>
      </c>
      <c r="AI764" s="217">
        <v>33</v>
      </c>
      <c r="AJ764" s="217">
        <v>34</v>
      </c>
      <c r="AK764" s="217">
        <v>35</v>
      </c>
      <c r="AL764" s="217">
        <v>36</v>
      </c>
      <c r="AM764" s="217">
        <v>37</v>
      </c>
      <c r="AN764" s="217">
        <v>38</v>
      </c>
      <c r="AO764" s="218">
        <v>39</v>
      </c>
    </row>
    <row r="765" spans="1:41" ht="13.8" thickBot="1" x14ac:dyDescent="0.3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  <c r="AA765" s="180"/>
      <c r="AB765" s="180"/>
      <c r="AC765" s="180"/>
      <c r="AD765" s="180"/>
      <c r="AE765" s="180"/>
      <c r="AF765" s="180"/>
      <c r="AG765" s="180"/>
      <c r="AH765" s="180"/>
      <c r="AI765" s="180"/>
      <c r="AJ765" s="180"/>
      <c r="AK765" s="180"/>
      <c r="AL765" s="180"/>
      <c r="AM765" s="180"/>
      <c r="AN765" s="180"/>
      <c r="AO765" s="180"/>
    </row>
    <row r="766" spans="1:41" x14ac:dyDescent="0.25">
      <c r="A766" s="207" t="s">
        <v>2165</v>
      </c>
      <c r="B766" s="208">
        <v>2011</v>
      </c>
      <c r="C766" s="208">
        <v>2012</v>
      </c>
      <c r="D766" s="208">
        <v>2013</v>
      </c>
      <c r="E766" s="208">
        <v>2014</v>
      </c>
      <c r="F766" s="208">
        <v>2015</v>
      </c>
      <c r="G766" s="208">
        <v>2016</v>
      </c>
      <c r="H766" s="208">
        <v>2017</v>
      </c>
      <c r="I766" s="208">
        <v>2018</v>
      </c>
      <c r="J766" s="208">
        <v>2019</v>
      </c>
      <c r="K766" s="208">
        <v>2020</v>
      </c>
      <c r="L766" s="208">
        <v>2021</v>
      </c>
      <c r="M766" s="208">
        <v>2022</v>
      </c>
      <c r="N766" s="208">
        <v>2023</v>
      </c>
      <c r="O766" s="208">
        <v>2024</v>
      </c>
      <c r="P766" s="208">
        <v>2025</v>
      </c>
      <c r="Q766" s="208">
        <v>2026</v>
      </c>
      <c r="R766" s="208">
        <v>2027</v>
      </c>
      <c r="S766" s="208">
        <v>2028</v>
      </c>
      <c r="T766" s="208">
        <v>2029</v>
      </c>
      <c r="U766" s="208">
        <v>2030</v>
      </c>
      <c r="V766" s="208">
        <v>2031</v>
      </c>
      <c r="W766" s="208">
        <v>2032</v>
      </c>
      <c r="X766" s="208">
        <v>2033</v>
      </c>
      <c r="Y766" s="208">
        <v>2034</v>
      </c>
      <c r="Z766" s="208">
        <v>2035</v>
      </c>
      <c r="AA766" s="208">
        <v>2036</v>
      </c>
      <c r="AB766" s="208">
        <v>2037</v>
      </c>
      <c r="AC766" s="208">
        <v>2038</v>
      </c>
      <c r="AD766" s="208">
        <v>2039</v>
      </c>
      <c r="AE766" s="208">
        <v>2040</v>
      </c>
      <c r="AF766" s="208">
        <v>2041</v>
      </c>
      <c r="AG766" s="208">
        <v>2042</v>
      </c>
      <c r="AH766" s="208">
        <v>2043</v>
      </c>
      <c r="AI766" s="208">
        <v>2044</v>
      </c>
      <c r="AJ766" s="208">
        <v>2045</v>
      </c>
      <c r="AK766" s="208">
        <v>2046</v>
      </c>
      <c r="AL766" s="208">
        <v>2047</v>
      </c>
      <c r="AM766" s="208">
        <v>2048</v>
      </c>
      <c r="AN766" s="208">
        <v>2049</v>
      </c>
      <c r="AO766" s="209">
        <v>2050</v>
      </c>
    </row>
    <row r="767" spans="1:41" x14ac:dyDescent="0.25">
      <c r="A767" s="210" t="s">
        <v>2166</v>
      </c>
      <c r="B767" s="211">
        <v>0</v>
      </c>
      <c r="C767" s="212">
        <v>1</v>
      </c>
      <c r="D767" s="212">
        <v>2</v>
      </c>
      <c r="E767" s="212">
        <v>3</v>
      </c>
      <c r="F767" s="212">
        <v>4</v>
      </c>
      <c r="G767" s="212">
        <v>5</v>
      </c>
      <c r="H767" s="212">
        <v>6</v>
      </c>
      <c r="I767" s="212">
        <v>7</v>
      </c>
      <c r="J767" s="212">
        <v>8</v>
      </c>
      <c r="K767" s="212">
        <v>9</v>
      </c>
      <c r="L767" s="212">
        <v>10</v>
      </c>
      <c r="M767" s="212">
        <v>11</v>
      </c>
      <c r="N767" s="212">
        <v>12</v>
      </c>
      <c r="O767" s="212">
        <v>13</v>
      </c>
      <c r="P767" s="212">
        <v>14</v>
      </c>
      <c r="Q767" s="212">
        <v>15</v>
      </c>
      <c r="R767" s="212">
        <v>16</v>
      </c>
      <c r="S767" s="212">
        <v>17</v>
      </c>
      <c r="T767" s="212">
        <v>18</v>
      </c>
      <c r="U767" s="212">
        <v>19</v>
      </c>
      <c r="V767" s="212">
        <v>20</v>
      </c>
      <c r="W767" s="212">
        <v>21</v>
      </c>
      <c r="X767" s="212">
        <v>22</v>
      </c>
      <c r="Y767" s="212">
        <v>23</v>
      </c>
      <c r="Z767" s="212">
        <v>24</v>
      </c>
      <c r="AA767" s="212">
        <v>25</v>
      </c>
      <c r="AB767" s="212">
        <v>26</v>
      </c>
      <c r="AC767" s="212">
        <v>27</v>
      </c>
      <c r="AD767" s="212">
        <v>28</v>
      </c>
      <c r="AE767" s="212">
        <v>29</v>
      </c>
      <c r="AF767" s="212">
        <v>30</v>
      </c>
      <c r="AG767" s="212">
        <v>31</v>
      </c>
      <c r="AH767" s="212">
        <v>32</v>
      </c>
      <c r="AI767" s="212">
        <v>33</v>
      </c>
      <c r="AJ767" s="212">
        <v>34</v>
      </c>
      <c r="AK767" s="212">
        <v>35</v>
      </c>
      <c r="AL767" s="212">
        <v>36</v>
      </c>
      <c r="AM767" s="212">
        <v>37</v>
      </c>
      <c r="AN767" s="212">
        <v>38</v>
      </c>
      <c r="AO767" s="213">
        <v>39</v>
      </c>
    </row>
    <row r="768" spans="1:41" x14ac:dyDescent="0.25">
      <c r="A768" s="214" t="s">
        <v>2167</v>
      </c>
      <c r="B768" s="211">
        <v>0.11271299999999999</v>
      </c>
      <c r="C768" s="212">
        <v>1.1499344</v>
      </c>
      <c r="D768" s="212">
        <v>2.1739682</v>
      </c>
      <c r="E768" s="212">
        <v>3.1954669</v>
      </c>
      <c r="F768" s="212">
        <v>4.2127648999999998</v>
      </c>
      <c r="G768" s="212">
        <v>5.2291157999999998</v>
      </c>
      <c r="H768" s="212">
        <v>6.2407565999999992</v>
      </c>
      <c r="I768" s="212">
        <v>7.2524862999999993</v>
      </c>
      <c r="J768" s="212">
        <v>8.2668420999999999</v>
      </c>
      <c r="K768" s="212">
        <v>9.2817668999999992</v>
      </c>
      <c r="L768" s="212">
        <v>10.2974485</v>
      </c>
      <c r="M768" s="212">
        <v>11.3132749</v>
      </c>
      <c r="N768" s="212">
        <v>12.3293222</v>
      </c>
      <c r="O768" s="212">
        <v>13.3454815</v>
      </c>
      <c r="P768" s="212">
        <v>14.3618101</v>
      </c>
      <c r="Q768" s="212">
        <v>15.378252099999999</v>
      </c>
      <c r="R768" s="212">
        <v>16.3948292</v>
      </c>
      <c r="S768" s="212">
        <v>17.4115261</v>
      </c>
      <c r="T768" s="212">
        <v>18.4283514</v>
      </c>
      <c r="U768" s="212">
        <v>19.4452715</v>
      </c>
      <c r="V768" s="212">
        <v>20.4623183</v>
      </c>
      <c r="W768" s="212">
        <v>21.479446299999999</v>
      </c>
      <c r="X768" s="212">
        <v>22.496705800000001</v>
      </c>
      <c r="Y768" s="212">
        <v>23.514060700000002</v>
      </c>
      <c r="Z768" s="212">
        <v>24.531470200000001</v>
      </c>
      <c r="AA768" s="212">
        <v>25.548882200000001</v>
      </c>
      <c r="AB768" s="212">
        <v>26.566231700000003</v>
      </c>
      <c r="AC768" s="212">
        <v>27.583436100000004</v>
      </c>
      <c r="AD768" s="212">
        <v>28.600390400000002</v>
      </c>
      <c r="AE768" s="212">
        <v>29.616959800000004</v>
      </c>
      <c r="AF768" s="212">
        <v>30.632969600000003</v>
      </c>
      <c r="AG768" s="212">
        <v>31.648190200000002</v>
      </c>
      <c r="AH768" s="212">
        <v>32.662313600000004</v>
      </c>
      <c r="AI768" s="212">
        <v>33.674916800000005</v>
      </c>
      <c r="AJ768" s="212">
        <v>34.685405000000003</v>
      </c>
      <c r="AK768" s="212">
        <v>35.692934300000005</v>
      </c>
      <c r="AL768" s="212">
        <v>36.696345810000004</v>
      </c>
      <c r="AM768" s="212">
        <v>37.694262350000002</v>
      </c>
      <c r="AN768" s="212">
        <v>38.685746700000003</v>
      </c>
      <c r="AO768" s="213">
        <v>39.671727199999999</v>
      </c>
    </row>
    <row r="769" spans="1:41" x14ac:dyDescent="0.25">
      <c r="A769" s="214" t="s">
        <v>2168</v>
      </c>
      <c r="B769" s="211">
        <v>0</v>
      </c>
      <c r="C769" s="212">
        <v>1</v>
      </c>
      <c r="D769" s="212">
        <v>2</v>
      </c>
      <c r="E769" s="212">
        <v>3</v>
      </c>
      <c r="F769" s="212">
        <v>4</v>
      </c>
      <c r="G769" s="212">
        <v>5</v>
      </c>
      <c r="H769" s="212">
        <v>6</v>
      </c>
      <c r="I769" s="212">
        <v>7</v>
      </c>
      <c r="J769" s="212">
        <v>8</v>
      </c>
      <c r="K769" s="212">
        <v>9</v>
      </c>
      <c r="L769" s="212">
        <v>10</v>
      </c>
      <c r="M769" s="212">
        <v>11</v>
      </c>
      <c r="N769" s="212">
        <v>12</v>
      </c>
      <c r="O769" s="212">
        <v>13</v>
      </c>
      <c r="P769" s="212">
        <v>14</v>
      </c>
      <c r="Q769" s="212">
        <v>15</v>
      </c>
      <c r="R769" s="212">
        <v>16</v>
      </c>
      <c r="S769" s="212">
        <v>17</v>
      </c>
      <c r="T769" s="212">
        <v>18</v>
      </c>
      <c r="U769" s="212">
        <v>19</v>
      </c>
      <c r="V769" s="212">
        <v>20</v>
      </c>
      <c r="W769" s="212">
        <v>21</v>
      </c>
      <c r="X769" s="212">
        <v>22</v>
      </c>
      <c r="Y769" s="212">
        <v>23</v>
      </c>
      <c r="Z769" s="212">
        <v>24</v>
      </c>
      <c r="AA769" s="212">
        <v>25</v>
      </c>
      <c r="AB769" s="212">
        <v>26</v>
      </c>
      <c r="AC769" s="212">
        <v>27</v>
      </c>
      <c r="AD769" s="212">
        <v>28</v>
      </c>
      <c r="AE769" s="212">
        <v>29</v>
      </c>
      <c r="AF769" s="212">
        <v>30</v>
      </c>
      <c r="AG769" s="212">
        <v>31</v>
      </c>
      <c r="AH769" s="212">
        <v>32</v>
      </c>
      <c r="AI769" s="212">
        <v>33</v>
      </c>
      <c r="AJ769" s="212">
        <v>34</v>
      </c>
      <c r="AK769" s="212">
        <v>35</v>
      </c>
      <c r="AL769" s="212">
        <v>36</v>
      </c>
      <c r="AM769" s="212">
        <v>37</v>
      </c>
      <c r="AN769" s="212">
        <v>38</v>
      </c>
      <c r="AO769" s="213">
        <v>39</v>
      </c>
    </row>
    <row r="770" spans="1:41" x14ac:dyDescent="0.25">
      <c r="A770" s="214" t="s">
        <v>2169</v>
      </c>
      <c r="B770" s="211">
        <v>0</v>
      </c>
      <c r="C770" s="212">
        <v>1</v>
      </c>
      <c r="D770" s="212">
        <v>2</v>
      </c>
      <c r="E770" s="212">
        <v>3</v>
      </c>
      <c r="F770" s="212">
        <v>4</v>
      </c>
      <c r="G770" s="212">
        <v>5</v>
      </c>
      <c r="H770" s="212">
        <v>6</v>
      </c>
      <c r="I770" s="212">
        <v>7</v>
      </c>
      <c r="J770" s="212">
        <v>8</v>
      </c>
      <c r="K770" s="212">
        <v>9</v>
      </c>
      <c r="L770" s="212">
        <v>10</v>
      </c>
      <c r="M770" s="212">
        <v>11</v>
      </c>
      <c r="N770" s="212">
        <v>12</v>
      </c>
      <c r="O770" s="212">
        <v>13</v>
      </c>
      <c r="P770" s="212">
        <v>14</v>
      </c>
      <c r="Q770" s="212">
        <v>15</v>
      </c>
      <c r="R770" s="212">
        <v>16</v>
      </c>
      <c r="S770" s="212">
        <v>17</v>
      </c>
      <c r="T770" s="212">
        <v>18</v>
      </c>
      <c r="U770" s="212">
        <v>19</v>
      </c>
      <c r="V770" s="212">
        <v>20</v>
      </c>
      <c r="W770" s="212">
        <v>21</v>
      </c>
      <c r="X770" s="212">
        <v>22</v>
      </c>
      <c r="Y770" s="212">
        <v>23</v>
      </c>
      <c r="Z770" s="212">
        <v>24</v>
      </c>
      <c r="AA770" s="212">
        <v>25</v>
      </c>
      <c r="AB770" s="212">
        <v>26</v>
      </c>
      <c r="AC770" s="212">
        <v>27</v>
      </c>
      <c r="AD770" s="212">
        <v>28</v>
      </c>
      <c r="AE770" s="212">
        <v>29</v>
      </c>
      <c r="AF770" s="212">
        <v>30</v>
      </c>
      <c r="AG770" s="212">
        <v>31</v>
      </c>
      <c r="AH770" s="212">
        <v>32</v>
      </c>
      <c r="AI770" s="212">
        <v>33</v>
      </c>
      <c r="AJ770" s="212">
        <v>34</v>
      </c>
      <c r="AK770" s="212">
        <v>35</v>
      </c>
      <c r="AL770" s="212">
        <v>36</v>
      </c>
      <c r="AM770" s="212">
        <v>37</v>
      </c>
      <c r="AN770" s="212">
        <v>38</v>
      </c>
      <c r="AO770" s="213">
        <v>39</v>
      </c>
    </row>
    <row r="771" spans="1:41" x14ac:dyDescent="0.25">
      <c r="A771" s="214" t="s">
        <v>2170</v>
      </c>
      <c r="B771" s="211">
        <v>0</v>
      </c>
      <c r="C771" s="212">
        <v>1</v>
      </c>
      <c r="D771" s="212">
        <v>2</v>
      </c>
      <c r="E771" s="212">
        <v>3</v>
      </c>
      <c r="F771" s="212">
        <v>4</v>
      </c>
      <c r="G771" s="212">
        <v>5</v>
      </c>
      <c r="H771" s="212">
        <v>6</v>
      </c>
      <c r="I771" s="212">
        <v>7</v>
      </c>
      <c r="J771" s="212">
        <v>8</v>
      </c>
      <c r="K771" s="212">
        <v>9</v>
      </c>
      <c r="L771" s="212">
        <v>10</v>
      </c>
      <c r="M771" s="212">
        <v>11</v>
      </c>
      <c r="N771" s="212">
        <v>12</v>
      </c>
      <c r="O771" s="212">
        <v>13</v>
      </c>
      <c r="P771" s="212">
        <v>14</v>
      </c>
      <c r="Q771" s="212">
        <v>15</v>
      </c>
      <c r="R771" s="212">
        <v>16</v>
      </c>
      <c r="S771" s="212">
        <v>17</v>
      </c>
      <c r="T771" s="212">
        <v>18</v>
      </c>
      <c r="U771" s="212">
        <v>19</v>
      </c>
      <c r="V771" s="212">
        <v>20</v>
      </c>
      <c r="W771" s="212">
        <v>21</v>
      </c>
      <c r="X771" s="212">
        <v>22</v>
      </c>
      <c r="Y771" s="212">
        <v>23</v>
      </c>
      <c r="Z771" s="212">
        <v>24</v>
      </c>
      <c r="AA771" s="212">
        <v>25</v>
      </c>
      <c r="AB771" s="212">
        <v>26</v>
      </c>
      <c r="AC771" s="212">
        <v>27</v>
      </c>
      <c r="AD771" s="212">
        <v>28</v>
      </c>
      <c r="AE771" s="212">
        <v>29</v>
      </c>
      <c r="AF771" s="212">
        <v>30</v>
      </c>
      <c r="AG771" s="212">
        <v>31</v>
      </c>
      <c r="AH771" s="212">
        <v>32</v>
      </c>
      <c r="AI771" s="212">
        <v>33</v>
      </c>
      <c r="AJ771" s="212">
        <v>34</v>
      </c>
      <c r="AK771" s="212">
        <v>35</v>
      </c>
      <c r="AL771" s="212">
        <v>36</v>
      </c>
      <c r="AM771" s="212">
        <v>37</v>
      </c>
      <c r="AN771" s="212">
        <v>38</v>
      </c>
      <c r="AO771" s="213">
        <v>39</v>
      </c>
    </row>
    <row r="772" spans="1:41" x14ac:dyDescent="0.25">
      <c r="A772" s="214" t="s">
        <v>2171</v>
      </c>
      <c r="B772" s="211">
        <v>3.6038999999999999</v>
      </c>
      <c r="C772" s="212">
        <v>4.5615853</v>
      </c>
      <c r="D772" s="212">
        <v>5.55168295</v>
      </c>
      <c r="E772" s="212">
        <v>6.5243727500000004</v>
      </c>
      <c r="F772" s="212">
        <v>7.4931594500000003</v>
      </c>
      <c r="G772" s="212">
        <v>8.4498466499999996</v>
      </c>
      <c r="H772" s="212">
        <v>9.4887796499999997</v>
      </c>
      <c r="I772" s="212">
        <v>10.53370265</v>
      </c>
      <c r="J772" s="212">
        <v>11.56783495</v>
      </c>
      <c r="K772" s="212">
        <v>12.598722349999999</v>
      </c>
      <c r="L772" s="212">
        <v>13.626044749999998</v>
      </c>
      <c r="M772" s="212">
        <v>14.652188149999999</v>
      </c>
      <c r="N772" s="212">
        <v>15.677307849999998</v>
      </c>
      <c r="O772" s="212">
        <v>16.702044549999997</v>
      </c>
      <c r="P772" s="212">
        <v>17.726556649999996</v>
      </c>
      <c r="Q772" s="212">
        <v>18.751004449999996</v>
      </c>
      <c r="R772" s="212">
        <v>19.775452449999996</v>
      </c>
      <c r="S772" s="212">
        <v>20.799935749999996</v>
      </c>
      <c r="T772" s="212">
        <v>21.824461849999995</v>
      </c>
      <c r="U772" s="212">
        <v>22.848987649999994</v>
      </c>
      <c r="V772" s="212">
        <v>23.873509849999994</v>
      </c>
      <c r="W772" s="212">
        <v>24.897937649999996</v>
      </c>
      <c r="X772" s="212">
        <v>25.922283449999995</v>
      </c>
      <c r="Y772" s="212">
        <v>26.946441949999993</v>
      </c>
      <c r="Z772" s="212">
        <v>27.970256549999995</v>
      </c>
      <c r="AA772" s="212">
        <v>28.993533849999995</v>
      </c>
      <c r="AB772" s="212">
        <v>30.016025849999995</v>
      </c>
      <c r="AC772" s="212">
        <v>31.037419449999994</v>
      </c>
      <c r="AD772" s="212">
        <v>32.057313249999993</v>
      </c>
      <c r="AE772" s="212">
        <v>33.075185449999992</v>
      </c>
      <c r="AF772" s="212">
        <v>34.090342549999995</v>
      </c>
      <c r="AG772" s="212">
        <v>35.101836849999998</v>
      </c>
      <c r="AH772" s="212">
        <v>36.108333500000001</v>
      </c>
      <c r="AI772" s="212">
        <v>37.107893993499999</v>
      </c>
      <c r="AJ772" s="212">
        <v>38.097633093500001</v>
      </c>
      <c r="AK772" s="212">
        <v>39.073205493499998</v>
      </c>
      <c r="AL772" s="212">
        <v>40.028187793499995</v>
      </c>
      <c r="AM772" s="212">
        <v>40.953943893499996</v>
      </c>
      <c r="AN772" s="212">
        <v>41.842019893499995</v>
      </c>
      <c r="AO772" s="213">
        <v>42.691565893499991</v>
      </c>
    </row>
    <row r="773" spans="1:41" x14ac:dyDescent="0.25">
      <c r="A773" s="214" t="s">
        <v>2172</v>
      </c>
      <c r="B773" s="211">
        <v>0.23763600000000001</v>
      </c>
      <c r="C773" s="212">
        <v>1.129597</v>
      </c>
      <c r="D773" s="212">
        <v>2.0729527999999999</v>
      </c>
      <c r="E773" s="212">
        <v>3.0001457999999999</v>
      </c>
      <c r="F773" s="212">
        <v>3.9310051000000001</v>
      </c>
      <c r="G773" s="212">
        <v>4.8530496000000003</v>
      </c>
      <c r="H773" s="212">
        <v>5.8894416000000005</v>
      </c>
      <c r="I773" s="212">
        <v>6.9431456000000003</v>
      </c>
      <c r="J773" s="212">
        <v>7.9828903000000002</v>
      </c>
      <c r="K773" s="212">
        <v>9.0187077000000002</v>
      </c>
      <c r="L773" s="212">
        <v>10.048525</v>
      </c>
      <c r="M773" s="212">
        <v>11.076113700000001</v>
      </c>
      <c r="N773" s="212">
        <v>12.1014564</v>
      </c>
      <c r="O773" s="212">
        <v>13.125536199999999</v>
      </c>
      <c r="P773" s="212">
        <v>14.148600099999999</v>
      </c>
      <c r="Q773" s="212">
        <v>15.1709751</v>
      </c>
      <c r="R773" s="212">
        <v>16.1928278</v>
      </c>
      <c r="S773" s="212">
        <v>17.214292100000002</v>
      </c>
      <c r="T773" s="212">
        <v>18.235447000000001</v>
      </c>
      <c r="U773" s="212">
        <v>19.256312900000001</v>
      </c>
      <c r="V773" s="212">
        <v>20.276949500000001</v>
      </c>
      <c r="W773" s="212">
        <v>21.2973155</v>
      </c>
      <c r="X773" s="212">
        <v>22.3174177</v>
      </c>
      <c r="Y773" s="212">
        <v>23.337237600000002</v>
      </c>
      <c r="Z773" s="212">
        <v>24.3567003</v>
      </c>
      <c r="AA773" s="212">
        <v>25.375706300000001</v>
      </c>
      <c r="AB773" s="212">
        <v>26.3941129</v>
      </c>
      <c r="AC773" s="212">
        <v>27.411728799999999</v>
      </c>
      <c r="AD773" s="212">
        <v>28.428293799999999</v>
      </c>
      <c r="AE773" s="212">
        <v>29.443452699999998</v>
      </c>
      <c r="AF773" s="212">
        <v>30.456713799999999</v>
      </c>
      <c r="AG773" s="212">
        <v>31.467384799999998</v>
      </c>
      <c r="AH773" s="212">
        <v>32.474470740000001</v>
      </c>
      <c r="AI773" s="212">
        <v>33.476511549999998</v>
      </c>
      <c r="AJ773" s="212">
        <v>34.471327539999997</v>
      </c>
      <c r="AK773" s="212">
        <v>35.45564504</v>
      </c>
      <c r="AL773" s="212">
        <v>36.424667139999997</v>
      </c>
      <c r="AM773" s="212">
        <v>37.372080439999998</v>
      </c>
      <c r="AN773" s="212">
        <v>38.292196739999994</v>
      </c>
      <c r="AO773" s="213">
        <v>39.186297739999993</v>
      </c>
    </row>
    <row r="774" spans="1:41" x14ac:dyDescent="0.25">
      <c r="A774" s="214" t="s">
        <v>2173</v>
      </c>
      <c r="B774" s="211">
        <v>0</v>
      </c>
      <c r="C774" s="212">
        <v>1</v>
      </c>
      <c r="D774" s="212">
        <v>2</v>
      </c>
      <c r="E774" s="212">
        <v>3</v>
      </c>
      <c r="F774" s="212">
        <v>4</v>
      </c>
      <c r="G774" s="212">
        <v>5</v>
      </c>
      <c r="H774" s="212">
        <v>6</v>
      </c>
      <c r="I774" s="212">
        <v>7</v>
      </c>
      <c r="J774" s="212">
        <v>8</v>
      </c>
      <c r="K774" s="212">
        <v>9</v>
      </c>
      <c r="L774" s="212">
        <v>10</v>
      </c>
      <c r="M774" s="212">
        <v>11</v>
      </c>
      <c r="N774" s="212">
        <v>12</v>
      </c>
      <c r="O774" s="212">
        <v>13</v>
      </c>
      <c r="P774" s="212">
        <v>14</v>
      </c>
      <c r="Q774" s="212">
        <v>15</v>
      </c>
      <c r="R774" s="212">
        <v>16</v>
      </c>
      <c r="S774" s="212">
        <v>17</v>
      </c>
      <c r="T774" s="212">
        <v>18</v>
      </c>
      <c r="U774" s="212">
        <v>19</v>
      </c>
      <c r="V774" s="212">
        <v>20</v>
      </c>
      <c r="W774" s="212">
        <v>21</v>
      </c>
      <c r="X774" s="212">
        <v>22</v>
      </c>
      <c r="Y774" s="212">
        <v>23</v>
      </c>
      <c r="Z774" s="212">
        <v>24</v>
      </c>
      <c r="AA774" s="212">
        <v>25</v>
      </c>
      <c r="AB774" s="212">
        <v>26</v>
      </c>
      <c r="AC774" s="212">
        <v>27</v>
      </c>
      <c r="AD774" s="212">
        <v>28</v>
      </c>
      <c r="AE774" s="212">
        <v>29</v>
      </c>
      <c r="AF774" s="212">
        <v>30</v>
      </c>
      <c r="AG774" s="212">
        <v>31</v>
      </c>
      <c r="AH774" s="212">
        <v>32</v>
      </c>
      <c r="AI774" s="212">
        <v>33</v>
      </c>
      <c r="AJ774" s="212">
        <v>34</v>
      </c>
      <c r="AK774" s="212">
        <v>35</v>
      </c>
      <c r="AL774" s="212">
        <v>36</v>
      </c>
      <c r="AM774" s="212">
        <v>37</v>
      </c>
      <c r="AN774" s="212">
        <v>38</v>
      </c>
      <c r="AO774" s="213">
        <v>39</v>
      </c>
    </row>
    <row r="775" spans="1:41" x14ac:dyDescent="0.25">
      <c r="A775" s="214" t="s">
        <v>2174</v>
      </c>
      <c r="B775" s="211">
        <v>0</v>
      </c>
      <c r="C775" s="212">
        <v>1</v>
      </c>
      <c r="D775" s="212">
        <v>2</v>
      </c>
      <c r="E775" s="212">
        <v>3</v>
      </c>
      <c r="F775" s="212">
        <v>4</v>
      </c>
      <c r="G775" s="212">
        <v>5</v>
      </c>
      <c r="H775" s="212">
        <v>6</v>
      </c>
      <c r="I775" s="212">
        <v>7</v>
      </c>
      <c r="J775" s="212">
        <v>8</v>
      </c>
      <c r="K775" s="212">
        <v>9</v>
      </c>
      <c r="L775" s="212">
        <v>10</v>
      </c>
      <c r="M775" s="212">
        <v>11</v>
      </c>
      <c r="N775" s="212">
        <v>12</v>
      </c>
      <c r="O775" s="212">
        <v>13</v>
      </c>
      <c r="P775" s="212">
        <v>14</v>
      </c>
      <c r="Q775" s="212">
        <v>15</v>
      </c>
      <c r="R775" s="212">
        <v>16</v>
      </c>
      <c r="S775" s="212">
        <v>17</v>
      </c>
      <c r="T775" s="212">
        <v>18</v>
      </c>
      <c r="U775" s="212">
        <v>19</v>
      </c>
      <c r="V775" s="212">
        <v>20</v>
      </c>
      <c r="W775" s="212">
        <v>21</v>
      </c>
      <c r="X775" s="212">
        <v>22</v>
      </c>
      <c r="Y775" s="212">
        <v>23</v>
      </c>
      <c r="Z775" s="212">
        <v>24</v>
      </c>
      <c r="AA775" s="212">
        <v>25</v>
      </c>
      <c r="AB775" s="212">
        <v>26</v>
      </c>
      <c r="AC775" s="212">
        <v>27</v>
      </c>
      <c r="AD775" s="212">
        <v>28</v>
      </c>
      <c r="AE775" s="212">
        <v>29</v>
      </c>
      <c r="AF775" s="212">
        <v>30</v>
      </c>
      <c r="AG775" s="212">
        <v>31</v>
      </c>
      <c r="AH775" s="212">
        <v>32</v>
      </c>
      <c r="AI775" s="212">
        <v>33</v>
      </c>
      <c r="AJ775" s="212">
        <v>34</v>
      </c>
      <c r="AK775" s="212">
        <v>35</v>
      </c>
      <c r="AL775" s="212">
        <v>36</v>
      </c>
      <c r="AM775" s="212">
        <v>37</v>
      </c>
      <c r="AN775" s="212">
        <v>38</v>
      </c>
      <c r="AO775" s="213">
        <v>39</v>
      </c>
    </row>
    <row r="776" spans="1:41" x14ac:dyDescent="0.25">
      <c r="A776" s="214" t="s">
        <v>2175</v>
      </c>
      <c r="B776" s="211">
        <v>3.2698079999999998</v>
      </c>
      <c r="C776" s="212">
        <v>4.2469127000000002</v>
      </c>
      <c r="D776" s="212">
        <v>5.2600963000000007</v>
      </c>
      <c r="E776" s="212">
        <v>6.2797276000000011</v>
      </c>
      <c r="F776" s="212">
        <v>7.3019072000000014</v>
      </c>
      <c r="G776" s="212">
        <v>8.3256467000000018</v>
      </c>
      <c r="H776" s="212">
        <v>9.3514989000000028</v>
      </c>
      <c r="I776" s="212">
        <v>10.376272700000003</v>
      </c>
      <c r="J776" s="212">
        <v>11.400881200000002</v>
      </c>
      <c r="K776" s="212">
        <v>12.425123400000002</v>
      </c>
      <c r="L776" s="212">
        <v>13.449209000000002</v>
      </c>
      <c r="M776" s="212">
        <v>14.473068100000001</v>
      </c>
      <c r="N776" s="212">
        <v>15.496805700000001</v>
      </c>
      <c r="O776" s="212">
        <v>16.520443</v>
      </c>
      <c r="P776" s="212">
        <v>17.544049600000001</v>
      </c>
      <c r="Q776" s="212">
        <v>18.567631000000002</v>
      </c>
      <c r="R776" s="212">
        <v>19.591221900000001</v>
      </c>
      <c r="S776" s="212">
        <v>20.6148308</v>
      </c>
      <c r="T776" s="212">
        <v>21.6384799</v>
      </c>
      <c r="U776" s="212">
        <v>22.662158900000001</v>
      </c>
      <c r="V776" s="212">
        <v>23.685895700000003</v>
      </c>
      <c r="W776" s="212">
        <v>24.709675100000002</v>
      </c>
      <c r="X776" s="212">
        <v>25.733527200000001</v>
      </c>
      <c r="Y776" s="212">
        <v>26.757444100000001</v>
      </c>
      <c r="Z776" s="212">
        <v>27.781414399999999</v>
      </c>
      <c r="AA776" s="212">
        <v>28.8054217</v>
      </c>
      <c r="AB776" s="212">
        <v>29.8294438</v>
      </c>
      <c r="AC776" s="212">
        <v>30.853451400000001</v>
      </c>
      <c r="AD776" s="212">
        <v>31.877406400000002</v>
      </c>
      <c r="AE776" s="212">
        <v>32.901259199999998</v>
      </c>
      <c r="AF776" s="212">
        <v>33.924945199999996</v>
      </c>
      <c r="AG776" s="212">
        <v>34.948378999999996</v>
      </c>
      <c r="AH776" s="212">
        <v>35.971445599999996</v>
      </c>
      <c r="AI776" s="212">
        <v>36.993985299999999</v>
      </c>
      <c r="AJ776" s="212">
        <v>38.015769999999996</v>
      </c>
      <c r="AK776" s="212">
        <v>39.036468799999994</v>
      </c>
      <c r="AL776" s="212">
        <v>40.055610799999997</v>
      </c>
      <c r="AM776" s="212">
        <v>41.072595699999994</v>
      </c>
      <c r="AN776" s="212">
        <v>42.086899399999993</v>
      </c>
      <c r="AO776" s="213">
        <v>43.098599799999995</v>
      </c>
    </row>
    <row r="777" spans="1:41" x14ac:dyDescent="0.25">
      <c r="A777" s="214" t="s">
        <v>2176</v>
      </c>
      <c r="B777" s="211">
        <v>2.433414</v>
      </c>
      <c r="C777" s="212">
        <v>3.4686960999999998</v>
      </c>
      <c r="D777" s="212">
        <v>4.4852420999999998</v>
      </c>
      <c r="E777" s="212">
        <v>5.47823028</v>
      </c>
      <c r="F777" s="212">
        <v>6.4755670500000004</v>
      </c>
      <c r="G777" s="212">
        <v>7.4681807000000004</v>
      </c>
      <c r="H777" s="212">
        <v>8.5129843000000012</v>
      </c>
      <c r="I777" s="212">
        <v>9.5454018000000005</v>
      </c>
      <c r="J777" s="212">
        <v>10.571475300000001</v>
      </c>
      <c r="K777" s="212">
        <v>11.599058300000001</v>
      </c>
      <c r="L777" s="212">
        <v>12.625230900000002</v>
      </c>
      <c r="M777" s="212">
        <v>13.651381900000002</v>
      </c>
      <c r="N777" s="212">
        <v>14.676882800000001</v>
      </c>
      <c r="O777" s="212">
        <v>15.702121700000001</v>
      </c>
      <c r="P777" s="212">
        <v>16.727002000000002</v>
      </c>
      <c r="Q777" s="212">
        <v>17.751644800000001</v>
      </c>
      <c r="R777" s="212">
        <v>18.776058000000003</v>
      </c>
      <c r="S777" s="212">
        <v>19.800291500000004</v>
      </c>
      <c r="T777" s="212">
        <v>20.824367800000005</v>
      </c>
      <c r="U777" s="212">
        <v>21.848312900000003</v>
      </c>
      <c r="V777" s="212">
        <v>22.872146300000004</v>
      </c>
      <c r="W777" s="212">
        <v>23.895884600000006</v>
      </c>
      <c r="X777" s="212">
        <v>24.919537100000007</v>
      </c>
      <c r="Y777" s="212">
        <v>25.943108900000006</v>
      </c>
      <c r="Z777" s="212">
        <v>26.966601500000007</v>
      </c>
      <c r="AA777" s="212">
        <v>27.990016500000007</v>
      </c>
      <c r="AB777" s="212">
        <v>29.013344800000006</v>
      </c>
      <c r="AC777" s="212">
        <v>30.036566200000006</v>
      </c>
      <c r="AD777" s="212">
        <v>31.059642100000005</v>
      </c>
      <c r="AE777" s="212">
        <v>32.082506400000007</v>
      </c>
      <c r="AF777" s="212">
        <v>33.105049600000008</v>
      </c>
      <c r="AG777" s="212">
        <v>34.127093400000007</v>
      </c>
      <c r="AH777" s="212">
        <v>35.148348300000009</v>
      </c>
      <c r="AI777" s="212">
        <v>36.168347100000013</v>
      </c>
      <c r="AJ777" s="212">
        <v>37.186342200000013</v>
      </c>
      <c r="AK777" s="212">
        <v>38.201166000000015</v>
      </c>
      <c r="AL777" s="212">
        <v>39.211114810000012</v>
      </c>
      <c r="AM777" s="212">
        <v>40.214135410000011</v>
      </c>
      <c r="AN777" s="212">
        <v>41.209064520000013</v>
      </c>
      <c r="AO777" s="213">
        <v>42.198238520000011</v>
      </c>
    </row>
    <row r="778" spans="1:41" x14ac:dyDescent="0.25">
      <c r="A778" s="214" t="s">
        <v>2177</v>
      </c>
      <c r="B778" s="211">
        <v>31.467244999999998</v>
      </c>
      <c r="C778" s="212">
        <v>32.567785000000001</v>
      </c>
      <c r="D778" s="212">
        <v>33.597742699999998</v>
      </c>
      <c r="E778" s="212">
        <v>34.590059499999995</v>
      </c>
      <c r="F778" s="212">
        <v>35.561895799999995</v>
      </c>
      <c r="G778" s="212">
        <v>36.522573999999992</v>
      </c>
      <c r="H778" s="212">
        <v>37.502205599999989</v>
      </c>
      <c r="I778" s="212">
        <v>38.499916219999989</v>
      </c>
      <c r="J778" s="212">
        <v>39.51043941999999</v>
      </c>
      <c r="K778" s="212">
        <v>40.527732719999989</v>
      </c>
      <c r="L778" s="212">
        <v>41.548432219999988</v>
      </c>
      <c r="M778" s="212">
        <v>42.571026819999986</v>
      </c>
      <c r="N778" s="212">
        <v>43.594676819999989</v>
      </c>
      <c r="O778" s="212">
        <v>44.618909319999986</v>
      </c>
      <c r="P778" s="212">
        <v>45.643521519999986</v>
      </c>
      <c r="Q778" s="212">
        <v>46.668347219999987</v>
      </c>
      <c r="R778" s="212">
        <v>47.69332631999999</v>
      </c>
      <c r="S778" s="212">
        <v>48.71839821999999</v>
      </c>
      <c r="T778" s="212">
        <v>49.743534919999988</v>
      </c>
      <c r="U778" s="212">
        <v>50.768673619999987</v>
      </c>
      <c r="V778" s="212">
        <v>51.793812319999986</v>
      </c>
      <c r="W778" s="212">
        <v>52.818878219999988</v>
      </c>
      <c r="X778" s="212">
        <v>53.843886519999991</v>
      </c>
      <c r="Y778" s="212">
        <v>54.868747519999992</v>
      </c>
      <c r="Z778" s="212">
        <v>55.893368719999991</v>
      </c>
      <c r="AA778" s="212">
        <v>56.917642519999994</v>
      </c>
      <c r="AB778" s="212">
        <v>57.941437519999994</v>
      </c>
      <c r="AC778" s="212">
        <v>58.964587619999996</v>
      </c>
      <c r="AD778" s="212">
        <v>59.986877519999993</v>
      </c>
      <c r="AE778" s="212">
        <v>61.008022019999991</v>
      </c>
      <c r="AF778" s="212">
        <v>62.027634619999994</v>
      </c>
      <c r="AG778" s="212">
        <v>63.045178119999996</v>
      </c>
      <c r="AH778" s="212">
        <v>64.059885919999999</v>
      </c>
      <c r="AI778" s="212">
        <v>65.07063282</v>
      </c>
      <c r="AJ778" s="212">
        <v>66.075724390000005</v>
      </c>
      <c r="AK778" s="212">
        <v>67.072564990000004</v>
      </c>
      <c r="AL778" s="212">
        <v>68.057202889999999</v>
      </c>
      <c r="AM778" s="212">
        <v>69.024011689999995</v>
      </c>
      <c r="AN778" s="212">
        <v>69.966663789999998</v>
      </c>
      <c r="AO778" s="213">
        <v>70.882332089999991</v>
      </c>
    </row>
    <row r="779" spans="1:41" x14ac:dyDescent="0.25">
      <c r="A779" s="214" t="s">
        <v>2178</v>
      </c>
      <c r="B779" s="211">
        <v>0</v>
      </c>
      <c r="C779" s="212">
        <v>1</v>
      </c>
      <c r="D779" s="212">
        <v>2</v>
      </c>
      <c r="E779" s="212">
        <v>3</v>
      </c>
      <c r="F779" s="212">
        <v>4</v>
      </c>
      <c r="G779" s="212">
        <v>5</v>
      </c>
      <c r="H779" s="212">
        <v>6</v>
      </c>
      <c r="I779" s="212">
        <v>7</v>
      </c>
      <c r="J779" s="212">
        <v>8</v>
      </c>
      <c r="K779" s="212">
        <v>9</v>
      </c>
      <c r="L779" s="212">
        <v>10</v>
      </c>
      <c r="M779" s="212">
        <v>11</v>
      </c>
      <c r="N779" s="212">
        <v>12</v>
      </c>
      <c r="O779" s="212">
        <v>13</v>
      </c>
      <c r="P779" s="212">
        <v>14</v>
      </c>
      <c r="Q779" s="212">
        <v>15</v>
      </c>
      <c r="R779" s="212">
        <v>16</v>
      </c>
      <c r="S779" s="212">
        <v>17</v>
      </c>
      <c r="T779" s="212">
        <v>18</v>
      </c>
      <c r="U779" s="212">
        <v>19</v>
      </c>
      <c r="V779" s="212">
        <v>20</v>
      </c>
      <c r="W779" s="212">
        <v>21</v>
      </c>
      <c r="X779" s="212">
        <v>22</v>
      </c>
      <c r="Y779" s="212">
        <v>23</v>
      </c>
      <c r="Z779" s="212">
        <v>24</v>
      </c>
      <c r="AA779" s="212">
        <v>25</v>
      </c>
      <c r="AB779" s="212">
        <v>26</v>
      </c>
      <c r="AC779" s="212">
        <v>27</v>
      </c>
      <c r="AD779" s="212">
        <v>28</v>
      </c>
      <c r="AE779" s="212">
        <v>29</v>
      </c>
      <c r="AF779" s="212">
        <v>30</v>
      </c>
      <c r="AG779" s="212">
        <v>31</v>
      </c>
      <c r="AH779" s="212">
        <v>32</v>
      </c>
      <c r="AI779" s="212">
        <v>33</v>
      </c>
      <c r="AJ779" s="212">
        <v>34</v>
      </c>
      <c r="AK779" s="212">
        <v>35</v>
      </c>
      <c r="AL779" s="212">
        <v>36</v>
      </c>
      <c r="AM779" s="212">
        <v>37</v>
      </c>
      <c r="AN779" s="212">
        <v>38</v>
      </c>
      <c r="AO779" s="213">
        <v>39</v>
      </c>
    </row>
    <row r="780" spans="1:41" x14ac:dyDescent="0.25">
      <c r="A780" s="214" t="s">
        <v>2179</v>
      </c>
      <c r="B780" s="211">
        <v>0</v>
      </c>
      <c r="C780" s="212">
        <v>1</v>
      </c>
      <c r="D780" s="212">
        <v>2</v>
      </c>
      <c r="E780" s="212">
        <v>3</v>
      </c>
      <c r="F780" s="212">
        <v>4</v>
      </c>
      <c r="G780" s="212">
        <v>5</v>
      </c>
      <c r="H780" s="212">
        <v>6</v>
      </c>
      <c r="I780" s="212">
        <v>7</v>
      </c>
      <c r="J780" s="212">
        <v>8</v>
      </c>
      <c r="K780" s="212">
        <v>9</v>
      </c>
      <c r="L780" s="212">
        <v>10</v>
      </c>
      <c r="M780" s="212">
        <v>11</v>
      </c>
      <c r="N780" s="212">
        <v>12</v>
      </c>
      <c r="O780" s="212">
        <v>13</v>
      </c>
      <c r="P780" s="212">
        <v>14</v>
      </c>
      <c r="Q780" s="212">
        <v>15</v>
      </c>
      <c r="R780" s="212">
        <v>16</v>
      </c>
      <c r="S780" s="212">
        <v>17</v>
      </c>
      <c r="T780" s="212">
        <v>18</v>
      </c>
      <c r="U780" s="212">
        <v>19</v>
      </c>
      <c r="V780" s="212">
        <v>20</v>
      </c>
      <c r="W780" s="212">
        <v>21</v>
      </c>
      <c r="X780" s="212">
        <v>22</v>
      </c>
      <c r="Y780" s="212">
        <v>23</v>
      </c>
      <c r="Z780" s="212">
        <v>24</v>
      </c>
      <c r="AA780" s="212">
        <v>25</v>
      </c>
      <c r="AB780" s="212">
        <v>26</v>
      </c>
      <c r="AC780" s="212">
        <v>27</v>
      </c>
      <c r="AD780" s="212">
        <v>28</v>
      </c>
      <c r="AE780" s="212">
        <v>29</v>
      </c>
      <c r="AF780" s="212">
        <v>30</v>
      </c>
      <c r="AG780" s="212">
        <v>31</v>
      </c>
      <c r="AH780" s="212">
        <v>32</v>
      </c>
      <c r="AI780" s="212">
        <v>33</v>
      </c>
      <c r="AJ780" s="212">
        <v>34</v>
      </c>
      <c r="AK780" s="212">
        <v>35</v>
      </c>
      <c r="AL780" s="212">
        <v>36</v>
      </c>
      <c r="AM780" s="212">
        <v>37</v>
      </c>
      <c r="AN780" s="212">
        <v>38</v>
      </c>
      <c r="AO780" s="213">
        <v>39</v>
      </c>
    </row>
    <row r="781" spans="1:41" x14ac:dyDescent="0.25">
      <c r="A781" s="214" t="s">
        <v>2180</v>
      </c>
      <c r="B781" s="211">
        <v>0</v>
      </c>
      <c r="C781" s="212">
        <v>1</v>
      </c>
      <c r="D781" s="212">
        <v>2</v>
      </c>
      <c r="E781" s="212">
        <v>3</v>
      </c>
      <c r="F781" s="212">
        <v>4</v>
      </c>
      <c r="G781" s="212">
        <v>5</v>
      </c>
      <c r="H781" s="212">
        <v>6</v>
      </c>
      <c r="I781" s="212">
        <v>7</v>
      </c>
      <c r="J781" s="212">
        <v>8</v>
      </c>
      <c r="K781" s="212">
        <v>9</v>
      </c>
      <c r="L781" s="212">
        <v>10</v>
      </c>
      <c r="M781" s="212">
        <v>11</v>
      </c>
      <c r="N781" s="212">
        <v>12</v>
      </c>
      <c r="O781" s="212">
        <v>13</v>
      </c>
      <c r="P781" s="212">
        <v>14</v>
      </c>
      <c r="Q781" s="212">
        <v>15</v>
      </c>
      <c r="R781" s="212">
        <v>16</v>
      </c>
      <c r="S781" s="212">
        <v>17</v>
      </c>
      <c r="T781" s="212">
        <v>18</v>
      </c>
      <c r="U781" s="212">
        <v>19</v>
      </c>
      <c r="V781" s="212">
        <v>20</v>
      </c>
      <c r="W781" s="212">
        <v>21</v>
      </c>
      <c r="X781" s="212">
        <v>22</v>
      </c>
      <c r="Y781" s="212">
        <v>23</v>
      </c>
      <c r="Z781" s="212">
        <v>24</v>
      </c>
      <c r="AA781" s="212">
        <v>25</v>
      </c>
      <c r="AB781" s="212">
        <v>26</v>
      </c>
      <c r="AC781" s="212">
        <v>27</v>
      </c>
      <c r="AD781" s="212">
        <v>28</v>
      </c>
      <c r="AE781" s="212">
        <v>29</v>
      </c>
      <c r="AF781" s="212">
        <v>30</v>
      </c>
      <c r="AG781" s="212">
        <v>31</v>
      </c>
      <c r="AH781" s="212">
        <v>32</v>
      </c>
      <c r="AI781" s="212">
        <v>33</v>
      </c>
      <c r="AJ781" s="212">
        <v>34</v>
      </c>
      <c r="AK781" s="212">
        <v>35</v>
      </c>
      <c r="AL781" s="212">
        <v>36</v>
      </c>
      <c r="AM781" s="212">
        <v>37</v>
      </c>
      <c r="AN781" s="212">
        <v>38</v>
      </c>
      <c r="AO781" s="213">
        <v>39</v>
      </c>
    </row>
    <row r="782" spans="1:41" x14ac:dyDescent="0.25">
      <c r="A782" s="214" t="s">
        <v>2181</v>
      </c>
      <c r="B782" s="211">
        <v>0</v>
      </c>
      <c r="C782" s="212">
        <v>1</v>
      </c>
      <c r="D782" s="212">
        <v>2</v>
      </c>
      <c r="E782" s="212">
        <v>3</v>
      </c>
      <c r="F782" s="212">
        <v>4</v>
      </c>
      <c r="G782" s="212">
        <v>5</v>
      </c>
      <c r="H782" s="212">
        <v>6</v>
      </c>
      <c r="I782" s="212">
        <v>7</v>
      </c>
      <c r="J782" s="212">
        <v>8</v>
      </c>
      <c r="K782" s="212">
        <v>9</v>
      </c>
      <c r="L782" s="212">
        <v>10</v>
      </c>
      <c r="M782" s="212">
        <v>11</v>
      </c>
      <c r="N782" s="212">
        <v>12</v>
      </c>
      <c r="O782" s="212">
        <v>13</v>
      </c>
      <c r="P782" s="212">
        <v>14</v>
      </c>
      <c r="Q782" s="212">
        <v>15</v>
      </c>
      <c r="R782" s="212">
        <v>16</v>
      </c>
      <c r="S782" s="212">
        <v>17</v>
      </c>
      <c r="T782" s="212">
        <v>18</v>
      </c>
      <c r="U782" s="212">
        <v>19</v>
      </c>
      <c r="V782" s="212">
        <v>20</v>
      </c>
      <c r="W782" s="212">
        <v>21</v>
      </c>
      <c r="X782" s="212">
        <v>22</v>
      </c>
      <c r="Y782" s="212">
        <v>23</v>
      </c>
      <c r="Z782" s="212">
        <v>24</v>
      </c>
      <c r="AA782" s="212">
        <v>25</v>
      </c>
      <c r="AB782" s="212">
        <v>26</v>
      </c>
      <c r="AC782" s="212">
        <v>27</v>
      </c>
      <c r="AD782" s="212">
        <v>28</v>
      </c>
      <c r="AE782" s="212">
        <v>29</v>
      </c>
      <c r="AF782" s="212">
        <v>30</v>
      </c>
      <c r="AG782" s="212">
        <v>31</v>
      </c>
      <c r="AH782" s="212">
        <v>32</v>
      </c>
      <c r="AI782" s="212">
        <v>33</v>
      </c>
      <c r="AJ782" s="212">
        <v>34</v>
      </c>
      <c r="AK782" s="212">
        <v>35</v>
      </c>
      <c r="AL782" s="212">
        <v>36</v>
      </c>
      <c r="AM782" s="212">
        <v>37</v>
      </c>
      <c r="AN782" s="212">
        <v>38</v>
      </c>
      <c r="AO782" s="213">
        <v>39</v>
      </c>
    </row>
    <row r="783" spans="1:41" x14ac:dyDescent="0.25">
      <c r="A783" s="214" t="s">
        <v>2182</v>
      </c>
      <c r="B783" s="211">
        <v>63.199291000000002</v>
      </c>
      <c r="C783" s="212">
        <v>64.091194999999999</v>
      </c>
      <c r="D783" s="212">
        <v>65.026990400000003</v>
      </c>
      <c r="E783" s="212">
        <v>65.954875400000006</v>
      </c>
      <c r="F783" s="212">
        <v>66.888480300000012</v>
      </c>
      <c r="G783" s="212">
        <v>67.818399900000017</v>
      </c>
      <c r="H783" s="212">
        <v>68.841965500000015</v>
      </c>
      <c r="I783" s="212">
        <v>69.88099050000001</v>
      </c>
      <c r="J783" s="212">
        <v>70.913811600000017</v>
      </c>
      <c r="K783" s="212">
        <v>71.946619100000021</v>
      </c>
      <c r="L783" s="212">
        <v>72.97803810000002</v>
      </c>
      <c r="M783" s="212">
        <v>74.009618800000027</v>
      </c>
      <c r="N783" s="212">
        <v>75.040936100000025</v>
      </c>
      <c r="O783" s="212">
        <v>76.07237200000003</v>
      </c>
      <c r="P783" s="212">
        <v>77.103821400000029</v>
      </c>
      <c r="Q783" s="212">
        <v>78.135323400000033</v>
      </c>
      <c r="R783" s="212">
        <v>79.166833200000028</v>
      </c>
      <c r="S783" s="212">
        <v>80.198329900000033</v>
      </c>
      <c r="T783" s="212">
        <v>81.22978030000003</v>
      </c>
      <c r="U783" s="212">
        <v>82.26113850000003</v>
      </c>
      <c r="V783" s="212">
        <v>83.292387600000026</v>
      </c>
      <c r="W783" s="212">
        <v>84.323469700000032</v>
      </c>
      <c r="X783" s="212">
        <v>85.354341200000036</v>
      </c>
      <c r="Y783" s="212">
        <v>86.384960700000036</v>
      </c>
      <c r="Z783" s="212">
        <v>87.415250600000036</v>
      </c>
      <c r="AA783" s="212">
        <v>88.445117900000042</v>
      </c>
      <c r="AB783" s="212">
        <v>89.474438500000048</v>
      </c>
      <c r="AC783" s="212">
        <v>90.503051300000052</v>
      </c>
      <c r="AD783" s="212">
        <v>91.53074170000005</v>
      </c>
      <c r="AE783" s="212">
        <v>92.557220500000057</v>
      </c>
      <c r="AF783" s="212">
        <v>93.582091000000062</v>
      </c>
      <c r="AG783" s="212">
        <v>94.604798300000056</v>
      </c>
      <c r="AH783" s="212">
        <v>95.624552600000058</v>
      </c>
      <c r="AI783" s="212">
        <v>96.640213600000052</v>
      </c>
      <c r="AJ783" s="212">
        <v>97.650129790000051</v>
      </c>
      <c r="AK783" s="212">
        <v>98.651953040000052</v>
      </c>
      <c r="AL783" s="212">
        <v>99.642569470000055</v>
      </c>
      <c r="AM783" s="212">
        <v>100.61864017000005</v>
      </c>
      <c r="AN783" s="212">
        <v>101.57881757000006</v>
      </c>
      <c r="AO783" s="213">
        <v>102.52767867000006</v>
      </c>
    </row>
    <row r="784" spans="1:41" x14ac:dyDescent="0.25">
      <c r="A784" s="214" t="s">
        <v>2183</v>
      </c>
      <c r="B784" s="211">
        <v>0</v>
      </c>
      <c r="C784" s="212">
        <v>1</v>
      </c>
      <c r="D784" s="212">
        <v>2</v>
      </c>
      <c r="E784" s="212">
        <v>3</v>
      </c>
      <c r="F784" s="212">
        <v>4</v>
      </c>
      <c r="G784" s="212">
        <v>5</v>
      </c>
      <c r="H784" s="212">
        <v>6</v>
      </c>
      <c r="I784" s="212">
        <v>7</v>
      </c>
      <c r="J784" s="212">
        <v>8</v>
      </c>
      <c r="K784" s="212">
        <v>9</v>
      </c>
      <c r="L784" s="212">
        <v>10</v>
      </c>
      <c r="M784" s="212">
        <v>11</v>
      </c>
      <c r="N784" s="212">
        <v>12</v>
      </c>
      <c r="O784" s="212">
        <v>13</v>
      </c>
      <c r="P784" s="212">
        <v>14</v>
      </c>
      <c r="Q784" s="212">
        <v>15</v>
      </c>
      <c r="R784" s="212">
        <v>16</v>
      </c>
      <c r="S784" s="212">
        <v>17</v>
      </c>
      <c r="T784" s="212">
        <v>18</v>
      </c>
      <c r="U784" s="212">
        <v>19</v>
      </c>
      <c r="V784" s="212">
        <v>20</v>
      </c>
      <c r="W784" s="212">
        <v>21</v>
      </c>
      <c r="X784" s="212">
        <v>22</v>
      </c>
      <c r="Y784" s="212">
        <v>23</v>
      </c>
      <c r="Z784" s="212">
        <v>24</v>
      </c>
      <c r="AA784" s="212">
        <v>25</v>
      </c>
      <c r="AB784" s="212">
        <v>26</v>
      </c>
      <c r="AC784" s="212">
        <v>27</v>
      </c>
      <c r="AD784" s="212">
        <v>28</v>
      </c>
      <c r="AE784" s="212">
        <v>29</v>
      </c>
      <c r="AF784" s="212">
        <v>30</v>
      </c>
      <c r="AG784" s="212">
        <v>31</v>
      </c>
      <c r="AH784" s="212">
        <v>32</v>
      </c>
      <c r="AI784" s="212">
        <v>33</v>
      </c>
      <c r="AJ784" s="212">
        <v>34</v>
      </c>
      <c r="AK784" s="212">
        <v>35</v>
      </c>
      <c r="AL784" s="212">
        <v>36</v>
      </c>
      <c r="AM784" s="212">
        <v>37</v>
      </c>
      <c r="AN784" s="212">
        <v>38</v>
      </c>
      <c r="AO784" s="213">
        <v>39</v>
      </c>
    </row>
    <row r="785" spans="1:41" x14ac:dyDescent="0.25">
      <c r="A785" s="214" t="s">
        <v>2184</v>
      </c>
      <c r="B785" s="211">
        <v>0</v>
      </c>
      <c r="C785" s="212">
        <v>1</v>
      </c>
      <c r="D785" s="212">
        <v>2</v>
      </c>
      <c r="E785" s="212">
        <v>3</v>
      </c>
      <c r="F785" s="212">
        <v>4</v>
      </c>
      <c r="G785" s="212">
        <v>5</v>
      </c>
      <c r="H785" s="212">
        <v>6</v>
      </c>
      <c r="I785" s="212">
        <v>7</v>
      </c>
      <c r="J785" s="212">
        <v>8</v>
      </c>
      <c r="K785" s="212">
        <v>9</v>
      </c>
      <c r="L785" s="212">
        <v>10</v>
      </c>
      <c r="M785" s="212">
        <v>11</v>
      </c>
      <c r="N785" s="212">
        <v>12</v>
      </c>
      <c r="O785" s="212">
        <v>13</v>
      </c>
      <c r="P785" s="212">
        <v>14</v>
      </c>
      <c r="Q785" s="212">
        <v>15</v>
      </c>
      <c r="R785" s="212">
        <v>16</v>
      </c>
      <c r="S785" s="212">
        <v>17</v>
      </c>
      <c r="T785" s="212">
        <v>18</v>
      </c>
      <c r="U785" s="212">
        <v>19</v>
      </c>
      <c r="V785" s="212">
        <v>20</v>
      </c>
      <c r="W785" s="212">
        <v>21</v>
      </c>
      <c r="X785" s="212">
        <v>22</v>
      </c>
      <c r="Y785" s="212">
        <v>23</v>
      </c>
      <c r="Z785" s="212">
        <v>24</v>
      </c>
      <c r="AA785" s="212">
        <v>25</v>
      </c>
      <c r="AB785" s="212">
        <v>26</v>
      </c>
      <c r="AC785" s="212">
        <v>27</v>
      </c>
      <c r="AD785" s="212">
        <v>28</v>
      </c>
      <c r="AE785" s="212">
        <v>29</v>
      </c>
      <c r="AF785" s="212">
        <v>30</v>
      </c>
      <c r="AG785" s="212">
        <v>31</v>
      </c>
      <c r="AH785" s="212">
        <v>32</v>
      </c>
      <c r="AI785" s="212">
        <v>33</v>
      </c>
      <c r="AJ785" s="212">
        <v>34</v>
      </c>
      <c r="AK785" s="212">
        <v>35</v>
      </c>
      <c r="AL785" s="212">
        <v>36</v>
      </c>
      <c r="AM785" s="212">
        <v>37</v>
      </c>
      <c r="AN785" s="212">
        <v>38</v>
      </c>
      <c r="AO785" s="213">
        <v>39</v>
      </c>
    </row>
    <row r="786" spans="1:41" x14ac:dyDescent="0.25">
      <c r="A786" s="214" t="s">
        <v>2185</v>
      </c>
      <c r="B786" s="211">
        <v>10.311928</v>
      </c>
      <c r="C786" s="212">
        <v>11.227980199999999</v>
      </c>
      <c r="D786" s="212">
        <v>12.1870283</v>
      </c>
      <c r="E786" s="212">
        <v>13.144673899999999</v>
      </c>
      <c r="F786" s="212">
        <v>14.110522499999998</v>
      </c>
      <c r="G786" s="212">
        <v>15.076871999999998</v>
      </c>
      <c r="H786" s="212">
        <v>16.100039299999999</v>
      </c>
      <c r="I786" s="212">
        <v>17.133448599999998</v>
      </c>
      <c r="J786" s="212">
        <v>18.162475499999999</v>
      </c>
      <c r="K786" s="212">
        <v>19.191384899999999</v>
      </c>
      <c r="L786" s="212">
        <v>20.219054799999999</v>
      </c>
      <c r="M786" s="212">
        <v>21.246796499999999</v>
      </c>
      <c r="N786" s="212">
        <v>22.274359399999998</v>
      </c>
      <c r="O786" s="212">
        <v>23.302009599999998</v>
      </c>
      <c r="P786" s="212">
        <v>24.329701399999998</v>
      </c>
      <c r="Q786" s="212">
        <v>25.357463199999998</v>
      </c>
      <c r="R786" s="212">
        <v>26.385277099999996</v>
      </c>
      <c r="S786" s="212">
        <v>27.413132099999995</v>
      </c>
      <c r="T786" s="212">
        <v>28.441009599999994</v>
      </c>
      <c r="U786" s="212">
        <v>29.468875299999993</v>
      </c>
      <c r="V786" s="212">
        <v>30.496724199999992</v>
      </c>
      <c r="W786" s="212">
        <v>31.524510199999991</v>
      </c>
      <c r="X786" s="212">
        <v>32.552192999999988</v>
      </c>
      <c r="Y786" s="212">
        <v>33.579744699999992</v>
      </c>
      <c r="Z786" s="212">
        <v>34.607114299999992</v>
      </c>
      <c r="AA786" s="212">
        <v>35.63424169999999</v>
      </c>
      <c r="AB786" s="212">
        <v>36.66104829999999</v>
      </c>
      <c r="AC786" s="212">
        <v>37.687434399999994</v>
      </c>
      <c r="AD786" s="212">
        <v>38.713270299999991</v>
      </c>
      <c r="AE786" s="212">
        <v>39.73838529999999</v>
      </c>
      <c r="AF786" s="212">
        <v>40.762549899999989</v>
      </c>
      <c r="AG786" s="212">
        <v>41.785448099999989</v>
      </c>
      <c r="AH786" s="212">
        <v>42.806634099999989</v>
      </c>
      <c r="AI786" s="212">
        <v>43.825464299999993</v>
      </c>
      <c r="AJ786" s="212">
        <v>44.840999099999991</v>
      </c>
      <c r="AK786" s="212">
        <v>45.851878899999988</v>
      </c>
      <c r="AL786" s="212">
        <v>46.856234489999991</v>
      </c>
      <c r="AM786" s="212">
        <v>47.85187461999999</v>
      </c>
      <c r="AN786" s="212">
        <v>48.837352119999991</v>
      </c>
      <c r="AO786" s="213">
        <v>49.814180019999995</v>
      </c>
    </row>
    <row r="787" spans="1:41" x14ac:dyDescent="0.25">
      <c r="A787" s="214" t="s">
        <v>2186</v>
      </c>
      <c r="B787" s="211">
        <v>13.030950000000001</v>
      </c>
      <c r="C787" s="212">
        <v>14.011368900000001</v>
      </c>
      <c r="D787" s="212">
        <v>15.010685967300001</v>
      </c>
      <c r="E787" s="212">
        <v>16.011132573299999</v>
      </c>
      <c r="F787" s="212">
        <v>17.013907033300001</v>
      </c>
      <c r="G787" s="212">
        <v>18.016831253300001</v>
      </c>
      <c r="H787" s="212">
        <v>19.034629953300001</v>
      </c>
      <c r="I787" s="212">
        <v>20.055336853300002</v>
      </c>
      <c r="J787" s="212">
        <v>21.075698653300002</v>
      </c>
      <c r="K787" s="212">
        <v>22.096368253300003</v>
      </c>
      <c r="L787" s="212">
        <v>23.116927353300003</v>
      </c>
      <c r="M787" s="212">
        <v>24.137569653300002</v>
      </c>
      <c r="N787" s="212">
        <v>25.158212453300003</v>
      </c>
      <c r="O787" s="212">
        <v>26.178896553300003</v>
      </c>
      <c r="P787" s="212">
        <v>27.199623453300003</v>
      </c>
      <c r="Q787" s="212">
        <v>28.220385053300003</v>
      </c>
      <c r="R787" s="212">
        <v>29.241188853300002</v>
      </c>
      <c r="S787" s="212">
        <v>30.262023453300003</v>
      </c>
      <c r="T787" s="212">
        <v>31.282909053300003</v>
      </c>
      <c r="U787" s="212">
        <v>32.303817853300004</v>
      </c>
      <c r="V787" s="212">
        <v>33.3247755533</v>
      </c>
      <c r="W787" s="212">
        <v>34.345768253300001</v>
      </c>
      <c r="X787" s="212">
        <v>35.366871353299999</v>
      </c>
      <c r="Y787" s="212">
        <v>36.388077653300002</v>
      </c>
      <c r="Z787" s="212">
        <v>37.409373853300004</v>
      </c>
      <c r="AA787" s="212">
        <v>38.430743453300003</v>
      </c>
      <c r="AB787" s="212">
        <v>39.452164153300004</v>
      </c>
      <c r="AC787" s="212">
        <v>40.473606553300002</v>
      </c>
      <c r="AD787" s="212">
        <v>41.4950313533</v>
      </c>
      <c r="AE787" s="212">
        <v>42.5163857533</v>
      </c>
      <c r="AF787" s="212">
        <v>43.537597753299998</v>
      </c>
      <c r="AG787" s="212">
        <v>44.558567153299997</v>
      </c>
      <c r="AH787" s="212">
        <v>45.579151353299999</v>
      </c>
      <c r="AI787" s="212">
        <v>46.599142453299997</v>
      </c>
      <c r="AJ787" s="212">
        <v>47.618230853299998</v>
      </c>
      <c r="AK787" s="212">
        <v>48.6359518533</v>
      </c>
      <c r="AL787" s="212">
        <v>49.6516212533</v>
      </c>
      <c r="AM787" s="212">
        <v>50.664315653300001</v>
      </c>
      <c r="AN787" s="212">
        <v>51.673090563300001</v>
      </c>
      <c r="AO787" s="213">
        <v>52.6776876833</v>
      </c>
    </row>
    <row r="788" spans="1:41" x14ac:dyDescent="0.25">
      <c r="A788" s="214" t="s">
        <v>2187</v>
      </c>
      <c r="B788" s="211">
        <v>0</v>
      </c>
      <c r="C788" s="212">
        <v>1</v>
      </c>
      <c r="D788" s="212">
        <v>2</v>
      </c>
      <c r="E788" s="212">
        <v>3</v>
      </c>
      <c r="F788" s="212">
        <v>4</v>
      </c>
      <c r="G788" s="212">
        <v>5</v>
      </c>
      <c r="H788" s="212">
        <v>6</v>
      </c>
      <c r="I788" s="212">
        <v>7</v>
      </c>
      <c r="J788" s="212">
        <v>8</v>
      </c>
      <c r="K788" s="212">
        <v>9</v>
      </c>
      <c r="L788" s="212">
        <v>10</v>
      </c>
      <c r="M788" s="212">
        <v>11</v>
      </c>
      <c r="N788" s="212">
        <v>12</v>
      </c>
      <c r="O788" s="212">
        <v>13</v>
      </c>
      <c r="P788" s="212">
        <v>14</v>
      </c>
      <c r="Q788" s="212">
        <v>15</v>
      </c>
      <c r="R788" s="212">
        <v>16</v>
      </c>
      <c r="S788" s="212">
        <v>17</v>
      </c>
      <c r="T788" s="212">
        <v>18</v>
      </c>
      <c r="U788" s="212">
        <v>19</v>
      </c>
      <c r="V788" s="212">
        <v>20</v>
      </c>
      <c r="W788" s="212">
        <v>21</v>
      </c>
      <c r="X788" s="212">
        <v>22</v>
      </c>
      <c r="Y788" s="212">
        <v>23</v>
      </c>
      <c r="Z788" s="212">
        <v>24</v>
      </c>
      <c r="AA788" s="212">
        <v>25</v>
      </c>
      <c r="AB788" s="212">
        <v>26</v>
      </c>
      <c r="AC788" s="212">
        <v>27</v>
      </c>
      <c r="AD788" s="212">
        <v>28</v>
      </c>
      <c r="AE788" s="212">
        <v>29</v>
      </c>
      <c r="AF788" s="212">
        <v>30</v>
      </c>
      <c r="AG788" s="212">
        <v>31</v>
      </c>
      <c r="AH788" s="212">
        <v>32</v>
      </c>
      <c r="AI788" s="212">
        <v>33</v>
      </c>
      <c r="AJ788" s="212">
        <v>34</v>
      </c>
      <c r="AK788" s="212">
        <v>35</v>
      </c>
      <c r="AL788" s="212">
        <v>36</v>
      </c>
      <c r="AM788" s="212">
        <v>37</v>
      </c>
      <c r="AN788" s="212">
        <v>38</v>
      </c>
      <c r="AO788" s="213">
        <v>39</v>
      </c>
    </row>
    <row r="789" spans="1:41" x14ac:dyDescent="0.25">
      <c r="A789" s="214" t="s">
        <v>2188</v>
      </c>
      <c r="B789" s="211">
        <v>0</v>
      </c>
      <c r="C789" s="212">
        <v>1</v>
      </c>
      <c r="D789" s="212">
        <v>2</v>
      </c>
      <c r="E789" s="212">
        <v>3</v>
      </c>
      <c r="F789" s="212">
        <v>4</v>
      </c>
      <c r="G789" s="212">
        <v>5</v>
      </c>
      <c r="H789" s="212">
        <v>6</v>
      </c>
      <c r="I789" s="212">
        <v>7</v>
      </c>
      <c r="J789" s="212">
        <v>8</v>
      </c>
      <c r="K789" s="212">
        <v>9</v>
      </c>
      <c r="L789" s="212">
        <v>10</v>
      </c>
      <c r="M789" s="212">
        <v>11</v>
      </c>
      <c r="N789" s="212">
        <v>12</v>
      </c>
      <c r="O789" s="212">
        <v>13</v>
      </c>
      <c r="P789" s="212">
        <v>14</v>
      </c>
      <c r="Q789" s="212">
        <v>15</v>
      </c>
      <c r="R789" s="212">
        <v>16</v>
      </c>
      <c r="S789" s="212">
        <v>17</v>
      </c>
      <c r="T789" s="212">
        <v>18</v>
      </c>
      <c r="U789" s="212">
        <v>19</v>
      </c>
      <c r="V789" s="212">
        <v>20</v>
      </c>
      <c r="W789" s="212">
        <v>21</v>
      </c>
      <c r="X789" s="212">
        <v>22</v>
      </c>
      <c r="Y789" s="212">
        <v>23</v>
      </c>
      <c r="Z789" s="212">
        <v>24</v>
      </c>
      <c r="AA789" s="212">
        <v>25</v>
      </c>
      <c r="AB789" s="212">
        <v>26</v>
      </c>
      <c r="AC789" s="212">
        <v>27</v>
      </c>
      <c r="AD789" s="212">
        <v>28</v>
      </c>
      <c r="AE789" s="212">
        <v>29</v>
      </c>
      <c r="AF789" s="212">
        <v>30</v>
      </c>
      <c r="AG789" s="212">
        <v>31</v>
      </c>
      <c r="AH789" s="212">
        <v>32</v>
      </c>
      <c r="AI789" s="212">
        <v>33</v>
      </c>
      <c r="AJ789" s="212">
        <v>34</v>
      </c>
      <c r="AK789" s="212">
        <v>35</v>
      </c>
      <c r="AL789" s="212">
        <v>36</v>
      </c>
      <c r="AM789" s="212">
        <v>37</v>
      </c>
      <c r="AN789" s="212">
        <v>38</v>
      </c>
      <c r="AO789" s="213">
        <v>39</v>
      </c>
    </row>
    <row r="790" spans="1:41" x14ac:dyDescent="0.25">
      <c r="A790" s="214" t="s">
        <v>2189</v>
      </c>
      <c r="B790" s="211">
        <v>0</v>
      </c>
      <c r="C790" s="212">
        <v>1</v>
      </c>
      <c r="D790" s="212">
        <v>2</v>
      </c>
      <c r="E790" s="212">
        <v>3</v>
      </c>
      <c r="F790" s="212">
        <v>4</v>
      </c>
      <c r="G790" s="212">
        <v>5</v>
      </c>
      <c r="H790" s="212">
        <v>6</v>
      </c>
      <c r="I790" s="212">
        <v>7</v>
      </c>
      <c r="J790" s="212">
        <v>8</v>
      </c>
      <c r="K790" s="212">
        <v>9</v>
      </c>
      <c r="L790" s="212">
        <v>10</v>
      </c>
      <c r="M790" s="212">
        <v>11</v>
      </c>
      <c r="N790" s="212">
        <v>12</v>
      </c>
      <c r="O790" s="212">
        <v>13</v>
      </c>
      <c r="P790" s="212">
        <v>14</v>
      </c>
      <c r="Q790" s="212">
        <v>15</v>
      </c>
      <c r="R790" s="212">
        <v>16</v>
      </c>
      <c r="S790" s="212">
        <v>17</v>
      </c>
      <c r="T790" s="212">
        <v>18</v>
      </c>
      <c r="U790" s="212">
        <v>19</v>
      </c>
      <c r="V790" s="212">
        <v>20</v>
      </c>
      <c r="W790" s="212">
        <v>21</v>
      </c>
      <c r="X790" s="212">
        <v>22</v>
      </c>
      <c r="Y790" s="212">
        <v>23</v>
      </c>
      <c r="Z790" s="212">
        <v>24</v>
      </c>
      <c r="AA790" s="212">
        <v>25</v>
      </c>
      <c r="AB790" s="212">
        <v>26</v>
      </c>
      <c r="AC790" s="212">
        <v>27</v>
      </c>
      <c r="AD790" s="212">
        <v>28</v>
      </c>
      <c r="AE790" s="212">
        <v>29</v>
      </c>
      <c r="AF790" s="212">
        <v>30</v>
      </c>
      <c r="AG790" s="212">
        <v>31</v>
      </c>
      <c r="AH790" s="212">
        <v>32</v>
      </c>
      <c r="AI790" s="212">
        <v>33</v>
      </c>
      <c r="AJ790" s="212">
        <v>34</v>
      </c>
      <c r="AK790" s="212">
        <v>35</v>
      </c>
      <c r="AL790" s="212">
        <v>36</v>
      </c>
      <c r="AM790" s="212">
        <v>37</v>
      </c>
      <c r="AN790" s="212">
        <v>38</v>
      </c>
      <c r="AO790" s="213">
        <v>39</v>
      </c>
    </row>
    <row r="791" spans="1:41" x14ac:dyDescent="0.25">
      <c r="A791" s="214" t="s">
        <v>2190</v>
      </c>
      <c r="B791" s="211">
        <v>6.1463999999999998E-2</v>
      </c>
      <c r="C791" s="212">
        <v>1.1239189000000001</v>
      </c>
      <c r="D791" s="212">
        <v>2.1801329000000003</v>
      </c>
      <c r="E791" s="212">
        <v>3.2321323</v>
      </c>
      <c r="F791" s="212">
        <v>4.2803925999999999</v>
      </c>
      <c r="G791" s="212">
        <v>5.3260040000000002</v>
      </c>
      <c r="H791" s="212">
        <v>6.3670432000000003</v>
      </c>
      <c r="I791" s="212">
        <v>7.4067845000000005</v>
      </c>
      <c r="J791" s="212">
        <v>8.4451831000000013</v>
      </c>
      <c r="K791" s="212">
        <v>9.4823790000000017</v>
      </c>
      <c r="L791" s="212">
        <v>10.518610400000002</v>
      </c>
      <c r="M791" s="212">
        <v>11.554166400000002</v>
      </c>
      <c r="N791" s="212">
        <v>12.589148800000002</v>
      </c>
      <c r="O791" s="212">
        <v>13.623642200000003</v>
      </c>
      <c r="P791" s="212">
        <v>14.657705400000003</v>
      </c>
      <c r="Q791" s="212">
        <v>15.691402600000004</v>
      </c>
      <c r="R791" s="212">
        <v>16.724775000000005</v>
      </c>
      <c r="S791" s="212">
        <v>17.757862500000005</v>
      </c>
      <c r="T791" s="212">
        <v>18.790693800000007</v>
      </c>
      <c r="U791" s="212">
        <v>19.823300900000007</v>
      </c>
      <c r="V791" s="212">
        <v>20.855695200000007</v>
      </c>
      <c r="W791" s="212">
        <v>21.887903900000005</v>
      </c>
      <c r="X791" s="212">
        <v>22.919919300000004</v>
      </c>
      <c r="Y791" s="212">
        <v>23.951761000000005</v>
      </c>
      <c r="Z791" s="212">
        <v>24.983448300000006</v>
      </c>
      <c r="AA791" s="212">
        <v>26.015002200000005</v>
      </c>
      <c r="AB791" s="212">
        <v>27.046447400000005</v>
      </c>
      <c r="AC791" s="212">
        <v>28.077814600000004</v>
      </c>
      <c r="AD791" s="212">
        <v>29.109143800000005</v>
      </c>
      <c r="AE791" s="212">
        <v>30.140488500000004</v>
      </c>
      <c r="AF791" s="212">
        <v>31.171920200000002</v>
      </c>
      <c r="AG791" s="212">
        <v>32.2035342</v>
      </c>
      <c r="AH791" s="212">
        <v>33.235455399999999</v>
      </c>
      <c r="AI791" s="212">
        <v>34.267845000000001</v>
      </c>
      <c r="AJ791" s="212">
        <v>35.3009074</v>
      </c>
      <c r="AK791" s="212">
        <v>36.334895799999998</v>
      </c>
      <c r="AL791" s="212">
        <v>37.370100399999998</v>
      </c>
      <c r="AM791" s="212">
        <v>38.406765299999996</v>
      </c>
      <c r="AN791" s="212">
        <v>39.444834099999994</v>
      </c>
      <c r="AO791" s="213">
        <v>40.483595199999996</v>
      </c>
    </row>
    <row r="792" spans="1:41" x14ac:dyDescent="0.25">
      <c r="A792" s="214" t="s">
        <v>2191</v>
      </c>
      <c r="B792" s="211">
        <v>0.11153299999999999</v>
      </c>
      <c r="C792" s="212">
        <v>1.1330922999999999</v>
      </c>
      <c r="D792" s="212">
        <v>2.1566082</v>
      </c>
      <c r="E792" s="212">
        <v>3.1816918000000003</v>
      </c>
      <c r="F792" s="212">
        <v>4.2076875000000005</v>
      </c>
      <c r="G792" s="212">
        <v>5.2347397000000004</v>
      </c>
      <c r="H792" s="212">
        <v>6.2597404000000001</v>
      </c>
      <c r="I792" s="212">
        <v>7.2856481999999998</v>
      </c>
      <c r="J792" s="212">
        <v>8.3124950999999996</v>
      </c>
      <c r="K792" s="212">
        <v>9.3399286999999998</v>
      </c>
      <c r="L792" s="212">
        <v>10.367860799999999</v>
      </c>
      <c r="M792" s="212">
        <v>11.396385599999999</v>
      </c>
      <c r="N792" s="212">
        <v>12.425479799999998</v>
      </c>
      <c r="O792" s="212">
        <v>13.455097599999998</v>
      </c>
      <c r="P792" s="212">
        <v>14.485223699999999</v>
      </c>
      <c r="Q792" s="212">
        <v>15.515822799999999</v>
      </c>
      <c r="R792" s="212">
        <v>16.5468753</v>
      </c>
      <c r="S792" s="212">
        <v>17.5783539</v>
      </c>
      <c r="T792" s="212">
        <v>18.610235199999998</v>
      </c>
      <c r="U792" s="212">
        <v>19.642489699999999</v>
      </c>
      <c r="V792" s="212">
        <v>20.675099099999997</v>
      </c>
      <c r="W792" s="212">
        <v>21.708035099999996</v>
      </c>
      <c r="X792" s="212">
        <v>22.741265699999996</v>
      </c>
      <c r="Y792" s="212">
        <v>23.774772399999996</v>
      </c>
      <c r="Z792" s="212">
        <v>24.808542299999996</v>
      </c>
      <c r="AA792" s="212">
        <v>25.842568899999996</v>
      </c>
      <c r="AB792" s="212">
        <v>26.876854299999998</v>
      </c>
      <c r="AC792" s="212">
        <v>27.911411699999999</v>
      </c>
      <c r="AD792" s="212">
        <v>28.946269399999998</v>
      </c>
      <c r="AE792" s="212">
        <v>29.9814759</v>
      </c>
      <c r="AF792" s="212">
        <v>31.017106899999998</v>
      </c>
      <c r="AG792" s="212">
        <v>32.053274999999999</v>
      </c>
      <c r="AH792" s="212">
        <v>33.090142700000001</v>
      </c>
      <c r="AI792" s="212">
        <v>34.127941300000003</v>
      </c>
      <c r="AJ792" s="212">
        <v>35.166995200000002</v>
      </c>
      <c r="AK792" s="212">
        <v>36.207748800000005</v>
      </c>
      <c r="AL792" s="212">
        <v>37.250766600000006</v>
      </c>
      <c r="AM792" s="212">
        <v>38.296602500000006</v>
      </c>
      <c r="AN792" s="212">
        <v>39.345302700000005</v>
      </c>
      <c r="AO792" s="213">
        <v>40.395542600000006</v>
      </c>
    </row>
    <row r="793" spans="1:41" x14ac:dyDescent="0.25">
      <c r="A793" s="214" t="s">
        <v>2192</v>
      </c>
      <c r="B793" s="211">
        <v>0</v>
      </c>
      <c r="C793" s="212">
        <v>1</v>
      </c>
      <c r="D793" s="212">
        <v>2</v>
      </c>
      <c r="E793" s="212">
        <v>3</v>
      </c>
      <c r="F793" s="212">
        <v>4</v>
      </c>
      <c r="G793" s="212">
        <v>5</v>
      </c>
      <c r="H793" s="212">
        <v>6</v>
      </c>
      <c r="I793" s="212">
        <v>7</v>
      </c>
      <c r="J793" s="212">
        <v>8</v>
      </c>
      <c r="K793" s="212">
        <v>9</v>
      </c>
      <c r="L793" s="212">
        <v>10</v>
      </c>
      <c r="M793" s="212">
        <v>11</v>
      </c>
      <c r="N793" s="212">
        <v>12</v>
      </c>
      <c r="O793" s="212">
        <v>13</v>
      </c>
      <c r="P793" s="212">
        <v>14</v>
      </c>
      <c r="Q793" s="212">
        <v>15</v>
      </c>
      <c r="R793" s="212">
        <v>16</v>
      </c>
      <c r="S793" s="212">
        <v>17</v>
      </c>
      <c r="T793" s="212">
        <v>18</v>
      </c>
      <c r="U793" s="212">
        <v>19</v>
      </c>
      <c r="V793" s="212">
        <v>20</v>
      </c>
      <c r="W793" s="212">
        <v>21</v>
      </c>
      <c r="X793" s="212">
        <v>22</v>
      </c>
      <c r="Y793" s="212">
        <v>23</v>
      </c>
      <c r="Z793" s="212">
        <v>24</v>
      </c>
      <c r="AA793" s="212">
        <v>25</v>
      </c>
      <c r="AB793" s="212">
        <v>26</v>
      </c>
      <c r="AC793" s="212">
        <v>27</v>
      </c>
      <c r="AD793" s="212">
        <v>28</v>
      </c>
      <c r="AE793" s="212">
        <v>29</v>
      </c>
      <c r="AF793" s="212">
        <v>30</v>
      </c>
      <c r="AG793" s="212">
        <v>31</v>
      </c>
      <c r="AH793" s="212">
        <v>32</v>
      </c>
      <c r="AI793" s="212">
        <v>33</v>
      </c>
      <c r="AJ793" s="212">
        <v>34</v>
      </c>
      <c r="AK793" s="212">
        <v>35</v>
      </c>
      <c r="AL793" s="212">
        <v>36</v>
      </c>
      <c r="AM793" s="212">
        <v>37</v>
      </c>
      <c r="AN793" s="212">
        <v>38</v>
      </c>
      <c r="AO793" s="213">
        <v>39</v>
      </c>
    </row>
    <row r="794" spans="1:41" x14ac:dyDescent="0.25">
      <c r="A794" s="214" t="s">
        <v>2193</v>
      </c>
      <c r="B794" s="211">
        <v>8.4477999999999998E-2</v>
      </c>
      <c r="C794" s="212">
        <v>1.1179188</v>
      </c>
      <c r="D794" s="212">
        <v>2.1504648</v>
      </c>
      <c r="E794" s="212">
        <v>3.1825894999999997</v>
      </c>
      <c r="F794" s="212">
        <v>4.2143578000000002</v>
      </c>
      <c r="G794" s="212">
        <v>5.2459728000000005</v>
      </c>
      <c r="H794" s="212">
        <v>6.2743687000000001</v>
      </c>
      <c r="I794" s="212">
        <v>7.3027093000000001</v>
      </c>
      <c r="J794" s="212">
        <v>8.3312895000000005</v>
      </c>
      <c r="K794" s="212">
        <v>9.3599477000000011</v>
      </c>
      <c r="L794" s="212">
        <v>10.388645100000002</v>
      </c>
      <c r="M794" s="212">
        <v>11.417362100000002</v>
      </c>
      <c r="N794" s="212">
        <v>12.446118000000002</v>
      </c>
      <c r="O794" s="212">
        <v>13.474890200000003</v>
      </c>
      <c r="P794" s="212">
        <v>14.503705300000004</v>
      </c>
      <c r="Q794" s="212">
        <v>15.532541400000003</v>
      </c>
      <c r="R794" s="212">
        <v>16.561412900000004</v>
      </c>
      <c r="S794" s="212">
        <v>17.590315400000005</v>
      </c>
      <c r="T794" s="212">
        <v>18.619256300000004</v>
      </c>
      <c r="U794" s="212">
        <v>19.648221600000003</v>
      </c>
      <c r="V794" s="212">
        <v>20.677233500000003</v>
      </c>
      <c r="W794" s="212">
        <v>21.706273200000002</v>
      </c>
      <c r="X794" s="212">
        <v>22.735347800000003</v>
      </c>
      <c r="Y794" s="212">
        <v>23.764453200000002</v>
      </c>
      <c r="Z794" s="212">
        <v>24.793584900000003</v>
      </c>
      <c r="AA794" s="212">
        <v>25.822737700000001</v>
      </c>
      <c r="AB794" s="212">
        <v>26.8519063</v>
      </c>
      <c r="AC794" s="212">
        <v>27.881085899999999</v>
      </c>
      <c r="AD794" s="212">
        <v>28.910273199999999</v>
      </c>
      <c r="AE794" s="212">
        <v>29.939467199999999</v>
      </c>
      <c r="AF794" s="212">
        <v>30.968670700000001</v>
      </c>
      <c r="AG794" s="212">
        <v>31.997891200000002</v>
      </c>
      <c r="AH794" s="212">
        <v>33.027141400000005</v>
      </c>
      <c r="AI794" s="212">
        <v>34.056438100000008</v>
      </c>
      <c r="AJ794" s="212">
        <v>35.085797400000011</v>
      </c>
      <c r="AK794" s="212">
        <v>36.115222100000011</v>
      </c>
      <c r="AL794" s="212">
        <v>37.144667900000009</v>
      </c>
      <c r="AM794" s="212">
        <v>38.17396260000001</v>
      </c>
      <c r="AN794" s="212">
        <v>39.202664300000009</v>
      </c>
      <c r="AO794" s="213">
        <v>40.230003100000012</v>
      </c>
    </row>
    <row r="795" spans="1:41" x14ac:dyDescent="0.25">
      <c r="A795" s="214" t="s">
        <v>2194</v>
      </c>
      <c r="B795" s="211">
        <v>7.2014999999999996E-2</v>
      </c>
      <c r="C795" s="212">
        <v>1.1140772999999999</v>
      </c>
      <c r="D795" s="212">
        <v>2.1539732999999996</v>
      </c>
      <c r="E795" s="212">
        <v>3.1929428999999994</v>
      </c>
      <c r="F795" s="212">
        <v>4.2315534999999995</v>
      </c>
      <c r="G795" s="212">
        <v>5.2698833</v>
      </c>
      <c r="H795" s="212">
        <v>6.3026625000000003</v>
      </c>
      <c r="I795" s="212">
        <v>7.3361635000000005</v>
      </c>
      <c r="J795" s="212">
        <v>8.3700700999999995</v>
      </c>
      <c r="K795" s="212">
        <v>9.4041923999999995</v>
      </c>
      <c r="L795" s="212">
        <v>10.4383664</v>
      </c>
      <c r="M795" s="212">
        <v>11.4725666</v>
      </c>
      <c r="N795" s="212">
        <v>12.5067831</v>
      </c>
      <c r="O795" s="212">
        <v>13.5409869</v>
      </c>
      <c r="P795" s="212">
        <v>14.575196099999999</v>
      </c>
      <c r="Q795" s="212">
        <v>15.609383599999999</v>
      </c>
      <c r="R795" s="212">
        <v>16.643560099999998</v>
      </c>
      <c r="S795" s="212">
        <v>17.6777178</v>
      </c>
      <c r="T795" s="212">
        <v>18.711860399999999</v>
      </c>
      <c r="U795" s="212">
        <v>19.745970199999999</v>
      </c>
      <c r="V795" s="212">
        <v>20.7800671</v>
      </c>
      <c r="W795" s="212">
        <v>21.814128199999999</v>
      </c>
      <c r="X795" s="212">
        <v>22.8481497</v>
      </c>
      <c r="Y795" s="212">
        <v>23.882126700000001</v>
      </c>
      <c r="Z795" s="212">
        <v>24.916053600000001</v>
      </c>
      <c r="AA795" s="212">
        <v>25.949924500000002</v>
      </c>
      <c r="AB795" s="212">
        <v>26.983733400000002</v>
      </c>
      <c r="AC795" s="212">
        <v>28.017475000000001</v>
      </c>
      <c r="AD795" s="212">
        <v>29.051145300000002</v>
      </c>
      <c r="AE795" s="212">
        <v>30.084743100000001</v>
      </c>
      <c r="AF795" s="212">
        <v>31.118271</v>
      </c>
      <c r="AG795" s="212">
        <v>32.151736200000002</v>
      </c>
      <c r="AH795" s="212">
        <v>33.185150400000005</v>
      </c>
      <c r="AI795" s="212">
        <v>34.218526200000007</v>
      </c>
      <c r="AJ795" s="212">
        <v>35.251867600000004</v>
      </c>
      <c r="AK795" s="212">
        <v>36.285146600000004</v>
      </c>
      <c r="AL795" s="212">
        <v>37.318246100000003</v>
      </c>
      <c r="AM795" s="212">
        <v>38.350829000000004</v>
      </c>
      <c r="AN795" s="212">
        <v>39.382114600000001</v>
      </c>
      <c r="AO795" s="213">
        <v>40.410803399999999</v>
      </c>
    </row>
    <row r="796" spans="1:41" x14ac:dyDescent="0.25">
      <c r="A796" s="214" t="s">
        <v>2195</v>
      </c>
      <c r="B796" s="211">
        <v>23.384792000000001</v>
      </c>
      <c r="C796" s="212">
        <v>24.414088599999999</v>
      </c>
      <c r="D796" s="212">
        <v>25.444850199999998</v>
      </c>
      <c r="E796" s="212">
        <v>26.474604399999997</v>
      </c>
      <c r="F796" s="212">
        <v>27.504034699999998</v>
      </c>
      <c r="G796" s="212">
        <v>28.532967599999999</v>
      </c>
      <c r="H796" s="212">
        <v>29.5646746</v>
      </c>
      <c r="I796" s="212">
        <v>30.597476799999999</v>
      </c>
      <c r="J796" s="212">
        <v>31.630133300000001</v>
      </c>
      <c r="K796" s="212">
        <v>32.662763699999999</v>
      </c>
      <c r="L796" s="212">
        <v>33.695230199999997</v>
      </c>
      <c r="M796" s="212">
        <v>34.727603999999999</v>
      </c>
      <c r="N796" s="212">
        <v>35.759866500000001</v>
      </c>
      <c r="O796" s="212">
        <v>36.792025299999999</v>
      </c>
      <c r="P796" s="212">
        <v>37.824088799999998</v>
      </c>
      <c r="Q796" s="212">
        <v>38.856054499999999</v>
      </c>
      <c r="R796" s="212">
        <v>39.887930099999998</v>
      </c>
      <c r="S796" s="212">
        <v>40.9197159</v>
      </c>
      <c r="T796" s="212">
        <v>41.951414900000003</v>
      </c>
      <c r="U796" s="212">
        <v>42.983019600000006</v>
      </c>
      <c r="V796" s="212">
        <v>44.014538100000003</v>
      </c>
      <c r="W796" s="212">
        <v>45.045958200000001</v>
      </c>
      <c r="X796" s="212">
        <v>46.077258700000002</v>
      </c>
      <c r="Y796" s="212">
        <v>47.108435400000005</v>
      </c>
      <c r="Z796" s="212">
        <v>48.139481000000004</v>
      </c>
      <c r="AA796" s="212">
        <v>49.170386000000001</v>
      </c>
      <c r="AB796" s="212">
        <v>50.201137700000004</v>
      </c>
      <c r="AC796" s="212">
        <v>51.231720000000003</v>
      </c>
      <c r="AD796" s="212">
        <v>52.262112300000005</v>
      </c>
      <c r="AE796" s="212">
        <v>53.292288100000007</v>
      </c>
      <c r="AF796" s="212">
        <v>54.322212000000007</v>
      </c>
      <c r="AG796" s="212">
        <v>55.351834600000011</v>
      </c>
      <c r="AH796" s="212">
        <v>56.381082700000007</v>
      </c>
      <c r="AI796" s="212">
        <v>57.409843300000006</v>
      </c>
      <c r="AJ796" s="212">
        <v>58.437937800000007</v>
      </c>
      <c r="AK796" s="212">
        <v>59.465086600000006</v>
      </c>
      <c r="AL796" s="212">
        <v>60.490871900000009</v>
      </c>
      <c r="AM796" s="212">
        <v>61.51474790000001</v>
      </c>
      <c r="AN796" s="212">
        <v>62.536256200000011</v>
      </c>
      <c r="AO796" s="213">
        <v>63.555628900000009</v>
      </c>
    </row>
    <row r="797" spans="1:41" x14ac:dyDescent="0.25">
      <c r="A797" s="214" t="s">
        <v>2196</v>
      </c>
      <c r="B797" s="211">
        <v>0.89642900000000003</v>
      </c>
      <c r="C797" s="212">
        <v>1.9220636</v>
      </c>
      <c r="D797" s="212">
        <v>2.9495174999999998</v>
      </c>
      <c r="E797" s="212">
        <v>3.9764483999999998</v>
      </c>
      <c r="F797" s="212">
        <v>5.0035311999999994</v>
      </c>
      <c r="G797" s="212">
        <v>6.0304053999999994</v>
      </c>
      <c r="H797" s="212">
        <v>7.0577297999999988</v>
      </c>
      <c r="I797" s="212">
        <v>8.0859765999999986</v>
      </c>
      <c r="J797" s="212">
        <v>9.1142910999999991</v>
      </c>
      <c r="K797" s="212">
        <v>10.142678799999999</v>
      </c>
      <c r="L797" s="212">
        <v>11.171093099999998</v>
      </c>
      <c r="M797" s="212">
        <v>12.199455899999998</v>
      </c>
      <c r="N797" s="212">
        <v>13.227847799999999</v>
      </c>
      <c r="O797" s="212">
        <v>14.256200999999999</v>
      </c>
      <c r="P797" s="212">
        <v>15.284644499999999</v>
      </c>
      <c r="Q797" s="212">
        <v>16.3130512</v>
      </c>
      <c r="R797" s="212">
        <v>17.341485900000002</v>
      </c>
      <c r="S797" s="212">
        <v>18.369913800000003</v>
      </c>
      <c r="T797" s="212">
        <v>19.398370300000003</v>
      </c>
      <c r="U797" s="212">
        <v>20.426768800000005</v>
      </c>
      <c r="V797" s="212">
        <v>21.455248200000003</v>
      </c>
      <c r="W797" s="212">
        <v>22.483702000000005</v>
      </c>
      <c r="X797" s="212">
        <v>23.512232000000004</v>
      </c>
      <c r="Y797" s="212">
        <v>24.540835400000006</v>
      </c>
      <c r="Z797" s="212">
        <v>25.569508200000005</v>
      </c>
      <c r="AA797" s="212">
        <v>26.598245900000006</v>
      </c>
      <c r="AB797" s="212">
        <v>27.627043700000005</v>
      </c>
      <c r="AC797" s="212">
        <v>28.655896700000007</v>
      </c>
      <c r="AD797" s="212">
        <v>29.684800000000006</v>
      </c>
      <c r="AE797" s="212">
        <v>30.713749300000007</v>
      </c>
      <c r="AF797" s="212">
        <v>31.742740600000008</v>
      </c>
      <c r="AG797" s="212">
        <v>32.771770200000006</v>
      </c>
      <c r="AH797" s="212">
        <v>33.800832800000009</v>
      </c>
      <c r="AI797" s="212">
        <v>34.829917900000012</v>
      </c>
      <c r="AJ797" s="212">
        <v>35.859001400000011</v>
      </c>
      <c r="AK797" s="212">
        <v>36.888028700000014</v>
      </c>
      <c r="AL797" s="212">
        <v>37.916880200000016</v>
      </c>
      <c r="AM797" s="212">
        <v>38.945304000000014</v>
      </c>
      <c r="AN797" s="212">
        <v>39.972827600000016</v>
      </c>
      <c r="AO797" s="213">
        <v>40.998805600000019</v>
      </c>
    </row>
    <row r="798" spans="1:41" x14ac:dyDescent="0.25">
      <c r="A798" s="214" t="s">
        <v>2197</v>
      </c>
      <c r="B798" s="211">
        <v>5.1469199999999997</v>
      </c>
      <c r="C798" s="212">
        <v>6.1637133999999998</v>
      </c>
      <c r="D798" s="212">
        <v>7.1811948000000001</v>
      </c>
      <c r="E798" s="212">
        <v>8.1989851999999992</v>
      </c>
      <c r="F798" s="212">
        <v>9.2169755999999996</v>
      </c>
      <c r="G798" s="212">
        <v>10.2349093</v>
      </c>
      <c r="H798" s="212">
        <v>11.256282199999999</v>
      </c>
      <c r="I798" s="212">
        <v>12.277771599999999</v>
      </c>
      <c r="J798" s="212">
        <v>13.299537899999999</v>
      </c>
      <c r="K798" s="212">
        <v>14.321321899999999</v>
      </c>
      <c r="L798" s="212">
        <v>15.343338899999999</v>
      </c>
      <c r="M798" s="212">
        <v>16.365219400000001</v>
      </c>
      <c r="N798" s="212">
        <v>17.3871985</v>
      </c>
      <c r="O798" s="212">
        <v>18.409093300000002</v>
      </c>
      <c r="P798" s="212">
        <v>19.431209500000001</v>
      </c>
      <c r="Q798" s="212">
        <v>20.453241800000001</v>
      </c>
      <c r="R798" s="212">
        <v>21.4753416</v>
      </c>
      <c r="S798" s="212">
        <v>22.497426000000001</v>
      </c>
      <c r="T798" s="212">
        <v>23.5195759</v>
      </c>
      <c r="U798" s="212">
        <v>24.541587799999999</v>
      </c>
      <c r="V798" s="212">
        <v>25.563798899999998</v>
      </c>
      <c r="W798" s="212">
        <v>26.585954899999997</v>
      </c>
      <c r="X798" s="212">
        <v>27.608293099999997</v>
      </c>
      <c r="Y798" s="212">
        <v>28.630815199999997</v>
      </c>
      <c r="Z798" s="212">
        <v>29.653522599999999</v>
      </c>
      <c r="AA798" s="212">
        <v>30.676416999999997</v>
      </c>
      <c r="AB798" s="212">
        <v>31.699500599999997</v>
      </c>
      <c r="AC798" s="212">
        <v>32.722776699999997</v>
      </c>
      <c r="AD798" s="212">
        <v>33.7462503</v>
      </c>
      <c r="AE798" s="212">
        <v>34.769928299999997</v>
      </c>
      <c r="AF798" s="212">
        <v>35.793820299999993</v>
      </c>
      <c r="AG798" s="212">
        <v>36.817938399999996</v>
      </c>
      <c r="AH798" s="212">
        <v>37.842296699999999</v>
      </c>
      <c r="AI798" s="212">
        <v>38.866910099999998</v>
      </c>
      <c r="AJ798" s="212">
        <v>39.891792299999999</v>
      </c>
      <c r="AK798" s="212">
        <v>40.916954099999998</v>
      </c>
      <c r="AL798" s="212">
        <v>41.942401499999995</v>
      </c>
      <c r="AM798" s="212">
        <v>42.968130799999997</v>
      </c>
      <c r="AN798" s="212">
        <v>43.994115099999995</v>
      </c>
      <c r="AO798" s="213">
        <v>45.020308899999996</v>
      </c>
    </row>
    <row r="799" spans="1:41" x14ac:dyDescent="0.25">
      <c r="A799" s="214" t="s">
        <v>2198</v>
      </c>
      <c r="B799" s="211">
        <v>3.8639730000000001</v>
      </c>
      <c r="C799" s="212">
        <v>4.8915684000000006</v>
      </c>
      <c r="D799" s="212">
        <v>5.9170784000000003</v>
      </c>
      <c r="E799" s="212">
        <v>6.9413745000000002</v>
      </c>
      <c r="F799" s="212">
        <v>7.9647857000000002</v>
      </c>
      <c r="G799" s="212">
        <v>8.9871996999999997</v>
      </c>
      <c r="H799" s="212">
        <v>10.015912</v>
      </c>
      <c r="I799" s="212">
        <v>11.0452049</v>
      </c>
      <c r="J799" s="212">
        <v>12.0743008</v>
      </c>
      <c r="K799" s="212">
        <v>13.103339199999999</v>
      </c>
      <c r="L799" s="212">
        <v>14.132396099999999</v>
      </c>
      <c r="M799" s="212">
        <v>15.1613609</v>
      </c>
      <c r="N799" s="212">
        <v>16.190372499999999</v>
      </c>
      <c r="O799" s="212">
        <v>17.2193498</v>
      </c>
      <c r="P799" s="212">
        <v>18.248486700000001</v>
      </c>
      <c r="Q799" s="212">
        <v>19.277606800000001</v>
      </c>
      <c r="R799" s="212">
        <v>20.306808500000002</v>
      </c>
      <c r="S799" s="212">
        <v>21.336047600000004</v>
      </c>
      <c r="T799" s="212">
        <v>22.365379400000005</v>
      </c>
      <c r="U799" s="212">
        <v>23.394686700000005</v>
      </c>
      <c r="V799" s="212">
        <v>24.424172200000005</v>
      </c>
      <c r="W799" s="212">
        <v>25.453691000000006</v>
      </c>
      <c r="X799" s="212">
        <v>26.483394200000006</v>
      </c>
      <c r="Y799" s="212">
        <v>27.513284100000007</v>
      </c>
      <c r="Z799" s="212">
        <v>28.543361200000007</v>
      </c>
      <c r="AA799" s="212">
        <v>29.573627300000005</v>
      </c>
      <c r="AB799" s="212">
        <v>30.604084800000006</v>
      </c>
      <c r="AC799" s="212">
        <v>31.634737500000007</v>
      </c>
      <c r="AD799" s="212">
        <v>32.665590800000004</v>
      </c>
      <c r="AE799" s="212">
        <v>33.696651500000002</v>
      </c>
      <c r="AF799" s="212">
        <v>34.727927300000005</v>
      </c>
      <c r="AG799" s="212">
        <v>35.759424100000004</v>
      </c>
      <c r="AH799" s="212">
        <v>36.791141500000002</v>
      </c>
      <c r="AI799" s="212">
        <v>37.823064500000001</v>
      </c>
      <c r="AJ799" s="212">
        <v>38.855150299999998</v>
      </c>
      <c r="AK799" s="212">
        <v>39.887309199999997</v>
      </c>
      <c r="AL799" s="212">
        <v>40.919381399999999</v>
      </c>
      <c r="AM799" s="212">
        <v>41.951124700000001</v>
      </c>
      <c r="AN799" s="212">
        <v>42.982287400000004</v>
      </c>
      <c r="AO799" s="213">
        <v>44.012912700000001</v>
      </c>
    </row>
    <row r="800" spans="1:41" x14ac:dyDescent="0.25">
      <c r="A800" s="214" t="s">
        <v>2199</v>
      </c>
      <c r="B800" s="211">
        <v>69.751007000000001</v>
      </c>
      <c r="C800" s="212">
        <v>70.596469999999997</v>
      </c>
      <c r="D800" s="212">
        <v>71.512930699999998</v>
      </c>
      <c r="E800" s="212">
        <v>72.436663699999997</v>
      </c>
      <c r="F800" s="212">
        <v>73.375467099999995</v>
      </c>
      <c r="G800" s="212">
        <v>74.317243399999995</v>
      </c>
      <c r="H800" s="212">
        <v>75.351351899999997</v>
      </c>
      <c r="I800" s="212">
        <v>76.399568799999997</v>
      </c>
      <c r="J800" s="212">
        <v>77.4417811</v>
      </c>
      <c r="K800" s="212">
        <v>78.483963900000006</v>
      </c>
      <c r="L800" s="212">
        <v>79.52450420000001</v>
      </c>
      <c r="M800" s="212">
        <v>80.56516950000001</v>
      </c>
      <c r="N800" s="212">
        <v>81.605431600000017</v>
      </c>
      <c r="O800" s="212">
        <v>82.645679100000024</v>
      </c>
      <c r="P800" s="212">
        <v>83.685681100000025</v>
      </c>
      <c r="Q800" s="212">
        <v>84.725584600000019</v>
      </c>
      <c r="R800" s="212">
        <v>85.765290200000024</v>
      </c>
      <c r="S800" s="212">
        <v>86.804810600000025</v>
      </c>
      <c r="T800" s="212">
        <v>87.84408670000002</v>
      </c>
      <c r="U800" s="212">
        <v>88.883152200000026</v>
      </c>
      <c r="V800" s="212">
        <v>89.921879600000025</v>
      </c>
      <c r="W800" s="212">
        <v>90.96030930000002</v>
      </c>
      <c r="X800" s="212">
        <v>91.998284500000025</v>
      </c>
      <c r="Y800" s="212">
        <v>93.03579120000002</v>
      </c>
      <c r="Z800" s="212">
        <v>94.072785300000021</v>
      </c>
      <c r="AA800" s="212">
        <v>95.109212200000016</v>
      </c>
      <c r="AB800" s="212">
        <v>96.144994300000022</v>
      </c>
      <c r="AC800" s="212">
        <v>97.180028100000015</v>
      </c>
      <c r="AD800" s="212">
        <v>98.214172300000016</v>
      </c>
      <c r="AE800" s="212">
        <v>99.247233100000017</v>
      </c>
      <c r="AF800" s="212">
        <v>100.27894060000001</v>
      </c>
      <c r="AG800" s="212">
        <v>101.30891220000001</v>
      </c>
      <c r="AH800" s="212">
        <v>102.33659670000002</v>
      </c>
      <c r="AI800" s="212">
        <v>103.36119010000002</v>
      </c>
      <c r="AJ800" s="212">
        <v>104.38151970000001</v>
      </c>
      <c r="AK800" s="212">
        <v>105.39591060000001</v>
      </c>
      <c r="AL800" s="212">
        <v>106.40213251</v>
      </c>
      <c r="AM800" s="212">
        <v>107.3977714</v>
      </c>
      <c r="AN800" s="212">
        <v>108.38180389999999</v>
      </c>
      <c r="AO800" s="213">
        <v>109.35753679999999</v>
      </c>
    </row>
    <row r="801" spans="1:41" x14ac:dyDescent="0.25">
      <c r="A801" s="214" t="s">
        <v>2200</v>
      </c>
      <c r="B801" s="211">
        <v>58.498359999999998</v>
      </c>
      <c r="C801" s="212">
        <v>59.532022499999997</v>
      </c>
      <c r="D801" s="212">
        <v>60.566096099999996</v>
      </c>
      <c r="E801" s="212">
        <v>61.599898799999998</v>
      </c>
      <c r="F801" s="212">
        <v>62.633562499999996</v>
      </c>
      <c r="G801" s="212">
        <v>63.667085199999995</v>
      </c>
      <c r="H801" s="212">
        <v>64.698310699999993</v>
      </c>
      <c r="I801" s="212">
        <v>65.730281299999987</v>
      </c>
      <c r="J801" s="212">
        <v>66.762474799999993</v>
      </c>
      <c r="K801" s="212">
        <v>67.794797399999993</v>
      </c>
      <c r="L801" s="212">
        <v>68.82729719999999</v>
      </c>
      <c r="M801" s="212">
        <v>69.859844899999985</v>
      </c>
      <c r="N801" s="212">
        <v>70.892440099999988</v>
      </c>
      <c r="O801" s="212">
        <v>71.925064899999981</v>
      </c>
      <c r="P801" s="212">
        <v>72.957731999999979</v>
      </c>
      <c r="Q801" s="212">
        <v>73.990419099999983</v>
      </c>
      <c r="R801" s="212">
        <v>75.023130899999984</v>
      </c>
      <c r="S801" s="212">
        <v>76.055857599999982</v>
      </c>
      <c r="T801" s="212">
        <v>77.088598499999975</v>
      </c>
      <c r="U801" s="212">
        <v>78.12133649999997</v>
      </c>
      <c r="V801" s="212">
        <v>79.154082999999972</v>
      </c>
      <c r="W801" s="212">
        <v>80.186817899999966</v>
      </c>
      <c r="X801" s="212">
        <v>81.219533999999967</v>
      </c>
      <c r="Y801" s="212">
        <v>82.252225099999961</v>
      </c>
      <c r="Z801" s="212">
        <v>83.284884799999958</v>
      </c>
      <c r="AA801" s="212">
        <v>84.317507099999958</v>
      </c>
      <c r="AB801" s="212">
        <v>85.350086199999964</v>
      </c>
      <c r="AC801" s="212">
        <v>86.382617399999958</v>
      </c>
      <c r="AD801" s="212">
        <v>87.415097599999953</v>
      </c>
      <c r="AE801" s="212">
        <v>88.447526199999956</v>
      </c>
      <c r="AF801" s="212">
        <v>89.479905899999949</v>
      </c>
      <c r="AG801" s="212">
        <v>90.512243399999946</v>
      </c>
      <c r="AH801" s="212">
        <v>91.544548599999942</v>
      </c>
      <c r="AI801" s="212">
        <v>92.576832399999944</v>
      </c>
      <c r="AJ801" s="212">
        <v>93.60910079999995</v>
      </c>
      <c r="AK801" s="212">
        <v>94.641342299999948</v>
      </c>
      <c r="AL801" s="212">
        <v>95.673498199999955</v>
      </c>
      <c r="AM801" s="212">
        <v>96.705394899999959</v>
      </c>
      <c r="AN801" s="212">
        <v>97.73662309999996</v>
      </c>
      <c r="AO801" s="213">
        <v>98.766490199999964</v>
      </c>
    </row>
    <row r="802" spans="1:41" x14ac:dyDescent="0.25">
      <c r="A802" s="214" t="s">
        <v>2201</v>
      </c>
      <c r="B802" s="211">
        <v>2.1789779999999999</v>
      </c>
      <c r="C802" s="212">
        <v>3.2106661999999999</v>
      </c>
      <c r="D802" s="212">
        <v>4.2394989000000001</v>
      </c>
      <c r="E802" s="212">
        <v>5.2706276000000001</v>
      </c>
      <c r="F802" s="212">
        <v>6.3025032000000003</v>
      </c>
      <c r="G802" s="212">
        <v>7.3357751000000002</v>
      </c>
      <c r="H802" s="212">
        <v>8.3651704999999996</v>
      </c>
      <c r="I802" s="212">
        <v>9.3950821999999992</v>
      </c>
      <c r="J802" s="212">
        <v>10.427078399999999</v>
      </c>
      <c r="K802" s="212">
        <v>11.460216099999998</v>
      </c>
      <c r="L802" s="212">
        <v>12.494408099999998</v>
      </c>
      <c r="M802" s="212">
        <v>13.529234699999998</v>
      </c>
      <c r="N802" s="212">
        <v>14.564601299999998</v>
      </c>
      <c r="O802" s="212">
        <v>15.600358299999998</v>
      </c>
      <c r="P802" s="212">
        <v>16.636448699999999</v>
      </c>
      <c r="Q802" s="212">
        <v>17.672797499999998</v>
      </c>
      <c r="R802" s="212">
        <v>18.709370499999999</v>
      </c>
      <c r="S802" s="212">
        <v>19.746132499999998</v>
      </c>
      <c r="T802" s="212">
        <v>20.7830628</v>
      </c>
      <c r="U802" s="212">
        <v>21.820137599999999</v>
      </c>
      <c r="V802" s="212">
        <v>22.857351299999998</v>
      </c>
      <c r="W802" s="212">
        <v>23.894686799999999</v>
      </c>
      <c r="X802" s="212">
        <v>24.932131599999998</v>
      </c>
      <c r="Y802" s="212">
        <v>25.969677799999999</v>
      </c>
      <c r="Z802" s="212">
        <v>27.007323799999998</v>
      </c>
      <c r="AA802" s="212">
        <v>28.0450722</v>
      </c>
      <c r="AB802" s="212">
        <v>29.082931599999998</v>
      </c>
      <c r="AC802" s="212">
        <v>30.120918099999997</v>
      </c>
      <c r="AD802" s="212">
        <v>31.159058499999997</v>
      </c>
      <c r="AE802" s="212">
        <v>32.197393899999994</v>
      </c>
      <c r="AF802" s="212">
        <v>33.235985799999995</v>
      </c>
      <c r="AG802" s="212">
        <v>34.274924199999994</v>
      </c>
      <c r="AH802" s="212">
        <v>35.314339799999992</v>
      </c>
      <c r="AI802" s="212">
        <v>36.354422499999991</v>
      </c>
      <c r="AJ802" s="212">
        <v>37.395451299999991</v>
      </c>
      <c r="AK802" s="212">
        <v>38.437839099999991</v>
      </c>
      <c r="AL802" s="212">
        <v>39.482188699999988</v>
      </c>
      <c r="AM802" s="212">
        <v>40.529297199999988</v>
      </c>
      <c r="AN802" s="212">
        <v>41.579891199999985</v>
      </c>
      <c r="AO802" s="213">
        <v>42.633841199999985</v>
      </c>
    </row>
    <row r="803" spans="1:41" x14ac:dyDescent="0.25">
      <c r="A803" s="214" t="s">
        <v>2202</v>
      </c>
      <c r="B803" s="211">
        <v>2.210712</v>
      </c>
      <c r="C803" s="212">
        <v>3.2625866000000001</v>
      </c>
      <c r="D803" s="212">
        <v>4.3116663000000006</v>
      </c>
      <c r="E803" s="212">
        <v>5.3603966000000005</v>
      </c>
      <c r="F803" s="212">
        <v>6.4082857000000004</v>
      </c>
      <c r="G803" s="212">
        <v>7.4557950000000002</v>
      </c>
      <c r="H803" s="212">
        <v>8.5011094000000007</v>
      </c>
      <c r="I803" s="212">
        <v>9.5457695999999999</v>
      </c>
      <c r="J803" s="212">
        <v>10.590539099999999</v>
      </c>
      <c r="K803" s="212">
        <v>11.635370599999998</v>
      </c>
      <c r="L803" s="212">
        <v>12.680405399999998</v>
      </c>
      <c r="M803" s="212">
        <v>13.725629499999998</v>
      </c>
      <c r="N803" s="212">
        <v>14.771061599999998</v>
      </c>
      <c r="O803" s="212">
        <v>15.816698599999997</v>
      </c>
      <c r="P803" s="212">
        <v>16.862509099999997</v>
      </c>
      <c r="Q803" s="212">
        <v>17.908479699999997</v>
      </c>
      <c r="R803" s="212">
        <v>18.954576099999997</v>
      </c>
      <c r="S803" s="212">
        <v>20.000772899999998</v>
      </c>
      <c r="T803" s="212">
        <v>21.047038899999997</v>
      </c>
      <c r="U803" s="212">
        <v>22.093359099999997</v>
      </c>
      <c r="V803" s="212">
        <v>23.139694799999997</v>
      </c>
      <c r="W803" s="212">
        <v>24.186035299999997</v>
      </c>
      <c r="X803" s="212">
        <v>25.232366199999998</v>
      </c>
      <c r="Y803" s="212">
        <v>26.278665199999999</v>
      </c>
      <c r="Z803" s="212">
        <v>27.324915099999998</v>
      </c>
      <c r="AA803" s="212">
        <v>28.371104599999999</v>
      </c>
      <c r="AB803" s="212">
        <v>29.417229299999999</v>
      </c>
      <c r="AC803" s="212">
        <v>30.463293</v>
      </c>
      <c r="AD803" s="212">
        <v>31.509308700000002</v>
      </c>
      <c r="AE803" s="212">
        <v>32.555300899999999</v>
      </c>
      <c r="AF803" s="212">
        <v>33.601307800000001</v>
      </c>
      <c r="AG803" s="212">
        <v>34.647384199999998</v>
      </c>
      <c r="AH803" s="212">
        <v>35.693605399999996</v>
      </c>
      <c r="AI803" s="212">
        <v>36.740071499999999</v>
      </c>
      <c r="AJ803" s="212">
        <v>37.786912999999998</v>
      </c>
      <c r="AK803" s="212">
        <v>38.8342958</v>
      </c>
      <c r="AL803" s="212">
        <v>39.882422599999998</v>
      </c>
      <c r="AM803" s="212">
        <v>40.931516799999997</v>
      </c>
      <c r="AN803" s="212">
        <v>41.9817605</v>
      </c>
      <c r="AO803" s="213">
        <v>43.033163600000002</v>
      </c>
    </row>
    <row r="804" spans="1:41" ht="13.8" thickBot="1" x14ac:dyDescent="0.3">
      <c r="A804" s="215" t="s">
        <v>2203</v>
      </c>
      <c r="B804" s="216">
        <v>0</v>
      </c>
      <c r="C804" s="217">
        <v>1</v>
      </c>
      <c r="D804" s="217">
        <v>2</v>
      </c>
      <c r="E804" s="217">
        <v>3</v>
      </c>
      <c r="F804" s="217">
        <v>4</v>
      </c>
      <c r="G804" s="217">
        <v>5</v>
      </c>
      <c r="H804" s="217">
        <v>6</v>
      </c>
      <c r="I804" s="217">
        <v>7</v>
      </c>
      <c r="J804" s="217">
        <v>8</v>
      </c>
      <c r="K804" s="217">
        <v>9</v>
      </c>
      <c r="L804" s="217">
        <v>10</v>
      </c>
      <c r="M804" s="217">
        <v>11</v>
      </c>
      <c r="N804" s="217">
        <v>12</v>
      </c>
      <c r="O804" s="217">
        <v>13</v>
      </c>
      <c r="P804" s="217">
        <v>14</v>
      </c>
      <c r="Q804" s="217">
        <v>15</v>
      </c>
      <c r="R804" s="217">
        <v>16</v>
      </c>
      <c r="S804" s="217">
        <v>17</v>
      </c>
      <c r="T804" s="217">
        <v>18</v>
      </c>
      <c r="U804" s="217">
        <v>19</v>
      </c>
      <c r="V804" s="217">
        <v>20</v>
      </c>
      <c r="W804" s="217">
        <v>21</v>
      </c>
      <c r="X804" s="217">
        <v>22</v>
      </c>
      <c r="Y804" s="217">
        <v>23</v>
      </c>
      <c r="Z804" s="217">
        <v>24</v>
      </c>
      <c r="AA804" s="217">
        <v>25</v>
      </c>
      <c r="AB804" s="217">
        <v>26</v>
      </c>
      <c r="AC804" s="217">
        <v>27</v>
      </c>
      <c r="AD804" s="217">
        <v>28</v>
      </c>
      <c r="AE804" s="217">
        <v>29</v>
      </c>
      <c r="AF804" s="217">
        <v>30</v>
      </c>
      <c r="AG804" s="217">
        <v>31</v>
      </c>
      <c r="AH804" s="217">
        <v>32</v>
      </c>
      <c r="AI804" s="217">
        <v>33</v>
      </c>
      <c r="AJ804" s="217">
        <v>34</v>
      </c>
      <c r="AK804" s="217">
        <v>35</v>
      </c>
      <c r="AL804" s="217">
        <v>36</v>
      </c>
      <c r="AM804" s="217">
        <v>37</v>
      </c>
      <c r="AN804" s="217">
        <v>38</v>
      </c>
      <c r="AO804" s="218">
        <v>39</v>
      </c>
    </row>
    <row r="805" spans="1:41" ht="13.8" thickBot="1" x14ac:dyDescent="0.3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  <c r="AA805" s="180"/>
      <c r="AB805" s="180"/>
      <c r="AC805" s="180"/>
      <c r="AD805" s="180"/>
      <c r="AE805" s="180"/>
      <c r="AF805" s="180"/>
      <c r="AG805" s="180"/>
      <c r="AH805" s="180"/>
      <c r="AI805" s="180"/>
      <c r="AJ805" s="180"/>
      <c r="AK805" s="180"/>
      <c r="AL805" s="180"/>
      <c r="AM805" s="180"/>
      <c r="AN805" s="180"/>
      <c r="AO805" s="180"/>
    </row>
    <row r="806" spans="1:41" x14ac:dyDescent="0.25">
      <c r="A806" s="207" t="s">
        <v>2165</v>
      </c>
      <c r="B806" s="208">
        <v>2011</v>
      </c>
      <c r="C806" s="208">
        <v>2012</v>
      </c>
      <c r="D806" s="208">
        <v>2013</v>
      </c>
      <c r="E806" s="208">
        <v>2014</v>
      </c>
      <c r="F806" s="208">
        <v>2015</v>
      </c>
      <c r="G806" s="208">
        <v>2016</v>
      </c>
      <c r="H806" s="208">
        <v>2017</v>
      </c>
      <c r="I806" s="208">
        <v>2018</v>
      </c>
      <c r="J806" s="208">
        <v>2019</v>
      </c>
      <c r="K806" s="208">
        <v>2020</v>
      </c>
      <c r="L806" s="208">
        <v>2021</v>
      </c>
      <c r="M806" s="208">
        <v>2022</v>
      </c>
      <c r="N806" s="208">
        <v>2023</v>
      </c>
      <c r="O806" s="208">
        <v>2024</v>
      </c>
      <c r="P806" s="208">
        <v>2025</v>
      </c>
      <c r="Q806" s="208">
        <v>2026</v>
      </c>
      <c r="R806" s="208">
        <v>2027</v>
      </c>
      <c r="S806" s="208">
        <v>2028</v>
      </c>
      <c r="T806" s="208">
        <v>2029</v>
      </c>
      <c r="U806" s="208">
        <v>2030</v>
      </c>
      <c r="V806" s="208">
        <v>2031</v>
      </c>
      <c r="W806" s="208">
        <v>2032</v>
      </c>
      <c r="X806" s="208">
        <v>2033</v>
      </c>
      <c r="Y806" s="208">
        <v>2034</v>
      </c>
      <c r="Z806" s="208">
        <v>2035</v>
      </c>
      <c r="AA806" s="208">
        <v>2036</v>
      </c>
      <c r="AB806" s="208">
        <v>2037</v>
      </c>
      <c r="AC806" s="208">
        <v>2038</v>
      </c>
      <c r="AD806" s="208">
        <v>2039</v>
      </c>
      <c r="AE806" s="208">
        <v>2040</v>
      </c>
      <c r="AF806" s="208">
        <v>2041</v>
      </c>
      <c r="AG806" s="208">
        <v>2042</v>
      </c>
      <c r="AH806" s="208">
        <v>2043</v>
      </c>
      <c r="AI806" s="208">
        <v>2044</v>
      </c>
      <c r="AJ806" s="208">
        <v>2045</v>
      </c>
      <c r="AK806" s="208">
        <v>2046</v>
      </c>
      <c r="AL806" s="208">
        <v>2047</v>
      </c>
      <c r="AM806" s="208">
        <v>2048</v>
      </c>
      <c r="AN806" s="208">
        <v>2049</v>
      </c>
      <c r="AO806" s="209">
        <v>2050</v>
      </c>
    </row>
    <row r="807" spans="1:41" x14ac:dyDescent="0.25">
      <c r="A807" s="210" t="s">
        <v>2166</v>
      </c>
      <c r="B807" s="211">
        <v>0</v>
      </c>
      <c r="C807" s="212">
        <v>1</v>
      </c>
      <c r="D807" s="212">
        <v>2</v>
      </c>
      <c r="E807" s="212">
        <v>3</v>
      </c>
      <c r="F807" s="212">
        <v>4</v>
      </c>
      <c r="G807" s="212">
        <v>5</v>
      </c>
      <c r="H807" s="212">
        <v>6</v>
      </c>
      <c r="I807" s="212">
        <v>7</v>
      </c>
      <c r="J807" s="212">
        <v>8</v>
      </c>
      <c r="K807" s="212">
        <v>9</v>
      </c>
      <c r="L807" s="212">
        <v>10</v>
      </c>
      <c r="M807" s="212">
        <v>11</v>
      </c>
      <c r="N807" s="212">
        <v>12</v>
      </c>
      <c r="O807" s="212">
        <v>13</v>
      </c>
      <c r="P807" s="212">
        <v>14</v>
      </c>
      <c r="Q807" s="212">
        <v>15</v>
      </c>
      <c r="R807" s="212">
        <v>16</v>
      </c>
      <c r="S807" s="212">
        <v>17</v>
      </c>
      <c r="T807" s="212">
        <v>18</v>
      </c>
      <c r="U807" s="212">
        <v>19</v>
      </c>
      <c r="V807" s="212">
        <v>20</v>
      </c>
      <c r="W807" s="212">
        <v>21</v>
      </c>
      <c r="X807" s="212">
        <v>22</v>
      </c>
      <c r="Y807" s="212">
        <v>23</v>
      </c>
      <c r="Z807" s="212">
        <v>24</v>
      </c>
      <c r="AA807" s="212">
        <v>25</v>
      </c>
      <c r="AB807" s="212">
        <v>26</v>
      </c>
      <c r="AC807" s="212">
        <v>27</v>
      </c>
      <c r="AD807" s="212">
        <v>28</v>
      </c>
      <c r="AE807" s="212">
        <v>29</v>
      </c>
      <c r="AF807" s="212">
        <v>30</v>
      </c>
      <c r="AG807" s="212">
        <v>31</v>
      </c>
      <c r="AH807" s="212">
        <v>32</v>
      </c>
      <c r="AI807" s="212">
        <v>33</v>
      </c>
      <c r="AJ807" s="212">
        <v>34</v>
      </c>
      <c r="AK807" s="212">
        <v>35</v>
      </c>
      <c r="AL807" s="212">
        <v>36</v>
      </c>
      <c r="AM807" s="212">
        <v>37</v>
      </c>
      <c r="AN807" s="212">
        <v>38</v>
      </c>
      <c r="AO807" s="213">
        <v>39</v>
      </c>
    </row>
    <row r="808" spans="1:41" x14ac:dyDescent="0.25">
      <c r="A808" s="214" t="s">
        <v>2167</v>
      </c>
      <c r="B808" s="211">
        <v>532.03875700000003</v>
      </c>
      <c r="C808" s="212">
        <v>533.10017740000001</v>
      </c>
      <c r="D808" s="212">
        <v>534.14146010000002</v>
      </c>
      <c r="E808" s="212">
        <v>535.17706240000007</v>
      </c>
      <c r="F808" s="212">
        <v>536.2054462000001</v>
      </c>
      <c r="G808" s="212">
        <v>537.23114050000015</v>
      </c>
      <c r="H808" s="212">
        <v>538.23934044000021</v>
      </c>
      <c r="I808" s="212">
        <v>539.24939464000022</v>
      </c>
      <c r="J808" s="212">
        <v>540.26344044000018</v>
      </c>
      <c r="K808" s="212">
        <v>541.27871334000019</v>
      </c>
      <c r="L808" s="212">
        <v>542.29514934000019</v>
      </c>
      <c r="M808" s="212">
        <v>543.31200674000024</v>
      </c>
      <c r="N808" s="212">
        <v>544.32925804000024</v>
      </c>
      <c r="O808" s="212">
        <v>545.3467546400002</v>
      </c>
      <c r="P808" s="212">
        <v>546.36447814000019</v>
      </c>
      <c r="Q808" s="212">
        <v>547.38238704000014</v>
      </c>
      <c r="R808" s="212">
        <v>548.40046644000017</v>
      </c>
      <c r="S808" s="212">
        <v>549.41869994000012</v>
      </c>
      <c r="T808" s="212">
        <v>550.4370786400001</v>
      </c>
      <c r="U808" s="212">
        <v>551.45559144000015</v>
      </c>
      <c r="V808" s="212">
        <v>552.47422844000016</v>
      </c>
      <c r="W808" s="212">
        <v>553.49297844000012</v>
      </c>
      <c r="X808" s="212">
        <v>554.51187734000007</v>
      </c>
      <c r="Y808" s="212">
        <v>555.5308994400001</v>
      </c>
      <c r="Z808" s="212">
        <v>556.55001844000014</v>
      </c>
      <c r="AA808" s="212">
        <v>557.56920154000011</v>
      </c>
      <c r="AB808" s="212">
        <v>558.58840844000008</v>
      </c>
      <c r="AC808" s="212">
        <v>559.60758864000013</v>
      </c>
      <c r="AD808" s="212">
        <v>560.62667794000015</v>
      </c>
      <c r="AE808" s="212">
        <v>561.64559314000019</v>
      </c>
      <c r="AF808" s="212">
        <v>562.66422464000016</v>
      </c>
      <c r="AG808" s="212">
        <v>563.6824237400001</v>
      </c>
      <c r="AH808" s="212">
        <v>564.69998304000012</v>
      </c>
      <c r="AI808" s="212">
        <v>565.71660524000015</v>
      </c>
      <c r="AJ808" s="212">
        <v>566.73185314000011</v>
      </c>
      <c r="AK808" s="212">
        <v>567.74507854000012</v>
      </c>
      <c r="AL808" s="212">
        <v>568.75534274000017</v>
      </c>
      <c r="AM808" s="212">
        <v>569.76143313000023</v>
      </c>
      <c r="AN808" s="212">
        <v>570.76229770250018</v>
      </c>
      <c r="AO808" s="213">
        <v>571.75820768250014</v>
      </c>
    </row>
    <row r="809" spans="1:41" x14ac:dyDescent="0.25">
      <c r="A809" s="214" t="s">
        <v>2168</v>
      </c>
      <c r="B809" s="211">
        <v>0</v>
      </c>
      <c r="C809" s="212">
        <v>1</v>
      </c>
      <c r="D809" s="212">
        <v>2</v>
      </c>
      <c r="E809" s="212">
        <v>3</v>
      </c>
      <c r="F809" s="212">
        <v>4</v>
      </c>
      <c r="G809" s="212">
        <v>5</v>
      </c>
      <c r="H809" s="212">
        <v>6</v>
      </c>
      <c r="I809" s="212">
        <v>7</v>
      </c>
      <c r="J809" s="212">
        <v>8</v>
      </c>
      <c r="K809" s="212">
        <v>9</v>
      </c>
      <c r="L809" s="212">
        <v>10</v>
      </c>
      <c r="M809" s="212">
        <v>11</v>
      </c>
      <c r="N809" s="212">
        <v>12</v>
      </c>
      <c r="O809" s="212">
        <v>13</v>
      </c>
      <c r="P809" s="212">
        <v>14</v>
      </c>
      <c r="Q809" s="212">
        <v>15</v>
      </c>
      <c r="R809" s="212">
        <v>16</v>
      </c>
      <c r="S809" s="212">
        <v>17</v>
      </c>
      <c r="T809" s="212">
        <v>18</v>
      </c>
      <c r="U809" s="212">
        <v>19</v>
      </c>
      <c r="V809" s="212">
        <v>20</v>
      </c>
      <c r="W809" s="212">
        <v>21</v>
      </c>
      <c r="X809" s="212">
        <v>22</v>
      </c>
      <c r="Y809" s="212">
        <v>23</v>
      </c>
      <c r="Z809" s="212">
        <v>24</v>
      </c>
      <c r="AA809" s="212">
        <v>25</v>
      </c>
      <c r="AB809" s="212">
        <v>26</v>
      </c>
      <c r="AC809" s="212">
        <v>27</v>
      </c>
      <c r="AD809" s="212">
        <v>28</v>
      </c>
      <c r="AE809" s="212">
        <v>29</v>
      </c>
      <c r="AF809" s="212">
        <v>30</v>
      </c>
      <c r="AG809" s="212">
        <v>31</v>
      </c>
      <c r="AH809" s="212">
        <v>32</v>
      </c>
      <c r="AI809" s="212">
        <v>33</v>
      </c>
      <c r="AJ809" s="212">
        <v>34</v>
      </c>
      <c r="AK809" s="212">
        <v>35</v>
      </c>
      <c r="AL809" s="212">
        <v>36</v>
      </c>
      <c r="AM809" s="212">
        <v>37</v>
      </c>
      <c r="AN809" s="212">
        <v>38</v>
      </c>
      <c r="AO809" s="213">
        <v>39</v>
      </c>
    </row>
    <row r="810" spans="1:41" x14ac:dyDescent="0.25">
      <c r="A810" s="214" t="s">
        <v>2169</v>
      </c>
      <c r="B810" s="211">
        <v>0</v>
      </c>
      <c r="C810" s="212">
        <v>1</v>
      </c>
      <c r="D810" s="212">
        <v>2</v>
      </c>
      <c r="E810" s="212">
        <v>3</v>
      </c>
      <c r="F810" s="212">
        <v>4</v>
      </c>
      <c r="G810" s="212">
        <v>5</v>
      </c>
      <c r="H810" s="212">
        <v>6</v>
      </c>
      <c r="I810" s="212">
        <v>7</v>
      </c>
      <c r="J810" s="212">
        <v>8</v>
      </c>
      <c r="K810" s="212">
        <v>9</v>
      </c>
      <c r="L810" s="212">
        <v>10</v>
      </c>
      <c r="M810" s="212">
        <v>11</v>
      </c>
      <c r="N810" s="212">
        <v>12</v>
      </c>
      <c r="O810" s="212">
        <v>13</v>
      </c>
      <c r="P810" s="212">
        <v>14</v>
      </c>
      <c r="Q810" s="212">
        <v>15</v>
      </c>
      <c r="R810" s="212">
        <v>16</v>
      </c>
      <c r="S810" s="212">
        <v>17</v>
      </c>
      <c r="T810" s="212">
        <v>18</v>
      </c>
      <c r="U810" s="212">
        <v>19</v>
      </c>
      <c r="V810" s="212">
        <v>20</v>
      </c>
      <c r="W810" s="212">
        <v>21</v>
      </c>
      <c r="X810" s="212">
        <v>22</v>
      </c>
      <c r="Y810" s="212">
        <v>23</v>
      </c>
      <c r="Z810" s="212">
        <v>24</v>
      </c>
      <c r="AA810" s="212">
        <v>25</v>
      </c>
      <c r="AB810" s="212">
        <v>26</v>
      </c>
      <c r="AC810" s="212">
        <v>27</v>
      </c>
      <c r="AD810" s="212">
        <v>28</v>
      </c>
      <c r="AE810" s="212">
        <v>29</v>
      </c>
      <c r="AF810" s="212">
        <v>30</v>
      </c>
      <c r="AG810" s="212">
        <v>31</v>
      </c>
      <c r="AH810" s="212">
        <v>32</v>
      </c>
      <c r="AI810" s="212">
        <v>33</v>
      </c>
      <c r="AJ810" s="212">
        <v>34</v>
      </c>
      <c r="AK810" s="212">
        <v>35</v>
      </c>
      <c r="AL810" s="212">
        <v>36</v>
      </c>
      <c r="AM810" s="212">
        <v>37</v>
      </c>
      <c r="AN810" s="212">
        <v>38</v>
      </c>
      <c r="AO810" s="213">
        <v>39</v>
      </c>
    </row>
    <row r="811" spans="1:41" x14ac:dyDescent="0.25">
      <c r="A811" s="214" t="s">
        <v>2170</v>
      </c>
      <c r="B811" s="211">
        <v>38.711086000000002</v>
      </c>
      <c r="C811" s="212">
        <v>39.543132</v>
      </c>
      <c r="D811" s="212">
        <v>40.455775299999999</v>
      </c>
      <c r="E811" s="212">
        <v>41.336654299999999</v>
      </c>
      <c r="F811" s="212">
        <v>42.221193299999996</v>
      </c>
      <c r="G811" s="212">
        <v>43.091608299999997</v>
      </c>
      <c r="H811" s="212">
        <v>44.101470019999994</v>
      </c>
      <c r="I811" s="212">
        <v>45.134455919999994</v>
      </c>
      <c r="J811" s="212">
        <v>46.143888669999995</v>
      </c>
      <c r="K811" s="212">
        <v>47.148381349999994</v>
      </c>
      <c r="L811" s="212">
        <v>48.145618339999992</v>
      </c>
      <c r="M811" s="212">
        <v>49.141662929999988</v>
      </c>
      <c r="N811" s="212">
        <v>50.136047469999987</v>
      </c>
      <c r="O811" s="212">
        <v>51.12991576999999</v>
      </c>
      <c r="P811" s="212">
        <v>52.123198289999991</v>
      </c>
      <c r="Q811" s="212">
        <v>53.116194829999991</v>
      </c>
      <c r="R811" s="212">
        <v>54.108900219999988</v>
      </c>
      <c r="S811" s="212">
        <v>55.101407049999992</v>
      </c>
      <c r="T811" s="212">
        <v>56.093734569999995</v>
      </c>
      <c r="U811" s="212">
        <v>57.085906619999996</v>
      </c>
      <c r="V811" s="212">
        <v>58.077913699999996</v>
      </c>
      <c r="W811" s="212">
        <v>59.069729109999997</v>
      </c>
      <c r="X811" s="212">
        <v>60.061685959999998</v>
      </c>
      <c r="Y811" s="212">
        <v>61.053575590000001</v>
      </c>
      <c r="Z811" s="212">
        <v>62.045160660000001</v>
      </c>
      <c r="AA811" s="212">
        <v>63.03619604</v>
      </c>
      <c r="AB811" s="212">
        <v>64.026387080000006</v>
      </c>
      <c r="AC811" s="212">
        <v>65.015379880000012</v>
      </c>
      <c r="AD811" s="212">
        <v>66.002744980000017</v>
      </c>
      <c r="AE811" s="212">
        <v>66.987967380000015</v>
      </c>
      <c r="AF811" s="212">
        <v>67.97043038000001</v>
      </c>
      <c r="AG811" s="212">
        <v>68.949374080000013</v>
      </c>
      <c r="AH811" s="212">
        <v>69.923803980000017</v>
      </c>
      <c r="AI811" s="212">
        <v>70.892294880000023</v>
      </c>
      <c r="AJ811" s="212">
        <v>71.852626280000024</v>
      </c>
      <c r="AK811" s="212">
        <v>72.801172080000029</v>
      </c>
      <c r="AL811" s="212">
        <v>73.732084480000026</v>
      </c>
      <c r="AM811" s="212">
        <v>74.636930380000024</v>
      </c>
      <c r="AN811" s="212">
        <v>75.507262380000029</v>
      </c>
      <c r="AO811" s="213">
        <v>76.343333380000033</v>
      </c>
    </row>
    <row r="812" spans="1:41" x14ac:dyDescent="0.25">
      <c r="A812" s="214" t="s">
        <v>2171</v>
      </c>
      <c r="B812" s="211">
        <v>772.044128</v>
      </c>
      <c r="C812" s="212">
        <v>773.00410139999997</v>
      </c>
      <c r="D812" s="212">
        <v>773.991623</v>
      </c>
      <c r="E812" s="212">
        <v>774.96310870000002</v>
      </c>
      <c r="F812" s="212">
        <v>775.93068530000005</v>
      </c>
      <c r="G812" s="212">
        <v>776.88704500000006</v>
      </c>
      <c r="H812" s="212">
        <v>777.92421230000002</v>
      </c>
      <c r="I812" s="212">
        <v>778.96589340000003</v>
      </c>
      <c r="J812" s="212">
        <v>779.99733220000007</v>
      </c>
      <c r="K812" s="212">
        <v>781.02551070000004</v>
      </c>
      <c r="L812" s="212">
        <v>782.05030440000007</v>
      </c>
      <c r="M812" s="212">
        <v>783.07387150000011</v>
      </c>
      <c r="N812" s="212">
        <v>784.09635630000014</v>
      </c>
      <c r="O812" s="212">
        <v>785.11837480000008</v>
      </c>
      <c r="P812" s="212">
        <v>786.14004890000012</v>
      </c>
      <c r="Q812" s="212">
        <v>787.16157060000012</v>
      </c>
      <c r="R812" s="212">
        <v>788.18299170000012</v>
      </c>
      <c r="S812" s="212">
        <v>789.20436290000009</v>
      </c>
      <c r="T812" s="212">
        <v>790.22569050000004</v>
      </c>
      <c r="U812" s="212">
        <v>791.24696660000006</v>
      </c>
      <c r="V812" s="212">
        <v>792.2681606000001</v>
      </c>
      <c r="W812" s="212">
        <v>793.28922490000014</v>
      </c>
      <c r="X812" s="212">
        <v>794.31016050000017</v>
      </c>
      <c r="Y812" s="212">
        <v>795.3308787000002</v>
      </c>
      <c r="Z812" s="212">
        <v>796.35124570000016</v>
      </c>
      <c r="AA812" s="212">
        <v>797.37109420000013</v>
      </c>
      <c r="AB812" s="212">
        <v>798.39020730000016</v>
      </c>
      <c r="AC812" s="212">
        <v>799.40830870000013</v>
      </c>
      <c r="AD812" s="212">
        <v>800.42504120000012</v>
      </c>
      <c r="AE812" s="212">
        <v>801.43993690000013</v>
      </c>
      <c r="AF812" s="212">
        <v>802.4523693000001</v>
      </c>
      <c r="AG812" s="212">
        <v>803.4614763400001</v>
      </c>
      <c r="AH812" s="212">
        <v>804.46603651000009</v>
      </c>
      <c r="AI812" s="212">
        <v>805.46427029000006</v>
      </c>
      <c r="AJ812" s="212">
        <v>806.4535286900001</v>
      </c>
      <c r="AK812" s="212">
        <v>807.42983569000012</v>
      </c>
      <c r="AL812" s="212">
        <v>808.38735989000008</v>
      </c>
      <c r="AM812" s="212">
        <v>809.31838189000007</v>
      </c>
      <c r="AN812" s="212">
        <v>810.21564389000002</v>
      </c>
      <c r="AO812" s="213">
        <v>811.07919089000006</v>
      </c>
    </row>
    <row r="813" spans="1:41" x14ac:dyDescent="0.25">
      <c r="A813" s="214" t="s">
        <v>2172</v>
      </c>
      <c r="B813" s="211">
        <v>221.160324</v>
      </c>
      <c r="C813" s="212">
        <v>222.05351000000002</v>
      </c>
      <c r="D813" s="212">
        <v>222.99241290000001</v>
      </c>
      <c r="E813" s="212">
        <v>223.9166979</v>
      </c>
      <c r="F813" s="212">
        <v>224.84424730000001</v>
      </c>
      <c r="G813" s="212">
        <v>225.7637709</v>
      </c>
      <c r="H813" s="212">
        <v>226.79766309999999</v>
      </c>
      <c r="I813" s="212">
        <v>227.84657010000001</v>
      </c>
      <c r="J813" s="212">
        <v>228.8826574</v>
      </c>
      <c r="K813" s="212">
        <v>229.91514100000001</v>
      </c>
      <c r="L813" s="212">
        <v>230.9422356</v>
      </c>
      <c r="M813" s="212">
        <v>231.9673138</v>
      </c>
      <c r="N813" s="212">
        <v>232.99031170000001</v>
      </c>
      <c r="O813" s="212">
        <v>234.0121303</v>
      </c>
      <c r="P813" s="212">
        <v>235.0329385</v>
      </c>
      <c r="Q813" s="212">
        <v>236.05306859999999</v>
      </c>
      <c r="R813" s="212">
        <v>237.07264749999999</v>
      </c>
      <c r="S813" s="212">
        <v>238.09180799999999</v>
      </c>
      <c r="T813" s="212">
        <v>239.110614</v>
      </c>
      <c r="U813" s="212">
        <v>240.12911449999999</v>
      </c>
      <c r="V813" s="212">
        <v>241.1473278</v>
      </c>
      <c r="W813" s="212">
        <v>242.16525490000001</v>
      </c>
      <c r="X813" s="212">
        <v>243.18289430000002</v>
      </c>
      <c r="Y813" s="212">
        <v>244.20023600000002</v>
      </c>
      <c r="Z813" s="212">
        <v>245.21721950000003</v>
      </c>
      <c r="AA813" s="212">
        <v>246.23376150000001</v>
      </c>
      <c r="AB813" s="212">
        <v>247.2497386</v>
      </c>
      <c r="AC813" s="212">
        <v>248.26498129999999</v>
      </c>
      <c r="AD813" s="212">
        <v>249.2792547</v>
      </c>
      <c r="AE813" s="212">
        <v>250.29223339999999</v>
      </c>
      <c r="AF813" s="212">
        <v>251.30346189999997</v>
      </c>
      <c r="AG813" s="212">
        <v>252.31229303999999</v>
      </c>
      <c r="AH813" s="212">
        <v>253.31779246999997</v>
      </c>
      <c r="AI813" s="212">
        <v>254.31858724689997</v>
      </c>
      <c r="AJ813" s="212">
        <v>255.31263234689996</v>
      </c>
      <c r="AK813" s="212">
        <v>256.29687464689994</v>
      </c>
      <c r="AL813" s="212">
        <v>257.26688804689996</v>
      </c>
      <c r="AM813" s="212">
        <v>258.21696314689996</v>
      </c>
      <c r="AN813" s="212">
        <v>259.14222094689995</v>
      </c>
      <c r="AO813" s="213">
        <v>260.04444284689993</v>
      </c>
    </row>
    <row r="814" spans="1:41" x14ac:dyDescent="0.25">
      <c r="A814" s="214" t="s">
        <v>2173</v>
      </c>
      <c r="B814" s="211">
        <v>251.54399100000001</v>
      </c>
      <c r="C814" s="212">
        <v>252.59620190000001</v>
      </c>
      <c r="D814" s="212">
        <v>253.6530678</v>
      </c>
      <c r="E814" s="212">
        <v>254.6685871</v>
      </c>
      <c r="F814" s="212">
        <v>255.66679468000001</v>
      </c>
      <c r="G814" s="212">
        <v>256.64907158</v>
      </c>
      <c r="H814" s="212">
        <v>257.64590816999998</v>
      </c>
      <c r="I814" s="212">
        <v>258.66517576999996</v>
      </c>
      <c r="J814" s="212">
        <v>259.68238436999997</v>
      </c>
      <c r="K814" s="212">
        <v>260.70090896999994</v>
      </c>
      <c r="L814" s="212">
        <v>261.71789776999992</v>
      </c>
      <c r="M814" s="212">
        <v>262.73500736999995</v>
      </c>
      <c r="N814" s="212">
        <v>263.75158796999995</v>
      </c>
      <c r="O814" s="212">
        <v>264.76789376999994</v>
      </c>
      <c r="P814" s="212">
        <v>265.78382536999993</v>
      </c>
      <c r="Q814" s="212">
        <v>266.7994790699999</v>
      </c>
      <c r="R814" s="212">
        <v>267.8148585699999</v>
      </c>
      <c r="S814" s="212">
        <v>268.8300057699999</v>
      </c>
      <c r="T814" s="212">
        <v>269.84492826999991</v>
      </c>
      <c r="U814" s="212">
        <v>270.85964146999993</v>
      </c>
      <c r="V814" s="212">
        <v>271.87414396999992</v>
      </c>
      <c r="W814" s="212">
        <v>272.88842476999992</v>
      </c>
      <c r="X814" s="212">
        <v>273.90247366999989</v>
      </c>
      <c r="Y814" s="212">
        <v>274.91626566999992</v>
      </c>
      <c r="Z814" s="212">
        <v>275.92974766999993</v>
      </c>
      <c r="AA814" s="212">
        <v>276.94285446999993</v>
      </c>
      <c r="AB814" s="212">
        <v>277.95549406999993</v>
      </c>
      <c r="AC814" s="212">
        <v>278.96754296999995</v>
      </c>
      <c r="AD814" s="212">
        <v>279.97883166999998</v>
      </c>
      <c r="AE814" s="212">
        <v>280.98912626999999</v>
      </c>
      <c r="AF814" s="212">
        <v>281.99809787999999</v>
      </c>
      <c r="AG814" s="212">
        <v>283.00527410000001</v>
      </c>
      <c r="AH814" s="212">
        <v>284.00995993999999</v>
      </c>
      <c r="AI814" s="212">
        <v>285.01110698999997</v>
      </c>
      <c r="AJ814" s="212">
        <v>286.00709943999999</v>
      </c>
      <c r="AK814" s="212">
        <v>286.99541763999997</v>
      </c>
      <c r="AL814" s="212">
        <v>287.97219553999997</v>
      </c>
      <c r="AM814" s="212">
        <v>288.93203213999999</v>
      </c>
      <c r="AN814" s="212">
        <v>289.86952873999996</v>
      </c>
      <c r="AO814" s="213">
        <v>290.78466443999997</v>
      </c>
    </row>
    <row r="815" spans="1:41" x14ac:dyDescent="0.25">
      <c r="A815" s="214" t="s">
        <v>2174</v>
      </c>
      <c r="B815" s="211">
        <v>149.837097</v>
      </c>
      <c r="C815" s="212">
        <v>150.687613</v>
      </c>
      <c r="D815" s="212">
        <v>151.65477960000001</v>
      </c>
      <c r="E815" s="212">
        <v>152.63581970000001</v>
      </c>
      <c r="F815" s="212">
        <v>153.62438070000002</v>
      </c>
      <c r="G815" s="212">
        <v>154.61515735</v>
      </c>
      <c r="H815" s="212">
        <v>155.63420694999999</v>
      </c>
      <c r="I815" s="212">
        <v>156.65630394999999</v>
      </c>
      <c r="J815" s="212">
        <v>157.67687695000001</v>
      </c>
      <c r="K815" s="212">
        <v>158.69727485000001</v>
      </c>
      <c r="L815" s="212">
        <v>159.71720025000002</v>
      </c>
      <c r="M815" s="212">
        <v>160.73702495000001</v>
      </c>
      <c r="N815" s="212">
        <v>161.75669075000002</v>
      </c>
      <c r="O815" s="212">
        <v>162.77630145000001</v>
      </c>
      <c r="P815" s="212">
        <v>163.79585245000001</v>
      </c>
      <c r="Q815" s="212">
        <v>164.81537385000001</v>
      </c>
      <c r="R815" s="212">
        <v>165.83486825000003</v>
      </c>
      <c r="S815" s="212">
        <v>166.85434625000002</v>
      </c>
      <c r="T815" s="212">
        <v>167.87381105000003</v>
      </c>
      <c r="U815" s="212">
        <v>168.89326735000003</v>
      </c>
      <c r="V815" s="212">
        <v>169.91271675000004</v>
      </c>
      <c r="W815" s="212">
        <v>170.93215935000003</v>
      </c>
      <c r="X815" s="212">
        <v>171.95162545000002</v>
      </c>
      <c r="Y815" s="212">
        <v>172.97111335000002</v>
      </c>
      <c r="Z815" s="212">
        <v>173.99061335000002</v>
      </c>
      <c r="AA815" s="212">
        <v>175.01011165000003</v>
      </c>
      <c r="AB815" s="212">
        <v>176.02958715000003</v>
      </c>
      <c r="AC815" s="212">
        <v>177.04900995000003</v>
      </c>
      <c r="AD815" s="212">
        <v>178.06833815000002</v>
      </c>
      <c r="AE815" s="212">
        <v>179.08751285000002</v>
      </c>
      <c r="AF815" s="212">
        <v>180.10645105000003</v>
      </c>
      <c r="AG815" s="212">
        <v>181.12503445000004</v>
      </c>
      <c r="AH815" s="212">
        <v>182.14309235000005</v>
      </c>
      <c r="AI815" s="212">
        <v>183.16037535000004</v>
      </c>
      <c r="AJ815" s="212">
        <v>184.17651685000004</v>
      </c>
      <c r="AK815" s="212">
        <v>185.19098365000005</v>
      </c>
      <c r="AL815" s="212">
        <v>186.20303875000005</v>
      </c>
      <c r="AM815" s="212">
        <v>187.21181601000004</v>
      </c>
      <c r="AN815" s="212">
        <v>188.21675660000002</v>
      </c>
      <c r="AO815" s="213">
        <v>189.21852377000002</v>
      </c>
    </row>
    <row r="816" spans="1:41" x14ac:dyDescent="0.25">
      <c r="A816" s="214" t="s">
        <v>2175</v>
      </c>
      <c r="B816" s="211">
        <v>898.73309300000005</v>
      </c>
      <c r="C816" s="212">
        <v>899.70335240000009</v>
      </c>
      <c r="D816" s="212">
        <v>900.71216096000012</v>
      </c>
      <c r="E816" s="212">
        <v>901.72661116000018</v>
      </c>
      <c r="F816" s="212">
        <v>902.74386266000022</v>
      </c>
      <c r="G816" s="212">
        <v>903.76239696000027</v>
      </c>
      <c r="H816" s="212">
        <v>904.78585836000025</v>
      </c>
      <c r="I816" s="212">
        <v>905.80927186000019</v>
      </c>
      <c r="J816" s="212">
        <v>906.83229526000025</v>
      </c>
      <c r="K816" s="212">
        <v>907.8550701600002</v>
      </c>
      <c r="L816" s="212">
        <v>908.87764416000016</v>
      </c>
      <c r="M816" s="212">
        <v>909.90006516000017</v>
      </c>
      <c r="N816" s="212">
        <v>910.92237266000018</v>
      </c>
      <c r="O816" s="212">
        <v>911.94460306000019</v>
      </c>
      <c r="P816" s="212">
        <v>912.96678066000015</v>
      </c>
      <c r="Q816" s="212">
        <v>913.98892666000017</v>
      </c>
      <c r="R816" s="212">
        <v>915.01105476000021</v>
      </c>
      <c r="S816" s="212">
        <v>916.03317826000023</v>
      </c>
      <c r="T816" s="212">
        <v>917.0553068600002</v>
      </c>
      <c r="U816" s="212">
        <v>918.07744936000017</v>
      </c>
      <c r="V816" s="212">
        <v>919.09961226000019</v>
      </c>
      <c r="W816" s="212">
        <v>920.12180026000021</v>
      </c>
      <c r="X816" s="212">
        <v>921.14405366000017</v>
      </c>
      <c r="Y816" s="212">
        <v>922.16637246000016</v>
      </c>
      <c r="Z816" s="212">
        <v>923.18875436000019</v>
      </c>
      <c r="AA816" s="212">
        <v>924.21119426000018</v>
      </c>
      <c r="AB816" s="212">
        <v>925.23368386000016</v>
      </c>
      <c r="AC816" s="212">
        <v>926.2562109600002</v>
      </c>
      <c r="AD816" s="212">
        <v>927.27875816000017</v>
      </c>
      <c r="AE816" s="212">
        <v>928.30130146000022</v>
      </c>
      <c r="AF816" s="212">
        <v>929.32380706000026</v>
      </c>
      <c r="AG816" s="212">
        <v>930.34622726000032</v>
      </c>
      <c r="AH816" s="212">
        <v>931.36849356000027</v>
      </c>
      <c r="AI816" s="212">
        <v>932.39050546000033</v>
      </c>
      <c r="AJ816" s="212">
        <v>933.41211276000035</v>
      </c>
      <c r="AK816" s="212">
        <v>934.43308936000039</v>
      </c>
      <c r="AL816" s="212">
        <v>935.45310216000041</v>
      </c>
      <c r="AM816" s="212">
        <v>936.47170556000037</v>
      </c>
      <c r="AN816" s="212">
        <v>937.48846356000035</v>
      </c>
      <c r="AO816" s="213">
        <v>938.50330776000033</v>
      </c>
    </row>
    <row r="817" spans="1:41" x14ac:dyDescent="0.25">
      <c r="A817" s="214" t="s">
        <v>2176</v>
      </c>
      <c r="B817" s="211">
        <v>51.009715999999997</v>
      </c>
      <c r="C817" s="212">
        <v>52.038984599999999</v>
      </c>
      <c r="D817" s="212">
        <v>53.052521999999996</v>
      </c>
      <c r="E817" s="212">
        <v>54.042692129999999</v>
      </c>
      <c r="F817" s="212">
        <v>55.037670689999999</v>
      </c>
      <c r="G817" s="212">
        <v>56.028041520000002</v>
      </c>
      <c r="H817" s="212">
        <v>57.072400520000002</v>
      </c>
      <c r="I817" s="212">
        <v>58.104707920000003</v>
      </c>
      <c r="J817" s="212">
        <v>59.130544020000002</v>
      </c>
      <c r="K817" s="212">
        <v>60.157893420000001</v>
      </c>
      <c r="L817" s="212">
        <v>61.183781520000004</v>
      </c>
      <c r="M817" s="212">
        <v>62.209649720000002</v>
      </c>
      <c r="N817" s="212">
        <v>63.23485402</v>
      </c>
      <c r="O817" s="212">
        <v>64.259784719999999</v>
      </c>
      <c r="P817" s="212">
        <v>65.284335819999995</v>
      </c>
      <c r="Q817" s="212">
        <v>66.308624219999999</v>
      </c>
      <c r="R817" s="212">
        <v>67.332649619999998</v>
      </c>
      <c r="S817" s="212">
        <v>68.356454419999992</v>
      </c>
      <c r="T817" s="212">
        <v>69.380050319999995</v>
      </c>
      <c r="U817" s="212">
        <v>70.403453119999995</v>
      </c>
      <c r="V817" s="212">
        <v>71.426667219999999</v>
      </c>
      <c r="W817" s="212">
        <v>72.449693019999998</v>
      </c>
      <c r="X817" s="212">
        <v>73.472518019999995</v>
      </c>
      <c r="Y817" s="212">
        <v>74.495122819999992</v>
      </c>
      <c r="Z817" s="212">
        <v>75.517478719999986</v>
      </c>
      <c r="AA817" s="212">
        <v>76.539550419999983</v>
      </c>
      <c r="AB817" s="212">
        <v>77.561283519999989</v>
      </c>
      <c r="AC817" s="212">
        <v>78.582602619999989</v>
      </c>
      <c r="AD817" s="212">
        <v>79.603401619999985</v>
      </c>
      <c r="AE817" s="212">
        <v>80.623531719999988</v>
      </c>
      <c r="AF817" s="212">
        <v>81.64278191999999</v>
      </c>
      <c r="AG817" s="212">
        <v>82.660849319999997</v>
      </c>
      <c r="AH817" s="212">
        <v>83.677290819999996</v>
      </c>
      <c r="AI817" s="212">
        <v>84.691448719999997</v>
      </c>
      <c r="AJ817" s="212">
        <v>85.702336520000003</v>
      </c>
      <c r="AK817" s="212">
        <v>86.708482950000004</v>
      </c>
      <c r="AL817" s="212">
        <v>87.707789438700004</v>
      </c>
      <c r="AM817" s="212">
        <v>88.697679638700009</v>
      </c>
      <c r="AN817" s="212">
        <v>89.676303438700003</v>
      </c>
      <c r="AO817" s="213">
        <v>90.6451626387</v>
      </c>
    </row>
    <row r="818" spans="1:41" x14ac:dyDescent="0.25">
      <c r="A818" s="214" t="s">
        <v>2177</v>
      </c>
      <c r="B818" s="211">
        <v>15096.375</v>
      </c>
      <c r="C818" s="212">
        <v>15097.437638400001</v>
      </c>
      <c r="D818" s="212">
        <v>15098.458045500001</v>
      </c>
      <c r="E818" s="212">
        <v>15099.448069370001</v>
      </c>
      <c r="F818" s="212">
        <v>15100.423547370001</v>
      </c>
      <c r="G818" s="212">
        <v>15101.388569270001</v>
      </c>
      <c r="H818" s="212">
        <v>15102.37722097</v>
      </c>
      <c r="I818" s="212">
        <v>15103.384138560001</v>
      </c>
      <c r="J818" s="212">
        <v>15104.399925560001</v>
      </c>
      <c r="K818" s="212">
        <v>15105.421234160001</v>
      </c>
      <c r="L818" s="212">
        <v>15106.444670560002</v>
      </c>
      <c r="M818" s="212">
        <v>15107.469534160002</v>
      </c>
      <c r="N818" s="212">
        <v>15108.494986260002</v>
      </c>
      <c r="O818" s="212">
        <v>15109.520747360002</v>
      </c>
      <c r="P818" s="212">
        <v>15110.546591760001</v>
      </c>
      <c r="Q818" s="212">
        <v>15111.572437160001</v>
      </c>
      <c r="R818" s="212">
        <v>15112.598217160001</v>
      </c>
      <c r="S818" s="212">
        <v>15113.623904460001</v>
      </c>
      <c r="T818" s="212">
        <v>15114.64947606</v>
      </c>
      <c r="U818" s="212">
        <v>15115.67491566</v>
      </c>
      <c r="V818" s="212">
        <v>15116.70020426</v>
      </c>
      <c r="W818" s="212">
        <v>15117.72532026</v>
      </c>
      <c r="X818" s="212">
        <v>15118.75030066</v>
      </c>
      <c r="Y818" s="212">
        <v>15119.77509126</v>
      </c>
      <c r="Z818" s="212">
        <v>15120.79962946</v>
      </c>
      <c r="AA818" s="212">
        <v>15121.823840159999</v>
      </c>
      <c r="AB818" s="212">
        <v>15122.84762606</v>
      </c>
      <c r="AC818" s="212">
        <v>15123.87085926</v>
      </c>
      <c r="AD818" s="212">
        <v>15124.893367459999</v>
      </c>
      <c r="AE818" s="212">
        <v>15125.914915259998</v>
      </c>
      <c r="AF818" s="212">
        <v>15126.935174659999</v>
      </c>
      <c r="AG818" s="212">
        <v>15127.953679159999</v>
      </c>
      <c r="AH818" s="212">
        <v>15128.969749859998</v>
      </c>
      <c r="AI818" s="212">
        <v>15129.982373659997</v>
      </c>
      <c r="AJ818" s="212">
        <v>15130.990001089998</v>
      </c>
      <c r="AK818" s="212">
        <v>15131.990217056798</v>
      </c>
      <c r="AL818" s="212">
        <v>15132.979257656798</v>
      </c>
      <c r="AM818" s="212">
        <v>15133.951566156798</v>
      </c>
      <c r="AN818" s="212">
        <v>15134.900455256799</v>
      </c>
      <c r="AO818" s="213">
        <v>15135.821989656799</v>
      </c>
    </row>
    <row r="819" spans="1:41" x14ac:dyDescent="0.25">
      <c r="A819" s="214" t="s">
        <v>2178</v>
      </c>
      <c r="B819" s="211">
        <v>497.75054899999998</v>
      </c>
      <c r="C819" s="212">
        <v>498.81550909999999</v>
      </c>
      <c r="D819" s="212">
        <v>499.85213569999996</v>
      </c>
      <c r="E819" s="212">
        <v>500.89740659999995</v>
      </c>
      <c r="F819" s="212">
        <v>501.93718029999997</v>
      </c>
      <c r="G819" s="212">
        <v>502.97837069999997</v>
      </c>
      <c r="H819" s="212">
        <v>504.01375759999996</v>
      </c>
      <c r="I819" s="212">
        <v>505.04103659999998</v>
      </c>
      <c r="J819" s="212">
        <v>506.07050519999996</v>
      </c>
      <c r="K819" s="212">
        <v>507.09835659999993</v>
      </c>
      <c r="L819" s="212">
        <v>508.12647679999992</v>
      </c>
      <c r="M819" s="212">
        <v>509.15391659999995</v>
      </c>
      <c r="N819" s="212">
        <v>510.18119009999992</v>
      </c>
      <c r="O819" s="212">
        <v>511.20813969999995</v>
      </c>
      <c r="P819" s="212">
        <v>512.23492149999993</v>
      </c>
      <c r="Q819" s="212">
        <v>513.26152979999995</v>
      </c>
      <c r="R819" s="212">
        <v>514.2880222</v>
      </c>
      <c r="S819" s="212">
        <v>515.31441559999996</v>
      </c>
      <c r="T819" s="212">
        <v>516.34073660000001</v>
      </c>
      <c r="U819" s="212">
        <v>517.36699880000003</v>
      </c>
      <c r="V819" s="212">
        <v>518.39321500000005</v>
      </c>
      <c r="W819" s="212">
        <v>519.41939250000007</v>
      </c>
      <c r="X819" s="212">
        <v>520.44555120000007</v>
      </c>
      <c r="Y819" s="212">
        <v>521.47168340000007</v>
      </c>
      <c r="Z819" s="212">
        <v>522.49778890000005</v>
      </c>
      <c r="AA819" s="212">
        <v>523.5238591000001</v>
      </c>
      <c r="AB819" s="212">
        <v>524.5498831000001</v>
      </c>
      <c r="AC819" s="212">
        <v>525.57584370000006</v>
      </c>
      <c r="AD819" s="212">
        <v>526.60171700000001</v>
      </c>
      <c r="AE819" s="212">
        <v>527.62747009999998</v>
      </c>
      <c r="AF819" s="212">
        <v>528.65305720000003</v>
      </c>
      <c r="AG819" s="212">
        <v>529.67841429999999</v>
      </c>
      <c r="AH819" s="212">
        <v>530.70344969999996</v>
      </c>
      <c r="AI819" s="212">
        <v>531.72802860000002</v>
      </c>
      <c r="AJ819" s="212">
        <v>532.75194870000007</v>
      </c>
      <c r="AK819" s="212">
        <v>533.77490330000012</v>
      </c>
      <c r="AL819" s="212">
        <v>534.79643730000009</v>
      </c>
      <c r="AM819" s="212">
        <v>535.81594580000012</v>
      </c>
      <c r="AN819" s="212">
        <v>536.83287380000013</v>
      </c>
      <c r="AO819" s="213">
        <v>537.84723380000014</v>
      </c>
    </row>
    <row r="820" spans="1:41" x14ac:dyDescent="0.25">
      <c r="A820" s="214" t="s">
        <v>2179</v>
      </c>
      <c r="B820" s="211">
        <v>619.72558600000002</v>
      </c>
      <c r="C820" s="212">
        <v>620.67127979999998</v>
      </c>
      <c r="D820" s="212">
        <v>621.64908530000002</v>
      </c>
      <c r="E820" s="212">
        <v>622.62770320000004</v>
      </c>
      <c r="F820" s="212">
        <v>623.61290080000003</v>
      </c>
      <c r="G820" s="212">
        <v>624.59925800000008</v>
      </c>
      <c r="H820" s="212">
        <v>625.62506220000012</v>
      </c>
      <c r="I820" s="212">
        <v>626.65706860000012</v>
      </c>
      <c r="J820" s="212">
        <v>627.68655100000012</v>
      </c>
      <c r="K820" s="212">
        <v>628.71621270000014</v>
      </c>
      <c r="L820" s="212">
        <v>629.74543150000011</v>
      </c>
      <c r="M820" s="212">
        <v>630.77500980000013</v>
      </c>
      <c r="N820" s="212">
        <v>631.80481150000014</v>
      </c>
      <c r="O820" s="212">
        <v>632.83502050000016</v>
      </c>
      <c r="P820" s="212">
        <v>633.86563530000012</v>
      </c>
      <c r="Q820" s="212">
        <v>634.89674100000013</v>
      </c>
      <c r="R820" s="212">
        <v>635.92839200000014</v>
      </c>
      <c r="S820" s="212">
        <v>636.96068340000011</v>
      </c>
      <c r="T820" s="212">
        <v>637.9937268000001</v>
      </c>
      <c r="U820" s="212">
        <v>639.02766990000009</v>
      </c>
      <c r="V820" s="212">
        <v>640.0626979000001</v>
      </c>
      <c r="W820" s="212">
        <v>641.09904600000016</v>
      </c>
      <c r="X820" s="212">
        <v>642.13709870000014</v>
      </c>
      <c r="Y820" s="212">
        <v>643.17724290000012</v>
      </c>
      <c r="Z820" s="212">
        <v>644.21995320000008</v>
      </c>
      <c r="AA820" s="212">
        <v>645.26582180000003</v>
      </c>
      <c r="AB820" s="212">
        <v>646.31557629999998</v>
      </c>
      <c r="AC820" s="212">
        <v>647.3701049</v>
      </c>
      <c r="AD820" s="212">
        <v>648.43048039999996</v>
      </c>
      <c r="AE820" s="212">
        <v>649.49798679999992</v>
      </c>
      <c r="AF820" s="212">
        <v>650.57414869999991</v>
      </c>
      <c r="AG820" s="212">
        <v>651.66075789999991</v>
      </c>
      <c r="AH820" s="212">
        <v>652.75988919999986</v>
      </c>
      <c r="AI820" s="212">
        <v>653.87387219999982</v>
      </c>
      <c r="AJ820" s="212">
        <v>655.0051411999998</v>
      </c>
      <c r="AK820" s="212">
        <v>656.15579719999982</v>
      </c>
      <c r="AL820" s="212">
        <v>657.3265101999998</v>
      </c>
      <c r="AM820" s="212">
        <v>658.51413719999982</v>
      </c>
      <c r="AN820" s="212">
        <v>659.70801119999987</v>
      </c>
      <c r="AO820" s="213">
        <v>660.88923519999992</v>
      </c>
    </row>
    <row r="821" spans="1:41" x14ac:dyDescent="0.25">
      <c r="A821" s="214" t="s">
        <v>2180</v>
      </c>
      <c r="B821" s="211">
        <v>779.66058299999997</v>
      </c>
      <c r="C821" s="212">
        <v>780.48018200000001</v>
      </c>
      <c r="D821" s="212">
        <v>781.35486600000002</v>
      </c>
      <c r="E821" s="212">
        <v>782.23046499999998</v>
      </c>
      <c r="F821" s="212">
        <v>783.12108000000001</v>
      </c>
      <c r="G821" s="212">
        <v>784.01499000000001</v>
      </c>
      <c r="H821" s="212">
        <v>785.01284495000004</v>
      </c>
      <c r="I821" s="212">
        <v>786.02901405</v>
      </c>
      <c r="J821" s="212">
        <v>787.03993935000005</v>
      </c>
      <c r="K821" s="212">
        <v>788.05239255000004</v>
      </c>
      <c r="L821" s="212">
        <v>789.06447645000003</v>
      </c>
      <c r="M821" s="212">
        <v>790.07791995000002</v>
      </c>
      <c r="N821" s="212">
        <v>791.09209314999998</v>
      </c>
      <c r="O821" s="212">
        <v>792.10724604999996</v>
      </c>
      <c r="P821" s="212">
        <v>793.12311475000001</v>
      </c>
      <c r="Q821" s="212">
        <v>794.13965895000001</v>
      </c>
      <c r="R821" s="212">
        <v>795.15672725000002</v>
      </c>
      <c r="S821" s="212">
        <v>796.17424074999997</v>
      </c>
      <c r="T821" s="212">
        <v>797.19210884999995</v>
      </c>
      <c r="U821" s="212">
        <v>798.21026484999993</v>
      </c>
      <c r="V821" s="212">
        <v>799.22864214999993</v>
      </c>
      <c r="W821" s="212">
        <v>800.24718344999997</v>
      </c>
      <c r="X821" s="212">
        <v>801.26601764999998</v>
      </c>
      <c r="Y821" s="212">
        <v>802.28507724999997</v>
      </c>
      <c r="Z821" s="212">
        <v>803.30427035000002</v>
      </c>
      <c r="AA821" s="212">
        <v>804.32350044999998</v>
      </c>
      <c r="AB821" s="212">
        <v>805.34265034999999</v>
      </c>
      <c r="AC821" s="212">
        <v>806.36157704999994</v>
      </c>
      <c r="AD821" s="212">
        <v>807.38009714999998</v>
      </c>
      <c r="AE821" s="212">
        <v>808.39796935000004</v>
      </c>
      <c r="AF821" s="212">
        <v>809.41486755000005</v>
      </c>
      <c r="AG821" s="212">
        <v>810.43034085000011</v>
      </c>
      <c r="AH821" s="212">
        <v>811.44375345000014</v>
      </c>
      <c r="AI821" s="212">
        <v>812.45419475000017</v>
      </c>
      <c r="AJ821" s="212">
        <v>813.46035511000014</v>
      </c>
      <c r="AK821" s="212">
        <v>814.4603834103001</v>
      </c>
      <c r="AL821" s="212">
        <v>815.4518357203001</v>
      </c>
      <c r="AM821" s="212">
        <v>816.43210152030008</v>
      </c>
      <c r="AN821" s="212">
        <v>817.40014442030008</v>
      </c>
      <c r="AO821" s="213">
        <v>818.35959072030005</v>
      </c>
    </row>
    <row r="822" spans="1:41" x14ac:dyDescent="0.25">
      <c r="A822" s="214" t="s">
        <v>2181</v>
      </c>
      <c r="B822" s="211">
        <v>1939.1707759999999</v>
      </c>
      <c r="C822" s="212">
        <v>1940.1468364999998</v>
      </c>
      <c r="D822" s="212">
        <v>1941.1424355699999</v>
      </c>
      <c r="E822" s="212">
        <v>1942.1321485699998</v>
      </c>
      <c r="F822" s="212">
        <v>1943.1233114299998</v>
      </c>
      <c r="G822" s="212">
        <v>1944.1119422299998</v>
      </c>
      <c r="H822" s="212">
        <v>1945.1360337299998</v>
      </c>
      <c r="I822" s="212">
        <v>1946.1666018299998</v>
      </c>
      <c r="J822" s="212">
        <v>1947.1936113299998</v>
      </c>
      <c r="K822" s="212">
        <v>1948.2202024299997</v>
      </c>
      <c r="L822" s="212">
        <v>1949.2455889299997</v>
      </c>
      <c r="M822" s="212">
        <v>1950.2708059299998</v>
      </c>
      <c r="N822" s="212">
        <v>1951.2956702299998</v>
      </c>
      <c r="O822" s="212">
        <v>1952.3203740299998</v>
      </c>
      <c r="P822" s="212">
        <v>1953.3448771299998</v>
      </c>
      <c r="Q822" s="212">
        <v>1954.3692288299997</v>
      </c>
      <c r="R822" s="212">
        <v>1955.3934192299996</v>
      </c>
      <c r="S822" s="212">
        <v>1956.4174638299996</v>
      </c>
      <c r="T822" s="212">
        <v>1957.4413660299997</v>
      </c>
      <c r="U822" s="212">
        <v>1958.4651341299998</v>
      </c>
      <c r="V822" s="212">
        <v>1959.4887718299999</v>
      </c>
      <c r="W822" s="212">
        <v>1960.5122834299998</v>
      </c>
      <c r="X822" s="212">
        <v>1961.5357856299997</v>
      </c>
      <c r="Y822" s="212">
        <v>1962.5592717299996</v>
      </c>
      <c r="Z822" s="212">
        <v>1963.5827256299997</v>
      </c>
      <c r="AA822" s="212">
        <v>1964.6061302299997</v>
      </c>
      <c r="AB822" s="212">
        <v>1965.6294612299998</v>
      </c>
      <c r="AC822" s="212">
        <v>1966.6526855299999</v>
      </c>
      <c r="AD822" s="212">
        <v>1967.6757564299999</v>
      </c>
      <c r="AE822" s="212">
        <v>1968.6986075299999</v>
      </c>
      <c r="AF822" s="212">
        <v>1969.7211432299998</v>
      </c>
      <c r="AG822" s="212">
        <v>1970.7432244299998</v>
      </c>
      <c r="AH822" s="212">
        <v>1971.7646457299998</v>
      </c>
      <c r="AI822" s="212">
        <v>1972.7850991299997</v>
      </c>
      <c r="AJ822" s="212">
        <v>1973.8041185299996</v>
      </c>
      <c r="AK822" s="212">
        <v>1974.8210001299997</v>
      </c>
      <c r="AL822" s="212">
        <v>1975.8347204299996</v>
      </c>
      <c r="AM822" s="212">
        <v>1976.8439727199996</v>
      </c>
      <c r="AN822" s="212">
        <v>1977.8477022099996</v>
      </c>
      <c r="AO822" s="213">
        <v>1978.8464843799995</v>
      </c>
    </row>
    <row r="823" spans="1:41" x14ac:dyDescent="0.25">
      <c r="A823" s="214" t="s">
        <v>2182</v>
      </c>
      <c r="B823" s="211">
        <v>174365.53125</v>
      </c>
      <c r="C823" s="212">
        <v>174366.47454699999</v>
      </c>
      <c r="D823" s="212">
        <v>174367.43602229998</v>
      </c>
      <c r="E823" s="212">
        <v>174368.39007379999</v>
      </c>
      <c r="F823" s="212">
        <v>174369.3450493</v>
      </c>
      <c r="G823" s="212">
        <v>174370.2958577</v>
      </c>
      <c r="H823" s="212">
        <v>174371.31610900001</v>
      </c>
      <c r="I823" s="212">
        <v>174372.34653900002</v>
      </c>
      <c r="J823" s="212">
        <v>174373.37403020001</v>
      </c>
      <c r="K823" s="212">
        <v>174374.40206950001</v>
      </c>
      <c r="L823" s="212">
        <v>174375.4296919</v>
      </c>
      <c r="M823" s="212">
        <v>174376.4576581</v>
      </c>
      <c r="N823" s="212">
        <v>174377.48561860001</v>
      </c>
      <c r="O823" s="212">
        <v>174378.5137563</v>
      </c>
      <c r="P823" s="212">
        <v>174379.5419526</v>
      </c>
      <c r="Q823" s="212">
        <v>174380.57021470001</v>
      </c>
      <c r="R823" s="212">
        <v>174381.5984856</v>
      </c>
      <c r="S823" s="212">
        <v>174382.6267391</v>
      </c>
      <c r="T823" s="212">
        <v>174383.65493739999</v>
      </c>
      <c r="U823" s="212">
        <v>174384.68304979999</v>
      </c>
      <c r="V823" s="212">
        <v>174385.71104149998</v>
      </c>
      <c r="W823" s="212">
        <v>174386.73887619999</v>
      </c>
      <c r="X823" s="212">
        <v>174387.76652149999</v>
      </c>
      <c r="Y823" s="212">
        <v>174388.7939358</v>
      </c>
      <c r="Z823" s="212">
        <v>174389.8210506</v>
      </c>
      <c r="AA823" s="212">
        <v>174390.84778149999</v>
      </c>
      <c r="AB823" s="212">
        <v>174391.87401589999</v>
      </c>
      <c r="AC823" s="212">
        <v>174392.89960609999</v>
      </c>
      <c r="AD823" s="212">
        <v>174393.92435479999</v>
      </c>
      <c r="AE823" s="212">
        <v>174394.9479952</v>
      </c>
      <c r="AF823" s="212">
        <v>174395.970161</v>
      </c>
      <c r="AG823" s="212">
        <v>174396.99034049999</v>
      </c>
      <c r="AH823" s="212">
        <v>174398.00780689999</v>
      </c>
      <c r="AI823" s="212">
        <v>174399.02151209998</v>
      </c>
      <c r="AJ823" s="212">
        <v>174400.02993716998</v>
      </c>
      <c r="AK823" s="212">
        <v>174401.03091366679</v>
      </c>
      <c r="AL823" s="212">
        <v>174402.02153778679</v>
      </c>
      <c r="AM823" s="212">
        <v>174402.99862678678</v>
      </c>
      <c r="AN823" s="212">
        <v>174403.96071818678</v>
      </c>
      <c r="AO823" s="213">
        <v>174404.91170938677</v>
      </c>
    </row>
    <row r="824" spans="1:41" x14ac:dyDescent="0.25">
      <c r="A824" s="214" t="s">
        <v>2183</v>
      </c>
      <c r="B824" s="211">
        <v>89.790154000000001</v>
      </c>
      <c r="C824" s="212">
        <v>90.563569999999999</v>
      </c>
      <c r="D824" s="212">
        <v>91.436168999999992</v>
      </c>
      <c r="E824" s="212">
        <v>92.290796999999998</v>
      </c>
      <c r="F824" s="212">
        <v>93.158096</v>
      </c>
      <c r="G824" s="212">
        <v>94.019953999999998</v>
      </c>
      <c r="H824" s="212">
        <v>95.024084939999995</v>
      </c>
      <c r="I824" s="212">
        <v>96.061226939999997</v>
      </c>
      <c r="J824" s="212">
        <v>97.085497340000003</v>
      </c>
      <c r="K824" s="212">
        <v>98.10973254000001</v>
      </c>
      <c r="L824" s="212">
        <v>99.129836340000011</v>
      </c>
      <c r="M824" s="212">
        <v>100.14971504000002</v>
      </c>
      <c r="N824" s="212">
        <v>101.16834804000001</v>
      </c>
      <c r="O824" s="212">
        <v>102.18652864000001</v>
      </c>
      <c r="P824" s="212">
        <v>103.20406124</v>
      </c>
      <c r="Q824" s="212">
        <v>104.22115274000001</v>
      </c>
      <c r="R824" s="212">
        <v>105.23778674</v>
      </c>
      <c r="S824" s="212">
        <v>106.25402344</v>
      </c>
      <c r="T824" s="212">
        <v>107.26986133999999</v>
      </c>
      <c r="U824" s="212">
        <v>108.28531133999999</v>
      </c>
      <c r="V824" s="212">
        <v>109.30035883999999</v>
      </c>
      <c r="W824" s="212">
        <v>110.31497673999999</v>
      </c>
      <c r="X824" s="212">
        <v>111.32904233999999</v>
      </c>
      <c r="Y824" s="212">
        <v>112.34253393999998</v>
      </c>
      <c r="Z824" s="212">
        <v>113.35535983999998</v>
      </c>
      <c r="AA824" s="212">
        <v>114.36739883999998</v>
      </c>
      <c r="AB824" s="212">
        <v>115.37847093999999</v>
      </c>
      <c r="AC824" s="212">
        <v>116.38832827999998</v>
      </c>
      <c r="AD824" s="212">
        <v>117.39662678999998</v>
      </c>
      <c r="AE824" s="212">
        <v>118.40289014999999</v>
      </c>
      <c r="AF824" s="212">
        <v>119.40645418</v>
      </c>
      <c r="AG824" s="212">
        <v>120.40638185406</v>
      </c>
      <c r="AH824" s="212">
        <v>121.40133440405999</v>
      </c>
      <c r="AI824" s="212">
        <v>122.38937670406</v>
      </c>
      <c r="AJ824" s="212">
        <v>123.36769970406</v>
      </c>
      <c r="AK824" s="212">
        <v>124.33227950406</v>
      </c>
      <c r="AL824" s="212">
        <v>125.27767210406</v>
      </c>
      <c r="AM824" s="212">
        <v>126.19772180406001</v>
      </c>
      <c r="AN824" s="212">
        <v>127.08903580406</v>
      </c>
      <c r="AO824" s="213">
        <v>127.95781380406001</v>
      </c>
    </row>
    <row r="825" spans="1:41" x14ac:dyDescent="0.25">
      <c r="A825" s="214" t="s">
        <v>2184</v>
      </c>
      <c r="B825" s="211">
        <v>3427.4689939999998</v>
      </c>
      <c r="C825" s="212">
        <v>3428.4220391999997</v>
      </c>
      <c r="D825" s="212">
        <v>3429.4167957899999</v>
      </c>
      <c r="E825" s="212">
        <v>3430.3972904899997</v>
      </c>
      <c r="F825" s="212">
        <v>3431.3798727899998</v>
      </c>
      <c r="G825" s="212">
        <v>3432.3556362899999</v>
      </c>
      <c r="H825" s="212">
        <v>3433.3801067899999</v>
      </c>
      <c r="I825" s="212">
        <v>3434.4239607899999</v>
      </c>
      <c r="J825" s="212">
        <v>3435.4631222899998</v>
      </c>
      <c r="K825" s="212">
        <v>3436.5033514899997</v>
      </c>
      <c r="L825" s="212">
        <v>3437.5420120899998</v>
      </c>
      <c r="M825" s="212">
        <v>3438.5810509899998</v>
      </c>
      <c r="N825" s="212">
        <v>3439.6197828899999</v>
      </c>
      <c r="O825" s="212">
        <v>3440.6584691899998</v>
      </c>
      <c r="P825" s="212">
        <v>3441.6969306899996</v>
      </c>
      <c r="Q825" s="212">
        <v>3442.7352157899995</v>
      </c>
      <c r="R825" s="212">
        <v>3443.7732856899997</v>
      </c>
      <c r="S825" s="212">
        <v>3444.8111532899998</v>
      </c>
      <c r="T825" s="212">
        <v>3445.8488136899996</v>
      </c>
      <c r="U825" s="212">
        <v>3446.8862723899997</v>
      </c>
      <c r="V825" s="212">
        <v>3447.9235280899998</v>
      </c>
      <c r="W825" s="212">
        <v>3448.9605770899998</v>
      </c>
      <c r="X825" s="212">
        <v>3449.99737349</v>
      </c>
      <c r="Y825" s="212">
        <v>3451.0339187899999</v>
      </c>
      <c r="Z825" s="212">
        <v>3452.0701832899999</v>
      </c>
      <c r="AA825" s="212">
        <v>3453.1061262899998</v>
      </c>
      <c r="AB825" s="212">
        <v>3454.1416830899998</v>
      </c>
      <c r="AC825" s="212">
        <v>3455.1767619899997</v>
      </c>
      <c r="AD825" s="212">
        <v>3456.2112321899999</v>
      </c>
      <c r="AE825" s="212">
        <v>3457.2449088899998</v>
      </c>
      <c r="AF825" s="212">
        <v>3458.2775296899999</v>
      </c>
      <c r="AG825" s="212">
        <v>3459.3087183899997</v>
      </c>
      <c r="AH825" s="212">
        <v>3460.3379275899997</v>
      </c>
      <c r="AI825" s="212">
        <v>3461.3643468899995</v>
      </c>
      <c r="AJ825" s="212">
        <v>3462.3867596899995</v>
      </c>
      <c r="AK825" s="212">
        <v>3463.4033312899996</v>
      </c>
      <c r="AL825" s="212">
        <v>3464.4113680899995</v>
      </c>
      <c r="AM825" s="212">
        <v>3465.4073412199996</v>
      </c>
      <c r="AN825" s="212">
        <v>3466.3881785199997</v>
      </c>
      <c r="AO825" s="213">
        <v>3467.3549695199995</v>
      </c>
    </row>
    <row r="826" spans="1:41" x14ac:dyDescent="0.25">
      <c r="A826" s="214" t="s">
        <v>2185</v>
      </c>
      <c r="B826" s="211">
        <v>3753.3522950000001</v>
      </c>
      <c r="C826" s="212">
        <v>3754.3184045000003</v>
      </c>
      <c r="D826" s="212">
        <v>3755.3076952000001</v>
      </c>
      <c r="E826" s="212">
        <v>3756.2962272</v>
      </c>
      <c r="F826" s="212">
        <v>3757.28914295</v>
      </c>
      <c r="G826" s="212">
        <v>3758.2821450199999</v>
      </c>
      <c r="H826" s="212">
        <v>3759.30467972</v>
      </c>
      <c r="I826" s="212">
        <v>3760.3333383200002</v>
      </c>
      <c r="J826" s="212">
        <v>3761.3599739200004</v>
      </c>
      <c r="K826" s="212">
        <v>3762.3867908200004</v>
      </c>
      <c r="L826" s="212">
        <v>3763.4130483200006</v>
      </c>
      <c r="M826" s="212">
        <v>3764.4394384200004</v>
      </c>
      <c r="N826" s="212">
        <v>3765.4657766200003</v>
      </c>
      <c r="O826" s="212">
        <v>3766.4921898200005</v>
      </c>
      <c r="P826" s="212">
        <v>3767.5186262200004</v>
      </c>
      <c r="Q826" s="212">
        <v>3768.5451045200002</v>
      </c>
      <c r="R826" s="212">
        <v>3769.5716042200002</v>
      </c>
      <c r="S826" s="212">
        <v>3770.5981201200002</v>
      </c>
      <c r="T826" s="212">
        <v>3771.6246382200002</v>
      </c>
      <c r="U826" s="212">
        <v>3772.65114812</v>
      </c>
      <c r="V826" s="212">
        <v>3773.6776366200002</v>
      </c>
      <c r="W826" s="212">
        <v>3774.7040898200003</v>
      </c>
      <c r="X826" s="212">
        <v>3775.7304857200002</v>
      </c>
      <c r="Y826" s="212">
        <v>3776.7568137200001</v>
      </c>
      <c r="Z826" s="212">
        <v>3777.78305052</v>
      </c>
      <c r="AA826" s="212">
        <v>3778.8091672199998</v>
      </c>
      <c r="AB826" s="212">
        <v>3779.8351241199998</v>
      </c>
      <c r="AC826" s="212">
        <v>3780.8608684199999</v>
      </c>
      <c r="AD826" s="212">
        <v>3781.8863283199998</v>
      </c>
      <c r="AE826" s="212">
        <v>3782.91140602</v>
      </c>
      <c r="AF826" s="212">
        <v>3783.9359659199999</v>
      </c>
      <c r="AG826" s="212">
        <v>3784.95981742</v>
      </c>
      <c r="AH826" s="212">
        <v>3785.98268792</v>
      </c>
      <c r="AI826" s="212">
        <v>3787.0041806200002</v>
      </c>
      <c r="AJ826" s="212">
        <v>3788.0237120199999</v>
      </c>
      <c r="AK826" s="212">
        <v>3789.04042592</v>
      </c>
      <c r="AL826" s="212">
        <v>3790.0531118200001</v>
      </c>
      <c r="AM826" s="212">
        <v>3791.0602664800003</v>
      </c>
      <c r="AN826" s="212">
        <v>3792.0606929467003</v>
      </c>
      <c r="AO826" s="213">
        <v>3793.0549381667001</v>
      </c>
    </row>
    <row r="827" spans="1:41" x14ac:dyDescent="0.25">
      <c r="A827" s="214" t="s">
        <v>2186</v>
      </c>
      <c r="B827" s="211">
        <v>13398.347656</v>
      </c>
      <c r="C827" s="212">
        <v>13399.332718399999</v>
      </c>
      <c r="D827" s="212">
        <v>13400.33479775</v>
      </c>
      <c r="E827" s="212">
        <v>13401.3379088</v>
      </c>
      <c r="F827" s="212">
        <v>13402.34270771</v>
      </c>
      <c r="G827" s="212">
        <v>13403.34746305</v>
      </c>
      <c r="H827" s="212">
        <v>13404.364986550001</v>
      </c>
      <c r="I827" s="212">
        <v>13405.384988650001</v>
      </c>
      <c r="J827" s="212">
        <v>13406.404871650002</v>
      </c>
      <c r="K827" s="212">
        <v>13407.425065350002</v>
      </c>
      <c r="L827" s="212">
        <v>13408.445188650003</v>
      </c>
      <c r="M827" s="212">
        <v>13409.465369950003</v>
      </c>
      <c r="N827" s="212">
        <v>13410.485522350004</v>
      </c>
      <c r="O827" s="212">
        <v>13411.505669850003</v>
      </c>
      <c r="P827" s="212">
        <v>13412.525789850002</v>
      </c>
      <c r="Q827" s="212">
        <v>13413.545888150002</v>
      </c>
      <c r="R827" s="212">
        <v>13414.565956050003</v>
      </c>
      <c r="S827" s="212">
        <v>13415.585996150003</v>
      </c>
      <c r="T827" s="212">
        <v>13416.606008650002</v>
      </c>
      <c r="U827" s="212">
        <v>13417.625996550001</v>
      </c>
      <c r="V827" s="212">
        <v>13418.645961650001</v>
      </c>
      <c r="W827" s="212">
        <v>13419.665905550002</v>
      </c>
      <c r="X827" s="212">
        <v>13420.685913750001</v>
      </c>
      <c r="Y827" s="212">
        <v>13421.705981150002</v>
      </c>
      <c r="Z827" s="212">
        <v>13422.726097750003</v>
      </c>
      <c r="AA827" s="212">
        <v>13423.746250450004</v>
      </c>
      <c r="AB827" s="212">
        <v>13424.766421050004</v>
      </c>
      <c r="AC827" s="212">
        <v>13425.786584750003</v>
      </c>
      <c r="AD827" s="212">
        <v>13426.806707550004</v>
      </c>
      <c r="AE827" s="212">
        <v>13427.826742550003</v>
      </c>
      <c r="AF827" s="212">
        <v>13428.846624750004</v>
      </c>
      <c r="AG827" s="212">
        <v>13429.866262050004</v>
      </c>
      <c r="AH827" s="212">
        <v>13430.885521550004</v>
      </c>
      <c r="AI827" s="212">
        <v>13431.904208150005</v>
      </c>
      <c r="AJ827" s="212">
        <v>13432.922030850004</v>
      </c>
      <c r="AK827" s="212">
        <v>13433.938553650005</v>
      </c>
      <c r="AL827" s="212">
        <v>13434.953138050005</v>
      </c>
      <c r="AM827" s="212">
        <v>13435.964932950004</v>
      </c>
      <c r="AN827" s="212">
        <v>13436.973096950005</v>
      </c>
      <c r="AO827" s="213">
        <v>13437.977474940006</v>
      </c>
    </row>
    <row r="828" spans="1:41" x14ac:dyDescent="0.25">
      <c r="A828" s="214" t="s">
        <v>2187</v>
      </c>
      <c r="B828" s="211">
        <v>12.427064</v>
      </c>
      <c r="C828" s="212">
        <v>13.315372999999999</v>
      </c>
      <c r="D828" s="212">
        <v>14.2632406</v>
      </c>
      <c r="E828" s="212">
        <v>15.2168309</v>
      </c>
      <c r="F828" s="212">
        <v>16.1814176</v>
      </c>
      <c r="G828" s="212">
        <v>17.148061999999999</v>
      </c>
      <c r="H828" s="212">
        <v>18.181282599999999</v>
      </c>
      <c r="I828" s="212">
        <v>19.2229861</v>
      </c>
      <c r="J828" s="212">
        <v>20.260124300000001</v>
      </c>
      <c r="K828" s="212">
        <v>21.296736600000003</v>
      </c>
      <c r="L828" s="212">
        <v>22.331937200000002</v>
      </c>
      <c r="M828" s="212">
        <v>23.366852800000004</v>
      </c>
      <c r="N828" s="212">
        <v>24.401262100000004</v>
      </c>
      <c r="O828" s="212">
        <v>25.435456900000005</v>
      </c>
      <c r="P828" s="212">
        <v>26.469401800000007</v>
      </c>
      <c r="Q828" s="212">
        <v>27.503171400000006</v>
      </c>
      <c r="R828" s="212">
        <v>28.536762200000005</v>
      </c>
      <c r="S828" s="212">
        <v>29.570190600000004</v>
      </c>
      <c r="T828" s="212">
        <v>30.603452800000003</v>
      </c>
      <c r="U828" s="212">
        <v>31.636544200000003</v>
      </c>
      <c r="V828" s="212">
        <v>32.669450700000006</v>
      </c>
      <c r="W828" s="212">
        <v>33.702151600000008</v>
      </c>
      <c r="X828" s="212">
        <v>34.734621100000005</v>
      </c>
      <c r="Y828" s="212">
        <v>35.766823300000006</v>
      </c>
      <c r="Z828" s="212">
        <v>36.798693100000008</v>
      </c>
      <c r="AA828" s="212">
        <v>37.830146600000006</v>
      </c>
      <c r="AB828" s="212">
        <v>38.861068700000004</v>
      </c>
      <c r="AC828" s="212">
        <v>39.891306100000001</v>
      </c>
      <c r="AD828" s="212">
        <v>40.920651700000001</v>
      </c>
      <c r="AE828" s="212">
        <v>41.948824500000001</v>
      </c>
      <c r="AF828" s="212">
        <v>42.975437900000003</v>
      </c>
      <c r="AG828" s="212">
        <v>43.999952500000006</v>
      </c>
      <c r="AH828" s="212">
        <v>45.021602900000005</v>
      </c>
      <c r="AI828" s="212">
        <v>46.039287600000002</v>
      </c>
      <c r="AJ828" s="212">
        <v>47.051411100000003</v>
      </c>
      <c r="AK828" s="212">
        <v>48.055691810000006</v>
      </c>
      <c r="AL828" s="212">
        <v>49.049050850000008</v>
      </c>
      <c r="AM828" s="212">
        <v>50.028031150000011</v>
      </c>
      <c r="AN828" s="212">
        <v>50.990791650000013</v>
      </c>
      <c r="AO828" s="213">
        <v>51.940920550000016</v>
      </c>
    </row>
    <row r="829" spans="1:41" x14ac:dyDescent="0.25">
      <c r="A829" s="214" t="s">
        <v>2188</v>
      </c>
      <c r="B829" s="211">
        <v>20.188624999999998</v>
      </c>
      <c r="C829" s="212">
        <v>21.128404499999998</v>
      </c>
      <c r="D829" s="212">
        <v>22.1055894</v>
      </c>
      <c r="E829" s="212">
        <v>23.0844959</v>
      </c>
      <c r="F829" s="212">
        <v>24.06983</v>
      </c>
      <c r="G829" s="212">
        <v>25.055408400000001</v>
      </c>
      <c r="H829" s="212">
        <v>26.089511100000003</v>
      </c>
      <c r="I829" s="212">
        <v>27.128537400000003</v>
      </c>
      <c r="J829" s="212">
        <v>28.163849300000003</v>
      </c>
      <c r="K829" s="212">
        <v>29.198560800000003</v>
      </c>
      <c r="L829" s="212">
        <v>30.232177200000002</v>
      </c>
      <c r="M829" s="212">
        <v>31.265486600000003</v>
      </c>
      <c r="N829" s="212">
        <v>32.298369800000003</v>
      </c>
      <c r="O829" s="212">
        <v>33.331059200000006</v>
      </c>
      <c r="P829" s="212">
        <v>34.363546200000009</v>
      </c>
      <c r="Q829" s="212">
        <v>35.395894100000007</v>
      </c>
      <c r="R829" s="212">
        <v>36.428107600000004</v>
      </c>
      <c r="S829" s="212">
        <v>37.460203400000005</v>
      </c>
      <c r="T829" s="212">
        <v>38.492180600000005</v>
      </c>
      <c r="U829" s="212">
        <v>39.524037100000001</v>
      </c>
      <c r="V829" s="212">
        <v>40.5557619</v>
      </c>
      <c r="W829" s="212">
        <v>41.587336299999997</v>
      </c>
      <c r="X829" s="212">
        <v>42.618745399999995</v>
      </c>
      <c r="Y829" s="212">
        <v>43.649952799999994</v>
      </c>
      <c r="Z829" s="212">
        <v>44.680899799999992</v>
      </c>
      <c r="AA829" s="212">
        <v>45.711510799999992</v>
      </c>
      <c r="AB829" s="212">
        <v>46.741683499999994</v>
      </c>
      <c r="AC829" s="212">
        <v>47.771282099999993</v>
      </c>
      <c r="AD829" s="212">
        <v>48.800123599999992</v>
      </c>
      <c r="AE829" s="212">
        <v>49.827959699999994</v>
      </c>
      <c r="AF829" s="212">
        <v>50.854448799999993</v>
      </c>
      <c r="AG829" s="212">
        <v>51.879113199999992</v>
      </c>
      <c r="AH829" s="212">
        <v>52.901272899999995</v>
      </c>
      <c r="AI829" s="212">
        <v>53.919943899999993</v>
      </c>
      <c r="AJ829" s="212">
        <v>54.933690599999991</v>
      </c>
      <c r="AK829" s="212">
        <v>55.940436319999989</v>
      </c>
      <c r="AL829" s="212">
        <v>56.937326789999986</v>
      </c>
      <c r="AM829" s="212">
        <v>57.921036289999989</v>
      </c>
      <c r="AN829" s="212">
        <v>58.889484989999993</v>
      </c>
      <c r="AO829" s="213">
        <v>59.845341389999994</v>
      </c>
    </row>
    <row r="830" spans="1:41" x14ac:dyDescent="0.25">
      <c r="A830" s="214" t="s">
        <v>2189</v>
      </c>
      <c r="B830" s="211">
        <v>7836.1909180000002</v>
      </c>
      <c r="C830" s="212">
        <v>7837.2495152000001</v>
      </c>
      <c r="D830" s="212">
        <v>7838.2936036999999</v>
      </c>
      <c r="E830" s="212">
        <v>7839.3334304</v>
      </c>
      <c r="F830" s="212">
        <v>7840.3688910000001</v>
      </c>
      <c r="G830" s="212">
        <v>7841.4022678000001</v>
      </c>
      <c r="H830" s="212">
        <v>7842.4287186000001</v>
      </c>
      <c r="I830" s="212">
        <v>7843.4549109</v>
      </c>
      <c r="J830" s="212">
        <v>7844.4828696000004</v>
      </c>
      <c r="K830" s="212">
        <v>7845.5111804000007</v>
      </c>
      <c r="L830" s="212">
        <v>7846.5397369000011</v>
      </c>
      <c r="M830" s="212">
        <v>7847.5681468000012</v>
      </c>
      <c r="N830" s="212">
        <v>7848.5964130000011</v>
      </c>
      <c r="O830" s="212">
        <v>7849.6244865000008</v>
      </c>
      <c r="P830" s="212">
        <v>7850.6523947000005</v>
      </c>
      <c r="Q830" s="212">
        <v>7851.6801496000007</v>
      </c>
      <c r="R830" s="212">
        <v>7852.7077756000008</v>
      </c>
      <c r="S830" s="212">
        <v>7853.7352907000004</v>
      </c>
      <c r="T830" s="212">
        <v>7854.7627121000005</v>
      </c>
      <c r="U830" s="212">
        <v>7855.7900521000001</v>
      </c>
      <c r="V830" s="212">
        <v>7856.8173194000001</v>
      </c>
      <c r="W830" s="212">
        <v>7857.8445188000005</v>
      </c>
      <c r="X830" s="212">
        <v>7858.8716661000008</v>
      </c>
      <c r="Y830" s="212">
        <v>7859.8987522000007</v>
      </c>
      <c r="Z830" s="212">
        <v>7860.9257672000003</v>
      </c>
      <c r="AA830" s="212">
        <v>7861.9526953000004</v>
      </c>
      <c r="AB830" s="212">
        <v>7862.9795144</v>
      </c>
      <c r="AC830" s="212">
        <v>7864.0061935000003</v>
      </c>
      <c r="AD830" s="212">
        <v>7865.0326898000003</v>
      </c>
      <c r="AE830" s="212">
        <v>7866.0589442999999</v>
      </c>
      <c r="AF830" s="212">
        <v>7867.0848752000002</v>
      </c>
      <c r="AG830" s="212">
        <v>7868.1103668000005</v>
      </c>
      <c r="AH830" s="212">
        <v>7869.1352523000005</v>
      </c>
      <c r="AI830" s="212">
        <v>7870.1592850000006</v>
      </c>
      <c r="AJ830" s="212">
        <v>7871.1820906000003</v>
      </c>
      <c r="AK830" s="212">
        <v>7872.2030910000003</v>
      </c>
      <c r="AL830" s="212">
        <v>7873.2213968000005</v>
      </c>
      <c r="AM830" s="212">
        <v>7874.2357239000003</v>
      </c>
      <c r="AN830" s="212">
        <v>7875.2445942100003</v>
      </c>
      <c r="AO830" s="213">
        <v>7876.2472661900001</v>
      </c>
    </row>
    <row r="831" spans="1:41" x14ac:dyDescent="0.25">
      <c r="A831" s="214" t="s">
        <v>2190</v>
      </c>
      <c r="B831" s="211">
        <v>11.436745999999999</v>
      </c>
      <c r="C831" s="212">
        <v>12.495023099999999</v>
      </c>
      <c r="D831" s="212">
        <v>13.544981499999999</v>
      </c>
      <c r="E831" s="212">
        <v>14.591364799999999</v>
      </c>
      <c r="F831" s="212">
        <v>15.6338057</v>
      </c>
      <c r="G831" s="212">
        <v>16.673866799999999</v>
      </c>
      <c r="H831" s="212">
        <v>17.711967399999999</v>
      </c>
      <c r="I831" s="212">
        <v>18.748213399999997</v>
      </c>
      <c r="J831" s="212">
        <v>19.783489699999997</v>
      </c>
      <c r="K831" s="212">
        <v>20.817522199999996</v>
      </c>
      <c r="L831" s="212">
        <v>21.850688199999997</v>
      </c>
      <c r="M831" s="212">
        <v>22.883158599999998</v>
      </c>
      <c r="N831" s="212">
        <v>23.915076199999998</v>
      </c>
      <c r="O831" s="212">
        <v>24.946499099999997</v>
      </c>
      <c r="P831" s="212">
        <v>25.977506899999998</v>
      </c>
      <c r="Q831" s="212">
        <v>27.008152099999997</v>
      </c>
      <c r="R831" s="212">
        <v>28.038487599999996</v>
      </c>
      <c r="S831" s="212">
        <v>29.068554099999997</v>
      </c>
      <c r="T831" s="212">
        <v>30.098388299999996</v>
      </c>
      <c r="U831" s="212">
        <v>31.128021099999998</v>
      </c>
      <c r="V831" s="212">
        <v>32.157480499999998</v>
      </c>
      <c r="W831" s="212">
        <v>33.186791399999997</v>
      </c>
      <c r="X831" s="212">
        <v>34.215949499999994</v>
      </c>
      <c r="Y831" s="212">
        <v>35.244980999999996</v>
      </c>
      <c r="Z831" s="212">
        <v>36.273912499999994</v>
      </c>
      <c r="AA831" s="212">
        <v>37.302771299999996</v>
      </c>
      <c r="AB831" s="212">
        <v>38.331586799999997</v>
      </c>
      <c r="AC831" s="212">
        <v>39.3603916</v>
      </c>
      <c r="AD831" s="212">
        <v>40.3892235</v>
      </c>
      <c r="AE831" s="212">
        <v>41.418127499999997</v>
      </c>
      <c r="AF831" s="212">
        <v>42.447158899999998</v>
      </c>
      <c r="AG831" s="212">
        <v>43.476387500000001</v>
      </c>
      <c r="AH831" s="212">
        <v>44.505904200000003</v>
      </c>
      <c r="AI831" s="212">
        <v>45.535829300000003</v>
      </c>
      <c r="AJ831" s="212">
        <v>46.566322600000007</v>
      </c>
      <c r="AK831" s="212">
        <v>47.597591500000007</v>
      </c>
      <c r="AL831" s="212">
        <v>48.629878500000004</v>
      </c>
      <c r="AM831" s="212">
        <v>49.663375400000007</v>
      </c>
      <c r="AN831" s="212">
        <v>50.697961700000008</v>
      </c>
      <c r="AO831" s="213">
        <v>51.732815600000009</v>
      </c>
    </row>
    <row r="832" spans="1:41" x14ac:dyDescent="0.25">
      <c r="A832" s="214" t="s">
        <v>2191</v>
      </c>
      <c r="B832" s="211">
        <v>18.683311</v>
      </c>
      <c r="C832" s="212">
        <v>19.7004369</v>
      </c>
      <c r="D832" s="212">
        <v>20.7178346</v>
      </c>
      <c r="E832" s="212">
        <v>21.7372032</v>
      </c>
      <c r="F832" s="212">
        <v>22.757477099999999</v>
      </c>
      <c r="G832" s="212">
        <v>23.779010100000001</v>
      </c>
      <c r="H832" s="212">
        <v>24.801338100000002</v>
      </c>
      <c r="I832" s="212">
        <v>25.823912400000001</v>
      </c>
      <c r="J832" s="212">
        <v>26.8474492</v>
      </c>
      <c r="K832" s="212">
        <v>27.871502400000001</v>
      </c>
      <c r="L832" s="212">
        <v>28.896046900000002</v>
      </c>
      <c r="M832" s="212">
        <v>29.921132700000001</v>
      </c>
      <c r="N832" s="212">
        <v>30.946745</v>
      </c>
      <c r="O832" s="212">
        <v>31.972839400000002</v>
      </c>
      <c r="P832" s="212">
        <v>32.999397700000003</v>
      </c>
      <c r="Q832" s="212">
        <v>34.026393800000001</v>
      </c>
      <c r="R832" s="212">
        <v>35.0538077</v>
      </c>
      <c r="S832" s="212">
        <v>36.0816163</v>
      </c>
      <c r="T832" s="212">
        <v>37.1097976</v>
      </c>
      <c r="U832" s="212">
        <v>38.138328999999999</v>
      </c>
      <c r="V832" s="212">
        <v>39.167189100000002</v>
      </c>
      <c r="W832" s="212">
        <v>40.196357300000003</v>
      </c>
      <c r="X832" s="212">
        <v>41.225797100000001</v>
      </c>
      <c r="Y832" s="212">
        <v>42.255493200000004</v>
      </c>
      <c r="Z832" s="212">
        <v>43.285435300000003</v>
      </c>
      <c r="AA832" s="212">
        <v>44.315618500000006</v>
      </c>
      <c r="AB832" s="212">
        <v>45.346044600000006</v>
      </c>
      <c r="AC832" s="212">
        <v>46.376724200000005</v>
      </c>
      <c r="AD832" s="212">
        <v>47.407678900000008</v>
      </c>
      <c r="AE832" s="212">
        <v>48.438944800000009</v>
      </c>
      <c r="AF832" s="212">
        <v>49.470577300000009</v>
      </c>
      <c r="AG832" s="212">
        <v>50.502658200000006</v>
      </c>
      <c r="AH832" s="212">
        <v>51.535305900000004</v>
      </c>
      <c r="AI832" s="212">
        <v>52.568690000000004</v>
      </c>
      <c r="AJ832" s="212">
        <v>53.603049900000002</v>
      </c>
      <c r="AK832" s="212">
        <v>54.638711499999999</v>
      </c>
      <c r="AL832" s="212">
        <v>55.676074100000001</v>
      </c>
      <c r="AM832" s="212">
        <v>56.715477300000003</v>
      </c>
      <c r="AN832" s="212">
        <v>57.756761000000004</v>
      </c>
      <c r="AO832" s="213">
        <v>58.798558300000003</v>
      </c>
    </row>
    <row r="833" spans="1:41" x14ac:dyDescent="0.25">
      <c r="A833" s="214" t="s">
        <v>2192</v>
      </c>
      <c r="B833" s="211">
        <v>0</v>
      </c>
      <c r="C833" s="212">
        <v>1</v>
      </c>
      <c r="D833" s="212">
        <v>2</v>
      </c>
      <c r="E833" s="212">
        <v>3</v>
      </c>
      <c r="F833" s="212">
        <v>4</v>
      </c>
      <c r="G833" s="212">
        <v>5</v>
      </c>
      <c r="H833" s="212">
        <v>6</v>
      </c>
      <c r="I833" s="212">
        <v>7</v>
      </c>
      <c r="J833" s="212">
        <v>8</v>
      </c>
      <c r="K833" s="212">
        <v>9</v>
      </c>
      <c r="L833" s="212">
        <v>10</v>
      </c>
      <c r="M833" s="212">
        <v>11</v>
      </c>
      <c r="N833" s="212">
        <v>12</v>
      </c>
      <c r="O833" s="212">
        <v>13</v>
      </c>
      <c r="P833" s="212">
        <v>14</v>
      </c>
      <c r="Q833" s="212">
        <v>15</v>
      </c>
      <c r="R833" s="212">
        <v>16</v>
      </c>
      <c r="S833" s="212">
        <v>17</v>
      </c>
      <c r="T833" s="212">
        <v>18</v>
      </c>
      <c r="U833" s="212">
        <v>19</v>
      </c>
      <c r="V833" s="212">
        <v>20</v>
      </c>
      <c r="W833" s="212">
        <v>21</v>
      </c>
      <c r="X833" s="212">
        <v>22</v>
      </c>
      <c r="Y833" s="212">
        <v>23</v>
      </c>
      <c r="Z833" s="212">
        <v>24</v>
      </c>
      <c r="AA833" s="212">
        <v>25</v>
      </c>
      <c r="AB833" s="212">
        <v>26</v>
      </c>
      <c r="AC833" s="212">
        <v>27</v>
      </c>
      <c r="AD833" s="212">
        <v>28</v>
      </c>
      <c r="AE833" s="212">
        <v>29</v>
      </c>
      <c r="AF833" s="212">
        <v>30</v>
      </c>
      <c r="AG833" s="212">
        <v>31</v>
      </c>
      <c r="AH833" s="212">
        <v>32</v>
      </c>
      <c r="AI833" s="212">
        <v>33</v>
      </c>
      <c r="AJ833" s="212">
        <v>34</v>
      </c>
      <c r="AK833" s="212">
        <v>35</v>
      </c>
      <c r="AL833" s="212">
        <v>36</v>
      </c>
      <c r="AM833" s="212">
        <v>37</v>
      </c>
      <c r="AN833" s="212">
        <v>38</v>
      </c>
      <c r="AO833" s="213">
        <v>39</v>
      </c>
    </row>
    <row r="834" spans="1:41" x14ac:dyDescent="0.25">
      <c r="A834" s="214" t="s">
        <v>2193</v>
      </c>
      <c r="B834" s="211">
        <v>21.984262000000001</v>
      </c>
      <c r="C834" s="212">
        <v>23.011225100000001</v>
      </c>
      <c r="D834" s="212">
        <v>24.037768</v>
      </c>
      <c r="E834" s="212">
        <v>25.063946399999999</v>
      </c>
      <c r="F834" s="212">
        <v>26.090019099999999</v>
      </c>
      <c r="G834" s="212">
        <v>27.116033399999999</v>
      </c>
      <c r="H834" s="212">
        <v>28.139249400000001</v>
      </c>
      <c r="I834" s="212">
        <v>29.162928700000002</v>
      </c>
      <c r="J834" s="212">
        <v>30.186832300000003</v>
      </c>
      <c r="K834" s="212">
        <v>31.210896700000003</v>
      </c>
      <c r="L834" s="212">
        <v>32.2350013</v>
      </c>
      <c r="M834" s="212">
        <v>33.259172499999998</v>
      </c>
      <c r="N834" s="212">
        <v>34.283387599999998</v>
      </c>
      <c r="O834" s="212">
        <v>35.307635699999999</v>
      </c>
      <c r="P834" s="212">
        <v>36.331908900000002</v>
      </c>
      <c r="Q834" s="212">
        <v>37.356203499999999</v>
      </c>
      <c r="R834" s="212">
        <v>38.380516999999998</v>
      </c>
      <c r="S834" s="212">
        <v>39.404848699999995</v>
      </c>
      <c r="T834" s="212">
        <v>40.429198399999997</v>
      </c>
      <c r="U834" s="212">
        <v>41.453566799999997</v>
      </c>
      <c r="V834" s="212">
        <v>42.477954799999999</v>
      </c>
      <c r="W834" s="212">
        <v>43.502363500000001</v>
      </c>
      <c r="X834" s="212">
        <v>44.526801599999999</v>
      </c>
      <c r="Y834" s="212">
        <v>45.551271</v>
      </c>
      <c r="Z834" s="212">
        <v>46.575773400000003</v>
      </c>
      <c r="AA834" s="212">
        <v>47.600310900000004</v>
      </c>
      <c r="AB834" s="212">
        <v>48.624886000000004</v>
      </c>
      <c r="AC834" s="212">
        <v>49.649502200000001</v>
      </c>
      <c r="AD834" s="212">
        <v>50.674164300000001</v>
      </c>
      <c r="AE834" s="212">
        <v>51.6988792</v>
      </c>
      <c r="AF834" s="212">
        <v>52.723656699999999</v>
      </c>
      <c r="AG834" s="212">
        <v>53.748510699999997</v>
      </c>
      <c r="AH834" s="212">
        <v>54.773460399999998</v>
      </c>
      <c r="AI834" s="212">
        <v>55.798531499999996</v>
      </c>
      <c r="AJ834" s="212">
        <v>56.823755299999995</v>
      </c>
      <c r="AK834" s="212">
        <v>57.849161399999993</v>
      </c>
      <c r="AL834" s="212">
        <v>58.874750699999993</v>
      </c>
      <c r="AM834" s="212">
        <v>59.900419199999995</v>
      </c>
      <c r="AN834" s="212">
        <v>60.925807699999993</v>
      </c>
      <c r="AO834" s="213">
        <v>61.950204799999995</v>
      </c>
    </row>
    <row r="835" spans="1:41" x14ac:dyDescent="0.25">
      <c r="A835" s="214" t="s">
        <v>2194</v>
      </c>
      <c r="B835" s="211">
        <v>11.729050000000001</v>
      </c>
      <c r="C835" s="212">
        <v>12.762289800000001</v>
      </c>
      <c r="D835" s="212">
        <v>13.795034800000002</v>
      </c>
      <c r="E835" s="212">
        <v>14.827856200000001</v>
      </c>
      <c r="F835" s="212">
        <v>15.860553300000001</v>
      </c>
      <c r="G835" s="212">
        <v>16.893289600000003</v>
      </c>
      <c r="H835" s="212">
        <v>17.922304500000003</v>
      </c>
      <c r="I835" s="212">
        <v>18.951690000000003</v>
      </c>
      <c r="J835" s="212">
        <v>19.981535500000003</v>
      </c>
      <c r="K835" s="212">
        <v>21.011605500000002</v>
      </c>
      <c r="L835" s="212">
        <v>22.041787200000002</v>
      </c>
      <c r="M835" s="212">
        <v>23.072033600000001</v>
      </c>
      <c r="N835" s="212">
        <v>24.102316099999999</v>
      </c>
      <c r="O835" s="212">
        <v>25.132606899999999</v>
      </c>
      <c r="P835" s="212">
        <v>26.162896</v>
      </c>
      <c r="Q835" s="212">
        <v>27.193175799999999</v>
      </c>
      <c r="R835" s="212">
        <v>28.223443899999999</v>
      </c>
      <c r="S835" s="212">
        <v>29.253699099999999</v>
      </c>
      <c r="T835" s="212">
        <v>30.283941499999997</v>
      </c>
      <c r="U835" s="212">
        <v>31.314172099999997</v>
      </c>
      <c r="V835" s="212">
        <v>32.344391999999999</v>
      </c>
      <c r="W835" s="212">
        <v>33.374602500000002</v>
      </c>
      <c r="X835" s="212">
        <v>34.404806399999998</v>
      </c>
      <c r="Y835" s="212">
        <v>35.4350065</v>
      </c>
      <c r="Z835" s="212">
        <v>36.465206100000003</v>
      </c>
      <c r="AA835" s="212">
        <v>37.495408400000002</v>
      </c>
      <c r="AB835" s="212">
        <v>38.525617000000004</v>
      </c>
      <c r="AC835" s="212">
        <v>39.555835800000004</v>
      </c>
      <c r="AD835" s="212">
        <v>40.586069700000003</v>
      </c>
      <c r="AE835" s="212">
        <v>41.616324900000002</v>
      </c>
      <c r="AF835" s="212">
        <v>42.646609400000003</v>
      </c>
      <c r="AG835" s="212">
        <v>43.676933900000002</v>
      </c>
      <c r="AH835" s="212">
        <v>44.707312399999999</v>
      </c>
      <c r="AI835" s="212">
        <v>45.737762500000002</v>
      </c>
      <c r="AJ835" s="212">
        <v>46.768303200000005</v>
      </c>
      <c r="AK835" s="212">
        <v>47.798944500000005</v>
      </c>
      <c r="AL835" s="212">
        <v>48.829653200000003</v>
      </c>
      <c r="AM835" s="212">
        <v>49.860261900000005</v>
      </c>
      <c r="AN835" s="212">
        <v>50.890291200000007</v>
      </c>
      <c r="AO835" s="213">
        <v>51.918834100000005</v>
      </c>
    </row>
    <row r="836" spans="1:41" x14ac:dyDescent="0.25">
      <c r="A836" s="214" t="s">
        <v>2195</v>
      </c>
      <c r="B836" s="211">
        <v>5123.6284180000002</v>
      </c>
      <c r="C836" s="212">
        <v>5124.6547015000006</v>
      </c>
      <c r="D836" s="212">
        <v>5125.6784267000003</v>
      </c>
      <c r="E836" s="212">
        <v>5126.7016524000001</v>
      </c>
      <c r="F836" s="212">
        <v>5127.7243142999996</v>
      </c>
      <c r="G836" s="212">
        <v>5128.7467570999997</v>
      </c>
      <c r="H836" s="212">
        <v>5129.7762705999994</v>
      </c>
      <c r="I836" s="212">
        <v>5130.8055932999996</v>
      </c>
      <c r="J836" s="212">
        <v>5131.8349253999995</v>
      </c>
      <c r="K836" s="212">
        <v>5132.8641472999998</v>
      </c>
      <c r="L836" s="212">
        <v>5133.8932466999995</v>
      </c>
      <c r="M836" s="212">
        <v>5134.9222125999995</v>
      </c>
      <c r="N836" s="212">
        <v>5135.9510524999996</v>
      </c>
      <c r="O836" s="212">
        <v>5136.9797675</v>
      </c>
      <c r="P836" s="212">
        <v>5138.0083668999996</v>
      </c>
      <c r="Q836" s="212">
        <v>5139.0368568999993</v>
      </c>
      <c r="R836" s="212">
        <v>5140.0652457999995</v>
      </c>
      <c r="S836" s="212">
        <v>5141.0935393999998</v>
      </c>
      <c r="T836" s="212">
        <v>5142.1217424999995</v>
      </c>
      <c r="U836" s="212">
        <v>5143.1498588999993</v>
      </c>
      <c r="V836" s="212">
        <v>5144.1778910999992</v>
      </c>
      <c r="W836" s="212">
        <v>5145.2058404999989</v>
      </c>
      <c r="X836" s="212">
        <v>5146.2336908999987</v>
      </c>
      <c r="Y836" s="212">
        <v>5147.261444499999</v>
      </c>
      <c r="Z836" s="212">
        <v>5148.2891016999993</v>
      </c>
      <c r="AA836" s="212">
        <v>5149.3166600999994</v>
      </c>
      <c r="AB836" s="212">
        <v>5150.3441139999995</v>
      </c>
      <c r="AC836" s="212">
        <v>5151.3714527999991</v>
      </c>
      <c r="AD836" s="212">
        <v>5152.3986598999991</v>
      </c>
      <c r="AE836" s="212">
        <v>5153.4257097999989</v>
      </c>
      <c r="AF836" s="212">
        <v>5154.4525642999988</v>
      </c>
      <c r="AG836" s="212">
        <v>5155.479166699999</v>
      </c>
      <c r="AH836" s="212">
        <v>5156.5054324999992</v>
      </c>
      <c r="AI836" s="212">
        <v>5157.5312348999996</v>
      </c>
      <c r="AJ836" s="212">
        <v>5158.5563824999999</v>
      </c>
      <c r="AK836" s="212">
        <v>5159.5805875999995</v>
      </c>
      <c r="AL836" s="212">
        <v>5160.6034326999998</v>
      </c>
      <c r="AM836" s="212">
        <v>5161.6243807000001</v>
      </c>
      <c r="AN836" s="212">
        <v>5162.6429729000001</v>
      </c>
      <c r="AO836" s="213">
        <v>5163.6593444999999</v>
      </c>
    </row>
    <row r="837" spans="1:41" x14ac:dyDescent="0.25">
      <c r="A837" s="214" t="s">
        <v>2196</v>
      </c>
      <c r="B837" s="211">
        <v>175.49319499999999</v>
      </c>
      <c r="C837" s="212">
        <v>176.52043379999998</v>
      </c>
      <c r="D837" s="212">
        <v>177.54814439999998</v>
      </c>
      <c r="E837" s="212">
        <v>178.57555289999999</v>
      </c>
      <c r="F837" s="212">
        <v>179.60296019999998</v>
      </c>
      <c r="G837" s="212">
        <v>180.63025359999997</v>
      </c>
      <c r="H837" s="212">
        <v>181.65907569999999</v>
      </c>
      <c r="I837" s="212">
        <v>182.6884221</v>
      </c>
      <c r="J837" s="212">
        <v>183.71778119999999</v>
      </c>
      <c r="K837" s="212">
        <v>184.7471376</v>
      </c>
      <c r="L837" s="212">
        <v>185.7763874</v>
      </c>
      <c r="M837" s="212">
        <v>186.80555380000001</v>
      </c>
      <c r="N837" s="212">
        <v>187.8346267</v>
      </c>
      <c r="O837" s="212">
        <v>188.86360759999999</v>
      </c>
      <c r="P837" s="212">
        <v>189.89249369999999</v>
      </c>
      <c r="Q837" s="212">
        <v>190.92128679999999</v>
      </c>
      <c r="R837" s="212">
        <v>191.94998379999998</v>
      </c>
      <c r="S837" s="212">
        <v>192.97858679999999</v>
      </c>
      <c r="T837" s="212">
        <v>194.00709719999998</v>
      </c>
      <c r="U837" s="212">
        <v>195.03551939999997</v>
      </c>
      <c r="V837" s="212">
        <v>196.06385649999996</v>
      </c>
      <c r="W837" s="212">
        <v>197.09211309999995</v>
      </c>
      <c r="X837" s="212">
        <v>198.12037919999995</v>
      </c>
      <c r="Y837" s="212">
        <v>199.14865709999995</v>
      </c>
      <c r="Z837" s="212">
        <v>200.17694819999994</v>
      </c>
      <c r="AA837" s="212">
        <v>201.20525349999994</v>
      </c>
      <c r="AB837" s="212">
        <v>202.23357339999995</v>
      </c>
      <c r="AC837" s="212">
        <v>203.26190749999995</v>
      </c>
      <c r="AD837" s="212">
        <v>204.29025459999994</v>
      </c>
      <c r="AE837" s="212">
        <v>205.31861219999993</v>
      </c>
      <c r="AF837" s="212">
        <v>206.34697589999993</v>
      </c>
      <c r="AG837" s="212">
        <v>207.37533849999994</v>
      </c>
      <c r="AH837" s="212">
        <v>208.40368829999994</v>
      </c>
      <c r="AI837" s="212">
        <v>209.43200609999994</v>
      </c>
      <c r="AJ837" s="212">
        <v>210.46025919999994</v>
      </c>
      <c r="AK837" s="212">
        <v>211.48838959999995</v>
      </c>
      <c r="AL837" s="212">
        <v>212.51629049999994</v>
      </c>
      <c r="AM837" s="212">
        <v>213.54376319999994</v>
      </c>
      <c r="AN837" s="212">
        <v>214.57046819999994</v>
      </c>
      <c r="AO837" s="213">
        <v>215.59596899999994</v>
      </c>
    </row>
    <row r="838" spans="1:41" x14ac:dyDescent="0.25">
      <c r="A838" s="214" t="s">
        <v>2197</v>
      </c>
      <c r="B838" s="211">
        <v>1008.395325</v>
      </c>
      <c r="C838" s="212">
        <v>1009.4202256</v>
      </c>
      <c r="D838" s="212">
        <v>1010.4443727</v>
      </c>
      <c r="E838" s="212">
        <v>1011.4689425</v>
      </c>
      <c r="F838" s="212">
        <v>1012.4935167</v>
      </c>
      <c r="G838" s="212">
        <v>1013.5181367</v>
      </c>
      <c r="H838" s="212">
        <v>1014.5465442</v>
      </c>
      <c r="I838" s="212">
        <v>1015.5746666</v>
      </c>
      <c r="J838" s="212">
        <v>1016.6027969</v>
      </c>
      <c r="K838" s="212">
        <v>1017.6308095000001</v>
      </c>
      <c r="L838" s="212">
        <v>1018.6587277000001</v>
      </c>
      <c r="M838" s="212">
        <v>1019.6864916000001</v>
      </c>
      <c r="N838" s="212">
        <v>1020.7141224000001</v>
      </c>
      <c r="O838" s="212">
        <v>1021.7416132000001</v>
      </c>
      <c r="P838" s="212">
        <v>1022.7689636000001</v>
      </c>
      <c r="Q838" s="212">
        <v>1023.7961702000001</v>
      </c>
      <c r="R838" s="212">
        <v>1024.8232239000001</v>
      </c>
      <c r="S838" s="212">
        <v>1025.8501238000001</v>
      </c>
      <c r="T838" s="212">
        <v>1026.8768685000002</v>
      </c>
      <c r="U838" s="212">
        <v>1027.9034628000002</v>
      </c>
      <c r="V838" s="212">
        <v>1028.9299094000003</v>
      </c>
      <c r="W838" s="212">
        <v>1029.9562145000002</v>
      </c>
      <c r="X838" s="212">
        <v>1030.9825548000001</v>
      </c>
      <c r="Y838" s="212">
        <v>1032.0089321</v>
      </c>
      <c r="Z838" s="212">
        <v>1033.0353481</v>
      </c>
      <c r="AA838" s="212">
        <v>1034.0618038999999</v>
      </c>
      <c r="AB838" s="212">
        <v>1035.0883001999998</v>
      </c>
      <c r="AC838" s="212">
        <v>1036.1148370999999</v>
      </c>
      <c r="AD838" s="212">
        <v>1037.1414138</v>
      </c>
      <c r="AE838" s="212">
        <v>1038.1680285</v>
      </c>
      <c r="AF838" s="212">
        <v>1039.1946774999999</v>
      </c>
      <c r="AG838" s="212">
        <v>1040.2213542</v>
      </c>
      <c r="AH838" s="212">
        <v>1041.2480476000001</v>
      </c>
      <c r="AI838" s="212">
        <v>1042.2747397000001</v>
      </c>
      <c r="AJ838" s="212">
        <v>1043.3014020000001</v>
      </c>
      <c r="AK838" s="212">
        <v>1044.3279906</v>
      </c>
      <c r="AL838" s="212">
        <v>1045.3544409000001</v>
      </c>
      <c r="AM838" s="212">
        <v>1046.3806679000002</v>
      </c>
      <c r="AN838" s="212">
        <v>1047.4065825000002</v>
      </c>
      <c r="AO838" s="213">
        <v>1048.4321371000003</v>
      </c>
    </row>
    <row r="839" spans="1:41" x14ac:dyDescent="0.25">
      <c r="A839" s="214" t="s">
        <v>2198</v>
      </c>
      <c r="B839" s="211">
        <v>755.254639</v>
      </c>
      <c r="C839" s="212">
        <v>756.28791860000001</v>
      </c>
      <c r="D839" s="212">
        <v>757.31649760000005</v>
      </c>
      <c r="E839" s="212">
        <v>758.34398730000009</v>
      </c>
      <c r="F839" s="212">
        <v>759.37028470000007</v>
      </c>
      <c r="G839" s="212">
        <v>760.39573890000008</v>
      </c>
      <c r="H839" s="212">
        <v>761.42870920000007</v>
      </c>
      <c r="I839" s="212">
        <v>762.46128900000008</v>
      </c>
      <c r="J839" s="212">
        <v>763.49347030000013</v>
      </c>
      <c r="K839" s="212">
        <v>764.52535080000018</v>
      </c>
      <c r="L839" s="212">
        <v>765.55696220000016</v>
      </c>
      <c r="M839" s="212">
        <v>766.58834320000017</v>
      </c>
      <c r="N839" s="212">
        <v>767.61951980000015</v>
      </c>
      <c r="O839" s="212">
        <v>768.6505185000002</v>
      </c>
      <c r="P839" s="212">
        <v>769.6813516000002</v>
      </c>
      <c r="Q839" s="212">
        <v>770.71203390000016</v>
      </c>
      <c r="R839" s="212">
        <v>771.74257010000019</v>
      </c>
      <c r="S839" s="212">
        <v>772.77297110000018</v>
      </c>
      <c r="T839" s="212">
        <v>773.80324510000014</v>
      </c>
      <c r="U839" s="212">
        <v>774.83340390000012</v>
      </c>
      <c r="V839" s="212">
        <v>775.86345660000018</v>
      </c>
      <c r="W839" s="212">
        <v>776.89341400000012</v>
      </c>
      <c r="X839" s="212">
        <v>777.92340180000008</v>
      </c>
      <c r="Y839" s="212">
        <v>778.95342470000003</v>
      </c>
      <c r="Z839" s="212">
        <v>779.98348559999999</v>
      </c>
      <c r="AA839" s="212">
        <v>781.01358679999998</v>
      </c>
      <c r="AB839" s="212">
        <v>782.04372899999998</v>
      </c>
      <c r="AC839" s="212">
        <v>783.07391110000003</v>
      </c>
      <c r="AD839" s="212">
        <v>784.10412930000007</v>
      </c>
      <c r="AE839" s="212">
        <v>785.13437560000011</v>
      </c>
      <c r="AF839" s="212">
        <v>786.16463570000008</v>
      </c>
      <c r="AG839" s="212">
        <v>787.19488550000005</v>
      </c>
      <c r="AH839" s="212">
        <v>788.22508540000001</v>
      </c>
      <c r="AI839" s="212">
        <v>789.25517139999999</v>
      </c>
      <c r="AJ839" s="212">
        <v>790.28504120000002</v>
      </c>
      <c r="AK839" s="212">
        <v>791.31453429999999</v>
      </c>
      <c r="AL839" s="212">
        <v>792.34341080000002</v>
      </c>
      <c r="AM839" s="212">
        <v>793.37135639999997</v>
      </c>
      <c r="AN839" s="212">
        <v>794.39809539999999</v>
      </c>
      <c r="AO839" s="213">
        <v>795.42369180000003</v>
      </c>
    </row>
    <row r="840" spans="1:41" x14ac:dyDescent="0.25">
      <c r="A840" s="214" t="s">
        <v>2199</v>
      </c>
      <c r="B840" s="211">
        <v>9756.7392579999996</v>
      </c>
      <c r="C840" s="212">
        <v>9757.5840680000001</v>
      </c>
      <c r="D840" s="212">
        <v>9758.4918436999997</v>
      </c>
      <c r="E840" s="212">
        <v>9759.4063439000001</v>
      </c>
      <c r="F840" s="212">
        <v>9760.3348289999994</v>
      </c>
      <c r="G840" s="212">
        <v>9761.2663925999987</v>
      </c>
      <c r="H840" s="212">
        <v>9762.2988125999982</v>
      </c>
      <c r="I840" s="212">
        <v>9763.3431568999986</v>
      </c>
      <c r="J840" s="212">
        <v>9764.3818534999991</v>
      </c>
      <c r="K840" s="212">
        <v>9765.4203620999997</v>
      </c>
      <c r="L840" s="212">
        <v>9766.4573922999989</v>
      </c>
      <c r="M840" s="212">
        <v>9767.4944581999989</v>
      </c>
      <c r="N840" s="212">
        <v>9768.5311799999981</v>
      </c>
      <c r="O840" s="212">
        <v>9769.5678782999985</v>
      </c>
      <c r="P840" s="212">
        <v>9770.6044524999979</v>
      </c>
      <c r="Q840" s="212">
        <v>9771.6409562999979</v>
      </c>
      <c r="R840" s="212">
        <v>9772.6773580999979</v>
      </c>
      <c r="S840" s="212">
        <v>9773.7136506999977</v>
      </c>
      <c r="T840" s="212">
        <v>9774.7498075999974</v>
      </c>
      <c r="U840" s="212">
        <v>9775.7858049999977</v>
      </c>
      <c r="V840" s="212">
        <v>9776.8216142999972</v>
      </c>
      <c r="W840" s="212">
        <v>9777.8572037999966</v>
      </c>
      <c r="X840" s="212">
        <v>9778.8923906999971</v>
      </c>
      <c r="Y840" s="212">
        <v>9779.927163999997</v>
      </c>
      <c r="Z840" s="212">
        <v>9780.9614829999973</v>
      </c>
      <c r="AA840" s="212">
        <v>9781.9952939999966</v>
      </c>
      <c r="AB840" s="212">
        <v>9783.0285181999971</v>
      </c>
      <c r="AC840" s="212">
        <v>9784.0610467999977</v>
      </c>
      <c r="AD840" s="212">
        <v>9785.0927286999977</v>
      </c>
      <c r="AE840" s="212">
        <v>9786.1233534999974</v>
      </c>
      <c r="AF840" s="212">
        <v>9787.1526265999983</v>
      </c>
      <c r="AG840" s="212">
        <v>9788.1801306999987</v>
      </c>
      <c r="AH840" s="212">
        <v>9789.2052683999991</v>
      </c>
      <c r="AI840" s="212">
        <v>9790.2271758999996</v>
      </c>
      <c r="AJ840" s="212">
        <v>9791.2446031999989</v>
      </c>
      <c r="AK840" s="212">
        <v>9792.2557743999987</v>
      </c>
      <c r="AL840" s="212">
        <v>9793.2583271899985</v>
      </c>
      <c r="AM840" s="212">
        <v>9794.2496923699982</v>
      </c>
      <c r="AN840" s="212">
        <v>9795.2287183699991</v>
      </c>
      <c r="AO840" s="213">
        <v>9796.1986648699985</v>
      </c>
    </row>
    <row r="841" spans="1:41" x14ac:dyDescent="0.25">
      <c r="A841" s="214" t="s">
        <v>2200</v>
      </c>
      <c r="B841" s="211">
        <v>11897.856444999999</v>
      </c>
      <c r="C841" s="212">
        <v>11898.885866299999</v>
      </c>
      <c r="D841" s="212">
        <v>11899.913358</v>
      </c>
      <c r="E841" s="212">
        <v>11900.9414043</v>
      </c>
      <c r="F841" s="212">
        <v>11901.9691021</v>
      </c>
      <c r="G841" s="212">
        <v>11902.9969427</v>
      </c>
      <c r="H841" s="212">
        <v>11904.0263172</v>
      </c>
      <c r="I841" s="212">
        <v>11905.055449399999</v>
      </c>
      <c r="J841" s="212">
        <v>11906.084921899999</v>
      </c>
      <c r="K841" s="212">
        <v>11907.114386199999</v>
      </c>
      <c r="L841" s="212">
        <v>11908.143930099999</v>
      </c>
      <c r="M841" s="212">
        <v>11909.1734521</v>
      </c>
      <c r="N841" s="212">
        <v>11910.202972999999</v>
      </c>
      <c r="O841" s="212">
        <v>11911.2324749</v>
      </c>
      <c r="P841" s="212">
        <v>11912.2619638</v>
      </c>
      <c r="Q841" s="212">
        <v>11913.291436199999</v>
      </c>
      <c r="R841" s="212">
        <v>11914.3208942</v>
      </c>
      <c r="S841" s="212">
        <v>11915.3503373</v>
      </c>
      <c r="T841" s="212">
        <v>11916.3797658</v>
      </c>
      <c r="U841" s="212">
        <v>11917.409179800001</v>
      </c>
      <c r="V841" s="212">
        <v>11918.4385793</v>
      </c>
      <c r="W841" s="212">
        <v>11919.467964200001</v>
      </c>
      <c r="X841" s="212">
        <v>11920.497330400001</v>
      </c>
      <c r="Y841" s="212">
        <v>11921.526678600001</v>
      </c>
      <c r="Z841" s="212">
        <v>11922.556010100001</v>
      </c>
      <c r="AA841" s="212">
        <v>11923.5853255</v>
      </c>
      <c r="AB841" s="212">
        <v>11924.6146252</v>
      </c>
      <c r="AC841" s="212">
        <v>11925.6439087</v>
      </c>
      <c r="AD841" s="212">
        <v>11926.673174899999</v>
      </c>
      <c r="AE841" s="212">
        <v>11927.702421599999</v>
      </c>
      <c r="AF841" s="212">
        <v>11928.731645099999</v>
      </c>
      <c r="AG841" s="212">
        <v>11929.760839299999</v>
      </c>
      <c r="AH841" s="212">
        <v>11930.7899946</v>
      </c>
      <c r="AI841" s="212">
        <v>11931.819095499999</v>
      </c>
      <c r="AJ841" s="212">
        <v>11932.8481163</v>
      </c>
      <c r="AK841" s="212">
        <v>11933.8770124</v>
      </c>
      <c r="AL841" s="212">
        <v>11934.9057034</v>
      </c>
      <c r="AM841" s="212">
        <v>11935.934038400001</v>
      </c>
      <c r="AN841" s="212">
        <v>11936.9617423</v>
      </c>
      <c r="AO841" s="213">
        <v>11937.988389300001</v>
      </c>
    </row>
    <row r="842" spans="1:41" x14ac:dyDescent="0.25">
      <c r="A842" s="214" t="s">
        <v>2201</v>
      </c>
      <c r="B842" s="211">
        <v>396.26886000000002</v>
      </c>
      <c r="C842" s="212">
        <v>397.29640370000004</v>
      </c>
      <c r="D842" s="212">
        <v>398.32158530000004</v>
      </c>
      <c r="E842" s="212">
        <v>399.34895090000003</v>
      </c>
      <c r="F842" s="212">
        <v>400.37682170000005</v>
      </c>
      <c r="G842" s="212">
        <v>401.40591580000006</v>
      </c>
      <c r="H842" s="212">
        <v>402.43312020000008</v>
      </c>
      <c r="I842" s="212">
        <v>403.46051050000005</v>
      </c>
      <c r="J842" s="212">
        <v>404.48985890000006</v>
      </c>
      <c r="K842" s="212">
        <v>405.52023910000008</v>
      </c>
      <c r="L842" s="212">
        <v>406.55157940000009</v>
      </c>
      <c r="M842" s="212">
        <v>407.5834842000001</v>
      </c>
      <c r="N842" s="212">
        <v>408.61585800000012</v>
      </c>
      <c r="O842" s="212">
        <v>409.64856100000014</v>
      </c>
      <c r="P842" s="212">
        <v>410.68153050000012</v>
      </c>
      <c r="Q842" s="212">
        <v>411.71470590000013</v>
      </c>
      <c r="R842" s="212">
        <v>412.74805330000015</v>
      </c>
      <c r="S842" s="212">
        <v>413.78154550000016</v>
      </c>
      <c r="T842" s="212">
        <v>414.81516560000017</v>
      </c>
      <c r="U842" s="212">
        <v>415.84890180000019</v>
      </c>
      <c r="V842" s="212">
        <v>416.88274700000017</v>
      </c>
      <c r="W842" s="212">
        <v>417.91669760000019</v>
      </c>
      <c r="X842" s="212">
        <v>418.95074510000018</v>
      </c>
      <c r="Y842" s="212">
        <v>419.98488870000017</v>
      </c>
      <c r="Z842" s="212">
        <v>421.01913360000015</v>
      </c>
      <c r="AA842" s="212">
        <v>422.05348850000013</v>
      </c>
      <c r="AB842" s="212">
        <v>423.08796680000012</v>
      </c>
      <c r="AC842" s="212">
        <v>424.12258760000014</v>
      </c>
      <c r="AD842" s="212">
        <v>425.15737750000017</v>
      </c>
      <c r="AE842" s="212">
        <v>426.19237330000016</v>
      </c>
      <c r="AF842" s="212">
        <v>427.22762640000013</v>
      </c>
      <c r="AG842" s="212">
        <v>428.26320940000011</v>
      </c>
      <c r="AH842" s="212">
        <v>429.2992268000001</v>
      </c>
      <c r="AI842" s="212">
        <v>430.33583280000011</v>
      </c>
      <c r="AJ842" s="212">
        <v>431.37325890000011</v>
      </c>
      <c r="AK842" s="212">
        <v>432.41185680000012</v>
      </c>
      <c r="AL842" s="212">
        <v>433.45215170000012</v>
      </c>
      <c r="AM842" s="212">
        <v>434.49485520000013</v>
      </c>
      <c r="AN842" s="212">
        <v>435.54064310000012</v>
      </c>
      <c r="AO842" s="213">
        <v>436.58943950000014</v>
      </c>
    </row>
    <row r="843" spans="1:41" x14ac:dyDescent="0.25">
      <c r="A843" s="214" t="s">
        <v>2202</v>
      </c>
      <c r="B843" s="211">
        <v>561.53186000000005</v>
      </c>
      <c r="C843" s="212">
        <v>562.57943130000001</v>
      </c>
      <c r="D843" s="212">
        <v>563.6243336</v>
      </c>
      <c r="E843" s="212">
        <v>564.66767660000005</v>
      </c>
      <c r="F843" s="212">
        <v>565.70950870000001</v>
      </c>
      <c r="G843" s="212">
        <v>566.75024210000004</v>
      </c>
      <c r="H843" s="212">
        <v>567.78902360000006</v>
      </c>
      <c r="I843" s="212">
        <v>568.82717480000008</v>
      </c>
      <c r="J843" s="212">
        <v>569.86520420000011</v>
      </c>
      <c r="K843" s="212">
        <v>570.90311950000012</v>
      </c>
      <c r="L843" s="212">
        <v>571.94105760000014</v>
      </c>
      <c r="M843" s="212">
        <v>572.97904960000017</v>
      </c>
      <c r="N843" s="212">
        <v>574.01714890000017</v>
      </c>
      <c r="O843" s="212">
        <v>575.05537500000014</v>
      </c>
      <c r="P843" s="212">
        <v>576.09373970000013</v>
      </c>
      <c r="Q843" s="212">
        <v>577.1322431000001</v>
      </c>
      <c r="R843" s="212">
        <v>578.17088150000006</v>
      </c>
      <c r="S843" s="212">
        <v>579.20964800000002</v>
      </c>
      <c r="T843" s="212">
        <v>580.24853500000006</v>
      </c>
      <c r="U843" s="212">
        <v>581.28753430000006</v>
      </c>
      <c r="V843" s="212">
        <v>582.32663810000008</v>
      </c>
      <c r="W843" s="212">
        <v>583.36583940000003</v>
      </c>
      <c r="X843" s="212">
        <v>584.40513170000008</v>
      </c>
      <c r="Y843" s="212">
        <v>585.44450150000011</v>
      </c>
      <c r="Z843" s="212">
        <v>586.48393840000017</v>
      </c>
      <c r="AA843" s="212">
        <v>587.52343620000022</v>
      </c>
      <c r="AB843" s="212">
        <v>588.56299350000018</v>
      </c>
      <c r="AC843" s="212">
        <v>589.60261460000015</v>
      </c>
      <c r="AD843" s="212">
        <v>590.64231030000019</v>
      </c>
      <c r="AE843" s="212">
        <v>591.68209930000023</v>
      </c>
      <c r="AF843" s="212">
        <v>592.72200970000029</v>
      </c>
      <c r="AG843" s="212">
        <v>593.76208090000034</v>
      </c>
      <c r="AH843" s="212">
        <v>594.80236610000031</v>
      </c>
      <c r="AI843" s="212">
        <v>595.84293480000031</v>
      </c>
      <c r="AJ843" s="212">
        <v>596.88387570000032</v>
      </c>
      <c r="AK843" s="212">
        <v>597.92529690000026</v>
      </c>
      <c r="AL843" s="212">
        <v>598.96731850000026</v>
      </c>
      <c r="AM843" s="212">
        <v>600.01004770000031</v>
      </c>
      <c r="AN843" s="212">
        <v>601.05351870000027</v>
      </c>
      <c r="AO843" s="213">
        <v>602.09759950000023</v>
      </c>
    </row>
    <row r="844" spans="1:41" ht="13.8" thickBot="1" x14ac:dyDescent="0.3">
      <c r="A844" s="215" t="s">
        <v>2203</v>
      </c>
      <c r="B844" s="216">
        <v>0</v>
      </c>
      <c r="C844" s="217">
        <v>1</v>
      </c>
      <c r="D844" s="217">
        <v>2</v>
      </c>
      <c r="E844" s="217">
        <v>3</v>
      </c>
      <c r="F844" s="217">
        <v>4</v>
      </c>
      <c r="G844" s="217">
        <v>5</v>
      </c>
      <c r="H844" s="217">
        <v>6</v>
      </c>
      <c r="I844" s="217">
        <v>7</v>
      </c>
      <c r="J844" s="217">
        <v>8</v>
      </c>
      <c r="K844" s="217">
        <v>9</v>
      </c>
      <c r="L844" s="217">
        <v>10</v>
      </c>
      <c r="M844" s="217">
        <v>11</v>
      </c>
      <c r="N844" s="217">
        <v>12</v>
      </c>
      <c r="O844" s="217">
        <v>13</v>
      </c>
      <c r="P844" s="217">
        <v>14</v>
      </c>
      <c r="Q844" s="217">
        <v>15</v>
      </c>
      <c r="R844" s="217">
        <v>16</v>
      </c>
      <c r="S844" s="217">
        <v>17</v>
      </c>
      <c r="T844" s="217">
        <v>18</v>
      </c>
      <c r="U844" s="217">
        <v>19</v>
      </c>
      <c r="V844" s="217">
        <v>20</v>
      </c>
      <c r="W844" s="217">
        <v>21</v>
      </c>
      <c r="X844" s="217">
        <v>22</v>
      </c>
      <c r="Y844" s="217">
        <v>23</v>
      </c>
      <c r="Z844" s="217">
        <v>24</v>
      </c>
      <c r="AA844" s="217">
        <v>25</v>
      </c>
      <c r="AB844" s="217">
        <v>26</v>
      </c>
      <c r="AC844" s="217">
        <v>27</v>
      </c>
      <c r="AD844" s="217">
        <v>28</v>
      </c>
      <c r="AE844" s="217">
        <v>29</v>
      </c>
      <c r="AF844" s="217">
        <v>30</v>
      </c>
      <c r="AG844" s="217">
        <v>31</v>
      </c>
      <c r="AH844" s="217">
        <v>32</v>
      </c>
      <c r="AI844" s="217">
        <v>33</v>
      </c>
      <c r="AJ844" s="217">
        <v>34</v>
      </c>
      <c r="AK844" s="217">
        <v>35</v>
      </c>
      <c r="AL844" s="217">
        <v>36</v>
      </c>
      <c r="AM844" s="217">
        <v>37</v>
      </c>
      <c r="AN844" s="217">
        <v>38</v>
      </c>
      <c r="AO844" s="218">
        <v>39</v>
      </c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-0.249977111117893"/>
  </sheetPr>
  <dimension ref="A1:AB122"/>
  <sheetViews>
    <sheetView showGridLines="0"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G31" sqref="G31"/>
    </sheetView>
  </sheetViews>
  <sheetFormatPr defaultColWidth="9.109375" defaultRowHeight="13.2" x14ac:dyDescent="0.25"/>
  <cols>
    <col min="1" max="1" width="24.88671875" style="67" hidden="1" customWidth="1"/>
    <col min="2" max="2" width="17.109375" style="67" customWidth="1"/>
    <col min="3" max="3" width="11" style="67" bestFit="1" customWidth="1"/>
    <col min="4" max="5" width="11" style="67" customWidth="1"/>
    <col min="6" max="6" width="13.6640625" style="67" customWidth="1"/>
    <col min="7" max="7" width="11" style="67" bestFit="1" customWidth="1"/>
    <col min="8" max="8" width="11.6640625" style="67" customWidth="1"/>
    <col min="9" max="9" width="9.6640625" style="67" customWidth="1"/>
    <col min="10" max="12" width="11" style="67" customWidth="1"/>
    <col min="13" max="19" width="11" style="67" bestFit="1" customWidth="1"/>
    <col min="20" max="20" width="11" style="67" customWidth="1"/>
    <col min="21" max="27" width="11" style="67" bestFit="1" customWidth="1"/>
    <col min="28" max="28" width="12" style="67" bestFit="1" customWidth="1"/>
    <col min="29" max="16384" width="9.109375" style="67"/>
  </cols>
  <sheetData>
    <row r="1" spans="1:20" ht="45.75" customHeight="1" x14ac:dyDescent="0.25">
      <c r="D1" s="68" t="s">
        <v>2120</v>
      </c>
    </row>
    <row r="2" spans="1:20" ht="15.6" thickBot="1" x14ac:dyDescent="0.3">
      <c r="B2" s="69" t="s">
        <v>20</v>
      </c>
    </row>
    <row r="3" spans="1:20" s="70" customFormat="1" x14ac:dyDescent="0.25">
      <c r="B3" s="71" t="s">
        <v>21</v>
      </c>
      <c r="C3" s="72" t="s">
        <v>2</v>
      </c>
      <c r="D3" s="72" t="s">
        <v>3</v>
      </c>
      <c r="E3" s="72" t="s">
        <v>4</v>
      </c>
      <c r="F3" s="72" t="s">
        <v>5</v>
      </c>
      <c r="G3" s="72" t="s">
        <v>6</v>
      </c>
      <c r="H3" s="72" t="s">
        <v>7</v>
      </c>
      <c r="I3" s="72" t="s">
        <v>8</v>
      </c>
      <c r="J3" s="72" t="s">
        <v>9</v>
      </c>
      <c r="K3" s="72" t="s">
        <v>10</v>
      </c>
      <c r="L3" s="72" t="s">
        <v>11</v>
      </c>
      <c r="M3" s="72" t="s">
        <v>12</v>
      </c>
      <c r="N3" s="72" t="s">
        <v>13</v>
      </c>
      <c r="O3" s="72" t="s">
        <v>14</v>
      </c>
      <c r="P3" s="72" t="s">
        <v>15</v>
      </c>
      <c r="Q3" s="72" t="s">
        <v>16</v>
      </c>
      <c r="R3" s="73" t="s">
        <v>100</v>
      </c>
      <c r="S3" s="74"/>
      <c r="T3" s="74"/>
    </row>
    <row r="4" spans="1:20" x14ac:dyDescent="0.25">
      <c r="A4" s="67" t="s">
        <v>2095</v>
      </c>
      <c r="B4" s="75" t="str">
        <f>Index!J19</f>
        <v>ROA</v>
      </c>
      <c r="C4" s="76">
        <f>SUM(C7,C10,VLOOKUP($A4&amp;$B4&amp;":GOV)",'Results csv file'!$A:$Y,MATCH(C$3,'Results csv file'!$A$2:$Y$2,0),FALSE),VLOOKUP($A4&amp;$B4&amp;":STOCKS)",'Results csv file'!$A:$Y,MATCH(C$3,'Results csv file'!$A$2:$Y$2,0),FALSE),VLOOKUP($A4&amp;$B4&amp;":EXP)",'Results csv file'!$A:$Y,MATCH(C$3,'Results csv file'!$A$2:$Y$2,0),FALSE),VLOOKUP($A4&amp;$B4&amp;":Imports)",'Results csv file'!$A:$Y,MATCH(C$3,'Results csv file'!$A$2:$Y$2,0),FALSE),VLOOKUP($A4&amp;$B4&amp;":RExports)",'Results csv file'!$A:$Y,MATCH(C$3,'Results csv file'!$A$2:$Y$2,0),FALSE),VLOOKUP($A4&amp;$B4&amp;":RImports)",'Results csv file'!$A:$Y,MATCH(C$3,'Results csv file'!$A$2:$Y$2,0),FALSE),VLOOKUP($A4&amp;$B4&amp;":NetMar)",'Results csv file'!$A:$Y,MATCH(C$3,'Results csv file'!$A$2:$Y$2,0),FALSE))</f>
        <v>16.923011549999988</v>
      </c>
      <c r="D4" s="76">
        <f>SUM(D7,D10,VLOOKUP($A4&amp;$B4&amp;":GOV)",'Results csv file'!$A:$Y,MATCH(D$3,'Results csv file'!$A$2:$Y$2,0),FALSE),VLOOKUP($A4&amp;$B4&amp;":STOCKS)",'Results csv file'!$A:$Y,MATCH(D$3,'Results csv file'!$A$2:$Y$2,0),FALSE),VLOOKUP($A4&amp;$B4&amp;":EXP)",'Results csv file'!$A:$Y,MATCH(D$3,'Results csv file'!$A$2:$Y$2,0),FALSE),VLOOKUP($A4&amp;$B4&amp;":Imports)",'Results csv file'!$A:$Y,MATCH(D$3,'Results csv file'!$A$2:$Y$2,0),FALSE),VLOOKUP($A4&amp;$B4&amp;":RExports)",'Results csv file'!$A:$Y,MATCH(D$3,'Results csv file'!$A$2:$Y$2,0),FALSE),VLOOKUP($A4&amp;$B4&amp;":RImports)",'Results csv file'!$A:$Y,MATCH(D$3,'Results csv file'!$A$2:$Y$2,0),FALSE),VLOOKUP($A4&amp;$B4&amp;":NetMar)",'Results csv file'!$A:$Y,MATCH(D$3,'Results csv file'!$A$2:$Y$2,0),FALSE))</f>
        <v>-12.515000647999997</v>
      </c>
      <c r="E4" s="76">
        <f>SUM(E7,E10,VLOOKUP($A4&amp;$B4&amp;":GOV)",'Results csv file'!$A:$Y,MATCH(E$3,'Results csv file'!$A$2:$Y$2,0),FALSE),VLOOKUP($A4&amp;$B4&amp;":STOCKS)",'Results csv file'!$A:$Y,MATCH(E$3,'Results csv file'!$A$2:$Y$2,0),FALSE),VLOOKUP($A4&amp;$B4&amp;":EXP)",'Results csv file'!$A:$Y,MATCH(E$3,'Results csv file'!$A$2:$Y$2,0),FALSE),VLOOKUP($A4&amp;$B4&amp;":Imports)",'Results csv file'!$A:$Y,MATCH(E$3,'Results csv file'!$A$2:$Y$2,0),FALSE),VLOOKUP($A4&amp;$B4&amp;":RExports)",'Results csv file'!$A:$Y,MATCH(E$3,'Results csv file'!$A$2:$Y$2,0),FALSE),VLOOKUP($A4&amp;$B4&amp;":RImports)",'Results csv file'!$A:$Y,MATCH(E$3,'Results csv file'!$A$2:$Y$2,0),FALSE),VLOOKUP($A4&amp;$B4&amp;":NetMar)",'Results csv file'!$A:$Y,MATCH(E$3,'Results csv file'!$A$2:$Y$2,0),FALSE))</f>
        <v>-27.539758999999986</v>
      </c>
      <c r="F4" s="76">
        <f>SUM(F7,F10,VLOOKUP($A4&amp;$B4&amp;":GOV)",'Results csv file'!$A:$Y,MATCH(F$3,'Results csv file'!$A$2:$Y$2,0),FALSE),VLOOKUP($A4&amp;$B4&amp;":STOCKS)",'Results csv file'!$A:$Y,MATCH(F$3,'Results csv file'!$A$2:$Y$2,0),FALSE),VLOOKUP($A4&amp;$B4&amp;":EXP)",'Results csv file'!$A:$Y,MATCH(F$3,'Results csv file'!$A$2:$Y$2,0),FALSE),VLOOKUP($A4&amp;$B4&amp;":Imports)",'Results csv file'!$A:$Y,MATCH(F$3,'Results csv file'!$A$2:$Y$2,0),FALSE),VLOOKUP($A4&amp;$B4&amp;":RExports)",'Results csv file'!$A:$Y,MATCH(F$3,'Results csv file'!$A$2:$Y$2,0),FALSE),VLOOKUP($A4&amp;$B4&amp;":RImports)",'Results csv file'!$A:$Y,MATCH(F$3,'Results csv file'!$A$2:$Y$2,0),FALSE),VLOOKUP($A4&amp;$B4&amp;":NetMar)",'Results csv file'!$A:$Y,MATCH(F$3,'Results csv file'!$A$2:$Y$2,0),FALSE))</f>
        <v>-34.280629999999988</v>
      </c>
      <c r="G4" s="76">
        <f>SUM(G7,G10,VLOOKUP($A4&amp;$B4&amp;":GOV)",'Results csv file'!$A:$Y,MATCH(G$3,'Results csv file'!$A$2:$Y$2,0),FALSE),VLOOKUP($A4&amp;$B4&amp;":STOCKS)",'Results csv file'!$A:$Y,MATCH(G$3,'Results csv file'!$A$2:$Y$2,0),FALSE),VLOOKUP($A4&amp;$B4&amp;":EXP)",'Results csv file'!$A:$Y,MATCH(G$3,'Results csv file'!$A$2:$Y$2,0),FALSE),VLOOKUP($A4&amp;$B4&amp;":Imports)",'Results csv file'!$A:$Y,MATCH(G$3,'Results csv file'!$A$2:$Y$2,0),FALSE),VLOOKUP($A4&amp;$B4&amp;":RExports)",'Results csv file'!$A:$Y,MATCH(G$3,'Results csv file'!$A$2:$Y$2,0),FALSE),VLOOKUP($A4&amp;$B4&amp;":RImports)",'Results csv file'!$A:$Y,MATCH(G$3,'Results csv file'!$A$2:$Y$2,0),FALSE),VLOOKUP($A4&amp;$B4&amp;":NetMar)",'Results csv file'!$A:$Y,MATCH(G$3,'Results csv file'!$A$2:$Y$2,0),FALSE))</f>
        <v>-27.440721000000007</v>
      </c>
      <c r="H4" s="76">
        <f>SUM(H7,H10,VLOOKUP($A4&amp;$B4&amp;":GOV)",'Results csv file'!$A:$Y,MATCH(H$3,'Results csv file'!$A$2:$Y$2,0),FALSE),VLOOKUP($A4&amp;$B4&amp;":STOCKS)",'Results csv file'!$A:$Y,MATCH(H$3,'Results csv file'!$A$2:$Y$2,0),FALSE),VLOOKUP($A4&amp;$B4&amp;":EXP)",'Results csv file'!$A:$Y,MATCH(H$3,'Results csv file'!$A$2:$Y$2,0),FALSE),VLOOKUP($A4&amp;$B4&amp;":Imports)",'Results csv file'!$A:$Y,MATCH(H$3,'Results csv file'!$A$2:$Y$2,0),FALSE),VLOOKUP($A4&amp;$B4&amp;":RExports)",'Results csv file'!$A:$Y,MATCH(H$3,'Results csv file'!$A$2:$Y$2,0),FALSE),VLOOKUP($A4&amp;$B4&amp;":RImports)",'Results csv file'!$A:$Y,MATCH(H$3,'Results csv file'!$A$2:$Y$2,0),FALSE),VLOOKUP($A4&amp;$B4&amp;":NetMar)",'Results csv file'!$A:$Y,MATCH(H$3,'Results csv file'!$A$2:$Y$2,0),FALSE))</f>
        <v>-23.603161000000028</v>
      </c>
      <c r="I4" s="76">
        <f>SUM(I7,I10,VLOOKUP($A4&amp;$B4&amp;":GOV)",'Results csv file'!$A:$Y,MATCH(I$3,'Results csv file'!$A$2:$Y$2,0),FALSE),VLOOKUP($A4&amp;$B4&amp;":STOCKS)",'Results csv file'!$A:$Y,MATCH(I$3,'Results csv file'!$A$2:$Y$2,0),FALSE),VLOOKUP($A4&amp;$B4&amp;":EXP)",'Results csv file'!$A:$Y,MATCH(I$3,'Results csv file'!$A$2:$Y$2,0),FALSE),VLOOKUP($A4&amp;$B4&amp;":Imports)",'Results csv file'!$A:$Y,MATCH(I$3,'Results csv file'!$A$2:$Y$2,0),FALSE),VLOOKUP($A4&amp;$B4&amp;":RExports)",'Results csv file'!$A:$Y,MATCH(I$3,'Results csv file'!$A$2:$Y$2,0),FALSE),VLOOKUP($A4&amp;$B4&amp;":RImports)",'Results csv file'!$A:$Y,MATCH(I$3,'Results csv file'!$A$2:$Y$2,0),FALSE),VLOOKUP($A4&amp;$B4&amp;":NetMar)",'Results csv file'!$A:$Y,MATCH(I$3,'Results csv file'!$A$2:$Y$2,0),FALSE))</f>
        <v>-18.323341000000006</v>
      </c>
      <c r="J4" s="76">
        <f>SUM(J7,J10,VLOOKUP($A4&amp;$B4&amp;":GOV)",'Results csv file'!$A:$Y,MATCH(J$3,'Results csv file'!$A$2:$Y$2,0),FALSE),VLOOKUP($A4&amp;$B4&amp;":STOCKS)",'Results csv file'!$A:$Y,MATCH(J$3,'Results csv file'!$A$2:$Y$2,0),FALSE),VLOOKUP($A4&amp;$B4&amp;":EXP)",'Results csv file'!$A:$Y,MATCH(J$3,'Results csv file'!$A$2:$Y$2,0),FALSE),VLOOKUP($A4&amp;$B4&amp;":Imports)",'Results csv file'!$A:$Y,MATCH(J$3,'Results csv file'!$A$2:$Y$2,0),FALSE),VLOOKUP($A4&amp;$B4&amp;":RExports)",'Results csv file'!$A:$Y,MATCH(J$3,'Results csv file'!$A$2:$Y$2,0),FALSE),VLOOKUP($A4&amp;$B4&amp;":RImports)",'Results csv file'!$A:$Y,MATCH(J$3,'Results csv file'!$A$2:$Y$2,0),FALSE),VLOOKUP($A4&amp;$B4&amp;":NetMar)",'Results csv file'!$A:$Y,MATCH(J$3,'Results csv file'!$A$2:$Y$2,0),FALSE))</f>
        <v>-11.976081000000006</v>
      </c>
      <c r="K4" s="76">
        <f>SUM(K7,K10,VLOOKUP($A4&amp;$B4&amp;":GOV)",'Results csv file'!$A:$Y,MATCH(K$3,'Results csv file'!$A$2:$Y$2,0),FALSE),VLOOKUP($A4&amp;$B4&amp;":STOCKS)",'Results csv file'!$A:$Y,MATCH(K$3,'Results csv file'!$A$2:$Y$2,0),FALSE),VLOOKUP($A4&amp;$B4&amp;":EXP)",'Results csv file'!$A:$Y,MATCH(K$3,'Results csv file'!$A$2:$Y$2,0),FALSE),VLOOKUP($A4&amp;$B4&amp;":Imports)",'Results csv file'!$A:$Y,MATCH(K$3,'Results csv file'!$A$2:$Y$2,0),FALSE),VLOOKUP($A4&amp;$B4&amp;":RExports)",'Results csv file'!$A:$Y,MATCH(K$3,'Results csv file'!$A$2:$Y$2,0),FALSE),VLOOKUP($A4&amp;$B4&amp;":RImports)",'Results csv file'!$A:$Y,MATCH(K$3,'Results csv file'!$A$2:$Y$2,0),FALSE),VLOOKUP($A4&amp;$B4&amp;":NetMar)",'Results csv file'!$A:$Y,MATCH(K$3,'Results csv file'!$A$2:$Y$2,0),FALSE))</f>
        <v>11.512376846</v>
      </c>
      <c r="L4" s="76">
        <f>SUM(L7,L10,VLOOKUP($A4&amp;$B4&amp;":GOV)",'Results csv file'!$A:$Y,MATCH(L$3,'Results csv file'!$A$2:$Y$2,0),FALSE),VLOOKUP($A4&amp;$B4&amp;":STOCKS)",'Results csv file'!$A:$Y,MATCH(L$3,'Results csv file'!$A$2:$Y$2,0),FALSE),VLOOKUP($A4&amp;$B4&amp;":EXP)",'Results csv file'!$A:$Y,MATCH(L$3,'Results csv file'!$A$2:$Y$2,0),FALSE),VLOOKUP($A4&amp;$B4&amp;":Imports)",'Results csv file'!$A:$Y,MATCH(L$3,'Results csv file'!$A$2:$Y$2,0),FALSE),VLOOKUP($A4&amp;$B4&amp;":RExports)",'Results csv file'!$A:$Y,MATCH(L$3,'Results csv file'!$A$2:$Y$2,0),FALSE),VLOOKUP($A4&amp;$B4&amp;":RImports)",'Results csv file'!$A:$Y,MATCH(L$3,'Results csv file'!$A$2:$Y$2,0),FALSE),VLOOKUP($A4&amp;$B4&amp;":NetMar)",'Results csv file'!$A:$Y,MATCH(L$3,'Results csv file'!$A$2:$Y$2,0),FALSE))</f>
        <v>22.254117010000002</v>
      </c>
      <c r="M4" s="76">
        <f>SUM(M7,M10,VLOOKUP($A4&amp;$B4&amp;":GOV)",'Results csv file'!$A:$Y,MATCH(M$3,'Results csv file'!$A$2:$Y$2,0),FALSE),VLOOKUP($A4&amp;$B4&amp;":STOCKS)",'Results csv file'!$A:$Y,MATCH(M$3,'Results csv file'!$A$2:$Y$2,0),FALSE),VLOOKUP($A4&amp;$B4&amp;":EXP)",'Results csv file'!$A:$Y,MATCH(M$3,'Results csv file'!$A$2:$Y$2,0),FALSE),VLOOKUP($A4&amp;$B4&amp;":Imports)",'Results csv file'!$A:$Y,MATCH(M$3,'Results csv file'!$A$2:$Y$2,0),FALSE),VLOOKUP($A4&amp;$B4&amp;":RExports)",'Results csv file'!$A:$Y,MATCH(M$3,'Results csv file'!$A$2:$Y$2,0),FALSE),VLOOKUP($A4&amp;$B4&amp;":RImports)",'Results csv file'!$A:$Y,MATCH(M$3,'Results csv file'!$A$2:$Y$2,0),FALSE),VLOOKUP($A4&amp;$B4&amp;":NetMar)",'Results csv file'!$A:$Y,MATCH(M$3,'Results csv file'!$A$2:$Y$2,0),FALSE))</f>
        <v>32.202596999999997</v>
      </c>
      <c r="N4" s="76">
        <f>SUM(N7,N10,VLOOKUP($A4&amp;$B4&amp;":GOV)",'Results csv file'!$A:$Y,MATCH(N$3,'Results csv file'!$A$2:$Y$2,0),FALSE),VLOOKUP($A4&amp;$B4&amp;":STOCKS)",'Results csv file'!$A:$Y,MATCH(N$3,'Results csv file'!$A$2:$Y$2,0),FALSE),VLOOKUP($A4&amp;$B4&amp;":EXP)",'Results csv file'!$A:$Y,MATCH(N$3,'Results csv file'!$A$2:$Y$2,0),FALSE),VLOOKUP($A4&amp;$B4&amp;":Imports)",'Results csv file'!$A:$Y,MATCH(N$3,'Results csv file'!$A$2:$Y$2,0),FALSE),VLOOKUP($A4&amp;$B4&amp;":RExports)",'Results csv file'!$A:$Y,MATCH(N$3,'Results csv file'!$A$2:$Y$2,0),FALSE),VLOOKUP($A4&amp;$B4&amp;":RImports)",'Results csv file'!$A:$Y,MATCH(N$3,'Results csv file'!$A$2:$Y$2,0),FALSE),VLOOKUP($A4&amp;$B4&amp;":NetMar)",'Results csv file'!$A:$Y,MATCH(N$3,'Results csv file'!$A$2:$Y$2,0),FALSE))</f>
        <v>41.509146809999983</v>
      </c>
      <c r="O4" s="76">
        <f>SUM(O7,O10,VLOOKUP($A4&amp;$B4&amp;":GOV)",'Results csv file'!$A:$Y,MATCH(O$3,'Results csv file'!$A$2:$Y$2,0),FALSE),VLOOKUP($A4&amp;$B4&amp;":STOCKS)",'Results csv file'!$A:$Y,MATCH(O$3,'Results csv file'!$A$2:$Y$2,0),FALSE),VLOOKUP($A4&amp;$B4&amp;":EXP)",'Results csv file'!$A:$Y,MATCH(O$3,'Results csv file'!$A$2:$Y$2,0),FALSE),VLOOKUP($A4&amp;$B4&amp;":Imports)",'Results csv file'!$A:$Y,MATCH(O$3,'Results csv file'!$A$2:$Y$2,0),FALSE),VLOOKUP($A4&amp;$B4&amp;":RExports)",'Results csv file'!$A:$Y,MATCH(O$3,'Results csv file'!$A$2:$Y$2,0),FALSE),VLOOKUP($A4&amp;$B4&amp;":RImports)",'Results csv file'!$A:$Y,MATCH(O$3,'Results csv file'!$A$2:$Y$2,0),FALSE),VLOOKUP($A4&amp;$B4&amp;":NetMar)",'Results csv file'!$A:$Y,MATCH(O$3,'Results csv file'!$A$2:$Y$2,0),FALSE))</f>
        <v>49.71347100000002</v>
      </c>
      <c r="P4" s="76">
        <f>SUM(P7,P10,VLOOKUP($A4&amp;$B4&amp;":GOV)",'Results csv file'!$A:$Y,MATCH(P$3,'Results csv file'!$A$2:$Y$2,0),FALSE),VLOOKUP($A4&amp;$B4&amp;":STOCKS)",'Results csv file'!$A:$Y,MATCH(P$3,'Results csv file'!$A$2:$Y$2,0),FALSE),VLOOKUP($A4&amp;$B4&amp;":EXP)",'Results csv file'!$A:$Y,MATCH(P$3,'Results csv file'!$A$2:$Y$2,0),FALSE),VLOOKUP($A4&amp;$B4&amp;":Imports)",'Results csv file'!$A:$Y,MATCH(P$3,'Results csv file'!$A$2:$Y$2,0),FALSE),VLOOKUP($A4&amp;$B4&amp;":RExports)",'Results csv file'!$A:$Y,MATCH(P$3,'Results csv file'!$A$2:$Y$2,0),FALSE),VLOOKUP($A4&amp;$B4&amp;":RImports)",'Results csv file'!$A:$Y,MATCH(P$3,'Results csv file'!$A$2:$Y$2,0),FALSE),VLOOKUP($A4&amp;$B4&amp;":NetMar)",'Results csv file'!$A:$Y,MATCH(P$3,'Results csv file'!$A$2:$Y$2,0),FALSE))</f>
        <v>57.815715000000019</v>
      </c>
      <c r="Q4" s="76">
        <f>SUM(Q7,Q10,VLOOKUP($A4&amp;$B4&amp;":GOV)",'Results csv file'!$A:$Y,MATCH(Q$3,'Results csv file'!$A$2:$Y$2,0),FALSE),VLOOKUP($A4&amp;$B4&amp;":STOCKS)",'Results csv file'!$A:$Y,MATCH(Q$3,'Results csv file'!$A$2:$Y$2,0),FALSE),VLOOKUP($A4&amp;$B4&amp;":EXP)",'Results csv file'!$A:$Y,MATCH(Q$3,'Results csv file'!$A$2:$Y$2,0),FALSE),VLOOKUP($A4&amp;$B4&amp;":Imports)",'Results csv file'!$A:$Y,MATCH(Q$3,'Results csv file'!$A$2:$Y$2,0),FALSE),VLOOKUP($A4&amp;$B4&amp;":RExports)",'Results csv file'!$A:$Y,MATCH(Q$3,'Results csv file'!$A$2:$Y$2,0),FALSE),VLOOKUP($A4&amp;$B4&amp;":RImports)",'Results csv file'!$A:$Y,MATCH(Q$3,'Results csv file'!$A$2:$Y$2,0),FALSE),VLOOKUP($A4&amp;$B4&amp;":NetMar)",'Results csv file'!$A:$Y,MATCH(Q$3,'Results csv file'!$A$2:$Y$2,0),FALSE))</f>
        <v>67.112494000000012</v>
      </c>
      <c r="R4" s="77">
        <f>SUM(R7,R10,VLOOKUP($A4&amp;$B4&amp;":GOV)",'Results csv file'!$A:$Y,MATCH(R$3,'Results csv file'!$A$2:$Y$2,0),FALSE),VLOOKUP($A4&amp;$B4&amp;":STOCKS)",'Results csv file'!$A:$Y,MATCH(R$3,'Results csv file'!$A$2:$Y$2,0),FALSE),VLOOKUP($A4&amp;$B4&amp;":EXP)",'Results csv file'!$A:$Y,MATCH(R$3,'Results csv file'!$A$2:$Y$2,0),FALSE),VLOOKUP($A4&amp;$B4&amp;":Imports)",'Results csv file'!$A:$Y,MATCH(R$3,'Results csv file'!$A$2:$Y$2,0),FALSE),VLOOKUP($A4&amp;$B4&amp;":RExports)",'Results csv file'!$A:$Y,MATCH(R$3,'Results csv file'!$A$2:$Y$2,0),FALSE),VLOOKUP($A4&amp;$B4&amp;":RImports)",'Results csv file'!$A:$Y,MATCH(R$3,'Results csv file'!$A$2:$Y$2,0),FALSE),VLOOKUP($A4&amp;$B4&amp;":NetMar)",'Results csv file'!$A:$Y,MATCH(R$3,'Results csv file'!$A$2:$Y$2,0),FALSE))</f>
        <v>78.423283999999995</v>
      </c>
      <c r="S4" s="78"/>
      <c r="T4" s="78"/>
    </row>
    <row r="5" spans="1:20" ht="13.8" thickBot="1" x14ac:dyDescent="0.3">
      <c r="A5" s="67" t="s">
        <v>2095</v>
      </c>
      <c r="B5" s="79" t="str">
        <f>Index!J20</f>
        <v>SA</v>
      </c>
      <c r="C5" s="80">
        <f>SUM(C8,C11,VLOOKUP($A5&amp;$B5&amp;":GOV)",'Results csv file'!$A:$Y,MATCH(C$3,'Results csv file'!$A$2:$Y$2,0),FALSE),VLOOKUP($A5&amp;$B5&amp;":STOCKS)",'Results csv file'!$A:$Y,MATCH(C$3,'Results csv file'!$A$2:$Y$2,0),FALSE),VLOOKUP($A5&amp;$B5&amp;":EXP)",'Results csv file'!$A:$Y,MATCH(C$3,'Results csv file'!$A$2:$Y$2,0),FALSE),VLOOKUP($A5&amp;$B5&amp;":Imports)",'Results csv file'!$A:$Y,MATCH(C$3,'Results csv file'!$A$2:$Y$2,0),FALSE),VLOOKUP($A5&amp;$B5&amp;":RExports)",'Results csv file'!$A:$Y,MATCH(C$3,'Results csv file'!$A$2:$Y$2,0),FALSE),VLOOKUP($A5&amp;$B5&amp;":RImports)",'Results csv file'!$A:$Y,MATCH(C$3,'Results csv file'!$A$2:$Y$2,0),FALSE),VLOOKUP($A5&amp;$B5&amp;":NetMar)",'Results csv file'!$A:$Y,MATCH(C$3,'Results csv file'!$A$2:$Y$2,0),FALSE))</f>
        <v>1.6225799000000005</v>
      </c>
      <c r="D5" s="80">
        <f>SUM(D8,D11,VLOOKUP($A5&amp;$B5&amp;":GOV)",'Results csv file'!$A:$Y,MATCH(D$3,'Results csv file'!$A$2:$Y$2,0),FALSE),VLOOKUP($A5&amp;$B5&amp;":STOCKS)",'Results csv file'!$A:$Y,MATCH(D$3,'Results csv file'!$A$2:$Y$2,0),FALSE),VLOOKUP($A5&amp;$B5&amp;":EXP)",'Results csv file'!$A:$Y,MATCH(D$3,'Results csv file'!$A$2:$Y$2,0),FALSE),VLOOKUP($A5&amp;$B5&amp;":Imports)",'Results csv file'!$A:$Y,MATCH(D$3,'Results csv file'!$A$2:$Y$2,0),FALSE),VLOOKUP($A5&amp;$B5&amp;":RExports)",'Results csv file'!$A:$Y,MATCH(D$3,'Results csv file'!$A$2:$Y$2,0),FALSE),VLOOKUP($A5&amp;$B5&amp;":RImports)",'Results csv file'!$A:$Y,MATCH(D$3,'Results csv file'!$A$2:$Y$2,0),FALSE),VLOOKUP($A5&amp;$B5&amp;":NetMar)",'Results csv file'!$A:$Y,MATCH(D$3,'Results csv file'!$A$2:$Y$2,0),FALSE))</f>
        <v>0.13898113200000073</v>
      </c>
      <c r="E5" s="80">
        <f>SUM(E8,E11,VLOOKUP($A5&amp;$B5&amp;":GOV)",'Results csv file'!$A:$Y,MATCH(E$3,'Results csv file'!$A$2:$Y$2,0),FALSE),VLOOKUP($A5&amp;$B5&amp;":STOCKS)",'Results csv file'!$A:$Y,MATCH(E$3,'Results csv file'!$A$2:$Y$2,0),FALSE),VLOOKUP($A5&amp;$B5&amp;":EXP)",'Results csv file'!$A:$Y,MATCH(E$3,'Results csv file'!$A$2:$Y$2,0),FALSE),VLOOKUP($A5&amp;$B5&amp;":Imports)",'Results csv file'!$A:$Y,MATCH(E$3,'Results csv file'!$A$2:$Y$2,0),FALSE),VLOOKUP($A5&amp;$B5&amp;":RExports)",'Results csv file'!$A:$Y,MATCH(E$3,'Results csv file'!$A$2:$Y$2,0),FALSE),VLOOKUP($A5&amp;$B5&amp;":RImports)",'Results csv file'!$A:$Y,MATCH(E$3,'Results csv file'!$A$2:$Y$2,0),FALSE),VLOOKUP($A5&amp;$B5&amp;":NetMar)",'Results csv file'!$A:$Y,MATCH(E$3,'Results csv file'!$A$2:$Y$2,0),FALSE))</f>
        <v>-0.45943663000000023</v>
      </c>
      <c r="F5" s="80">
        <f>SUM(F8,F11,VLOOKUP($A5&amp;$B5&amp;":GOV)",'Results csv file'!$A:$Y,MATCH(F$3,'Results csv file'!$A$2:$Y$2,0),FALSE),VLOOKUP($A5&amp;$B5&amp;":STOCKS)",'Results csv file'!$A:$Y,MATCH(F$3,'Results csv file'!$A$2:$Y$2,0),FALSE),VLOOKUP($A5&amp;$B5&amp;":EXP)",'Results csv file'!$A:$Y,MATCH(F$3,'Results csv file'!$A$2:$Y$2,0),FALSE),VLOOKUP($A5&amp;$B5&amp;":Imports)",'Results csv file'!$A:$Y,MATCH(F$3,'Results csv file'!$A$2:$Y$2,0),FALSE),VLOOKUP($A5&amp;$B5&amp;":RExports)",'Results csv file'!$A:$Y,MATCH(F$3,'Results csv file'!$A$2:$Y$2,0),FALSE),VLOOKUP($A5&amp;$B5&amp;":RImports)",'Results csv file'!$A:$Y,MATCH(F$3,'Results csv file'!$A$2:$Y$2,0),FALSE),VLOOKUP($A5&amp;$B5&amp;":NetMar)",'Results csv file'!$A:$Y,MATCH(F$3,'Results csv file'!$A$2:$Y$2,0),FALSE))</f>
        <v>-0.55692044000000085</v>
      </c>
      <c r="G5" s="80">
        <f>SUM(G8,G11,VLOOKUP($A5&amp;$B5&amp;":GOV)",'Results csv file'!$A:$Y,MATCH(G$3,'Results csv file'!$A$2:$Y$2,0),FALSE),VLOOKUP($A5&amp;$B5&amp;":STOCKS)",'Results csv file'!$A:$Y,MATCH(G$3,'Results csv file'!$A$2:$Y$2,0),FALSE),VLOOKUP($A5&amp;$B5&amp;":EXP)",'Results csv file'!$A:$Y,MATCH(G$3,'Results csv file'!$A$2:$Y$2,0),FALSE),VLOOKUP($A5&amp;$B5&amp;":Imports)",'Results csv file'!$A:$Y,MATCH(G$3,'Results csv file'!$A$2:$Y$2,0),FALSE),VLOOKUP($A5&amp;$B5&amp;":RExports)",'Results csv file'!$A:$Y,MATCH(G$3,'Results csv file'!$A$2:$Y$2,0),FALSE),VLOOKUP($A5&amp;$B5&amp;":RImports)",'Results csv file'!$A:$Y,MATCH(G$3,'Results csv file'!$A$2:$Y$2,0),FALSE),VLOOKUP($A5&amp;$B5&amp;":NetMar)",'Results csv file'!$A:$Y,MATCH(G$3,'Results csv file'!$A$2:$Y$2,0),FALSE))</f>
        <v>0.10898844000000138</v>
      </c>
      <c r="H5" s="80">
        <f>SUM(H8,H11,VLOOKUP($A5&amp;$B5&amp;":GOV)",'Results csv file'!$A:$Y,MATCH(H$3,'Results csv file'!$A$2:$Y$2,0),FALSE),VLOOKUP($A5&amp;$B5&amp;":STOCKS)",'Results csv file'!$A:$Y,MATCH(H$3,'Results csv file'!$A$2:$Y$2,0),FALSE),VLOOKUP($A5&amp;$B5&amp;":EXP)",'Results csv file'!$A:$Y,MATCH(H$3,'Results csv file'!$A$2:$Y$2,0),FALSE),VLOOKUP($A5&amp;$B5&amp;":Imports)",'Results csv file'!$A:$Y,MATCH(H$3,'Results csv file'!$A$2:$Y$2,0),FALSE),VLOOKUP($A5&amp;$B5&amp;":RExports)",'Results csv file'!$A:$Y,MATCH(H$3,'Results csv file'!$A$2:$Y$2,0),FALSE),VLOOKUP($A5&amp;$B5&amp;":RImports)",'Results csv file'!$A:$Y,MATCH(H$3,'Results csv file'!$A$2:$Y$2,0),FALSE),VLOOKUP($A5&amp;$B5&amp;":NetMar)",'Results csv file'!$A:$Y,MATCH(H$3,'Results csv file'!$A$2:$Y$2,0),FALSE))</f>
        <v>0.61368457799999987</v>
      </c>
      <c r="I5" s="80">
        <f>SUM(I8,I11,VLOOKUP($A5&amp;$B5&amp;":GOV)",'Results csv file'!$A:$Y,MATCH(I$3,'Results csv file'!$A$2:$Y$2,0),FALSE),VLOOKUP($A5&amp;$B5&amp;":STOCKS)",'Results csv file'!$A:$Y,MATCH(I$3,'Results csv file'!$A$2:$Y$2,0),FALSE),VLOOKUP($A5&amp;$B5&amp;":EXP)",'Results csv file'!$A:$Y,MATCH(I$3,'Results csv file'!$A$2:$Y$2,0),FALSE),VLOOKUP($A5&amp;$B5&amp;":Imports)",'Results csv file'!$A:$Y,MATCH(I$3,'Results csv file'!$A$2:$Y$2,0),FALSE),VLOOKUP($A5&amp;$B5&amp;":RExports)",'Results csv file'!$A:$Y,MATCH(I$3,'Results csv file'!$A$2:$Y$2,0),FALSE),VLOOKUP($A5&amp;$B5&amp;":RImports)",'Results csv file'!$A:$Y,MATCH(I$3,'Results csv file'!$A$2:$Y$2,0),FALSE),VLOOKUP($A5&amp;$B5&amp;":NetMar)",'Results csv file'!$A:$Y,MATCH(I$3,'Results csv file'!$A$2:$Y$2,0),FALSE))</f>
        <v>1.1903547900000018</v>
      </c>
      <c r="J5" s="80">
        <f>SUM(J8,J11,VLOOKUP($A5&amp;$B5&amp;":GOV)",'Results csv file'!$A:$Y,MATCH(J$3,'Results csv file'!$A$2:$Y$2,0),FALSE),VLOOKUP($A5&amp;$B5&amp;":STOCKS)",'Results csv file'!$A:$Y,MATCH(J$3,'Results csv file'!$A$2:$Y$2,0),FALSE),VLOOKUP($A5&amp;$B5&amp;":EXP)",'Results csv file'!$A:$Y,MATCH(J$3,'Results csv file'!$A$2:$Y$2,0),FALSE),VLOOKUP($A5&amp;$B5&amp;":Imports)",'Results csv file'!$A:$Y,MATCH(J$3,'Results csv file'!$A$2:$Y$2,0),FALSE),VLOOKUP($A5&amp;$B5&amp;":RExports)",'Results csv file'!$A:$Y,MATCH(J$3,'Results csv file'!$A$2:$Y$2,0),FALSE),VLOOKUP($A5&amp;$B5&amp;":RImports)",'Results csv file'!$A:$Y,MATCH(J$3,'Results csv file'!$A$2:$Y$2,0),FALSE),VLOOKUP($A5&amp;$B5&amp;":NetMar)",'Results csv file'!$A:$Y,MATCH(J$3,'Results csv file'!$A$2:$Y$2,0),FALSE))</f>
        <v>1.8003274399999971</v>
      </c>
      <c r="K5" s="80">
        <f>SUM(K8,K11,VLOOKUP($A5&amp;$B5&amp;":GOV)",'Results csv file'!$A:$Y,MATCH(K$3,'Results csv file'!$A$2:$Y$2,0),FALSE),VLOOKUP($A5&amp;$B5&amp;":STOCKS)",'Results csv file'!$A:$Y,MATCH(K$3,'Results csv file'!$A$2:$Y$2,0),FALSE),VLOOKUP($A5&amp;$B5&amp;":EXP)",'Results csv file'!$A:$Y,MATCH(K$3,'Results csv file'!$A$2:$Y$2,0),FALSE),VLOOKUP($A5&amp;$B5&amp;":Imports)",'Results csv file'!$A:$Y,MATCH(K$3,'Results csv file'!$A$2:$Y$2,0),FALSE),VLOOKUP($A5&amp;$B5&amp;":RExports)",'Results csv file'!$A:$Y,MATCH(K$3,'Results csv file'!$A$2:$Y$2,0),FALSE),VLOOKUP($A5&amp;$B5&amp;":RImports)",'Results csv file'!$A:$Y,MATCH(K$3,'Results csv file'!$A$2:$Y$2,0),FALSE),VLOOKUP($A5&amp;$B5&amp;":NetMar)",'Results csv file'!$A:$Y,MATCH(K$3,'Results csv file'!$A$2:$Y$2,0),FALSE))</f>
        <v>3.1841671800000002</v>
      </c>
      <c r="L5" s="80">
        <f>SUM(L8,L11,VLOOKUP($A5&amp;$B5&amp;":GOV)",'Results csv file'!$A:$Y,MATCH(L$3,'Results csv file'!$A$2:$Y$2,0),FALSE),VLOOKUP($A5&amp;$B5&amp;":STOCKS)",'Results csv file'!$A:$Y,MATCH(L$3,'Results csv file'!$A$2:$Y$2,0),FALSE),VLOOKUP($A5&amp;$B5&amp;":EXP)",'Results csv file'!$A:$Y,MATCH(L$3,'Results csv file'!$A$2:$Y$2,0),FALSE),VLOOKUP($A5&amp;$B5&amp;":Imports)",'Results csv file'!$A:$Y,MATCH(L$3,'Results csv file'!$A$2:$Y$2,0),FALSE),VLOOKUP($A5&amp;$B5&amp;":RExports)",'Results csv file'!$A:$Y,MATCH(L$3,'Results csv file'!$A$2:$Y$2,0),FALSE),VLOOKUP($A5&amp;$B5&amp;":RImports)",'Results csv file'!$A:$Y,MATCH(L$3,'Results csv file'!$A$2:$Y$2,0),FALSE),VLOOKUP($A5&amp;$B5&amp;":NetMar)",'Results csv file'!$A:$Y,MATCH(L$3,'Results csv file'!$A$2:$Y$2,0),FALSE))</f>
        <v>3.9779009100000002</v>
      </c>
      <c r="M5" s="80">
        <f>SUM(M8,M11,VLOOKUP($A5&amp;$B5&amp;":GOV)",'Results csv file'!$A:$Y,MATCH(M$3,'Results csv file'!$A$2:$Y$2,0),FALSE),VLOOKUP($A5&amp;$B5&amp;":STOCKS)",'Results csv file'!$A:$Y,MATCH(M$3,'Results csv file'!$A$2:$Y$2,0),FALSE),VLOOKUP($A5&amp;$B5&amp;":EXP)",'Results csv file'!$A:$Y,MATCH(M$3,'Results csv file'!$A$2:$Y$2,0),FALSE),VLOOKUP($A5&amp;$B5&amp;":Imports)",'Results csv file'!$A:$Y,MATCH(M$3,'Results csv file'!$A$2:$Y$2,0),FALSE),VLOOKUP($A5&amp;$B5&amp;":RExports)",'Results csv file'!$A:$Y,MATCH(M$3,'Results csv file'!$A$2:$Y$2,0),FALSE),VLOOKUP($A5&amp;$B5&amp;":RImports)",'Results csv file'!$A:$Y,MATCH(M$3,'Results csv file'!$A$2:$Y$2,0),FALSE),VLOOKUP($A5&amp;$B5&amp;":NetMar)",'Results csv file'!$A:$Y,MATCH(M$3,'Results csv file'!$A$2:$Y$2,0),FALSE))</f>
        <v>4.7288599400000004</v>
      </c>
      <c r="N5" s="80">
        <f>SUM(N8,N11,VLOOKUP($A5&amp;$B5&amp;":GOV)",'Results csv file'!$A:$Y,MATCH(N$3,'Results csv file'!$A$2:$Y$2,0),FALSE),VLOOKUP($A5&amp;$B5&amp;":STOCKS)",'Results csv file'!$A:$Y,MATCH(N$3,'Results csv file'!$A$2:$Y$2,0),FALSE),VLOOKUP($A5&amp;$B5&amp;":EXP)",'Results csv file'!$A:$Y,MATCH(N$3,'Results csv file'!$A$2:$Y$2,0),FALSE),VLOOKUP($A5&amp;$B5&amp;":Imports)",'Results csv file'!$A:$Y,MATCH(N$3,'Results csv file'!$A$2:$Y$2,0),FALSE),VLOOKUP($A5&amp;$B5&amp;":RExports)",'Results csv file'!$A:$Y,MATCH(N$3,'Results csv file'!$A$2:$Y$2,0),FALSE),VLOOKUP($A5&amp;$B5&amp;":RImports)",'Results csv file'!$A:$Y,MATCH(N$3,'Results csv file'!$A$2:$Y$2,0),FALSE),VLOOKUP($A5&amp;$B5&amp;":NetMar)",'Results csv file'!$A:$Y,MATCH(N$3,'Results csv file'!$A$2:$Y$2,0),FALSE))</f>
        <v>5.57488092</v>
      </c>
      <c r="O5" s="80">
        <f>SUM(O8,O11,VLOOKUP($A5&amp;$B5&amp;":GOV)",'Results csv file'!$A:$Y,MATCH(O$3,'Results csv file'!$A$2:$Y$2,0),FALSE),VLOOKUP($A5&amp;$B5&amp;":STOCKS)",'Results csv file'!$A:$Y,MATCH(O$3,'Results csv file'!$A$2:$Y$2,0),FALSE),VLOOKUP($A5&amp;$B5&amp;":EXP)",'Results csv file'!$A:$Y,MATCH(O$3,'Results csv file'!$A$2:$Y$2,0),FALSE),VLOOKUP($A5&amp;$B5&amp;":Imports)",'Results csv file'!$A:$Y,MATCH(O$3,'Results csv file'!$A$2:$Y$2,0),FALSE),VLOOKUP($A5&amp;$B5&amp;":RExports)",'Results csv file'!$A:$Y,MATCH(O$3,'Results csv file'!$A$2:$Y$2,0),FALSE),VLOOKUP($A5&amp;$B5&amp;":RImports)",'Results csv file'!$A:$Y,MATCH(O$3,'Results csv file'!$A$2:$Y$2,0),FALSE),VLOOKUP($A5&amp;$B5&amp;":NetMar)",'Results csv file'!$A:$Y,MATCH(O$3,'Results csv file'!$A$2:$Y$2,0),FALSE))</f>
        <v>6.3373588000000023</v>
      </c>
      <c r="P5" s="80">
        <f>SUM(P8,P11,VLOOKUP($A5&amp;$B5&amp;":GOV)",'Results csv file'!$A:$Y,MATCH(P$3,'Results csv file'!$A$2:$Y$2,0),FALSE),VLOOKUP($A5&amp;$B5&amp;":STOCKS)",'Results csv file'!$A:$Y,MATCH(P$3,'Results csv file'!$A$2:$Y$2,0),FALSE),VLOOKUP($A5&amp;$B5&amp;":EXP)",'Results csv file'!$A:$Y,MATCH(P$3,'Results csv file'!$A$2:$Y$2,0),FALSE),VLOOKUP($A5&amp;$B5&amp;":Imports)",'Results csv file'!$A:$Y,MATCH(P$3,'Results csv file'!$A$2:$Y$2,0),FALSE),VLOOKUP($A5&amp;$B5&amp;":RExports)",'Results csv file'!$A:$Y,MATCH(P$3,'Results csv file'!$A$2:$Y$2,0),FALSE),VLOOKUP($A5&amp;$B5&amp;":RImports)",'Results csv file'!$A:$Y,MATCH(P$3,'Results csv file'!$A$2:$Y$2,0),FALSE),VLOOKUP($A5&amp;$B5&amp;":NetMar)",'Results csv file'!$A:$Y,MATCH(P$3,'Results csv file'!$A$2:$Y$2,0),FALSE))</f>
        <v>7.0472583100000001</v>
      </c>
      <c r="Q5" s="80">
        <f>SUM(Q8,Q11,VLOOKUP($A5&amp;$B5&amp;":GOV)",'Results csv file'!$A:$Y,MATCH(Q$3,'Results csv file'!$A$2:$Y$2,0),FALSE),VLOOKUP($A5&amp;$B5&amp;":STOCKS)",'Results csv file'!$A:$Y,MATCH(Q$3,'Results csv file'!$A$2:$Y$2,0),FALSE),VLOOKUP($A5&amp;$B5&amp;":EXP)",'Results csv file'!$A:$Y,MATCH(Q$3,'Results csv file'!$A$2:$Y$2,0),FALSE),VLOOKUP($A5&amp;$B5&amp;":Imports)",'Results csv file'!$A:$Y,MATCH(Q$3,'Results csv file'!$A$2:$Y$2,0),FALSE),VLOOKUP($A5&amp;$B5&amp;":RExports)",'Results csv file'!$A:$Y,MATCH(Q$3,'Results csv file'!$A$2:$Y$2,0),FALSE),VLOOKUP($A5&amp;$B5&amp;":RImports)",'Results csv file'!$A:$Y,MATCH(Q$3,'Results csv file'!$A$2:$Y$2,0),FALSE),VLOOKUP($A5&amp;$B5&amp;":NetMar)",'Results csv file'!$A:$Y,MATCH(Q$3,'Results csv file'!$A$2:$Y$2,0),FALSE))</f>
        <v>7.8791077599999992</v>
      </c>
      <c r="R5" s="81">
        <f>SUM(R8,R11,VLOOKUP($A5&amp;$B5&amp;":GOV)",'Results csv file'!$A:$Y,MATCH(R$3,'Results csv file'!$A$2:$Y$2,0),FALSE),VLOOKUP($A5&amp;$B5&amp;":STOCKS)",'Results csv file'!$A:$Y,MATCH(R$3,'Results csv file'!$A$2:$Y$2,0),FALSE),VLOOKUP($A5&amp;$B5&amp;":EXP)",'Results csv file'!$A:$Y,MATCH(R$3,'Results csv file'!$A$2:$Y$2,0),FALSE),VLOOKUP($A5&amp;$B5&amp;":Imports)",'Results csv file'!$A:$Y,MATCH(R$3,'Results csv file'!$A$2:$Y$2,0),FALSE),VLOOKUP($A5&amp;$B5&amp;":RExports)",'Results csv file'!$A:$Y,MATCH(R$3,'Results csv file'!$A$2:$Y$2,0),FALSE),VLOOKUP($A5&amp;$B5&amp;":RImports)",'Results csv file'!$A:$Y,MATCH(R$3,'Results csv file'!$A$2:$Y$2,0),FALSE),VLOOKUP($A5&amp;$B5&amp;":NetMar)",'Results csv file'!$A:$Y,MATCH(R$3,'Results csv file'!$A$2:$Y$2,0),FALSE))</f>
        <v>8.8374460499999987</v>
      </c>
      <c r="S5" s="78"/>
      <c r="T5" s="78"/>
    </row>
    <row r="6" spans="1:20" x14ac:dyDescent="0.25">
      <c r="B6" s="71" t="s">
        <v>22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1:20" x14ac:dyDescent="0.25">
      <c r="A7" s="67" t="str">
        <f>"delXGDPEXP("&amp;B7&amp;":HOU)"</f>
        <v>delXGDPEXP(ROA:HOU)</v>
      </c>
      <c r="B7" s="75" t="str">
        <f>B4</f>
        <v>ROA</v>
      </c>
      <c r="C7" s="76">
        <f>VLOOKUP($A7,'Results csv file'!$A:$Y,MATCH(C$17,'Results csv file'!$A$2:$Y$2,0),FALSE)</f>
        <v>55.900399999999998</v>
      </c>
      <c r="D7" s="76">
        <f>VLOOKUP($A7,'Results csv file'!$A:$Y,MATCH(D$17,'Results csv file'!$A$2:$Y$2,0),FALSE)</f>
        <v>32.400399999999998</v>
      </c>
      <c r="E7" s="76">
        <f>VLOOKUP($A7,'Results csv file'!$A:$Y,MATCH(E$17,'Results csv file'!$A$2:$Y$2,0),FALSE)</f>
        <v>12.7012</v>
      </c>
      <c r="F7" s="76">
        <f>VLOOKUP($A7,'Results csv file'!$A:$Y,MATCH(F$17,'Results csv file'!$A$2:$Y$2,0),FALSE)</f>
        <v>-4.5996100000000002</v>
      </c>
      <c r="G7" s="76">
        <f>VLOOKUP($A7,'Results csv file'!$A:$Y,MATCH(G$17,'Results csv file'!$A$2:$Y$2,0),FALSE)</f>
        <v>-10.099600000000001</v>
      </c>
      <c r="H7" s="76">
        <f>VLOOKUP($A7,'Results csv file'!$A:$Y,MATCH(H$17,'Results csv file'!$A$2:$Y$2,0),FALSE)</f>
        <v>-18.7012</v>
      </c>
      <c r="I7" s="76">
        <f>VLOOKUP($A7,'Results csv file'!$A:$Y,MATCH(I$17,'Results csv file'!$A$2:$Y$2,0),FALSE)</f>
        <v>-26.9023</v>
      </c>
      <c r="J7" s="76">
        <f>VLOOKUP($A7,'Results csv file'!$A:$Y,MATCH(J$17,'Results csv file'!$A$2:$Y$2,0),FALSE)</f>
        <v>-34.503900000000002</v>
      </c>
      <c r="K7" s="76">
        <f>VLOOKUP($A7,'Results csv file'!$A:$Y,MATCH(K$17,'Results csv file'!$A$2:$Y$2,0),FALSE)</f>
        <v>-11.9023</v>
      </c>
      <c r="L7" s="76">
        <f>VLOOKUP($A7,'Results csv file'!$A:$Y,MATCH(L$17,'Results csv file'!$A$2:$Y$2,0),FALSE)</f>
        <v>4</v>
      </c>
      <c r="M7" s="76">
        <f>VLOOKUP($A7,'Results csv file'!$A:$Y,MATCH(M$17,'Results csv file'!$A$2:$Y$2,0),FALSE)</f>
        <v>19.796900000000001</v>
      </c>
      <c r="N7" s="76">
        <f>VLOOKUP($A7,'Results csv file'!$A:$Y,MATCH(N$17,'Results csv file'!$A$2:$Y$2,0),FALSE)</f>
        <v>28.1953</v>
      </c>
      <c r="O7" s="76">
        <f>VLOOKUP($A7,'Results csv file'!$A:$Y,MATCH(O$17,'Results csv file'!$A$2:$Y$2,0),FALSE)</f>
        <v>29.792999999999999</v>
      </c>
      <c r="P7" s="76">
        <f>VLOOKUP($A7,'Results csv file'!$A:$Y,MATCH(P$17,'Results csv file'!$A$2:$Y$2,0),FALSE)</f>
        <v>27.792999999999999</v>
      </c>
      <c r="Q7" s="76">
        <f>VLOOKUP($A7,'Results csv file'!$A:$Y,MATCH(Q$17,'Results csv file'!$A$2:$Y$2,0),FALSE)</f>
        <v>25.593800000000002</v>
      </c>
      <c r="R7" s="77">
        <f>VLOOKUP($A7,'Results csv file'!$A:$Y,MATCH(R$17,'Results csv file'!$A$2:$Y$2,0),FALSE)</f>
        <v>24.292999999999999</v>
      </c>
      <c r="S7" s="78"/>
      <c r="T7" s="78"/>
    </row>
    <row r="8" spans="1:20" ht="13.8" thickBot="1" x14ac:dyDescent="0.3">
      <c r="A8" s="67" t="str">
        <f>"delXGDPEXP("&amp;B8&amp;":HOU)"</f>
        <v>delXGDPEXP(SA:HOU)</v>
      </c>
      <c r="B8" s="79" t="str">
        <f>B5</f>
        <v>SA</v>
      </c>
      <c r="C8" s="80">
        <f>VLOOKUP($A8,'Results csv file'!$A:$Y,MATCH(C$17,'Results csv file'!$A$2:$Y$2,0),FALSE)</f>
        <v>4.6790200000000004</v>
      </c>
      <c r="D8" s="80">
        <f>VLOOKUP($A8,'Results csv file'!$A:$Y,MATCH(D$17,'Results csv file'!$A$2:$Y$2,0),FALSE)</f>
        <v>3.17902</v>
      </c>
      <c r="E8" s="80">
        <f>VLOOKUP($A8,'Results csv file'!$A:$Y,MATCH(E$17,'Results csv file'!$A$2:$Y$2,0),FALSE)</f>
        <v>1.909</v>
      </c>
      <c r="F8" s="80">
        <f>VLOOKUP($A8,'Results csv file'!$A:$Y,MATCH(F$17,'Results csv file'!$A$2:$Y$2,0),FALSE)</f>
        <v>0.78900099999999995</v>
      </c>
      <c r="G8" s="80">
        <f>VLOOKUP($A8,'Results csv file'!$A:$Y,MATCH(G$17,'Results csv file'!$A$2:$Y$2,0),FALSE)</f>
        <v>0.48895300000000003</v>
      </c>
      <c r="H8" s="80">
        <f>VLOOKUP($A8,'Results csv file'!$A:$Y,MATCH(H$17,'Results csv file'!$A$2:$Y$2,0),FALSE)</f>
        <v>8.9721680000000009E-3</v>
      </c>
      <c r="I8" s="80">
        <f>VLOOKUP($A8,'Results csv file'!$A:$Y,MATCH(I$17,'Results csv file'!$A$2:$Y$2,0),FALSE)</f>
        <v>-0.43096899999999999</v>
      </c>
      <c r="J8" s="80">
        <f>VLOOKUP($A8,'Results csv file'!$A:$Y,MATCH(J$17,'Results csv file'!$A$2:$Y$2,0),FALSE)</f>
        <v>-0.84088099999999999</v>
      </c>
      <c r="K8" s="80">
        <f>VLOOKUP($A8,'Results csv file'!$A:$Y,MATCH(K$17,'Results csv file'!$A$2:$Y$2,0),FALSE)</f>
        <v>0.55926500000000001</v>
      </c>
      <c r="L8" s="80">
        <f>VLOOKUP($A8,'Results csv file'!$A:$Y,MATCH(L$17,'Results csv file'!$A$2:$Y$2,0),FALSE)</f>
        <v>1.7094100000000001</v>
      </c>
      <c r="M8" s="80">
        <f>VLOOKUP($A8,'Results csv file'!$A:$Y,MATCH(M$17,'Results csv file'!$A$2:$Y$2,0),FALSE)</f>
        <v>2.8993500000000001</v>
      </c>
      <c r="N8" s="80">
        <f>VLOOKUP($A8,'Results csv file'!$A:$Y,MATCH(N$17,'Results csv file'!$A$2:$Y$2,0),FALSE)</f>
        <v>3.75922</v>
      </c>
      <c r="O8" s="80">
        <f>VLOOKUP($A8,'Results csv file'!$A:$Y,MATCH(O$17,'Results csv file'!$A$2:$Y$2,0),FALSE)</f>
        <v>4.1193200000000001</v>
      </c>
      <c r="P8" s="80">
        <f>VLOOKUP($A8,'Results csv file'!$A:$Y,MATCH(P$17,'Results csv file'!$A$2:$Y$2,0),FALSE)</f>
        <v>4.1891499999999997</v>
      </c>
      <c r="Q8" s="80">
        <f>VLOOKUP($A8,'Results csv file'!$A:$Y,MATCH(Q$17,'Results csv file'!$A$2:$Y$2,0),FALSE)</f>
        <v>4.22919</v>
      </c>
      <c r="R8" s="81">
        <f>VLOOKUP($A8,'Results csv file'!$A:$Y,MATCH(R$17,'Results csv file'!$A$2:$Y$2,0),FALSE)</f>
        <v>4.32904</v>
      </c>
      <c r="S8" s="78"/>
      <c r="T8" s="78"/>
    </row>
    <row r="9" spans="1:20" x14ac:dyDescent="0.25">
      <c r="B9" s="71" t="s">
        <v>23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3"/>
    </row>
    <row r="10" spans="1:20" x14ac:dyDescent="0.25">
      <c r="A10" s="67" t="str">
        <f>"delXGDPEXP("&amp;B10&amp;":INV)"</f>
        <v>delXGDPEXP(ROA:INV)</v>
      </c>
      <c r="B10" s="75" t="str">
        <f>B7</f>
        <v>ROA</v>
      </c>
      <c r="C10" s="76">
        <f>VLOOKUP($A10,'Results csv file'!$A:$Y,MATCH(C$17,'Results csv file'!$A$2:$Y$2,0),FALSE)</f>
        <v>-91.379900000000006</v>
      </c>
      <c r="D10" s="76">
        <f>VLOOKUP($A10,'Results csv file'!$A:$Y,MATCH(D$17,'Results csv file'!$A$2:$Y$2,0),FALSE)</f>
        <v>-109.35</v>
      </c>
      <c r="E10" s="76">
        <f>VLOOKUP($A10,'Results csv file'!$A:$Y,MATCH(E$17,'Results csv file'!$A$2:$Y$2,0),FALSE)</f>
        <v>-116.46899999999999</v>
      </c>
      <c r="F10" s="76">
        <f>VLOOKUP($A10,'Results csv file'!$A:$Y,MATCH(F$17,'Results csv file'!$A$2:$Y$2,0),FALSE)</f>
        <v>-117.35899999999999</v>
      </c>
      <c r="G10" s="76">
        <f>VLOOKUP($A10,'Results csv file'!$A:$Y,MATCH(G$17,'Results csv file'!$A$2:$Y$2,0),FALSE)</f>
        <v>-113.06</v>
      </c>
      <c r="H10" s="76">
        <f>VLOOKUP($A10,'Results csv file'!$A:$Y,MATCH(H$17,'Results csv file'!$A$2:$Y$2,0),FALSE)</f>
        <v>-110.96</v>
      </c>
      <c r="I10" s="76">
        <f>VLOOKUP($A10,'Results csv file'!$A:$Y,MATCH(I$17,'Results csv file'!$A$2:$Y$2,0),FALSE)</f>
        <v>-108.358</v>
      </c>
      <c r="J10" s="76">
        <f>VLOOKUP($A10,'Results csv file'!$A:$Y,MATCH(J$17,'Results csv file'!$A$2:$Y$2,0),FALSE)</f>
        <v>-105.259</v>
      </c>
      <c r="K10" s="76">
        <f>VLOOKUP($A10,'Results csv file'!$A:$Y,MATCH(K$17,'Results csv file'!$A$2:$Y$2,0),FALSE)</f>
        <v>-93.918899999999994</v>
      </c>
      <c r="L10" s="76">
        <f>VLOOKUP($A10,'Results csv file'!$A:$Y,MATCH(L$17,'Results csv file'!$A$2:$Y$2,0),FALSE)</f>
        <v>-91.418899999999994</v>
      </c>
      <c r="M10" s="76">
        <f>VLOOKUP($A10,'Results csv file'!$A:$Y,MATCH(M$17,'Results csv file'!$A$2:$Y$2,0),FALSE)</f>
        <v>-92.118200000000002</v>
      </c>
      <c r="N10" s="76">
        <f>VLOOKUP($A10,'Results csv file'!$A:$Y,MATCH(N$17,'Results csv file'!$A$2:$Y$2,0),FALSE)</f>
        <v>-105.11799999999999</v>
      </c>
      <c r="O10" s="76">
        <f>VLOOKUP($A10,'Results csv file'!$A:$Y,MATCH(O$17,'Results csv file'!$A$2:$Y$2,0),FALSE)</f>
        <v>-117.017</v>
      </c>
      <c r="P10" s="76">
        <f>VLOOKUP($A10,'Results csv file'!$A:$Y,MATCH(P$17,'Results csv file'!$A$2:$Y$2,0),FALSE)</f>
        <v>-124.017</v>
      </c>
      <c r="Q10" s="76">
        <f>VLOOKUP($A10,'Results csv file'!$A:$Y,MATCH(Q$17,'Results csv file'!$A$2:$Y$2,0),FALSE)</f>
        <v>-127.21599999999999</v>
      </c>
      <c r="R10" s="77">
        <f>VLOOKUP($A10,'Results csv file'!$A:$Y,MATCH(R$17,'Results csv file'!$A$2:$Y$2,0),FALSE)</f>
        <v>-128.71600000000001</v>
      </c>
      <c r="S10" s="78"/>
      <c r="T10" s="78"/>
    </row>
    <row r="11" spans="1:20" ht="13.8" thickBot="1" x14ac:dyDescent="0.3">
      <c r="A11" s="67" t="str">
        <f>"delXGDPEXP("&amp;B11&amp;":INV)"</f>
        <v>delXGDPEXP(SA:INV)</v>
      </c>
      <c r="B11" s="79" t="str">
        <f>B8</f>
        <v>SA</v>
      </c>
      <c r="C11" s="80">
        <f>VLOOKUP($A11,'Results csv file'!$A:$Y,MATCH(C$17,'Results csv file'!$A$2:$Y$2,0),FALSE)</f>
        <v>-5.4119900000000003</v>
      </c>
      <c r="D11" s="80">
        <f>VLOOKUP($A11,'Results csv file'!$A:$Y,MATCH(D$17,'Results csv file'!$A$2:$Y$2,0),FALSE)</f>
        <v>-6.7559899999999997</v>
      </c>
      <c r="E11" s="80">
        <f>VLOOKUP($A11,'Results csv file'!$A:$Y,MATCH(E$17,'Results csv file'!$A$2:$Y$2,0),FALSE)</f>
        <v>-7.4509800000000004</v>
      </c>
      <c r="F11" s="80">
        <f>VLOOKUP($A11,'Results csv file'!$A:$Y,MATCH(F$17,'Results csv file'!$A$2:$Y$2,0),FALSE)</f>
        <v>-7.7639800000000001</v>
      </c>
      <c r="G11" s="80">
        <f>VLOOKUP($A11,'Results csv file'!$A:$Y,MATCH(G$17,'Results csv file'!$A$2:$Y$2,0),FALSE)</f>
        <v>-7.7639800000000001</v>
      </c>
      <c r="H11" s="80">
        <f>VLOOKUP($A11,'Results csv file'!$A:$Y,MATCH(H$17,'Results csv file'!$A$2:$Y$2,0),FALSE)</f>
        <v>-7.8079900000000002</v>
      </c>
      <c r="I11" s="80">
        <f>VLOOKUP($A11,'Results csv file'!$A:$Y,MATCH(I$17,'Results csv file'!$A$2:$Y$2,0),FALSE)</f>
        <v>-7.8079900000000002</v>
      </c>
      <c r="J11" s="80">
        <f>VLOOKUP($A11,'Results csv file'!$A:$Y,MATCH(J$17,'Results csv file'!$A$2:$Y$2,0),FALSE)</f>
        <v>-7.7679499999999999</v>
      </c>
      <c r="K11" s="80">
        <f>VLOOKUP($A11,'Results csv file'!$A:$Y,MATCH(K$17,'Results csv file'!$A$2:$Y$2,0),FALSE)</f>
        <v>-7.41798</v>
      </c>
      <c r="L11" s="80">
        <f>VLOOKUP($A11,'Results csv file'!$A:$Y,MATCH(L$17,'Results csv file'!$A$2:$Y$2,0),FALSE)</f>
        <v>-7.2980999999999998</v>
      </c>
      <c r="M11" s="80">
        <f>VLOOKUP($A11,'Results csv file'!$A:$Y,MATCH(M$17,'Results csv file'!$A$2:$Y$2,0),FALSE)</f>
        <v>-7.35792</v>
      </c>
      <c r="N11" s="80">
        <f>VLOOKUP($A11,'Results csv file'!$A:$Y,MATCH(N$17,'Results csv file'!$A$2:$Y$2,0),FALSE)</f>
        <v>-7.82789</v>
      </c>
      <c r="O11" s="80">
        <f>VLOOKUP($A11,'Results csv file'!$A:$Y,MATCH(O$17,'Results csv file'!$A$2:$Y$2,0),FALSE)</f>
        <v>-8.4279899999999994</v>
      </c>
      <c r="P11" s="80">
        <f>VLOOKUP($A11,'Results csv file'!$A:$Y,MATCH(P$17,'Results csv file'!$A$2:$Y$2,0),FALSE)</f>
        <v>-8.9780300000000004</v>
      </c>
      <c r="Q11" s="80">
        <f>VLOOKUP($A11,'Results csv file'!$A:$Y,MATCH(Q$17,'Results csv file'!$A$2:$Y$2,0),FALSE)</f>
        <v>-9.38795</v>
      </c>
      <c r="R11" s="81">
        <f>VLOOKUP($A11,'Results csv file'!$A:$Y,MATCH(R$17,'Results csv file'!$A$2:$Y$2,0),FALSE)</f>
        <v>-9.7080199999999994</v>
      </c>
      <c r="S11" s="78"/>
      <c r="T11" s="78"/>
    </row>
    <row r="12" spans="1:20" x14ac:dyDescent="0.25">
      <c r="B12" s="71" t="s">
        <v>24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3"/>
    </row>
    <row r="13" spans="1:20" x14ac:dyDescent="0.25">
      <c r="A13" s="67" t="str">
        <f>"MainMacro(AggEmploy:"&amp;B13&amp;")"</f>
        <v>MainMacro(AggEmploy:ROA)</v>
      </c>
      <c r="B13" s="75" t="str">
        <f>B10</f>
        <v>ROA</v>
      </c>
      <c r="C13" s="76">
        <f>C30/100*VLOOKUP($A13,'Results csv file'!$A:$Y,MATCH(C$3,'Results csv file'!$A$2:$Y$2,0),FALSE)</f>
        <v>368.94688482496002</v>
      </c>
      <c r="D13" s="76">
        <f>D30/100*VLOOKUP($A13,'Results csv file'!$A:$Y,MATCH(D$3,'Results csv file'!$A$2:$Y$2,0),FALSE)</f>
        <v>268.49526008000004</v>
      </c>
      <c r="E13" s="76">
        <f>E30/100*VLOOKUP($A13,'Results csv file'!$A:$Y,MATCH(E$3,'Results csv file'!$A$2:$Y$2,0),FALSE)</f>
        <v>311.30886451167004</v>
      </c>
      <c r="F13" s="76">
        <f>F30/100*VLOOKUP($A13,'Results csv file'!$A:$Y,MATCH(F$3,'Results csv file'!$A$2:$Y$2,0),FALSE)</f>
        <v>425.45616564337996</v>
      </c>
      <c r="G13" s="76">
        <f>G30/100*VLOOKUP($A13,'Results csv file'!$A:$Y,MATCH(G$3,'Results csv file'!$A$2:$Y$2,0),FALSE)</f>
        <v>609.47386754254001</v>
      </c>
      <c r="H13" s="76">
        <f>H30/100*VLOOKUP($A13,'Results csv file'!$A:$Y,MATCH(H$3,'Results csv file'!$A$2:$Y$2,0),FALSE)</f>
        <v>762.90838186572</v>
      </c>
      <c r="I13" s="76">
        <f>I30/100*VLOOKUP($A13,'Results csv file'!$A:$Y,MATCH(I$3,'Results csv file'!$A$2:$Y$2,0),FALSE)</f>
        <v>920.97332113230004</v>
      </c>
      <c r="J13" s="76">
        <f>J30/100*VLOOKUP($A13,'Results csv file'!$A:$Y,MATCH(J$3,'Results csv file'!$A$2:$Y$2,0),FALSE)</f>
        <v>1078.6541988904</v>
      </c>
      <c r="K13" s="76">
        <f>K30/100*VLOOKUP($A13,'Results csv file'!$A:$Y,MATCH(K$3,'Results csv file'!$A$2:$Y$2,0),FALSE)</f>
        <v>1267.1217976856999</v>
      </c>
      <c r="L13" s="76">
        <f>L30/100*VLOOKUP($A13,'Results csv file'!$A:$Y,MATCH(L$3,'Results csv file'!$A$2:$Y$2,0),FALSE)</f>
        <v>1314.6949402416001</v>
      </c>
      <c r="M13" s="76">
        <f>M30/100*VLOOKUP($A13,'Results csv file'!$A:$Y,MATCH(M$3,'Results csv file'!$A$2:$Y$2,0),FALSE)</f>
        <v>1327.1998162203001</v>
      </c>
      <c r="N13" s="76">
        <f>N30/100*VLOOKUP($A13,'Results csv file'!$A:$Y,MATCH(N$3,'Results csv file'!$A$2:$Y$2,0),FALSE)</f>
        <v>1353.2207523920001</v>
      </c>
      <c r="O13" s="76">
        <f>O30/100*VLOOKUP($A13,'Results csv file'!$A:$Y,MATCH(O$3,'Results csv file'!$A$2:$Y$2,0),FALSE)</f>
        <v>1402.4935920299999</v>
      </c>
      <c r="P13" s="76">
        <f>P30/100*VLOOKUP($A13,'Results csv file'!$A:$Y,MATCH(P$3,'Results csv file'!$A$2:$Y$2,0),FALSE)</f>
        <v>1473.520986819</v>
      </c>
      <c r="Q13" s="76">
        <f>Q30/100*VLOOKUP($A13,'Results csv file'!$A:$Y,MATCH(Q$3,'Results csv file'!$A$2:$Y$2,0),FALSE)</f>
        <v>1558.1593506250001</v>
      </c>
      <c r="R13" s="77">
        <f>R30/100*VLOOKUP($A13,'Results csv file'!$A:$Y,MATCH(R$3,'Results csv file'!$A$2:$Y$2,0),FALSE)</f>
        <v>1652.4855652634999</v>
      </c>
      <c r="S13" s="84"/>
      <c r="T13" s="84"/>
    </row>
    <row r="14" spans="1:20" ht="13.8" thickBot="1" x14ac:dyDescent="0.3">
      <c r="A14" s="67" t="str">
        <f>"MainMacro(AggEmploy:"&amp;B14&amp;")"</f>
        <v>MainMacro(AggEmploy:SA)</v>
      </c>
      <c r="B14" s="79" t="str">
        <f>B11</f>
        <v>SA</v>
      </c>
      <c r="C14" s="80">
        <f>C31/100*VLOOKUP($A14,'Results csv file'!$A:$Y,MATCH(C$3,'Results csv file'!$A$2:$Y$2,0),FALSE)</f>
        <v>34.247134887503996</v>
      </c>
      <c r="D14" s="80">
        <f>D31/100*VLOOKUP($A14,'Results csv file'!$A:$Y,MATCH(D$3,'Results csv file'!$A$2:$Y$2,0),FALSE)</f>
        <v>25.793884468496003</v>
      </c>
      <c r="E14" s="80">
        <f>E31/100*VLOOKUP($A14,'Results csv file'!$A:$Y,MATCH(E$3,'Results csv file'!$A$2:$Y$2,0),FALSE)</f>
        <v>28.252353345929997</v>
      </c>
      <c r="F14" s="80">
        <f>F31/100*VLOOKUP($A14,'Results csv file'!$A:$Y,MATCH(F$3,'Results csv file'!$A$2:$Y$2,0),FALSE)</f>
        <v>36.325798162186004</v>
      </c>
      <c r="G14" s="80">
        <f>G31/100*VLOOKUP($A14,'Results csv file'!$A:$Y,MATCH(G$3,'Results csv file'!$A$2:$Y$2,0),FALSE)</f>
        <v>49.387546770021999</v>
      </c>
      <c r="H14" s="80">
        <f>H31/100*VLOOKUP($A14,'Results csv file'!$A:$Y,MATCH(H$3,'Results csv file'!$A$2:$Y$2,0),FALSE)</f>
        <v>61.015777035520003</v>
      </c>
      <c r="I14" s="80">
        <f>I31/100*VLOOKUP($A14,'Results csv file'!$A:$Y,MATCH(I$3,'Results csv file'!$A$2:$Y$2,0),FALSE)</f>
        <v>73.039291953071995</v>
      </c>
      <c r="J14" s="80">
        <f>J31/100*VLOOKUP($A14,'Results csv file'!$A:$Y,MATCH(J$3,'Results csv file'!$A$2:$Y$2,0),FALSE)</f>
        <v>85.08104032512</v>
      </c>
      <c r="K14" s="80">
        <f>K31/100*VLOOKUP($A14,'Results csv file'!$A:$Y,MATCH(K$3,'Results csv file'!$A$2:$Y$2,0),FALSE)</f>
        <v>98.097450577420005</v>
      </c>
      <c r="L14" s="80">
        <f>L31/100*VLOOKUP($A14,'Results csv file'!$A:$Y,MATCH(L$3,'Results csv file'!$A$2:$Y$2,0),FALSE)</f>
        <v>101.95707826370001</v>
      </c>
      <c r="M14" s="80">
        <f>M31/100*VLOOKUP($A14,'Results csv file'!$A:$Y,MATCH(M$3,'Results csv file'!$A$2:$Y$2,0),FALSE)</f>
        <v>103.12421944908999</v>
      </c>
      <c r="N14" s="80">
        <f>N31/100*VLOOKUP($A14,'Results csv file'!$A:$Y,MATCH(N$3,'Results csv file'!$A$2:$Y$2,0),FALSE)</f>
        <v>105.84822141400001</v>
      </c>
      <c r="O14" s="80">
        <f>O31/100*VLOOKUP($A14,'Results csv file'!$A:$Y,MATCH(O$3,'Results csv file'!$A$2:$Y$2,0),FALSE)</f>
        <v>109.38180730749998</v>
      </c>
      <c r="P14" s="80">
        <f>P31/100*VLOOKUP($A14,'Results csv file'!$A:$Y,MATCH(P$3,'Results csv file'!$A$2:$Y$2,0),FALSE)</f>
        <v>113.99682294463997</v>
      </c>
      <c r="Q14" s="80">
        <f>Q31/100*VLOOKUP($A14,'Results csv file'!$A:$Y,MATCH(Q$3,'Results csv file'!$A$2:$Y$2,0),FALSE)</f>
        <v>120.07808334309001</v>
      </c>
      <c r="R14" s="81">
        <f>R31/100*VLOOKUP($A14,'Results csv file'!$A:$Y,MATCH(R$3,'Results csv file'!$A$2:$Y$2,0),FALSE)</f>
        <v>127.10829715652001</v>
      </c>
      <c r="S14" s="84"/>
      <c r="T14" s="84"/>
    </row>
    <row r="15" spans="1:20" x14ac:dyDescent="0.25"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4"/>
      <c r="T15" s="84"/>
    </row>
    <row r="16" spans="1:20" ht="15.6" thickBot="1" x14ac:dyDescent="0.3">
      <c r="B16" s="69" t="s">
        <v>58</v>
      </c>
    </row>
    <row r="17" spans="1:28" s="70" customFormat="1" x14ac:dyDescent="0.25">
      <c r="B17" s="71" t="s">
        <v>21</v>
      </c>
      <c r="C17" s="72" t="s">
        <v>2</v>
      </c>
      <c r="D17" s="72" t="s">
        <v>3</v>
      </c>
      <c r="E17" s="72" t="s">
        <v>4</v>
      </c>
      <c r="F17" s="72" t="s">
        <v>5</v>
      </c>
      <c r="G17" s="72" t="s">
        <v>6</v>
      </c>
      <c r="H17" s="72" t="s">
        <v>7</v>
      </c>
      <c r="I17" s="72" t="s">
        <v>8</v>
      </c>
      <c r="J17" s="72" t="s">
        <v>9</v>
      </c>
      <c r="K17" s="72" t="s">
        <v>10</v>
      </c>
      <c r="L17" s="72" t="s">
        <v>11</v>
      </c>
      <c r="M17" s="72" t="s">
        <v>12</v>
      </c>
      <c r="N17" s="72" t="s">
        <v>13</v>
      </c>
      <c r="O17" s="72" t="s">
        <v>14</v>
      </c>
      <c r="P17" s="72" t="s">
        <v>15</v>
      </c>
      <c r="Q17" s="72" t="s">
        <v>16</v>
      </c>
      <c r="R17" s="73" t="s">
        <v>100</v>
      </c>
      <c r="S17" s="74"/>
      <c r="T17" s="74"/>
    </row>
    <row r="18" spans="1:28" x14ac:dyDescent="0.25">
      <c r="A18" s="67" t="str">
        <f>"MainMacro(RealGDP:"&amp;B18&amp;")"</f>
        <v>MainMacro(RealGDP:ROA)</v>
      </c>
      <c r="B18" s="75" t="str">
        <f>B13</f>
        <v>ROA</v>
      </c>
      <c r="C18" s="76">
        <f>VLOOKUP($A18,'Results csv file'!$A:$Y,MATCH(C$17,'Results csv file'!$A$2:$Y$2,0),FALSE)</f>
        <v>-5.9290530000000001E-4</v>
      </c>
      <c r="D18" s="76">
        <f>VLOOKUP($A18,'Results csv file'!$A:$Y,MATCH(D$17,'Results csv file'!$A$2:$Y$2,0),FALSE)</f>
        <v>-3.3498429999999999E-3</v>
      </c>
      <c r="E18" s="76">
        <f>VLOOKUP($A18,'Results csv file'!$A:$Y,MATCH(E$17,'Results csv file'!$A$2:$Y$2,0),FALSE)</f>
        <v>-4.8058110000000001E-3</v>
      </c>
      <c r="F18" s="76">
        <f>VLOOKUP($A18,'Results csv file'!$A:$Y,MATCH(F$17,'Results csv file'!$A$2:$Y$2,0),FALSE)</f>
        <v>-5.5047409999999996E-3</v>
      </c>
      <c r="G18" s="76">
        <f>VLOOKUP($A18,'Results csv file'!$A:$Y,MATCH(G$17,'Results csv file'!$A$2:$Y$2,0),FALSE)</f>
        <v>-5.291329E-3</v>
      </c>
      <c r="H18" s="76">
        <f>VLOOKUP($A18,'Results csv file'!$A:$Y,MATCH(H$17,'Results csv file'!$A$2:$Y$2,0),FALSE)</f>
        <v>-5.2040740000000004E-3</v>
      </c>
      <c r="I18" s="76">
        <f>VLOOKUP($A18,'Results csv file'!$A:$Y,MATCH(I$17,'Results csv file'!$A$2:$Y$2,0),FALSE)</f>
        <v>-4.9807280000000002E-3</v>
      </c>
      <c r="J18" s="76">
        <f>VLOOKUP($A18,'Results csv file'!$A:$Y,MATCH(J$17,'Results csv file'!$A$2:$Y$2,0),FALSE)</f>
        <v>-4.6506860000000002E-3</v>
      </c>
      <c r="K18" s="76">
        <f>VLOOKUP($A18,'Results csv file'!$A:$Y,MATCH(K$17,'Results csv file'!$A$2:$Y$2,0),FALSE)</f>
        <v>-3.669458E-3</v>
      </c>
      <c r="L18" s="76">
        <f>VLOOKUP($A18,'Results csv file'!$A:$Y,MATCH(L$17,'Results csv file'!$A$2:$Y$2,0),FALSE)</f>
        <v>-3.5335649999999998E-3</v>
      </c>
      <c r="M18" s="76">
        <f>VLOOKUP($A18,'Results csv file'!$A:$Y,MATCH(M$17,'Results csv file'!$A$2:$Y$2,0),FALSE)</f>
        <v>-3.553011E-3</v>
      </c>
      <c r="N18" s="76">
        <f>VLOOKUP($A18,'Results csv file'!$A:$Y,MATCH(N$17,'Results csv file'!$A$2:$Y$2,0),FALSE)</f>
        <v>-3.6402629999999999E-3</v>
      </c>
      <c r="O18" s="76">
        <f>VLOOKUP($A18,'Results csv file'!$A:$Y,MATCH(O$17,'Results csv file'!$A$2:$Y$2,0),FALSE)</f>
        <v>-3.7080720000000002E-3</v>
      </c>
      <c r="P18" s="76">
        <f>VLOOKUP($A18,'Results csv file'!$A:$Y,MATCH(P$17,'Results csv file'!$A$2:$Y$2,0),FALSE)</f>
        <v>-3.7080720000000002E-3</v>
      </c>
      <c r="Q18" s="76">
        <f>VLOOKUP($A18,'Results csv file'!$A:$Y,MATCH(Q$17,'Results csv file'!$A$2:$Y$2,0),FALSE)</f>
        <v>-3.6303049999999999E-3</v>
      </c>
      <c r="R18" s="77">
        <f>VLOOKUP($A18,'Results csv file'!$A:$Y,MATCH(R$17,'Results csv file'!$A$2:$Y$2,0),FALSE)</f>
        <v>-3.484722E-3</v>
      </c>
      <c r="S18" s="85"/>
      <c r="T18" s="85"/>
    </row>
    <row r="19" spans="1:28" ht="13.8" thickBot="1" x14ac:dyDescent="0.3">
      <c r="A19" s="67" t="str">
        <f>"MainMacro(RealGDP:"&amp;B19&amp;")"</f>
        <v>MainMacro(RealGDP:SA)</v>
      </c>
      <c r="B19" s="79" t="str">
        <f>B14</f>
        <v>SA</v>
      </c>
      <c r="C19" s="80">
        <f>VLOOKUP($A19,'Results csv file'!$A:$Y,MATCH(C$17,'Results csv file'!$A$2:$Y$2,0),FALSE)</f>
        <v>-1.4664720000000001E-4</v>
      </c>
      <c r="D19" s="80">
        <f>VLOOKUP($A19,'Results csv file'!$A:$Y,MATCH(D$17,'Results csv file'!$A$2:$Y$2,0),FALSE)</f>
        <v>-2.5593510000000001E-3</v>
      </c>
      <c r="E19" s="80">
        <f>VLOOKUP($A19,'Results csv file'!$A:$Y,MATCH(E$17,'Results csv file'!$A$2:$Y$2,0),FALSE)</f>
        <v>-3.785091E-3</v>
      </c>
      <c r="F19" s="80">
        <f>VLOOKUP($A19,'Results csv file'!$A:$Y,MATCH(F$17,'Results csv file'!$A$2:$Y$2,0),FALSE)</f>
        <v>-4.3298690000000001E-3</v>
      </c>
      <c r="G19" s="80">
        <f>VLOOKUP($A19,'Results csv file'!$A:$Y,MATCH(G$17,'Results csv file'!$A$2:$Y$2,0),FALSE)</f>
        <v>-4.0968690000000004E-3</v>
      </c>
      <c r="H19" s="80">
        <f>VLOOKUP($A19,'Results csv file'!$A:$Y,MATCH(H$17,'Results csv file'!$A$2:$Y$2,0),FALSE)</f>
        <v>-3.9705920000000002E-3</v>
      </c>
      <c r="I19" s="80">
        <f>VLOOKUP($A19,'Results csv file'!$A:$Y,MATCH(I$17,'Results csv file'!$A$2:$Y$2,0),FALSE)</f>
        <v>-3.727747E-3</v>
      </c>
      <c r="J19" s="80">
        <f>VLOOKUP($A19,'Results csv file'!$A:$Y,MATCH(J$17,'Results csv file'!$A$2:$Y$2,0),FALSE)</f>
        <v>-3.4070490000000001E-3</v>
      </c>
      <c r="K19" s="80">
        <f>VLOOKUP($A19,'Results csv file'!$A:$Y,MATCH(K$17,'Results csv file'!$A$2:$Y$2,0),FALSE)</f>
        <v>-2.7325980000000001E-3</v>
      </c>
      <c r="L19" s="80">
        <f>VLOOKUP($A19,'Results csv file'!$A:$Y,MATCH(L$17,'Results csv file'!$A$2:$Y$2,0),FALSE)</f>
        <v>-2.6843330000000001E-3</v>
      </c>
      <c r="M19" s="80">
        <f>VLOOKUP($A19,'Results csv file'!$A:$Y,MATCH(M$17,'Results csv file'!$A$2:$Y$2,0),FALSE)</f>
        <v>-2.7811559999999999E-3</v>
      </c>
      <c r="N19" s="80">
        <f>VLOOKUP($A19,'Results csv file'!$A:$Y,MATCH(N$17,'Results csv file'!$A$2:$Y$2,0),FALSE)</f>
        <v>-2.819897E-3</v>
      </c>
      <c r="O19" s="80">
        <f>VLOOKUP($A19,'Results csv file'!$A:$Y,MATCH(O$17,'Results csv file'!$A$2:$Y$2,0),FALSE)</f>
        <v>-2.8686390000000001E-3</v>
      </c>
      <c r="P19" s="80">
        <f>VLOOKUP($A19,'Results csv file'!$A:$Y,MATCH(P$17,'Results csv file'!$A$2:$Y$2,0),FALSE)</f>
        <v>-2.8978649999999999E-3</v>
      </c>
      <c r="Q19" s="80">
        <f>VLOOKUP($A19,'Results csv file'!$A:$Y,MATCH(Q$17,'Results csv file'!$A$2:$Y$2,0),FALSE)</f>
        <v>-2.8491900000000001E-3</v>
      </c>
      <c r="R19" s="81">
        <f>VLOOKUP($A19,'Results csv file'!$A:$Y,MATCH(R$17,'Results csv file'!$A$2:$Y$2,0),FALSE)</f>
        <v>-2.7326239999999999E-3</v>
      </c>
      <c r="S19" s="85"/>
      <c r="T19" s="85"/>
    </row>
    <row r="20" spans="1:28" x14ac:dyDescent="0.25">
      <c r="B20" s="71" t="s">
        <v>22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3"/>
    </row>
    <row r="21" spans="1:28" x14ac:dyDescent="0.25">
      <c r="A21" s="67" t="str">
        <f>"MainMacro(RealHou:"&amp;B21&amp;")"</f>
        <v>MainMacro(RealHou:ROA)</v>
      </c>
      <c r="B21" s="75" t="str">
        <f>B18</f>
        <v>ROA</v>
      </c>
      <c r="C21" s="76">
        <f>VLOOKUP($A21,'Results csv file'!$A:$Y,MATCH(C$17,'Results csv file'!$A$2:$Y$2,0),FALSE)</f>
        <v>6.1101740000000003E-3</v>
      </c>
      <c r="D21" s="76">
        <f>VLOOKUP($A21,'Results csv file'!$A:$Y,MATCH(D$17,'Results csv file'!$A$2:$Y$2,0),FALSE)</f>
        <v>2.287046E-3</v>
      </c>
      <c r="E21" s="76">
        <f>VLOOKUP($A21,'Results csv file'!$A:$Y,MATCH(E$17,'Results csv file'!$A$2:$Y$2,0),FALSE)</f>
        <v>-6.8335879999999996E-4</v>
      </c>
      <c r="F21" s="76">
        <f>VLOOKUP($A21,'Results csv file'!$A:$Y,MATCH(F$17,'Results csv file'!$A$2:$Y$2,0),FALSE)</f>
        <v>-3.065426E-3</v>
      </c>
      <c r="G21" s="76">
        <f>VLOOKUP($A21,'Results csv file'!$A:$Y,MATCH(G$17,'Results csv file'!$A$2:$Y$2,0),FALSE)</f>
        <v>-4.0752239999999997E-3</v>
      </c>
      <c r="H21" s="76">
        <f>VLOOKUP($A21,'Results csv file'!$A:$Y,MATCH(H$17,'Results csv file'!$A$2:$Y$2,0),FALSE)</f>
        <v>-5.2692579999999998E-3</v>
      </c>
      <c r="I21" s="76">
        <f>VLOOKUP($A21,'Results csv file'!$A:$Y,MATCH(I$17,'Results csv file'!$A$2:$Y$2,0),FALSE)</f>
        <v>-6.249643E-3</v>
      </c>
      <c r="J21" s="76">
        <f>VLOOKUP($A21,'Results csv file'!$A:$Y,MATCH(J$17,'Results csv file'!$A$2:$Y$2,0),FALSE)</f>
        <v>-7.0263560000000001E-3</v>
      </c>
      <c r="K21" s="76">
        <f>VLOOKUP($A21,'Results csv file'!$A:$Y,MATCH(K$17,'Results csv file'!$A$2:$Y$2,0),FALSE)</f>
        <v>-5.2581449999999997E-3</v>
      </c>
      <c r="L21" s="76">
        <f>VLOOKUP($A21,'Results csv file'!$A:$Y,MATCH(L$17,'Results csv file'!$A$2:$Y$2,0),FALSE)</f>
        <v>-4.3745340000000002E-3</v>
      </c>
      <c r="M21" s="76">
        <f>VLOOKUP($A21,'Results csv file'!$A:$Y,MATCH(M$17,'Results csv file'!$A$2:$Y$2,0),FALSE)</f>
        <v>-3.6851879999999998E-3</v>
      </c>
      <c r="N21" s="76">
        <f>VLOOKUP($A21,'Results csv file'!$A:$Y,MATCH(N$17,'Results csv file'!$A$2:$Y$2,0),FALSE)</f>
        <v>-3.6463149999999998E-3</v>
      </c>
      <c r="O21" s="76">
        <f>VLOOKUP($A21,'Results csv file'!$A:$Y,MATCH(O$17,'Results csv file'!$A$2:$Y$2,0),FALSE)</f>
        <v>-4.0248660000000002E-3</v>
      </c>
      <c r="P21" s="76">
        <f>VLOOKUP($A21,'Results csv file'!$A:$Y,MATCH(P$17,'Results csv file'!$A$2:$Y$2,0),FALSE)</f>
        <v>-4.5490310000000003E-3</v>
      </c>
      <c r="Q21" s="76">
        <f>VLOOKUP($A21,'Results csv file'!$A:$Y,MATCH(Q$17,'Results csv file'!$A$2:$Y$2,0),FALSE)</f>
        <v>-4.9954889999999997E-3</v>
      </c>
      <c r="R21" s="77">
        <f>VLOOKUP($A21,'Results csv file'!$A:$Y,MATCH(R$17,'Results csv file'!$A$2:$Y$2,0),FALSE)</f>
        <v>-5.335256E-3</v>
      </c>
      <c r="S21" s="85"/>
      <c r="T21" s="85"/>
    </row>
    <row r="22" spans="1:28" ht="13.8" thickBot="1" x14ac:dyDescent="0.3">
      <c r="A22" s="67" t="str">
        <f>"MainMacro(RealHou:"&amp;B22&amp;")"</f>
        <v>MainMacro(RealHou:SA)</v>
      </c>
      <c r="B22" s="79" t="str">
        <f>B19</f>
        <v>SA</v>
      </c>
      <c r="C22" s="80">
        <f>VLOOKUP($A22,'Results csv file'!$A:$Y,MATCH(C$17,'Results csv file'!$A$2:$Y$2,0),FALSE)</f>
        <v>7.6075869999999999E-3</v>
      </c>
      <c r="D22" s="80">
        <f>VLOOKUP($A22,'Results csv file'!$A:$Y,MATCH(D$17,'Results csv file'!$A$2:$Y$2,0),FALSE)</f>
        <v>4.0917460000000003E-3</v>
      </c>
      <c r="E22" s="80">
        <f>VLOOKUP($A22,'Results csv file'!$A:$Y,MATCH(E$17,'Results csv file'!$A$2:$Y$2,0),FALSE)</f>
        <v>1.3230469999999999E-3</v>
      </c>
      <c r="F22" s="80">
        <f>VLOOKUP($A22,'Results csv file'!$A:$Y,MATCH(F$17,'Results csv file'!$A$2:$Y$2,0),FALSE)</f>
        <v>-9.3494309999999996E-4</v>
      </c>
      <c r="G22" s="80">
        <f>VLOOKUP($A22,'Results csv file'!$A:$Y,MATCH(G$17,'Results csv file'!$A$2:$Y$2,0),FALSE)</f>
        <v>-2.0106030000000001E-3</v>
      </c>
      <c r="H22" s="80">
        <f>VLOOKUP($A22,'Results csv file'!$A:$Y,MATCH(H$17,'Results csv file'!$A$2:$Y$2,0),FALSE)</f>
        <v>-3.1476339999999998E-3</v>
      </c>
      <c r="I22" s="80">
        <f>VLOOKUP($A22,'Results csv file'!$A:$Y,MATCH(I$17,'Results csv file'!$A$2:$Y$2,0),FALSE)</f>
        <v>-4.0808959999999997E-3</v>
      </c>
      <c r="J22" s="80">
        <f>VLOOKUP($A22,'Results csv file'!$A:$Y,MATCH(J$17,'Results csv file'!$A$2:$Y$2,0),FALSE)</f>
        <v>-4.8391249999999997E-3</v>
      </c>
      <c r="K22" s="80">
        <f>VLOOKUP($A22,'Results csv file'!$A:$Y,MATCH(K$17,'Results csv file'!$A$2:$Y$2,0),FALSE)</f>
        <v>-3.620692E-3</v>
      </c>
      <c r="L22" s="80">
        <f>VLOOKUP($A22,'Results csv file'!$A:$Y,MATCH(L$17,'Results csv file'!$A$2:$Y$2,0),FALSE)</f>
        <v>-2.9230879999999999E-3</v>
      </c>
      <c r="M22" s="80">
        <f>VLOOKUP($A22,'Results csv file'!$A:$Y,MATCH(M$17,'Results csv file'!$A$2:$Y$2,0),FALSE)</f>
        <v>-2.3411E-3</v>
      </c>
      <c r="N22" s="80">
        <f>VLOOKUP($A22,'Results csv file'!$A:$Y,MATCH(N$17,'Results csv file'!$A$2:$Y$2,0),FALSE)</f>
        <v>-2.048458E-3</v>
      </c>
      <c r="O22" s="80">
        <f>VLOOKUP($A22,'Results csv file'!$A:$Y,MATCH(O$17,'Results csv file'!$A$2:$Y$2,0),FALSE)</f>
        <v>-2.2143089999999998E-3</v>
      </c>
      <c r="P22" s="80">
        <f>VLOOKUP($A22,'Results csv file'!$A:$Y,MATCH(P$17,'Results csv file'!$A$2:$Y$2,0),FALSE)</f>
        <v>-2.632877E-3</v>
      </c>
      <c r="Q22" s="80">
        <f>VLOOKUP($A22,'Results csv file'!$A:$Y,MATCH(Q$17,'Results csv file'!$A$2:$Y$2,0),FALSE)</f>
        <v>-3.0410120000000001E-3</v>
      </c>
      <c r="R22" s="81">
        <f>VLOOKUP($A22,'Results csv file'!$A:$Y,MATCH(R$17,'Results csv file'!$A$2:$Y$2,0),FALSE)</f>
        <v>-3.3713910000000001E-3</v>
      </c>
      <c r="S22" s="85"/>
      <c r="T22" s="85"/>
    </row>
    <row r="23" spans="1:28" x14ac:dyDescent="0.25">
      <c r="B23" s="71" t="s">
        <v>23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3"/>
    </row>
    <row r="24" spans="1:28" x14ac:dyDescent="0.25">
      <c r="A24" s="67" t="str">
        <f>"MainMacro(RealInv:"&amp;B24&amp;")"</f>
        <v>MainMacro(RealInv:ROA)</v>
      </c>
      <c r="B24" s="75" t="str">
        <f>B21</f>
        <v>ROA</v>
      </c>
      <c r="C24" s="76">
        <f>VLOOKUP($A24,'Results csv file'!$A:$Y,MATCH(C$17,'Results csv file'!$A$2:$Y$2,0),FALSE)</f>
        <v>-2.5197689999999998E-2</v>
      </c>
      <c r="D24" s="76">
        <f>VLOOKUP($A24,'Results csv file'!$A:$Y,MATCH(D$17,'Results csv file'!$A$2:$Y$2,0),FALSE)</f>
        <v>-2.969786E-2</v>
      </c>
      <c r="E24" s="76">
        <f>VLOOKUP($A24,'Results csv file'!$A:$Y,MATCH(E$17,'Results csv file'!$A$2:$Y$2,0),FALSE)</f>
        <v>-3.1348910000000001E-2</v>
      </c>
      <c r="F24" s="76">
        <f>VLOOKUP($A24,'Results csv file'!$A:$Y,MATCH(F$17,'Results csv file'!$A$2:$Y$2,0),FALSE)</f>
        <v>-3.1467559999999999E-2</v>
      </c>
      <c r="G24" s="76">
        <f>VLOOKUP($A24,'Results csv file'!$A:$Y,MATCH(G$17,'Results csv file'!$A$2:$Y$2,0),FALSE)</f>
        <v>-3.0362299999999998E-2</v>
      </c>
      <c r="H24" s="76">
        <f>VLOOKUP($A24,'Results csv file'!$A:$Y,MATCH(H$17,'Results csv file'!$A$2:$Y$2,0),FALSE)</f>
        <v>-2.9634509999999999E-2</v>
      </c>
      <c r="I24" s="76">
        <f>VLOOKUP($A24,'Results csv file'!$A:$Y,MATCH(I$17,'Results csv file'!$A$2:$Y$2,0),FALSE)</f>
        <v>-2.8771720000000001E-2</v>
      </c>
      <c r="J24" s="76">
        <f>VLOOKUP($A24,'Results csv file'!$A:$Y,MATCH(J$17,'Results csv file'!$A$2:$Y$2,0),FALSE)</f>
        <v>-2.780227E-2</v>
      </c>
      <c r="K24" s="76">
        <f>VLOOKUP($A24,'Results csv file'!$A:$Y,MATCH(K$17,'Results csv file'!$A$2:$Y$2,0),FALSE)</f>
        <v>-2.6089049999999999E-2</v>
      </c>
      <c r="L24" s="76">
        <f>VLOOKUP($A24,'Results csv file'!$A:$Y,MATCH(L$17,'Results csv file'!$A$2:$Y$2,0),FALSE)</f>
        <v>-2.5543059999999999E-2</v>
      </c>
      <c r="M24" s="76">
        <f>VLOOKUP($A24,'Results csv file'!$A:$Y,MATCH(M$17,'Results csv file'!$A$2:$Y$2,0),FALSE)</f>
        <v>-2.560024E-2</v>
      </c>
      <c r="N24" s="76">
        <f>VLOOKUP($A24,'Results csv file'!$A:$Y,MATCH(N$17,'Results csv file'!$A$2:$Y$2,0),FALSE)</f>
        <v>-2.7190720000000002E-2</v>
      </c>
      <c r="O24" s="76">
        <f>VLOOKUP($A24,'Results csv file'!$A:$Y,MATCH(O$17,'Results csv file'!$A$2:$Y$2,0),FALSE)</f>
        <v>-2.8186050000000001E-2</v>
      </c>
      <c r="P24" s="76">
        <f>VLOOKUP($A24,'Results csv file'!$A:$Y,MATCH(P$17,'Results csv file'!$A$2:$Y$2,0),FALSE)</f>
        <v>-2.841196E-2</v>
      </c>
      <c r="Q24" s="76">
        <f>VLOOKUP($A24,'Results csv file'!$A:$Y,MATCH(Q$17,'Results csv file'!$A$2:$Y$2,0),FALSE)</f>
        <v>-2.8212190000000002E-2</v>
      </c>
      <c r="R24" s="77">
        <f>VLOOKUP($A24,'Results csv file'!$A:$Y,MATCH(R$17,'Results csv file'!$A$2:$Y$2,0),FALSE)</f>
        <v>-2.7820540000000001E-2</v>
      </c>
      <c r="S24" s="85"/>
      <c r="T24" s="85"/>
    </row>
    <row r="25" spans="1:28" ht="13.8" thickBot="1" x14ac:dyDescent="0.3">
      <c r="A25" s="67" t="str">
        <f>"MainMacro(RealInv:"&amp;B25&amp;")"</f>
        <v>MainMacro(RealInv:SA)</v>
      </c>
      <c r="B25" s="79" t="str">
        <f>B22</f>
        <v>SA</v>
      </c>
      <c r="C25" s="80">
        <f>VLOOKUP($A25,'Results csv file'!$A:$Y,MATCH(C$17,'Results csv file'!$A$2:$Y$2,0),FALSE)</f>
        <v>-2.0977820000000001E-2</v>
      </c>
      <c r="D25" s="80">
        <f>VLOOKUP($A25,'Results csv file'!$A:$Y,MATCH(D$17,'Results csv file'!$A$2:$Y$2,0),FALSE)</f>
        <v>-2.6235339999999999E-2</v>
      </c>
      <c r="E25" s="80">
        <f>VLOOKUP($A25,'Results csv file'!$A:$Y,MATCH(E$17,'Results csv file'!$A$2:$Y$2,0),FALSE)</f>
        <v>-2.8823890000000001E-2</v>
      </c>
      <c r="F25" s="80">
        <f>VLOOKUP($A25,'Results csv file'!$A:$Y,MATCH(F$17,'Results csv file'!$A$2:$Y$2,0),FALSE)</f>
        <v>-2.9912370000000001E-2</v>
      </c>
      <c r="G25" s="80">
        <f>VLOOKUP($A25,'Results csv file'!$A:$Y,MATCH(G$17,'Results csv file'!$A$2:$Y$2,0),FALSE)</f>
        <v>-2.972926E-2</v>
      </c>
      <c r="H25" s="80">
        <f>VLOOKUP($A25,'Results csv file'!$A:$Y,MATCH(H$17,'Results csv file'!$A$2:$Y$2,0),FALSE)</f>
        <v>-2.9651449999999999E-2</v>
      </c>
      <c r="I25" s="80">
        <f>VLOOKUP($A25,'Results csv file'!$A:$Y,MATCH(I$17,'Results csv file'!$A$2:$Y$2,0),FALSE)</f>
        <v>-2.936014E-2</v>
      </c>
      <c r="J25" s="80">
        <f>VLOOKUP($A25,'Results csv file'!$A:$Y,MATCH(J$17,'Results csv file'!$A$2:$Y$2,0),FALSE)</f>
        <v>-2.8913629999999999E-2</v>
      </c>
      <c r="K25" s="80">
        <f>VLOOKUP($A25,'Results csv file'!$A:$Y,MATCH(K$17,'Results csv file'!$A$2:$Y$2,0),FALSE)</f>
        <v>-2.768996E-2</v>
      </c>
      <c r="L25" s="80">
        <f>VLOOKUP($A25,'Results csv file'!$A:$Y,MATCH(L$17,'Results csv file'!$A$2:$Y$2,0),FALSE)</f>
        <v>-2.7281380000000001E-2</v>
      </c>
      <c r="M25" s="80">
        <f>VLOOKUP($A25,'Results csv file'!$A:$Y,MATCH(M$17,'Results csv file'!$A$2:$Y$2,0),FALSE)</f>
        <v>-2.7394890000000002E-2</v>
      </c>
      <c r="N25" s="80">
        <f>VLOOKUP($A25,'Results csv file'!$A:$Y,MATCH(N$17,'Results csv file'!$A$2:$Y$2,0),FALSE)</f>
        <v>-2.8286530000000001E-2</v>
      </c>
      <c r="O25" s="80">
        <f>VLOOKUP($A25,'Results csv file'!$A:$Y,MATCH(O$17,'Results csv file'!$A$2:$Y$2,0),FALSE)</f>
        <v>-2.915893E-2</v>
      </c>
      <c r="P25" s="80">
        <f>VLOOKUP($A25,'Results csv file'!$A:$Y,MATCH(P$17,'Results csv file'!$A$2:$Y$2,0),FALSE)</f>
        <v>-2.9710159999999999E-2</v>
      </c>
      <c r="Q25" s="80">
        <f>VLOOKUP($A25,'Results csv file'!$A:$Y,MATCH(Q$17,'Results csv file'!$A$2:$Y$2,0),FALSE)</f>
        <v>-2.9901130000000001E-2</v>
      </c>
      <c r="R25" s="81">
        <f>VLOOKUP($A25,'Results csv file'!$A:$Y,MATCH(R$17,'Results csv file'!$A$2:$Y$2,0),FALSE)</f>
        <v>-2.9853319999999999E-2</v>
      </c>
      <c r="S25" s="85"/>
      <c r="T25" s="85"/>
    </row>
    <row r="26" spans="1:28" x14ac:dyDescent="0.25"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</row>
    <row r="27" spans="1:28" x14ac:dyDescent="0.25"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</row>
    <row r="28" spans="1:28" ht="15.6" thickBot="1" x14ac:dyDescent="0.3">
      <c r="B28" s="69" t="s">
        <v>57</v>
      </c>
      <c r="C28" s="8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</row>
    <row r="29" spans="1:28" x14ac:dyDescent="0.25">
      <c r="B29" s="87" t="s">
        <v>0</v>
      </c>
      <c r="C29" s="55" t="s">
        <v>606</v>
      </c>
      <c r="D29" s="56" t="s">
        <v>607</v>
      </c>
      <c r="E29" s="56" t="s">
        <v>608</v>
      </c>
      <c r="F29" s="56" t="s">
        <v>609</v>
      </c>
      <c r="G29" s="56" t="s">
        <v>610</v>
      </c>
      <c r="H29" s="56" t="s">
        <v>611</v>
      </c>
      <c r="I29" s="56" t="s">
        <v>612</v>
      </c>
      <c r="J29" s="56" t="s">
        <v>613</v>
      </c>
      <c r="K29" s="56" t="s">
        <v>614</v>
      </c>
      <c r="L29" s="56" t="s">
        <v>615</v>
      </c>
      <c r="M29" s="56" t="s">
        <v>616</v>
      </c>
      <c r="N29" s="56" t="s">
        <v>617</v>
      </c>
      <c r="O29" s="56" t="s">
        <v>618</v>
      </c>
      <c r="P29" s="56" t="s">
        <v>619</v>
      </c>
      <c r="Q29" s="56" t="s">
        <v>620</v>
      </c>
      <c r="R29" s="56" t="s">
        <v>621</v>
      </c>
      <c r="S29" s="56" t="s">
        <v>622</v>
      </c>
      <c r="T29" s="57" t="s">
        <v>623</v>
      </c>
      <c r="U29" s="58"/>
      <c r="V29" s="58"/>
      <c r="W29" s="58"/>
      <c r="X29" s="58"/>
      <c r="Y29" s="58"/>
      <c r="Z29" s="58"/>
      <c r="AA29" s="58"/>
      <c r="AB29" s="58"/>
    </row>
    <row r="30" spans="1:28" x14ac:dyDescent="0.25">
      <c r="B30" s="88" t="str">
        <f>Index!J19</f>
        <v>ROA</v>
      </c>
      <c r="C30" s="59">
        <v>9536488</v>
      </c>
      <c r="D30" s="60">
        <v>9651680</v>
      </c>
      <c r="E30" s="60">
        <v>9768327</v>
      </c>
      <c r="F30" s="60">
        <v>9886418</v>
      </c>
      <c r="G30" s="60">
        <v>10003906</v>
      </c>
      <c r="H30" s="60">
        <v>10124724</v>
      </c>
      <c r="I30" s="60">
        <v>10247121</v>
      </c>
      <c r="J30" s="60">
        <v>10370957</v>
      </c>
      <c r="K30" s="60">
        <v>10487587</v>
      </c>
      <c r="L30" s="60">
        <v>10612152</v>
      </c>
      <c r="M30" s="60">
        <v>10738827</v>
      </c>
      <c r="N30" s="60">
        <v>10871164</v>
      </c>
      <c r="O30" s="60">
        <v>11005025</v>
      </c>
      <c r="P30" s="60">
        <v>11139114</v>
      </c>
      <c r="Q30" s="60">
        <v>11273650</v>
      </c>
      <c r="R30" s="60">
        <v>11409585</v>
      </c>
      <c r="S30" s="60">
        <v>11547222</v>
      </c>
      <c r="T30" s="61">
        <v>11686595</v>
      </c>
      <c r="U30" s="58"/>
      <c r="V30" s="58"/>
      <c r="W30" s="58"/>
      <c r="X30" s="58"/>
      <c r="Y30" s="58"/>
      <c r="Z30" s="58"/>
      <c r="AA30" s="58"/>
      <c r="AB30" s="58"/>
    </row>
    <row r="31" spans="1:28" x14ac:dyDescent="0.25">
      <c r="B31" s="89" t="str">
        <f>Index!J20</f>
        <v>SA</v>
      </c>
      <c r="C31" s="59">
        <v>746364.3</v>
      </c>
      <c r="D31" s="60">
        <v>754067.8</v>
      </c>
      <c r="E31" s="60">
        <v>762000.6</v>
      </c>
      <c r="F31" s="60">
        <v>770097.8</v>
      </c>
      <c r="G31" s="60">
        <v>780865.1</v>
      </c>
      <c r="H31" s="60">
        <v>789388</v>
      </c>
      <c r="I31" s="60">
        <v>797874.6</v>
      </c>
      <c r="J31" s="60">
        <v>806510.4</v>
      </c>
      <c r="K31" s="60">
        <v>825912.7</v>
      </c>
      <c r="L31" s="60">
        <v>837549.5</v>
      </c>
      <c r="M31" s="60">
        <v>848506.9</v>
      </c>
      <c r="N31" s="60">
        <v>854372.6</v>
      </c>
      <c r="O31" s="60">
        <v>860342.6</v>
      </c>
      <c r="P31" s="60">
        <v>868081.6</v>
      </c>
      <c r="Q31" s="60">
        <v>877371.9</v>
      </c>
      <c r="R31" s="60">
        <v>887068.4</v>
      </c>
      <c r="S31" s="60">
        <v>896813.6</v>
      </c>
      <c r="T31" s="61">
        <v>906585.5</v>
      </c>
      <c r="U31" s="58"/>
      <c r="V31" s="58"/>
      <c r="W31" s="58"/>
      <c r="X31" s="58"/>
      <c r="Y31" s="58"/>
      <c r="Z31" s="58"/>
      <c r="AA31" s="58"/>
      <c r="AB31" s="58"/>
    </row>
    <row r="32" spans="1:28" ht="13.8" thickBot="1" x14ac:dyDescent="0.3">
      <c r="B32" s="90" t="s">
        <v>19</v>
      </c>
      <c r="C32" s="62">
        <v>10282852.300000001</v>
      </c>
      <c r="D32" s="63">
        <v>10405747.800000001</v>
      </c>
      <c r="E32" s="63">
        <v>10530327.6</v>
      </c>
      <c r="F32" s="63">
        <v>10656515.800000001</v>
      </c>
      <c r="G32" s="63">
        <v>10784771.1</v>
      </c>
      <c r="H32" s="63">
        <v>10914112</v>
      </c>
      <c r="I32" s="63">
        <v>11044995.6</v>
      </c>
      <c r="J32" s="63">
        <v>11177467.4</v>
      </c>
      <c r="K32" s="63">
        <v>11313499.699999999</v>
      </c>
      <c r="L32" s="63">
        <v>11449701.5</v>
      </c>
      <c r="M32" s="63">
        <v>11587333.9</v>
      </c>
      <c r="N32" s="63">
        <v>11725536.6</v>
      </c>
      <c r="O32" s="63">
        <v>11865367.6</v>
      </c>
      <c r="P32" s="63">
        <v>12007195.6</v>
      </c>
      <c r="Q32" s="63">
        <v>12151021.9</v>
      </c>
      <c r="R32" s="63">
        <v>12296653.4</v>
      </c>
      <c r="S32" s="63">
        <v>12444035.6</v>
      </c>
      <c r="T32" s="64">
        <v>12593180.5</v>
      </c>
      <c r="U32" s="58"/>
      <c r="V32" s="58"/>
      <c r="W32" s="58"/>
      <c r="X32" s="58"/>
      <c r="Y32" s="58"/>
      <c r="Z32" s="58"/>
      <c r="AA32" s="58"/>
      <c r="AB32" s="58"/>
    </row>
    <row r="33" spans="2:28" ht="13.8" thickBot="1" x14ac:dyDescent="0.3"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58"/>
      <c r="T33" s="58"/>
      <c r="U33" s="58"/>
      <c r="V33" s="58"/>
      <c r="W33" s="58"/>
      <c r="X33" s="58"/>
      <c r="Y33" s="58"/>
      <c r="Z33" s="58"/>
      <c r="AA33" s="58"/>
      <c r="AB33" s="58"/>
    </row>
    <row r="34" spans="2:28" x14ac:dyDescent="0.25">
      <c r="B34" s="87" t="s">
        <v>0</v>
      </c>
      <c r="C34" s="55" t="s">
        <v>604</v>
      </c>
      <c r="D34" s="56" t="s">
        <v>605</v>
      </c>
      <c r="E34" s="56" t="s">
        <v>606</v>
      </c>
      <c r="F34" s="56" t="s">
        <v>607</v>
      </c>
      <c r="G34" s="56" t="s">
        <v>608</v>
      </c>
      <c r="H34" s="56" t="s">
        <v>609</v>
      </c>
      <c r="I34" s="56" t="s">
        <v>610</v>
      </c>
      <c r="J34" s="56" t="s">
        <v>611</v>
      </c>
      <c r="K34" s="56" t="s">
        <v>612</v>
      </c>
      <c r="L34" s="56" t="s">
        <v>613</v>
      </c>
      <c r="M34" s="56" t="s">
        <v>614</v>
      </c>
      <c r="N34" s="56" t="s">
        <v>615</v>
      </c>
      <c r="O34" s="56" t="s">
        <v>616</v>
      </c>
      <c r="P34" s="56" t="s">
        <v>617</v>
      </c>
      <c r="Q34" s="56" t="s">
        <v>618</v>
      </c>
      <c r="R34" s="56" t="s">
        <v>619</v>
      </c>
      <c r="S34" s="56" t="s">
        <v>620</v>
      </c>
      <c r="T34" s="56" t="s">
        <v>621</v>
      </c>
      <c r="U34" s="56" t="s">
        <v>622</v>
      </c>
      <c r="V34" s="56" t="s">
        <v>623</v>
      </c>
      <c r="W34" s="56" t="s">
        <v>624</v>
      </c>
      <c r="X34" s="56" t="s">
        <v>625</v>
      </c>
      <c r="Y34" s="56" t="s">
        <v>626</v>
      </c>
      <c r="Z34" s="56" t="s">
        <v>627</v>
      </c>
      <c r="AA34" s="56" t="s">
        <v>628</v>
      </c>
      <c r="AB34" s="57" t="s">
        <v>19</v>
      </c>
    </row>
    <row r="35" spans="2:28" x14ac:dyDescent="0.25">
      <c r="B35" s="88" t="str">
        <f>B30</f>
        <v>ROA</v>
      </c>
      <c r="C35" s="59">
        <v>9303493</v>
      </c>
      <c r="D35" s="60">
        <v>9421672</v>
      </c>
      <c r="E35" s="60">
        <v>9536488</v>
      </c>
      <c r="F35" s="60">
        <v>9651680</v>
      </c>
      <c r="G35" s="60">
        <v>9768327</v>
      </c>
      <c r="H35" s="60">
        <v>9886418</v>
      </c>
      <c r="I35" s="60">
        <v>10003906</v>
      </c>
      <c r="J35" s="60">
        <v>10124724</v>
      </c>
      <c r="K35" s="60">
        <v>10247121</v>
      </c>
      <c r="L35" s="60">
        <v>10370957</v>
      </c>
      <c r="M35" s="60">
        <v>10487587</v>
      </c>
      <c r="N35" s="60">
        <v>10612152</v>
      </c>
      <c r="O35" s="60">
        <v>10738827</v>
      </c>
      <c r="P35" s="60">
        <v>10871164</v>
      </c>
      <c r="Q35" s="60">
        <v>11005025</v>
      </c>
      <c r="R35" s="60">
        <v>11139114</v>
      </c>
      <c r="S35" s="60">
        <v>11273650</v>
      </c>
      <c r="T35" s="60">
        <v>11409585</v>
      </c>
      <c r="U35" s="60">
        <v>11547222</v>
      </c>
      <c r="V35" s="60">
        <v>11686595</v>
      </c>
      <c r="W35" s="60">
        <v>11827705</v>
      </c>
      <c r="X35" s="60">
        <v>11970560</v>
      </c>
      <c r="Y35" s="60">
        <v>12115177</v>
      </c>
      <c r="Z35" s="60">
        <v>12261574</v>
      </c>
      <c r="AA35" s="60">
        <v>12409773</v>
      </c>
      <c r="AB35" s="61">
        <v>269670496</v>
      </c>
    </row>
    <row r="36" spans="2:28" x14ac:dyDescent="0.25">
      <c r="B36" s="89" t="str">
        <f>B31</f>
        <v>SA</v>
      </c>
      <c r="C36" s="59">
        <v>738447</v>
      </c>
      <c r="D36" s="60">
        <v>740569.9</v>
      </c>
      <c r="E36" s="60">
        <v>746364.3</v>
      </c>
      <c r="F36" s="60">
        <v>754067.8</v>
      </c>
      <c r="G36" s="60">
        <v>762000.6</v>
      </c>
      <c r="H36" s="60">
        <v>770097.8</v>
      </c>
      <c r="I36" s="60">
        <v>780865.1</v>
      </c>
      <c r="J36" s="60">
        <v>789388</v>
      </c>
      <c r="K36" s="60">
        <v>797874.6</v>
      </c>
      <c r="L36" s="60">
        <v>806510.4</v>
      </c>
      <c r="M36" s="60">
        <v>825912.7</v>
      </c>
      <c r="N36" s="60">
        <v>837549.5</v>
      </c>
      <c r="O36" s="60">
        <v>848506.9</v>
      </c>
      <c r="P36" s="60">
        <v>854372.6</v>
      </c>
      <c r="Q36" s="60">
        <v>860342.6</v>
      </c>
      <c r="R36" s="60">
        <v>868081.6</v>
      </c>
      <c r="S36" s="60">
        <v>877371.9</v>
      </c>
      <c r="T36" s="60">
        <v>887068.4</v>
      </c>
      <c r="U36" s="60">
        <v>896813.6</v>
      </c>
      <c r="V36" s="60">
        <v>906585.5</v>
      </c>
      <c r="W36" s="60">
        <v>916401.8</v>
      </c>
      <c r="X36" s="60">
        <v>926275.4</v>
      </c>
      <c r="Y36" s="60">
        <v>936213.6</v>
      </c>
      <c r="Z36" s="60">
        <v>946220.1</v>
      </c>
      <c r="AA36" s="60">
        <v>956296.9</v>
      </c>
      <c r="AB36" s="61">
        <v>21030198.699999999</v>
      </c>
    </row>
    <row r="37" spans="2:28" ht="13.8" thickBot="1" x14ac:dyDescent="0.3">
      <c r="B37" s="90" t="s">
        <v>19</v>
      </c>
      <c r="C37" s="62">
        <v>10041940</v>
      </c>
      <c r="D37" s="63">
        <v>10162241.9</v>
      </c>
      <c r="E37" s="63">
        <v>10282852.300000001</v>
      </c>
      <c r="F37" s="63">
        <v>10405747.800000001</v>
      </c>
      <c r="G37" s="63">
        <v>10530327.6</v>
      </c>
      <c r="H37" s="63">
        <v>10656515.800000001</v>
      </c>
      <c r="I37" s="63">
        <v>10784771.1</v>
      </c>
      <c r="J37" s="63">
        <v>10914112</v>
      </c>
      <c r="K37" s="63">
        <v>11044995.6</v>
      </c>
      <c r="L37" s="63">
        <v>11177467.4</v>
      </c>
      <c r="M37" s="63">
        <v>11313499.699999999</v>
      </c>
      <c r="N37" s="63">
        <v>11449701.5</v>
      </c>
      <c r="O37" s="63">
        <v>11587333.9</v>
      </c>
      <c r="P37" s="63">
        <v>11725536.6</v>
      </c>
      <c r="Q37" s="63">
        <v>11865367.6</v>
      </c>
      <c r="R37" s="63">
        <v>12007195.6</v>
      </c>
      <c r="S37" s="63">
        <v>12151021.9</v>
      </c>
      <c r="T37" s="63">
        <v>12296653.4</v>
      </c>
      <c r="U37" s="63">
        <v>12444035.6</v>
      </c>
      <c r="V37" s="63">
        <v>12593180.5</v>
      </c>
      <c r="W37" s="63">
        <v>12744106.800000001</v>
      </c>
      <c r="X37" s="63">
        <v>12896835.4</v>
      </c>
      <c r="Y37" s="63">
        <v>13051390.6</v>
      </c>
      <c r="Z37" s="63">
        <v>13207794.1</v>
      </c>
      <c r="AA37" s="63">
        <v>13366069.9</v>
      </c>
      <c r="AB37" s="64">
        <v>290700694.69999999</v>
      </c>
    </row>
    <row r="38" spans="2:28" ht="13.8" thickBot="1" x14ac:dyDescent="0.3"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</row>
    <row r="39" spans="2:28" x14ac:dyDescent="0.25">
      <c r="B39" s="87" t="s">
        <v>104</v>
      </c>
      <c r="C39" s="55" t="s">
        <v>606</v>
      </c>
      <c r="D39" s="56" t="s">
        <v>607</v>
      </c>
      <c r="E39" s="56" t="s">
        <v>608</v>
      </c>
      <c r="F39" s="56" t="s">
        <v>609</v>
      </c>
      <c r="G39" s="56" t="s">
        <v>610</v>
      </c>
      <c r="H39" s="56" t="s">
        <v>611</v>
      </c>
      <c r="I39" s="56" t="s">
        <v>612</v>
      </c>
      <c r="J39" s="56" t="s">
        <v>613</v>
      </c>
      <c r="K39" s="56" t="s">
        <v>614</v>
      </c>
      <c r="L39" s="56" t="s">
        <v>615</v>
      </c>
      <c r="M39" s="56" t="s">
        <v>616</v>
      </c>
      <c r="N39" s="56" t="s">
        <v>617</v>
      </c>
      <c r="O39" s="56" t="s">
        <v>618</v>
      </c>
      <c r="P39" s="56" t="s">
        <v>619</v>
      </c>
      <c r="Q39" s="56" t="s">
        <v>620</v>
      </c>
      <c r="R39" s="56" t="s">
        <v>621</v>
      </c>
      <c r="S39" s="56" t="s">
        <v>622</v>
      </c>
      <c r="T39" s="57" t="s">
        <v>623</v>
      </c>
      <c r="U39" s="58"/>
      <c r="V39" s="58"/>
      <c r="W39" s="58"/>
      <c r="X39" s="58"/>
      <c r="Y39" s="58"/>
      <c r="Z39" s="58"/>
      <c r="AA39" s="58"/>
      <c r="AB39" s="58"/>
    </row>
    <row r="40" spans="2:28" x14ac:dyDescent="0.25">
      <c r="B40" s="91" t="s">
        <v>159</v>
      </c>
      <c r="C40" s="59">
        <v>0.01</v>
      </c>
      <c r="D40" s="60">
        <v>0.01</v>
      </c>
      <c r="E40" s="60">
        <v>0.01</v>
      </c>
      <c r="F40" s="60">
        <v>0.01</v>
      </c>
      <c r="G40" s="60">
        <v>0.01</v>
      </c>
      <c r="H40" s="60">
        <v>8.9999999999999993E-3</v>
      </c>
      <c r="I40" s="60">
        <v>8.9999999999999993E-3</v>
      </c>
      <c r="J40" s="60">
        <v>8.9999999999999993E-3</v>
      </c>
      <c r="K40" s="60">
        <v>8.0000000000000002E-3</v>
      </c>
      <c r="L40" s="60">
        <v>7.0000000000000001E-3</v>
      </c>
      <c r="M40" s="60">
        <v>7.0000000000000001E-3</v>
      </c>
      <c r="N40" s="60">
        <v>7.0000000000000001E-3</v>
      </c>
      <c r="O40" s="60">
        <v>6.0000000000000001E-3</v>
      </c>
      <c r="P40" s="60">
        <v>6.0000000000000001E-3</v>
      </c>
      <c r="Q40" s="60">
        <v>6.0000000000000001E-3</v>
      </c>
      <c r="R40" s="60">
        <v>6.0000000000000001E-3</v>
      </c>
      <c r="S40" s="60">
        <v>6.0000000000000001E-3</v>
      </c>
      <c r="T40" s="61">
        <v>6.0000000000000001E-3</v>
      </c>
      <c r="U40" s="58"/>
      <c r="V40" s="58"/>
      <c r="W40" s="58"/>
      <c r="X40" s="58"/>
      <c r="Y40" s="58"/>
      <c r="Z40" s="58"/>
      <c r="AA40" s="58"/>
      <c r="AB40" s="58"/>
    </row>
    <row r="41" spans="2:28" x14ac:dyDescent="0.25">
      <c r="B41" s="91" t="s">
        <v>160</v>
      </c>
      <c r="C41" s="59">
        <v>4.3999999999999997E-2</v>
      </c>
      <c r="D41" s="60">
        <v>4.5999999999999999E-2</v>
      </c>
      <c r="E41" s="60">
        <v>4.8000000000000001E-2</v>
      </c>
      <c r="F41" s="60">
        <v>4.9000000000000002E-2</v>
      </c>
      <c r="G41" s="60">
        <v>4.5999999999999999E-2</v>
      </c>
      <c r="H41" s="60">
        <v>4.5999999999999999E-2</v>
      </c>
      <c r="I41" s="60">
        <v>4.5999999999999999E-2</v>
      </c>
      <c r="J41" s="60">
        <v>4.5999999999999999E-2</v>
      </c>
      <c r="K41" s="60">
        <v>3.5999999999999997E-2</v>
      </c>
      <c r="L41" s="60">
        <v>3.2000000000000001E-2</v>
      </c>
      <c r="M41" s="60">
        <v>2.9000000000000001E-2</v>
      </c>
      <c r="N41" s="60">
        <v>0.03</v>
      </c>
      <c r="O41" s="60">
        <v>3.2000000000000001E-2</v>
      </c>
      <c r="P41" s="60">
        <v>3.2000000000000001E-2</v>
      </c>
      <c r="Q41" s="60">
        <v>3.1E-2</v>
      </c>
      <c r="R41" s="60">
        <v>0.03</v>
      </c>
      <c r="S41" s="60">
        <v>0.03</v>
      </c>
      <c r="T41" s="61">
        <v>2.9000000000000001E-2</v>
      </c>
      <c r="U41" s="58"/>
      <c r="V41" s="58"/>
      <c r="W41" s="58"/>
      <c r="X41" s="58"/>
      <c r="Y41" s="58"/>
      <c r="Z41" s="58"/>
      <c r="AA41" s="58"/>
      <c r="AB41" s="58"/>
    </row>
    <row r="42" spans="2:28" x14ac:dyDescent="0.25">
      <c r="B42" s="91" t="s">
        <v>161</v>
      </c>
      <c r="C42" s="59">
        <v>1.9E-2</v>
      </c>
      <c r="D42" s="60">
        <v>1.9E-2</v>
      </c>
      <c r="E42" s="60">
        <v>1.9E-2</v>
      </c>
      <c r="F42" s="60">
        <v>1.9E-2</v>
      </c>
      <c r="G42" s="60">
        <v>1.9E-2</v>
      </c>
      <c r="H42" s="60">
        <v>1.9E-2</v>
      </c>
      <c r="I42" s="60">
        <v>1.9E-2</v>
      </c>
      <c r="J42" s="60">
        <v>1.9E-2</v>
      </c>
      <c r="K42" s="60">
        <v>1.7999999999999999E-2</v>
      </c>
      <c r="L42" s="60">
        <v>1.7000000000000001E-2</v>
      </c>
      <c r="M42" s="60">
        <v>1.7000000000000001E-2</v>
      </c>
      <c r="N42" s="60">
        <v>1.7000000000000001E-2</v>
      </c>
      <c r="O42" s="60">
        <v>1.6E-2</v>
      </c>
      <c r="P42" s="60">
        <v>1.6E-2</v>
      </c>
      <c r="Q42" s="60">
        <v>1.6E-2</v>
      </c>
      <c r="R42" s="60">
        <v>1.6E-2</v>
      </c>
      <c r="S42" s="60">
        <v>1.4999999999999999E-2</v>
      </c>
      <c r="T42" s="61">
        <v>1.4999999999999999E-2</v>
      </c>
      <c r="U42" s="58"/>
      <c r="V42" s="58"/>
      <c r="W42" s="58"/>
      <c r="X42" s="58"/>
      <c r="Y42" s="58"/>
      <c r="Z42" s="58"/>
      <c r="AA42" s="58"/>
      <c r="AB42" s="58"/>
    </row>
    <row r="43" spans="2:28" x14ac:dyDescent="0.25">
      <c r="B43" s="91" t="s">
        <v>162</v>
      </c>
      <c r="C43" s="59">
        <v>4.0000000000000001E-3</v>
      </c>
      <c r="D43" s="60">
        <v>4.0000000000000001E-3</v>
      </c>
      <c r="E43" s="60">
        <v>4.0000000000000001E-3</v>
      </c>
      <c r="F43" s="60">
        <v>4.0000000000000001E-3</v>
      </c>
      <c r="G43" s="60">
        <v>4.0000000000000001E-3</v>
      </c>
      <c r="H43" s="60">
        <v>4.0000000000000001E-3</v>
      </c>
      <c r="I43" s="60">
        <v>4.0000000000000001E-3</v>
      </c>
      <c r="J43" s="60">
        <v>4.0000000000000001E-3</v>
      </c>
      <c r="K43" s="60">
        <v>4.0000000000000001E-3</v>
      </c>
      <c r="L43" s="60">
        <v>4.0000000000000001E-3</v>
      </c>
      <c r="M43" s="60">
        <v>4.0000000000000001E-3</v>
      </c>
      <c r="N43" s="60">
        <v>4.0000000000000001E-3</v>
      </c>
      <c r="O43" s="60">
        <v>4.0000000000000001E-3</v>
      </c>
      <c r="P43" s="60">
        <v>3.0000000000000001E-3</v>
      </c>
      <c r="Q43" s="60">
        <v>3.0000000000000001E-3</v>
      </c>
      <c r="R43" s="60">
        <v>3.0000000000000001E-3</v>
      </c>
      <c r="S43" s="60">
        <v>3.0000000000000001E-3</v>
      </c>
      <c r="T43" s="61">
        <v>3.0000000000000001E-3</v>
      </c>
      <c r="U43" s="58"/>
      <c r="V43" s="58"/>
      <c r="W43" s="58"/>
      <c r="X43" s="58"/>
      <c r="Y43" s="58"/>
      <c r="Z43" s="58"/>
      <c r="AA43" s="58"/>
      <c r="AB43" s="58"/>
    </row>
    <row r="44" spans="2:28" x14ac:dyDescent="0.25">
      <c r="B44" s="91" t="s">
        <v>163</v>
      </c>
      <c r="C44" s="59">
        <v>3.9E-2</v>
      </c>
      <c r="D44" s="60">
        <v>3.9E-2</v>
      </c>
      <c r="E44" s="60">
        <v>0.04</v>
      </c>
      <c r="F44" s="60">
        <v>0.04</v>
      </c>
      <c r="G44" s="60">
        <v>0.04</v>
      </c>
      <c r="H44" s="60">
        <v>0.04</v>
      </c>
      <c r="I44" s="60">
        <v>0.04</v>
      </c>
      <c r="J44" s="60">
        <v>0.04</v>
      </c>
      <c r="K44" s="60">
        <v>4.1000000000000002E-2</v>
      </c>
      <c r="L44" s="60">
        <v>4.2000000000000003E-2</v>
      </c>
      <c r="M44" s="60">
        <v>4.2000000000000003E-2</v>
      </c>
      <c r="N44" s="60">
        <v>4.1000000000000002E-2</v>
      </c>
      <c r="O44" s="60">
        <v>0.04</v>
      </c>
      <c r="P44" s="60">
        <v>0.04</v>
      </c>
      <c r="Q44" s="60">
        <v>3.9E-2</v>
      </c>
      <c r="R44" s="60">
        <v>3.9E-2</v>
      </c>
      <c r="S44" s="60">
        <v>3.7999999999999999E-2</v>
      </c>
      <c r="T44" s="61">
        <v>3.7999999999999999E-2</v>
      </c>
      <c r="U44" s="58"/>
      <c r="V44" s="58"/>
      <c r="W44" s="58"/>
      <c r="X44" s="58"/>
      <c r="Y44" s="58"/>
      <c r="Z44" s="58"/>
      <c r="AA44" s="58"/>
      <c r="AB44" s="58"/>
    </row>
    <row r="45" spans="2:28" x14ac:dyDescent="0.25">
      <c r="B45" s="91" t="s">
        <v>164</v>
      </c>
      <c r="C45" s="59">
        <v>1E-3</v>
      </c>
      <c r="D45" s="60">
        <v>1E-3</v>
      </c>
      <c r="E45" s="60">
        <v>1E-3</v>
      </c>
      <c r="F45" s="60">
        <v>1E-3</v>
      </c>
      <c r="G45" s="60">
        <v>1E-3</v>
      </c>
      <c r="H45" s="60">
        <v>1E-3</v>
      </c>
      <c r="I45" s="60">
        <v>1E-3</v>
      </c>
      <c r="J45" s="60">
        <v>1E-3</v>
      </c>
      <c r="K45" s="60">
        <v>1E-3</v>
      </c>
      <c r="L45" s="60">
        <v>1E-3</v>
      </c>
      <c r="M45" s="60">
        <v>1E-3</v>
      </c>
      <c r="N45" s="60">
        <v>1E-3</v>
      </c>
      <c r="O45" s="60">
        <v>1E-3</v>
      </c>
      <c r="P45" s="60">
        <v>1E-3</v>
      </c>
      <c r="Q45" s="60">
        <v>1E-3</v>
      </c>
      <c r="R45" s="60">
        <v>1E-3</v>
      </c>
      <c r="S45" s="60">
        <v>1E-3</v>
      </c>
      <c r="T45" s="61">
        <v>1E-3</v>
      </c>
      <c r="U45" s="58"/>
      <c r="V45" s="58"/>
      <c r="W45" s="58"/>
      <c r="X45" s="58"/>
      <c r="Y45" s="58"/>
      <c r="Z45" s="58"/>
      <c r="AA45" s="58"/>
      <c r="AB45" s="58"/>
    </row>
    <row r="46" spans="2:28" x14ac:dyDescent="0.25">
      <c r="B46" s="91" t="s">
        <v>165</v>
      </c>
      <c r="C46" s="59">
        <v>2E-3</v>
      </c>
      <c r="D46" s="60">
        <v>2E-3</v>
      </c>
      <c r="E46" s="60">
        <v>2E-3</v>
      </c>
      <c r="F46" s="60">
        <v>2E-3</v>
      </c>
      <c r="G46" s="60">
        <v>2E-3</v>
      </c>
      <c r="H46" s="60">
        <v>2E-3</v>
      </c>
      <c r="I46" s="60">
        <v>2E-3</v>
      </c>
      <c r="J46" s="60">
        <v>2E-3</v>
      </c>
      <c r="K46" s="60">
        <v>2E-3</v>
      </c>
      <c r="L46" s="60">
        <v>2E-3</v>
      </c>
      <c r="M46" s="60">
        <v>2E-3</v>
      </c>
      <c r="N46" s="60">
        <v>2E-3</v>
      </c>
      <c r="O46" s="60">
        <v>2E-3</v>
      </c>
      <c r="P46" s="60">
        <v>2E-3</v>
      </c>
      <c r="Q46" s="60">
        <v>2E-3</v>
      </c>
      <c r="R46" s="60">
        <v>1E-3</v>
      </c>
      <c r="S46" s="60">
        <v>1E-3</v>
      </c>
      <c r="T46" s="61">
        <v>1E-3</v>
      </c>
      <c r="U46" s="58"/>
      <c r="V46" s="58"/>
      <c r="W46" s="58"/>
      <c r="X46" s="58"/>
      <c r="Y46" s="58"/>
      <c r="Z46" s="58"/>
      <c r="AA46" s="58"/>
      <c r="AB46" s="58"/>
    </row>
    <row r="47" spans="2:28" x14ac:dyDescent="0.25">
      <c r="B47" s="91" t="s">
        <v>166</v>
      </c>
      <c r="C47" s="59">
        <v>1E-3</v>
      </c>
      <c r="D47" s="60">
        <v>1E-3</v>
      </c>
      <c r="E47" s="60">
        <v>1E-3</v>
      </c>
      <c r="F47" s="60">
        <v>1E-3</v>
      </c>
      <c r="G47" s="60">
        <v>1E-3</v>
      </c>
      <c r="H47" s="60">
        <v>1E-3</v>
      </c>
      <c r="I47" s="60">
        <v>1E-3</v>
      </c>
      <c r="J47" s="60">
        <v>1E-3</v>
      </c>
      <c r="K47" s="60">
        <v>1E-3</v>
      </c>
      <c r="L47" s="60">
        <v>1E-3</v>
      </c>
      <c r="M47" s="60">
        <v>1E-3</v>
      </c>
      <c r="N47" s="60">
        <v>1E-3</v>
      </c>
      <c r="O47" s="60">
        <v>1E-3</v>
      </c>
      <c r="P47" s="60">
        <v>1E-3</v>
      </c>
      <c r="Q47" s="60">
        <v>1E-3</v>
      </c>
      <c r="R47" s="60">
        <v>1E-3</v>
      </c>
      <c r="S47" s="60">
        <v>1E-3</v>
      </c>
      <c r="T47" s="61">
        <v>1E-3</v>
      </c>
      <c r="U47" s="58"/>
      <c r="V47" s="58"/>
      <c r="W47" s="58"/>
      <c r="X47" s="58"/>
      <c r="Y47" s="58"/>
      <c r="Z47" s="58"/>
      <c r="AA47" s="58"/>
      <c r="AB47" s="58"/>
    </row>
    <row r="48" spans="2:28" x14ac:dyDescent="0.25">
      <c r="B48" s="91" t="s">
        <v>167</v>
      </c>
      <c r="C48" s="59">
        <v>5.0000000000000001E-3</v>
      </c>
      <c r="D48" s="60">
        <v>5.0000000000000001E-3</v>
      </c>
      <c r="E48" s="60">
        <v>5.0000000000000001E-3</v>
      </c>
      <c r="F48" s="60">
        <v>5.0000000000000001E-3</v>
      </c>
      <c r="G48" s="60">
        <v>5.0000000000000001E-3</v>
      </c>
      <c r="H48" s="60">
        <v>5.0000000000000001E-3</v>
      </c>
      <c r="I48" s="60">
        <v>5.0000000000000001E-3</v>
      </c>
      <c r="J48" s="60">
        <v>5.0000000000000001E-3</v>
      </c>
      <c r="K48" s="60">
        <v>5.0000000000000001E-3</v>
      </c>
      <c r="L48" s="60">
        <v>5.0000000000000001E-3</v>
      </c>
      <c r="M48" s="60">
        <v>5.0000000000000001E-3</v>
      </c>
      <c r="N48" s="60">
        <v>4.0000000000000001E-3</v>
      </c>
      <c r="O48" s="60">
        <v>4.0000000000000001E-3</v>
      </c>
      <c r="P48" s="60">
        <v>4.0000000000000001E-3</v>
      </c>
      <c r="Q48" s="60">
        <v>4.0000000000000001E-3</v>
      </c>
      <c r="R48" s="60">
        <v>4.0000000000000001E-3</v>
      </c>
      <c r="S48" s="60">
        <v>4.0000000000000001E-3</v>
      </c>
      <c r="T48" s="61">
        <v>4.0000000000000001E-3</v>
      </c>
      <c r="U48" s="58"/>
      <c r="V48" s="58"/>
      <c r="W48" s="58"/>
      <c r="X48" s="58"/>
      <c r="Y48" s="58"/>
      <c r="Z48" s="58"/>
      <c r="AA48" s="58"/>
      <c r="AB48" s="58"/>
    </row>
    <row r="49" spans="2:28" x14ac:dyDescent="0.25">
      <c r="B49" s="91" t="s">
        <v>168</v>
      </c>
      <c r="C49" s="59">
        <v>5.0000000000000001E-3</v>
      </c>
      <c r="D49" s="60">
        <v>5.0000000000000001E-3</v>
      </c>
      <c r="E49" s="60">
        <v>6.0000000000000001E-3</v>
      </c>
      <c r="F49" s="60">
        <v>6.0000000000000001E-3</v>
      </c>
      <c r="G49" s="60">
        <v>6.0000000000000001E-3</v>
      </c>
      <c r="H49" s="60">
        <v>6.0000000000000001E-3</v>
      </c>
      <c r="I49" s="60">
        <v>6.0000000000000001E-3</v>
      </c>
      <c r="J49" s="60">
        <v>6.0000000000000001E-3</v>
      </c>
      <c r="K49" s="60">
        <v>5.0000000000000001E-3</v>
      </c>
      <c r="L49" s="60">
        <v>5.0000000000000001E-3</v>
      </c>
      <c r="M49" s="60">
        <v>4.0000000000000001E-3</v>
      </c>
      <c r="N49" s="60">
        <v>4.0000000000000001E-3</v>
      </c>
      <c r="O49" s="60">
        <v>4.0000000000000001E-3</v>
      </c>
      <c r="P49" s="60">
        <v>4.0000000000000001E-3</v>
      </c>
      <c r="Q49" s="60">
        <v>4.0000000000000001E-3</v>
      </c>
      <c r="R49" s="60">
        <v>4.0000000000000001E-3</v>
      </c>
      <c r="S49" s="60">
        <v>4.0000000000000001E-3</v>
      </c>
      <c r="T49" s="61">
        <v>4.0000000000000001E-3</v>
      </c>
      <c r="U49" s="58"/>
      <c r="V49" s="58"/>
      <c r="W49" s="58"/>
      <c r="X49" s="58"/>
      <c r="Y49" s="58"/>
      <c r="Z49" s="58"/>
      <c r="AA49" s="58"/>
      <c r="AB49" s="58"/>
    </row>
    <row r="50" spans="2:28" x14ac:dyDescent="0.25">
      <c r="B50" s="91" t="s">
        <v>169</v>
      </c>
      <c r="C50" s="59">
        <v>8.9999999999999993E-3</v>
      </c>
      <c r="D50" s="60">
        <v>8.9999999999999993E-3</v>
      </c>
      <c r="E50" s="60">
        <v>8.9999999999999993E-3</v>
      </c>
      <c r="F50" s="60">
        <v>8.9999999999999993E-3</v>
      </c>
      <c r="G50" s="60">
        <v>8.9999999999999993E-3</v>
      </c>
      <c r="H50" s="60">
        <v>8.9999999999999993E-3</v>
      </c>
      <c r="I50" s="60">
        <v>8.9999999999999993E-3</v>
      </c>
      <c r="J50" s="60">
        <v>8.9999999999999993E-3</v>
      </c>
      <c r="K50" s="60">
        <v>8.9999999999999993E-3</v>
      </c>
      <c r="L50" s="60">
        <v>8.9999999999999993E-3</v>
      </c>
      <c r="M50" s="60">
        <v>8.9999999999999993E-3</v>
      </c>
      <c r="N50" s="60">
        <v>8.0000000000000002E-3</v>
      </c>
      <c r="O50" s="60">
        <v>8.0000000000000002E-3</v>
      </c>
      <c r="P50" s="60">
        <v>8.0000000000000002E-3</v>
      </c>
      <c r="Q50" s="60">
        <v>8.0000000000000002E-3</v>
      </c>
      <c r="R50" s="60">
        <v>8.0000000000000002E-3</v>
      </c>
      <c r="S50" s="60">
        <v>8.0000000000000002E-3</v>
      </c>
      <c r="T50" s="61">
        <v>8.0000000000000002E-3</v>
      </c>
      <c r="U50" s="58"/>
      <c r="V50" s="58"/>
      <c r="W50" s="58"/>
      <c r="X50" s="58"/>
      <c r="Y50" s="58"/>
      <c r="Z50" s="58"/>
      <c r="AA50" s="58"/>
      <c r="AB50" s="58"/>
    </row>
    <row r="51" spans="2:28" x14ac:dyDescent="0.25">
      <c r="B51" s="91" t="s">
        <v>170</v>
      </c>
      <c r="C51" s="59">
        <v>8.9999999999999993E-3</v>
      </c>
      <c r="D51" s="60">
        <v>8.9999999999999993E-3</v>
      </c>
      <c r="E51" s="60">
        <v>0.01</v>
      </c>
      <c r="F51" s="60">
        <v>0.01</v>
      </c>
      <c r="G51" s="60">
        <v>0.01</v>
      </c>
      <c r="H51" s="60">
        <v>8.9999999999999993E-3</v>
      </c>
      <c r="I51" s="60">
        <v>8.9999999999999993E-3</v>
      </c>
      <c r="J51" s="60">
        <v>8.9999999999999993E-3</v>
      </c>
      <c r="K51" s="60">
        <v>8.9999999999999993E-3</v>
      </c>
      <c r="L51" s="60">
        <v>8.9999999999999993E-3</v>
      </c>
      <c r="M51" s="60">
        <v>8.9999999999999993E-3</v>
      </c>
      <c r="N51" s="60">
        <v>8.0000000000000002E-3</v>
      </c>
      <c r="O51" s="60">
        <v>8.0000000000000002E-3</v>
      </c>
      <c r="P51" s="60">
        <v>7.0000000000000001E-3</v>
      </c>
      <c r="Q51" s="60">
        <v>7.0000000000000001E-3</v>
      </c>
      <c r="R51" s="60">
        <v>7.0000000000000001E-3</v>
      </c>
      <c r="S51" s="60">
        <v>6.0000000000000001E-3</v>
      </c>
      <c r="T51" s="61">
        <v>6.0000000000000001E-3</v>
      </c>
      <c r="U51" s="58"/>
      <c r="V51" s="58"/>
      <c r="W51" s="58"/>
      <c r="X51" s="58"/>
      <c r="Y51" s="58"/>
      <c r="Z51" s="58"/>
      <c r="AA51" s="58"/>
      <c r="AB51" s="58"/>
    </row>
    <row r="52" spans="2:28" x14ac:dyDescent="0.25">
      <c r="B52" s="91" t="s">
        <v>171</v>
      </c>
      <c r="C52" s="59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1">
        <v>0</v>
      </c>
      <c r="U52" s="58"/>
      <c r="V52" s="58"/>
      <c r="W52" s="58"/>
      <c r="X52" s="58"/>
      <c r="Y52" s="58"/>
      <c r="Z52" s="58"/>
      <c r="AA52" s="58"/>
      <c r="AB52" s="58"/>
    </row>
    <row r="53" spans="2:28" x14ac:dyDescent="0.25">
      <c r="B53" s="91" t="s">
        <v>172</v>
      </c>
      <c r="C53" s="59">
        <v>1E-3</v>
      </c>
      <c r="D53" s="60">
        <v>1E-3</v>
      </c>
      <c r="E53" s="60">
        <v>1E-3</v>
      </c>
      <c r="F53" s="60">
        <v>1E-3</v>
      </c>
      <c r="G53" s="60">
        <v>1E-3</v>
      </c>
      <c r="H53" s="60">
        <v>1E-3</v>
      </c>
      <c r="I53" s="60">
        <v>1E-3</v>
      </c>
      <c r="J53" s="60">
        <v>1E-3</v>
      </c>
      <c r="K53" s="60">
        <v>1E-3</v>
      </c>
      <c r="L53" s="60">
        <v>1E-3</v>
      </c>
      <c r="M53" s="60">
        <v>1E-3</v>
      </c>
      <c r="N53" s="60">
        <v>1E-3</v>
      </c>
      <c r="O53" s="60">
        <v>1E-3</v>
      </c>
      <c r="P53" s="60">
        <v>1E-3</v>
      </c>
      <c r="Q53" s="60">
        <v>1E-3</v>
      </c>
      <c r="R53" s="60">
        <v>1E-3</v>
      </c>
      <c r="S53" s="60">
        <v>1E-3</v>
      </c>
      <c r="T53" s="61">
        <v>0</v>
      </c>
      <c r="U53" s="58"/>
      <c r="V53" s="58"/>
      <c r="W53" s="58"/>
      <c r="X53" s="58"/>
      <c r="Y53" s="58"/>
      <c r="Z53" s="58"/>
      <c r="AA53" s="58"/>
      <c r="AB53" s="58"/>
    </row>
    <row r="54" spans="2:28" x14ac:dyDescent="0.25">
      <c r="B54" s="91" t="s">
        <v>173</v>
      </c>
      <c r="C54" s="59">
        <v>2E-3</v>
      </c>
      <c r="D54" s="60">
        <v>2E-3</v>
      </c>
      <c r="E54" s="60">
        <v>2E-3</v>
      </c>
      <c r="F54" s="60">
        <v>2E-3</v>
      </c>
      <c r="G54" s="60">
        <v>2E-3</v>
      </c>
      <c r="H54" s="60">
        <v>2E-3</v>
      </c>
      <c r="I54" s="60">
        <v>2E-3</v>
      </c>
      <c r="J54" s="60">
        <v>2E-3</v>
      </c>
      <c r="K54" s="60">
        <v>2E-3</v>
      </c>
      <c r="L54" s="60">
        <v>2E-3</v>
      </c>
      <c r="M54" s="60">
        <v>2E-3</v>
      </c>
      <c r="N54" s="60">
        <v>2E-3</v>
      </c>
      <c r="O54" s="60">
        <v>2E-3</v>
      </c>
      <c r="P54" s="60">
        <v>2E-3</v>
      </c>
      <c r="Q54" s="60">
        <v>2E-3</v>
      </c>
      <c r="R54" s="60">
        <v>2E-3</v>
      </c>
      <c r="S54" s="60">
        <v>2E-3</v>
      </c>
      <c r="T54" s="61">
        <v>2E-3</v>
      </c>
      <c r="U54" s="58"/>
      <c r="V54" s="58"/>
      <c r="W54" s="58"/>
      <c r="X54" s="58"/>
      <c r="Y54" s="58"/>
      <c r="Z54" s="58"/>
      <c r="AA54" s="58"/>
      <c r="AB54" s="58"/>
    </row>
    <row r="55" spans="2:28" x14ac:dyDescent="0.25">
      <c r="B55" s="91" t="s">
        <v>174</v>
      </c>
      <c r="C55" s="59">
        <v>7.0000000000000001E-3</v>
      </c>
      <c r="D55" s="60">
        <v>8.0000000000000002E-3</v>
      </c>
      <c r="E55" s="60">
        <v>8.0000000000000002E-3</v>
      </c>
      <c r="F55" s="60">
        <v>8.0000000000000002E-3</v>
      </c>
      <c r="G55" s="60">
        <v>8.0000000000000002E-3</v>
      </c>
      <c r="H55" s="60">
        <v>8.0000000000000002E-3</v>
      </c>
      <c r="I55" s="60">
        <v>8.0000000000000002E-3</v>
      </c>
      <c r="J55" s="60">
        <v>8.0000000000000002E-3</v>
      </c>
      <c r="K55" s="60">
        <v>7.0000000000000001E-3</v>
      </c>
      <c r="L55" s="60">
        <v>7.0000000000000001E-3</v>
      </c>
      <c r="M55" s="60">
        <v>7.0000000000000001E-3</v>
      </c>
      <c r="N55" s="60">
        <v>7.0000000000000001E-3</v>
      </c>
      <c r="O55" s="60">
        <v>7.0000000000000001E-3</v>
      </c>
      <c r="P55" s="60">
        <v>7.0000000000000001E-3</v>
      </c>
      <c r="Q55" s="60">
        <v>7.0000000000000001E-3</v>
      </c>
      <c r="R55" s="60">
        <v>7.0000000000000001E-3</v>
      </c>
      <c r="S55" s="60">
        <v>7.0000000000000001E-3</v>
      </c>
      <c r="T55" s="61">
        <v>7.0000000000000001E-3</v>
      </c>
      <c r="U55" s="58"/>
      <c r="V55" s="58"/>
      <c r="W55" s="58"/>
      <c r="X55" s="58"/>
      <c r="Y55" s="58"/>
      <c r="Z55" s="58"/>
      <c r="AA55" s="58"/>
      <c r="AB55" s="58"/>
    </row>
    <row r="56" spans="2:28" x14ac:dyDescent="0.25">
      <c r="B56" s="91" t="s">
        <v>175</v>
      </c>
      <c r="C56" s="59">
        <v>1E-3</v>
      </c>
      <c r="D56" s="60">
        <v>1E-3</v>
      </c>
      <c r="E56" s="60">
        <v>1E-3</v>
      </c>
      <c r="F56" s="60">
        <v>1E-3</v>
      </c>
      <c r="G56" s="60">
        <v>1E-3</v>
      </c>
      <c r="H56" s="60">
        <v>1E-3</v>
      </c>
      <c r="I56" s="60">
        <v>1E-3</v>
      </c>
      <c r="J56" s="60">
        <v>1E-3</v>
      </c>
      <c r="K56" s="60">
        <v>1E-3</v>
      </c>
      <c r="L56" s="60">
        <v>1E-3</v>
      </c>
      <c r="M56" s="60">
        <v>1E-3</v>
      </c>
      <c r="N56" s="60">
        <v>1E-3</v>
      </c>
      <c r="O56" s="60">
        <v>1E-3</v>
      </c>
      <c r="P56" s="60">
        <v>0</v>
      </c>
      <c r="Q56" s="60">
        <v>0</v>
      </c>
      <c r="R56" s="60">
        <v>0</v>
      </c>
      <c r="S56" s="60">
        <v>0</v>
      </c>
      <c r="T56" s="61">
        <v>0</v>
      </c>
      <c r="U56" s="58"/>
      <c r="V56" s="58"/>
      <c r="W56" s="58"/>
      <c r="X56" s="58"/>
      <c r="Y56" s="58"/>
      <c r="Z56" s="58"/>
      <c r="AA56" s="58"/>
      <c r="AB56" s="58"/>
    </row>
    <row r="57" spans="2:28" x14ac:dyDescent="0.25">
      <c r="B57" s="91" t="s">
        <v>176</v>
      </c>
      <c r="C57" s="59">
        <v>2E-3</v>
      </c>
      <c r="D57" s="60">
        <v>2E-3</v>
      </c>
      <c r="E57" s="60">
        <v>2E-3</v>
      </c>
      <c r="F57" s="60">
        <v>2E-3</v>
      </c>
      <c r="G57" s="60">
        <v>2E-3</v>
      </c>
      <c r="H57" s="60">
        <v>2E-3</v>
      </c>
      <c r="I57" s="60">
        <v>2E-3</v>
      </c>
      <c r="J57" s="60">
        <v>2E-3</v>
      </c>
      <c r="K57" s="60">
        <v>2E-3</v>
      </c>
      <c r="L57" s="60">
        <v>2E-3</v>
      </c>
      <c r="M57" s="60">
        <v>2E-3</v>
      </c>
      <c r="N57" s="60">
        <v>2E-3</v>
      </c>
      <c r="O57" s="60">
        <v>1E-3</v>
      </c>
      <c r="P57" s="60">
        <v>1E-3</v>
      </c>
      <c r="Q57" s="60">
        <v>1E-3</v>
      </c>
      <c r="R57" s="60">
        <v>1E-3</v>
      </c>
      <c r="S57" s="60">
        <v>1E-3</v>
      </c>
      <c r="T57" s="61">
        <v>1E-3</v>
      </c>
      <c r="U57" s="58"/>
      <c r="V57" s="58"/>
      <c r="W57" s="58"/>
      <c r="X57" s="58"/>
      <c r="Y57" s="58"/>
      <c r="Z57" s="58"/>
      <c r="AA57" s="58"/>
      <c r="AB57" s="58"/>
    </row>
    <row r="58" spans="2:28" x14ac:dyDescent="0.25">
      <c r="B58" s="91" t="s">
        <v>177</v>
      </c>
      <c r="C58" s="59">
        <v>5.0000000000000001E-3</v>
      </c>
      <c r="D58" s="60">
        <v>4.0000000000000001E-3</v>
      </c>
      <c r="E58" s="60">
        <v>4.0000000000000001E-3</v>
      </c>
      <c r="F58" s="60">
        <v>4.0000000000000001E-3</v>
      </c>
      <c r="G58" s="60">
        <v>4.0000000000000001E-3</v>
      </c>
      <c r="H58" s="60">
        <v>4.0000000000000001E-3</v>
      </c>
      <c r="I58" s="60">
        <v>4.0000000000000001E-3</v>
      </c>
      <c r="J58" s="60">
        <v>4.0000000000000001E-3</v>
      </c>
      <c r="K58" s="60">
        <v>4.0000000000000001E-3</v>
      </c>
      <c r="L58" s="60">
        <v>4.0000000000000001E-3</v>
      </c>
      <c r="M58" s="60">
        <v>4.0000000000000001E-3</v>
      </c>
      <c r="N58" s="60">
        <v>4.0000000000000001E-3</v>
      </c>
      <c r="O58" s="60">
        <v>4.0000000000000001E-3</v>
      </c>
      <c r="P58" s="60">
        <v>4.0000000000000001E-3</v>
      </c>
      <c r="Q58" s="60">
        <v>4.0000000000000001E-3</v>
      </c>
      <c r="R58" s="60">
        <v>4.0000000000000001E-3</v>
      </c>
      <c r="S58" s="60">
        <v>4.0000000000000001E-3</v>
      </c>
      <c r="T58" s="61">
        <v>4.0000000000000001E-3</v>
      </c>
      <c r="U58" s="58"/>
      <c r="V58" s="58"/>
      <c r="W58" s="58"/>
      <c r="X58" s="58"/>
      <c r="Y58" s="58"/>
      <c r="Z58" s="58"/>
      <c r="AA58" s="58"/>
      <c r="AB58" s="58"/>
    </row>
    <row r="59" spans="2:28" x14ac:dyDescent="0.25">
      <c r="B59" s="91" t="s">
        <v>178</v>
      </c>
      <c r="C59" s="59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1">
        <v>0</v>
      </c>
      <c r="U59" s="58"/>
      <c r="V59" s="58"/>
      <c r="W59" s="58"/>
      <c r="X59" s="58"/>
      <c r="Y59" s="58"/>
      <c r="Z59" s="58"/>
      <c r="AA59" s="58"/>
      <c r="AB59" s="58"/>
    </row>
    <row r="60" spans="2:28" x14ac:dyDescent="0.25">
      <c r="B60" s="91" t="s">
        <v>179</v>
      </c>
      <c r="C60" s="59">
        <v>4.0000000000000001E-3</v>
      </c>
      <c r="D60" s="60">
        <v>4.0000000000000001E-3</v>
      </c>
      <c r="E60" s="60">
        <v>4.0000000000000001E-3</v>
      </c>
      <c r="F60" s="60">
        <v>4.0000000000000001E-3</v>
      </c>
      <c r="G60" s="60">
        <v>4.0000000000000001E-3</v>
      </c>
      <c r="H60" s="60">
        <v>4.0000000000000001E-3</v>
      </c>
      <c r="I60" s="60">
        <v>4.0000000000000001E-3</v>
      </c>
      <c r="J60" s="60">
        <v>4.0000000000000001E-3</v>
      </c>
      <c r="K60" s="60">
        <v>4.0000000000000001E-3</v>
      </c>
      <c r="L60" s="60">
        <v>4.0000000000000001E-3</v>
      </c>
      <c r="M60" s="60">
        <v>4.0000000000000001E-3</v>
      </c>
      <c r="N60" s="60">
        <v>4.0000000000000001E-3</v>
      </c>
      <c r="O60" s="60">
        <v>4.0000000000000001E-3</v>
      </c>
      <c r="P60" s="60">
        <v>4.0000000000000001E-3</v>
      </c>
      <c r="Q60" s="60">
        <v>4.0000000000000001E-3</v>
      </c>
      <c r="R60" s="60">
        <v>4.0000000000000001E-3</v>
      </c>
      <c r="S60" s="60">
        <v>4.0000000000000001E-3</v>
      </c>
      <c r="T60" s="61">
        <v>3.0000000000000001E-3</v>
      </c>
      <c r="U60" s="58"/>
      <c r="V60" s="58"/>
      <c r="W60" s="58"/>
      <c r="X60" s="58"/>
      <c r="Y60" s="58"/>
      <c r="Z60" s="58"/>
      <c r="AA60" s="58"/>
      <c r="AB60" s="58"/>
    </row>
    <row r="61" spans="2:28" x14ac:dyDescent="0.25">
      <c r="B61" s="91" t="s">
        <v>180</v>
      </c>
      <c r="C61" s="59">
        <v>2.3E-2</v>
      </c>
      <c r="D61" s="60">
        <v>2.3E-2</v>
      </c>
      <c r="E61" s="60">
        <v>2.1999999999999999E-2</v>
      </c>
      <c r="F61" s="60">
        <v>2.1999999999999999E-2</v>
      </c>
      <c r="G61" s="60">
        <v>2.1999999999999999E-2</v>
      </c>
      <c r="H61" s="60">
        <v>2.3E-2</v>
      </c>
      <c r="I61" s="60">
        <v>2.3E-2</v>
      </c>
      <c r="J61" s="60">
        <v>2.3E-2</v>
      </c>
      <c r="K61" s="60">
        <v>2.3E-2</v>
      </c>
      <c r="L61" s="60">
        <v>2.3E-2</v>
      </c>
      <c r="M61" s="60">
        <v>2.3E-2</v>
      </c>
      <c r="N61" s="60">
        <v>2.3E-2</v>
      </c>
      <c r="O61" s="60">
        <v>2.3E-2</v>
      </c>
      <c r="P61" s="60">
        <v>2.3E-2</v>
      </c>
      <c r="Q61" s="60">
        <v>2.3E-2</v>
      </c>
      <c r="R61" s="60">
        <v>2.3E-2</v>
      </c>
      <c r="S61" s="60">
        <v>2.3E-2</v>
      </c>
      <c r="T61" s="61">
        <v>2.3E-2</v>
      </c>
      <c r="U61" s="58"/>
      <c r="V61" s="58"/>
      <c r="W61" s="58"/>
      <c r="X61" s="58"/>
      <c r="Y61" s="58"/>
      <c r="Z61" s="58"/>
      <c r="AA61" s="58"/>
      <c r="AB61" s="58"/>
    </row>
    <row r="62" spans="2:28" x14ac:dyDescent="0.25">
      <c r="B62" s="91" t="s">
        <v>181</v>
      </c>
      <c r="C62" s="59">
        <v>9.8000000000000004E-2</v>
      </c>
      <c r="D62" s="60">
        <v>9.9000000000000005E-2</v>
      </c>
      <c r="E62" s="60">
        <v>9.9000000000000005E-2</v>
      </c>
      <c r="F62" s="60">
        <v>9.9000000000000005E-2</v>
      </c>
      <c r="G62" s="60">
        <v>9.9000000000000005E-2</v>
      </c>
      <c r="H62" s="60">
        <v>0.1</v>
      </c>
      <c r="I62" s="60">
        <v>0.10100000000000001</v>
      </c>
      <c r="J62" s="60">
        <v>0.10299999999999999</v>
      </c>
      <c r="K62" s="60">
        <v>9.8000000000000004E-2</v>
      </c>
      <c r="L62" s="60">
        <v>0.1</v>
      </c>
      <c r="M62" s="60">
        <v>0.10199999999999999</v>
      </c>
      <c r="N62" s="60">
        <v>0.108</v>
      </c>
      <c r="O62" s="60">
        <v>0.113</v>
      </c>
      <c r="P62" s="60">
        <v>0.11799999999999999</v>
      </c>
      <c r="Q62" s="60">
        <v>0.121</v>
      </c>
      <c r="R62" s="60">
        <v>0.124</v>
      </c>
      <c r="S62" s="60">
        <v>0.127</v>
      </c>
      <c r="T62" s="61">
        <v>0.13</v>
      </c>
      <c r="U62" s="58"/>
      <c r="V62" s="58"/>
      <c r="W62" s="58"/>
      <c r="X62" s="58"/>
      <c r="Y62" s="58"/>
      <c r="Z62" s="58"/>
      <c r="AA62" s="58"/>
      <c r="AB62" s="58"/>
    </row>
    <row r="63" spans="2:28" x14ac:dyDescent="0.25">
      <c r="B63" s="91" t="s">
        <v>182</v>
      </c>
      <c r="C63" s="59">
        <v>0.05</v>
      </c>
      <c r="D63" s="60">
        <v>4.9000000000000002E-2</v>
      </c>
      <c r="E63" s="60">
        <v>4.9000000000000002E-2</v>
      </c>
      <c r="F63" s="60">
        <v>4.9000000000000002E-2</v>
      </c>
      <c r="G63" s="60">
        <v>4.9000000000000002E-2</v>
      </c>
      <c r="H63" s="60">
        <v>4.8000000000000001E-2</v>
      </c>
      <c r="I63" s="60">
        <v>4.8000000000000001E-2</v>
      </c>
      <c r="J63" s="60">
        <v>4.8000000000000001E-2</v>
      </c>
      <c r="K63" s="60">
        <v>4.8000000000000001E-2</v>
      </c>
      <c r="L63" s="60">
        <v>4.8000000000000001E-2</v>
      </c>
      <c r="M63" s="60">
        <v>4.7E-2</v>
      </c>
      <c r="N63" s="60">
        <v>4.7E-2</v>
      </c>
      <c r="O63" s="60">
        <v>4.5999999999999999E-2</v>
      </c>
      <c r="P63" s="60">
        <v>4.5999999999999999E-2</v>
      </c>
      <c r="Q63" s="60">
        <v>4.4999999999999998E-2</v>
      </c>
      <c r="R63" s="60">
        <v>4.4999999999999998E-2</v>
      </c>
      <c r="S63" s="60">
        <v>4.3999999999999997E-2</v>
      </c>
      <c r="T63" s="61">
        <v>4.3999999999999997E-2</v>
      </c>
      <c r="U63" s="58"/>
      <c r="V63" s="58"/>
      <c r="W63" s="58"/>
      <c r="X63" s="58"/>
      <c r="Y63" s="58"/>
      <c r="Z63" s="58"/>
      <c r="AA63" s="58"/>
      <c r="AB63" s="58"/>
    </row>
    <row r="64" spans="2:28" x14ac:dyDescent="0.25">
      <c r="B64" s="91" t="s">
        <v>183</v>
      </c>
      <c r="C64" s="59">
        <v>0.10100000000000001</v>
      </c>
      <c r="D64" s="60">
        <v>0.10100000000000001</v>
      </c>
      <c r="E64" s="60">
        <v>0.1</v>
      </c>
      <c r="F64" s="60">
        <v>0.1</v>
      </c>
      <c r="G64" s="60">
        <v>0.10100000000000001</v>
      </c>
      <c r="H64" s="60">
        <v>0.10100000000000001</v>
      </c>
      <c r="I64" s="60">
        <v>0.10100000000000001</v>
      </c>
      <c r="J64" s="60">
        <v>0.10199999999999999</v>
      </c>
      <c r="K64" s="60">
        <v>0.10299999999999999</v>
      </c>
      <c r="L64" s="60">
        <v>0.10299999999999999</v>
      </c>
      <c r="M64" s="60">
        <v>0.10299999999999999</v>
      </c>
      <c r="N64" s="60">
        <v>0.104</v>
      </c>
      <c r="O64" s="60">
        <v>0.104</v>
      </c>
      <c r="P64" s="60">
        <v>0.105</v>
      </c>
      <c r="Q64" s="60">
        <v>0.105</v>
      </c>
      <c r="R64" s="60">
        <v>0.106</v>
      </c>
      <c r="S64" s="60">
        <v>0.107</v>
      </c>
      <c r="T64" s="61">
        <v>0.107</v>
      </c>
      <c r="U64" s="58"/>
      <c r="V64" s="58"/>
      <c r="W64" s="58"/>
      <c r="X64" s="58"/>
      <c r="Y64" s="58"/>
      <c r="Z64" s="58"/>
      <c r="AA64" s="58"/>
      <c r="AB64" s="58"/>
    </row>
    <row r="65" spans="2:28" x14ac:dyDescent="0.25">
      <c r="B65" s="91" t="s">
        <v>184</v>
      </c>
      <c r="C65" s="59">
        <v>0.02</v>
      </c>
      <c r="D65" s="60">
        <v>0.02</v>
      </c>
      <c r="E65" s="60">
        <v>0.02</v>
      </c>
      <c r="F65" s="60">
        <v>0.02</v>
      </c>
      <c r="G65" s="60">
        <v>0.02</v>
      </c>
      <c r="H65" s="60">
        <v>0.02</v>
      </c>
      <c r="I65" s="60">
        <v>0.02</v>
      </c>
      <c r="J65" s="60">
        <v>0.02</v>
      </c>
      <c r="K65" s="60">
        <v>0.02</v>
      </c>
      <c r="L65" s="60">
        <v>0.02</v>
      </c>
      <c r="M65" s="60">
        <v>0.02</v>
      </c>
      <c r="N65" s="60">
        <v>1.9E-2</v>
      </c>
      <c r="O65" s="60">
        <v>1.9E-2</v>
      </c>
      <c r="P65" s="60">
        <v>1.9E-2</v>
      </c>
      <c r="Q65" s="60">
        <v>1.7999999999999999E-2</v>
      </c>
      <c r="R65" s="60">
        <v>1.7999999999999999E-2</v>
      </c>
      <c r="S65" s="60">
        <v>1.7999999999999999E-2</v>
      </c>
      <c r="T65" s="61">
        <v>1.7999999999999999E-2</v>
      </c>
      <c r="U65" s="58"/>
      <c r="V65" s="58"/>
      <c r="W65" s="58"/>
      <c r="X65" s="58"/>
      <c r="Y65" s="58"/>
      <c r="Z65" s="58"/>
      <c r="AA65" s="58"/>
      <c r="AB65" s="58"/>
    </row>
    <row r="66" spans="2:28" x14ac:dyDescent="0.25">
      <c r="B66" s="91" t="s">
        <v>185</v>
      </c>
      <c r="C66" s="59">
        <v>5.0000000000000001E-3</v>
      </c>
      <c r="D66" s="60">
        <v>5.0000000000000001E-3</v>
      </c>
      <c r="E66" s="60">
        <v>5.0000000000000001E-3</v>
      </c>
      <c r="F66" s="60">
        <v>4.0000000000000001E-3</v>
      </c>
      <c r="G66" s="60">
        <v>4.0000000000000001E-3</v>
      </c>
      <c r="H66" s="60">
        <v>4.0000000000000001E-3</v>
      </c>
      <c r="I66" s="60">
        <v>4.0000000000000001E-3</v>
      </c>
      <c r="J66" s="60">
        <v>4.0000000000000001E-3</v>
      </c>
      <c r="K66" s="60">
        <v>4.0000000000000001E-3</v>
      </c>
      <c r="L66" s="60">
        <v>4.0000000000000001E-3</v>
      </c>
      <c r="M66" s="60">
        <v>4.0000000000000001E-3</v>
      </c>
      <c r="N66" s="60">
        <v>4.0000000000000001E-3</v>
      </c>
      <c r="O66" s="60">
        <v>4.0000000000000001E-3</v>
      </c>
      <c r="P66" s="60">
        <v>3.0000000000000001E-3</v>
      </c>
      <c r="Q66" s="60">
        <v>3.0000000000000001E-3</v>
      </c>
      <c r="R66" s="60">
        <v>3.0000000000000001E-3</v>
      </c>
      <c r="S66" s="60">
        <v>3.0000000000000001E-3</v>
      </c>
      <c r="T66" s="61">
        <v>3.0000000000000001E-3</v>
      </c>
      <c r="U66" s="58"/>
      <c r="V66" s="58"/>
      <c r="W66" s="58"/>
      <c r="X66" s="58"/>
      <c r="Y66" s="58"/>
      <c r="Z66" s="58"/>
      <c r="AA66" s="58"/>
      <c r="AB66" s="58"/>
    </row>
    <row r="67" spans="2:28" x14ac:dyDescent="0.25">
      <c r="B67" s="91" t="s">
        <v>186</v>
      </c>
      <c r="C67" s="59">
        <v>0.01</v>
      </c>
      <c r="D67" s="60">
        <v>0.01</v>
      </c>
      <c r="E67" s="60">
        <v>0.01</v>
      </c>
      <c r="F67" s="60">
        <v>8.9999999999999993E-3</v>
      </c>
      <c r="G67" s="60">
        <v>8.9999999999999993E-3</v>
      </c>
      <c r="H67" s="60">
        <v>8.9999999999999993E-3</v>
      </c>
      <c r="I67" s="60">
        <v>8.9999999999999993E-3</v>
      </c>
      <c r="J67" s="60">
        <v>8.9999999999999993E-3</v>
      </c>
      <c r="K67" s="60">
        <v>8.9999999999999993E-3</v>
      </c>
      <c r="L67" s="60">
        <v>8.9999999999999993E-3</v>
      </c>
      <c r="M67" s="60">
        <v>8.9999999999999993E-3</v>
      </c>
      <c r="N67" s="60">
        <v>8.9999999999999993E-3</v>
      </c>
      <c r="O67" s="60">
        <v>8.9999999999999993E-3</v>
      </c>
      <c r="P67" s="60">
        <v>8.9999999999999993E-3</v>
      </c>
      <c r="Q67" s="60">
        <v>8.0000000000000002E-3</v>
      </c>
      <c r="R67" s="60">
        <v>8.0000000000000002E-3</v>
      </c>
      <c r="S67" s="60">
        <v>8.0000000000000002E-3</v>
      </c>
      <c r="T67" s="61">
        <v>8.0000000000000002E-3</v>
      </c>
      <c r="U67" s="58"/>
      <c r="V67" s="58"/>
      <c r="W67" s="58"/>
      <c r="X67" s="58"/>
      <c r="Y67" s="58"/>
      <c r="Z67" s="58"/>
      <c r="AA67" s="58"/>
      <c r="AB67" s="58"/>
    </row>
    <row r="68" spans="2:28" x14ac:dyDescent="0.25">
      <c r="B68" s="91" t="s">
        <v>187</v>
      </c>
      <c r="C68" s="59">
        <v>1E-3</v>
      </c>
      <c r="D68" s="60">
        <v>1E-3</v>
      </c>
      <c r="E68" s="60">
        <v>1E-3</v>
      </c>
      <c r="F68" s="60">
        <v>1E-3</v>
      </c>
      <c r="G68" s="60">
        <v>1E-3</v>
      </c>
      <c r="H68" s="60">
        <v>1E-3</v>
      </c>
      <c r="I68" s="60">
        <v>1E-3</v>
      </c>
      <c r="J68" s="60">
        <v>1E-3</v>
      </c>
      <c r="K68" s="60">
        <v>1E-3</v>
      </c>
      <c r="L68" s="60">
        <v>1E-3</v>
      </c>
      <c r="M68" s="60">
        <v>2E-3</v>
      </c>
      <c r="N68" s="60">
        <v>1E-3</v>
      </c>
      <c r="O68" s="60">
        <v>1E-3</v>
      </c>
      <c r="P68" s="60">
        <v>1E-3</v>
      </c>
      <c r="Q68" s="60">
        <v>1E-3</v>
      </c>
      <c r="R68" s="60">
        <v>1E-3</v>
      </c>
      <c r="S68" s="60">
        <v>1E-3</v>
      </c>
      <c r="T68" s="61">
        <v>1E-3</v>
      </c>
      <c r="U68" s="58"/>
      <c r="V68" s="58"/>
      <c r="W68" s="58"/>
      <c r="X68" s="58"/>
      <c r="Y68" s="58"/>
      <c r="Z68" s="58"/>
      <c r="AA68" s="58"/>
      <c r="AB68" s="58"/>
    </row>
    <row r="69" spans="2:28" x14ac:dyDescent="0.25">
      <c r="B69" s="91" t="s">
        <v>188</v>
      </c>
      <c r="C69" s="59">
        <v>8.0000000000000002E-3</v>
      </c>
      <c r="D69" s="60">
        <v>8.0000000000000002E-3</v>
      </c>
      <c r="E69" s="60">
        <v>8.0000000000000002E-3</v>
      </c>
      <c r="F69" s="60">
        <v>8.0000000000000002E-3</v>
      </c>
      <c r="G69" s="60">
        <v>8.0000000000000002E-3</v>
      </c>
      <c r="H69" s="60">
        <v>8.0000000000000002E-3</v>
      </c>
      <c r="I69" s="60">
        <v>8.0000000000000002E-3</v>
      </c>
      <c r="J69" s="60">
        <v>8.0000000000000002E-3</v>
      </c>
      <c r="K69" s="60">
        <v>8.0000000000000002E-3</v>
      </c>
      <c r="L69" s="60">
        <v>8.0000000000000002E-3</v>
      </c>
      <c r="M69" s="60">
        <v>8.0000000000000002E-3</v>
      </c>
      <c r="N69" s="60">
        <v>8.0000000000000002E-3</v>
      </c>
      <c r="O69" s="60">
        <v>7.0000000000000001E-3</v>
      </c>
      <c r="P69" s="60">
        <v>7.0000000000000001E-3</v>
      </c>
      <c r="Q69" s="60">
        <v>7.0000000000000001E-3</v>
      </c>
      <c r="R69" s="60">
        <v>7.0000000000000001E-3</v>
      </c>
      <c r="S69" s="60">
        <v>7.0000000000000001E-3</v>
      </c>
      <c r="T69" s="61">
        <v>7.0000000000000001E-3</v>
      </c>
      <c r="U69" s="58"/>
      <c r="V69" s="58"/>
      <c r="W69" s="58"/>
      <c r="X69" s="58"/>
      <c r="Y69" s="58"/>
      <c r="Z69" s="58"/>
      <c r="AA69" s="58"/>
      <c r="AB69" s="58"/>
    </row>
    <row r="70" spans="2:28" x14ac:dyDescent="0.25">
      <c r="B70" s="91" t="s">
        <v>189</v>
      </c>
      <c r="C70" s="59">
        <v>0.34399999999999997</v>
      </c>
      <c r="D70" s="60">
        <v>0.34300000000000003</v>
      </c>
      <c r="E70" s="60">
        <v>0.34300000000000003</v>
      </c>
      <c r="F70" s="60">
        <v>0.34200000000000003</v>
      </c>
      <c r="G70" s="60">
        <v>0.34599999999999997</v>
      </c>
      <c r="H70" s="60">
        <v>0.34799999999999998</v>
      </c>
      <c r="I70" s="60">
        <v>0.34899999999999998</v>
      </c>
      <c r="J70" s="60">
        <v>0.35099999999999998</v>
      </c>
      <c r="K70" s="60">
        <v>0.36299999999999999</v>
      </c>
      <c r="L70" s="60">
        <v>0.36899999999999999</v>
      </c>
      <c r="M70" s="60">
        <v>0.375</v>
      </c>
      <c r="N70" s="60">
        <v>0.374</v>
      </c>
      <c r="O70" s="60">
        <v>0.373</v>
      </c>
      <c r="P70" s="60">
        <v>0.374</v>
      </c>
      <c r="Q70" s="60">
        <v>0.375</v>
      </c>
      <c r="R70" s="60">
        <v>0.377</v>
      </c>
      <c r="S70" s="60">
        <v>0.378</v>
      </c>
      <c r="T70" s="61">
        <v>0.38</v>
      </c>
      <c r="U70" s="58"/>
      <c r="V70" s="58"/>
      <c r="W70" s="58"/>
      <c r="X70" s="58"/>
      <c r="Y70" s="58"/>
      <c r="Z70" s="58"/>
      <c r="AA70" s="58"/>
      <c r="AB70" s="58"/>
    </row>
    <row r="71" spans="2:28" x14ac:dyDescent="0.25">
      <c r="B71" s="91" t="s">
        <v>190</v>
      </c>
      <c r="C71" s="59">
        <v>7.5999999999999998E-2</v>
      </c>
      <c r="D71" s="60">
        <v>7.5999999999999998E-2</v>
      </c>
      <c r="E71" s="60">
        <v>7.5999999999999998E-2</v>
      </c>
      <c r="F71" s="60">
        <v>7.4999999999999997E-2</v>
      </c>
      <c r="G71" s="60">
        <v>7.4999999999999997E-2</v>
      </c>
      <c r="H71" s="60">
        <v>7.3999999999999996E-2</v>
      </c>
      <c r="I71" s="60">
        <v>7.3999999999999996E-2</v>
      </c>
      <c r="J71" s="60">
        <v>7.2999999999999995E-2</v>
      </c>
      <c r="K71" s="60">
        <v>7.2999999999999995E-2</v>
      </c>
      <c r="L71" s="60">
        <v>7.1999999999999995E-2</v>
      </c>
      <c r="M71" s="60">
        <v>7.0999999999999994E-2</v>
      </c>
      <c r="N71" s="60">
        <v>6.9000000000000006E-2</v>
      </c>
      <c r="O71" s="60">
        <v>6.8000000000000005E-2</v>
      </c>
      <c r="P71" s="60">
        <v>6.6000000000000003E-2</v>
      </c>
      <c r="Q71" s="60">
        <v>6.5000000000000002E-2</v>
      </c>
      <c r="R71" s="60">
        <v>6.4000000000000001E-2</v>
      </c>
      <c r="S71" s="60">
        <v>6.3E-2</v>
      </c>
      <c r="T71" s="61">
        <v>6.2E-2</v>
      </c>
      <c r="U71" s="58"/>
      <c r="V71" s="58"/>
      <c r="W71" s="58"/>
      <c r="X71" s="58"/>
      <c r="Y71" s="58"/>
      <c r="Z71" s="58"/>
      <c r="AA71" s="58"/>
      <c r="AB71" s="58"/>
    </row>
    <row r="72" spans="2:28" x14ac:dyDescent="0.25">
      <c r="B72" s="91" t="s">
        <v>191</v>
      </c>
      <c r="C72" s="59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1">
        <v>0</v>
      </c>
      <c r="U72" s="58"/>
      <c r="V72" s="58"/>
      <c r="W72" s="58"/>
      <c r="X72" s="58"/>
      <c r="Y72" s="58"/>
      <c r="Z72" s="58"/>
      <c r="AA72" s="58"/>
      <c r="AB72" s="58"/>
    </row>
    <row r="73" spans="2:28" x14ac:dyDescent="0.25">
      <c r="B73" s="91" t="s">
        <v>192</v>
      </c>
      <c r="C73" s="59">
        <v>2.9000000000000001E-2</v>
      </c>
      <c r="D73" s="60">
        <v>0.03</v>
      </c>
      <c r="E73" s="60">
        <v>0.03</v>
      </c>
      <c r="F73" s="60">
        <v>0.03</v>
      </c>
      <c r="G73" s="60">
        <v>0.03</v>
      </c>
      <c r="H73" s="60">
        <v>0.03</v>
      </c>
      <c r="I73" s="60">
        <v>0.03</v>
      </c>
      <c r="J73" s="60">
        <v>2.9000000000000001E-2</v>
      </c>
      <c r="K73" s="60">
        <v>2.9000000000000001E-2</v>
      </c>
      <c r="L73" s="60">
        <v>2.8000000000000001E-2</v>
      </c>
      <c r="M73" s="60">
        <v>2.8000000000000001E-2</v>
      </c>
      <c r="N73" s="60">
        <v>2.7E-2</v>
      </c>
      <c r="O73" s="60">
        <v>2.7E-2</v>
      </c>
      <c r="P73" s="60">
        <v>2.5999999999999999E-2</v>
      </c>
      <c r="Q73" s="60">
        <v>2.5000000000000001E-2</v>
      </c>
      <c r="R73" s="60">
        <v>2.4E-2</v>
      </c>
      <c r="S73" s="60">
        <v>2.4E-2</v>
      </c>
      <c r="T73" s="61">
        <v>2.3E-2</v>
      </c>
      <c r="U73" s="58"/>
      <c r="V73" s="58"/>
      <c r="W73" s="58"/>
      <c r="X73" s="58"/>
      <c r="Y73" s="58"/>
      <c r="Z73" s="58"/>
      <c r="AA73" s="58"/>
      <c r="AB73" s="58"/>
    </row>
    <row r="74" spans="2:28" x14ac:dyDescent="0.25">
      <c r="B74" s="91" t="s">
        <v>193</v>
      </c>
      <c r="C74" s="59">
        <v>6.0000000000000001E-3</v>
      </c>
      <c r="D74" s="60">
        <v>7.0000000000000001E-3</v>
      </c>
      <c r="E74" s="60">
        <v>7.0000000000000001E-3</v>
      </c>
      <c r="F74" s="60">
        <v>7.0000000000000001E-3</v>
      </c>
      <c r="G74" s="60">
        <v>7.0000000000000001E-3</v>
      </c>
      <c r="H74" s="60">
        <v>7.0000000000000001E-3</v>
      </c>
      <c r="I74" s="60">
        <v>7.0000000000000001E-3</v>
      </c>
      <c r="J74" s="60">
        <v>7.0000000000000001E-3</v>
      </c>
      <c r="K74" s="60">
        <v>8.0000000000000002E-3</v>
      </c>
      <c r="L74" s="60">
        <v>8.0000000000000002E-3</v>
      </c>
      <c r="M74" s="60">
        <v>8.0000000000000002E-3</v>
      </c>
      <c r="N74" s="60">
        <v>8.0000000000000002E-3</v>
      </c>
      <c r="O74" s="60">
        <v>7.0000000000000001E-3</v>
      </c>
      <c r="P74" s="60">
        <v>7.0000000000000001E-3</v>
      </c>
      <c r="Q74" s="60">
        <v>7.0000000000000001E-3</v>
      </c>
      <c r="R74" s="60">
        <v>7.0000000000000001E-3</v>
      </c>
      <c r="S74" s="60">
        <v>7.0000000000000001E-3</v>
      </c>
      <c r="T74" s="61">
        <v>7.0000000000000001E-3</v>
      </c>
      <c r="U74" s="58"/>
      <c r="V74" s="58"/>
      <c r="W74" s="58"/>
      <c r="X74" s="58"/>
      <c r="Y74" s="58"/>
      <c r="Z74" s="58"/>
      <c r="AA74" s="58"/>
      <c r="AB74" s="58"/>
    </row>
    <row r="75" spans="2:28" x14ac:dyDescent="0.25">
      <c r="B75" s="91" t="s">
        <v>194</v>
      </c>
      <c r="C75" s="59">
        <v>0.05</v>
      </c>
      <c r="D75" s="60">
        <v>4.9000000000000002E-2</v>
      </c>
      <c r="E75" s="60">
        <v>4.8000000000000001E-2</v>
      </c>
      <c r="F75" s="60">
        <v>4.7E-2</v>
      </c>
      <c r="G75" s="60">
        <v>4.7E-2</v>
      </c>
      <c r="H75" s="60">
        <v>4.7E-2</v>
      </c>
      <c r="I75" s="60">
        <v>4.5999999999999999E-2</v>
      </c>
      <c r="J75" s="60">
        <v>4.5999999999999999E-2</v>
      </c>
      <c r="K75" s="60">
        <v>4.5999999999999999E-2</v>
      </c>
      <c r="L75" s="60">
        <v>4.4999999999999998E-2</v>
      </c>
      <c r="M75" s="60">
        <v>4.4999999999999998E-2</v>
      </c>
      <c r="N75" s="60">
        <v>4.4999999999999998E-2</v>
      </c>
      <c r="O75" s="60">
        <v>4.4999999999999998E-2</v>
      </c>
      <c r="P75" s="60">
        <v>4.4999999999999998E-2</v>
      </c>
      <c r="Q75" s="60">
        <v>4.4999999999999998E-2</v>
      </c>
      <c r="R75" s="60">
        <v>4.4999999999999998E-2</v>
      </c>
      <c r="S75" s="60">
        <v>4.4999999999999998E-2</v>
      </c>
      <c r="T75" s="61">
        <v>4.4999999999999998E-2</v>
      </c>
      <c r="U75" s="58"/>
      <c r="V75" s="58"/>
      <c r="W75" s="58"/>
      <c r="X75" s="58"/>
      <c r="Y75" s="58"/>
      <c r="Z75" s="58"/>
      <c r="AA75" s="58"/>
      <c r="AB75" s="58"/>
    </row>
    <row r="76" spans="2:28" x14ac:dyDescent="0.25">
      <c r="B76" s="91" t="s">
        <v>195</v>
      </c>
      <c r="C76" s="59">
        <v>8.9999999999999993E-3</v>
      </c>
      <c r="D76" s="60">
        <v>8.9999999999999993E-3</v>
      </c>
      <c r="E76" s="60">
        <v>8.0000000000000002E-3</v>
      </c>
      <c r="F76" s="60">
        <v>8.0000000000000002E-3</v>
      </c>
      <c r="G76" s="60">
        <v>8.0000000000000002E-3</v>
      </c>
      <c r="H76" s="60">
        <v>8.0000000000000002E-3</v>
      </c>
      <c r="I76" s="60">
        <v>8.0000000000000002E-3</v>
      </c>
      <c r="J76" s="60">
        <v>8.0000000000000002E-3</v>
      </c>
      <c r="K76" s="60">
        <v>8.0000000000000002E-3</v>
      </c>
      <c r="L76" s="60">
        <v>8.0000000000000002E-3</v>
      </c>
      <c r="M76" s="60">
        <v>8.0000000000000002E-3</v>
      </c>
      <c r="N76" s="60">
        <v>7.0000000000000001E-3</v>
      </c>
      <c r="O76" s="60">
        <v>7.0000000000000001E-3</v>
      </c>
      <c r="P76" s="60">
        <v>7.0000000000000001E-3</v>
      </c>
      <c r="Q76" s="60">
        <v>7.0000000000000001E-3</v>
      </c>
      <c r="R76" s="60">
        <v>7.0000000000000001E-3</v>
      </c>
      <c r="S76" s="60">
        <v>7.0000000000000001E-3</v>
      </c>
      <c r="T76" s="61">
        <v>7.0000000000000001E-3</v>
      </c>
      <c r="U76" s="58"/>
      <c r="V76" s="58"/>
      <c r="W76" s="58"/>
      <c r="X76" s="58"/>
      <c r="Y76" s="58"/>
      <c r="Z76" s="58"/>
      <c r="AA76" s="58"/>
      <c r="AB76" s="58"/>
    </row>
    <row r="77" spans="2:28" ht="13.8" thickBot="1" x14ac:dyDescent="0.3">
      <c r="B77" s="92" t="s">
        <v>19</v>
      </c>
      <c r="C77" s="62">
        <v>1</v>
      </c>
      <c r="D77" s="63">
        <v>1</v>
      </c>
      <c r="E77" s="63">
        <v>1</v>
      </c>
      <c r="F77" s="63">
        <v>1</v>
      </c>
      <c r="G77" s="63">
        <v>1</v>
      </c>
      <c r="H77" s="63">
        <v>1</v>
      </c>
      <c r="I77" s="63">
        <v>1</v>
      </c>
      <c r="J77" s="63">
        <v>1</v>
      </c>
      <c r="K77" s="63">
        <v>1</v>
      </c>
      <c r="L77" s="63">
        <v>1</v>
      </c>
      <c r="M77" s="63">
        <v>1</v>
      </c>
      <c r="N77" s="63">
        <v>1</v>
      </c>
      <c r="O77" s="63">
        <v>1</v>
      </c>
      <c r="P77" s="63">
        <v>1</v>
      </c>
      <c r="Q77" s="63">
        <v>1</v>
      </c>
      <c r="R77" s="63">
        <v>1</v>
      </c>
      <c r="S77" s="63">
        <v>1</v>
      </c>
      <c r="T77" s="64">
        <v>1</v>
      </c>
      <c r="U77" s="58"/>
      <c r="V77" s="58"/>
      <c r="W77" s="58"/>
      <c r="X77" s="58"/>
      <c r="Y77" s="58"/>
      <c r="Z77" s="58"/>
      <c r="AA77" s="58"/>
      <c r="AB77" s="58"/>
    </row>
    <row r="78" spans="2:28" ht="13.8" thickBot="1" x14ac:dyDescent="0.3"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</row>
    <row r="79" spans="2:28" x14ac:dyDescent="0.25">
      <c r="B79" s="87" t="s">
        <v>104</v>
      </c>
      <c r="C79" s="55" t="s">
        <v>604</v>
      </c>
      <c r="D79" s="56" t="s">
        <v>605</v>
      </c>
      <c r="E79" s="56" t="s">
        <v>606</v>
      </c>
      <c r="F79" s="56" t="s">
        <v>607</v>
      </c>
      <c r="G79" s="56" t="s">
        <v>608</v>
      </c>
      <c r="H79" s="56" t="s">
        <v>609</v>
      </c>
      <c r="I79" s="56" t="s">
        <v>610</v>
      </c>
      <c r="J79" s="56" t="s">
        <v>611</v>
      </c>
      <c r="K79" s="56" t="s">
        <v>612</v>
      </c>
      <c r="L79" s="56" t="s">
        <v>613</v>
      </c>
      <c r="M79" s="56" t="s">
        <v>614</v>
      </c>
      <c r="N79" s="56" t="s">
        <v>615</v>
      </c>
      <c r="O79" s="56" t="s">
        <v>616</v>
      </c>
      <c r="P79" s="56" t="s">
        <v>617</v>
      </c>
      <c r="Q79" s="56" t="s">
        <v>618</v>
      </c>
      <c r="R79" s="56" t="s">
        <v>619</v>
      </c>
      <c r="S79" s="56" t="s">
        <v>620</v>
      </c>
      <c r="T79" s="56" t="s">
        <v>621</v>
      </c>
      <c r="U79" s="56" t="s">
        <v>622</v>
      </c>
      <c r="V79" s="56" t="s">
        <v>623</v>
      </c>
      <c r="W79" s="56" t="s">
        <v>624</v>
      </c>
      <c r="X79" s="56" t="s">
        <v>625</v>
      </c>
      <c r="Y79" s="56" t="s">
        <v>626</v>
      </c>
      <c r="Z79" s="56" t="s">
        <v>627</v>
      </c>
      <c r="AA79" s="56" t="s">
        <v>628</v>
      </c>
      <c r="AB79" s="57" t="s">
        <v>19</v>
      </c>
    </row>
    <row r="80" spans="2:28" x14ac:dyDescent="0.25">
      <c r="B80" s="91" t="s">
        <v>159</v>
      </c>
      <c r="C80" s="59">
        <v>0.01</v>
      </c>
      <c r="D80" s="60">
        <v>0.01</v>
      </c>
      <c r="E80" s="60">
        <v>0.01</v>
      </c>
      <c r="F80" s="60">
        <v>0.01</v>
      </c>
      <c r="G80" s="60">
        <v>0.01</v>
      </c>
      <c r="H80" s="60">
        <v>0.01</v>
      </c>
      <c r="I80" s="60">
        <v>0.01</v>
      </c>
      <c r="J80" s="60">
        <v>8.9999999999999993E-3</v>
      </c>
      <c r="K80" s="60">
        <v>8.9999999999999993E-3</v>
      </c>
      <c r="L80" s="60">
        <v>8.9999999999999993E-3</v>
      </c>
      <c r="M80" s="60">
        <v>8.0000000000000002E-3</v>
      </c>
      <c r="N80" s="60">
        <v>7.0000000000000001E-3</v>
      </c>
      <c r="O80" s="60">
        <v>7.0000000000000001E-3</v>
      </c>
      <c r="P80" s="60">
        <v>7.0000000000000001E-3</v>
      </c>
      <c r="Q80" s="60">
        <v>6.0000000000000001E-3</v>
      </c>
      <c r="R80" s="60">
        <v>6.0000000000000001E-3</v>
      </c>
      <c r="S80" s="60">
        <v>6.0000000000000001E-3</v>
      </c>
      <c r="T80" s="60">
        <v>6.0000000000000001E-3</v>
      </c>
      <c r="U80" s="60">
        <v>6.0000000000000001E-3</v>
      </c>
      <c r="V80" s="60">
        <v>6.0000000000000001E-3</v>
      </c>
      <c r="W80" s="60">
        <v>6.0000000000000001E-3</v>
      </c>
      <c r="X80" s="60">
        <v>5.0000000000000001E-3</v>
      </c>
      <c r="Y80" s="60">
        <v>5.0000000000000001E-3</v>
      </c>
      <c r="Z80" s="60">
        <v>5.0000000000000001E-3</v>
      </c>
      <c r="AA80" s="60">
        <v>5.0000000000000001E-3</v>
      </c>
      <c r="AB80" s="61">
        <v>7.0000000000000001E-3</v>
      </c>
    </row>
    <row r="81" spans="2:28" x14ac:dyDescent="0.25">
      <c r="B81" s="91" t="s">
        <v>160</v>
      </c>
      <c r="C81" s="59">
        <v>3.4000000000000002E-2</v>
      </c>
      <c r="D81" s="60">
        <v>4.1000000000000002E-2</v>
      </c>
      <c r="E81" s="60">
        <v>4.3999999999999997E-2</v>
      </c>
      <c r="F81" s="60">
        <v>4.5999999999999999E-2</v>
      </c>
      <c r="G81" s="60">
        <v>4.8000000000000001E-2</v>
      </c>
      <c r="H81" s="60">
        <v>4.9000000000000002E-2</v>
      </c>
      <c r="I81" s="60">
        <v>4.5999999999999999E-2</v>
      </c>
      <c r="J81" s="60">
        <v>4.5999999999999999E-2</v>
      </c>
      <c r="K81" s="60">
        <v>4.5999999999999999E-2</v>
      </c>
      <c r="L81" s="60">
        <v>4.5999999999999999E-2</v>
      </c>
      <c r="M81" s="60">
        <v>3.5999999999999997E-2</v>
      </c>
      <c r="N81" s="60">
        <v>3.2000000000000001E-2</v>
      </c>
      <c r="O81" s="60">
        <v>2.9000000000000001E-2</v>
      </c>
      <c r="P81" s="60">
        <v>0.03</v>
      </c>
      <c r="Q81" s="60">
        <v>3.2000000000000001E-2</v>
      </c>
      <c r="R81" s="60">
        <v>3.2000000000000001E-2</v>
      </c>
      <c r="S81" s="60">
        <v>3.1E-2</v>
      </c>
      <c r="T81" s="60">
        <v>0.03</v>
      </c>
      <c r="U81" s="60">
        <v>0.03</v>
      </c>
      <c r="V81" s="60">
        <v>2.9000000000000001E-2</v>
      </c>
      <c r="W81" s="60">
        <v>2.8000000000000001E-2</v>
      </c>
      <c r="X81" s="60">
        <v>2.7E-2</v>
      </c>
      <c r="Y81" s="60">
        <v>2.7E-2</v>
      </c>
      <c r="Z81" s="60">
        <v>2.5999999999999999E-2</v>
      </c>
      <c r="AA81" s="60">
        <v>2.5000000000000001E-2</v>
      </c>
      <c r="AB81" s="61">
        <v>3.3000000000000002E-2</v>
      </c>
    </row>
    <row r="82" spans="2:28" x14ac:dyDescent="0.25">
      <c r="B82" s="91" t="s">
        <v>161</v>
      </c>
      <c r="C82" s="59">
        <v>1.7999999999999999E-2</v>
      </c>
      <c r="D82" s="60">
        <v>1.9E-2</v>
      </c>
      <c r="E82" s="60">
        <v>1.9E-2</v>
      </c>
      <c r="F82" s="60">
        <v>1.9E-2</v>
      </c>
      <c r="G82" s="60">
        <v>1.9E-2</v>
      </c>
      <c r="H82" s="60">
        <v>1.9E-2</v>
      </c>
      <c r="I82" s="60">
        <v>1.9E-2</v>
      </c>
      <c r="J82" s="60">
        <v>1.9E-2</v>
      </c>
      <c r="K82" s="60">
        <v>1.9E-2</v>
      </c>
      <c r="L82" s="60">
        <v>1.9E-2</v>
      </c>
      <c r="M82" s="60">
        <v>1.7999999999999999E-2</v>
      </c>
      <c r="N82" s="60">
        <v>1.7000000000000001E-2</v>
      </c>
      <c r="O82" s="60">
        <v>1.7000000000000001E-2</v>
      </c>
      <c r="P82" s="60">
        <v>1.7000000000000001E-2</v>
      </c>
      <c r="Q82" s="60">
        <v>1.6E-2</v>
      </c>
      <c r="R82" s="60">
        <v>1.6E-2</v>
      </c>
      <c r="S82" s="60">
        <v>1.6E-2</v>
      </c>
      <c r="T82" s="60">
        <v>1.6E-2</v>
      </c>
      <c r="U82" s="60">
        <v>1.4999999999999999E-2</v>
      </c>
      <c r="V82" s="60">
        <v>1.4999999999999999E-2</v>
      </c>
      <c r="W82" s="60">
        <v>1.4999999999999999E-2</v>
      </c>
      <c r="X82" s="60">
        <v>1.4999999999999999E-2</v>
      </c>
      <c r="Y82" s="60">
        <v>1.4E-2</v>
      </c>
      <c r="Z82" s="60">
        <v>1.4E-2</v>
      </c>
      <c r="AA82" s="60">
        <v>1.4E-2</v>
      </c>
      <c r="AB82" s="61">
        <v>1.6E-2</v>
      </c>
    </row>
    <row r="83" spans="2:28" x14ac:dyDescent="0.25">
      <c r="B83" s="91" t="s">
        <v>162</v>
      </c>
      <c r="C83" s="59">
        <v>3.0000000000000001E-3</v>
      </c>
      <c r="D83" s="60">
        <v>3.0000000000000001E-3</v>
      </c>
      <c r="E83" s="60">
        <v>4.0000000000000001E-3</v>
      </c>
      <c r="F83" s="60">
        <v>4.0000000000000001E-3</v>
      </c>
      <c r="G83" s="60">
        <v>4.0000000000000001E-3</v>
      </c>
      <c r="H83" s="60">
        <v>4.0000000000000001E-3</v>
      </c>
      <c r="I83" s="60">
        <v>4.0000000000000001E-3</v>
      </c>
      <c r="J83" s="60">
        <v>4.0000000000000001E-3</v>
      </c>
      <c r="K83" s="60">
        <v>4.0000000000000001E-3</v>
      </c>
      <c r="L83" s="60">
        <v>4.0000000000000001E-3</v>
      </c>
      <c r="M83" s="60">
        <v>4.0000000000000001E-3</v>
      </c>
      <c r="N83" s="60">
        <v>4.0000000000000001E-3</v>
      </c>
      <c r="O83" s="60">
        <v>4.0000000000000001E-3</v>
      </c>
      <c r="P83" s="60">
        <v>4.0000000000000001E-3</v>
      </c>
      <c r="Q83" s="60">
        <v>4.0000000000000001E-3</v>
      </c>
      <c r="R83" s="60">
        <v>3.0000000000000001E-3</v>
      </c>
      <c r="S83" s="60">
        <v>3.0000000000000001E-3</v>
      </c>
      <c r="T83" s="60">
        <v>3.0000000000000001E-3</v>
      </c>
      <c r="U83" s="60">
        <v>3.0000000000000001E-3</v>
      </c>
      <c r="V83" s="60">
        <v>3.0000000000000001E-3</v>
      </c>
      <c r="W83" s="60">
        <v>3.0000000000000001E-3</v>
      </c>
      <c r="X83" s="60">
        <v>3.0000000000000001E-3</v>
      </c>
      <c r="Y83" s="60">
        <v>3.0000000000000001E-3</v>
      </c>
      <c r="Z83" s="60">
        <v>3.0000000000000001E-3</v>
      </c>
      <c r="AA83" s="60">
        <v>3.0000000000000001E-3</v>
      </c>
      <c r="AB83" s="61">
        <v>3.0000000000000001E-3</v>
      </c>
    </row>
    <row r="84" spans="2:28" x14ac:dyDescent="0.25">
      <c r="B84" s="91" t="s">
        <v>163</v>
      </c>
      <c r="C84" s="59">
        <v>3.7999999999999999E-2</v>
      </c>
      <c r="D84" s="60">
        <v>3.7999999999999999E-2</v>
      </c>
      <c r="E84" s="60">
        <v>3.9E-2</v>
      </c>
      <c r="F84" s="60">
        <v>3.9E-2</v>
      </c>
      <c r="G84" s="60">
        <v>0.04</v>
      </c>
      <c r="H84" s="60">
        <v>0.04</v>
      </c>
      <c r="I84" s="60">
        <v>0.04</v>
      </c>
      <c r="J84" s="60">
        <v>0.04</v>
      </c>
      <c r="K84" s="60">
        <v>0.04</v>
      </c>
      <c r="L84" s="60">
        <v>0.04</v>
      </c>
      <c r="M84" s="60">
        <v>4.1000000000000002E-2</v>
      </c>
      <c r="N84" s="60">
        <v>4.2000000000000003E-2</v>
      </c>
      <c r="O84" s="60">
        <v>4.2000000000000003E-2</v>
      </c>
      <c r="P84" s="60">
        <v>4.1000000000000002E-2</v>
      </c>
      <c r="Q84" s="60">
        <v>0.04</v>
      </c>
      <c r="R84" s="60">
        <v>0.04</v>
      </c>
      <c r="S84" s="60">
        <v>3.9E-2</v>
      </c>
      <c r="T84" s="60">
        <v>3.9E-2</v>
      </c>
      <c r="U84" s="60">
        <v>3.7999999999999999E-2</v>
      </c>
      <c r="V84" s="60">
        <v>3.7999999999999999E-2</v>
      </c>
      <c r="W84" s="60">
        <v>3.6999999999999998E-2</v>
      </c>
      <c r="X84" s="60">
        <v>3.6999999999999998E-2</v>
      </c>
      <c r="Y84" s="60">
        <v>3.5999999999999997E-2</v>
      </c>
      <c r="Z84" s="60">
        <v>3.5999999999999997E-2</v>
      </c>
      <c r="AA84" s="60">
        <v>3.5000000000000003E-2</v>
      </c>
      <c r="AB84" s="61">
        <v>3.7999999999999999E-2</v>
      </c>
    </row>
    <row r="85" spans="2:28" x14ac:dyDescent="0.25">
      <c r="B85" s="91" t="s">
        <v>164</v>
      </c>
      <c r="C85" s="59">
        <v>1E-3</v>
      </c>
      <c r="D85" s="60">
        <v>1E-3</v>
      </c>
      <c r="E85" s="60">
        <v>1E-3</v>
      </c>
      <c r="F85" s="60">
        <v>1E-3</v>
      </c>
      <c r="G85" s="60">
        <v>1E-3</v>
      </c>
      <c r="H85" s="60">
        <v>1E-3</v>
      </c>
      <c r="I85" s="60">
        <v>1E-3</v>
      </c>
      <c r="J85" s="60">
        <v>1E-3</v>
      </c>
      <c r="K85" s="60">
        <v>1E-3</v>
      </c>
      <c r="L85" s="60">
        <v>1E-3</v>
      </c>
      <c r="M85" s="60">
        <v>1E-3</v>
      </c>
      <c r="N85" s="60">
        <v>1E-3</v>
      </c>
      <c r="O85" s="60">
        <v>1E-3</v>
      </c>
      <c r="P85" s="60">
        <v>1E-3</v>
      </c>
      <c r="Q85" s="60">
        <v>1E-3</v>
      </c>
      <c r="R85" s="60">
        <v>1E-3</v>
      </c>
      <c r="S85" s="60">
        <v>1E-3</v>
      </c>
      <c r="T85" s="60">
        <v>1E-3</v>
      </c>
      <c r="U85" s="60">
        <v>1E-3</v>
      </c>
      <c r="V85" s="60">
        <v>1E-3</v>
      </c>
      <c r="W85" s="60">
        <v>1E-3</v>
      </c>
      <c r="X85" s="60">
        <v>1E-3</v>
      </c>
      <c r="Y85" s="60">
        <v>1E-3</v>
      </c>
      <c r="Z85" s="60">
        <v>1E-3</v>
      </c>
      <c r="AA85" s="60">
        <v>1E-3</v>
      </c>
      <c r="AB85" s="61">
        <v>1E-3</v>
      </c>
    </row>
    <row r="86" spans="2:28" x14ac:dyDescent="0.25">
      <c r="B86" s="91" t="s">
        <v>165</v>
      </c>
      <c r="C86" s="59">
        <v>3.0000000000000001E-3</v>
      </c>
      <c r="D86" s="60">
        <v>3.0000000000000001E-3</v>
      </c>
      <c r="E86" s="60">
        <v>2E-3</v>
      </c>
      <c r="F86" s="60">
        <v>2E-3</v>
      </c>
      <c r="G86" s="60">
        <v>2E-3</v>
      </c>
      <c r="H86" s="60">
        <v>2E-3</v>
      </c>
      <c r="I86" s="60">
        <v>2E-3</v>
      </c>
      <c r="J86" s="60">
        <v>2E-3</v>
      </c>
      <c r="K86" s="60">
        <v>2E-3</v>
      </c>
      <c r="L86" s="60">
        <v>2E-3</v>
      </c>
      <c r="M86" s="60">
        <v>2E-3</v>
      </c>
      <c r="N86" s="60">
        <v>2E-3</v>
      </c>
      <c r="O86" s="60">
        <v>2E-3</v>
      </c>
      <c r="P86" s="60">
        <v>2E-3</v>
      </c>
      <c r="Q86" s="60">
        <v>2E-3</v>
      </c>
      <c r="R86" s="60">
        <v>2E-3</v>
      </c>
      <c r="S86" s="60">
        <v>2E-3</v>
      </c>
      <c r="T86" s="60">
        <v>1E-3</v>
      </c>
      <c r="U86" s="60">
        <v>1E-3</v>
      </c>
      <c r="V86" s="60">
        <v>1E-3</v>
      </c>
      <c r="W86" s="60">
        <v>1E-3</v>
      </c>
      <c r="X86" s="60">
        <v>1E-3</v>
      </c>
      <c r="Y86" s="60">
        <v>1E-3</v>
      </c>
      <c r="Z86" s="60">
        <v>1E-3</v>
      </c>
      <c r="AA86" s="60">
        <v>1E-3</v>
      </c>
      <c r="AB86" s="61">
        <v>2E-3</v>
      </c>
    </row>
    <row r="87" spans="2:28" x14ac:dyDescent="0.25">
      <c r="B87" s="91" t="s">
        <v>166</v>
      </c>
      <c r="C87" s="59">
        <v>1E-3</v>
      </c>
      <c r="D87" s="60">
        <v>1E-3</v>
      </c>
      <c r="E87" s="60">
        <v>1E-3</v>
      </c>
      <c r="F87" s="60">
        <v>1E-3</v>
      </c>
      <c r="G87" s="60">
        <v>1E-3</v>
      </c>
      <c r="H87" s="60">
        <v>1E-3</v>
      </c>
      <c r="I87" s="60">
        <v>1E-3</v>
      </c>
      <c r="J87" s="60">
        <v>1E-3</v>
      </c>
      <c r="K87" s="60">
        <v>1E-3</v>
      </c>
      <c r="L87" s="60">
        <v>1E-3</v>
      </c>
      <c r="M87" s="60">
        <v>1E-3</v>
      </c>
      <c r="N87" s="60">
        <v>1E-3</v>
      </c>
      <c r="O87" s="60">
        <v>1E-3</v>
      </c>
      <c r="P87" s="60">
        <v>1E-3</v>
      </c>
      <c r="Q87" s="60">
        <v>1E-3</v>
      </c>
      <c r="R87" s="60">
        <v>1E-3</v>
      </c>
      <c r="S87" s="60">
        <v>1E-3</v>
      </c>
      <c r="T87" s="60">
        <v>1E-3</v>
      </c>
      <c r="U87" s="60">
        <v>1E-3</v>
      </c>
      <c r="V87" s="60">
        <v>1E-3</v>
      </c>
      <c r="W87" s="60">
        <v>1E-3</v>
      </c>
      <c r="X87" s="60">
        <v>1E-3</v>
      </c>
      <c r="Y87" s="60">
        <v>1E-3</v>
      </c>
      <c r="Z87" s="60">
        <v>1E-3</v>
      </c>
      <c r="AA87" s="60">
        <v>1E-3</v>
      </c>
      <c r="AB87" s="61">
        <v>1E-3</v>
      </c>
    </row>
    <row r="88" spans="2:28" x14ac:dyDescent="0.25">
      <c r="B88" s="91" t="s">
        <v>167</v>
      </c>
      <c r="C88" s="59">
        <v>4.0000000000000001E-3</v>
      </c>
      <c r="D88" s="60">
        <v>4.0000000000000001E-3</v>
      </c>
      <c r="E88" s="60">
        <v>5.0000000000000001E-3</v>
      </c>
      <c r="F88" s="60">
        <v>5.0000000000000001E-3</v>
      </c>
      <c r="G88" s="60">
        <v>5.0000000000000001E-3</v>
      </c>
      <c r="H88" s="60">
        <v>5.0000000000000001E-3</v>
      </c>
      <c r="I88" s="60">
        <v>5.0000000000000001E-3</v>
      </c>
      <c r="J88" s="60">
        <v>5.0000000000000001E-3</v>
      </c>
      <c r="K88" s="60">
        <v>5.0000000000000001E-3</v>
      </c>
      <c r="L88" s="60">
        <v>5.0000000000000001E-3</v>
      </c>
      <c r="M88" s="60">
        <v>5.0000000000000001E-3</v>
      </c>
      <c r="N88" s="60">
        <v>5.0000000000000001E-3</v>
      </c>
      <c r="O88" s="60">
        <v>5.0000000000000001E-3</v>
      </c>
      <c r="P88" s="60">
        <v>4.0000000000000001E-3</v>
      </c>
      <c r="Q88" s="60">
        <v>4.0000000000000001E-3</v>
      </c>
      <c r="R88" s="60">
        <v>4.0000000000000001E-3</v>
      </c>
      <c r="S88" s="60">
        <v>4.0000000000000001E-3</v>
      </c>
      <c r="T88" s="60">
        <v>4.0000000000000001E-3</v>
      </c>
      <c r="U88" s="60">
        <v>4.0000000000000001E-3</v>
      </c>
      <c r="V88" s="60">
        <v>4.0000000000000001E-3</v>
      </c>
      <c r="W88" s="60">
        <v>4.0000000000000001E-3</v>
      </c>
      <c r="X88" s="60">
        <v>4.0000000000000001E-3</v>
      </c>
      <c r="Y88" s="60">
        <v>4.0000000000000001E-3</v>
      </c>
      <c r="Z88" s="60">
        <v>4.0000000000000001E-3</v>
      </c>
      <c r="AA88" s="60">
        <v>4.0000000000000001E-3</v>
      </c>
      <c r="AB88" s="61">
        <v>4.0000000000000001E-3</v>
      </c>
    </row>
    <row r="89" spans="2:28" x14ac:dyDescent="0.25">
      <c r="B89" s="91" t="s">
        <v>168</v>
      </c>
      <c r="C89" s="59">
        <v>5.0000000000000001E-3</v>
      </c>
      <c r="D89" s="60">
        <v>5.0000000000000001E-3</v>
      </c>
      <c r="E89" s="60">
        <v>5.0000000000000001E-3</v>
      </c>
      <c r="F89" s="60">
        <v>5.0000000000000001E-3</v>
      </c>
      <c r="G89" s="60">
        <v>6.0000000000000001E-3</v>
      </c>
      <c r="H89" s="60">
        <v>6.0000000000000001E-3</v>
      </c>
      <c r="I89" s="60">
        <v>6.0000000000000001E-3</v>
      </c>
      <c r="J89" s="60">
        <v>6.0000000000000001E-3</v>
      </c>
      <c r="K89" s="60">
        <v>6.0000000000000001E-3</v>
      </c>
      <c r="L89" s="60">
        <v>6.0000000000000001E-3</v>
      </c>
      <c r="M89" s="60">
        <v>5.0000000000000001E-3</v>
      </c>
      <c r="N89" s="60">
        <v>5.0000000000000001E-3</v>
      </c>
      <c r="O89" s="60">
        <v>4.0000000000000001E-3</v>
      </c>
      <c r="P89" s="60">
        <v>4.0000000000000001E-3</v>
      </c>
      <c r="Q89" s="60">
        <v>4.0000000000000001E-3</v>
      </c>
      <c r="R89" s="60">
        <v>4.0000000000000001E-3</v>
      </c>
      <c r="S89" s="60">
        <v>4.0000000000000001E-3</v>
      </c>
      <c r="T89" s="60">
        <v>4.0000000000000001E-3</v>
      </c>
      <c r="U89" s="60">
        <v>4.0000000000000001E-3</v>
      </c>
      <c r="V89" s="60">
        <v>4.0000000000000001E-3</v>
      </c>
      <c r="W89" s="60">
        <v>4.0000000000000001E-3</v>
      </c>
      <c r="X89" s="60">
        <v>4.0000000000000001E-3</v>
      </c>
      <c r="Y89" s="60">
        <v>4.0000000000000001E-3</v>
      </c>
      <c r="Z89" s="60">
        <v>4.0000000000000001E-3</v>
      </c>
      <c r="AA89" s="60">
        <v>4.0000000000000001E-3</v>
      </c>
      <c r="AB89" s="61">
        <v>5.0000000000000001E-3</v>
      </c>
    </row>
    <row r="90" spans="2:28" x14ac:dyDescent="0.25">
      <c r="B90" s="91" t="s">
        <v>169</v>
      </c>
      <c r="C90" s="59">
        <v>8.9999999999999993E-3</v>
      </c>
      <c r="D90" s="60">
        <v>8.9999999999999993E-3</v>
      </c>
      <c r="E90" s="60">
        <v>8.9999999999999993E-3</v>
      </c>
      <c r="F90" s="60">
        <v>8.9999999999999993E-3</v>
      </c>
      <c r="G90" s="60">
        <v>8.9999999999999993E-3</v>
      </c>
      <c r="H90" s="60">
        <v>8.9999999999999993E-3</v>
      </c>
      <c r="I90" s="60">
        <v>8.9999999999999993E-3</v>
      </c>
      <c r="J90" s="60">
        <v>8.9999999999999993E-3</v>
      </c>
      <c r="K90" s="60">
        <v>8.9999999999999993E-3</v>
      </c>
      <c r="L90" s="60">
        <v>8.9999999999999993E-3</v>
      </c>
      <c r="M90" s="60">
        <v>8.9999999999999993E-3</v>
      </c>
      <c r="N90" s="60">
        <v>8.9999999999999993E-3</v>
      </c>
      <c r="O90" s="60">
        <v>8.9999999999999993E-3</v>
      </c>
      <c r="P90" s="60">
        <v>8.0000000000000002E-3</v>
      </c>
      <c r="Q90" s="60">
        <v>8.0000000000000002E-3</v>
      </c>
      <c r="R90" s="60">
        <v>8.0000000000000002E-3</v>
      </c>
      <c r="S90" s="60">
        <v>8.0000000000000002E-3</v>
      </c>
      <c r="T90" s="60">
        <v>8.0000000000000002E-3</v>
      </c>
      <c r="U90" s="60">
        <v>8.0000000000000002E-3</v>
      </c>
      <c r="V90" s="60">
        <v>8.0000000000000002E-3</v>
      </c>
      <c r="W90" s="60">
        <v>8.0000000000000002E-3</v>
      </c>
      <c r="X90" s="60">
        <v>8.0000000000000002E-3</v>
      </c>
      <c r="Y90" s="60">
        <v>8.0000000000000002E-3</v>
      </c>
      <c r="Z90" s="60">
        <v>8.0000000000000002E-3</v>
      </c>
      <c r="AA90" s="60">
        <v>7.0000000000000001E-3</v>
      </c>
      <c r="AB90" s="61">
        <v>8.0000000000000002E-3</v>
      </c>
    </row>
    <row r="91" spans="2:28" x14ac:dyDescent="0.25">
      <c r="B91" s="91" t="s">
        <v>170</v>
      </c>
      <c r="C91" s="59">
        <v>7.0000000000000001E-3</v>
      </c>
      <c r="D91" s="60">
        <v>8.0000000000000002E-3</v>
      </c>
      <c r="E91" s="60">
        <v>8.9999999999999993E-3</v>
      </c>
      <c r="F91" s="60">
        <v>8.9999999999999993E-3</v>
      </c>
      <c r="G91" s="60">
        <v>0.01</v>
      </c>
      <c r="H91" s="60">
        <v>0.01</v>
      </c>
      <c r="I91" s="60">
        <v>0.01</v>
      </c>
      <c r="J91" s="60">
        <v>8.9999999999999993E-3</v>
      </c>
      <c r="K91" s="60">
        <v>8.9999999999999993E-3</v>
      </c>
      <c r="L91" s="60">
        <v>8.9999999999999993E-3</v>
      </c>
      <c r="M91" s="60">
        <v>8.9999999999999993E-3</v>
      </c>
      <c r="N91" s="60">
        <v>8.9999999999999993E-3</v>
      </c>
      <c r="O91" s="60">
        <v>8.9999999999999993E-3</v>
      </c>
      <c r="P91" s="60">
        <v>8.0000000000000002E-3</v>
      </c>
      <c r="Q91" s="60">
        <v>8.0000000000000002E-3</v>
      </c>
      <c r="R91" s="60">
        <v>7.0000000000000001E-3</v>
      </c>
      <c r="S91" s="60">
        <v>7.0000000000000001E-3</v>
      </c>
      <c r="T91" s="60">
        <v>7.0000000000000001E-3</v>
      </c>
      <c r="U91" s="60">
        <v>6.0000000000000001E-3</v>
      </c>
      <c r="V91" s="60">
        <v>6.0000000000000001E-3</v>
      </c>
      <c r="W91" s="60">
        <v>6.0000000000000001E-3</v>
      </c>
      <c r="X91" s="60">
        <v>6.0000000000000001E-3</v>
      </c>
      <c r="Y91" s="60">
        <v>5.0000000000000001E-3</v>
      </c>
      <c r="Z91" s="60">
        <v>5.0000000000000001E-3</v>
      </c>
      <c r="AA91" s="60">
        <v>5.0000000000000001E-3</v>
      </c>
      <c r="AB91" s="61">
        <v>7.0000000000000001E-3</v>
      </c>
    </row>
    <row r="92" spans="2:28" x14ac:dyDescent="0.25">
      <c r="B92" s="91" t="s">
        <v>171</v>
      </c>
      <c r="C92" s="59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1">
        <v>0</v>
      </c>
    </row>
    <row r="93" spans="2:28" x14ac:dyDescent="0.25">
      <c r="B93" s="91" t="s">
        <v>172</v>
      </c>
      <c r="C93" s="59">
        <v>1E-3</v>
      </c>
      <c r="D93" s="60">
        <v>1E-3</v>
      </c>
      <c r="E93" s="60">
        <v>1E-3</v>
      </c>
      <c r="F93" s="60">
        <v>1E-3</v>
      </c>
      <c r="G93" s="60">
        <v>1E-3</v>
      </c>
      <c r="H93" s="60">
        <v>1E-3</v>
      </c>
      <c r="I93" s="60">
        <v>1E-3</v>
      </c>
      <c r="J93" s="60">
        <v>1E-3</v>
      </c>
      <c r="K93" s="60">
        <v>1E-3</v>
      </c>
      <c r="L93" s="60">
        <v>1E-3</v>
      </c>
      <c r="M93" s="60">
        <v>1E-3</v>
      </c>
      <c r="N93" s="60">
        <v>1E-3</v>
      </c>
      <c r="O93" s="60">
        <v>1E-3</v>
      </c>
      <c r="P93" s="60">
        <v>1E-3</v>
      </c>
      <c r="Q93" s="60">
        <v>1E-3</v>
      </c>
      <c r="R93" s="60">
        <v>1E-3</v>
      </c>
      <c r="S93" s="60">
        <v>1E-3</v>
      </c>
      <c r="T93" s="60">
        <v>1E-3</v>
      </c>
      <c r="U93" s="60">
        <v>1E-3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1">
        <v>1E-3</v>
      </c>
    </row>
    <row r="94" spans="2:28" x14ac:dyDescent="0.25">
      <c r="B94" s="91" t="s">
        <v>173</v>
      </c>
      <c r="C94" s="59">
        <v>2E-3</v>
      </c>
      <c r="D94" s="60">
        <v>2E-3</v>
      </c>
      <c r="E94" s="60">
        <v>2E-3</v>
      </c>
      <c r="F94" s="60">
        <v>2E-3</v>
      </c>
      <c r="G94" s="60">
        <v>2E-3</v>
      </c>
      <c r="H94" s="60">
        <v>2E-3</v>
      </c>
      <c r="I94" s="60">
        <v>2E-3</v>
      </c>
      <c r="J94" s="60">
        <v>2E-3</v>
      </c>
      <c r="K94" s="60">
        <v>2E-3</v>
      </c>
      <c r="L94" s="60">
        <v>2E-3</v>
      </c>
      <c r="M94" s="60">
        <v>2E-3</v>
      </c>
      <c r="N94" s="60">
        <v>2E-3</v>
      </c>
      <c r="O94" s="60">
        <v>2E-3</v>
      </c>
      <c r="P94" s="60">
        <v>2E-3</v>
      </c>
      <c r="Q94" s="60">
        <v>2E-3</v>
      </c>
      <c r="R94" s="60">
        <v>2E-3</v>
      </c>
      <c r="S94" s="60">
        <v>2E-3</v>
      </c>
      <c r="T94" s="60">
        <v>2E-3</v>
      </c>
      <c r="U94" s="60">
        <v>2E-3</v>
      </c>
      <c r="V94" s="60">
        <v>2E-3</v>
      </c>
      <c r="W94" s="60">
        <v>2E-3</v>
      </c>
      <c r="X94" s="60">
        <v>2E-3</v>
      </c>
      <c r="Y94" s="60">
        <v>2E-3</v>
      </c>
      <c r="Z94" s="60">
        <v>2E-3</v>
      </c>
      <c r="AA94" s="60">
        <v>2E-3</v>
      </c>
      <c r="AB94" s="61">
        <v>2E-3</v>
      </c>
    </row>
    <row r="95" spans="2:28" x14ac:dyDescent="0.25">
      <c r="B95" s="91" t="s">
        <v>174</v>
      </c>
      <c r="C95" s="59">
        <v>7.0000000000000001E-3</v>
      </c>
      <c r="D95" s="60">
        <v>7.0000000000000001E-3</v>
      </c>
      <c r="E95" s="60">
        <v>7.0000000000000001E-3</v>
      </c>
      <c r="F95" s="60">
        <v>8.0000000000000002E-3</v>
      </c>
      <c r="G95" s="60">
        <v>8.0000000000000002E-3</v>
      </c>
      <c r="H95" s="60">
        <v>8.0000000000000002E-3</v>
      </c>
      <c r="I95" s="60">
        <v>8.0000000000000002E-3</v>
      </c>
      <c r="J95" s="60">
        <v>8.0000000000000002E-3</v>
      </c>
      <c r="K95" s="60">
        <v>8.0000000000000002E-3</v>
      </c>
      <c r="L95" s="60">
        <v>8.0000000000000002E-3</v>
      </c>
      <c r="M95" s="60">
        <v>7.0000000000000001E-3</v>
      </c>
      <c r="N95" s="60">
        <v>7.0000000000000001E-3</v>
      </c>
      <c r="O95" s="60">
        <v>7.0000000000000001E-3</v>
      </c>
      <c r="P95" s="60">
        <v>7.0000000000000001E-3</v>
      </c>
      <c r="Q95" s="60">
        <v>7.0000000000000001E-3</v>
      </c>
      <c r="R95" s="60">
        <v>7.0000000000000001E-3</v>
      </c>
      <c r="S95" s="60">
        <v>7.0000000000000001E-3</v>
      </c>
      <c r="T95" s="60">
        <v>7.0000000000000001E-3</v>
      </c>
      <c r="U95" s="60">
        <v>7.0000000000000001E-3</v>
      </c>
      <c r="V95" s="60">
        <v>7.0000000000000001E-3</v>
      </c>
      <c r="W95" s="60">
        <v>7.0000000000000001E-3</v>
      </c>
      <c r="X95" s="60">
        <v>7.0000000000000001E-3</v>
      </c>
      <c r="Y95" s="60">
        <v>7.0000000000000001E-3</v>
      </c>
      <c r="Z95" s="60">
        <v>7.0000000000000001E-3</v>
      </c>
      <c r="AA95" s="60">
        <v>6.0000000000000001E-3</v>
      </c>
      <c r="AB95" s="61">
        <v>7.0000000000000001E-3</v>
      </c>
    </row>
    <row r="96" spans="2:28" x14ac:dyDescent="0.25">
      <c r="B96" s="91" t="s">
        <v>175</v>
      </c>
      <c r="C96" s="59">
        <v>1E-3</v>
      </c>
      <c r="D96" s="60">
        <v>1E-3</v>
      </c>
      <c r="E96" s="60">
        <v>1E-3</v>
      </c>
      <c r="F96" s="60">
        <v>1E-3</v>
      </c>
      <c r="G96" s="60">
        <v>1E-3</v>
      </c>
      <c r="H96" s="60">
        <v>1E-3</v>
      </c>
      <c r="I96" s="60">
        <v>1E-3</v>
      </c>
      <c r="J96" s="60">
        <v>1E-3</v>
      </c>
      <c r="K96" s="60">
        <v>1E-3</v>
      </c>
      <c r="L96" s="60">
        <v>1E-3</v>
      </c>
      <c r="M96" s="60">
        <v>1E-3</v>
      </c>
      <c r="N96" s="60">
        <v>1E-3</v>
      </c>
      <c r="O96" s="60">
        <v>1E-3</v>
      </c>
      <c r="P96" s="60">
        <v>1E-3</v>
      </c>
      <c r="Q96" s="60">
        <v>1E-3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1">
        <v>0</v>
      </c>
    </row>
    <row r="97" spans="2:28" x14ac:dyDescent="0.25">
      <c r="B97" s="91" t="s">
        <v>176</v>
      </c>
      <c r="C97" s="59">
        <v>2E-3</v>
      </c>
      <c r="D97" s="60">
        <v>2E-3</v>
      </c>
      <c r="E97" s="60">
        <v>2E-3</v>
      </c>
      <c r="F97" s="60">
        <v>2E-3</v>
      </c>
      <c r="G97" s="60">
        <v>2E-3</v>
      </c>
      <c r="H97" s="60">
        <v>2E-3</v>
      </c>
      <c r="I97" s="60">
        <v>2E-3</v>
      </c>
      <c r="J97" s="60">
        <v>2E-3</v>
      </c>
      <c r="K97" s="60">
        <v>2E-3</v>
      </c>
      <c r="L97" s="60">
        <v>2E-3</v>
      </c>
      <c r="M97" s="60">
        <v>2E-3</v>
      </c>
      <c r="N97" s="60">
        <v>2E-3</v>
      </c>
      <c r="O97" s="60">
        <v>2E-3</v>
      </c>
      <c r="P97" s="60">
        <v>2E-3</v>
      </c>
      <c r="Q97" s="60">
        <v>1E-3</v>
      </c>
      <c r="R97" s="60">
        <v>1E-3</v>
      </c>
      <c r="S97" s="60">
        <v>1E-3</v>
      </c>
      <c r="T97" s="60">
        <v>1E-3</v>
      </c>
      <c r="U97" s="60">
        <v>1E-3</v>
      </c>
      <c r="V97" s="60">
        <v>1E-3</v>
      </c>
      <c r="W97" s="60">
        <v>1E-3</v>
      </c>
      <c r="X97" s="60">
        <v>1E-3</v>
      </c>
      <c r="Y97" s="60">
        <v>1E-3</v>
      </c>
      <c r="Z97" s="60">
        <v>1E-3</v>
      </c>
      <c r="AA97" s="60">
        <v>1E-3</v>
      </c>
      <c r="AB97" s="61">
        <v>1E-3</v>
      </c>
    </row>
    <row r="98" spans="2:28" x14ac:dyDescent="0.25">
      <c r="B98" s="91" t="s">
        <v>177</v>
      </c>
      <c r="C98" s="59">
        <v>5.0000000000000001E-3</v>
      </c>
      <c r="D98" s="60">
        <v>5.0000000000000001E-3</v>
      </c>
      <c r="E98" s="60">
        <v>5.0000000000000001E-3</v>
      </c>
      <c r="F98" s="60">
        <v>4.0000000000000001E-3</v>
      </c>
      <c r="G98" s="60">
        <v>4.0000000000000001E-3</v>
      </c>
      <c r="H98" s="60">
        <v>4.0000000000000001E-3</v>
      </c>
      <c r="I98" s="60">
        <v>4.0000000000000001E-3</v>
      </c>
      <c r="J98" s="60">
        <v>4.0000000000000001E-3</v>
      </c>
      <c r="K98" s="60">
        <v>4.0000000000000001E-3</v>
      </c>
      <c r="L98" s="60">
        <v>4.0000000000000001E-3</v>
      </c>
      <c r="M98" s="60">
        <v>4.0000000000000001E-3</v>
      </c>
      <c r="N98" s="60">
        <v>4.0000000000000001E-3</v>
      </c>
      <c r="O98" s="60">
        <v>4.0000000000000001E-3</v>
      </c>
      <c r="P98" s="60">
        <v>4.0000000000000001E-3</v>
      </c>
      <c r="Q98" s="60">
        <v>4.0000000000000001E-3</v>
      </c>
      <c r="R98" s="60">
        <v>4.0000000000000001E-3</v>
      </c>
      <c r="S98" s="60">
        <v>4.0000000000000001E-3</v>
      </c>
      <c r="T98" s="60">
        <v>4.0000000000000001E-3</v>
      </c>
      <c r="U98" s="60">
        <v>4.0000000000000001E-3</v>
      </c>
      <c r="V98" s="60">
        <v>4.0000000000000001E-3</v>
      </c>
      <c r="W98" s="60">
        <v>4.0000000000000001E-3</v>
      </c>
      <c r="X98" s="60">
        <v>4.0000000000000001E-3</v>
      </c>
      <c r="Y98" s="60">
        <v>4.0000000000000001E-3</v>
      </c>
      <c r="Z98" s="60">
        <v>4.0000000000000001E-3</v>
      </c>
      <c r="AA98" s="60">
        <v>4.0000000000000001E-3</v>
      </c>
      <c r="AB98" s="61">
        <v>4.0000000000000001E-3</v>
      </c>
    </row>
    <row r="99" spans="2:28" x14ac:dyDescent="0.25">
      <c r="B99" s="91" t="s">
        <v>178</v>
      </c>
      <c r="C99" s="59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1">
        <v>0</v>
      </c>
    </row>
    <row r="100" spans="2:28" x14ac:dyDescent="0.25">
      <c r="B100" s="91" t="s">
        <v>179</v>
      </c>
      <c r="C100" s="59">
        <v>4.0000000000000001E-3</v>
      </c>
      <c r="D100" s="60">
        <v>4.0000000000000001E-3</v>
      </c>
      <c r="E100" s="60">
        <v>4.0000000000000001E-3</v>
      </c>
      <c r="F100" s="60">
        <v>4.0000000000000001E-3</v>
      </c>
      <c r="G100" s="60">
        <v>4.0000000000000001E-3</v>
      </c>
      <c r="H100" s="60">
        <v>4.0000000000000001E-3</v>
      </c>
      <c r="I100" s="60">
        <v>4.0000000000000001E-3</v>
      </c>
      <c r="J100" s="60">
        <v>4.0000000000000001E-3</v>
      </c>
      <c r="K100" s="60">
        <v>4.0000000000000001E-3</v>
      </c>
      <c r="L100" s="60">
        <v>4.0000000000000001E-3</v>
      </c>
      <c r="M100" s="60">
        <v>4.0000000000000001E-3</v>
      </c>
      <c r="N100" s="60">
        <v>4.0000000000000001E-3</v>
      </c>
      <c r="O100" s="60">
        <v>4.0000000000000001E-3</v>
      </c>
      <c r="P100" s="60">
        <v>4.0000000000000001E-3</v>
      </c>
      <c r="Q100" s="60">
        <v>4.0000000000000001E-3</v>
      </c>
      <c r="R100" s="60">
        <v>4.0000000000000001E-3</v>
      </c>
      <c r="S100" s="60">
        <v>4.0000000000000001E-3</v>
      </c>
      <c r="T100" s="60">
        <v>4.0000000000000001E-3</v>
      </c>
      <c r="U100" s="60">
        <v>4.0000000000000001E-3</v>
      </c>
      <c r="V100" s="60">
        <v>3.0000000000000001E-3</v>
      </c>
      <c r="W100" s="60">
        <v>3.0000000000000001E-3</v>
      </c>
      <c r="X100" s="60">
        <v>3.0000000000000001E-3</v>
      </c>
      <c r="Y100" s="60">
        <v>3.0000000000000001E-3</v>
      </c>
      <c r="Z100" s="60">
        <v>3.0000000000000001E-3</v>
      </c>
      <c r="AA100" s="60">
        <v>3.0000000000000001E-3</v>
      </c>
      <c r="AB100" s="61">
        <v>4.0000000000000001E-3</v>
      </c>
    </row>
    <row r="101" spans="2:28" x14ac:dyDescent="0.25">
      <c r="B101" s="91" t="s">
        <v>180</v>
      </c>
      <c r="C101" s="59">
        <v>2.4E-2</v>
      </c>
      <c r="D101" s="60">
        <v>2.4E-2</v>
      </c>
      <c r="E101" s="60">
        <v>2.3E-2</v>
      </c>
      <c r="F101" s="60">
        <v>2.3E-2</v>
      </c>
      <c r="G101" s="60">
        <v>2.1999999999999999E-2</v>
      </c>
      <c r="H101" s="60">
        <v>2.1999999999999999E-2</v>
      </c>
      <c r="I101" s="60">
        <v>2.1999999999999999E-2</v>
      </c>
      <c r="J101" s="60">
        <v>2.3E-2</v>
      </c>
      <c r="K101" s="60">
        <v>2.3E-2</v>
      </c>
      <c r="L101" s="60">
        <v>2.3E-2</v>
      </c>
      <c r="M101" s="60">
        <v>2.3E-2</v>
      </c>
      <c r="N101" s="60">
        <v>2.3E-2</v>
      </c>
      <c r="O101" s="60">
        <v>2.3E-2</v>
      </c>
      <c r="P101" s="60">
        <v>2.3E-2</v>
      </c>
      <c r="Q101" s="60">
        <v>2.3E-2</v>
      </c>
      <c r="R101" s="60">
        <v>2.3E-2</v>
      </c>
      <c r="S101" s="60">
        <v>2.3E-2</v>
      </c>
      <c r="T101" s="60">
        <v>2.3E-2</v>
      </c>
      <c r="U101" s="60">
        <v>2.3E-2</v>
      </c>
      <c r="V101" s="60">
        <v>2.3E-2</v>
      </c>
      <c r="W101" s="60">
        <v>2.3E-2</v>
      </c>
      <c r="X101" s="60">
        <v>2.3E-2</v>
      </c>
      <c r="Y101" s="60">
        <v>2.3E-2</v>
      </c>
      <c r="Z101" s="60">
        <v>2.3E-2</v>
      </c>
      <c r="AA101" s="60">
        <v>2.3E-2</v>
      </c>
      <c r="AB101" s="61">
        <v>2.3E-2</v>
      </c>
    </row>
    <row r="102" spans="2:28" x14ac:dyDescent="0.25">
      <c r="B102" s="91" t="s">
        <v>181</v>
      </c>
      <c r="C102" s="59">
        <v>9.6000000000000002E-2</v>
      </c>
      <c r="D102" s="60">
        <v>9.8000000000000004E-2</v>
      </c>
      <c r="E102" s="60">
        <v>9.8000000000000004E-2</v>
      </c>
      <c r="F102" s="60">
        <v>9.9000000000000005E-2</v>
      </c>
      <c r="G102" s="60">
        <v>9.9000000000000005E-2</v>
      </c>
      <c r="H102" s="60">
        <v>9.9000000000000005E-2</v>
      </c>
      <c r="I102" s="60">
        <v>9.9000000000000005E-2</v>
      </c>
      <c r="J102" s="60">
        <v>0.1</v>
      </c>
      <c r="K102" s="60">
        <v>0.10100000000000001</v>
      </c>
      <c r="L102" s="60">
        <v>0.10299999999999999</v>
      </c>
      <c r="M102" s="60">
        <v>9.8000000000000004E-2</v>
      </c>
      <c r="N102" s="60">
        <v>0.1</v>
      </c>
      <c r="O102" s="60">
        <v>0.10199999999999999</v>
      </c>
      <c r="P102" s="60">
        <v>0.108</v>
      </c>
      <c r="Q102" s="60">
        <v>0.113</v>
      </c>
      <c r="R102" s="60">
        <v>0.11799999999999999</v>
      </c>
      <c r="S102" s="60">
        <v>0.121</v>
      </c>
      <c r="T102" s="60">
        <v>0.124</v>
      </c>
      <c r="U102" s="60">
        <v>0.127</v>
      </c>
      <c r="V102" s="60">
        <v>0.13</v>
      </c>
      <c r="W102" s="60">
        <v>0.13400000000000001</v>
      </c>
      <c r="X102" s="60">
        <v>0.13700000000000001</v>
      </c>
      <c r="Y102" s="60">
        <v>0.14099999999999999</v>
      </c>
      <c r="Z102" s="60">
        <v>0.14399999999999999</v>
      </c>
      <c r="AA102" s="60">
        <v>0.14799999999999999</v>
      </c>
      <c r="AB102" s="61">
        <v>0.121</v>
      </c>
    </row>
    <row r="103" spans="2:28" x14ac:dyDescent="0.25">
      <c r="B103" s="91" t="s">
        <v>182</v>
      </c>
      <c r="C103" s="59">
        <v>5.1999999999999998E-2</v>
      </c>
      <c r="D103" s="60">
        <v>0.05</v>
      </c>
      <c r="E103" s="60">
        <v>0.05</v>
      </c>
      <c r="F103" s="60">
        <v>4.9000000000000002E-2</v>
      </c>
      <c r="G103" s="60">
        <v>4.9000000000000002E-2</v>
      </c>
      <c r="H103" s="60">
        <v>4.9000000000000002E-2</v>
      </c>
      <c r="I103" s="60">
        <v>4.9000000000000002E-2</v>
      </c>
      <c r="J103" s="60">
        <v>4.8000000000000001E-2</v>
      </c>
      <c r="K103" s="60">
        <v>4.8000000000000001E-2</v>
      </c>
      <c r="L103" s="60">
        <v>4.8000000000000001E-2</v>
      </c>
      <c r="M103" s="60">
        <v>4.8000000000000001E-2</v>
      </c>
      <c r="N103" s="60">
        <v>4.8000000000000001E-2</v>
      </c>
      <c r="O103" s="60">
        <v>4.7E-2</v>
      </c>
      <c r="P103" s="60">
        <v>4.7E-2</v>
      </c>
      <c r="Q103" s="60">
        <v>4.5999999999999999E-2</v>
      </c>
      <c r="R103" s="60">
        <v>4.5999999999999999E-2</v>
      </c>
      <c r="S103" s="60">
        <v>4.4999999999999998E-2</v>
      </c>
      <c r="T103" s="60">
        <v>4.4999999999999998E-2</v>
      </c>
      <c r="U103" s="60">
        <v>4.3999999999999997E-2</v>
      </c>
      <c r="V103" s="60">
        <v>4.3999999999999997E-2</v>
      </c>
      <c r="W103" s="60">
        <v>4.3999999999999997E-2</v>
      </c>
      <c r="X103" s="60">
        <v>4.2999999999999997E-2</v>
      </c>
      <c r="Y103" s="60">
        <v>4.2999999999999997E-2</v>
      </c>
      <c r="Z103" s="60">
        <v>4.2000000000000003E-2</v>
      </c>
      <c r="AA103" s="60">
        <v>4.2000000000000003E-2</v>
      </c>
      <c r="AB103" s="61">
        <v>4.4999999999999998E-2</v>
      </c>
    </row>
    <row r="104" spans="2:28" x14ac:dyDescent="0.25">
      <c r="B104" s="91" t="s">
        <v>183</v>
      </c>
      <c r="C104" s="59">
        <v>0.10299999999999999</v>
      </c>
      <c r="D104" s="60">
        <v>0.10199999999999999</v>
      </c>
      <c r="E104" s="60">
        <v>0.10100000000000001</v>
      </c>
      <c r="F104" s="60">
        <v>0.10100000000000001</v>
      </c>
      <c r="G104" s="60">
        <v>0.1</v>
      </c>
      <c r="H104" s="60">
        <v>0.1</v>
      </c>
      <c r="I104" s="60">
        <v>0.10100000000000001</v>
      </c>
      <c r="J104" s="60">
        <v>0.10100000000000001</v>
      </c>
      <c r="K104" s="60">
        <v>0.10100000000000001</v>
      </c>
      <c r="L104" s="60">
        <v>0.10199999999999999</v>
      </c>
      <c r="M104" s="60">
        <v>0.10299999999999999</v>
      </c>
      <c r="N104" s="60">
        <v>0.10299999999999999</v>
      </c>
      <c r="O104" s="60">
        <v>0.10299999999999999</v>
      </c>
      <c r="P104" s="60">
        <v>0.104</v>
      </c>
      <c r="Q104" s="60">
        <v>0.104</v>
      </c>
      <c r="R104" s="60">
        <v>0.105</v>
      </c>
      <c r="S104" s="60">
        <v>0.105</v>
      </c>
      <c r="T104" s="60">
        <v>0.106</v>
      </c>
      <c r="U104" s="60">
        <v>0.107</v>
      </c>
      <c r="V104" s="60">
        <v>0.107</v>
      </c>
      <c r="W104" s="60">
        <v>0.108</v>
      </c>
      <c r="X104" s="60">
        <v>0.109</v>
      </c>
      <c r="Y104" s="60">
        <v>0.109</v>
      </c>
      <c r="Z104" s="60">
        <v>0.11</v>
      </c>
      <c r="AA104" s="60">
        <v>0.11</v>
      </c>
      <c r="AB104" s="61">
        <v>0.106</v>
      </c>
    </row>
    <row r="105" spans="2:28" x14ac:dyDescent="0.25">
      <c r="B105" s="91" t="s">
        <v>184</v>
      </c>
      <c r="C105" s="59">
        <v>0.02</v>
      </c>
      <c r="D105" s="60">
        <v>0.02</v>
      </c>
      <c r="E105" s="60">
        <v>0.02</v>
      </c>
      <c r="F105" s="60">
        <v>0.02</v>
      </c>
      <c r="G105" s="60">
        <v>0.02</v>
      </c>
      <c r="H105" s="60">
        <v>0.02</v>
      </c>
      <c r="I105" s="60">
        <v>0.02</v>
      </c>
      <c r="J105" s="60">
        <v>0.02</v>
      </c>
      <c r="K105" s="60">
        <v>0.02</v>
      </c>
      <c r="L105" s="60">
        <v>0.02</v>
      </c>
      <c r="M105" s="60">
        <v>0.02</v>
      </c>
      <c r="N105" s="60">
        <v>0.02</v>
      </c>
      <c r="O105" s="60">
        <v>0.02</v>
      </c>
      <c r="P105" s="60">
        <v>1.9E-2</v>
      </c>
      <c r="Q105" s="60">
        <v>1.9E-2</v>
      </c>
      <c r="R105" s="60">
        <v>1.9E-2</v>
      </c>
      <c r="S105" s="60">
        <v>1.7999999999999999E-2</v>
      </c>
      <c r="T105" s="60">
        <v>1.7999999999999999E-2</v>
      </c>
      <c r="U105" s="60">
        <v>1.7999999999999999E-2</v>
      </c>
      <c r="V105" s="60">
        <v>1.7999999999999999E-2</v>
      </c>
      <c r="W105" s="60">
        <v>1.7999999999999999E-2</v>
      </c>
      <c r="X105" s="60">
        <v>1.7999999999999999E-2</v>
      </c>
      <c r="Y105" s="60">
        <v>1.7000000000000001E-2</v>
      </c>
      <c r="Z105" s="60">
        <v>1.7000000000000001E-2</v>
      </c>
      <c r="AA105" s="60">
        <v>1.7000000000000001E-2</v>
      </c>
      <c r="AB105" s="61">
        <v>1.9E-2</v>
      </c>
    </row>
    <row r="106" spans="2:28" x14ac:dyDescent="0.25">
      <c r="B106" s="91" t="s">
        <v>185</v>
      </c>
      <c r="C106" s="59">
        <v>5.0000000000000001E-3</v>
      </c>
      <c r="D106" s="60">
        <v>5.0000000000000001E-3</v>
      </c>
      <c r="E106" s="60">
        <v>5.0000000000000001E-3</v>
      </c>
      <c r="F106" s="60">
        <v>5.0000000000000001E-3</v>
      </c>
      <c r="G106" s="60">
        <v>5.0000000000000001E-3</v>
      </c>
      <c r="H106" s="60">
        <v>4.0000000000000001E-3</v>
      </c>
      <c r="I106" s="60">
        <v>4.0000000000000001E-3</v>
      </c>
      <c r="J106" s="60">
        <v>4.0000000000000001E-3</v>
      </c>
      <c r="K106" s="60">
        <v>4.0000000000000001E-3</v>
      </c>
      <c r="L106" s="60">
        <v>4.0000000000000001E-3</v>
      </c>
      <c r="M106" s="60">
        <v>4.0000000000000001E-3</v>
      </c>
      <c r="N106" s="60">
        <v>4.0000000000000001E-3</v>
      </c>
      <c r="O106" s="60">
        <v>4.0000000000000001E-3</v>
      </c>
      <c r="P106" s="60">
        <v>4.0000000000000001E-3</v>
      </c>
      <c r="Q106" s="60">
        <v>4.0000000000000001E-3</v>
      </c>
      <c r="R106" s="60">
        <v>3.0000000000000001E-3</v>
      </c>
      <c r="S106" s="60">
        <v>3.0000000000000001E-3</v>
      </c>
      <c r="T106" s="60">
        <v>3.0000000000000001E-3</v>
      </c>
      <c r="U106" s="60">
        <v>3.0000000000000001E-3</v>
      </c>
      <c r="V106" s="60">
        <v>3.0000000000000001E-3</v>
      </c>
      <c r="W106" s="60">
        <v>3.0000000000000001E-3</v>
      </c>
      <c r="X106" s="60">
        <v>3.0000000000000001E-3</v>
      </c>
      <c r="Y106" s="60">
        <v>3.0000000000000001E-3</v>
      </c>
      <c r="Z106" s="60">
        <v>3.0000000000000001E-3</v>
      </c>
      <c r="AA106" s="60">
        <v>3.0000000000000001E-3</v>
      </c>
      <c r="AB106" s="61">
        <v>4.0000000000000001E-3</v>
      </c>
    </row>
    <row r="107" spans="2:28" x14ac:dyDescent="0.25">
      <c r="B107" s="91" t="s">
        <v>186</v>
      </c>
      <c r="C107" s="59">
        <v>1.2999999999999999E-2</v>
      </c>
      <c r="D107" s="60">
        <v>1.0999999999999999E-2</v>
      </c>
      <c r="E107" s="60">
        <v>0.01</v>
      </c>
      <c r="F107" s="60">
        <v>0.01</v>
      </c>
      <c r="G107" s="60">
        <v>0.01</v>
      </c>
      <c r="H107" s="60">
        <v>8.9999999999999993E-3</v>
      </c>
      <c r="I107" s="60">
        <v>8.9999999999999993E-3</v>
      </c>
      <c r="J107" s="60">
        <v>8.9999999999999993E-3</v>
      </c>
      <c r="K107" s="60">
        <v>8.9999999999999993E-3</v>
      </c>
      <c r="L107" s="60">
        <v>8.9999999999999993E-3</v>
      </c>
      <c r="M107" s="60">
        <v>8.9999999999999993E-3</v>
      </c>
      <c r="N107" s="60">
        <v>8.9999999999999993E-3</v>
      </c>
      <c r="O107" s="60">
        <v>8.9999999999999993E-3</v>
      </c>
      <c r="P107" s="60">
        <v>8.9999999999999993E-3</v>
      </c>
      <c r="Q107" s="60">
        <v>8.9999999999999993E-3</v>
      </c>
      <c r="R107" s="60">
        <v>8.9999999999999993E-3</v>
      </c>
      <c r="S107" s="60">
        <v>8.0000000000000002E-3</v>
      </c>
      <c r="T107" s="60">
        <v>8.0000000000000002E-3</v>
      </c>
      <c r="U107" s="60">
        <v>8.0000000000000002E-3</v>
      </c>
      <c r="V107" s="60">
        <v>8.0000000000000002E-3</v>
      </c>
      <c r="W107" s="60">
        <v>8.0000000000000002E-3</v>
      </c>
      <c r="X107" s="60">
        <v>8.0000000000000002E-3</v>
      </c>
      <c r="Y107" s="60">
        <v>8.0000000000000002E-3</v>
      </c>
      <c r="Z107" s="60">
        <v>8.0000000000000002E-3</v>
      </c>
      <c r="AA107" s="60">
        <v>8.0000000000000002E-3</v>
      </c>
      <c r="AB107" s="61">
        <v>8.9999999999999993E-3</v>
      </c>
    </row>
    <row r="108" spans="2:28" x14ac:dyDescent="0.25">
      <c r="B108" s="91" t="s">
        <v>187</v>
      </c>
      <c r="C108" s="59">
        <v>1E-3</v>
      </c>
      <c r="D108" s="60">
        <v>1E-3</v>
      </c>
      <c r="E108" s="60">
        <v>1E-3</v>
      </c>
      <c r="F108" s="60">
        <v>1E-3</v>
      </c>
      <c r="G108" s="60">
        <v>1E-3</v>
      </c>
      <c r="H108" s="60">
        <v>1E-3</v>
      </c>
      <c r="I108" s="60">
        <v>1E-3</v>
      </c>
      <c r="J108" s="60">
        <v>1E-3</v>
      </c>
      <c r="K108" s="60">
        <v>1E-3</v>
      </c>
      <c r="L108" s="60">
        <v>1E-3</v>
      </c>
      <c r="M108" s="60">
        <v>1E-3</v>
      </c>
      <c r="N108" s="60">
        <v>1E-3</v>
      </c>
      <c r="O108" s="60">
        <v>2E-3</v>
      </c>
      <c r="P108" s="60">
        <v>1E-3</v>
      </c>
      <c r="Q108" s="60">
        <v>1E-3</v>
      </c>
      <c r="R108" s="60">
        <v>1E-3</v>
      </c>
      <c r="S108" s="60">
        <v>1E-3</v>
      </c>
      <c r="T108" s="60">
        <v>1E-3</v>
      </c>
      <c r="U108" s="60">
        <v>1E-3</v>
      </c>
      <c r="V108" s="60">
        <v>1E-3</v>
      </c>
      <c r="W108" s="60">
        <v>1E-3</v>
      </c>
      <c r="X108" s="60">
        <v>1E-3</v>
      </c>
      <c r="Y108" s="60">
        <v>1E-3</v>
      </c>
      <c r="Z108" s="60">
        <v>1E-3</v>
      </c>
      <c r="AA108" s="60">
        <v>1E-3</v>
      </c>
      <c r="AB108" s="61">
        <v>1E-3</v>
      </c>
    </row>
    <row r="109" spans="2:28" x14ac:dyDescent="0.25">
      <c r="B109" s="91" t="s">
        <v>188</v>
      </c>
      <c r="C109" s="59">
        <v>8.0000000000000002E-3</v>
      </c>
      <c r="D109" s="60">
        <v>8.0000000000000002E-3</v>
      </c>
      <c r="E109" s="60">
        <v>8.0000000000000002E-3</v>
      </c>
      <c r="F109" s="60">
        <v>8.0000000000000002E-3</v>
      </c>
      <c r="G109" s="60">
        <v>8.0000000000000002E-3</v>
      </c>
      <c r="H109" s="60">
        <v>8.0000000000000002E-3</v>
      </c>
      <c r="I109" s="60">
        <v>8.0000000000000002E-3</v>
      </c>
      <c r="J109" s="60">
        <v>8.0000000000000002E-3</v>
      </c>
      <c r="K109" s="60">
        <v>8.0000000000000002E-3</v>
      </c>
      <c r="L109" s="60">
        <v>8.0000000000000002E-3</v>
      </c>
      <c r="M109" s="60">
        <v>8.0000000000000002E-3</v>
      </c>
      <c r="N109" s="60">
        <v>8.0000000000000002E-3</v>
      </c>
      <c r="O109" s="60">
        <v>8.0000000000000002E-3</v>
      </c>
      <c r="P109" s="60">
        <v>8.0000000000000002E-3</v>
      </c>
      <c r="Q109" s="60">
        <v>7.0000000000000001E-3</v>
      </c>
      <c r="R109" s="60">
        <v>7.0000000000000001E-3</v>
      </c>
      <c r="S109" s="60">
        <v>7.0000000000000001E-3</v>
      </c>
      <c r="T109" s="60">
        <v>7.0000000000000001E-3</v>
      </c>
      <c r="U109" s="60">
        <v>7.0000000000000001E-3</v>
      </c>
      <c r="V109" s="60">
        <v>7.0000000000000001E-3</v>
      </c>
      <c r="W109" s="60">
        <v>7.0000000000000001E-3</v>
      </c>
      <c r="X109" s="60">
        <v>7.0000000000000001E-3</v>
      </c>
      <c r="Y109" s="60">
        <v>6.0000000000000001E-3</v>
      </c>
      <c r="Z109" s="60">
        <v>6.0000000000000001E-3</v>
      </c>
      <c r="AA109" s="60">
        <v>6.0000000000000001E-3</v>
      </c>
      <c r="AB109" s="61">
        <v>7.0000000000000001E-3</v>
      </c>
    </row>
    <row r="110" spans="2:28" x14ac:dyDescent="0.25">
      <c r="B110" s="91" t="s">
        <v>189</v>
      </c>
      <c r="C110" s="59">
        <v>0.35199999999999998</v>
      </c>
      <c r="D110" s="60">
        <v>0.34599999999999997</v>
      </c>
      <c r="E110" s="60">
        <v>0.34399999999999997</v>
      </c>
      <c r="F110" s="60">
        <v>0.34300000000000003</v>
      </c>
      <c r="G110" s="60">
        <v>0.34300000000000003</v>
      </c>
      <c r="H110" s="60">
        <v>0.34200000000000003</v>
      </c>
      <c r="I110" s="60">
        <v>0.34599999999999997</v>
      </c>
      <c r="J110" s="60">
        <v>0.34799999999999998</v>
      </c>
      <c r="K110" s="60">
        <v>0.34899999999999998</v>
      </c>
      <c r="L110" s="60">
        <v>0.35099999999999998</v>
      </c>
      <c r="M110" s="60">
        <v>0.36299999999999999</v>
      </c>
      <c r="N110" s="60">
        <v>0.36899999999999999</v>
      </c>
      <c r="O110" s="60">
        <v>0.375</v>
      </c>
      <c r="P110" s="60">
        <v>0.374</v>
      </c>
      <c r="Q110" s="60">
        <v>0.373</v>
      </c>
      <c r="R110" s="60">
        <v>0.374</v>
      </c>
      <c r="S110" s="60">
        <v>0.375</v>
      </c>
      <c r="T110" s="60">
        <v>0.377</v>
      </c>
      <c r="U110" s="60">
        <v>0.378</v>
      </c>
      <c r="V110" s="60">
        <v>0.38</v>
      </c>
      <c r="W110" s="60">
        <v>0.38100000000000001</v>
      </c>
      <c r="X110" s="60">
        <v>0.38200000000000001</v>
      </c>
      <c r="Y110" s="60">
        <v>0.38300000000000001</v>
      </c>
      <c r="Z110" s="60">
        <v>0.38400000000000001</v>
      </c>
      <c r="AA110" s="60">
        <v>0.38500000000000001</v>
      </c>
      <c r="AB110" s="61">
        <v>0.371</v>
      </c>
    </row>
    <row r="111" spans="2:28" x14ac:dyDescent="0.25">
      <c r="B111" s="91" t="s">
        <v>190</v>
      </c>
      <c r="C111" s="59">
        <v>7.6999999999999999E-2</v>
      </c>
      <c r="D111" s="60">
        <v>7.6999999999999999E-2</v>
      </c>
      <c r="E111" s="60">
        <v>7.5999999999999998E-2</v>
      </c>
      <c r="F111" s="60">
        <v>7.5999999999999998E-2</v>
      </c>
      <c r="G111" s="60">
        <v>7.5999999999999998E-2</v>
      </c>
      <c r="H111" s="60">
        <v>7.4999999999999997E-2</v>
      </c>
      <c r="I111" s="60">
        <v>7.4999999999999997E-2</v>
      </c>
      <c r="J111" s="60">
        <v>7.3999999999999996E-2</v>
      </c>
      <c r="K111" s="60">
        <v>7.3999999999999996E-2</v>
      </c>
      <c r="L111" s="60">
        <v>7.2999999999999995E-2</v>
      </c>
      <c r="M111" s="60">
        <v>7.2999999999999995E-2</v>
      </c>
      <c r="N111" s="60">
        <v>7.1999999999999995E-2</v>
      </c>
      <c r="O111" s="60">
        <v>7.0999999999999994E-2</v>
      </c>
      <c r="P111" s="60">
        <v>6.9000000000000006E-2</v>
      </c>
      <c r="Q111" s="60">
        <v>6.8000000000000005E-2</v>
      </c>
      <c r="R111" s="60">
        <v>6.6000000000000003E-2</v>
      </c>
      <c r="S111" s="60">
        <v>6.5000000000000002E-2</v>
      </c>
      <c r="T111" s="60">
        <v>6.4000000000000001E-2</v>
      </c>
      <c r="U111" s="60">
        <v>6.3E-2</v>
      </c>
      <c r="V111" s="60">
        <v>6.2E-2</v>
      </c>
      <c r="W111" s="60">
        <v>0.06</v>
      </c>
      <c r="X111" s="60">
        <v>5.8999999999999997E-2</v>
      </c>
      <c r="Y111" s="60">
        <v>5.8000000000000003E-2</v>
      </c>
      <c r="Z111" s="60">
        <v>5.7000000000000002E-2</v>
      </c>
      <c r="AA111" s="60">
        <v>5.6000000000000001E-2</v>
      </c>
      <c r="AB111" s="61">
        <v>6.6000000000000003E-2</v>
      </c>
    </row>
    <row r="112" spans="2:28" x14ac:dyDescent="0.25">
      <c r="B112" s="91" t="s">
        <v>191</v>
      </c>
      <c r="C112" s="59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1">
        <v>0</v>
      </c>
    </row>
    <row r="113" spans="2:28" x14ac:dyDescent="0.25">
      <c r="B113" s="91" t="s">
        <v>192</v>
      </c>
      <c r="C113" s="59">
        <v>2.7E-2</v>
      </c>
      <c r="D113" s="60">
        <v>2.8000000000000001E-2</v>
      </c>
      <c r="E113" s="60">
        <v>2.9000000000000001E-2</v>
      </c>
      <c r="F113" s="60">
        <v>0.03</v>
      </c>
      <c r="G113" s="60">
        <v>0.03</v>
      </c>
      <c r="H113" s="60">
        <v>0.03</v>
      </c>
      <c r="I113" s="60">
        <v>0.03</v>
      </c>
      <c r="J113" s="60">
        <v>0.03</v>
      </c>
      <c r="K113" s="60">
        <v>0.03</v>
      </c>
      <c r="L113" s="60">
        <v>2.9000000000000001E-2</v>
      </c>
      <c r="M113" s="60">
        <v>2.9000000000000001E-2</v>
      </c>
      <c r="N113" s="60">
        <v>2.8000000000000001E-2</v>
      </c>
      <c r="O113" s="60">
        <v>2.8000000000000001E-2</v>
      </c>
      <c r="P113" s="60">
        <v>2.7E-2</v>
      </c>
      <c r="Q113" s="60">
        <v>2.7E-2</v>
      </c>
      <c r="R113" s="60">
        <v>2.5999999999999999E-2</v>
      </c>
      <c r="S113" s="60">
        <v>2.5000000000000001E-2</v>
      </c>
      <c r="T113" s="60">
        <v>2.4E-2</v>
      </c>
      <c r="U113" s="60">
        <v>2.4E-2</v>
      </c>
      <c r="V113" s="60">
        <v>2.3E-2</v>
      </c>
      <c r="W113" s="60">
        <v>2.3E-2</v>
      </c>
      <c r="X113" s="60">
        <v>2.1999999999999999E-2</v>
      </c>
      <c r="Y113" s="60">
        <v>2.1000000000000001E-2</v>
      </c>
      <c r="Z113" s="60">
        <v>2.1000000000000001E-2</v>
      </c>
      <c r="AA113" s="60">
        <v>0.02</v>
      </c>
      <c r="AB113" s="61">
        <v>2.5000000000000001E-2</v>
      </c>
    </row>
    <row r="114" spans="2:28" x14ac:dyDescent="0.25">
      <c r="B114" s="91" t="s">
        <v>193</v>
      </c>
      <c r="C114" s="59">
        <v>7.0000000000000001E-3</v>
      </c>
      <c r="D114" s="60">
        <v>6.0000000000000001E-3</v>
      </c>
      <c r="E114" s="60">
        <v>6.0000000000000001E-3</v>
      </c>
      <c r="F114" s="60">
        <v>7.0000000000000001E-3</v>
      </c>
      <c r="G114" s="60">
        <v>7.0000000000000001E-3</v>
      </c>
      <c r="H114" s="60">
        <v>7.0000000000000001E-3</v>
      </c>
      <c r="I114" s="60">
        <v>7.0000000000000001E-3</v>
      </c>
      <c r="J114" s="60">
        <v>7.0000000000000001E-3</v>
      </c>
      <c r="K114" s="60">
        <v>7.0000000000000001E-3</v>
      </c>
      <c r="L114" s="60">
        <v>7.0000000000000001E-3</v>
      </c>
      <c r="M114" s="60">
        <v>8.0000000000000002E-3</v>
      </c>
      <c r="N114" s="60">
        <v>8.0000000000000002E-3</v>
      </c>
      <c r="O114" s="60">
        <v>8.0000000000000002E-3</v>
      </c>
      <c r="P114" s="60">
        <v>8.0000000000000002E-3</v>
      </c>
      <c r="Q114" s="60">
        <v>7.0000000000000001E-3</v>
      </c>
      <c r="R114" s="60">
        <v>7.0000000000000001E-3</v>
      </c>
      <c r="S114" s="60">
        <v>7.0000000000000001E-3</v>
      </c>
      <c r="T114" s="60">
        <v>7.0000000000000001E-3</v>
      </c>
      <c r="U114" s="60">
        <v>7.0000000000000001E-3</v>
      </c>
      <c r="V114" s="60">
        <v>7.0000000000000001E-3</v>
      </c>
      <c r="W114" s="60">
        <v>7.0000000000000001E-3</v>
      </c>
      <c r="X114" s="60">
        <v>7.0000000000000001E-3</v>
      </c>
      <c r="Y114" s="60">
        <v>7.0000000000000001E-3</v>
      </c>
      <c r="Z114" s="60">
        <v>6.0000000000000001E-3</v>
      </c>
      <c r="AA114" s="60">
        <v>6.0000000000000001E-3</v>
      </c>
      <c r="AB114" s="61">
        <v>7.0000000000000001E-3</v>
      </c>
    </row>
    <row r="115" spans="2:28" x14ac:dyDescent="0.25">
      <c r="B115" s="91" t="s">
        <v>194</v>
      </c>
      <c r="C115" s="59">
        <v>5.1999999999999998E-2</v>
      </c>
      <c r="D115" s="60">
        <v>5.0999999999999997E-2</v>
      </c>
      <c r="E115" s="60">
        <v>0.05</v>
      </c>
      <c r="F115" s="60">
        <v>4.9000000000000002E-2</v>
      </c>
      <c r="G115" s="60">
        <v>4.8000000000000001E-2</v>
      </c>
      <c r="H115" s="60">
        <v>4.7E-2</v>
      </c>
      <c r="I115" s="60">
        <v>4.7E-2</v>
      </c>
      <c r="J115" s="60">
        <v>4.7E-2</v>
      </c>
      <c r="K115" s="60">
        <v>4.5999999999999999E-2</v>
      </c>
      <c r="L115" s="60">
        <v>4.5999999999999999E-2</v>
      </c>
      <c r="M115" s="60">
        <v>4.5999999999999999E-2</v>
      </c>
      <c r="N115" s="60">
        <v>4.4999999999999998E-2</v>
      </c>
      <c r="O115" s="60">
        <v>4.4999999999999998E-2</v>
      </c>
      <c r="P115" s="60">
        <v>4.4999999999999998E-2</v>
      </c>
      <c r="Q115" s="60">
        <v>4.4999999999999998E-2</v>
      </c>
      <c r="R115" s="60">
        <v>4.4999999999999998E-2</v>
      </c>
      <c r="S115" s="60">
        <v>4.4999999999999998E-2</v>
      </c>
      <c r="T115" s="60">
        <v>4.4999999999999998E-2</v>
      </c>
      <c r="U115" s="60">
        <v>4.4999999999999998E-2</v>
      </c>
      <c r="V115" s="60">
        <v>4.4999999999999998E-2</v>
      </c>
      <c r="W115" s="60">
        <v>4.4999999999999998E-2</v>
      </c>
      <c r="X115" s="60">
        <v>4.4999999999999998E-2</v>
      </c>
      <c r="Y115" s="60">
        <v>4.5999999999999999E-2</v>
      </c>
      <c r="Z115" s="60">
        <v>4.5999999999999999E-2</v>
      </c>
      <c r="AA115" s="60">
        <v>4.5999999999999999E-2</v>
      </c>
      <c r="AB115" s="61">
        <v>4.5999999999999999E-2</v>
      </c>
    </row>
    <row r="116" spans="2:28" x14ac:dyDescent="0.25">
      <c r="B116" s="91" t="s">
        <v>195</v>
      </c>
      <c r="C116" s="59">
        <v>0.01</v>
      </c>
      <c r="D116" s="60">
        <v>8.9999999999999993E-3</v>
      </c>
      <c r="E116" s="60">
        <v>8.9999999999999993E-3</v>
      </c>
      <c r="F116" s="60">
        <v>8.9999999999999993E-3</v>
      </c>
      <c r="G116" s="60">
        <v>8.0000000000000002E-3</v>
      </c>
      <c r="H116" s="60">
        <v>8.0000000000000002E-3</v>
      </c>
      <c r="I116" s="60">
        <v>8.0000000000000002E-3</v>
      </c>
      <c r="J116" s="60">
        <v>8.0000000000000002E-3</v>
      </c>
      <c r="K116" s="60">
        <v>8.0000000000000002E-3</v>
      </c>
      <c r="L116" s="60">
        <v>8.0000000000000002E-3</v>
      </c>
      <c r="M116" s="60">
        <v>8.0000000000000002E-3</v>
      </c>
      <c r="N116" s="60">
        <v>8.0000000000000002E-3</v>
      </c>
      <c r="O116" s="60">
        <v>8.0000000000000002E-3</v>
      </c>
      <c r="P116" s="60">
        <v>7.0000000000000001E-3</v>
      </c>
      <c r="Q116" s="60">
        <v>7.0000000000000001E-3</v>
      </c>
      <c r="R116" s="60">
        <v>7.0000000000000001E-3</v>
      </c>
      <c r="S116" s="60">
        <v>7.0000000000000001E-3</v>
      </c>
      <c r="T116" s="60">
        <v>7.0000000000000001E-3</v>
      </c>
      <c r="U116" s="60">
        <v>7.0000000000000001E-3</v>
      </c>
      <c r="V116" s="60">
        <v>7.0000000000000001E-3</v>
      </c>
      <c r="W116" s="60">
        <v>7.0000000000000001E-3</v>
      </c>
      <c r="X116" s="60">
        <v>7.0000000000000001E-3</v>
      </c>
      <c r="Y116" s="60">
        <v>7.0000000000000001E-3</v>
      </c>
      <c r="Z116" s="60">
        <v>7.0000000000000001E-3</v>
      </c>
      <c r="AA116" s="60">
        <v>7.0000000000000001E-3</v>
      </c>
      <c r="AB116" s="61">
        <v>8.0000000000000002E-3</v>
      </c>
    </row>
    <row r="117" spans="2:28" ht="13.8" thickBot="1" x14ac:dyDescent="0.3">
      <c r="B117" s="92" t="s">
        <v>19</v>
      </c>
      <c r="C117" s="62">
        <v>1</v>
      </c>
      <c r="D117" s="63">
        <v>1</v>
      </c>
      <c r="E117" s="63">
        <v>1</v>
      </c>
      <c r="F117" s="63">
        <v>1</v>
      </c>
      <c r="G117" s="63">
        <v>1</v>
      </c>
      <c r="H117" s="63">
        <v>1</v>
      </c>
      <c r="I117" s="63">
        <v>1</v>
      </c>
      <c r="J117" s="63">
        <v>1</v>
      </c>
      <c r="K117" s="63">
        <v>1</v>
      </c>
      <c r="L117" s="63">
        <v>1</v>
      </c>
      <c r="M117" s="63">
        <v>1</v>
      </c>
      <c r="N117" s="63">
        <v>1</v>
      </c>
      <c r="O117" s="63">
        <v>1</v>
      </c>
      <c r="P117" s="63">
        <v>1</v>
      </c>
      <c r="Q117" s="63">
        <v>1</v>
      </c>
      <c r="R117" s="63">
        <v>1</v>
      </c>
      <c r="S117" s="63">
        <v>1</v>
      </c>
      <c r="T117" s="63">
        <v>1</v>
      </c>
      <c r="U117" s="63">
        <v>1</v>
      </c>
      <c r="V117" s="63">
        <v>1</v>
      </c>
      <c r="W117" s="63">
        <v>1</v>
      </c>
      <c r="X117" s="63">
        <v>1</v>
      </c>
      <c r="Y117" s="63">
        <v>1</v>
      </c>
      <c r="Z117" s="63">
        <v>1</v>
      </c>
      <c r="AA117" s="63">
        <v>1</v>
      </c>
      <c r="AB117" s="64">
        <v>1</v>
      </c>
    </row>
    <row r="118" spans="2:28" ht="13.8" thickBot="1" x14ac:dyDescent="0.3"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</row>
    <row r="119" spans="2:28" x14ac:dyDescent="0.25">
      <c r="B119" s="87" t="s">
        <v>0</v>
      </c>
      <c r="C119" s="55" t="s">
        <v>604</v>
      </c>
      <c r="D119" s="56" t="s">
        <v>605</v>
      </c>
      <c r="E119" s="56" t="s">
        <v>606</v>
      </c>
      <c r="F119" s="56" t="s">
        <v>607</v>
      </c>
      <c r="G119" s="56" t="s">
        <v>608</v>
      </c>
      <c r="H119" s="56" t="s">
        <v>609</v>
      </c>
      <c r="I119" s="56" t="s">
        <v>610</v>
      </c>
      <c r="J119" s="56" t="s">
        <v>611</v>
      </c>
      <c r="K119" s="56" t="s">
        <v>612</v>
      </c>
      <c r="L119" s="56" t="s">
        <v>613</v>
      </c>
      <c r="M119" s="56" t="s">
        <v>614</v>
      </c>
      <c r="N119" s="56" t="s">
        <v>615</v>
      </c>
      <c r="O119" s="56" t="s">
        <v>616</v>
      </c>
      <c r="P119" s="56" t="s">
        <v>617</v>
      </c>
      <c r="Q119" s="56" t="s">
        <v>618</v>
      </c>
      <c r="R119" s="56" t="s">
        <v>619</v>
      </c>
      <c r="S119" s="56" t="s">
        <v>620</v>
      </c>
      <c r="T119" s="56" t="s">
        <v>621</v>
      </c>
      <c r="U119" s="56" t="s">
        <v>622</v>
      </c>
      <c r="V119" s="56" t="s">
        <v>623</v>
      </c>
      <c r="W119" s="56" t="s">
        <v>624</v>
      </c>
      <c r="X119" s="56" t="s">
        <v>625</v>
      </c>
      <c r="Y119" s="56" t="s">
        <v>626</v>
      </c>
      <c r="Z119" s="56" t="s">
        <v>627</v>
      </c>
      <c r="AA119" s="56" t="s">
        <v>628</v>
      </c>
      <c r="AB119" s="66" t="s">
        <v>19</v>
      </c>
    </row>
    <row r="120" spans="2:28" x14ac:dyDescent="0.25">
      <c r="B120" s="75" t="s">
        <v>157</v>
      </c>
      <c r="C120" s="59">
        <v>9303493</v>
      </c>
      <c r="D120" s="60">
        <v>9421672</v>
      </c>
      <c r="E120" s="60">
        <v>9536488</v>
      </c>
      <c r="F120" s="60">
        <v>9651680</v>
      </c>
      <c r="G120" s="60">
        <v>9768327</v>
      </c>
      <c r="H120" s="60">
        <v>9886418</v>
      </c>
      <c r="I120" s="60">
        <v>10003906</v>
      </c>
      <c r="J120" s="60">
        <v>10124724</v>
      </c>
      <c r="K120" s="60">
        <v>10247121</v>
      </c>
      <c r="L120" s="60">
        <v>10370957</v>
      </c>
      <c r="M120" s="60">
        <v>10487587</v>
      </c>
      <c r="N120" s="60">
        <v>10612152</v>
      </c>
      <c r="O120" s="60">
        <v>10738827</v>
      </c>
      <c r="P120" s="60">
        <v>10871164</v>
      </c>
      <c r="Q120" s="60">
        <v>11005025</v>
      </c>
      <c r="R120" s="60">
        <v>11139114</v>
      </c>
      <c r="S120" s="60">
        <v>11273650</v>
      </c>
      <c r="T120" s="60">
        <v>11409585</v>
      </c>
      <c r="U120" s="60">
        <v>11547222</v>
      </c>
      <c r="V120" s="60">
        <v>11686595</v>
      </c>
      <c r="W120" s="60">
        <v>11827705</v>
      </c>
      <c r="X120" s="60">
        <v>11970560</v>
      </c>
      <c r="Y120" s="60">
        <v>12115177</v>
      </c>
      <c r="Z120" s="60">
        <v>12261574</v>
      </c>
      <c r="AA120" s="60">
        <v>12409773</v>
      </c>
      <c r="AB120" s="61">
        <v>269670496</v>
      </c>
    </row>
    <row r="121" spans="2:28" x14ac:dyDescent="0.25">
      <c r="B121" s="75" t="s">
        <v>158</v>
      </c>
      <c r="C121" s="59">
        <v>738447</v>
      </c>
      <c r="D121" s="60">
        <v>740569.9</v>
      </c>
      <c r="E121" s="60">
        <v>746364.3</v>
      </c>
      <c r="F121" s="60">
        <v>754067.8</v>
      </c>
      <c r="G121" s="60">
        <v>762000.6</v>
      </c>
      <c r="H121" s="60">
        <v>770097.8</v>
      </c>
      <c r="I121" s="60">
        <v>780865.1</v>
      </c>
      <c r="J121" s="60">
        <v>789388</v>
      </c>
      <c r="K121" s="60">
        <v>797874.6</v>
      </c>
      <c r="L121" s="60">
        <v>806510.4</v>
      </c>
      <c r="M121" s="60">
        <v>825912.7</v>
      </c>
      <c r="N121" s="60">
        <v>837549.5</v>
      </c>
      <c r="O121" s="60">
        <v>848506.9</v>
      </c>
      <c r="P121" s="60">
        <v>854372.6</v>
      </c>
      <c r="Q121" s="60">
        <v>860342.6</v>
      </c>
      <c r="R121" s="60">
        <v>868081.6</v>
      </c>
      <c r="S121" s="60">
        <v>877371.9</v>
      </c>
      <c r="T121" s="60">
        <v>887068.4</v>
      </c>
      <c r="U121" s="60">
        <v>896813.6</v>
      </c>
      <c r="V121" s="60">
        <v>906585.5</v>
      </c>
      <c r="W121" s="60">
        <v>916401.8</v>
      </c>
      <c r="X121" s="60">
        <v>926275.4</v>
      </c>
      <c r="Y121" s="60">
        <v>936213.6</v>
      </c>
      <c r="Z121" s="60">
        <v>946220.1</v>
      </c>
      <c r="AA121" s="60">
        <v>956296.9</v>
      </c>
      <c r="AB121" s="61">
        <v>21030198.699999999</v>
      </c>
    </row>
    <row r="122" spans="2:28" ht="13.8" thickBot="1" x14ac:dyDescent="0.3">
      <c r="B122" s="79" t="s">
        <v>19</v>
      </c>
      <c r="C122" s="62">
        <v>10041940</v>
      </c>
      <c r="D122" s="63">
        <v>10162241.9</v>
      </c>
      <c r="E122" s="63">
        <v>10282852.300000001</v>
      </c>
      <c r="F122" s="63">
        <v>10405747.800000001</v>
      </c>
      <c r="G122" s="63">
        <v>10530327.6</v>
      </c>
      <c r="H122" s="63">
        <v>10656515.800000001</v>
      </c>
      <c r="I122" s="63">
        <v>10784771.1</v>
      </c>
      <c r="J122" s="63">
        <v>10914112</v>
      </c>
      <c r="K122" s="63">
        <v>11044995.6</v>
      </c>
      <c r="L122" s="63">
        <v>11177467.4</v>
      </c>
      <c r="M122" s="63">
        <v>11313499.699999999</v>
      </c>
      <c r="N122" s="63">
        <v>11449701.5</v>
      </c>
      <c r="O122" s="63">
        <v>11587333.9</v>
      </c>
      <c r="P122" s="63">
        <v>11725536.6</v>
      </c>
      <c r="Q122" s="63">
        <v>11865367.6</v>
      </c>
      <c r="R122" s="63">
        <v>12007195.6</v>
      </c>
      <c r="S122" s="63">
        <v>12151021.9</v>
      </c>
      <c r="T122" s="63">
        <v>12296653.4</v>
      </c>
      <c r="U122" s="63">
        <v>12444035.6</v>
      </c>
      <c r="V122" s="63">
        <v>12593180.5</v>
      </c>
      <c r="W122" s="63">
        <v>12744106.800000001</v>
      </c>
      <c r="X122" s="63">
        <v>12896835.4</v>
      </c>
      <c r="Y122" s="63">
        <v>13051390.6</v>
      </c>
      <c r="Z122" s="63">
        <v>13207794.1</v>
      </c>
      <c r="AA122" s="63">
        <v>13366069.9</v>
      </c>
      <c r="AB122" s="64">
        <v>290700694.69999999</v>
      </c>
    </row>
  </sheetData>
  <sheetProtection sheet="1" objects="1" scenarios="1"/>
  <phoneticPr fontId="2" type="noConversion"/>
  <conditionalFormatting sqref="C18:R19 C21:R22 C24:R25 C4:R5 C7:R8 C10:R11 C13:R14">
    <cfRule type="cellIs" dxfId="20" priority="16" operator="equal">
      <formula>""</formula>
    </cfRule>
  </conditionalFormatting>
  <conditionalFormatting sqref="C30:T32">
    <cfRule type="cellIs" dxfId="19" priority="14" operator="equal">
      <formula>""</formula>
    </cfRule>
  </conditionalFormatting>
  <conditionalFormatting sqref="C35:AB37">
    <cfRule type="cellIs" dxfId="18" priority="13" operator="equal">
      <formula>""</formula>
    </cfRule>
  </conditionalFormatting>
  <conditionalFormatting sqref="C40:T76">
    <cfRule type="cellIs" dxfId="17" priority="12" operator="equal">
      <formula>""</formula>
    </cfRule>
  </conditionalFormatting>
  <conditionalFormatting sqref="C80:AB116">
    <cfRule type="cellIs" dxfId="16" priority="11" operator="equal">
      <formula>""</formula>
    </cfRule>
  </conditionalFormatting>
  <conditionalFormatting sqref="C120:AB122">
    <cfRule type="cellIs" dxfId="15" priority="10" operator="equal">
      <formula>""</formula>
    </cfRule>
  </conditionalFormatting>
  <conditionalFormatting sqref="C35:C37">
    <cfRule type="cellIs" dxfId="14" priority="9" operator="equal">
      <formula>""</formula>
    </cfRule>
  </conditionalFormatting>
  <conditionalFormatting sqref="D35:AA37">
    <cfRule type="cellIs" dxfId="13" priority="8" operator="equal">
      <formula>""</formula>
    </cfRule>
  </conditionalFormatting>
  <conditionalFormatting sqref="AB35:AB37">
    <cfRule type="cellIs" dxfId="12" priority="7" operator="equal">
      <formula>""</formula>
    </cfRule>
  </conditionalFormatting>
  <conditionalFormatting sqref="C40:T77">
    <cfRule type="cellIs" dxfId="11" priority="6" operator="equal">
      <formula>""</formula>
    </cfRule>
  </conditionalFormatting>
  <conditionalFormatting sqref="C80:AB117">
    <cfRule type="cellIs" dxfId="10" priority="5" operator="equal">
      <formula>""</formula>
    </cfRule>
  </conditionalFormatting>
  <conditionalFormatting sqref="C80:AB117">
    <cfRule type="cellIs" dxfId="9" priority="4" operator="equal">
      <formula>""</formula>
    </cfRule>
  </conditionalFormatting>
  <conditionalFormatting sqref="C120:AB122">
    <cfRule type="cellIs" dxfId="8" priority="3" operator="equal">
      <formula>""</formula>
    </cfRule>
  </conditionalFormatting>
  <conditionalFormatting sqref="C120:AB122">
    <cfRule type="cellIs" dxfId="7" priority="2" operator="equal">
      <formula>""</formula>
    </cfRule>
  </conditionalFormatting>
  <conditionalFormatting sqref="C120:AB122">
    <cfRule type="cellIs" dxfId="6" priority="1" operator="equal">
      <formula>""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249977111117893"/>
  </sheetPr>
  <dimension ref="A1:Y184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defaultColWidth="9.109375" defaultRowHeight="13.2" x14ac:dyDescent="0.25"/>
  <cols>
    <col min="1" max="1" width="27.44140625" style="58" bestFit="1" customWidth="1"/>
    <col min="2" max="25" width="8.6640625" style="58" customWidth="1"/>
    <col min="26" max="16384" width="9.109375" style="67"/>
  </cols>
  <sheetData>
    <row r="1" spans="1:25" ht="45.75" customHeight="1" thickBot="1" x14ac:dyDescent="0.3">
      <c r="B1" s="93" t="s">
        <v>2098</v>
      </c>
      <c r="G1" s="94"/>
    </row>
    <row r="2" spans="1:25" x14ac:dyDescent="0.25">
      <c r="A2" s="95" t="s">
        <v>2094</v>
      </c>
      <c r="B2" s="96" t="str">
        <f>RIGHT(B3,4)</f>
        <v>2012</v>
      </c>
      <c r="C2" s="96" t="str">
        <f t="shared" ref="C2:Y2" si="0">RIGHT(C3,4)</f>
        <v>2013</v>
      </c>
      <c r="D2" s="96" t="str">
        <f t="shared" si="0"/>
        <v>2014</v>
      </c>
      <c r="E2" s="96" t="str">
        <f t="shared" si="0"/>
        <v>2015</v>
      </c>
      <c r="F2" s="96" t="str">
        <f t="shared" si="0"/>
        <v>2016</v>
      </c>
      <c r="G2" s="96" t="str">
        <f t="shared" si="0"/>
        <v>2017</v>
      </c>
      <c r="H2" s="96" t="str">
        <f t="shared" si="0"/>
        <v>2018</v>
      </c>
      <c r="I2" s="96" t="str">
        <f t="shared" si="0"/>
        <v>2019</v>
      </c>
      <c r="J2" s="96" t="str">
        <f t="shared" si="0"/>
        <v>2020</v>
      </c>
      <c r="K2" s="96" t="str">
        <f t="shared" si="0"/>
        <v>2021</v>
      </c>
      <c r="L2" s="96" t="str">
        <f t="shared" si="0"/>
        <v>2022</v>
      </c>
      <c r="M2" s="96" t="str">
        <f t="shared" si="0"/>
        <v>2023</v>
      </c>
      <c r="N2" s="96" t="str">
        <f t="shared" si="0"/>
        <v>2024</v>
      </c>
      <c r="O2" s="96" t="str">
        <f t="shared" si="0"/>
        <v>2025</v>
      </c>
      <c r="P2" s="96" t="str">
        <f t="shared" si="0"/>
        <v>2026</v>
      </c>
      <c r="Q2" s="96" t="str">
        <f t="shared" si="0"/>
        <v>2027</v>
      </c>
      <c r="R2" s="96" t="str">
        <f t="shared" si="0"/>
        <v>2028</v>
      </c>
      <c r="S2" s="96" t="str">
        <f t="shared" si="0"/>
        <v>2029</v>
      </c>
      <c r="T2" s="96" t="str">
        <f t="shared" si="0"/>
        <v>2030</v>
      </c>
      <c r="U2" s="96" t="str">
        <f t="shared" si="0"/>
        <v>2031</v>
      </c>
      <c r="V2" s="96" t="str">
        <f t="shared" si="0"/>
        <v>2032</v>
      </c>
      <c r="W2" s="96" t="str">
        <f t="shared" si="0"/>
        <v>2033</v>
      </c>
      <c r="X2" s="96" t="str">
        <f t="shared" si="0"/>
        <v>2034</v>
      </c>
      <c r="Y2" s="97" t="str">
        <f t="shared" si="0"/>
        <v>2035</v>
      </c>
    </row>
    <row r="3" spans="1:25" x14ac:dyDescent="0.25">
      <c r="A3" s="98" t="s">
        <v>25</v>
      </c>
      <c r="B3" s="99" t="s">
        <v>197</v>
      </c>
      <c r="C3" s="99" t="s">
        <v>198</v>
      </c>
      <c r="D3" s="99" t="s">
        <v>199</v>
      </c>
      <c r="E3" s="99" t="s">
        <v>200</v>
      </c>
      <c r="F3" s="99" t="s">
        <v>201</v>
      </c>
      <c r="G3" s="99" t="s">
        <v>202</v>
      </c>
      <c r="H3" s="99" t="s">
        <v>203</v>
      </c>
      <c r="I3" s="99" t="s">
        <v>204</v>
      </c>
      <c r="J3" s="99" t="s">
        <v>205</v>
      </c>
      <c r="K3" s="99" t="s">
        <v>206</v>
      </c>
      <c r="L3" s="99" t="s">
        <v>207</v>
      </c>
      <c r="M3" s="99" t="s">
        <v>208</v>
      </c>
      <c r="N3" s="99" t="s">
        <v>209</v>
      </c>
      <c r="O3" s="99" t="s">
        <v>210</v>
      </c>
      <c r="P3" s="99" t="s">
        <v>211</v>
      </c>
      <c r="Q3" s="99" t="s">
        <v>212</v>
      </c>
      <c r="R3" s="99" t="s">
        <v>213</v>
      </c>
      <c r="S3" s="99" t="s">
        <v>214</v>
      </c>
      <c r="T3" s="99" t="s">
        <v>215</v>
      </c>
      <c r="U3" s="99" t="s">
        <v>216</v>
      </c>
      <c r="V3" s="99" t="s">
        <v>217</v>
      </c>
      <c r="W3" s="99" t="s">
        <v>218</v>
      </c>
      <c r="X3" s="99" t="s">
        <v>219</v>
      </c>
      <c r="Y3" s="100" t="s">
        <v>220</v>
      </c>
    </row>
    <row r="4" spans="1:25" x14ac:dyDescent="0.25">
      <c r="A4" s="98" t="s">
        <v>26</v>
      </c>
      <c r="B4" s="99" t="s">
        <v>221</v>
      </c>
      <c r="C4" s="99" t="s">
        <v>222</v>
      </c>
      <c r="D4" s="99" t="s">
        <v>223</v>
      </c>
      <c r="E4" s="99" t="s">
        <v>224</v>
      </c>
      <c r="F4" s="99" t="s">
        <v>225</v>
      </c>
      <c r="G4" s="99" t="s">
        <v>226</v>
      </c>
      <c r="H4" s="99" t="s">
        <v>227</v>
      </c>
      <c r="I4" s="99" t="s">
        <v>228</v>
      </c>
      <c r="J4" s="99" t="s">
        <v>229</v>
      </c>
      <c r="K4" s="99" t="s">
        <v>230</v>
      </c>
      <c r="L4" s="99" t="s">
        <v>231</v>
      </c>
      <c r="M4" s="99" t="s">
        <v>232</v>
      </c>
      <c r="N4" s="99" t="s">
        <v>233</v>
      </c>
      <c r="O4" s="99" t="s">
        <v>234</v>
      </c>
      <c r="P4" s="99" t="s">
        <v>235</v>
      </c>
      <c r="Q4" s="99" t="s">
        <v>236</v>
      </c>
      <c r="R4" s="99" t="s">
        <v>237</v>
      </c>
      <c r="S4" s="99" t="s">
        <v>238</v>
      </c>
      <c r="T4" s="99" t="s">
        <v>239</v>
      </c>
      <c r="U4" s="99" t="s">
        <v>240</v>
      </c>
      <c r="V4" s="99" t="s">
        <v>241</v>
      </c>
      <c r="W4" s="99" t="s">
        <v>242</v>
      </c>
      <c r="X4" s="99" t="s">
        <v>243</v>
      </c>
      <c r="Y4" s="100" t="s">
        <v>244</v>
      </c>
    </row>
    <row r="5" spans="1:25" x14ac:dyDescent="0.25">
      <c r="A5" s="101" t="s">
        <v>245</v>
      </c>
      <c r="B5" s="102">
        <v>1.2589619999999999E-2</v>
      </c>
      <c r="C5" s="102">
        <v>6.1101740000000003E-3</v>
      </c>
      <c r="D5" s="102">
        <v>2.287046E-3</v>
      </c>
      <c r="E5" s="102">
        <v>-6.8335879999999996E-4</v>
      </c>
      <c r="F5" s="102">
        <v>-3.065426E-3</v>
      </c>
      <c r="G5" s="102">
        <v>-4.0752239999999997E-3</v>
      </c>
      <c r="H5" s="102">
        <v>-5.2692579999999998E-3</v>
      </c>
      <c r="I5" s="102">
        <v>-6.249643E-3</v>
      </c>
      <c r="J5" s="102">
        <v>-7.0263560000000001E-3</v>
      </c>
      <c r="K5" s="102">
        <v>-5.2581449999999997E-3</v>
      </c>
      <c r="L5" s="102">
        <v>-4.3745340000000002E-3</v>
      </c>
      <c r="M5" s="102">
        <v>-3.6851879999999998E-3</v>
      </c>
      <c r="N5" s="102">
        <v>-3.6463149999999998E-3</v>
      </c>
      <c r="O5" s="102">
        <v>-4.0248660000000002E-3</v>
      </c>
      <c r="P5" s="102">
        <v>-4.5490310000000003E-3</v>
      </c>
      <c r="Q5" s="102">
        <v>-4.9954889999999997E-3</v>
      </c>
      <c r="R5" s="102">
        <v>-5.335256E-3</v>
      </c>
      <c r="S5" s="102">
        <v>-5.5972549999999998E-3</v>
      </c>
      <c r="T5" s="102">
        <v>-5.8011579999999998E-3</v>
      </c>
      <c r="U5" s="102">
        <v>-5.9661769999999996E-3</v>
      </c>
      <c r="V5" s="102">
        <v>-6.0925450000000004E-3</v>
      </c>
      <c r="W5" s="102">
        <v>-6.1895190000000001E-3</v>
      </c>
      <c r="X5" s="102">
        <v>-6.2672830000000002E-3</v>
      </c>
      <c r="Y5" s="103">
        <v>-6.3256049999999998E-3</v>
      </c>
    </row>
    <row r="6" spans="1:25" x14ac:dyDescent="0.25">
      <c r="A6" s="101" t="s">
        <v>246</v>
      </c>
      <c r="B6" s="102">
        <v>-1.160343E-2</v>
      </c>
      <c r="C6" s="102">
        <v>-2.5197689999999998E-2</v>
      </c>
      <c r="D6" s="102">
        <v>-2.969786E-2</v>
      </c>
      <c r="E6" s="102">
        <v>-3.1348910000000001E-2</v>
      </c>
      <c r="F6" s="102">
        <v>-3.1467559999999999E-2</v>
      </c>
      <c r="G6" s="102">
        <v>-3.0362299999999998E-2</v>
      </c>
      <c r="H6" s="102">
        <v>-2.9634509999999999E-2</v>
      </c>
      <c r="I6" s="102">
        <v>-2.8771720000000001E-2</v>
      </c>
      <c r="J6" s="102">
        <v>-2.780227E-2</v>
      </c>
      <c r="K6" s="102">
        <v>-2.6089049999999999E-2</v>
      </c>
      <c r="L6" s="102">
        <v>-2.5543059999999999E-2</v>
      </c>
      <c r="M6" s="102">
        <v>-2.560024E-2</v>
      </c>
      <c r="N6" s="102">
        <v>-2.7190720000000002E-2</v>
      </c>
      <c r="O6" s="102">
        <v>-2.8186050000000001E-2</v>
      </c>
      <c r="P6" s="102">
        <v>-2.841196E-2</v>
      </c>
      <c r="Q6" s="102">
        <v>-2.8212190000000002E-2</v>
      </c>
      <c r="R6" s="102">
        <v>-2.7820540000000001E-2</v>
      </c>
      <c r="S6" s="102">
        <v>-2.7352580000000001E-2</v>
      </c>
      <c r="T6" s="102">
        <v>-2.6846229999999999E-2</v>
      </c>
      <c r="U6" s="102">
        <v>-2.632019E-2</v>
      </c>
      <c r="V6" s="102">
        <v>-2.5784479999999999E-2</v>
      </c>
      <c r="W6" s="102">
        <v>-2.523953E-2</v>
      </c>
      <c r="X6" s="102">
        <v>-2.4675309999999999E-2</v>
      </c>
      <c r="Y6" s="103">
        <v>-2.4091810000000002E-2</v>
      </c>
    </row>
    <row r="7" spans="1:25" x14ac:dyDescent="0.25">
      <c r="A7" s="101" t="s">
        <v>247</v>
      </c>
      <c r="B7" s="102">
        <v>1.2589619999999999E-2</v>
      </c>
      <c r="C7" s="102">
        <v>6.1101740000000003E-3</v>
      </c>
      <c r="D7" s="102">
        <v>2.287046E-3</v>
      </c>
      <c r="E7" s="102">
        <v>-6.8335879999999996E-4</v>
      </c>
      <c r="F7" s="102">
        <v>-3.065426E-3</v>
      </c>
      <c r="G7" s="102">
        <v>-4.0752239999999997E-3</v>
      </c>
      <c r="H7" s="102">
        <v>-5.2692579999999998E-3</v>
      </c>
      <c r="I7" s="102">
        <v>-6.249643E-3</v>
      </c>
      <c r="J7" s="102">
        <v>-7.0263560000000001E-3</v>
      </c>
      <c r="K7" s="102">
        <v>-5.2581449999999997E-3</v>
      </c>
      <c r="L7" s="102">
        <v>-4.3745340000000002E-3</v>
      </c>
      <c r="M7" s="102">
        <v>-3.6851879999999998E-3</v>
      </c>
      <c r="N7" s="102">
        <v>-3.6463149999999998E-3</v>
      </c>
      <c r="O7" s="102">
        <v>-4.0248660000000002E-3</v>
      </c>
      <c r="P7" s="102">
        <v>-4.5490310000000003E-3</v>
      </c>
      <c r="Q7" s="102">
        <v>-4.9954889999999997E-3</v>
      </c>
      <c r="R7" s="102">
        <v>-5.335256E-3</v>
      </c>
      <c r="S7" s="102">
        <v>-5.5972549999999998E-3</v>
      </c>
      <c r="T7" s="102">
        <v>-5.8011579999999998E-3</v>
      </c>
      <c r="U7" s="102">
        <v>-5.9661769999999996E-3</v>
      </c>
      <c r="V7" s="102">
        <v>-6.0925450000000004E-3</v>
      </c>
      <c r="W7" s="102">
        <v>-6.1895190000000001E-3</v>
      </c>
      <c r="X7" s="102">
        <v>-6.2672830000000002E-3</v>
      </c>
      <c r="Y7" s="103">
        <v>-6.3256049999999998E-3</v>
      </c>
    </row>
    <row r="8" spans="1:25" x14ac:dyDescent="0.25">
      <c r="A8" s="101" t="s">
        <v>248</v>
      </c>
      <c r="B8" s="102">
        <v>2.6110669999999999E-2</v>
      </c>
      <c r="C8" s="102">
        <v>2.4232E-2</v>
      </c>
      <c r="D8" s="102">
        <v>2.3298409999999999E-2</v>
      </c>
      <c r="E8" s="102">
        <v>2.3670529999999999E-2</v>
      </c>
      <c r="F8" s="102">
        <v>2.4683150000000001E-2</v>
      </c>
      <c r="G8" s="102">
        <v>2.6750099999999999E-2</v>
      </c>
      <c r="H8" s="102">
        <v>2.8380490000000001E-2</v>
      </c>
      <c r="I8" s="102">
        <v>3.0130580000000001E-2</v>
      </c>
      <c r="J8" s="102">
        <v>3.1910519999999998E-2</v>
      </c>
      <c r="K8" s="102">
        <v>3.3613440000000001E-2</v>
      </c>
      <c r="L8" s="102">
        <v>3.344838E-2</v>
      </c>
      <c r="M8" s="102">
        <v>3.3204350000000001E-2</v>
      </c>
      <c r="N8" s="102">
        <v>3.4204449999999997E-2</v>
      </c>
      <c r="O8" s="102">
        <v>3.5771610000000002E-2</v>
      </c>
      <c r="P8" s="102">
        <v>3.7191050000000003E-2</v>
      </c>
      <c r="Q8" s="102">
        <v>3.8393289999999997E-2</v>
      </c>
      <c r="R8" s="102">
        <v>3.9534479999999997E-2</v>
      </c>
      <c r="S8" s="102">
        <v>4.0665800000000002E-2</v>
      </c>
      <c r="T8" s="102">
        <v>4.1797389999999997E-2</v>
      </c>
      <c r="U8" s="102">
        <v>4.2899979999999997E-2</v>
      </c>
      <c r="V8" s="102">
        <v>4.3973560000000002E-2</v>
      </c>
      <c r="W8" s="102">
        <v>4.5027900000000003E-2</v>
      </c>
      <c r="X8" s="102">
        <v>4.6063E-2</v>
      </c>
      <c r="Y8" s="103">
        <v>4.7078870000000002E-2</v>
      </c>
    </row>
    <row r="9" spans="1:25" x14ac:dyDescent="0.25">
      <c r="A9" s="101" t="s">
        <v>249</v>
      </c>
      <c r="B9" s="102">
        <v>3.5430540000000003E-2</v>
      </c>
      <c r="C9" s="102">
        <v>1.990635E-2</v>
      </c>
      <c r="D9" s="102">
        <v>1.2516289999999999E-2</v>
      </c>
      <c r="E9" s="102">
        <v>7.575694E-3</v>
      </c>
      <c r="F9" s="102">
        <v>4.1194880000000001E-3</v>
      </c>
      <c r="G9" s="102">
        <v>3.9473190000000003E-3</v>
      </c>
      <c r="H9" s="102">
        <v>2.4344050000000002E-3</v>
      </c>
      <c r="I9" s="102">
        <v>1.221034E-3</v>
      </c>
      <c r="J9" s="102">
        <v>3.3770719999999998E-4</v>
      </c>
      <c r="K9" s="102">
        <v>7.4411140000000004E-3</v>
      </c>
      <c r="L9" s="102">
        <v>1.00204E-2</v>
      </c>
      <c r="M9" s="102">
        <v>1.164305E-2</v>
      </c>
      <c r="N9" s="102">
        <v>9.9143730000000006E-3</v>
      </c>
      <c r="O9" s="102">
        <v>7.7972609999999998E-3</v>
      </c>
      <c r="P9" s="102">
        <v>6.221112E-3</v>
      </c>
      <c r="Q9" s="102">
        <v>5.319135E-3</v>
      </c>
      <c r="R9" s="102">
        <v>4.7394610000000004E-3</v>
      </c>
      <c r="S9" s="102">
        <v>4.3024819999999998E-3</v>
      </c>
      <c r="T9" s="102">
        <v>3.9416520000000003E-3</v>
      </c>
      <c r="U9" s="102">
        <v>3.6469969999999999E-3</v>
      </c>
      <c r="V9" s="102">
        <v>3.380886E-3</v>
      </c>
      <c r="W9" s="102">
        <v>3.1428630000000001E-3</v>
      </c>
      <c r="X9" s="102">
        <v>2.933382E-3</v>
      </c>
      <c r="Y9" s="103">
        <v>2.7528980000000002E-3</v>
      </c>
    </row>
    <row r="10" spans="1:25" x14ac:dyDescent="0.25">
      <c r="A10" s="101" t="s">
        <v>250</v>
      </c>
      <c r="B10" s="102">
        <v>3.4035339999999997E-2</v>
      </c>
      <c r="C10" s="102">
        <v>1.899847E-2</v>
      </c>
      <c r="D10" s="102">
        <v>1.185403E-2</v>
      </c>
      <c r="E10" s="102">
        <v>7.1011340000000003E-3</v>
      </c>
      <c r="F10" s="102">
        <v>3.7940220000000002E-3</v>
      </c>
      <c r="G10" s="102">
        <v>3.6596459999999999E-3</v>
      </c>
      <c r="H10" s="102">
        <v>2.2337329999999999E-3</v>
      </c>
      <c r="I10" s="102">
        <v>1.0978540000000001E-3</v>
      </c>
      <c r="J10" s="102">
        <v>2.8232609999999999E-4</v>
      </c>
      <c r="K10" s="102">
        <v>7.0764859999999999E-3</v>
      </c>
      <c r="L10" s="102">
        <v>9.5728819999999996E-3</v>
      </c>
      <c r="M10" s="102">
        <v>1.1149900000000001E-2</v>
      </c>
      <c r="N10" s="102">
        <v>9.5311419999999994E-3</v>
      </c>
      <c r="O10" s="102">
        <v>7.5327969999999999E-3</v>
      </c>
      <c r="P10" s="102">
        <v>6.0400050000000002E-3</v>
      </c>
      <c r="Q10" s="102">
        <v>5.1851650000000003E-3</v>
      </c>
      <c r="R10" s="102">
        <v>4.6430489999999998E-3</v>
      </c>
      <c r="S10" s="102">
        <v>4.2433130000000003E-3</v>
      </c>
      <c r="T10" s="102">
        <v>3.9102700000000004E-3</v>
      </c>
      <c r="U10" s="102">
        <v>3.6343909999999998E-3</v>
      </c>
      <c r="V10" s="102">
        <v>3.3966159999999999E-3</v>
      </c>
      <c r="W10" s="102">
        <v>3.1774310000000001E-3</v>
      </c>
      <c r="X10" s="102">
        <v>2.987272E-3</v>
      </c>
      <c r="Y10" s="103">
        <v>2.816158E-3</v>
      </c>
    </row>
    <row r="11" spans="1:25" x14ac:dyDescent="0.25">
      <c r="A11" s="101" t="s">
        <v>251</v>
      </c>
      <c r="B11" s="102">
        <v>5.2604180000000002E-3</v>
      </c>
      <c r="C11" s="102">
        <v>-5.9290530000000001E-4</v>
      </c>
      <c r="D11" s="102">
        <v>-3.3498429999999999E-3</v>
      </c>
      <c r="E11" s="102">
        <v>-4.8058110000000001E-3</v>
      </c>
      <c r="F11" s="102">
        <v>-5.5047409999999996E-3</v>
      </c>
      <c r="G11" s="102">
        <v>-5.291329E-3</v>
      </c>
      <c r="H11" s="102">
        <v>-5.2040740000000004E-3</v>
      </c>
      <c r="I11" s="102">
        <v>-4.9807280000000002E-3</v>
      </c>
      <c r="J11" s="102">
        <v>-4.6506860000000002E-3</v>
      </c>
      <c r="K11" s="102">
        <v>-3.669458E-3</v>
      </c>
      <c r="L11" s="102">
        <v>-3.5335649999999998E-3</v>
      </c>
      <c r="M11" s="102">
        <v>-3.553011E-3</v>
      </c>
      <c r="N11" s="102">
        <v>-3.6402629999999999E-3</v>
      </c>
      <c r="O11" s="102">
        <v>-3.7080720000000002E-3</v>
      </c>
      <c r="P11" s="102">
        <v>-3.7080720000000002E-3</v>
      </c>
      <c r="Q11" s="102">
        <v>-3.6303049999999999E-3</v>
      </c>
      <c r="R11" s="102">
        <v>-3.484722E-3</v>
      </c>
      <c r="S11" s="102">
        <v>-3.280813E-3</v>
      </c>
      <c r="T11" s="102">
        <v>-3.0479729999999998E-3</v>
      </c>
      <c r="U11" s="102">
        <v>-2.8054109999999998E-3</v>
      </c>
      <c r="V11" s="102">
        <v>-2.5531289999999999E-3</v>
      </c>
      <c r="W11" s="102">
        <v>-2.2911250000000002E-3</v>
      </c>
      <c r="X11" s="102">
        <v>-2.0194000000000002E-3</v>
      </c>
      <c r="Y11" s="103">
        <v>-1.7379540000000001E-3</v>
      </c>
    </row>
    <row r="12" spans="1:25" x14ac:dyDescent="0.25">
      <c r="A12" s="101" t="s">
        <v>252</v>
      </c>
      <c r="B12" s="102">
        <v>9.2235159999999993E-3</v>
      </c>
      <c r="C12" s="102">
        <v>3.8687919999999998E-3</v>
      </c>
      <c r="D12" s="102">
        <v>2.7818500000000002E-3</v>
      </c>
      <c r="E12" s="102">
        <v>3.1869210000000001E-3</v>
      </c>
      <c r="F12" s="102">
        <v>4.3034409999999999E-3</v>
      </c>
      <c r="G12" s="102">
        <v>6.0923590000000003E-3</v>
      </c>
      <c r="H12" s="102">
        <v>7.5351029999999996E-3</v>
      </c>
      <c r="I12" s="102">
        <v>8.9876299999999999E-3</v>
      </c>
      <c r="J12" s="102">
        <v>1.040072E-2</v>
      </c>
      <c r="K12" s="102">
        <v>1.208211E-2</v>
      </c>
      <c r="L12" s="102">
        <v>1.238858E-2</v>
      </c>
      <c r="M12" s="102">
        <v>1.2358890000000001E-2</v>
      </c>
      <c r="N12" s="102">
        <v>1.24478E-2</v>
      </c>
      <c r="O12" s="102">
        <v>1.2744119999999999E-2</v>
      </c>
      <c r="P12" s="102">
        <v>1.322835E-2</v>
      </c>
      <c r="Q12" s="102">
        <v>1.382125E-2</v>
      </c>
      <c r="R12" s="102">
        <v>1.4483309999999999E-2</v>
      </c>
      <c r="S12" s="102">
        <v>1.515527E-2</v>
      </c>
      <c r="T12" s="102">
        <v>1.5817339999999999E-2</v>
      </c>
      <c r="U12" s="102">
        <v>1.644984E-2</v>
      </c>
      <c r="V12" s="102">
        <v>1.7052660000000001E-2</v>
      </c>
      <c r="W12" s="102">
        <v>1.76259E-2</v>
      </c>
      <c r="X12" s="102">
        <v>1.8189139999999999E-2</v>
      </c>
      <c r="Y12" s="103">
        <v>1.8732700000000001E-2</v>
      </c>
    </row>
    <row r="13" spans="1:25" x14ac:dyDescent="0.25">
      <c r="A13" s="101" t="s">
        <v>253</v>
      </c>
      <c r="B13" s="102">
        <v>3.3891799999999999E-3</v>
      </c>
      <c r="C13" s="102">
        <v>2.2561259999999998E-3</v>
      </c>
      <c r="D13" s="102">
        <v>-4.9267810000000001E-4</v>
      </c>
      <c r="E13" s="102">
        <v>-3.8621139999999998E-3</v>
      </c>
      <c r="F13" s="102">
        <v>-7.3694320000000004E-3</v>
      </c>
      <c r="G13" s="102">
        <v>-1.016773E-2</v>
      </c>
      <c r="H13" s="102">
        <v>-1.278983E-2</v>
      </c>
      <c r="I13" s="102">
        <v>-1.5215930000000001E-2</v>
      </c>
      <c r="J13" s="102">
        <v>-1.739752E-2</v>
      </c>
      <c r="K13" s="102">
        <v>-1.729E-2</v>
      </c>
      <c r="L13" s="102">
        <v>-1.6712709999999999E-2</v>
      </c>
      <c r="M13" s="102">
        <v>-1.5988949999999998E-2</v>
      </c>
      <c r="N13" s="102">
        <v>-1.6037929999999999E-2</v>
      </c>
      <c r="O13" s="102">
        <v>-1.6712959999999999E-2</v>
      </c>
      <c r="P13" s="102">
        <v>-1.77206E-2</v>
      </c>
      <c r="Q13" s="102">
        <v>-1.87674E-2</v>
      </c>
      <c r="R13" s="102">
        <v>-1.976545E-2</v>
      </c>
      <c r="S13" s="102">
        <v>-2.0704710000000001E-2</v>
      </c>
      <c r="T13" s="102">
        <v>-2.157539E-2</v>
      </c>
      <c r="U13" s="102">
        <v>-2.2367700000000001E-2</v>
      </c>
      <c r="V13" s="102">
        <v>-2.309166E-2</v>
      </c>
      <c r="W13" s="102">
        <v>-2.376663E-2</v>
      </c>
      <c r="X13" s="102">
        <v>-2.439262E-2</v>
      </c>
      <c r="Y13" s="103">
        <v>-2.4989460000000002E-2</v>
      </c>
    </row>
    <row r="14" spans="1:25" x14ac:dyDescent="0.25">
      <c r="A14" s="101" t="s">
        <v>254</v>
      </c>
      <c r="B14" s="102">
        <v>1.6627409999999999E-2</v>
      </c>
      <c r="C14" s="102">
        <v>1.273587E-2</v>
      </c>
      <c r="D14" s="102">
        <v>8.2242549999999998E-3</v>
      </c>
      <c r="E14" s="102">
        <v>3.6876410000000002E-3</v>
      </c>
      <c r="F14" s="102">
        <v>-5.8172840000000003E-4</v>
      </c>
      <c r="G14" s="102">
        <v>-4.0509710000000004E-3</v>
      </c>
      <c r="H14" s="102">
        <v>-6.9231129999999998E-3</v>
      </c>
      <c r="I14" s="102">
        <v>-9.4415579999999992E-3</v>
      </c>
      <c r="J14" s="102">
        <v>-1.163634E-2</v>
      </c>
      <c r="K14" s="102">
        <v>-1.299258E-2</v>
      </c>
      <c r="L14" s="102">
        <v>-1.287466E-2</v>
      </c>
      <c r="M14" s="102">
        <v>-1.2441000000000001E-2</v>
      </c>
      <c r="N14" s="102">
        <v>-1.1644409999999999E-2</v>
      </c>
      <c r="O14" s="102">
        <v>-1.1726200000000001E-2</v>
      </c>
      <c r="P14" s="102">
        <v>-1.251117E-2</v>
      </c>
      <c r="Q14" s="102">
        <v>-1.3517380000000001E-2</v>
      </c>
      <c r="R14" s="102">
        <v>-1.4492990000000001E-2</v>
      </c>
      <c r="S14" s="102">
        <v>-1.5360270000000001E-2</v>
      </c>
      <c r="T14" s="102">
        <v>-1.61291E-2</v>
      </c>
      <c r="U14" s="102">
        <v>-1.680939E-2</v>
      </c>
      <c r="V14" s="102">
        <v>-1.742061E-2</v>
      </c>
      <c r="W14" s="102">
        <v>-1.7972729999999999E-2</v>
      </c>
      <c r="X14" s="102">
        <v>-1.8485370000000001E-2</v>
      </c>
      <c r="Y14" s="103">
        <v>-1.8958639999999999E-2</v>
      </c>
    </row>
    <row r="15" spans="1:25" x14ac:dyDescent="0.25">
      <c r="A15" s="101" t="s">
        <v>255</v>
      </c>
      <c r="B15" s="102">
        <v>-2.0956759999999999E-3</v>
      </c>
      <c r="C15" s="102">
        <v>-7.3821410000000001E-3</v>
      </c>
      <c r="D15" s="102">
        <v>-1.160079E-2</v>
      </c>
      <c r="E15" s="102">
        <v>-1.4903039999999999E-2</v>
      </c>
      <c r="F15" s="102">
        <v>-1.749216E-2</v>
      </c>
      <c r="G15" s="102">
        <v>-1.9524400000000001E-2</v>
      </c>
      <c r="H15" s="102">
        <v>-2.1068739999999999E-2</v>
      </c>
      <c r="I15" s="102">
        <v>-2.2267789999999999E-2</v>
      </c>
      <c r="J15" s="102">
        <v>-2.320069E-2</v>
      </c>
      <c r="K15" s="102">
        <v>-2.401497E-2</v>
      </c>
      <c r="L15" s="102">
        <v>-2.4369200000000001E-2</v>
      </c>
      <c r="M15" s="102">
        <v>-2.4526039999999999E-2</v>
      </c>
      <c r="N15" s="102">
        <v>-2.45848E-2</v>
      </c>
      <c r="O15" s="102">
        <v>-2.4945439999999999E-2</v>
      </c>
      <c r="P15" s="102">
        <v>-2.5508099999999999E-2</v>
      </c>
      <c r="Q15" s="102">
        <v>-2.607835E-2</v>
      </c>
      <c r="R15" s="102">
        <v>-2.6570650000000001E-2</v>
      </c>
      <c r="S15" s="102">
        <v>-2.6965940000000001E-2</v>
      </c>
      <c r="T15" s="102">
        <v>-2.727431E-2</v>
      </c>
      <c r="U15" s="102">
        <v>-2.7505539999999998E-2</v>
      </c>
      <c r="V15" s="102">
        <v>-2.766917E-2</v>
      </c>
      <c r="W15" s="102">
        <v>-2.7784759999999999E-2</v>
      </c>
      <c r="X15" s="102">
        <v>-2.786156E-2</v>
      </c>
      <c r="Y15" s="103">
        <v>-2.78996E-2</v>
      </c>
    </row>
    <row r="16" spans="1:25" x14ac:dyDescent="0.25">
      <c r="A16" s="101" t="s">
        <v>256</v>
      </c>
      <c r="B16" s="102">
        <v>6.1962410000000002E-2</v>
      </c>
      <c r="C16" s="102">
        <v>4.3410940000000002E-2</v>
      </c>
      <c r="D16" s="102">
        <v>3.3008620000000002E-2</v>
      </c>
      <c r="E16" s="102">
        <v>2.500612E-2</v>
      </c>
      <c r="F16" s="102">
        <v>1.8693939999999999E-2</v>
      </c>
      <c r="G16" s="102">
        <v>1.672239E-2</v>
      </c>
      <c r="H16" s="102">
        <v>1.3372129999999999E-2</v>
      </c>
      <c r="I16" s="102">
        <v>1.050771E-2</v>
      </c>
      <c r="J16" s="102">
        <v>8.2258250000000008E-3</v>
      </c>
      <c r="K16" s="102">
        <v>1.6999810000000001E-2</v>
      </c>
      <c r="L16" s="102">
        <v>2.049604E-2</v>
      </c>
      <c r="M16" s="102">
        <v>2.2982030000000001E-2</v>
      </c>
      <c r="N16" s="102">
        <v>2.1166509999999999E-2</v>
      </c>
      <c r="O16" s="102">
        <v>1.8554669999999999E-2</v>
      </c>
      <c r="P16" s="102">
        <v>1.6292210000000001E-2</v>
      </c>
      <c r="Q16" s="102">
        <v>1.47385E-2</v>
      </c>
      <c r="R16" s="102">
        <v>1.353439E-2</v>
      </c>
      <c r="S16" s="102">
        <v>1.250509E-2</v>
      </c>
      <c r="T16" s="102">
        <v>1.159226E-2</v>
      </c>
      <c r="U16" s="102">
        <v>1.077667E-2</v>
      </c>
      <c r="V16" s="102">
        <v>1.0048359999999999E-2</v>
      </c>
      <c r="W16" s="102">
        <v>9.3784030000000004E-3</v>
      </c>
      <c r="X16" s="102">
        <v>8.7376190000000003E-3</v>
      </c>
      <c r="Y16" s="103">
        <v>8.1355000000000004E-3</v>
      </c>
    </row>
    <row r="17" spans="1:25" x14ac:dyDescent="0.25">
      <c r="A17" s="101" t="s">
        <v>257</v>
      </c>
      <c r="B17" s="102">
        <v>-9.7138020000000005E-3</v>
      </c>
      <c r="C17" s="102">
        <v>-1.077379E-2</v>
      </c>
      <c r="D17" s="102">
        <v>-1.074464E-2</v>
      </c>
      <c r="E17" s="102">
        <v>-1.102644E-2</v>
      </c>
      <c r="F17" s="102">
        <v>-1.146436E-2</v>
      </c>
      <c r="G17" s="102">
        <v>-9.7179889999999998E-3</v>
      </c>
      <c r="H17" s="102">
        <v>-9.9230140000000008E-3</v>
      </c>
      <c r="I17" s="102">
        <v>-1.0370559999999999E-2</v>
      </c>
      <c r="J17" s="102">
        <v>-1.0837390000000001E-2</v>
      </c>
      <c r="K17" s="102">
        <v>-1.032289E-3</v>
      </c>
      <c r="L17" s="102">
        <v>2.7398890000000001E-3</v>
      </c>
      <c r="M17" s="102">
        <v>5.330815E-3</v>
      </c>
      <c r="N17" s="102">
        <v>1.1841969999999999E-3</v>
      </c>
      <c r="O17" s="102">
        <v>-2.5515999999999998E-3</v>
      </c>
      <c r="P17" s="102">
        <v>-4.6350360000000004E-3</v>
      </c>
      <c r="Q17" s="102">
        <v>-5.3973119999999996E-3</v>
      </c>
      <c r="R17" s="102">
        <v>-5.8139050000000003E-3</v>
      </c>
      <c r="S17" s="102">
        <v>-6.1919749999999997E-3</v>
      </c>
      <c r="T17" s="102">
        <v>-6.5796489999999999E-3</v>
      </c>
      <c r="U17" s="102">
        <v>-6.9670210000000003E-3</v>
      </c>
      <c r="V17" s="102">
        <v>-7.3545770000000002E-3</v>
      </c>
      <c r="W17" s="102">
        <v>-7.7517990000000002E-3</v>
      </c>
      <c r="X17" s="102">
        <v>-8.1487629999999998E-3</v>
      </c>
      <c r="Y17" s="103">
        <v>-8.5554029999999996E-3</v>
      </c>
    </row>
    <row r="18" spans="1:25" x14ac:dyDescent="0.25">
      <c r="A18" s="101" t="s">
        <v>258</v>
      </c>
      <c r="B18" s="102">
        <v>0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0</v>
      </c>
      <c r="I18" s="102">
        <v>0</v>
      </c>
      <c r="J18" s="102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>
        <v>0</v>
      </c>
      <c r="R18" s="102">
        <v>0</v>
      </c>
      <c r="S18" s="102">
        <v>0</v>
      </c>
      <c r="T18" s="102">
        <v>0</v>
      </c>
      <c r="U18" s="102">
        <v>0</v>
      </c>
      <c r="V18" s="102">
        <v>0</v>
      </c>
      <c r="W18" s="102">
        <v>0</v>
      </c>
      <c r="X18" s="102">
        <v>0</v>
      </c>
      <c r="Y18" s="103">
        <v>0</v>
      </c>
    </row>
    <row r="19" spans="1:25" x14ac:dyDescent="0.25">
      <c r="A19" s="101" t="s">
        <v>259</v>
      </c>
      <c r="B19" s="102">
        <v>0</v>
      </c>
      <c r="C19" s="102">
        <v>-9.8921449999999995E-6</v>
      </c>
      <c r="D19" s="102">
        <v>-9.8921449999999995E-6</v>
      </c>
      <c r="E19" s="102">
        <v>-1.9786029999999999E-5</v>
      </c>
      <c r="F19" s="102">
        <v>-2.9679969999999998E-5</v>
      </c>
      <c r="G19" s="102">
        <v>-2.9679969999999998E-5</v>
      </c>
      <c r="H19" s="102">
        <v>-2.9679969999999998E-5</v>
      </c>
      <c r="I19" s="102">
        <v>-2.9679969999999998E-5</v>
      </c>
      <c r="J19" s="102">
        <v>-2.9679969999999998E-5</v>
      </c>
      <c r="K19" s="102">
        <v>-2.9679969999999998E-5</v>
      </c>
      <c r="L19" s="102">
        <v>-2.9679969999999998E-5</v>
      </c>
      <c r="M19" s="102">
        <v>-2.9679969999999998E-5</v>
      </c>
      <c r="N19" s="102">
        <v>-2.9679969999999998E-5</v>
      </c>
      <c r="O19" s="102">
        <v>-2.9679969999999998E-5</v>
      </c>
      <c r="P19" s="102">
        <v>-2.9679969999999998E-5</v>
      </c>
      <c r="Q19" s="102">
        <v>-2.9679969999999998E-5</v>
      </c>
      <c r="R19" s="102">
        <v>-2.9679969999999998E-5</v>
      </c>
      <c r="S19" s="102">
        <v>-2.9679969999999998E-5</v>
      </c>
      <c r="T19" s="102">
        <v>-2.9679969999999998E-5</v>
      </c>
      <c r="U19" s="102">
        <v>-2.9679969999999998E-5</v>
      </c>
      <c r="V19" s="102">
        <v>-2.9679969999999998E-5</v>
      </c>
      <c r="W19" s="102">
        <v>-2.9679969999999998E-5</v>
      </c>
      <c r="X19" s="102">
        <v>-2.9679969999999998E-5</v>
      </c>
      <c r="Y19" s="103">
        <v>-2.9679969999999998E-5</v>
      </c>
    </row>
    <row r="20" spans="1:25" x14ac:dyDescent="0.25">
      <c r="A20" s="101" t="s">
        <v>260</v>
      </c>
      <c r="B20" s="102">
        <v>-9.2174349999999995E-3</v>
      </c>
      <c r="C20" s="102">
        <v>-1.0504680000000001E-2</v>
      </c>
      <c r="D20" s="102">
        <v>-1.064031E-2</v>
      </c>
      <c r="E20" s="102">
        <v>-1.104787E-2</v>
      </c>
      <c r="F20" s="102">
        <v>-1.1572539999999999E-2</v>
      </c>
      <c r="G20" s="102">
        <v>-1.0077839999999999E-2</v>
      </c>
      <c r="H20" s="102">
        <v>-1.036099E-2</v>
      </c>
      <c r="I20" s="102">
        <v>-1.0857230000000001E-2</v>
      </c>
      <c r="J20" s="102">
        <v>-1.136302E-2</v>
      </c>
      <c r="K20" s="102">
        <v>-2.3715279999999999E-3</v>
      </c>
      <c r="L20" s="102">
        <v>1.1400869999999999E-3</v>
      </c>
      <c r="M20" s="102">
        <v>3.5752459999999998E-3</v>
      </c>
      <c r="N20" s="102">
        <v>-6.6347459999999999E-5</v>
      </c>
      <c r="O20" s="102">
        <v>-3.3815550000000001E-3</v>
      </c>
      <c r="P20" s="102">
        <v>-5.2614660000000002E-3</v>
      </c>
      <c r="Q20" s="102">
        <v>-5.9762940000000001E-3</v>
      </c>
      <c r="R20" s="102">
        <v>-6.383756E-3</v>
      </c>
      <c r="S20" s="102">
        <v>-6.7618950000000004E-3</v>
      </c>
      <c r="T20" s="102">
        <v>-7.149875E-3</v>
      </c>
      <c r="U20" s="102">
        <v>-7.5377810000000003E-3</v>
      </c>
      <c r="V20" s="102">
        <v>-7.9159299999999998E-3</v>
      </c>
      <c r="W20" s="102">
        <v>-8.2938130000000006E-3</v>
      </c>
      <c r="X20" s="102">
        <v>-8.6816059999999997E-3</v>
      </c>
      <c r="Y20" s="103">
        <v>-9.0693739999999998E-3</v>
      </c>
    </row>
    <row r="21" spans="1:25" x14ac:dyDescent="0.25">
      <c r="A21" s="101" t="s">
        <v>261</v>
      </c>
      <c r="B21" s="102">
        <v>3.4185949999999998E-4</v>
      </c>
      <c r="C21" s="102">
        <v>3.4185949999999998E-4</v>
      </c>
      <c r="D21" s="102">
        <v>3.51143E-4</v>
      </c>
      <c r="E21" s="102">
        <v>3.4184580000000002E-4</v>
      </c>
      <c r="F21" s="102">
        <v>3.1393250000000001E-4</v>
      </c>
      <c r="G21" s="102">
        <v>2.8481829999999999E-4</v>
      </c>
      <c r="H21" s="102">
        <v>2.0684889999999999E-4</v>
      </c>
      <c r="I21" s="102">
        <v>1.2910560000000001E-4</v>
      </c>
      <c r="J21" s="102">
        <v>6.1141449999999994E-5</v>
      </c>
      <c r="K21" s="102">
        <v>4.26255E-4</v>
      </c>
      <c r="L21" s="102">
        <v>5.5666600000000004E-4</v>
      </c>
      <c r="M21" s="102">
        <v>6.3954940000000003E-4</v>
      </c>
      <c r="N21" s="102">
        <v>4.6043620000000001E-4</v>
      </c>
      <c r="O21" s="102">
        <v>2.8425329999999998E-4</v>
      </c>
      <c r="P21" s="102">
        <v>1.5768339999999999E-4</v>
      </c>
      <c r="Q21" s="102">
        <v>7.1908020000000005E-5</v>
      </c>
      <c r="R21" s="102">
        <v>-1.904525E-6</v>
      </c>
      <c r="S21" s="102">
        <v>-7.2715929999999995E-5</v>
      </c>
      <c r="T21" s="102">
        <v>-1.4153559999999999E-4</v>
      </c>
      <c r="U21" s="102">
        <v>-2.0836349999999999E-4</v>
      </c>
      <c r="V21" s="102">
        <v>-2.7319969999999998E-4</v>
      </c>
      <c r="W21" s="102">
        <v>-3.360441E-4</v>
      </c>
      <c r="X21" s="102">
        <v>-3.9787740000000001E-4</v>
      </c>
      <c r="Y21" s="103">
        <v>-4.5872939999999998E-4</v>
      </c>
    </row>
    <row r="22" spans="1:25" x14ac:dyDescent="0.25">
      <c r="A22" s="101" t="s">
        <v>262</v>
      </c>
      <c r="B22" s="102">
        <v>4.8802810000000002E-2</v>
      </c>
      <c r="C22" s="102">
        <v>3.2977239999999998E-2</v>
      </c>
      <c r="D22" s="102">
        <v>2.432378E-2</v>
      </c>
      <c r="E22" s="102">
        <v>1.7473720000000002E-2</v>
      </c>
      <c r="F22" s="102">
        <v>1.1921309999999999E-2</v>
      </c>
      <c r="G22" s="102">
        <v>1.0621810000000001E-2</v>
      </c>
      <c r="H22" s="102">
        <v>7.5204269999999997E-3</v>
      </c>
      <c r="I22" s="102">
        <v>4.738407E-3</v>
      </c>
      <c r="J22" s="102">
        <v>2.4500889999999999E-3</v>
      </c>
      <c r="K22" s="102">
        <v>1.272831E-2</v>
      </c>
      <c r="L22" s="102">
        <v>1.6680179999999999E-2</v>
      </c>
      <c r="M22" s="102">
        <v>1.9456299999999999E-2</v>
      </c>
      <c r="N22" s="102">
        <v>1.681264E-2</v>
      </c>
      <c r="O22" s="102">
        <v>1.3621279999999999E-2</v>
      </c>
      <c r="P22" s="102">
        <v>1.1138469999999999E-2</v>
      </c>
      <c r="Q22" s="102">
        <v>9.559138E-3</v>
      </c>
      <c r="R22" s="102">
        <v>8.3251090000000007E-3</v>
      </c>
      <c r="S22" s="102">
        <v>7.2263739999999998E-3</v>
      </c>
      <c r="T22" s="102">
        <v>6.2238789999999999E-3</v>
      </c>
      <c r="U22" s="102">
        <v>5.3085709999999998E-3</v>
      </c>
      <c r="V22" s="102">
        <v>4.4606369999999999E-3</v>
      </c>
      <c r="W22" s="102">
        <v>3.6706270000000001E-3</v>
      </c>
      <c r="X22" s="102">
        <v>2.9190000000000002E-3</v>
      </c>
      <c r="Y22" s="103">
        <v>2.1866799999999999E-3</v>
      </c>
    </row>
    <row r="23" spans="1:25" x14ac:dyDescent="0.25">
      <c r="A23" s="101" t="s">
        <v>263</v>
      </c>
      <c r="B23" s="102">
        <v>1.356363E-2</v>
      </c>
      <c r="C23" s="102">
        <v>7.6075869999999999E-3</v>
      </c>
      <c r="D23" s="102">
        <v>4.0917460000000003E-3</v>
      </c>
      <c r="E23" s="102">
        <v>1.3230469999999999E-3</v>
      </c>
      <c r="F23" s="102">
        <v>-9.3494309999999996E-4</v>
      </c>
      <c r="G23" s="102">
        <v>-2.0106030000000001E-3</v>
      </c>
      <c r="H23" s="102">
        <v>-3.1476339999999998E-3</v>
      </c>
      <c r="I23" s="102">
        <v>-4.0808959999999997E-3</v>
      </c>
      <c r="J23" s="102">
        <v>-4.8391249999999997E-3</v>
      </c>
      <c r="K23" s="102">
        <v>-3.620692E-3</v>
      </c>
      <c r="L23" s="102">
        <v>-2.9230879999999999E-3</v>
      </c>
      <c r="M23" s="102">
        <v>-2.3411E-3</v>
      </c>
      <c r="N23" s="102">
        <v>-2.048458E-3</v>
      </c>
      <c r="O23" s="102">
        <v>-2.2143089999999998E-3</v>
      </c>
      <c r="P23" s="102">
        <v>-2.632877E-3</v>
      </c>
      <c r="Q23" s="102">
        <v>-3.0410120000000001E-3</v>
      </c>
      <c r="R23" s="102">
        <v>-3.3713910000000001E-3</v>
      </c>
      <c r="S23" s="102">
        <v>-3.6339039999999999E-3</v>
      </c>
      <c r="T23" s="102">
        <v>-3.8380459999999999E-3</v>
      </c>
      <c r="U23" s="102">
        <v>-4.0130039999999997E-3</v>
      </c>
      <c r="V23" s="102">
        <v>-4.15877E-3</v>
      </c>
      <c r="W23" s="102">
        <v>-4.2853079999999998E-3</v>
      </c>
      <c r="X23" s="102">
        <v>-4.401884E-3</v>
      </c>
      <c r="Y23" s="103">
        <v>-4.4989959999999999E-3</v>
      </c>
    </row>
    <row r="24" spans="1:25" x14ac:dyDescent="0.25">
      <c r="A24" s="101" t="s">
        <v>264</v>
      </c>
      <c r="B24" s="102">
        <v>-6.5126380000000003E-3</v>
      </c>
      <c r="C24" s="102">
        <v>-2.0977820000000001E-2</v>
      </c>
      <c r="D24" s="102">
        <v>-2.6235339999999999E-2</v>
      </c>
      <c r="E24" s="102">
        <v>-2.8823890000000001E-2</v>
      </c>
      <c r="F24" s="102">
        <v>-2.9912370000000001E-2</v>
      </c>
      <c r="G24" s="102">
        <v>-2.972926E-2</v>
      </c>
      <c r="H24" s="102">
        <v>-2.9651449999999999E-2</v>
      </c>
      <c r="I24" s="102">
        <v>-2.936014E-2</v>
      </c>
      <c r="J24" s="102">
        <v>-2.8913629999999999E-2</v>
      </c>
      <c r="K24" s="102">
        <v>-2.768996E-2</v>
      </c>
      <c r="L24" s="102">
        <v>-2.7281380000000001E-2</v>
      </c>
      <c r="M24" s="102">
        <v>-2.7394890000000002E-2</v>
      </c>
      <c r="N24" s="102">
        <v>-2.8286530000000001E-2</v>
      </c>
      <c r="O24" s="102">
        <v>-2.915893E-2</v>
      </c>
      <c r="P24" s="102">
        <v>-2.9710159999999999E-2</v>
      </c>
      <c r="Q24" s="102">
        <v>-2.9901130000000001E-2</v>
      </c>
      <c r="R24" s="102">
        <v>-2.9853319999999999E-2</v>
      </c>
      <c r="S24" s="102">
        <v>-2.9681099999999998E-2</v>
      </c>
      <c r="T24" s="102">
        <v>-2.9441789999999999E-2</v>
      </c>
      <c r="U24" s="102">
        <v>-2.91837E-2</v>
      </c>
      <c r="V24" s="102">
        <v>-2.8906359999999999E-2</v>
      </c>
      <c r="W24" s="102">
        <v>-2.862893E-2</v>
      </c>
      <c r="X24" s="102">
        <v>-2.8332260000000001E-2</v>
      </c>
      <c r="Y24" s="103">
        <v>-2.8025459999999999E-2</v>
      </c>
    </row>
    <row r="25" spans="1:25" x14ac:dyDescent="0.25">
      <c r="A25" s="101" t="s">
        <v>265</v>
      </c>
      <c r="B25" s="102">
        <v>1.356363E-2</v>
      </c>
      <c r="C25" s="102">
        <v>7.6075869999999999E-3</v>
      </c>
      <c r="D25" s="102">
        <v>4.0917460000000003E-3</v>
      </c>
      <c r="E25" s="102">
        <v>1.3230469999999999E-3</v>
      </c>
      <c r="F25" s="102">
        <v>-9.3494309999999996E-4</v>
      </c>
      <c r="G25" s="102">
        <v>-2.0106030000000001E-3</v>
      </c>
      <c r="H25" s="102">
        <v>-3.1476339999999998E-3</v>
      </c>
      <c r="I25" s="102">
        <v>-4.0808959999999997E-3</v>
      </c>
      <c r="J25" s="102">
        <v>-4.8391249999999997E-3</v>
      </c>
      <c r="K25" s="102">
        <v>-3.620692E-3</v>
      </c>
      <c r="L25" s="102">
        <v>-2.9230879999999999E-3</v>
      </c>
      <c r="M25" s="102">
        <v>-2.3411E-3</v>
      </c>
      <c r="N25" s="102">
        <v>-2.048458E-3</v>
      </c>
      <c r="O25" s="102">
        <v>-2.2143089999999998E-3</v>
      </c>
      <c r="P25" s="102">
        <v>-2.632877E-3</v>
      </c>
      <c r="Q25" s="102">
        <v>-3.0410120000000001E-3</v>
      </c>
      <c r="R25" s="102">
        <v>-3.3713910000000001E-3</v>
      </c>
      <c r="S25" s="102">
        <v>-3.6339039999999999E-3</v>
      </c>
      <c r="T25" s="102">
        <v>-3.8380459999999999E-3</v>
      </c>
      <c r="U25" s="102">
        <v>-4.0130039999999997E-3</v>
      </c>
      <c r="V25" s="102">
        <v>-4.15877E-3</v>
      </c>
      <c r="W25" s="102">
        <v>-4.2853079999999998E-3</v>
      </c>
      <c r="X25" s="102">
        <v>-4.401884E-3</v>
      </c>
      <c r="Y25" s="103">
        <v>-4.4989959999999999E-3</v>
      </c>
    </row>
    <row r="26" spans="1:25" x14ac:dyDescent="0.25">
      <c r="A26" s="101" t="s">
        <v>266</v>
      </c>
      <c r="B26" s="102">
        <v>4.4380610000000001E-2</v>
      </c>
      <c r="C26" s="102">
        <v>4.2386460000000001E-2</v>
      </c>
      <c r="D26" s="102">
        <v>4.181431E-2</v>
      </c>
      <c r="E26" s="102">
        <v>4.2845809999999998E-2</v>
      </c>
      <c r="F26" s="102">
        <v>4.4577899999999997E-2</v>
      </c>
      <c r="G26" s="102">
        <v>4.6736449999999999E-2</v>
      </c>
      <c r="H26" s="102">
        <v>4.8618960000000003E-2</v>
      </c>
      <c r="I26" s="102">
        <v>5.0564230000000002E-2</v>
      </c>
      <c r="J26" s="102">
        <v>5.2442200000000001E-2</v>
      </c>
      <c r="K26" s="102">
        <v>5.1053139999999997E-2</v>
      </c>
      <c r="L26" s="102">
        <v>4.8864100000000001E-2</v>
      </c>
      <c r="M26" s="102">
        <v>4.6766769999999999E-2</v>
      </c>
      <c r="N26" s="102">
        <v>4.7288089999999998E-2</v>
      </c>
      <c r="O26" s="102">
        <v>4.8940200000000003E-2</v>
      </c>
      <c r="P26" s="102">
        <v>5.0702999999999998E-2</v>
      </c>
      <c r="Q26" s="102">
        <v>5.221953E-2</v>
      </c>
      <c r="R26" s="102">
        <v>5.3606189999999998E-2</v>
      </c>
      <c r="S26" s="102">
        <v>5.4943930000000002E-2</v>
      </c>
      <c r="T26" s="102">
        <v>5.6232749999999998E-2</v>
      </c>
      <c r="U26" s="102">
        <v>5.745364E-2</v>
      </c>
      <c r="V26" s="102">
        <v>5.8625969999999999E-2</v>
      </c>
      <c r="W26" s="102">
        <v>5.9749749999999997E-2</v>
      </c>
      <c r="X26" s="102">
        <v>6.0854329999999998E-2</v>
      </c>
      <c r="Y26" s="103">
        <v>6.1929940000000003E-2</v>
      </c>
    </row>
    <row r="27" spans="1:25" x14ac:dyDescent="0.25">
      <c r="A27" s="101" t="s">
        <v>267</v>
      </c>
      <c r="B27" s="102">
        <v>3.6672099999999999E-2</v>
      </c>
      <c r="C27" s="102">
        <v>2.1294279999999999E-2</v>
      </c>
      <c r="D27" s="102">
        <v>1.380397E-2</v>
      </c>
      <c r="E27" s="102">
        <v>8.7139049999999992E-3</v>
      </c>
      <c r="F27" s="102">
        <v>5.0690960000000004E-3</v>
      </c>
      <c r="G27" s="102">
        <v>4.534962E-3</v>
      </c>
      <c r="H27" s="102">
        <v>2.9141779999999999E-3</v>
      </c>
      <c r="I27" s="102">
        <v>1.6215369999999999E-3</v>
      </c>
      <c r="J27" s="102">
        <v>6.5956879999999997E-4</v>
      </c>
      <c r="K27" s="102">
        <v>6.5709820000000004E-3</v>
      </c>
      <c r="L27" s="102">
        <v>8.8700310000000004E-3</v>
      </c>
      <c r="M27" s="102">
        <v>1.0321820000000001E-2</v>
      </c>
      <c r="N27" s="102">
        <v>9.0594950000000007E-3</v>
      </c>
      <c r="O27" s="102">
        <v>7.3033339999999999E-3</v>
      </c>
      <c r="P27" s="102">
        <v>5.8343800000000001E-3</v>
      </c>
      <c r="Q27" s="102">
        <v>4.9034059999999999E-3</v>
      </c>
      <c r="R27" s="102">
        <v>4.2849639999999996E-3</v>
      </c>
      <c r="S27" s="102">
        <v>3.8187579999999998E-3</v>
      </c>
      <c r="T27" s="102">
        <v>3.4382190000000002E-3</v>
      </c>
      <c r="U27" s="102">
        <v>3.1147979999999998E-3</v>
      </c>
      <c r="V27" s="102">
        <v>2.8389779999999998E-3</v>
      </c>
      <c r="W27" s="102">
        <v>2.591257E-3</v>
      </c>
      <c r="X27" s="102">
        <v>2.3725460000000001E-3</v>
      </c>
      <c r="Y27" s="103">
        <v>2.1728659999999999E-3</v>
      </c>
    </row>
    <row r="28" spans="1:25" x14ac:dyDescent="0.25">
      <c r="A28" s="101" t="s">
        <v>268</v>
      </c>
      <c r="B28" s="102">
        <v>5.8409780000000001E-2</v>
      </c>
      <c r="C28" s="102">
        <v>3.6158280000000001E-2</v>
      </c>
      <c r="D28" s="102">
        <v>2.5061179999999999E-2</v>
      </c>
      <c r="E28" s="102">
        <v>1.7108499999999999E-2</v>
      </c>
      <c r="F28" s="102">
        <v>1.109895E-2</v>
      </c>
      <c r="G28" s="102">
        <v>9.7654690000000006E-3</v>
      </c>
      <c r="H28" s="102">
        <v>6.6080169999999999E-3</v>
      </c>
      <c r="I28" s="102">
        <v>3.9855969999999996E-3</v>
      </c>
      <c r="J28" s="102">
        <v>1.945666E-3</v>
      </c>
      <c r="K28" s="102">
        <v>1.2749730000000001E-2</v>
      </c>
      <c r="L28" s="102">
        <v>1.639388E-2</v>
      </c>
      <c r="M28" s="102">
        <v>1.8553569999999998E-2</v>
      </c>
      <c r="N28" s="102">
        <v>1.557733E-2</v>
      </c>
      <c r="O28" s="102">
        <v>1.2054570000000001E-2</v>
      </c>
      <c r="P28" s="102">
        <v>9.3443080000000008E-3</v>
      </c>
      <c r="Q28" s="102">
        <v>7.66849E-3</v>
      </c>
      <c r="R28" s="102">
        <v>6.4779490000000002E-3</v>
      </c>
      <c r="S28" s="102">
        <v>5.5025589999999997E-3</v>
      </c>
      <c r="T28" s="102">
        <v>4.6772239999999998E-3</v>
      </c>
      <c r="U28" s="102">
        <v>3.9733390000000002E-3</v>
      </c>
      <c r="V28" s="102">
        <v>3.3631870000000001E-3</v>
      </c>
      <c r="W28" s="102">
        <v>2.8275539999999999E-3</v>
      </c>
      <c r="X28" s="102">
        <v>2.3669350000000001E-3</v>
      </c>
      <c r="Y28" s="103">
        <v>1.9719759999999999E-3</v>
      </c>
    </row>
    <row r="29" spans="1:25" x14ac:dyDescent="0.25">
      <c r="A29" s="101" t="s">
        <v>269</v>
      </c>
      <c r="B29" s="102">
        <v>5.2098470000000001E-3</v>
      </c>
      <c r="C29" s="102">
        <v>-1.4664720000000001E-4</v>
      </c>
      <c r="D29" s="102">
        <v>-2.5593510000000001E-3</v>
      </c>
      <c r="E29" s="102">
        <v>-3.785091E-3</v>
      </c>
      <c r="F29" s="102">
        <v>-4.3298690000000001E-3</v>
      </c>
      <c r="G29" s="102">
        <v>-4.0968690000000004E-3</v>
      </c>
      <c r="H29" s="102">
        <v>-3.9705920000000002E-3</v>
      </c>
      <c r="I29" s="102">
        <v>-3.727747E-3</v>
      </c>
      <c r="J29" s="102">
        <v>-3.4070490000000001E-3</v>
      </c>
      <c r="K29" s="102">
        <v>-2.7325980000000001E-3</v>
      </c>
      <c r="L29" s="102">
        <v>-2.6843330000000001E-3</v>
      </c>
      <c r="M29" s="102">
        <v>-2.7811559999999999E-3</v>
      </c>
      <c r="N29" s="102">
        <v>-2.819897E-3</v>
      </c>
      <c r="O29" s="102">
        <v>-2.8686390000000001E-3</v>
      </c>
      <c r="P29" s="102">
        <v>-2.8978649999999999E-3</v>
      </c>
      <c r="Q29" s="102">
        <v>-2.8491900000000001E-3</v>
      </c>
      <c r="R29" s="102">
        <v>-2.7326239999999999E-3</v>
      </c>
      <c r="S29" s="102">
        <v>-2.5673929999999998E-3</v>
      </c>
      <c r="T29" s="102">
        <v>-2.3826920000000001E-3</v>
      </c>
      <c r="U29" s="102">
        <v>-2.1882550000000001E-3</v>
      </c>
      <c r="V29" s="102">
        <v>-1.984081E-3</v>
      </c>
      <c r="W29" s="102">
        <v>-1.7799039999999999E-3</v>
      </c>
      <c r="X29" s="102">
        <v>-1.56599E-3</v>
      </c>
      <c r="Y29" s="103">
        <v>-1.3520730000000001E-3</v>
      </c>
    </row>
    <row r="30" spans="1:25" x14ac:dyDescent="0.25">
      <c r="A30" s="101" t="s">
        <v>270</v>
      </c>
      <c r="B30" s="102">
        <v>9.8444650000000002E-3</v>
      </c>
      <c r="C30" s="102">
        <v>4.5885279999999997E-3</v>
      </c>
      <c r="D30" s="102">
        <v>3.4206319999999998E-3</v>
      </c>
      <c r="E30" s="102">
        <v>3.7076549999999998E-3</v>
      </c>
      <c r="F30" s="102">
        <v>4.7170370000000003E-3</v>
      </c>
      <c r="G30" s="102">
        <v>6.3247219999999996E-3</v>
      </c>
      <c r="H30" s="102">
        <v>7.7295039999999999E-3</v>
      </c>
      <c r="I30" s="102">
        <v>9.154232E-3</v>
      </c>
      <c r="J30" s="102">
        <v>1.0549279999999999E-2</v>
      </c>
      <c r="K30" s="102">
        <v>1.1877459999999999E-2</v>
      </c>
      <c r="L30" s="102">
        <v>1.217326E-2</v>
      </c>
      <c r="M30" s="102">
        <v>1.215361E-2</v>
      </c>
      <c r="N30" s="102">
        <v>1.2389000000000001E-2</v>
      </c>
      <c r="O30" s="102">
        <v>1.2713749999999999E-2</v>
      </c>
      <c r="P30" s="102">
        <v>1.3132039999999999E-2</v>
      </c>
      <c r="Q30" s="102">
        <v>1.368611E-2</v>
      </c>
      <c r="R30" s="102">
        <v>1.432903E-2</v>
      </c>
      <c r="S30" s="102">
        <v>1.50017E-2</v>
      </c>
      <c r="T30" s="102">
        <v>1.5674449999999999E-2</v>
      </c>
      <c r="U30" s="102">
        <v>1.6327540000000001E-2</v>
      </c>
      <c r="V30" s="102">
        <v>1.6950949999999999E-2</v>
      </c>
      <c r="W30" s="102">
        <v>1.754466E-2</v>
      </c>
      <c r="X30" s="102">
        <v>1.8118700000000001E-2</v>
      </c>
      <c r="Y30" s="103">
        <v>1.8672830000000001E-2</v>
      </c>
    </row>
    <row r="31" spans="1:25" x14ac:dyDescent="0.25">
      <c r="A31" s="101" t="s">
        <v>271</v>
      </c>
      <c r="B31" s="102">
        <v>3.7340020000000002E-3</v>
      </c>
      <c r="C31" s="102">
        <v>3.0147279999999999E-3</v>
      </c>
      <c r="D31" s="102">
        <v>6.6981750000000002E-4</v>
      </c>
      <c r="E31" s="102">
        <v>-2.3843079999999999E-3</v>
      </c>
      <c r="F31" s="102">
        <v>-5.6551420000000002E-3</v>
      </c>
      <c r="G31" s="102">
        <v>-8.3359149999999993E-3</v>
      </c>
      <c r="H31" s="102">
        <v>-1.0879689999999999E-2</v>
      </c>
      <c r="I31" s="102">
        <v>-1.3237489999999999E-2</v>
      </c>
      <c r="J31" s="102">
        <v>-1.5389730000000001E-2</v>
      </c>
      <c r="K31" s="102">
        <v>-1.5497489999999999E-2</v>
      </c>
      <c r="L31" s="102">
        <v>-1.507695E-2</v>
      </c>
      <c r="M31" s="102">
        <v>-1.4470500000000001E-2</v>
      </c>
      <c r="N31" s="102">
        <v>-1.4411709999999999E-2</v>
      </c>
      <c r="O31" s="102">
        <v>-1.4910639999999999E-2</v>
      </c>
      <c r="P31" s="102">
        <v>-1.574219E-2</v>
      </c>
      <c r="Q31" s="102">
        <v>-1.6710639999999999E-2</v>
      </c>
      <c r="R31" s="102">
        <v>-1.7679319999999998E-2</v>
      </c>
      <c r="S31" s="102">
        <v>-1.8608800000000002E-2</v>
      </c>
      <c r="T31" s="102">
        <v>-1.9489059999999999E-2</v>
      </c>
      <c r="U31" s="102">
        <v>-2.0300970000000002E-2</v>
      </c>
      <c r="V31" s="102">
        <v>-2.10639E-2</v>
      </c>
      <c r="W31" s="102">
        <v>-2.177807E-2</v>
      </c>
      <c r="X31" s="102">
        <v>-2.2462849999999999E-2</v>
      </c>
      <c r="Y31" s="103">
        <v>-2.3118240000000002E-2</v>
      </c>
    </row>
    <row r="32" spans="1:25" x14ac:dyDescent="0.25">
      <c r="A32" s="101" t="s">
        <v>272</v>
      </c>
      <c r="B32" s="102">
        <v>1.5675620000000001E-2</v>
      </c>
      <c r="C32" s="102">
        <v>1.1890080000000001E-2</v>
      </c>
      <c r="D32" s="102">
        <v>7.8766489999999995E-3</v>
      </c>
      <c r="E32" s="102">
        <v>3.8738209999999999E-3</v>
      </c>
      <c r="F32" s="102">
        <v>6.7662160000000001E-5</v>
      </c>
      <c r="G32" s="102">
        <v>-2.9077249999999999E-3</v>
      </c>
      <c r="H32" s="102">
        <v>-5.5929029999999998E-3</v>
      </c>
      <c r="I32" s="102">
        <v>-7.9730140000000005E-3</v>
      </c>
      <c r="J32" s="102">
        <v>-1.0078719999999999E-2</v>
      </c>
      <c r="K32" s="102">
        <v>-1.11056E-2</v>
      </c>
      <c r="L32" s="102">
        <v>-1.113517E-2</v>
      </c>
      <c r="M32" s="102">
        <v>-1.0888810000000001E-2</v>
      </c>
      <c r="N32" s="102">
        <v>-1.057202E-2</v>
      </c>
      <c r="O32" s="102">
        <v>-1.0809529999999999E-2</v>
      </c>
      <c r="P32" s="102">
        <v>-1.149145E-2</v>
      </c>
      <c r="Q32" s="102">
        <v>-1.236982E-2</v>
      </c>
      <c r="R32" s="102">
        <v>-1.3247979999999999E-2</v>
      </c>
      <c r="S32" s="102">
        <v>-1.408654E-2</v>
      </c>
      <c r="T32" s="102">
        <v>-1.4856029999999999E-2</v>
      </c>
      <c r="U32" s="102">
        <v>-1.556632E-2</v>
      </c>
      <c r="V32" s="102">
        <v>-1.62273E-2</v>
      </c>
      <c r="W32" s="102">
        <v>-1.6828969999999999E-2</v>
      </c>
      <c r="X32" s="102">
        <v>-1.7401099999999999E-2</v>
      </c>
      <c r="Y32" s="103">
        <v>-1.794345E-2</v>
      </c>
    </row>
    <row r="33" spans="1:25" x14ac:dyDescent="0.25">
      <c r="A33" s="101" t="s">
        <v>273</v>
      </c>
      <c r="B33" s="102">
        <v>-2.2906049999999998E-3</v>
      </c>
      <c r="C33" s="102">
        <v>-6.6780989999999998E-3</v>
      </c>
      <c r="D33" s="102">
        <v>-1.014192E-2</v>
      </c>
      <c r="E33" s="102">
        <v>-1.288389E-2</v>
      </c>
      <c r="F33" s="102">
        <v>-1.5097559999999999E-2</v>
      </c>
      <c r="G33" s="102">
        <v>-1.6929699999999999E-2</v>
      </c>
      <c r="H33" s="102">
        <v>-1.83871E-2</v>
      </c>
      <c r="I33" s="102">
        <v>-1.958735E-2</v>
      </c>
      <c r="J33" s="102">
        <v>-2.058016E-2</v>
      </c>
      <c r="K33" s="102">
        <v>-2.1493399999999999E-2</v>
      </c>
      <c r="L33" s="102">
        <v>-2.197358E-2</v>
      </c>
      <c r="M33" s="102">
        <v>-2.2246869999999998E-2</v>
      </c>
      <c r="N33" s="102">
        <v>-2.2412379999999999E-2</v>
      </c>
      <c r="O33" s="102">
        <v>-2.274282E-2</v>
      </c>
      <c r="P33" s="102">
        <v>-2.3227540000000001E-2</v>
      </c>
      <c r="Q33" s="102">
        <v>-2.375967E-2</v>
      </c>
      <c r="R33" s="102">
        <v>-2.4252389999999999E-2</v>
      </c>
      <c r="S33" s="102">
        <v>-2.4686619999999999E-2</v>
      </c>
      <c r="T33" s="102">
        <v>-2.5053099999999998E-2</v>
      </c>
      <c r="U33" s="102">
        <v>-2.5351749999999999E-2</v>
      </c>
      <c r="V33" s="102">
        <v>-2.5611640000000001E-2</v>
      </c>
      <c r="W33" s="102">
        <v>-2.5823410000000002E-2</v>
      </c>
      <c r="X33" s="102">
        <v>-2.598692E-2</v>
      </c>
      <c r="Y33" s="103">
        <v>-2.6121470000000001E-2</v>
      </c>
    </row>
    <row r="34" spans="1:25" x14ac:dyDescent="0.25">
      <c r="A34" s="101" t="s">
        <v>274</v>
      </c>
      <c r="B34" s="102">
        <v>6.5441589999999994E-2</v>
      </c>
      <c r="C34" s="102">
        <v>4.7069229999999997E-2</v>
      </c>
      <c r="D34" s="102">
        <v>3.6779180000000002E-2</v>
      </c>
      <c r="E34" s="102">
        <v>2.8803470000000001E-2</v>
      </c>
      <c r="F34" s="102">
        <v>2.245082E-2</v>
      </c>
      <c r="G34" s="102">
        <v>2.030123E-2</v>
      </c>
      <c r="H34" s="102">
        <v>1.6873909999999999E-2</v>
      </c>
      <c r="I34" s="102">
        <v>1.394159E-2</v>
      </c>
      <c r="J34" s="102">
        <v>1.157247E-2</v>
      </c>
      <c r="K34" s="102">
        <v>1.9495869999999998E-2</v>
      </c>
      <c r="L34" s="102">
        <v>2.2713489999999999E-2</v>
      </c>
      <c r="M34" s="102">
        <v>2.5041770000000001E-2</v>
      </c>
      <c r="N34" s="102">
        <v>2.3541360000000001E-2</v>
      </c>
      <c r="O34" s="102">
        <v>2.120344E-2</v>
      </c>
      <c r="P34" s="102">
        <v>1.9083159999999998E-2</v>
      </c>
      <c r="Q34" s="102">
        <v>1.7558359999999999E-2</v>
      </c>
      <c r="R34" s="102">
        <v>1.635441E-2</v>
      </c>
      <c r="S34" s="102">
        <v>1.530575E-2</v>
      </c>
      <c r="T34" s="102">
        <v>1.4373489999999999E-2</v>
      </c>
      <c r="U34" s="102">
        <v>1.3528719999999999E-2</v>
      </c>
      <c r="V34" s="102">
        <v>1.276148E-2</v>
      </c>
      <c r="W34" s="102">
        <v>1.2042850000000001E-2</v>
      </c>
      <c r="X34" s="102">
        <v>1.135338E-2</v>
      </c>
      <c r="Y34" s="103">
        <v>1.0683359999999999E-2</v>
      </c>
    </row>
    <row r="35" spans="1:25" x14ac:dyDescent="0.25">
      <c r="A35" s="101" t="s">
        <v>275</v>
      </c>
      <c r="B35" s="102">
        <v>-2.6273109999999999E-2</v>
      </c>
      <c r="C35" s="102">
        <v>-2.5907510000000002E-2</v>
      </c>
      <c r="D35" s="102">
        <v>-2.5566789999999999E-2</v>
      </c>
      <c r="E35" s="102">
        <v>-2.5839730000000002E-2</v>
      </c>
      <c r="F35" s="102">
        <v>-2.6375639999999999E-2</v>
      </c>
      <c r="G35" s="102">
        <v>-2.4981059999999999E-2</v>
      </c>
      <c r="H35" s="102">
        <v>-2.5137E-2</v>
      </c>
      <c r="I35" s="102">
        <v>-2.5497079999999998E-2</v>
      </c>
      <c r="J35" s="102">
        <v>-2.587625E-2</v>
      </c>
      <c r="K35" s="102">
        <v>-1.7025510000000001E-2</v>
      </c>
      <c r="L35" s="102">
        <v>-1.315503E-2</v>
      </c>
      <c r="M35" s="102">
        <v>-1.0265659999999999E-2</v>
      </c>
      <c r="N35" s="102">
        <v>-1.218674E-2</v>
      </c>
      <c r="O35" s="102">
        <v>-1.438802E-2</v>
      </c>
      <c r="P35" s="102">
        <v>-1.5859700000000001E-2</v>
      </c>
      <c r="Q35" s="102">
        <v>-1.6525399999999999E-2</v>
      </c>
      <c r="R35" s="102">
        <v>-1.6950799999999999E-2</v>
      </c>
      <c r="S35" s="102">
        <v>-1.7337729999999999E-2</v>
      </c>
      <c r="T35" s="102">
        <v>-1.7714939999999998E-2</v>
      </c>
      <c r="U35" s="102">
        <v>-1.8072769999999998E-2</v>
      </c>
      <c r="V35" s="102">
        <v>-1.8420909999999999E-2</v>
      </c>
      <c r="W35" s="102">
        <v>-1.8769060000000001E-2</v>
      </c>
      <c r="X35" s="102">
        <v>-1.9107519999999999E-2</v>
      </c>
      <c r="Y35" s="103">
        <v>-1.944599E-2</v>
      </c>
    </row>
    <row r="36" spans="1:25" x14ac:dyDescent="0.25">
      <c r="A36" s="101" t="s">
        <v>276</v>
      </c>
      <c r="B36" s="102">
        <v>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3">
        <v>0</v>
      </c>
    </row>
    <row r="37" spans="1:25" x14ac:dyDescent="0.25">
      <c r="A37" s="101" t="s">
        <v>277</v>
      </c>
      <c r="B37" s="102">
        <v>6.4817739999999997E-5</v>
      </c>
      <c r="C37" s="102">
        <v>1.4323330000000001E-4</v>
      </c>
      <c r="D37" s="102">
        <v>2.1249220000000001E-4</v>
      </c>
      <c r="E37" s="102">
        <v>2.7182969999999998E-4</v>
      </c>
      <c r="F37" s="102">
        <v>3.2125319999999998E-4</v>
      </c>
      <c r="G37" s="102">
        <v>3.4100450000000001E-4</v>
      </c>
      <c r="H37" s="102">
        <v>3.6069770000000001E-4</v>
      </c>
      <c r="I37" s="102">
        <v>3.706049E-4</v>
      </c>
      <c r="J37" s="102">
        <v>3.803934E-4</v>
      </c>
      <c r="K37" s="102">
        <v>3.4127769999999999E-4</v>
      </c>
      <c r="L37" s="102">
        <v>3.1165369999999997E-4</v>
      </c>
      <c r="M37" s="102">
        <v>2.9188489999999999E-4</v>
      </c>
      <c r="N37" s="102">
        <v>3.1177439999999999E-4</v>
      </c>
      <c r="O37" s="102">
        <v>3.445066E-4</v>
      </c>
      <c r="P37" s="102">
        <v>3.7622870000000001E-4</v>
      </c>
      <c r="Q37" s="102">
        <v>3.8613619999999999E-4</v>
      </c>
      <c r="R37" s="102">
        <v>3.8613619999999999E-4</v>
      </c>
      <c r="S37" s="102">
        <v>3.9604100000000003E-4</v>
      </c>
      <c r="T37" s="102">
        <v>3.9604100000000003E-4</v>
      </c>
      <c r="U37" s="102">
        <v>3.9604100000000003E-4</v>
      </c>
      <c r="V37" s="102">
        <v>3.9604100000000003E-4</v>
      </c>
      <c r="W37" s="102">
        <v>3.8613370000000001E-4</v>
      </c>
      <c r="X37" s="102">
        <v>3.7622600000000001E-4</v>
      </c>
      <c r="Y37" s="103">
        <v>3.6631789999999999E-4</v>
      </c>
    </row>
    <row r="38" spans="1:25" x14ac:dyDescent="0.25">
      <c r="A38" s="101" t="s">
        <v>278</v>
      </c>
      <c r="B38" s="102">
        <v>-1.1695519999999999E-2</v>
      </c>
      <c r="C38" s="102">
        <v>-1.232663E-2</v>
      </c>
      <c r="D38" s="102">
        <v>-1.252961E-2</v>
      </c>
      <c r="E38" s="102">
        <v>-1.313891E-2</v>
      </c>
      <c r="F38" s="102">
        <v>-1.3903499999999999E-2</v>
      </c>
      <c r="G38" s="102">
        <v>-1.3686169999999999E-2</v>
      </c>
      <c r="H38" s="102">
        <v>-1.431049E-2</v>
      </c>
      <c r="I38" s="102">
        <v>-1.501156E-2</v>
      </c>
      <c r="J38" s="102">
        <v>-1.5653819999999999E-2</v>
      </c>
      <c r="K38" s="102">
        <v>-1.0382499999999999E-2</v>
      </c>
      <c r="L38" s="102">
        <v>-7.9914619999999995E-3</v>
      </c>
      <c r="M38" s="102">
        <v>-6.1909230000000001E-3</v>
      </c>
      <c r="N38" s="102">
        <v>-7.4758589999999996E-3</v>
      </c>
      <c r="O38" s="102">
        <v>-8.9465440000000007E-3</v>
      </c>
      <c r="P38" s="102">
        <v>-1.0016229999999999E-2</v>
      </c>
      <c r="Q38" s="102">
        <v>-1.064709E-2</v>
      </c>
      <c r="R38" s="102">
        <v>-1.1133270000000001E-2</v>
      </c>
      <c r="S38" s="102">
        <v>-1.158083E-2</v>
      </c>
      <c r="T38" s="102">
        <v>-1.2008939999999999E-2</v>
      </c>
      <c r="U38" s="102">
        <v>-1.241737E-2</v>
      </c>
      <c r="V38" s="102">
        <v>-1.2806359999999999E-2</v>
      </c>
      <c r="W38" s="102">
        <v>-1.3185870000000001E-2</v>
      </c>
      <c r="X38" s="102">
        <v>-1.3555660000000001E-2</v>
      </c>
      <c r="Y38" s="103">
        <v>-1.392526E-2</v>
      </c>
    </row>
    <row r="39" spans="1:25" x14ac:dyDescent="0.25">
      <c r="A39" s="101" t="s">
        <v>279</v>
      </c>
      <c r="B39" s="102">
        <v>4.4324229999999999E-4</v>
      </c>
      <c r="C39" s="102">
        <v>-9.3885370000000004E-4</v>
      </c>
      <c r="D39" s="102">
        <v>-1.4972150000000001E-3</v>
      </c>
      <c r="E39" s="102">
        <v>-1.9522299999999999E-3</v>
      </c>
      <c r="F39" s="102">
        <v>-2.398304E-3</v>
      </c>
      <c r="G39" s="102">
        <v>-2.2546580000000001E-3</v>
      </c>
      <c r="H39" s="102">
        <v>-2.7519409999999999E-3</v>
      </c>
      <c r="I39" s="102">
        <v>-3.28714E-3</v>
      </c>
      <c r="J39" s="102">
        <v>-3.7832539999999998E-3</v>
      </c>
      <c r="K39" s="102">
        <v>-4.8558450000000001E-4</v>
      </c>
      <c r="L39" s="102">
        <v>5.9950559999999995E-4</v>
      </c>
      <c r="M39" s="102">
        <v>1.291305E-3</v>
      </c>
      <c r="N39" s="102">
        <v>3.555334E-5</v>
      </c>
      <c r="O39" s="102">
        <v>-1.1079760000000001E-3</v>
      </c>
      <c r="P39" s="102">
        <v>-1.87049E-3</v>
      </c>
      <c r="Q39" s="102">
        <v>-2.3327320000000001E-3</v>
      </c>
      <c r="R39" s="102">
        <v>-2.7366600000000001E-3</v>
      </c>
      <c r="S39" s="102">
        <v>-3.1306989999999998E-3</v>
      </c>
      <c r="T39" s="102">
        <v>-3.5245620000000002E-3</v>
      </c>
      <c r="U39" s="102">
        <v>-3.9085300000000003E-3</v>
      </c>
      <c r="V39" s="102">
        <v>-4.2728749999999998E-3</v>
      </c>
      <c r="W39" s="102">
        <v>-4.63709E-3</v>
      </c>
      <c r="X39" s="102">
        <v>-4.9915510000000003E-3</v>
      </c>
      <c r="Y39" s="103">
        <v>-5.336141E-3</v>
      </c>
    </row>
    <row r="40" spans="1:25" x14ac:dyDescent="0.25">
      <c r="A40" s="101" t="s">
        <v>280</v>
      </c>
      <c r="B40" s="102">
        <v>5.3725160000000001E-2</v>
      </c>
      <c r="C40" s="102">
        <v>3.8378519999999999E-2</v>
      </c>
      <c r="D40" s="102">
        <v>2.9731770000000001E-2</v>
      </c>
      <c r="E40" s="102">
        <v>2.2692779999999999E-2</v>
      </c>
      <c r="F40" s="102">
        <v>1.6868270000000001E-2</v>
      </c>
      <c r="G40" s="102">
        <v>1.499284E-2</v>
      </c>
      <c r="H40" s="102">
        <v>1.170681E-2</v>
      </c>
      <c r="I40" s="102">
        <v>8.8067309999999999E-3</v>
      </c>
      <c r="J40" s="102">
        <v>6.4017429999999997E-3</v>
      </c>
      <c r="K40" s="102">
        <v>1.525163E-2</v>
      </c>
      <c r="L40" s="102">
        <v>1.892131E-2</v>
      </c>
      <c r="M40" s="102">
        <v>2.1608059999999998E-2</v>
      </c>
      <c r="N40" s="102">
        <v>1.9855020000000001E-2</v>
      </c>
      <c r="O40" s="102">
        <v>1.7264519999999998E-2</v>
      </c>
      <c r="P40" s="102">
        <v>1.499227E-2</v>
      </c>
      <c r="Q40" s="102">
        <v>1.3384729999999999E-2</v>
      </c>
      <c r="R40" s="102">
        <v>1.2104169999999999E-2</v>
      </c>
      <c r="S40" s="102">
        <v>1.096811E-2</v>
      </c>
      <c r="T40" s="102">
        <v>9.9281300000000003E-3</v>
      </c>
      <c r="U40" s="102">
        <v>8.984499E-3</v>
      </c>
      <c r="V40" s="102">
        <v>8.1080760000000005E-3</v>
      </c>
      <c r="W40" s="102">
        <v>7.2798170000000001E-3</v>
      </c>
      <c r="X40" s="102">
        <v>6.480441E-3</v>
      </c>
      <c r="Y40" s="103">
        <v>5.7000799999999997E-3</v>
      </c>
    </row>
    <row r="41" spans="1:25" x14ac:dyDescent="0.25">
      <c r="A41" s="101" t="s">
        <v>566</v>
      </c>
      <c r="B41" s="102">
        <v>1.2589619999999999E-2</v>
      </c>
      <c r="C41" s="102">
        <v>6.1101740000000003E-3</v>
      </c>
      <c r="D41" s="102">
        <v>2.287046E-3</v>
      </c>
      <c r="E41" s="102">
        <v>-6.8335879999999996E-4</v>
      </c>
      <c r="F41" s="102">
        <v>-3.065426E-3</v>
      </c>
      <c r="G41" s="102">
        <v>-4.0752239999999997E-3</v>
      </c>
      <c r="H41" s="102">
        <v>-5.2692579999999998E-3</v>
      </c>
      <c r="I41" s="102">
        <v>-6.249643E-3</v>
      </c>
      <c r="J41" s="102">
        <v>-7.0263560000000001E-3</v>
      </c>
      <c r="K41" s="102">
        <v>-5.2581449999999997E-3</v>
      </c>
      <c r="L41" s="102">
        <v>-4.3745340000000002E-3</v>
      </c>
      <c r="M41" s="102">
        <v>-3.6851879999999998E-3</v>
      </c>
      <c r="N41" s="102">
        <v>-3.6463149999999998E-3</v>
      </c>
      <c r="O41" s="102">
        <v>-4.0248660000000002E-3</v>
      </c>
      <c r="P41" s="102">
        <v>-4.5490310000000003E-3</v>
      </c>
      <c r="Q41" s="102">
        <v>-4.9954889999999997E-3</v>
      </c>
      <c r="R41" s="102">
        <v>-5.335256E-3</v>
      </c>
      <c r="S41" s="102">
        <v>-5.5972549999999998E-3</v>
      </c>
      <c r="T41" s="102">
        <v>-5.8011579999999998E-3</v>
      </c>
      <c r="U41" s="102">
        <v>-5.9661769999999996E-3</v>
      </c>
      <c r="V41" s="102">
        <v>-6.0925450000000004E-3</v>
      </c>
      <c r="W41" s="102">
        <v>-6.1895190000000001E-3</v>
      </c>
      <c r="X41" s="102">
        <v>-6.2672830000000002E-3</v>
      </c>
      <c r="Y41" s="103">
        <v>-6.3256049999999998E-3</v>
      </c>
    </row>
    <row r="42" spans="1:25" x14ac:dyDescent="0.25">
      <c r="A42" s="101" t="s">
        <v>567</v>
      </c>
      <c r="B42" s="102">
        <v>-1.160343E-2</v>
      </c>
      <c r="C42" s="102">
        <v>-2.5197689999999998E-2</v>
      </c>
      <c r="D42" s="102">
        <v>-2.969786E-2</v>
      </c>
      <c r="E42" s="102">
        <v>-3.1348910000000001E-2</v>
      </c>
      <c r="F42" s="102">
        <v>-3.1467559999999999E-2</v>
      </c>
      <c r="G42" s="102">
        <v>-3.0362299999999998E-2</v>
      </c>
      <c r="H42" s="102">
        <v>-2.9634509999999999E-2</v>
      </c>
      <c r="I42" s="102">
        <v>-2.8771720000000001E-2</v>
      </c>
      <c r="J42" s="102">
        <v>-2.780227E-2</v>
      </c>
      <c r="K42" s="102">
        <v>-2.6089049999999999E-2</v>
      </c>
      <c r="L42" s="102">
        <v>-2.5543059999999999E-2</v>
      </c>
      <c r="M42" s="102">
        <v>-2.560024E-2</v>
      </c>
      <c r="N42" s="102">
        <v>-2.7190720000000002E-2</v>
      </c>
      <c r="O42" s="102">
        <v>-2.8186050000000001E-2</v>
      </c>
      <c r="P42" s="102">
        <v>-2.841196E-2</v>
      </c>
      <c r="Q42" s="102">
        <v>-2.8212190000000002E-2</v>
      </c>
      <c r="R42" s="102">
        <v>-2.7820540000000001E-2</v>
      </c>
      <c r="S42" s="102">
        <v>-2.7352580000000001E-2</v>
      </c>
      <c r="T42" s="102">
        <v>-2.6846229999999999E-2</v>
      </c>
      <c r="U42" s="102">
        <v>-2.632019E-2</v>
      </c>
      <c r="V42" s="102">
        <v>-2.5784479999999999E-2</v>
      </c>
      <c r="W42" s="102">
        <v>-2.523953E-2</v>
      </c>
      <c r="X42" s="102">
        <v>-2.4675309999999999E-2</v>
      </c>
      <c r="Y42" s="103">
        <v>-2.4091810000000002E-2</v>
      </c>
    </row>
    <row r="43" spans="1:25" x14ac:dyDescent="0.25">
      <c r="A43" s="101" t="s">
        <v>568</v>
      </c>
      <c r="B43" s="102">
        <v>1.2589619999999999E-2</v>
      </c>
      <c r="C43" s="102">
        <v>6.1101740000000003E-3</v>
      </c>
      <c r="D43" s="102">
        <v>2.287046E-3</v>
      </c>
      <c r="E43" s="102">
        <v>-6.8335879999999996E-4</v>
      </c>
      <c r="F43" s="102">
        <v>-3.065426E-3</v>
      </c>
      <c r="G43" s="102">
        <v>-4.0752239999999997E-3</v>
      </c>
      <c r="H43" s="102">
        <v>-5.2692579999999998E-3</v>
      </c>
      <c r="I43" s="102">
        <v>-6.249643E-3</v>
      </c>
      <c r="J43" s="102">
        <v>-7.0263560000000001E-3</v>
      </c>
      <c r="K43" s="102">
        <v>-5.2581449999999997E-3</v>
      </c>
      <c r="L43" s="102">
        <v>-4.3745340000000002E-3</v>
      </c>
      <c r="M43" s="102">
        <v>-3.6851879999999998E-3</v>
      </c>
      <c r="N43" s="102">
        <v>-3.6463149999999998E-3</v>
      </c>
      <c r="O43" s="102">
        <v>-4.0248660000000002E-3</v>
      </c>
      <c r="P43" s="102">
        <v>-4.5490310000000003E-3</v>
      </c>
      <c r="Q43" s="102">
        <v>-4.9954889999999997E-3</v>
      </c>
      <c r="R43" s="102">
        <v>-5.335256E-3</v>
      </c>
      <c r="S43" s="102">
        <v>-5.5972549999999998E-3</v>
      </c>
      <c r="T43" s="102">
        <v>-5.8011579999999998E-3</v>
      </c>
      <c r="U43" s="102">
        <v>-5.9661769999999996E-3</v>
      </c>
      <c r="V43" s="102">
        <v>-6.0925450000000004E-3</v>
      </c>
      <c r="W43" s="102">
        <v>-6.1895190000000001E-3</v>
      </c>
      <c r="X43" s="102">
        <v>-6.2672830000000002E-3</v>
      </c>
      <c r="Y43" s="103">
        <v>-6.3256049999999998E-3</v>
      </c>
    </row>
    <row r="44" spans="1:25" x14ac:dyDescent="0.25">
      <c r="A44" s="101" t="s">
        <v>569</v>
      </c>
      <c r="B44" s="102">
        <v>2.6110669999999999E-2</v>
      </c>
      <c r="C44" s="102">
        <v>2.4232E-2</v>
      </c>
      <c r="D44" s="102">
        <v>2.3298409999999999E-2</v>
      </c>
      <c r="E44" s="102">
        <v>2.3670529999999999E-2</v>
      </c>
      <c r="F44" s="102">
        <v>2.4683150000000001E-2</v>
      </c>
      <c r="G44" s="102">
        <v>2.6750099999999999E-2</v>
      </c>
      <c r="H44" s="102">
        <v>2.8380490000000001E-2</v>
      </c>
      <c r="I44" s="102">
        <v>3.0130580000000001E-2</v>
      </c>
      <c r="J44" s="102">
        <v>3.1910519999999998E-2</v>
      </c>
      <c r="K44" s="102">
        <v>3.3613440000000001E-2</v>
      </c>
      <c r="L44" s="102">
        <v>3.344838E-2</v>
      </c>
      <c r="M44" s="102">
        <v>3.3204350000000001E-2</v>
      </c>
      <c r="N44" s="102">
        <v>3.4204449999999997E-2</v>
      </c>
      <c r="O44" s="102">
        <v>3.5771610000000002E-2</v>
      </c>
      <c r="P44" s="102">
        <v>3.7191050000000003E-2</v>
      </c>
      <c r="Q44" s="102">
        <v>3.8393289999999997E-2</v>
      </c>
      <c r="R44" s="102">
        <v>3.9534479999999997E-2</v>
      </c>
      <c r="S44" s="102">
        <v>4.0665800000000002E-2</v>
      </c>
      <c r="T44" s="102">
        <v>4.1797389999999997E-2</v>
      </c>
      <c r="U44" s="102">
        <v>4.2899979999999997E-2</v>
      </c>
      <c r="V44" s="102">
        <v>4.3973560000000002E-2</v>
      </c>
      <c r="W44" s="102">
        <v>4.5027900000000003E-2</v>
      </c>
      <c r="X44" s="102">
        <v>4.6063E-2</v>
      </c>
      <c r="Y44" s="103">
        <v>4.7078870000000002E-2</v>
      </c>
    </row>
    <row r="45" spans="1:25" x14ac:dyDescent="0.25">
      <c r="A45" s="101" t="s">
        <v>570</v>
      </c>
      <c r="B45" s="102">
        <v>3.5430540000000003E-2</v>
      </c>
      <c r="C45" s="102">
        <v>1.990635E-2</v>
      </c>
      <c r="D45" s="102">
        <v>1.2516289999999999E-2</v>
      </c>
      <c r="E45" s="102">
        <v>7.575694E-3</v>
      </c>
      <c r="F45" s="102">
        <v>4.1194880000000001E-3</v>
      </c>
      <c r="G45" s="102">
        <v>3.9473190000000003E-3</v>
      </c>
      <c r="H45" s="102">
        <v>2.4344050000000002E-3</v>
      </c>
      <c r="I45" s="102">
        <v>1.221034E-3</v>
      </c>
      <c r="J45" s="102">
        <v>3.3770719999999998E-4</v>
      </c>
      <c r="K45" s="102">
        <v>7.4411140000000004E-3</v>
      </c>
      <c r="L45" s="102">
        <v>1.00204E-2</v>
      </c>
      <c r="M45" s="102">
        <v>1.164305E-2</v>
      </c>
      <c r="N45" s="102">
        <v>9.9143730000000006E-3</v>
      </c>
      <c r="O45" s="102">
        <v>7.7972609999999998E-3</v>
      </c>
      <c r="P45" s="102">
        <v>6.221112E-3</v>
      </c>
      <c r="Q45" s="102">
        <v>5.319135E-3</v>
      </c>
      <c r="R45" s="102">
        <v>4.7394610000000004E-3</v>
      </c>
      <c r="S45" s="102">
        <v>4.3024819999999998E-3</v>
      </c>
      <c r="T45" s="102">
        <v>3.9416520000000003E-3</v>
      </c>
      <c r="U45" s="102">
        <v>3.6469969999999999E-3</v>
      </c>
      <c r="V45" s="102">
        <v>3.380886E-3</v>
      </c>
      <c r="W45" s="102">
        <v>3.1428630000000001E-3</v>
      </c>
      <c r="X45" s="102">
        <v>2.933382E-3</v>
      </c>
      <c r="Y45" s="103">
        <v>2.7528980000000002E-3</v>
      </c>
    </row>
    <row r="46" spans="1:25" x14ac:dyDescent="0.25">
      <c r="A46" s="101" t="s">
        <v>571</v>
      </c>
      <c r="B46" s="102">
        <v>3.4035339999999997E-2</v>
      </c>
      <c r="C46" s="102">
        <v>1.899847E-2</v>
      </c>
      <c r="D46" s="102">
        <v>1.185403E-2</v>
      </c>
      <c r="E46" s="102">
        <v>7.1011340000000003E-3</v>
      </c>
      <c r="F46" s="102">
        <v>3.7940220000000002E-3</v>
      </c>
      <c r="G46" s="102">
        <v>3.6596459999999999E-3</v>
      </c>
      <c r="H46" s="102">
        <v>2.2337329999999999E-3</v>
      </c>
      <c r="I46" s="102">
        <v>1.0978540000000001E-3</v>
      </c>
      <c r="J46" s="102">
        <v>2.8232609999999999E-4</v>
      </c>
      <c r="K46" s="102">
        <v>7.0764859999999999E-3</v>
      </c>
      <c r="L46" s="102">
        <v>9.5728819999999996E-3</v>
      </c>
      <c r="M46" s="102">
        <v>1.1149900000000001E-2</v>
      </c>
      <c r="N46" s="102">
        <v>9.5311419999999994E-3</v>
      </c>
      <c r="O46" s="102">
        <v>7.5327969999999999E-3</v>
      </c>
      <c r="P46" s="102">
        <v>6.0400050000000002E-3</v>
      </c>
      <c r="Q46" s="102">
        <v>5.1851650000000003E-3</v>
      </c>
      <c r="R46" s="102">
        <v>4.6430489999999998E-3</v>
      </c>
      <c r="S46" s="102">
        <v>4.2433130000000003E-3</v>
      </c>
      <c r="T46" s="102">
        <v>3.9102700000000004E-3</v>
      </c>
      <c r="U46" s="102">
        <v>3.6343909999999998E-3</v>
      </c>
      <c r="V46" s="102">
        <v>3.3966159999999999E-3</v>
      </c>
      <c r="W46" s="102">
        <v>3.1774310000000001E-3</v>
      </c>
      <c r="X46" s="102">
        <v>2.987272E-3</v>
      </c>
      <c r="Y46" s="103">
        <v>2.816158E-3</v>
      </c>
    </row>
    <row r="47" spans="1:25" x14ac:dyDescent="0.25">
      <c r="A47" s="101" t="s">
        <v>572</v>
      </c>
      <c r="B47" s="102">
        <v>5.2604180000000002E-3</v>
      </c>
      <c r="C47" s="102">
        <v>-5.9290530000000001E-4</v>
      </c>
      <c r="D47" s="102">
        <v>-3.3498429999999999E-3</v>
      </c>
      <c r="E47" s="102">
        <v>-4.8058110000000001E-3</v>
      </c>
      <c r="F47" s="102">
        <v>-5.5047409999999996E-3</v>
      </c>
      <c r="G47" s="102">
        <v>-5.291329E-3</v>
      </c>
      <c r="H47" s="102">
        <v>-5.2040740000000004E-3</v>
      </c>
      <c r="I47" s="102">
        <v>-4.9807280000000002E-3</v>
      </c>
      <c r="J47" s="102">
        <v>-4.6506860000000002E-3</v>
      </c>
      <c r="K47" s="102">
        <v>-3.669458E-3</v>
      </c>
      <c r="L47" s="102">
        <v>-3.5335649999999998E-3</v>
      </c>
      <c r="M47" s="102">
        <v>-3.553011E-3</v>
      </c>
      <c r="N47" s="102">
        <v>-3.6402629999999999E-3</v>
      </c>
      <c r="O47" s="102">
        <v>-3.7080720000000002E-3</v>
      </c>
      <c r="P47" s="102">
        <v>-3.7080720000000002E-3</v>
      </c>
      <c r="Q47" s="102">
        <v>-3.6303049999999999E-3</v>
      </c>
      <c r="R47" s="102">
        <v>-3.484722E-3</v>
      </c>
      <c r="S47" s="102">
        <v>-3.280813E-3</v>
      </c>
      <c r="T47" s="102">
        <v>-3.0479729999999998E-3</v>
      </c>
      <c r="U47" s="102">
        <v>-2.8054109999999998E-3</v>
      </c>
      <c r="V47" s="102">
        <v>-2.5531289999999999E-3</v>
      </c>
      <c r="W47" s="102">
        <v>-2.2911250000000002E-3</v>
      </c>
      <c r="X47" s="102">
        <v>-2.0194000000000002E-3</v>
      </c>
      <c r="Y47" s="103">
        <v>-1.7379540000000001E-3</v>
      </c>
    </row>
    <row r="48" spans="1:25" x14ac:dyDescent="0.25">
      <c r="A48" s="101" t="s">
        <v>573</v>
      </c>
      <c r="B48" s="102">
        <v>9.2235159999999993E-3</v>
      </c>
      <c r="C48" s="102">
        <v>3.8687919999999998E-3</v>
      </c>
      <c r="D48" s="102">
        <v>2.7818500000000002E-3</v>
      </c>
      <c r="E48" s="102">
        <v>3.1869210000000001E-3</v>
      </c>
      <c r="F48" s="102">
        <v>4.3034409999999999E-3</v>
      </c>
      <c r="G48" s="102">
        <v>6.0923590000000003E-3</v>
      </c>
      <c r="H48" s="102">
        <v>7.5351029999999996E-3</v>
      </c>
      <c r="I48" s="102">
        <v>8.9876299999999999E-3</v>
      </c>
      <c r="J48" s="102">
        <v>1.040072E-2</v>
      </c>
      <c r="K48" s="102">
        <v>1.208211E-2</v>
      </c>
      <c r="L48" s="102">
        <v>1.238858E-2</v>
      </c>
      <c r="M48" s="102">
        <v>1.2358890000000001E-2</v>
      </c>
      <c r="N48" s="102">
        <v>1.24478E-2</v>
      </c>
      <c r="O48" s="102">
        <v>1.2744119999999999E-2</v>
      </c>
      <c r="P48" s="102">
        <v>1.322835E-2</v>
      </c>
      <c r="Q48" s="102">
        <v>1.382125E-2</v>
      </c>
      <c r="R48" s="102">
        <v>1.4483309999999999E-2</v>
      </c>
      <c r="S48" s="102">
        <v>1.515527E-2</v>
      </c>
      <c r="T48" s="102">
        <v>1.5817339999999999E-2</v>
      </c>
      <c r="U48" s="102">
        <v>1.644984E-2</v>
      </c>
      <c r="V48" s="102">
        <v>1.7052660000000001E-2</v>
      </c>
      <c r="W48" s="102">
        <v>1.76259E-2</v>
      </c>
      <c r="X48" s="102">
        <v>1.8189139999999999E-2</v>
      </c>
      <c r="Y48" s="103">
        <v>1.8732700000000001E-2</v>
      </c>
    </row>
    <row r="49" spans="1:25" x14ac:dyDescent="0.25">
      <c r="A49" s="101" t="s">
        <v>574</v>
      </c>
      <c r="B49" s="102">
        <v>3.3891799999999999E-3</v>
      </c>
      <c r="C49" s="102">
        <v>2.2561259999999998E-3</v>
      </c>
      <c r="D49" s="102">
        <v>-4.9267810000000001E-4</v>
      </c>
      <c r="E49" s="102">
        <v>-3.8621139999999998E-3</v>
      </c>
      <c r="F49" s="102">
        <v>-7.3694320000000004E-3</v>
      </c>
      <c r="G49" s="102">
        <v>-1.016773E-2</v>
      </c>
      <c r="H49" s="102">
        <v>-1.278983E-2</v>
      </c>
      <c r="I49" s="102">
        <v>-1.5215930000000001E-2</v>
      </c>
      <c r="J49" s="102">
        <v>-1.739752E-2</v>
      </c>
      <c r="K49" s="102">
        <v>-1.729E-2</v>
      </c>
      <c r="L49" s="102">
        <v>-1.6712709999999999E-2</v>
      </c>
      <c r="M49" s="102">
        <v>-1.5988949999999998E-2</v>
      </c>
      <c r="N49" s="102">
        <v>-1.6037929999999999E-2</v>
      </c>
      <c r="O49" s="102">
        <v>-1.6712959999999999E-2</v>
      </c>
      <c r="P49" s="102">
        <v>-1.77206E-2</v>
      </c>
      <c r="Q49" s="102">
        <v>-1.87674E-2</v>
      </c>
      <c r="R49" s="102">
        <v>-1.976545E-2</v>
      </c>
      <c r="S49" s="102">
        <v>-2.0704710000000001E-2</v>
      </c>
      <c r="T49" s="102">
        <v>-2.157539E-2</v>
      </c>
      <c r="U49" s="102">
        <v>-2.2367700000000001E-2</v>
      </c>
      <c r="V49" s="102">
        <v>-2.309166E-2</v>
      </c>
      <c r="W49" s="102">
        <v>-2.376663E-2</v>
      </c>
      <c r="X49" s="102">
        <v>-2.439262E-2</v>
      </c>
      <c r="Y49" s="103">
        <v>-2.4989460000000002E-2</v>
      </c>
    </row>
    <row r="50" spans="1:25" x14ac:dyDescent="0.25">
      <c r="A50" s="101" t="s">
        <v>575</v>
      </c>
      <c r="B50" s="102">
        <v>1.6627409999999999E-2</v>
      </c>
      <c r="C50" s="102">
        <v>1.273587E-2</v>
      </c>
      <c r="D50" s="102">
        <v>8.2242549999999998E-3</v>
      </c>
      <c r="E50" s="102">
        <v>3.6876410000000002E-3</v>
      </c>
      <c r="F50" s="102">
        <v>-5.8172840000000003E-4</v>
      </c>
      <c r="G50" s="102">
        <v>-4.0509710000000004E-3</v>
      </c>
      <c r="H50" s="102">
        <v>-6.9231129999999998E-3</v>
      </c>
      <c r="I50" s="102">
        <v>-9.4415579999999992E-3</v>
      </c>
      <c r="J50" s="102">
        <v>-1.163634E-2</v>
      </c>
      <c r="K50" s="102">
        <v>-1.299258E-2</v>
      </c>
      <c r="L50" s="102">
        <v>-1.287466E-2</v>
      </c>
      <c r="M50" s="102">
        <v>-1.2441000000000001E-2</v>
      </c>
      <c r="N50" s="102">
        <v>-1.1644409999999999E-2</v>
      </c>
      <c r="O50" s="102">
        <v>-1.1726200000000001E-2</v>
      </c>
      <c r="P50" s="102">
        <v>-1.251117E-2</v>
      </c>
      <c r="Q50" s="102">
        <v>-1.3517380000000001E-2</v>
      </c>
      <c r="R50" s="102">
        <v>-1.4492990000000001E-2</v>
      </c>
      <c r="S50" s="102">
        <v>-1.5360270000000001E-2</v>
      </c>
      <c r="T50" s="102">
        <v>-1.61291E-2</v>
      </c>
      <c r="U50" s="102">
        <v>-1.680939E-2</v>
      </c>
      <c r="V50" s="102">
        <v>-1.742061E-2</v>
      </c>
      <c r="W50" s="102">
        <v>-1.7972729999999999E-2</v>
      </c>
      <c r="X50" s="102">
        <v>-1.8485370000000001E-2</v>
      </c>
      <c r="Y50" s="103">
        <v>-1.8958639999999999E-2</v>
      </c>
    </row>
    <row r="51" spans="1:25" x14ac:dyDescent="0.25">
      <c r="A51" s="101" t="s">
        <v>576</v>
      </c>
      <c r="B51" s="102">
        <v>-2.0956759999999999E-3</v>
      </c>
      <c r="C51" s="102">
        <v>-7.3821410000000001E-3</v>
      </c>
      <c r="D51" s="102">
        <v>-1.160079E-2</v>
      </c>
      <c r="E51" s="102">
        <v>-1.4903039999999999E-2</v>
      </c>
      <c r="F51" s="102">
        <v>-1.749216E-2</v>
      </c>
      <c r="G51" s="102">
        <v>-1.9524400000000001E-2</v>
      </c>
      <c r="H51" s="102">
        <v>-2.1068739999999999E-2</v>
      </c>
      <c r="I51" s="102">
        <v>-2.2267789999999999E-2</v>
      </c>
      <c r="J51" s="102">
        <v>-2.320069E-2</v>
      </c>
      <c r="K51" s="102">
        <v>-2.401497E-2</v>
      </c>
      <c r="L51" s="102">
        <v>-2.4369200000000001E-2</v>
      </c>
      <c r="M51" s="102">
        <v>-2.4526039999999999E-2</v>
      </c>
      <c r="N51" s="102">
        <v>-2.45848E-2</v>
      </c>
      <c r="O51" s="102">
        <v>-2.4945439999999999E-2</v>
      </c>
      <c r="P51" s="102">
        <v>-2.5508099999999999E-2</v>
      </c>
      <c r="Q51" s="102">
        <v>-2.607835E-2</v>
      </c>
      <c r="R51" s="102">
        <v>-2.6570650000000001E-2</v>
      </c>
      <c r="S51" s="102">
        <v>-2.6965940000000001E-2</v>
      </c>
      <c r="T51" s="102">
        <v>-2.727431E-2</v>
      </c>
      <c r="U51" s="102">
        <v>-2.7505539999999998E-2</v>
      </c>
      <c r="V51" s="102">
        <v>-2.766917E-2</v>
      </c>
      <c r="W51" s="102">
        <v>-2.7784759999999999E-2</v>
      </c>
      <c r="X51" s="102">
        <v>-2.786156E-2</v>
      </c>
      <c r="Y51" s="103">
        <v>-2.78996E-2</v>
      </c>
    </row>
    <row r="52" spans="1:25" x14ac:dyDescent="0.25">
      <c r="A52" s="101" t="s">
        <v>577</v>
      </c>
      <c r="B52" s="102">
        <v>6.1962410000000002E-2</v>
      </c>
      <c r="C52" s="102">
        <v>4.3410940000000002E-2</v>
      </c>
      <c r="D52" s="102">
        <v>3.3008620000000002E-2</v>
      </c>
      <c r="E52" s="102">
        <v>2.500612E-2</v>
      </c>
      <c r="F52" s="102">
        <v>1.8693939999999999E-2</v>
      </c>
      <c r="G52" s="102">
        <v>1.672239E-2</v>
      </c>
      <c r="H52" s="102">
        <v>1.3372129999999999E-2</v>
      </c>
      <c r="I52" s="102">
        <v>1.050771E-2</v>
      </c>
      <c r="J52" s="102">
        <v>8.2258250000000008E-3</v>
      </c>
      <c r="K52" s="102">
        <v>1.6999810000000001E-2</v>
      </c>
      <c r="L52" s="102">
        <v>2.049604E-2</v>
      </c>
      <c r="M52" s="102">
        <v>2.2982030000000001E-2</v>
      </c>
      <c r="N52" s="102">
        <v>2.1166509999999999E-2</v>
      </c>
      <c r="O52" s="102">
        <v>1.8554669999999999E-2</v>
      </c>
      <c r="P52" s="102">
        <v>1.6292210000000001E-2</v>
      </c>
      <c r="Q52" s="102">
        <v>1.47385E-2</v>
      </c>
      <c r="R52" s="102">
        <v>1.353439E-2</v>
      </c>
      <c r="S52" s="102">
        <v>1.250509E-2</v>
      </c>
      <c r="T52" s="102">
        <v>1.159226E-2</v>
      </c>
      <c r="U52" s="102">
        <v>1.077667E-2</v>
      </c>
      <c r="V52" s="102">
        <v>1.0048359999999999E-2</v>
      </c>
      <c r="W52" s="102">
        <v>9.3784030000000004E-3</v>
      </c>
      <c r="X52" s="102">
        <v>8.7376190000000003E-3</v>
      </c>
      <c r="Y52" s="103">
        <v>8.1355000000000004E-3</v>
      </c>
    </row>
    <row r="53" spans="1:25" x14ac:dyDescent="0.25">
      <c r="A53" s="101" t="s">
        <v>578</v>
      </c>
      <c r="B53" s="102">
        <v>-9.7138020000000005E-3</v>
      </c>
      <c r="C53" s="102">
        <v>-1.077379E-2</v>
      </c>
      <c r="D53" s="102">
        <v>-1.074464E-2</v>
      </c>
      <c r="E53" s="102">
        <v>-1.102644E-2</v>
      </c>
      <c r="F53" s="102">
        <v>-1.146436E-2</v>
      </c>
      <c r="G53" s="102">
        <v>-9.7179889999999998E-3</v>
      </c>
      <c r="H53" s="102">
        <v>-9.9230140000000008E-3</v>
      </c>
      <c r="I53" s="102">
        <v>-1.0370559999999999E-2</v>
      </c>
      <c r="J53" s="102">
        <v>-1.0837390000000001E-2</v>
      </c>
      <c r="K53" s="102">
        <v>-1.032289E-3</v>
      </c>
      <c r="L53" s="102">
        <v>2.7398890000000001E-3</v>
      </c>
      <c r="M53" s="102">
        <v>5.330815E-3</v>
      </c>
      <c r="N53" s="102">
        <v>1.1841969999999999E-3</v>
      </c>
      <c r="O53" s="102">
        <v>-2.5515999999999998E-3</v>
      </c>
      <c r="P53" s="102">
        <v>-4.6350360000000004E-3</v>
      </c>
      <c r="Q53" s="102">
        <v>-5.3973119999999996E-3</v>
      </c>
      <c r="R53" s="102">
        <v>-5.8139050000000003E-3</v>
      </c>
      <c r="S53" s="102">
        <v>-6.1919749999999997E-3</v>
      </c>
      <c r="T53" s="102">
        <v>-6.5796489999999999E-3</v>
      </c>
      <c r="U53" s="102">
        <v>-6.9670210000000003E-3</v>
      </c>
      <c r="V53" s="102">
        <v>-7.3545770000000002E-3</v>
      </c>
      <c r="W53" s="102">
        <v>-7.7517990000000002E-3</v>
      </c>
      <c r="X53" s="102">
        <v>-8.1487629999999998E-3</v>
      </c>
      <c r="Y53" s="103">
        <v>-8.5554029999999996E-3</v>
      </c>
    </row>
    <row r="54" spans="1:25" x14ac:dyDescent="0.25">
      <c r="A54" s="101" t="s">
        <v>579</v>
      </c>
      <c r="B54" s="102">
        <v>0</v>
      </c>
      <c r="C54" s="102">
        <v>0</v>
      </c>
      <c r="D54" s="102">
        <v>0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0</v>
      </c>
      <c r="L54" s="102">
        <v>0</v>
      </c>
      <c r="M54" s="102">
        <v>0</v>
      </c>
      <c r="N54" s="102">
        <v>0</v>
      </c>
      <c r="O54" s="102">
        <v>0</v>
      </c>
      <c r="P54" s="102">
        <v>0</v>
      </c>
      <c r="Q54" s="102">
        <v>0</v>
      </c>
      <c r="R54" s="102">
        <v>0</v>
      </c>
      <c r="S54" s="102">
        <v>0</v>
      </c>
      <c r="T54" s="102">
        <v>0</v>
      </c>
      <c r="U54" s="102">
        <v>0</v>
      </c>
      <c r="V54" s="102">
        <v>0</v>
      </c>
      <c r="W54" s="102">
        <v>0</v>
      </c>
      <c r="X54" s="102">
        <v>0</v>
      </c>
      <c r="Y54" s="103">
        <v>0</v>
      </c>
    </row>
    <row r="55" spans="1:25" x14ac:dyDescent="0.25">
      <c r="A55" s="101" t="s">
        <v>580</v>
      </c>
      <c r="B55" s="102">
        <v>0</v>
      </c>
      <c r="C55" s="102">
        <v>-9.8921449999999995E-6</v>
      </c>
      <c r="D55" s="102">
        <v>-9.8921449999999995E-6</v>
      </c>
      <c r="E55" s="102">
        <v>-1.9786029999999999E-5</v>
      </c>
      <c r="F55" s="102">
        <v>-2.9679969999999998E-5</v>
      </c>
      <c r="G55" s="102">
        <v>-2.9679969999999998E-5</v>
      </c>
      <c r="H55" s="102">
        <v>-2.9679969999999998E-5</v>
      </c>
      <c r="I55" s="102">
        <v>-2.9679969999999998E-5</v>
      </c>
      <c r="J55" s="102">
        <v>-2.9679969999999998E-5</v>
      </c>
      <c r="K55" s="102">
        <v>-2.9679969999999998E-5</v>
      </c>
      <c r="L55" s="102">
        <v>-2.9679969999999998E-5</v>
      </c>
      <c r="M55" s="102">
        <v>-2.9679969999999998E-5</v>
      </c>
      <c r="N55" s="102">
        <v>-2.9679969999999998E-5</v>
      </c>
      <c r="O55" s="102">
        <v>-2.9679969999999998E-5</v>
      </c>
      <c r="P55" s="102">
        <v>-2.9679969999999998E-5</v>
      </c>
      <c r="Q55" s="102">
        <v>-2.9679969999999998E-5</v>
      </c>
      <c r="R55" s="102">
        <v>-2.9679969999999998E-5</v>
      </c>
      <c r="S55" s="102">
        <v>-2.9679969999999998E-5</v>
      </c>
      <c r="T55" s="102">
        <v>-2.9679969999999998E-5</v>
      </c>
      <c r="U55" s="102">
        <v>-2.9679969999999998E-5</v>
      </c>
      <c r="V55" s="102">
        <v>-2.9679969999999998E-5</v>
      </c>
      <c r="W55" s="102">
        <v>-2.9679969999999998E-5</v>
      </c>
      <c r="X55" s="102">
        <v>-2.9679969999999998E-5</v>
      </c>
      <c r="Y55" s="103">
        <v>-2.9679969999999998E-5</v>
      </c>
    </row>
    <row r="56" spans="1:25" x14ac:dyDescent="0.25">
      <c r="A56" s="101" t="s">
        <v>581</v>
      </c>
      <c r="B56" s="102">
        <v>-9.2174349999999995E-3</v>
      </c>
      <c r="C56" s="102">
        <v>-1.0504680000000001E-2</v>
      </c>
      <c r="D56" s="102">
        <v>-1.064031E-2</v>
      </c>
      <c r="E56" s="102">
        <v>-1.104787E-2</v>
      </c>
      <c r="F56" s="102">
        <v>-1.1572539999999999E-2</v>
      </c>
      <c r="G56" s="102">
        <v>-1.0077839999999999E-2</v>
      </c>
      <c r="H56" s="102">
        <v>-1.036099E-2</v>
      </c>
      <c r="I56" s="102">
        <v>-1.0857230000000001E-2</v>
      </c>
      <c r="J56" s="102">
        <v>-1.136302E-2</v>
      </c>
      <c r="K56" s="102">
        <v>-2.3715279999999999E-3</v>
      </c>
      <c r="L56" s="102">
        <v>1.1400869999999999E-3</v>
      </c>
      <c r="M56" s="102">
        <v>3.5752459999999998E-3</v>
      </c>
      <c r="N56" s="102">
        <v>-6.6347459999999999E-5</v>
      </c>
      <c r="O56" s="102">
        <v>-3.3815550000000001E-3</v>
      </c>
      <c r="P56" s="102">
        <v>-5.2614660000000002E-3</v>
      </c>
      <c r="Q56" s="102">
        <v>-5.9762940000000001E-3</v>
      </c>
      <c r="R56" s="102">
        <v>-6.383756E-3</v>
      </c>
      <c r="S56" s="102">
        <v>-6.7618950000000004E-3</v>
      </c>
      <c r="T56" s="102">
        <v>-7.149875E-3</v>
      </c>
      <c r="U56" s="102">
        <v>-7.5377810000000003E-3</v>
      </c>
      <c r="V56" s="102">
        <v>-7.9159299999999998E-3</v>
      </c>
      <c r="W56" s="102">
        <v>-8.2938130000000006E-3</v>
      </c>
      <c r="X56" s="102">
        <v>-8.6816059999999997E-3</v>
      </c>
      <c r="Y56" s="103">
        <v>-9.0693739999999998E-3</v>
      </c>
    </row>
    <row r="57" spans="1:25" x14ac:dyDescent="0.25">
      <c r="A57" s="101" t="s">
        <v>582</v>
      </c>
      <c r="B57" s="102">
        <v>3.4185949999999998E-4</v>
      </c>
      <c r="C57" s="102">
        <v>3.4185949999999998E-4</v>
      </c>
      <c r="D57" s="102">
        <v>3.51143E-4</v>
      </c>
      <c r="E57" s="102">
        <v>3.4184580000000002E-4</v>
      </c>
      <c r="F57" s="102">
        <v>3.1393250000000001E-4</v>
      </c>
      <c r="G57" s="102">
        <v>2.8481829999999999E-4</v>
      </c>
      <c r="H57" s="102">
        <v>2.0684889999999999E-4</v>
      </c>
      <c r="I57" s="102">
        <v>1.2910560000000001E-4</v>
      </c>
      <c r="J57" s="102">
        <v>6.1141449999999994E-5</v>
      </c>
      <c r="K57" s="102">
        <v>4.26255E-4</v>
      </c>
      <c r="L57" s="102">
        <v>5.5666600000000004E-4</v>
      </c>
      <c r="M57" s="102">
        <v>6.3954940000000003E-4</v>
      </c>
      <c r="N57" s="102">
        <v>4.6043620000000001E-4</v>
      </c>
      <c r="O57" s="102">
        <v>2.8425329999999998E-4</v>
      </c>
      <c r="P57" s="102">
        <v>1.5768339999999999E-4</v>
      </c>
      <c r="Q57" s="102">
        <v>7.1908020000000005E-5</v>
      </c>
      <c r="R57" s="102">
        <v>-1.904525E-6</v>
      </c>
      <c r="S57" s="102">
        <v>-7.2715929999999995E-5</v>
      </c>
      <c r="T57" s="102">
        <v>-1.4153559999999999E-4</v>
      </c>
      <c r="U57" s="102">
        <v>-2.0836349999999999E-4</v>
      </c>
      <c r="V57" s="102">
        <v>-2.7319969999999998E-4</v>
      </c>
      <c r="W57" s="102">
        <v>-3.360441E-4</v>
      </c>
      <c r="X57" s="102">
        <v>-3.9787740000000001E-4</v>
      </c>
      <c r="Y57" s="103">
        <v>-4.5872939999999998E-4</v>
      </c>
    </row>
    <row r="58" spans="1:25" x14ac:dyDescent="0.25">
      <c r="A58" s="101" t="s">
        <v>583</v>
      </c>
      <c r="B58" s="102">
        <v>4.8802810000000002E-2</v>
      </c>
      <c r="C58" s="102">
        <v>3.2977239999999998E-2</v>
      </c>
      <c r="D58" s="102">
        <v>2.432378E-2</v>
      </c>
      <c r="E58" s="102">
        <v>1.7473720000000002E-2</v>
      </c>
      <c r="F58" s="102">
        <v>1.1921309999999999E-2</v>
      </c>
      <c r="G58" s="102">
        <v>1.0621810000000001E-2</v>
      </c>
      <c r="H58" s="102">
        <v>7.5204269999999997E-3</v>
      </c>
      <c r="I58" s="102">
        <v>4.738407E-3</v>
      </c>
      <c r="J58" s="102">
        <v>2.4500889999999999E-3</v>
      </c>
      <c r="K58" s="102">
        <v>1.272831E-2</v>
      </c>
      <c r="L58" s="102">
        <v>1.6680179999999999E-2</v>
      </c>
      <c r="M58" s="102">
        <v>1.9456299999999999E-2</v>
      </c>
      <c r="N58" s="102">
        <v>1.681264E-2</v>
      </c>
      <c r="O58" s="102">
        <v>1.3621279999999999E-2</v>
      </c>
      <c r="P58" s="102">
        <v>1.1138469999999999E-2</v>
      </c>
      <c r="Q58" s="102">
        <v>9.559138E-3</v>
      </c>
      <c r="R58" s="102">
        <v>8.3251090000000007E-3</v>
      </c>
      <c r="S58" s="102">
        <v>7.2263739999999998E-3</v>
      </c>
      <c r="T58" s="102">
        <v>6.2238789999999999E-3</v>
      </c>
      <c r="U58" s="102">
        <v>5.3085709999999998E-3</v>
      </c>
      <c r="V58" s="102">
        <v>4.4606369999999999E-3</v>
      </c>
      <c r="W58" s="102">
        <v>3.6706270000000001E-3</v>
      </c>
      <c r="X58" s="102">
        <v>2.9190000000000002E-3</v>
      </c>
      <c r="Y58" s="103">
        <v>2.1866799999999999E-3</v>
      </c>
    </row>
    <row r="59" spans="1:25" x14ac:dyDescent="0.25">
      <c r="A59" s="101" t="s">
        <v>584</v>
      </c>
      <c r="B59" s="102">
        <v>1.356363E-2</v>
      </c>
      <c r="C59" s="102">
        <v>7.6075869999999999E-3</v>
      </c>
      <c r="D59" s="102">
        <v>4.0917460000000003E-3</v>
      </c>
      <c r="E59" s="102">
        <v>1.3230469999999999E-3</v>
      </c>
      <c r="F59" s="102">
        <v>-9.3494309999999996E-4</v>
      </c>
      <c r="G59" s="102">
        <v>-2.0106030000000001E-3</v>
      </c>
      <c r="H59" s="102">
        <v>-3.1476339999999998E-3</v>
      </c>
      <c r="I59" s="102">
        <v>-4.0808959999999997E-3</v>
      </c>
      <c r="J59" s="102">
        <v>-4.8391249999999997E-3</v>
      </c>
      <c r="K59" s="102">
        <v>-3.620692E-3</v>
      </c>
      <c r="L59" s="102">
        <v>-2.9230879999999999E-3</v>
      </c>
      <c r="M59" s="102">
        <v>-2.3411E-3</v>
      </c>
      <c r="N59" s="102">
        <v>-2.048458E-3</v>
      </c>
      <c r="O59" s="102">
        <v>-2.2143089999999998E-3</v>
      </c>
      <c r="P59" s="102">
        <v>-2.632877E-3</v>
      </c>
      <c r="Q59" s="102">
        <v>-3.0410120000000001E-3</v>
      </c>
      <c r="R59" s="102">
        <v>-3.3713910000000001E-3</v>
      </c>
      <c r="S59" s="102">
        <v>-3.6339039999999999E-3</v>
      </c>
      <c r="T59" s="102">
        <v>-3.8380459999999999E-3</v>
      </c>
      <c r="U59" s="102">
        <v>-4.0130039999999997E-3</v>
      </c>
      <c r="V59" s="102">
        <v>-4.15877E-3</v>
      </c>
      <c r="W59" s="102">
        <v>-4.2853079999999998E-3</v>
      </c>
      <c r="X59" s="102">
        <v>-4.401884E-3</v>
      </c>
      <c r="Y59" s="103">
        <v>-4.4989959999999999E-3</v>
      </c>
    </row>
    <row r="60" spans="1:25" x14ac:dyDescent="0.25">
      <c r="A60" s="101" t="s">
        <v>585</v>
      </c>
      <c r="B60" s="102">
        <v>-6.5126380000000003E-3</v>
      </c>
      <c r="C60" s="102">
        <v>-2.0977820000000001E-2</v>
      </c>
      <c r="D60" s="102">
        <v>-2.6235339999999999E-2</v>
      </c>
      <c r="E60" s="102">
        <v>-2.8823890000000001E-2</v>
      </c>
      <c r="F60" s="102">
        <v>-2.9912370000000001E-2</v>
      </c>
      <c r="G60" s="102">
        <v>-2.972926E-2</v>
      </c>
      <c r="H60" s="102">
        <v>-2.9651449999999999E-2</v>
      </c>
      <c r="I60" s="102">
        <v>-2.936014E-2</v>
      </c>
      <c r="J60" s="102">
        <v>-2.8913629999999999E-2</v>
      </c>
      <c r="K60" s="102">
        <v>-2.768996E-2</v>
      </c>
      <c r="L60" s="102">
        <v>-2.7281380000000001E-2</v>
      </c>
      <c r="M60" s="102">
        <v>-2.7394890000000002E-2</v>
      </c>
      <c r="N60" s="102">
        <v>-2.8286530000000001E-2</v>
      </c>
      <c r="O60" s="102">
        <v>-2.915893E-2</v>
      </c>
      <c r="P60" s="102">
        <v>-2.9710159999999999E-2</v>
      </c>
      <c r="Q60" s="102">
        <v>-2.9901130000000001E-2</v>
      </c>
      <c r="R60" s="102">
        <v>-2.9853319999999999E-2</v>
      </c>
      <c r="S60" s="102">
        <v>-2.9681099999999998E-2</v>
      </c>
      <c r="T60" s="102">
        <v>-2.9441789999999999E-2</v>
      </c>
      <c r="U60" s="102">
        <v>-2.91837E-2</v>
      </c>
      <c r="V60" s="102">
        <v>-2.8906359999999999E-2</v>
      </c>
      <c r="W60" s="102">
        <v>-2.862893E-2</v>
      </c>
      <c r="X60" s="102">
        <v>-2.8332260000000001E-2</v>
      </c>
      <c r="Y60" s="103">
        <v>-2.8025459999999999E-2</v>
      </c>
    </row>
    <row r="61" spans="1:25" x14ac:dyDescent="0.25">
      <c r="A61" s="101" t="s">
        <v>586</v>
      </c>
      <c r="B61" s="102">
        <v>1.356363E-2</v>
      </c>
      <c r="C61" s="102">
        <v>7.6075869999999999E-3</v>
      </c>
      <c r="D61" s="102">
        <v>4.0917460000000003E-3</v>
      </c>
      <c r="E61" s="102">
        <v>1.3230469999999999E-3</v>
      </c>
      <c r="F61" s="102">
        <v>-9.3494309999999996E-4</v>
      </c>
      <c r="G61" s="102">
        <v>-2.0106030000000001E-3</v>
      </c>
      <c r="H61" s="102">
        <v>-3.1476339999999998E-3</v>
      </c>
      <c r="I61" s="102">
        <v>-4.0808959999999997E-3</v>
      </c>
      <c r="J61" s="102">
        <v>-4.8391249999999997E-3</v>
      </c>
      <c r="K61" s="102">
        <v>-3.620692E-3</v>
      </c>
      <c r="L61" s="102">
        <v>-2.9230879999999999E-3</v>
      </c>
      <c r="M61" s="102">
        <v>-2.3411E-3</v>
      </c>
      <c r="N61" s="102">
        <v>-2.048458E-3</v>
      </c>
      <c r="O61" s="102">
        <v>-2.2143089999999998E-3</v>
      </c>
      <c r="P61" s="102">
        <v>-2.632877E-3</v>
      </c>
      <c r="Q61" s="102">
        <v>-3.0410120000000001E-3</v>
      </c>
      <c r="R61" s="102">
        <v>-3.3713910000000001E-3</v>
      </c>
      <c r="S61" s="102">
        <v>-3.6339039999999999E-3</v>
      </c>
      <c r="T61" s="102">
        <v>-3.8380459999999999E-3</v>
      </c>
      <c r="U61" s="102">
        <v>-4.0130039999999997E-3</v>
      </c>
      <c r="V61" s="102">
        <v>-4.15877E-3</v>
      </c>
      <c r="W61" s="102">
        <v>-4.2853079999999998E-3</v>
      </c>
      <c r="X61" s="102">
        <v>-4.401884E-3</v>
      </c>
      <c r="Y61" s="103">
        <v>-4.4989959999999999E-3</v>
      </c>
    </row>
    <row r="62" spans="1:25" x14ac:dyDescent="0.25">
      <c r="A62" s="101" t="s">
        <v>587</v>
      </c>
      <c r="B62" s="102">
        <v>4.4380610000000001E-2</v>
      </c>
      <c r="C62" s="102">
        <v>4.2386460000000001E-2</v>
      </c>
      <c r="D62" s="102">
        <v>4.181431E-2</v>
      </c>
      <c r="E62" s="102">
        <v>4.2845809999999998E-2</v>
      </c>
      <c r="F62" s="102">
        <v>4.4577899999999997E-2</v>
      </c>
      <c r="G62" s="102">
        <v>4.6736449999999999E-2</v>
      </c>
      <c r="H62" s="102">
        <v>4.8618960000000003E-2</v>
      </c>
      <c r="I62" s="102">
        <v>5.0564230000000002E-2</v>
      </c>
      <c r="J62" s="102">
        <v>5.2442200000000001E-2</v>
      </c>
      <c r="K62" s="102">
        <v>5.1053139999999997E-2</v>
      </c>
      <c r="L62" s="102">
        <v>4.8864100000000001E-2</v>
      </c>
      <c r="M62" s="102">
        <v>4.6766769999999999E-2</v>
      </c>
      <c r="N62" s="102">
        <v>4.7288089999999998E-2</v>
      </c>
      <c r="O62" s="102">
        <v>4.8940200000000003E-2</v>
      </c>
      <c r="P62" s="102">
        <v>5.0702999999999998E-2</v>
      </c>
      <c r="Q62" s="102">
        <v>5.221953E-2</v>
      </c>
      <c r="R62" s="102">
        <v>5.3606189999999998E-2</v>
      </c>
      <c r="S62" s="102">
        <v>5.4943930000000002E-2</v>
      </c>
      <c r="T62" s="102">
        <v>5.6232749999999998E-2</v>
      </c>
      <c r="U62" s="102">
        <v>5.745364E-2</v>
      </c>
      <c r="V62" s="102">
        <v>5.8625969999999999E-2</v>
      </c>
      <c r="W62" s="102">
        <v>5.9749749999999997E-2</v>
      </c>
      <c r="X62" s="102">
        <v>6.0854329999999998E-2</v>
      </c>
      <c r="Y62" s="103">
        <v>6.1929940000000003E-2</v>
      </c>
    </row>
    <row r="63" spans="1:25" x14ac:dyDescent="0.25">
      <c r="A63" s="101" t="s">
        <v>588</v>
      </c>
      <c r="B63" s="102">
        <v>3.6672099999999999E-2</v>
      </c>
      <c r="C63" s="102">
        <v>2.1294279999999999E-2</v>
      </c>
      <c r="D63" s="102">
        <v>1.380397E-2</v>
      </c>
      <c r="E63" s="102">
        <v>8.7139049999999992E-3</v>
      </c>
      <c r="F63" s="102">
        <v>5.0690960000000004E-3</v>
      </c>
      <c r="G63" s="102">
        <v>4.534962E-3</v>
      </c>
      <c r="H63" s="102">
        <v>2.9141779999999999E-3</v>
      </c>
      <c r="I63" s="102">
        <v>1.6215369999999999E-3</v>
      </c>
      <c r="J63" s="102">
        <v>6.5956879999999997E-4</v>
      </c>
      <c r="K63" s="102">
        <v>6.5709820000000004E-3</v>
      </c>
      <c r="L63" s="102">
        <v>8.8700310000000004E-3</v>
      </c>
      <c r="M63" s="102">
        <v>1.0321820000000001E-2</v>
      </c>
      <c r="N63" s="102">
        <v>9.0594950000000007E-3</v>
      </c>
      <c r="O63" s="102">
        <v>7.3033339999999999E-3</v>
      </c>
      <c r="P63" s="102">
        <v>5.8343800000000001E-3</v>
      </c>
      <c r="Q63" s="102">
        <v>4.9034059999999999E-3</v>
      </c>
      <c r="R63" s="102">
        <v>4.2849639999999996E-3</v>
      </c>
      <c r="S63" s="102">
        <v>3.8187579999999998E-3</v>
      </c>
      <c r="T63" s="102">
        <v>3.4382190000000002E-3</v>
      </c>
      <c r="U63" s="102">
        <v>3.1147979999999998E-3</v>
      </c>
      <c r="V63" s="102">
        <v>2.8389779999999998E-3</v>
      </c>
      <c r="W63" s="102">
        <v>2.591257E-3</v>
      </c>
      <c r="X63" s="102">
        <v>2.3725460000000001E-3</v>
      </c>
      <c r="Y63" s="103">
        <v>2.1728659999999999E-3</v>
      </c>
    </row>
    <row r="64" spans="1:25" x14ac:dyDescent="0.25">
      <c r="A64" s="101" t="s">
        <v>589</v>
      </c>
      <c r="B64" s="102">
        <v>5.8409780000000001E-2</v>
      </c>
      <c r="C64" s="102">
        <v>3.6158280000000001E-2</v>
      </c>
      <c r="D64" s="102">
        <v>2.5061179999999999E-2</v>
      </c>
      <c r="E64" s="102">
        <v>1.7108499999999999E-2</v>
      </c>
      <c r="F64" s="102">
        <v>1.109895E-2</v>
      </c>
      <c r="G64" s="102">
        <v>9.7654690000000006E-3</v>
      </c>
      <c r="H64" s="102">
        <v>6.6080169999999999E-3</v>
      </c>
      <c r="I64" s="102">
        <v>3.9855969999999996E-3</v>
      </c>
      <c r="J64" s="102">
        <v>1.945666E-3</v>
      </c>
      <c r="K64" s="102">
        <v>1.2749730000000001E-2</v>
      </c>
      <c r="L64" s="102">
        <v>1.639388E-2</v>
      </c>
      <c r="M64" s="102">
        <v>1.8553569999999998E-2</v>
      </c>
      <c r="N64" s="102">
        <v>1.557733E-2</v>
      </c>
      <c r="O64" s="102">
        <v>1.2054570000000001E-2</v>
      </c>
      <c r="P64" s="102">
        <v>9.3443080000000008E-3</v>
      </c>
      <c r="Q64" s="102">
        <v>7.66849E-3</v>
      </c>
      <c r="R64" s="102">
        <v>6.4779490000000002E-3</v>
      </c>
      <c r="S64" s="102">
        <v>5.5025589999999997E-3</v>
      </c>
      <c r="T64" s="102">
        <v>4.6772239999999998E-3</v>
      </c>
      <c r="U64" s="102">
        <v>3.9733390000000002E-3</v>
      </c>
      <c r="V64" s="102">
        <v>3.3631870000000001E-3</v>
      </c>
      <c r="W64" s="102">
        <v>2.8275539999999999E-3</v>
      </c>
      <c r="X64" s="102">
        <v>2.3669350000000001E-3</v>
      </c>
      <c r="Y64" s="103">
        <v>1.9719759999999999E-3</v>
      </c>
    </row>
    <row r="65" spans="1:25" x14ac:dyDescent="0.25">
      <c r="A65" s="101" t="s">
        <v>590</v>
      </c>
      <c r="B65" s="102">
        <v>5.2098470000000001E-3</v>
      </c>
      <c r="C65" s="102">
        <v>-1.4664720000000001E-4</v>
      </c>
      <c r="D65" s="102">
        <v>-2.5593510000000001E-3</v>
      </c>
      <c r="E65" s="102">
        <v>-3.785091E-3</v>
      </c>
      <c r="F65" s="102">
        <v>-4.3298690000000001E-3</v>
      </c>
      <c r="G65" s="102">
        <v>-4.0968690000000004E-3</v>
      </c>
      <c r="H65" s="102">
        <v>-3.9705920000000002E-3</v>
      </c>
      <c r="I65" s="102">
        <v>-3.727747E-3</v>
      </c>
      <c r="J65" s="102">
        <v>-3.4070490000000001E-3</v>
      </c>
      <c r="K65" s="102">
        <v>-2.7325980000000001E-3</v>
      </c>
      <c r="L65" s="102">
        <v>-2.6843330000000001E-3</v>
      </c>
      <c r="M65" s="102">
        <v>-2.7811559999999999E-3</v>
      </c>
      <c r="N65" s="102">
        <v>-2.819897E-3</v>
      </c>
      <c r="O65" s="102">
        <v>-2.8686390000000001E-3</v>
      </c>
      <c r="P65" s="102">
        <v>-2.8978649999999999E-3</v>
      </c>
      <c r="Q65" s="102">
        <v>-2.8491900000000001E-3</v>
      </c>
      <c r="R65" s="102">
        <v>-2.7326239999999999E-3</v>
      </c>
      <c r="S65" s="102">
        <v>-2.5673929999999998E-3</v>
      </c>
      <c r="T65" s="102">
        <v>-2.3826920000000001E-3</v>
      </c>
      <c r="U65" s="102">
        <v>-2.1882550000000001E-3</v>
      </c>
      <c r="V65" s="102">
        <v>-1.984081E-3</v>
      </c>
      <c r="W65" s="102">
        <v>-1.7799039999999999E-3</v>
      </c>
      <c r="X65" s="102">
        <v>-1.56599E-3</v>
      </c>
      <c r="Y65" s="103">
        <v>-1.3520730000000001E-3</v>
      </c>
    </row>
    <row r="66" spans="1:25" x14ac:dyDescent="0.25">
      <c r="A66" s="101" t="s">
        <v>591</v>
      </c>
      <c r="B66" s="102">
        <v>9.8444650000000002E-3</v>
      </c>
      <c r="C66" s="102">
        <v>4.5885279999999997E-3</v>
      </c>
      <c r="D66" s="102">
        <v>3.4206319999999998E-3</v>
      </c>
      <c r="E66" s="102">
        <v>3.7076549999999998E-3</v>
      </c>
      <c r="F66" s="102">
        <v>4.7170370000000003E-3</v>
      </c>
      <c r="G66" s="102">
        <v>6.3247219999999996E-3</v>
      </c>
      <c r="H66" s="102">
        <v>7.7295039999999999E-3</v>
      </c>
      <c r="I66" s="102">
        <v>9.154232E-3</v>
      </c>
      <c r="J66" s="102">
        <v>1.0549279999999999E-2</v>
      </c>
      <c r="K66" s="102">
        <v>1.1877459999999999E-2</v>
      </c>
      <c r="L66" s="102">
        <v>1.217326E-2</v>
      </c>
      <c r="M66" s="102">
        <v>1.215361E-2</v>
      </c>
      <c r="N66" s="102">
        <v>1.2389000000000001E-2</v>
      </c>
      <c r="O66" s="102">
        <v>1.2713749999999999E-2</v>
      </c>
      <c r="P66" s="102">
        <v>1.3132039999999999E-2</v>
      </c>
      <c r="Q66" s="102">
        <v>1.368611E-2</v>
      </c>
      <c r="R66" s="102">
        <v>1.432903E-2</v>
      </c>
      <c r="S66" s="102">
        <v>1.50017E-2</v>
      </c>
      <c r="T66" s="102">
        <v>1.5674449999999999E-2</v>
      </c>
      <c r="U66" s="102">
        <v>1.6327540000000001E-2</v>
      </c>
      <c r="V66" s="102">
        <v>1.6950949999999999E-2</v>
      </c>
      <c r="W66" s="102">
        <v>1.754466E-2</v>
      </c>
      <c r="X66" s="102">
        <v>1.8118700000000001E-2</v>
      </c>
      <c r="Y66" s="103">
        <v>1.8672830000000001E-2</v>
      </c>
    </row>
    <row r="67" spans="1:25" x14ac:dyDescent="0.25">
      <c r="A67" s="101" t="s">
        <v>592</v>
      </c>
      <c r="B67" s="102">
        <v>3.7340020000000002E-3</v>
      </c>
      <c r="C67" s="102">
        <v>3.0147279999999999E-3</v>
      </c>
      <c r="D67" s="102">
        <v>6.6981750000000002E-4</v>
      </c>
      <c r="E67" s="102">
        <v>-2.3843079999999999E-3</v>
      </c>
      <c r="F67" s="102">
        <v>-5.6551420000000002E-3</v>
      </c>
      <c r="G67" s="102">
        <v>-8.3359149999999993E-3</v>
      </c>
      <c r="H67" s="102">
        <v>-1.0879689999999999E-2</v>
      </c>
      <c r="I67" s="102">
        <v>-1.3237489999999999E-2</v>
      </c>
      <c r="J67" s="102">
        <v>-1.5389730000000001E-2</v>
      </c>
      <c r="K67" s="102">
        <v>-1.5497489999999999E-2</v>
      </c>
      <c r="L67" s="102">
        <v>-1.507695E-2</v>
      </c>
      <c r="M67" s="102">
        <v>-1.4470500000000001E-2</v>
      </c>
      <c r="N67" s="102">
        <v>-1.4411709999999999E-2</v>
      </c>
      <c r="O67" s="102">
        <v>-1.4910639999999999E-2</v>
      </c>
      <c r="P67" s="102">
        <v>-1.574219E-2</v>
      </c>
      <c r="Q67" s="102">
        <v>-1.6710639999999999E-2</v>
      </c>
      <c r="R67" s="102">
        <v>-1.7679319999999998E-2</v>
      </c>
      <c r="S67" s="102">
        <v>-1.8608800000000002E-2</v>
      </c>
      <c r="T67" s="102">
        <v>-1.9489059999999999E-2</v>
      </c>
      <c r="U67" s="102">
        <v>-2.0300970000000002E-2</v>
      </c>
      <c r="V67" s="102">
        <v>-2.10639E-2</v>
      </c>
      <c r="W67" s="102">
        <v>-2.177807E-2</v>
      </c>
      <c r="X67" s="102">
        <v>-2.2462849999999999E-2</v>
      </c>
      <c r="Y67" s="103">
        <v>-2.3118240000000002E-2</v>
      </c>
    </row>
    <row r="68" spans="1:25" x14ac:dyDescent="0.25">
      <c r="A68" s="101" t="s">
        <v>593</v>
      </c>
      <c r="B68" s="102">
        <v>1.5675620000000001E-2</v>
      </c>
      <c r="C68" s="102">
        <v>1.1890080000000001E-2</v>
      </c>
      <c r="D68" s="102">
        <v>7.8766489999999995E-3</v>
      </c>
      <c r="E68" s="102">
        <v>3.8738209999999999E-3</v>
      </c>
      <c r="F68" s="102">
        <v>6.7662160000000001E-5</v>
      </c>
      <c r="G68" s="102">
        <v>-2.9077249999999999E-3</v>
      </c>
      <c r="H68" s="102">
        <v>-5.5929029999999998E-3</v>
      </c>
      <c r="I68" s="102">
        <v>-7.9730140000000005E-3</v>
      </c>
      <c r="J68" s="102">
        <v>-1.0078719999999999E-2</v>
      </c>
      <c r="K68" s="102">
        <v>-1.11056E-2</v>
      </c>
      <c r="L68" s="102">
        <v>-1.113517E-2</v>
      </c>
      <c r="M68" s="102">
        <v>-1.0888810000000001E-2</v>
      </c>
      <c r="N68" s="102">
        <v>-1.057202E-2</v>
      </c>
      <c r="O68" s="102">
        <v>-1.0809529999999999E-2</v>
      </c>
      <c r="P68" s="102">
        <v>-1.149145E-2</v>
      </c>
      <c r="Q68" s="102">
        <v>-1.236982E-2</v>
      </c>
      <c r="R68" s="102">
        <v>-1.3247979999999999E-2</v>
      </c>
      <c r="S68" s="102">
        <v>-1.408654E-2</v>
      </c>
      <c r="T68" s="102">
        <v>-1.4856029999999999E-2</v>
      </c>
      <c r="U68" s="102">
        <v>-1.556632E-2</v>
      </c>
      <c r="V68" s="102">
        <v>-1.62273E-2</v>
      </c>
      <c r="W68" s="102">
        <v>-1.6828969999999999E-2</v>
      </c>
      <c r="X68" s="102">
        <v>-1.7401099999999999E-2</v>
      </c>
      <c r="Y68" s="103">
        <v>-1.794345E-2</v>
      </c>
    </row>
    <row r="69" spans="1:25" x14ac:dyDescent="0.25">
      <c r="A69" s="101" t="s">
        <v>594</v>
      </c>
      <c r="B69" s="102">
        <v>-2.2906049999999998E-3</v>
      </c>
      <c r="C69" s="102">
        <v>-6.6780989999999998E-3</v>
      </c>
      <c r="D69" s="102">
        <v>-1.014192E-2</v>
      </c>
      <c r="E69" s="102">
        <v>-1.288389E-2</v>
      </c>
      <c r="F69" s="102">
        <v>-1.5097559999999999E-2</v>
      </c>
      <c r="G69" s="102">
        <v>-1.6929699999999999E-2</v>
      </c>
      <c r="H69" s="102">
        <v>-1.83871E-2</v>
      </c>
      <c r="I69" s="102">
        <v>-1.958735E-2</v>
      </c>
      <c r="J69" s="102">
        <v>-2.058016E-2</v>
      </c>
      <c r="K69" s="102">
        <v>-2.1493399999999999E-2</v>
      </c>
      <c r="L69" s="102">
        <v>-2.197358E-2</v>
      </c>
      <c r="M69" s="102">
        <v>-2.2246869999999998E-2</v>
      </c>
      <c r="N69" s="102">
        <v>-2.2412379999999999E-2</v>
      </c>
      <c r="O69" s="102">
        <v>-2.274282E-2</v>
      </c>
      <c r="P69" s="102">
        <v>-2.3227540000000001E-2</v>
      </c>
      <c r="Q69" s="102">
        <v>-2.375967E-2</v>
      </c>
      <c r="R69" s="102">
        <v>-2.4252389999999999E-2</v>
      </c>
      <c r="S69" s="102">
        <v>-2.4686619999999999E-2</v>
      </c>
      <c r="T69" s="102">
        <v>-2.5053099999999998E-2</v>
      </c>
      <c r="U69" s="102">
        <v>-2.5351749999999999E-2</v>
      </c>
      <c r="V69" s="102">
        <v>-2.5611640000000001E-2</v>
      </c>
      <c r="W69" s="102">
        <v>-2.5823410000000002E-2</v>
      </c>
      <c r="X69" s="102">
        <v>-2.598692E-2</v>
      </c>
      <c r="Y69" s="103">
        <v>-2.6121470000000001E-2</v>
      </c>
    </row>
    <row r="70" spans="1:25" x14ac:dyDescent="0.25">
      <c r="A70" s="101" t="s">
        <v>595</v>
      </c>
      <c r="B70" s="102">
        <v>6.5441589999999994E-2</v>
      </c>
      <c r="C70" s="102">
        <v>4.7069229999999997E-2</v>
      </c>
      <c r="D70" s="102">
        <v>3.6779180000000002E-2</v>
      </c>
      <c r="E70" s="102">
        <v>2.8803470000000001E-2</v>
      </c>
      <c r="F70" s="102">
        <v>2.245082E-2</v>
      </c>
      <c r="G70" s="102">
        <v>2.030123E-2</v>
      </c>
      <c r="H70" s="102">
        <v>1.6873909999999999E-2</v>
      </c>
      <c r="I70" s="102">
        <v>1.394159E-2</v>
      </c>
      <c r="J70" s="102">
        <v>1.157247E-2</v>
      </c>
      <c r="K70" s="102">
        <v>1.9495869999999998E-2</v>
      </c>
      <c r="L70" s="102">
        <v>2.2723190000000001E-2</v>
      </c>
      <c r="M70" s="102">
        <v>2.5051480000000001E-2</v>
      </c>
      <c r="N70" s="102">
        <v>2.3551059999999999E-2</v>
      </c>
      <c r="O70" s="102">
        <v>2.121315E-2</v>
      </c>
      <c r="P70" s="102">
        <v>1.9092870000000001E-2</v>
      </c>
      <c r="Q70" s="102">
        <v>1.7568070000000002E-2</v>
      </c>
      <c r="R70" s="102">
        <v>1.6364110000000001E-2</v>
      </c>
      <c r="S70" s="102">
        <v>1.5315459999999999E-2</v>
      </c>
      <c r="T70" s="102">
        <v>1.43832E-2</v>
      </c>
      <c r="U70" s="102">
        <v>1.3538420000000001E-2</v>
      </c>
      <c r="V70" s="102">
        <v>1.277118E-2</v>
      </c>
      <c r="W70" s="102">
        <v>1.205255E-2</v>
      </c>
      <c r="X70" s="102">
        <v>1.1363089999999999E-2</v>
      </c>
      <c r="Y70" s="103">
        <v>1.0693060000000001E-2</v>
      </c>
    </row>
    <row r="71" spans="1:25" x14ac:dyDescent="0.25">
      <c r="A71" s="101" t="s">
        <v>596</v>
      </c>
      <c r="B71" s="102">
        <v>-2.6273109999999999E-2</v>
      </c>
      <c r="C71" s="102">
        <v>-2.5907510000000002E-2</v>
      </c>
      <c r="D71" s="102">
        <v>-2.5566789999999999E-2</v>
      </c>
      <c r="E71" s="102">
        <v>-2.5839730000000002E-2</v>
      </c>
      <c r="F71" s="102">
        <v>-2.6375639999999999E-2</v>
      </c>
      <c r="G71" s="102">
        <v>-2.4981059999999999E-2</v>
      </c>
      <c r="H71" s="102">
        <v>-2.5137E-2</v>
      </c>
      <c r="I71" s="102">
        <v>-2.5497079999999998E-2</v>
      </c>
      <c r="J71" s="102">
        <v>-2.587625E-2</v>
      </c>
      <c r="K71" s="102">
        <v>-1.7025510000000001E-2</v>
      </c>
      <c r="L71" s="102">
        <v>-1.315503E-2</v>
      </c>
      <c r="M71" s="102">
        <v>-1.0265659999999999E-2</v>
      </c>
      <c r="N71" s="102">
        <v>-1.218674E-2</v>
      </c>
      <c r="O71" s="102">
        <v>-1.438802E-2</v>
      </c>
      <c r="P71" s="102">
        <v>-1.5859700000000001E-2</v>
      </c>
      <c r="Q71" s="102">
        <v>-1.6525399999999999E-2</v>
      </c>
      <c r="R71" s="102">
        <v>-1.6950799999999999E-2</v>
      </c>
      <c r="S71" s="102">
        <v>-1.7337729999999999E-2</v>
      </c>
      <c r="T71" s="102">
        <v>-1.7714939999999998E-2</v>
      </c>
      <c r="U71" s="102">
        <v>-1.8072769999999998E-2</v>
      </c>
      <c r="V71" s="102">
        <v>-1.8420909999999999E-2</v>
      </c>
      <c r="W71" s="102">
        <v>-1.8769060000000001E-2</v>
      </c>
      <c r="X71" s="102">
        <v>-1.9107519999999999E-2</v>
      </c>
      <c r="Y71" s="103">
        <v>-1.944599E-2</v>
      </c>
    </row>
    <row r="72" spans="1:25" x14ac:dyDescent="0.25">
      <c r="A72" s="101" t="s">
        <v>597</v>
      </c>
      <c r="B72" s="102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  <c r="U72" s="102">
        <v>0</v>
      </c>
      <c r="V72" s="102">
        <v>0</v>
      </c>
      <c r="W72" s="102">
        <v>0</v>
      </c>
      <c r="X72" s="102">
        <v>0</v>
      </c>
      <c r="Y72" s="103">
        <v>0</v>
      </c>
    </row>
    <row r="73" spans="1:25" x14ac:dyDescent="0.25">
      <c r="A73" s="101" t="s">
        <v>598</v>
      </c>
      <c r="B73" s="102">
        <v>6.4817739999999997E-5</v>
      </c>
      <c r="C73" s="102">
        <v>1.4323330000000001E-4</v>
      </c>
      <c r="D73" s="102">
        <v>2.1249220000000001E-4</v>
      </c>
      <c r="E73" s="102">
        <v>2.7182969999999998E-4</v>
      </c>
      <c r="F73" s="102">
        <v>3.2125319999999998E-4</v>
      </c>
      <c r="G73" s="102">
        <v>3.4100450000000001E-4</v>
      </c>
      <c r="H73" s="102">
        <v>3.6069770000000001E-4</v>
      </c>
      <c r="I73" s="102">
        <v>3.706049E-4</v>
      </c>
      <c r="J73" s="102">
        <v>3.803934E-4</v>
      </c>
      <c r="K73" s="102">
        <v>3.4127769999999999E-4</v>
      </c>
      <c r="L73" s="102">
        <v>3.1165369999999997E-4</v>
      </c>
      <c r="M73" s="102">
        <v>2.9188489999999999E-4</v>
      </c>
      <c r="N73" s="102">
        <v>3.1177439999999999E-4</v>
      </c>
      <c r="O73" s="102">
        <v>3.445066E-4</v>
      </c>
      <c r="P73" s="102">
        <v>3.7622870000000001E-4</v>
      </c>
      <c r="Q73" s="102">
        <v>3.8613619999999999E-4</v>
      </c>
      <c r="R73" s="102">
        <v>3.8613619999999999E-4</v>
      </c>
      <c r="S73" s="102">
        <v>3.9604100000000003E-4</v>
      </c>
      <c r="T73" s="102">
        <v>3.9604100000000003E-4</v>
      </c>
      <c r="U73" s="102">
        <v>3.9604100000000003E-4</v>
      </c>
      <c r="V73" s="102">
        <v>3.9604100000000003E-4</v>
      </c>
      <c r="W73" s="102">
        <v>3.8613370000000001E-4</v>
      </c>
      <c r="X73" s="102">
        <v>3.7622600000000001E-4</v>
      </c>
      <c r="Y73" s="103">
        <v>3.6631789999999999E-4</v>
      </c>
    </row>
    <row r="74" spans="1:25" x14ac:dyDescent="0.25">
      <c r="A74" s="101" t="s">
        <v>599</v>
      </c>
      <c r="B74" s="102">
        <v>-1.1695519999999999E-2</v>
      </c>
      <c r="C74" s="102">
        <v>-1.232663E-2</v>
      </c>
      <c r="D74" s="102">
        <v>-1.252961E-2</v>
      </c>
      <c r="E74" s="102">
        <v>-1.313891E-2</v>
      </c>
      <c r="F74" s="102">
        <v>-1.3903499999999999E-2</v>
      </c>
      <c r="G74" s="102">
        <v>-1.3686169999999999E-2</v>
      </c>
      <c r="H74" s="102">
        <v>-1.431049E-2</v>
      </c>
      <c r="I74" s="102">
        <v>-1.501156E-2</v>
      </c>
      <c r="J74" s="102">
        <v>-1.5653819999999999E-2</v>
      </c>
      <c r="K74" s="102">
        <v>-1.0382499999999999E-2</v>
      </c>
      <c r="L74" s="102">
        <v>-7.9914619999999995E-3</v>
      </c>
      <c r="M74" s="102">
        <v>-6.1909230000000001E-3</v>
      </c>
      <c r="N74" s="102">
        <v>-7.4758589999999996E-3</v>
      </c>
      <c r="O74" s="102">
        <v>-8.9465440000000007E-3</v>
      </c>
      <c r="P74" s="102">
        <v>-1.0016229999999999E-2</v>
      </c>
      <c r="Q74" s="102">
        <v>-1.064709E-2</v>
      </c>
      <c r="R74" s="102">
        <v>-1.1133270000000001E-2</v>
      </c>
      <c r="S74" s="102">
        <v>-1.158083E-2</v>
      </c>
      <c r="T74" s="102">
        <v>-1.2008939999999999E-2</v>
      </c>
      <c r="U74" s="102">
        <v>-1.241737E-2</v>
      </c>
      <c r="V74" s="102">
        <v>-1.2806359999999999E-2</v>
      </c>
      <c r="W74" s="102">
        <v>-1.3185870000000001E-2</v>
      </c>
      <c r="X74" s="102">
        <v>-1.3555660000000001E-2</v>
      </c>
      <c r="Y74" s="103">
        <v>-1.392526E-2</v>
      </c>
    </row>
    <row r="75" spans="1:25" x14ac:dyDescent="0.25">
      <c r="A75" s="101" t="s">
        <v>600</v>
      </c>
      <c r="B75" s="102">
        <v>4.4324229999999999E-4</v>
      </c>
      <c r="C75" s="102">
        <v>-9.3885370000000004E-4</v>
      </c>
      <c r="D75" s="102">
        <v>-1.4972150000000001E-3</v>
      </c>
      <c r="E75" s="102">
        <v>-1.9522299999999999E-3</v>
      </c>
      <c r="F75" s="102">
        <v>-2.398304E-3</v>
      </c>
      <c r="G75" s="102">
        <v>-2.2546580000000001E-3</v>
      </c>
      <c r="H75" s="102">
        <v>-2.7519409999999999E-3</v>
      </c>
      <c r="I75" s="102">
        <v>-3.28714E-3</v>
      </c>
      <c r="J75" s="102">
        <v>-3.7832539999999998E-3</v>
      </c>
      <c r="K75" s="102">
        <v>-4.8558450000000001E-4</v>
      </c>
      <c r="L75" s="102">
        <v>5.9950559999999995E-4</v>
      </c>
      <c r="M75" s="102">
        <v>1.291305E-3</v>
      </c>
      <c r="N75" s="102">
        <v>3.555334E-5</v>
      </c>
      <c r="O75" s="102">
        <v>-1.1079760000000001E-3</v>
      </c>
      <c r="P75" s="102">
        <v>-1.87049E-3</v>
      </c>
      <c r="Q75" s="102">
        <v>-2.3327320000000001E-3</v>
      </c>
      <c r="R75" s="102">
        <v>-2.7366600000000001E-3</v>
      </c>
      <c r="S75" s="102">
        <v>-3.1306989999999998E-3</v>
      </c>
      <c r="T75" s="102">
        <v>-3.5245620000000002E-3</v>
      </c>
      <c r="U75" s="102">
        <v>-3.9085300000000003E-3</v>
      </c>
      <c r="V75" s="102">
        <v>-4.2728749999999998E-3</v>
      </c>
      <c r="W75" s="102">
        <v>-4.63709E-3</v>
      </c>
      <c r="X75" s="102">
        <v>-4.9915510000000003E-3</v>
      </c>
      <c r="Y75" s="103">
        <v>-5.336141E-3</v>
      </c>
    </row>
    <row r="76" spans="1:25" x14ac:dyDescent="0.25">
      <c r="A76" s="101" t="s">
        <v>601</v>
      </c>
      <c r="B76" s="102">
        <v>5.3725160000000001E-2</v>
      </c>
      <c r="C76" s="102">
        <v>3.8378519999999999E-2</v>
      </c>
      <c r="D76" s="102">
        <v>2.9731770000000001E-2</v>
      </c>
      <c r="E76" s="102">
        <v>2.2692779999999999E-2</v>
      </c>
      <c r="F76" s="102">
        <v>1.6868270000000001E-2</v>
      </c>
      <c r="G76" s="102">
        <v>1.499284E-2</v>
      </c>
      <c r="H76" s="102">
        <v>1.170681E-2</v>
      </c>
      <c r="I76" s="102">
        <v>8.8067309999999999E-3</v>
      </c>
      <c r="J76" s="102">
        <v>6.4017429999999997E-3</v>
      </c>
      <c r="K76" s="102">
        <v>1.525163E-2</v>
      </c>
      <c r="L76" s="102">
        <v>1.892131E-2</v>
      </c>
      <c r="M76" s="102">
        <v>2.1608059999999998E-2</v>
      </c>
      <c r="N76" s="102">
        <v>1.9855020000000001E-2</v>
      </c>
      <c r="O76" s="102">
        <v>1.7264519999999998E-2</v>
      </c>
      <c r="P76" s="102">
        <v>1.499227E-2</v>
      </c>
      <c r="Q76" s="102">
        <v>1.3384729999999999E-2</v>
      </c>
      <c r="R76" s="102">
        <v>1.2104169999999999E-2</v>
      </c>
      <c r="S76" s="102">
        <v>1.096811E-2</v>
      </c>
      <c r="T76" s="102">
        <v>9.9281300000000003E-3</v>
      </c>
      <c r="U76" s="102">
        <v>8.984499E-3</v>
      </c>
      <c r="V76" s="102">
        <v>8.1080760000000005E-3</v>
      </c>
      <c r="W76" s="102">
        <v>7.2798170000000001E-3</v>
      </c>
      <c r="X76" s="102">
        <v>6.480441E-3</v>
      </c>
      <c r="Y76" s="103">
        <v>5.7000799999999997E-3</v>
      </c>
    </row>
    <row r="77" spans="1:25" x14ac:dyDescent="0.25">
      <c r="A77" s="101" t="s">
        <v>31</v>
      </c>
      <c r="B77" s="102">
        <v>1.265693E-2</v>
      </c>
      <c r="C77" s="102">
        <v>6.205159E-3</v>
      </c>
      <c r="D77" s="102">
        <v>2.4108010000000002E-3</v>
      </c>
      <c r="E77" s="102">
        <v>-5.4016480000000004E-4</v>
      </c>
      <c r="F77" s="102">
        <v>-2.9125319999999998E-3</v>
      </c>
      <c r="G77" s="102">
        <v>-3.9221919999999997E-3</v>
      </c>
      <c r="H77" s="102">
        <v>-5.1163190000000002E-3</v>
      </c>
      <c r="I77" s="102">
        <v>-6.0870710000000003E-3</v>
      </c>
      <c r="J77" s="102">
        <v>-6.8638500000000003E-3</v>
      </c>
      <c r="K77" s="102">
        <v>-5.1260730000000001E-3</v>
      </c>
      <c r="L77" s="102">
        <v>-4.2523140000000001E-3</v>
      </c>
      <c r="M77" s="102">
        <v>-3.5630200000000001E-3</v>
      </c>
      <c r="N77" s="102">
        <v>-3.5046890000000001E-3</v>
      </c>
      <c r="O77" s="102">
        <v>-3.8734220000000001E-3</v>
      </c>
      <c r="P77" s="102">
        <v>-4.3974679999999999E-3</v>
      </c>
      <c r="Q77" s="102">
        <v>-4.8441990000000004E-3</v>
      </c>
      <c r="R77" s="102">
        <v>-5.1839900000000003E-3</v>
      </c>
      <c r="S77" s="102">
        <v>-5.4462390000000003E-3</v>
      </c>
      <c r="T77" s="102">
        <v>-5.6598799999999999E-3</v>
      </c>
      <c r="U77" s="102">
        <v>-5.8249130000000001E-3</v>
      </c>
      <c r="V77" s="102">
        <v>-5.9510600000000002E-3</v>
      </c>
      <c r="W77" s="102">
        <v>-6.0482740000000002E-3</v>
      </c>
      <c r="X77" s="102">
        <v>-6.1260459999999996E-3</v>
      </c>
      <c r="Y77" s="103">
        <v>-6.1841429999999996E-3</v>
      </c>
    </row>
    <row r="78" spans="1:25" x14ac:dyDescent="0.25">
      <c r="A78" s="101" t="s">
        <v>32</v>
      </c>
      <c r="B78" s="102">
        <v>-1.128549E-2</v>
      </c>
      <c r="C78" s="102">
        <v>-2.4945180000000001E-2</v>
      </c>
      <c r="D78" s="102">
        <v>-2.949653E-2</v>
      </c>
      <c r="E78" s="102">
        <v>-3.1207539999999999E-2</v>
      </c>
      <c r="F78" s="102">
        <v>-3.1385499999999997E-2</v>
      </c>
      <c r="G78" s="102">
        <v>-3.033013E-2</v>
      </c>
      <c r="H78" s="102">
        <v>-2.9641170000000001E-2</v>
      </c>
      <c r="I78" s="102">
        <v>-2.88074E-2</v>
      </c>
      <c r="J78" s="102">
        <v>-2.786698E-2</v>
      </c>
      <c r="K78" s="102">
        <v>-2.6179210000000001E-2</v>
      </c>
      <c r="L78" s="102">
        <v>-2.5643530000000001E-2</v>
      </c>
      <c r="M78" s="102">
        <v>-2.5710230000000001E-2</v>
      </c>
      <c r="N78" s="102">
        <v>-2.7256010000000001E-2</v>
      </c>
      <c r="O78" s="102">
        <v>-2.8252510000000002E-2</v>
      </c>
      <c r="P78" s="102">
        <v>-2.8497430000000001E-2</v>
      </c>
      <c r="Q78" s="102">
        <v>-2.830717E-2</v>
      </c>
      <c r="R78" s="102">
        <v>-2.7934649999999998E-2</v>
      </c>
      <c r="S78" s="102">
        <v>-2.7485369999999999E-2</v>
      </c>
      <c r="T78" s="102">
        <v>-2.6998169999999998E-2</v>
      </c>
      <c r="U78" s="102">
        <v>-2.6482149999999999E-2</v>
      </c>
      <c r="V78" s="102">
        <v>-2.5965559999999999E-2</v>
      </c>
      <c r="W78" s="102">
        <v>-2.5439750000000001E-2</v>
      </c>
      <c r="X78" s="102">
        <v>-2.489421E-2</v>
      </c>
      <c r="Y78" s="103">
        <v>-2.432985E-2</v>
      </c>
    </row>
    <row r="79" spans="1:25" x14ac:dyDescent="0.25">
      <c r="A79" s="101" t="s">
        <v>33</v>
      </c>
      <c r="B79" s="102">
        <v>1.265669E-2</v>
      </c>
      <c r="C79" s="102">
        <v>6.2048559999999999E-3</v>
      </c>
      <c r="D79" s="102">
        <v>2.4106269999999998E-3</v>
      </c>
      <c r="E79" s="102">
        <v>-5.5026510000000001E-4</v>
      </c>
      <c r="F79" s="102">
        <v>-2.9325589999999999E-3</v>
      </c>
      <c r="G79" s="102">
        <v>-3.9422229999999999E-3</v>
      </c>
      <c r="H79" s="102">
        <v>-5.1363479999999998E-3</v>
      </c>
      <c r="I79" s="102">
        <v>-6.1073289999999999E-3</v>
      </c>
      <c r="J79" s="102">
        <v>-6.8841060000000001E-3</v>
      </c>
      <c r="K79" s="102">
        <v>-5.1365689999999997E-3</v>
      </c>
      <c r="L79" s="102">
        <v>-4.2628060000000001E-3</v>
      </c>
      <c r="M79" s="102">
        <v>-3.5832329999999999E-3</v>
      </c>
      <c r="N79" s="102">
        <v>-3.5251340000000001E-3</v>
      </c>
      <c r="O79" s="102">
        <v>-3.884373E-3</v>
      </c>
      <c r="P79" s="102">
        <v>-4.3989270000000004E-3</v>
      </c>
      <c r="Q79" s="102">
        <v>-4.8551460000000003E-3</v>
      </c>
      <c r="R79" s="102">
        <v>-5.1949370000000002E-3</v>
      </c>
      <c r="S79" s="102">
        <v>-5.466907E-3</v>
      </c>
      <c r="T79" s="102">
        <v>-5.6705949999999996E-3</v>
      </c>
      <c r="U79" s="102">
        <v>-5.8356270000000003E-3</v>
      </c>
      <c r="V79" s="102">
        <v>-5.9620050000000003E-3</v>
      </c>
      <c r="W79" s="102">
        <v>-6.0589880000000004E-3</v>
      </c>
      <c r="X79" s="102">
        <v>-6.1365270000000001E-3</v>
      </c>
      <c r="Y79" s="103">
        <v>-6.1851340000000001E-3</v>
      </c>
    </row>
    <row r="80" spans="1:25" x14ac:dyDescent="0.25">
      <c r="A80" s="101" t="s">
        <v>34</v>
      </c>
      <c r="B80" s="102">
        <v>2.7149800000000002E-2</v>
      </c>
      <c r="C80" s="102">
        <v>2.5271149999999999E-2</v>
      </c>
      <c r="D80" s="102">
        <v>2.4366160000000001E-2</v>
      </c>
      <c r="E80" s="102">
        <v>2.477652E-2</v>
      </c>
      <c r="F80" s="102">
        <v>2.5817929999999999E-2</v>
      </c>
      <c r="G80" s="102">
        <v>2.7894660000000002E-2</v>
      </c>
      <c r="H80" s="102">
        <v>2.9534749999999999E-2</v>
      </c>
      <c r="I80" s="102">
        <v>3.1294599999999999E-2</v>
      </c>
      <c r="J80" s="102">
        <v>3.3074350000000002E-2</v>
      </c>
      <c r="K80" s="102">
        <v>3.4607989999999998E-2</v>
      </c>
      <c r="L80" s="102">
        <v>3.4326750000000003E-2</v>
      </c>
      <c r="M80" s="102">
        <v>3.3966009999999998E-2</v>
      </c>
      <c r="N80" s="102">
        <v>3.4935849999999997E-2</v>
      </c>
      <c r="O80" s="102">
        <v>3.6507570000000003E-2</v>
      </c>
      <c r="P80" s="102">
        <v>3.7956539999999997E-2</v>
      </c>
      <c r="Q80" s="102">
        <v>3.9168639999999998E-2</v>
      </c>
      <c r="R80" s="102">
        <v>4.031945E-2</v>
      </c>
      <c r="S80" s="102">
        <v>4.1460379999999998E-2</v>
      </c>
      <c r="T80" s="102">
        <v>4.2601819999999999E-2</v>
      </c>
      <c r="U80" s="102">
        <v>4.3704239999999998E-2</v>
      </c>
      <c r="V80" s="102">
        <v>4.4777879999999999E-2</v>
      </c>
      <c r="W80" s="102">
        <v>4.5822509999999997E-2</v>
      </c>
      <c r="X80" s="102">
        <v>4.686746E-2</v>
      </c>
      <c r="Y80" s="103">
        <v>4.7883410000000001E-2</v>
      </c>
    </row>
    <row r="81" spans="1:25" x14ac:dyDescent="0.25">
      <c r="A81" s="101" t="s">
        <v>35</v>
      </c>
      <c r="B81" s="102">
        <v>3.5515680000000001E-2</v>
      </c>
      <c r="C81" s="102">
        <v>2.0004689999999999E-2</v>
      </c>
      <c r="D81" s="102">
        <v>1.260757E-2</v>
      </c>
      <c r="E81" s="102">
        <v>7.6574449999999997E-3</v>
      </c>
      <c r="F81" s="102">
        <v>4.1878289999999997E-3</v>
      </c>
      <c r="G81" s="102">
        <v>3.9960799999999999E-3</v>
      </c>
      <c r="H81" s="102">
        <v>2.4831020000000001E-3</v>
      </c>
      <c r="I81" s="102">
        <v>1.269423E-3</v>
      </c>
      <c r="J81" s="102">
        <v>3.8581359999999997E-4</v>
      </c>
      <c r="K81" s="102">
        <v>7.4134639999999998E-3</v>
      </c>
      <c r="L81" s="102">
        <v>9.9829340000000006E-3</v>
      </c>
      <c r="M81" s="102">
        <v>1.159607E-2</v>
      </c>
      <c r="N81" s="102">
        <v>9.8945419999999992E-3</v>
      </c>
      <c r="O81" s="102">
        <v>7.8045379999999998E-3</v>
      </c>
      <c r="P81" s="102">
        <v>6.2374420000000002E-3</v>
      </c>
      <c r="Q81" s="102">
        <v>5.3358590000000001E-3</v>
      </c>
      <c r="R81" s="102">
        <v>4.7466519999999996E-3</v>
      </c>
      <c r="S81" s="102">
        <v>4.3096590000000004E-3</v>
      </c>
      <c r="T81" s="102">
        <v>3.9483629999999999E-3</v>
      </c>
      <c r="U81" s="102">
        <v>3.6441759999999998E-3</v>
      </c>
      <c r="V81" s="102">
        <v>3.3780529999999998E-3</v>
      </c>
      <c r="W81" s="102">
        <v>3.140473E-3</v>
      </c>
      <c r="X81" s="102">
        <v>2.9309819999999999E-3</v>
      </c>
      <c r="Y81" s="103">
        <v>2.750036E-3</v>
      </c>
    </row>
    <row r="82" spans="1:25" x14ac:dyDescent="0.25">
      <c r="A82" s="101" t="s">
        <v>36</v>
      </c>
      <c r="B82" s="102">
        <v>3.5515680000000001E-2</v>
      </c>
      <c r="C82" s="102">
        <v>1.999449E-2</v>
      </c>
      <c r="D82" s="102">
        <v>1.259737E-2</v>
      </c>
      <c r="E82" s="102">
        <v>7.6462279999999997E-3</v>
      </c>
      <c r="F82" s="102">
        <v>4.1775739999999999E-3</v>
      </c>
      <c r="G82" s="102">
        <v>3.9858250000000001E-3</v>
      </c>
      <c r="H82" s="102">
        <v>2.4728469999999998E-3</v>
      </c>
      <c r="I82" s="102">
        <v>1.259168E-3</v>
      </c>
      <c r="J82" s="102">
        <v>3.7555880000000001E-4</v>
      </c>
      <c r="K82" s="102">
        <v>7.4032079999999997E-3</v>
      </c>
      <c r="L82" s="102">
        <v>9.9726780000000004E-3</v>
      </c>
      <c r="M82" s="102">
        <v>1.158581E-2</v>
      </c>
      <c r="N82" s="102">
        <v>9.8842870000000003E-3</v>
      </c>
      <c r="O82" s="102">
        <v>7.7942819999999996E-3</v>
      </c>
      <c r="P82" s="102">
        <v>6.227186E-3</v>
      </c>
      <c r="Q82" s="102">
        <v>5.3256040000000003E-3</v>
      </c>
      <c r="R82" s="102">
        <v>4.7459149999999999E-3</v>
      </c>
      <c r="S82" s="102">
        <v>4.3089219999999998E-3</v>
      </c>
      <c r="T82" s="102">
        <v>3.9476260000000001E-3</v>
      </c>
      <c r="U82" s="102">
        <v>3.6434380000000001E-3</v>
      </c>
      <c r="V82" s="102">
        <v>3.377316E-3</v>
      </c>
      <c r="W82" s="102">
        <v>3.1397349999999998E-3</v>
      </c>
      <c r="X82" s="102">
        <v>2.9302439999999998E-3</v>
      </c>
      <c r="Y82" s="103">
        <v>2.7492979999999998E-3</v>
      </c>
    </row>
    <row r="83" spans="1:25" x14ac:dyDescent="0.25">
      <c r="A83" s="101" t="s">
        <v>37</v>
      </c>
      <c r="B83" s="102">
        <v>5.26217E-3</v>
      </c>
      <c r="C83" s="102">
        <v>-5.6318259999999995E-4</v>
      </c>
      <c r="D83" s="102">
        <v>-3.3010489999999999E-3</v>
      </c>
      <c r="E83" s="102">
        <v>-4.7379960000000004E-3</v>
      </c>
      <c r="F83" s="102">
        <v>-5.4272959999999999E-3</v>
      </c>
      <c r="G83" s="102">
        <v>-5.2138879999999999E-3</v>
      </c>
      <c r="H83" s="102">
        <v>-5.1263960000000001E-3</v>
      </c>
      <c r="I83" s="102">
        <v>-4.9030339999999997E-3</v>
      </c>
      <c r="J83" s="102">
        <v>-4.5729680000000002E-3</v>
      </c>
      <c r="K83" s="102">
        <v>-3.6019590000000001E-3</v>
      </c>
      <c r="L83" s="102">
        <v>-3.466088E-3</v>
      </c>
      <c r="M83" s="102">
        <v>-3.485531E-3</v>
      </c>
      <c r="N83" s="102">
        <v>-3.5730279999999998E-3</v>
      </c>
      <c r="O83" s="102">
        <v>-3.6408489999999998E-3</v>
      </c>
      <c r="P83" s="102">
        <v>-3.6602929999999998E-3</v>
      </c>
      <c r="Q83" s="102">
        <v>-3.5825190000000002E-3</v>
      </c>
      <c r="R83" s="102">
        <v>-3.436925E-3</v>
      </c>
      <c r="S83" s="102">
        <v>-3.242722E-3</v>
      </c>
      <c r="T83" s="102">
        <v>-3.019585E-3</v>
      </c>
      <c r="U83" s="102">
        <v>-2.7767719999999998E-3</v>
      </c>
      <c r="V83" s="102">
        <v>-2.5244690000000001E-3</v>
      </c>
      <c r="W83" s="102">
        <v>-2.2719350000000001E-3</v>
      </c>
      <c r="X83" s="102">
        <v>-2.0099089999999998E-3</v>
      </c>
      <c r="Y83" s="103">
        <v>-1.7379299999999999E-3</v>
      </c>
    </row>
    <row r="84" spans="1:25" x14ac:dyDescent="0.25">
      <c r="A84" s="101" t="s">
        <v>38</v>
      </c>
      <c r="B84" s="102">
        <v>9.2588340000000005E-3</v>
      </c>
      <c r="C84" s="102">
        <v>3.9026479999999999E-3</v>
      </c>
      <c r="D84" s="102">
        <v>2.8254830000000002E-3</v>
      </c>
      <c r="E84" s="102">
        <v>3.2206980000000001E-3</v>
      </c>
      <c r="F84" s="102">
        <v>4.3373190000000001E-3</v>
      </c>
      <c r="G84" s="102">
        <v>6.1062149999999999E-3</v>
      </c>
      <c r="H84" s="102">
        <v>7.5490640000000003E-3</v>
      </c>
      <c r="I84" s="102">
        <v>9.0017099999999996E-3</v>
      </c>
      <c r="J84" s="102">
        <v>1.0414909999999999E-2</v>
      </c>
      <c r="K84" s="102">
        <v>1.207517E-2</v>
      </c>
      <c r="L84" s="102">
        <v>1.23816E-2</v>
      </c>
      <c r="M84" s="102">
        <v>1.235203E-2</v>
      </c>
      <c r="N84" s="102">
        <v>1.2450869999999999E-2</v>
      </c>
      <c r="O84" s="102">
        <v>1.274728E-2</v>
      </c>
      <c r="P84" s="102">
        <v>1.323161E-2</v>
      </c>
      <c r="Q84" s="102">
        <v>1.381478E-2</v>
      </c>
      <c r="R84" s="102">
        <v>1.4476889999999999E-2</v>
      </c>
      <c r="S84" s="102">
        <v>1.514889E-2</v>
      </c>
      <c r="T84" s="102">
        <v>1.5820910000000001E-2</v>
      </c>
      <c r="U84" s="102">
        <v>1.645346E-2</v>
      </c>
      <c r="V84" s="102">
        <v>1.705632E-2</v>
      </c>
      <c r="W84" s="102">
        <v>1.7629490000000001E-2</v>
      </c>
      <c r="X84" s="102">
        <v>1.8192900000000001E-2</v>
      </c>
      <c r="Y84" s="103">
        <v>1.8736510000000001E-2</v>
      </c>
    </row>
    <row r="85" spans="1:25" x14ac:dyDescent="0.25">
      <c r="A85" s="101" t="s">
        <v>39</v>
      </c>
      <c r="B85" s="102">
        <v>3.4089099999999998E-3</v>
      </c>
      <c r="C85" s="102">
        <v>2.2955879999999999E-3</v>
      </c>
      <c r="D85" s="102">
        <v>-4.236191E-4</v>
      </c>
      <c r="E85" s="102">
        <v>-3.7734439999999999E-3</v>
      </c>
      <c r="F85" s="102">
        <v>-7.2709000000000003E-3</v>
      </c>
      <c r="G85" s="102">
        <v>-1.00594E-2</v>
      </c>
      <c r="H85" s="102">
        <v>-1.269107E-2</v>
      </c>
      <c r="I85" s="102">
        <v>-1.5117169999999999E-2</v>
      </c>
      <c r="J85" s="102">
        <v>-1.7308560000000001E-2</v>
      </c>
      <c r="K85" s="102">
        <v>-1.72106E-2</v>
      </c>
      <c r="L85" s="102">
        <v>-1.663332E-2</v>
      </c>
      <c r="M85" s="102">
        <v>-1.5919119999999998E-2</v>
      </c>
      <c r="N85" s="102">
        <v>-1.5958070000000001E-2</v>
      </c>
      <c r="O85" s="102">
        <v>-1.6613739999999998E-2</v>
      </c>
      <c r="P85" s="102">
        <v>-1.761157E-2</v>
      </c>
      <c r="Q85" s="102">
        <v>-1.864859E-2</v>
      </c>
      <c r="R85" s="102">
        <v>-1.964664E-2</v>
      </c>
      <c r="S85" s="102">
        <v>-2.058567E-2</v>
      </c>
      <c r="T85" s="102">
        <v>-2.1456349999999999E-2</v>
      </c>
      <c r="U85" s="102">
        <v>-2.2248649999999998E-2</v>
      </c>
      <c r="V85" s="102">
        <v>-2.2972610000000001E-2</v>
      </c>
      <c r="W85" s="102">
        <v>-2.364759E-2</v>
      </c>
      <c r="X85" s="102">
        <v>-2.428338E-2</v>
      </c>
      <c r="Y85" s="103">
        <v>-2.488021E-2</v>
      </c>
    </row>
    <row r="86" spans="1:25" x14ac:dyDescent="0.25">
      <c r="A86" s="101" t="s">
        <v>283</v>
      </c>
      <c r="B86" s="102">
        <v>1.6559290000000001E-2</v>
      </c>
      <c r="C86" s="102">
        <v>1.2679330000000001E-2</v>
      </c>
      <c r="D86" s="102">
        <v>8.2075259999999997E-3</v>
      </c>
      <c r="E86" s="102">
        <v>3.7102649999999999E-3</v>
      </c>
      <c r="F86" s="102">
        <v>-5.3925220000000001E-4</v>
      </c>
      <c r="G86" s="102">
        <v>-3.9900209999999998E-3</v>
      </c>
      <c r="H86" s="102">
        <v>-6.8522849999999996E-3</v>
      </c>
      <c r="I86" s="102">
        <v>-9.3610719999999998E-3</v>
      </c>
      <c r="J86" s="102">
        <v>-1.1546010000000001E-2</v>
      </c>
      <c r="K86" s="102">
        <v>-1.2884390000000001E-2</v>
      </c>
      <c r="L86" s="102">
        <v>-1.2766339999999999E-2</v>
      </c>
      <c r="M86" s="102">
        <v>-1.2342550000000001E-2</v>
      </c>
      <c r="N86" s="102">
        <v>-1.157478E-2</v>
      </c>
      <c r="O86" s="102">
        <v>-1.16645E-2</v>
      </c>
      <c r="P86" s="102">
        <v>-1.244141E-2</v>
      </c>
      <c r="Q86" s="102">
        <v>-1.344766E-2</v>
      </c>
      <c r="R86" s="102">
        <v>-1.4413489999999999E-2</v>
      </c>
      <c r="S86" s="102">
        <v>-1.5280820000000001E-2</v>
      </c>
      <c r="T86" s="102">
        <v>-1.6059560000000001E-2</v>
      </c>
      <c r="U86" s="102">
        <v>-1.6739759999999999E-2</v>
      </c>
      <c r="V86" s="102">
        <v>-1.735101E-2</v>
      </c>
      <c r="W86" s="102">
        <v>-1.790303E-2</v>
      </c>
      <c r="X86" s="102">
        <v>-1.8425560000000001E-2</v>
      </c>
      <c r="Y86" s="103">
        <v>-1.889884E-2</v>
      </c>
    </row>
    <row r="87" spans="1:25" x14ac:dyDescent="0.25">
      <c r="A87" s="101" t="s">
        <v>40</v>
      </c>
      <c r="B87" s="102">
        <v>-2.114454E-3</v>
      </c>
      <c r="C87" s="102">
        <v>-7.3422210000000003E-3</v>
      </c>
      <c r="D87" s="102">
        <v>-1.1522030000000001E-2</v>
      </c>
      <c r="E87" s="102">
        <v>-1.479539E-2</v>
      </c>
      <c r="F87" s="102">
        <v>-1.736534E-2</v>
      </c>
      <c r="G87" s="102">
        <v>-1.939784E-2</v>
      </c>
      <c r="H87" s="102">
        <v>-2.0942160000000001E-2</v>
      </c>
      <c r="I87" s="102">
        <v>-2.2141399999999999E-2</v>
      </c>
      <c r="J87" s="102">
        <v>-2.3074230000000001E-2</v>
      </c>
      <c r="K87" s="102">
        <v>-2.3898269999999999E-2</v>
      </c>
      <c r="L87" s="102">
        <v>-2.426215E-2</v>
      </c>
      <c r="M87" s="102">
        <v>-2.4418949999999998E-2</v>
      </c>
      <c r="N87" s="102">
        <v>-2.4487249999999999E-2</v>
      </c>
      <c r="O87" s="102">
        <v>-2.483807E-2</v>
      </c>
      <c r="P87" s="102">
        <v>-2.5391E-2</v>
      </c>
      <c r="Q87" s="102">
        <v>-2.5961499999999998E-2</v>
      </c>
      <c r="R87" s="102">
        <v>-2.6453830000000001E-2</v>
      </c>
      <c r="S87" s="102">
        <v>-2.6859029999999999E-2</v>
      </c>
      <c r="T87" s="102">
        <v>-2.7167409999999999E-2</v>
      </c>
      <c r="U87" s="102">
        <v>-2.7408060000000001E-2</v>
      </c>
      <c r="V87" s="102">
        <v>-2.7581319999999999E-2</v>
      </c>
      <c r="W87" s="102">
        <v>-2.7706330000000001E-2</v>
      </c>
      <c r="X87" s="102">
        <v>-2.7783349999999998E-2</v>
      </c>
      <c r="Y87" s="103">
        <v>-2.7821849999999999E-2</v>
      </c>
    </row>
    <row r="88" spans="1:25" x14ac:dyDescent="0.25">
      <c r="A88" s="101" t="s">
        <v>41</v>
      </c>
      <c r="B88" s="102">
        <v>6.2204049999999997E-2</v>
      </c>
      <c r="C88" s="102">
        <v>4.3658599999999999E-2</v>
      </c>
      <c r="D88" s="102">
        <v>3.3265709999999997E-2</v>
      </c>
      <c r="E88" s="102">
        <v>2.527277E-2</v>
      </c>
      <c r="F88" s="102">
        <v>1.896049E-2</v>
      </c>
      <c r="G88" s="102">
        <v>1.6969890000000001E-2</v>
      </c>
      <c r="H88" s="102">
        <v>1.361966E-2</v>
      </c>
      <c r="I88" s="102">
        <v>1.0745289999999999E-2</v>
      </c>
      <c r="J88" s="102">
        <v>8.4539109999999997E-3</v>
      </c>
      <c r="K88" s="102">
        <v>1.7163390000000001E-2</v>
      </c>
      <c r="L88" s="102">
        <v>2.064941E-2</v>
      </c>
      <c r="M88" s="102">
        <v>2.3125710000000001E-2</v>
      </c>
      <c r="N88" s="102">
        <v>2.13292E-2</v>
      </c>
      <c r="O88" s="102">
        <v>1.8736220000000001E-2</v>
      </c>
      <c r="P88" s="102">
        <v>1.6483459999999998E-2</v>
      </c>
      <c r="Q88" s="102">
        <v>1.4929970000000001E-2</v>
      </c>
      <c r="R88" s="102">
        <v>1.3725869999999999E-2</v>
      </c>
      <c r="S88" s="102">
        <v>1.2696580000000001E-2</v>
      </c>
      <c r="T88" s="102">
        <v>1.1783739999999999E-2</v>
      </c>
      <c r="U88" s="102">
        <v>1.097764E-2</v>
      </c>
      <c r="V88" s="102">
        <v>1.0249339999999999E-2</v>
      </c>
      <c r="W88" s="102">
        <v>9.5793749999999993E-3</v>
      </c>
      <c r="X88" s="102">
        <v>8.9383550000000003E-3</v>
      </c>
      <c r="Y88" s="103">
        <v>8.3170169999999995E-3</v>
      </c>
    </row>
    <row r="89" spans="1:25" x14ac:dyDescent="0.25">
      <c r="A89" s="101" t="s">
        <v>42</v>
      </c>
      <c r="B89" s="102">
        <v>-1.063558E-2</v>
      </c>
      <c r="C89" s="102">
        <v>-1.162064E-2</v>
      </c>
      <c r="D89" s="102">
        <v>-1.157205E-2</v>
      </c>
      <c r="E89" s="102">
        <v>-1.1853890000000001E-2</v>
      </c>
      <c r="F89" s="102">
        <v>-1.229161E-2</v>
      </c>
      <c r="G89" s="102">
        <v>-1.0559850000000001E-2</v>
      </c>
      <c r="H89" s="102">
        <v>-1.075508E-2</v>
      </c>
      <c r="I89" s="102">
        <v>-1.119289E-2</v>
      </c>
      <c r="J89" s="102">
        <v>-1.1650209999999999E-2</v>
      </c>
      <c r="K89" s="102">
        <v>-1.8831519999999999E-3</v>
      </c>
      <c r="L89" s="102">
        <v>1.8966250000000001E-3</v>
      </c>
      <c r="M89" s="102">
        <v>4.4965400000000003E-3</v>
      </c>
      <c r="N89" s="102">
        <v>4.8097629999999998E-4</v>
      </c>
      <c r="O89" s="102">
        <v>-3.1584349999999998E-3</v>
      </c>
      <c r="P89" s="102">
        <v>-5.2054780000000004E-3</v>
      </c>
      <c r="Q89" s="102">
        <v>-5.9578670000000004E-3</v>
      </c>
      <c r="R89" s="102">
        <v>-6.3744079999999998E-3</v>
      </c>
      <c r="S89" s="102">
        <v>-6.7621349999999998E-3</v>
      </c>
      <c r="T89" s="102">
        <v>-7.1495329999999996E-3</v>
      </c>
      <c r="U89" s="102">
        <v>-7.5273930000000003E-3</v>
      </c>
      <c r="V89" s="102">
        <v>-7.9149089999999995E-3</v>
      </c>
      <c r="W89" s="102">
        <v>-8.3023939999999994E-3</v>
      </c>
      <c r="X89" s="102">
        <v>-8.689624E-3</v>
      </c>
      <c r="Y89" s="103">
        <v>-9.0964589999999994E-3</v>
      </c>
    </row>
    <row r="90" spans="1:25" x14ac:dyDescent="0.25">
      <c r="A90" s="101" t="s">
        <v>43</v>
      </c>
      <c r="B90" s="102">
        <v>0</v>
      </c>
      <c r="C90" s="102">
        <v>0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>
        <v>0</v>
      </c>
      <c r="S90" s="102">
        <v>0</v>
      </c>
      <c r="T90" s="102">
        <v>0</v>
      </c>
      <c r="U90" s="102">
        <v>0</v>
      </c>
      <c r="V90" s="102">
        <v>0</v>
      </c>
      <c r="W90" s="102">
        <v>0</v>
      </c>
      <c r="X90" s="102">
        <v>0</v>
      </c>
      <c r="Y90" s="103">
        <v>0</v>
      </c>
    </row>
    <row r="91" spans="1:25" x14ac:dyDescent="0.25">
      <c r="A91" s="101" t="s">
        <v>44</v>
      </c>
      <c r="B91" s="102">
        <v>0</v>
      </c>
      <c r="C91" s="102">
        <v>0</v>
      </c>
      <c r="D91" s="102">
        <v>0</v>
      </c>
      <c r="E91" s="102">
        <v>0</v>
      </c>
      <c r="F91" s="102">
        <v>0</v>
      </c>
      <c r="G91" s="102">
        <v>0</v>
      </c>
      <c r="H91" s="102">
        <v>0</v>
      </c>
      <c r="I91" s="102">
        <v>0</v>
      </c>
      <c r="J91" s="102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>
        <v>0</v>
      </c>
      <c r="Q91" s="102">
        <v>0</v>
      </c>
      <c r="R91" s="102">
        <v>0</v>
      </c>
      <c r="S91" s="102">
        <v>0</v>
      </c>
      <c r="T91" s="102">
        <v>0</v>
      </c>
      <c r="U91" s="102">
        <v>0</v>
      </c>
      <c r="V91" s="102">
        <v>0</v>
      </c>
      <c r="W91" s="102">
        <v>0</v>
      </c>
      <c r="X91" s="102">
        <v>0</v>
      </c>
      <c r="Y91" s="103">
        <v>0</v>
      </c>
    </row>
    <row r="92" spans="1:25" x14ac:dyDescent="0.25">
      <c r="A92" s="101" t="s">
        <v>284</v>
      </c>
      <c r="B92" s="102">
        <v>-9.5458639999999994E-3</v>
      </c>
      <c r="C92" s="102">
        <v>-1.0731050000000001E-2</v>
      </c>
      <c r="D92" s="102">
        <v>-1.088603E-2</v>
      </c>
      <c r="E92" s="102">
        <v>-1.133225E-2</v>
      </c>
      <c r="F92" s="102">
        <v>-1.189555E-2</v>
      </c>
      <c r="G92" s="102">
        <v>-1.061058E-2</v>
      </c>
      <c r="H92" s="102">
        <v>-1.094232E-2</v>
      </c>
      <c r="I92" s="102">
        <v>-1.146761E-2</v>
      </c>
      <c r="J92" s="102">
        <v>-1.1992920000000001E-2</v>
      </c>
      <c r="K92" s="102">
        <v>-3.6645800000000002E-3</v>
      </c>
      <c r="L92" s="102">
        <v>-3.2367760000000001E-4</v>
      </c>
      <c r="M92" s="102">
        <v>2.0235259999999999E-3</v>
      </c>
      <c r="N92" s="102">
        <v>-1.190043E-3</v>
      </c>
      <c r="O92" s="102">
        <v>-4.1640660000000001E-3</v>
      </c>
      <c r="P92" s="102">
        <v>-5.8859660000000003E-3</v>
      </c>
      <c r="Q92" s="102">
        <v>-6.5722530000000001E-3</v>
      </c>
      <c r="R92" s="102">
        <v>-6.9798630000000002E-3</v>
      </c>
      <c r="S92" s="102">
        <v>-7.3583770000000001E-3</v>
      </c>
      <c r="T92" s="102">
        <v>-7.7465249999999998E-3</v>
      </c>
      <c r="U92" s="102">
        <v>-8.1248999999999991E-3</v>
      </c>
      <c r="V92" s="102">
        <v>-8.4935270000000007E-3</v>
      </c>
      <c r="W92" s="102">
        <v>-8.8618989999999995E-3</v>
      </c>
      <c r="X92" s="102">
        <v>-9.2401959999999991E-3</v>
      </c>
      <c r="Y92" s="103">
        <v>-9.6087659999999995E-3</v>
      </c>
    </row>
    <row r="93" spans="1:25" x14ac:dyDescent="0.25">
      <c r="A93" s="101" t="s">
        <v>285</v>
      </c>
      <c r="B93" s="102">
        <v>4.3063180000000001E-4</v>
      </c>
      <c r="C93" s="102">
        <v>2.4854579999999997E-4</v>
      </c>
      <c r="D93" s="102">
        <v>1.8336900000000001E-4</v>
      </c>
      <c r="E93" s="102">
        <v>1.180941E-4</v>
      </c>
      <c r="F93" s="102">
        <v>3.4100190000000002E-5</v>
      </c>
      <c r="G93" s="102">
        <v>2.8061539999999998E-5</v>
      </c>
      <c r="H93" s="102">
        <v>-1.085373E-4</v>
      </c>
      <c r="I93" s="102">
        <v>-2.545019E-4</v>
      </c>
      <c r="J93" s="102">
        <v>-3.9066030000000002E-4</v>
      </c>
      <c r="K93" s="102">
        <v>4.0882450000000002E-4</v>
      </c>
      <c r="L93" s="102">
        <v>6.7635280000000002E-4</v>
      </c>
      <c r="M93" s="102">
        <v>8.4287269999999996E-4</v>
      </c>
      <c r="N93" s="102">
        <v>4.8822770000000001E-4</v>
      </c>
      <c r="O93" s="102">
        <v>1.5310749999999999E-4</v>
      </c>
      <c r="P93" s="102">
        <v>-7.9406029999999994E-5</v>
      </c>
      <c r="Q93" s="102">
        <v>-2.306722E-4</v>
      </c>
      <c r="R93" s="102">
        <v>-3.6110539999999999E-4</v>
      </c>
      <c r="S93" s="102">
        <v>-4.8854129999999999E-4</v>
      </c>
      <c r="T93" s="102">
        <v>-6.1398520000000001E-4</v>
      </c>
      <c r="U93" s="102">
        <v>-7.3642960000000002E-4</v>
      </c>
      <c r="V93" s="102">
        <v>-8.5489609999999999E-4</v>
      </c>
      <c r="W93" s="102">
        <v>-9.7137289999999995E-4</v>
      </c>
      <c r="X93" s="102">
        <v>-1.0858599999999999E-3</v>
      </c>
      <c r="Y93" s="103">
        <v>-1.199365E-3</v>
      </c>
    </row>
    <row r="94" spans="1:25" x14ac:dyDescent="0.25">
      <c r="A94" s="101" t="s">
        <v>286</v>
      </c>
      <c r="B94" s="102">
        <v>4.912089E-2</v>
      </c>
      <c r="C94" s="102">
        <v>3.3324329999999999E-2</v>
      </c>
      <c r="D94" s="102">
        <v>2.4669469999999999E-2</v>
      </c>
      <c r="E94" s="102">
        <v>1.779903E-2</v>
      </c>
      <c r="F94" s="102">
        <v>1.222679E-2</v>
      </c>
      <c r="G94" s="102">
        <v>1.089907E-2</v>
      </c>
      <c r="H94" s="102">
        <v>7.7782399999999996E-3</v>
      </c>
      <c r="I94" s="102">
        <v>4.9958950000000002E-3</v>
      </c>
      <c r="J94" s="102">
        <v>2.6978309999999999E-3</v>
      </c>
      <c r="K94" s="102">
        <v>1.289934E-2</v>
      </c>
      <c r="L94" s="102">
        <v>1.683107E-2</v>
      </c>
      <c r="M94" s="102">
        <v>1.9597590000000002E-2</v>
      </c>
      <c r="N94" s="102">
        <v>1.7018040000000002E-2</v>
      </c>
      <c r="O94" s="102">
        <v>1.3853570000000001E-2</v>
      </c>
      <c r="P94" s="102">
        <v>1.137969E-2</v>
      </c>
      <c r="Q94" s="102">
        <v>9.8003919999999998E-3</v>
      </c>
      <c r="R94" s="102">
        <v>8.5570460000000004E-3</v>
      </c>
      <c r="S94" s="102">
        <v>7.4485059999999997E-3</v>
      </c>
      <c r="T94" s="102">
        <v>6.4366450000000004E-3</v>
      </c>
      <c r="U94" s="102">
        <v>5.5211449999999999E-3</v>
      </c>
      <c r="V94" s="102">
        <v>4.6732379999999997E-3</v>
      </c>
      <c r="W94" s="102">
        <v>3.8832490000000001E-3</v>
      </c>
      <c r="X94" s="102">
        <v>3.1222189999999999E-3</v>
      </c>
      <c r="Y94" s="103">
        <v>2.3901399999999998E-3</v>
      </c>
    </row>
    <row r="95" spans="1:25" x14ac:dyDescent="0.25">
      <c r="A95" s="101" t="s">
        <v>490</v>
      </c>
      <c r="B95" s="102">
        <v>4.8802810000000002E-2</v>
      </c>
      <c r="C95" s="102">
        <v>3.2977239999999998E-2</v>
      </c>
      <c r="D95" s="102">
        <v>2.432378E-2</v>
      </c>
      <c r="E95" s="102">
        <v>1.7473720000000002E-2</v>
      </c>
      <c r="F95" s="102">
        <v>1.1921309999999999E-2</v>
      </c>
      <c r="G95" s="102">
        <v>1.0621810000000001E-2</v>
      </c>
      <c r="H95" s="102">
        <v>7.5204269999999997E-3</v>
      </c>
      <c r="I95" s="102">
        <v>4.738407E-3</v>
      </c>
      <c r="J95" s="102">
        <v>2.4500889999999999E-3</v>
      </c>
      <c r="K95" s="102">
        <v>1.272831E-2</v>
      </c>
      <c r="L95" s="102">
        <v>1.6680179999999999E-2</v>
      </c>
      <c r="M95" s="102">
        <v>1.9456299999999999E-2</v>
      </c>
      <c r="N95" s="102">
        <v>1.681264E-2</v>
      </c>
      <c r="O95" s="102">
        <v>1.3621279999999999E-2</v>
      </c>
      <c r="P95" s="102">
        <v>1.1138469999999999E-2</v>
      </c>
      <c r="Q95" s="102">
        <v>9.559138E-3</v>
      </c>
      <c r="R95" s="102">
        <v>8.3251090000000007E-3</v>
      </c>
      <c r="S95" s="102">
        <v>7.2263739999999998E-3</v>
      </c>
      <c r="T95" s="102">
        <v>6.2238789999999999E-3</v>
      </c>
      <c r="U95" s="102">
        <v>5.3085709999999998E-3</v>
      </c>
      <c r="V95" s="102">
        <v>4.4606369999999999E-3</v>
      </c>
      <c r="W95" s="102">
        <v>3.6706270000000001E-3</v>
      </c>
      <c r="X95" s="102">
        <v>2.9190000000000002E-3</v>
      </c>
      <c r="Y95" s="103">
        <v>2.1866799999999999E-3</v>
      </c>
    </row>
    <row r="96" spans="1:25" x14ac:dyDescent="0.25">
      <c r="A96" s="101" t="s">
        <v>491</v>
      </c>
      <c r="B96" s="102">
        <v>5.3725160000000001E-2</v>
      </c>
      <c r="C96" s="102">
        <v>3.8378519999999999E-2</v>
      </c>
      <c r="D96" s="102">
        <v>2.9731770000000001E-2</v>
      </c>
      <c r="E96" s="102">
        <v>2.2692779999999999E-2</v>
      </c>
      <c r="F96" s="102">
        <v>1.6868270000000001E-2</v>
      </c>
      <c r="G96" s="102">
        <v>1.499284E-2</v>
      </c>
      <c r="H96" s="102">
        <v>1.170681E-2</v>
      </c>
      <c r="I96" s="102">
        <v>8.8067309999999999E-3</v>
      </c>
      <c r="J96" s="102">
        <v>6.4017429999999997E-3</v>
      </c>
      <c r="K96" s="102">
        <v>1.525163E-2</v>
      </c>
      <c r="L96" s="102">
        <v>1.892131E-2</v>
      </c>
      <c r="M96" s="102">
        <v>2.1608059999999998E-2</v>
      </c>
      <c r="N96" s="102">
        <v>1.9855020000000001E-2</v>
      </c>
      <c r="O96" s="102">
        <v>1.7264519999999998E-2</v>
      </c>
      <c r="P96" s="102">
        <v>1.499227E-2</v>
      </c>
      <c r="Q96" s="102">
        <v>1.3384729999999999E-2</v>
      </c>
      <c r="R96" s="102">
        <v>1.2104169999999999E-2</v>
      </c>
      <c r="S96" s="102">
        <v>1.096811E-2</v>
      </c>
      <c r="T96" s="102">
        <v>9.9281300000000003E-3</v>
      </c>
      <c r="U96" s="102">
        <v>8.984499E-3</v>
      </c>
      <c r="V96" s="102">
        <v>8.1080760000000005E-3</v>
      </c>
      <c r="W96" s="102">
        <v>7.2798170000000001E-3</v>
      </c>
      <c r="X96" s="102">
        <v>6.480441E-3</v>
      </c>
      <c r="Y96" s="103">
        <v>5.7000799999999997E-3</v>
      </c>
    </row>
    <row r="97" spans="1:25" x14ac:dyDescent="0.25">
      <c r="A97" s="101" t="s">
        <v>287</v>
      </c>
      <c r="B97" s="102">
        <v>-1.779675E-2</v>
      </c>
      <c r="C97" s="102">
        <v>-1.719963E-2</v>
      </c>
      <c r="D97" s="102">
        <v>-1.6436719999999998E-2</v>
      </c>
      <c r="E97" s="102">
        <v>-1.533558E-2</v>
      </c>
      <c r="F97" s="102">
        <v>-1.40803E-2</v>
      </c>
      <c r="G97" s="102">
        <v>-1.3289499999999999E-2</v>
      </c>
      <c r="H97" s="102">
        <v>-1.218995E-2</v>
      </c>
      <c r="I97" s="102">
        <v>-1.1041759999999999E-2</v>
      </c>
      <c r="J97" s="102">
        <v>-9.9323160000000001E-3</v>
      </c>
      <c r="K97" s="102">
        <v>-1.213799E-2</v>
      </c>
      <c r="L97" s="102">
        <v>-1.31485E-2</v>
      </c>
      <c r="M97" s="102">
        <v>-1.384298E-2</v>
      </c>
      <c r="N97" s="102">
        <v>-1.300978E-2</v>
      </c>
      <c r="O97" s="102">
        <v>-1.1921609999999999E-2</v>
      </c>
      <c r="P97" s="102">
        <v>-1.091201E-2</v>
      </c>
      <c r="Q97" s="102">
        <v>-1.0069089999999999E-2</v>
      </c>
      <c r="R97" s="102">
        <v>-9.3051680000000008E-3</v>
      </c>
      <c r="S97" s="102">
        <v>-8.5608479999999994E-3</v>
      </c>
      <c r="T97" s="102">
        <v>-7.8463679999999994E-3</v>
      </c>
      <c r="U97" s="102">
        <v>-7.1514209999999998E-3</v>
      </c>
      <c r="V97" s="102">
        <v>-6.4762129999999998E-3</v>
      </c>
      <c r="W97" s="102">
        <v>-5.8207199999999997E-3</v>
      </c>
      <c r="X97" s="102">
        <v>-5.1944820000000003E-3</v>
      </c>
      <c r="Y97" s="103">
        <v>-4.5783559999999996E-3</v>
      </c>
    </row>
    <row r="98" spans="1:25" x14ac:dyDescent="0.25">
      <c r="A98" s="101" t="s">
        <v>288</v>
      </c>
      <c r="B98" s="102">
        <v>-1.494963E-2</v>
      </c>
      <c r="C98" s="102">
        <v>-2.0937460000000001E-2</v>
      </c>
      <c r="D98" s="102">
        <v>-2.5183779999999999E-2</v>
      </c>
      <c r="E98" s="102">
        <v>-2.7672639999999998E-2</v>
      </c>
      <c r="F98" s="102">
        <v>-2.8802589999999999E-2</v>
      </c>
      <c r="G98" s="102">
        <v>-2.939454E-2</v>
      </c>
      <c r="H98" s="102">
        <v>-2.9074180000000002E-2</v>
      </c>
      <c r="I98" s="102">
        <v>-2.8171160000000001E-2</v>
      </c>
      <c r="J98" s="102">
        <v>-2.6841070000000002E-2</v>
      </c>
      <c r="K98" s="102">
        <v>-2.7310419999999998E-2</v>
      </c>
      <c r="L98" s="102">
        <v>-2.8023699999999999E-2</v>
      </c>
      <c r="M98" s="102">
        <v>-2.8717929999999999E-2</v>
      </c>
      <c r="N98" s="102">
        <v>-2.8291670000000001E-2</v>
      </c>
      <c r="O98" s="102">
        <v>-2.8005019999999999E-2</v>
      </c>
      <c r="P98" s="102">
        <v>-2.7906899999999998E-2</v>
      </c>
      <c r="Q98" s="102">
        <v>-2.774107E-2</v>
      </c>
      <c r="R98" s="102">
        <v>-2.7380479999999999E-2</v>
      </c>
      <c r="S98" s="102">
        <v>-2.6795719999999999E-2</v>
      </c>
      <c r="T98" s="102">
        <v>-2.6016290000000001E-2</v>
      </c>
      <c r="U98" s="102">
        <v>-2.5070990000000001E-2</v>
      </c>
      <c r="V98" s="102">
        <v>-2.3989360000000001E-2</v>
      </c>
      <c r="W98" s="102">
        <v>-2.280068E-2</v>
      </c>
      <c r="X98" s="102">
        <v>-2.1514709999999999E-2</v>
      </c>
      <c r="Y98" s="103">
        <v>-2.0140990000000001E-2</v>
      </c>
    </row>
    <row r="99" spans="1:25" x14ac:dyDescent="0.25">
      <c r="A99" s="101" t="s">
        <v>289</v>
      </c>
      <c r="B99" s="102">
        <v>-2.482038E-2</v>
      </c>
      <c r="C99" s="102">
        <v>-2.075801E-2</v>
      </c>
      <c r="D99" s="102">
        <v>-1.7735540000000001E-2</v>
      </c>
      <c r="E99" s="102">
        <v>-1.471252E-2</v>
      </c>
      <c r="F99" s="102">
        <v>-1.1844260000000001E-2</v>
      </c>
      <c r="G99" s="102">
        <v>-1.0461089999999999E-2</v>
      </c>
      <c r="H99" s="102">
        <v>-8.4294299999999999E-3</v>
      </c>
      <c r="I99" s="102">
        <v>-6.5059159999999996E-3</v>
      </c>
      <c r="J99" s="102">
        <v>-4.7775999999999999E-3</v>
      </c>
      <c r="K99" s="102">
        <v>-8.9021429999999995E-3</v>
      </c>
      <c r="L99" s="102">
        <v>-1.046592E-2</v>
      </c>
      <c r="M99" s="102">
        <v>-1.1470080000000001E-2</v>
      </c>
      <c r="N99" s="102">
        <v>-1.0644600000000001E-2</v>
      </c>
      <c r="O99" s="102">
        <v>-9.3278319999999994E-3</v>
      </c>
      <c r="P99" s="102">
        <v>-8.0706159999999992E-3</v>
      </c>
      <c r="Q99" s="102">
        <v>-7.0790879999999999E-3</v>
      </c>
      <c r="R99" s="102">
        <v>-6.185935E-3</v>
      </c>
      <c r="S99" s="102">
        <v>-5.3519539999999999E-3</v>
      </c>
      <c r="T99" s="102">
        <v>-4.5474950000000004E-3</v>
      </c>
      <c r="U99" s="102">
        <v>-3.7726489999999999E-3</v>
      </c>
      <c r="V99" s="102">
        <v>-3.0372139999999999E-3</v>
      </c>
      <c r="W99" s="102">
        <v>-2.3312329999999998E-3</v>
      </c>
      <c r="X99" s="102">
        <v>-1.64499E-3</v>
      </c>
      <c r="Y99" s="103">
        <v>-9.7847579999999997E-4</v>
      </c>
    </row>
    <row r="100" spans="1:25" x14ac:dyDescent="0.25">
      <c r="A100" s="101" t="s">
        <v>290</v>
      </c>
      <c r="B100" s="102">
        <v>-1.8688750000000001E-2</v>
      </c>
      <c r="C100" s="102">
        <v>-1.530135E-2</v>
      </c>
      <c r="D100" s="102">
        <v>-1.1073589999999999E-2</v>
      </c>
      <c r="E100" s="102">
        <v>-6.7539030000000003E-3</v>
      </c>
      <c r="F100" s="102">
        <v>-2.792887E-3</v>
      </c>
      <c r="G100" s="102">
        <v>1.985821E-3</v>
      </c>
      <c r="H100" s="102">
        <v>5.28818E-3</v>
      </c>
      <c r="I100" s="102">
        <v>8.1110739999999994E-3</v>
      </c>
      <c r="J100" s="102">
        <v>1.0496749999999999E-2</v>
      </c>
      <c r="K100" s="102">
        <v>1.206319E-2</v>
      </c>
      <c r="L100" s="102">
        <v>1.263572E-2</v>
      </c>
      <c r="M100" s="102">
        <v>1.3122740000000001E-2</v>
      </c>
      <c r="N100" s="102">
        <v>1.4554539999999999E-2</v>
      </c>
      <c r="O100" s="102">
        <v>1.6533039999999999E-2</v>
      </c>
      <c r="P100" s="102">
        <v>1.8731339999999999E-2</v>
      </c>
      <c r="Q100" s="102">
        <v>2.0894920000000001E-2</v>
      </c>
      <c r="R100" s="102">
        <v>2.2962389999999999E-2</v>
      </c>
      <c r="S100" s="102">
        <v>2.491585E-2</v>
      </c>
      <c r="T100" s="102">
        <v>2.675452E-2</v>
      </c>
      <c r="U100" s="102">
        <v>2.8464550000000002E-2</v>
      </c>
      <c r="V100" s="102">
        <v>3.005592E-2</v>
      </c>
      <c r="W100" s="102">
        <v>3.1538549999999999E-2</v>
      </c>
      <c r="X100" s="102">
        <v>3.2927360000000003E-2</v>
      </c>
      <c r="Y100" s="103">
        <v>3.4225449999999998E-2</v>
      </c>
    </row>
    <row r="101" spans="1:25" x14ac:dyDescent="0.25">
      <c r="A101" s="101" t="s">
        <v>291</v>
      </c>
      <c r="B101" s="102">
        <v>1.4661469999999999E-2</v>
      </c>
      <c r="C101" s="102">
        <v>1.2516299999999999E-2</v>
      </c>
      <c r="D101" s="102">
        <v>1.334218E-2</v>
      </c>
      <c r="E101" s="102">
        <v>1.5004429999999999E-2</v>
      </c>
      <c r="F101" s="102">
        <v>1.686994E-2</v>
      </c>
      <c r="G101" s="102">
        <v>2.0323270000000001E-2</v>
      </c>
      <c r="H101" s="102">
        <v>2.1974759999999999E-2</v>
      </c>
      <c r="I101" s="102">
        <v>2.336384E-2</v>
      </c>
      <c r="J101" s="102">
        <v>2.4558569999999998E-2</v>
      </c>
      <c r="K101" s="102">
        <v>2.9521450000000001E-2</v>
      </c>
      <c r="L101" s="102">
        <v>3.0725590000000001E-2</v>
      </c>
      <c r="M101" s="102">
        <v>3.1310560000000001E-2</v>
      </c>
      <c r="N101" s="102">
        <v>3.0958490000000002E-2</v>
      </c>
      <c r="O101" s="102">
        <v>3.0772239999999999E-2</v>
      </c>
      <c r="P101" s="102">
        <v>3.1017050000000001E-2</v>
      </c>
      <c r="Q101" s="102">
        <v>3.1573919999999998E-2</v>
      </c>
      <c r="R101" s="102">
        <v>3.219868E-2</v>
      </c>
      <c r="S101" s="102">
        <v>3.2804149999999997E-2</v>
      </c>
      <c r="T101" s="102">
        <v>3.33508E-2</v>
      </c>
      <c r="U101" s="102">
        <v>3.3829289999999998E-2</v>
      </c>
      <c r="V101" s="102">
        <v>3.4249160000000001E-2</v>
      </c>
      <c r="W101" s="102">
        <v>3.4600840000000001E-2</v>
      </c>
      <c r="X101" s="102">
        <v>3.4903629999999998E-2</v>
      </c>
      <c r="Y101" s="103">
        <v>3.5157769999999998E-2</v>
      </c>
    </row>
    <row r="102" spans="1:25" x14ac:dyDescent="0.25">
      <c r="A102" s="101" t="s">
        <v>292</v>
      </c>
      <c r="B102" s="102">
        <v>1.545419E-2</v>
      </c>
      <c r="C102" s="102">
        <v>9.3408520000000002E-3</v>
      </c>
      <c r="D102" s="102">
        <v>7.9219960000000006E-3</v>
      </c>
      <c r="E102" s="102">
        <v>7.9704010000000002E-3</v>
      </c>
      <c r="F102" s="102">
        <v>8.6696369999999991E-3</v>
      </c>
      <c r="G102" s="102">
        <v>1.094121E-2</v>
      </c>
      <c r="H102" s="102">
        <v>1.18069E-2</v>
      </c>
      <c r="I102" s="102">
        <v>1.2584329999999999E-2</v>
      </c>
      <c r="J102" s="102">
        <v>1.331299E-2</v>
      </c>
      <c r="K102" s="102">
        <v>1.810722E-2</v>
      </c>
      <c r="L102" s="102">
        <v>1.9427170000000001E-2</v>
      </c>
      <c r="M102" s="102">
        <v>2.0117070000000001E-2</v>
      </c>
      <c r="N102" s="102">
        <v>1.9786539999999998E-2</v>
      </c>
      <c r="O102" s="102">
        <v>1.936763E-2</v>
      </c>
      <c r="P102" s="102">
        <v>1.9240859999999999E-2</v>
      </c>
      <c r="Q102" s="102">
        <v>1.939652E-2</v>
      </c>
      <c r="R102" s="102">
        <v>1.966882E-2</v>
      </c>
      <c r="S102" s="102">
        <v>1.9970390000000001E-2</v>
      </c>
      <c r="T102" s="102">
        <v>2.0262280000000001E-2</v>
      </c>
      <c r="U102" s="102">
        <v>2.053495E-2</v>
      </c>
      <c r="V102" s="102">
        <v>2.0778430000000001E-2</v>
      </c>
      <c r="W102" s="102">
        <v>2.0992460000000001E-2</v>
      </c>
      <c r="X102" s="102">
        <v>2.1187259999999999E-2</v>
      </c>
      <c r="Y102" s="103">
        <v>2.1362579999999999E-2</v>
      </c>
    </row>
    <row r="103" spans="1:25" x14ac:dyDescent="0.25">
      <c r="A103" s="101" t="s">
        <v>293</v>
      </c>
      <c r="B103" s="102">
        <v>2.5118720000000001E-2</v>
      </c>
      <c r="C103" s="102">
        <v>2.3095850000000001E-2</v>
      </c>
      <c r="D103" s="102">
        <v>2.2452079999999999E-2</v>
      </c>
      <c r="E103" s="102">
        <v>2.2480770000000001E-2</v>
      </c>
      <c r="F103" s="102">
        <v>2.2779580000000001E-2</v>
      </c>
      <c r="G103" s="102">
        <v>2.5013939999999998E-2</v>
      </c>
      <c r="H103" s="102">
        <v>2.5714899999999999E-2</v>
      </c>
      <c r="I103" s="102">
        <v>2.6338650000000002E-2</v>
      </c>
      <c r="J103" s="102">
        <v>2.694303E-2</v>
      </c>
      <c r="K103" s="102">
        <v>3.2166510000000002E-2</v>
      </c>
      <c r="L103" s="102">
        <v>3.3593789999999998E-2</v>
      </c>
      <c r="M103" s="102">
        <v>3.448143E-2</v>
      </c>
      <c r="N103" s="102">
        <v>3.4906239999999998E-2</v>
      </c>
      <c r="O103" s="102">
        <v>3.5191989999999999E-2</v>
      </c>
      <c r="P103" s="102">
        <v>3.5528560000000001E-2</v>
      </c>
      <c r="Q103" s="102">
        <v>3.6019460000000003E-2</v>
      </c>
      <c r="R103" s="102">
        <v>3.6578020000000003E-2</v>
      </c>
      <c r="S103" s="102">
        <v>3.7136250000000003E-2</v>
      </c>
      <c r="T103" s="102">
        <v>3.7675149999999998E-2</v>
      </c>
      <c r="U103" s="102">
        <v>3.8174840000000002E-2</v>
      </c>
      <c r="V103" s="102">
        <v>3.8635320000000001E-2</v>
      </c>
      <c r="W103" s="102">
        <v>3.905658E-2</v>
      </c>
      <c r="X103" s="102">
        <v>3.9438849999999998E-2</v>
      </c>
      <c r="Y103" s="103">
        <v>3.9791699999999999E-2</v>
      </c>
    </row>
    <row r="104" spans="1:25" x14ac:dyDescent="0.25">
      <c r="A104" s="101" t="s">
        <v>294</v>
      </c>
      <c r="B104" s="102">
        <v>-1.9286000000000001E-2</v>
      </c>
      <c r="C104" s="102">
        <v>-1.8659189999999999E-2</v>
      </c>
      <c r="D104" s="102">
        <v>-1.6027820000000002E-2</v>
      </c>
      <c r="E104" s="102">
        <v>-1.269838E-2</v>
      </c>
      <c r="F104" s="102">
        <v>-9.3018930000000003E-3</v>
      </c>
      <c r="G104" s="102">
        <v>-6.2195870000000004E-3</v>
      </c>
      <c r="H104" s="102">
        <v>-3.8396039999999999E-3</v>
      </c>
      <c r="I104" s="102">
        <v>-1.666645E-3</v>
      </c>
      <c r="J104" s="102">
        <v>2.820217E-4</v>
      </c>
      <c r="K104" s="102">
        <v>2.1464449999999999E-3</v>
      </c>
      <c r="L104" s="102">
        <v>2.3402869999999999E-3</v>
      </c>
      <c r="M104" s="102">
        <v>2.1268419999999999E-3</v>
      </c>
      <c r="N104" s="102">
        <v>2.1858979999999999E-3</v>
      </c>
      <c r="O104" s="102">
        <v>2.5612120000000002E-3</v>
      </c>
      <c r="P104" s="102">
        <v>3.2231930000000001E-3</v>
      </c>
      <c r="Q104" s="102">
        <v>4.0131209999999997E-3</v>
      </c>
      <c r="R104" s="102">
        <v>4.8428619999999999E-3</v>
      </c>
      <c r="S104" s="102">
        <v>5.6831390000000002E-3</v>
      </c>
      <c r="T104" s="102">
        <v>6.5139500000000001E-3</v>
      </c>
      <c r="U104" s="102">
        <v>7.2958570000000002E-3</v>
      </c>
      <c r="V104" s="102">
        <v>8.0346740000000003E-3</v>
      </c>
      <c r="W104" s="102">
        <v>8.7312759999999996E-3</v>
      </c>
      <c r="X104" s="102">
        <v>9.3985400000000004E-3</v>
      </c>
      <c r="Y104" s="103">
        <v>1.003737E-2</v>
      </c>
    </row>
    <row r="105" spans="1:25" x14ac:dyDescent="0.25">
      <c r="A105" s="101" t="s">
        <v>295</v>
      </c>
      <c r="B105" s="102">
        <v>-3.5610790000000003E-2</v>
      </c>
      <c r="C105" s="102">
        <v>-3.0873769999999998E-2</v>
      </c>
      <c r="D105" s="102">
        <v>-2.6892070000000001E-2</v>
      </c>
      <c r="E105" s="102">
        <v>-2.279788E-2</v>
      </c>
      <c r="F105" s="102">
        <v>-1.881948E-2</v>
      </c>
      <c r="G105" s="102">
        <v>-1.674908E-2</v>
      </c>
      <c r="H105" s="102">
        <v>-1.380309E-2</v>
      </c>
      <c r="I105" s="102">
        <v>-1.0937830000000001E-2</v>
      </c>
      <c r="J105" s="102">
        <v>-8.3354940000000006E-3</v>
      </c>
      <c r="K105" s="102">
        <v>-1.2017160000000001E-2</v>
      </c>
      <c r="L105" s="102">
        <v>-1.2983359999999999E-2</v>
      </c>
      <c r="M105" s="102">
        <v>-1.3643860000000001E-2</v>
      </c>
      <c r="N105" s="102">
        <v>-1.2307480000000001E-2</v>
      </c>
      <c r="O105" s="102">
        <v>-1.082459E-2</v>
      </c>
      <c r="P105" s="102">
        <v>-9.5796079999999999E-3</v>
      </c>
      <c r="Q105" s="102">
        <v>-8.571001E-3</v>
      </c>
      <c r="R105" s="102">
        <v>-7.5624999999999998E-3</v>
      </c>
      <c r="S105" s="102">
        <v>-6.5440840000000004E-3</v>
      </c>
      <c r="T105" s="102">
        <v>-5.5256050000000003E-3</v>
      </c>
      <c r="U105" s="102">
        <v>-4.5561550000000001E-3</v>
      </c>
      <c r="V105" s="102">
        <v>-3.6257310000000001E-3</v>
      </c>
      <c r="W105" s="102">
        <v>-2.7348229999999999E-3</v>
      </c>
      <c r="X105" s="102">
        <v>-1.8731710000000001E-3</v>
      </c>
      <c r="Y105" s="103">
        <v>-1.0312139999999999E-3</v>
      </c>
    </row>
    <row r="106" spans="1:25" x14ac:dyDescent="0.25">
      <c r="A106" s="101" t="s">
        <v>296</v>
      </c>
      <c r="B106" s="102">
        <v>-4.0888050000000002E-2</v>
      </c>
      <c r="C106" s="102">
        <v>-3.8198169999999997E-2</v>
      </c>
      <c r="D106" s="102">
        <v>-3.677743E-2</v>
      </c>
      <c r="E106" s="102">
        <v>-3.4845689999999999E-2</v>
      </c>
      <c r="F106" s="102">
        <v>-3.2544749999999997E-2</v>
      </c>
      <c r="G106" s="102">
        <v>-3.1589939999999997E-2</v>
      </c>
      <c r="H106" s="102">
        <v>-2.9415489999999999E-2</v>
      </c>
      <c r="I106" s="102">
        <v>-2.6920619999999999E-2</v>
      </c>
      <c r="J106" s="102">
        <v>-2.4337560000000001E-2</v>
      </c>
      <c r="K106" s="102">
        <v>-2.993173E-2</v>
      </c>
      <c r="L106" s="102">
        <v>-3.3024360000000003E-2</v>
      </c>
      <c r="M106" s="102">
        <v>-3.5558409999999999E-2</v>
      </c>
      <c r="N106" s="102">
        <v>-3.3710049999999998E-2</v>
      </c>
      <c r="O106" s="102">
        <v>-3.148509E-2</v>
      </c>
      <c r="P106" s="102">
        <v>-2.9660639999999999E-2</v>
      </c>
      <c r="Q106" s="102">
        <v>-2.826122E-2</v>
      </c>
      <c r="R106" s="102">
        <v>-2.6912229999999999E-2</v>
      </c>
      <c r="S106" s="102">
        <v>-2.5505509999999999E-2</v>
      </c>
      <c r="T106" s="102">
        <v>-2.402104E-2</v>
      </c>
      <c r="U106" s="102">
        <v>-2.245875E-2</v>
      </c>
      <c r="V106" s="102">
        <v>-2.0828360000000001E-2</v>
      </c>
      <c r="W106" s="102">
        <v>-1.913987E-2</v>
      </c>
      <c r="X106" s="102">
        <v>-1.7393019999999999E-2</v>
      </c>
      <c r="Y106" s="103">
        <v>-1.5587810000000001E-2</v>
      </c>
    </row>
    <row r="107" spans="1:25" x14ac:dyDescent="0.25">
      <c r="A107" s="101" t="s">
        <v>297</v>
      </c>
      <c r="B107" s="102">
        <v>-1.251423E-3</v>
      </c>
      <c r="C107" s="102">
        <v>-5.9833810000000003E-3</v>
      </c>
      <c r="D107" s="102">
        <v>-6.5213600000000004E-3</v>
      </c>
      <c r="E107" s="102">
        <v>-5.6758970000000001E-3</v>
      </c>
      <c r="F107" s="102">
        <v>-4.234285E-3</v>
      </c>
      <c r="G107" s="102">
        <v>-2.1674620000000002E-3</v>
      </c>
      <c r="H107" s="102">
        <v>-7.887037E-4</v>
      </c>
      <c r="I107" s="102">
        <v>5.6019160000000002E-4</v>
      </c>
      <c r="J107" s="102">
        <v>1.821558E-3</v>
      </c>
      <c r="K107" s="102">
        <v>4.1287260000000001E-3</v>
      </c>
      <c r="L107" s="102">
        <v>4.6596279999999999E-3</v>
      </c>
      <c r="M107" s="102">
        <v>4.7854630000000002E-3</v>
      </c>
      <c r="N107" s="102">
        <v>4.6585159999999997E-3</v>
      </c>
      <c r="O107" s="102">
        <v>4.6193659999999998E-3</v>
      </c>
      <c r="P107" s="102">
        <v>4.8048370000000002E-3</v>
      </c>
      <c r="Q107" s="102">
        <v>5.175313E-3</v>
      </c>
      <c r="R107" s="102">
        <v>5.6626250000000001E-3</v>
      </c>
      <c r="S107" s="102">
        <v>6.1890599999999997E-3</v>
      </c>
      <c r="T107" s="102">
        <v>6.7155699999999997E-3</v>
      </c>
      <c r="U107" s="102">
        <v>7.2226019999999998E-3</v>
      </c>
      <c r="V107" s="102">
        <v>7.690606E-3</v>
      </c>
      <c r="W107" s="102">
        <v>8.1393320000000009E-3</v>
      </c>
      <c r="X107" s="102">
        <v>8.5683059999999995E-3</v>
      </c>
      <c r="Y107" s="103">
        <v>8.9777559999999999E-3</v>
      </c>
    </row>
    <row r="108" spans="1:25" x14ac:dyDescent="0.25">
      <c r="A108" s="101" t="s">
        <v>298</v>
      </c>
      <c r="B108" s="102">
        <v>-3.4375500000000003E-2</v>
      </c>
      <c r="C108" s="102">
        <v>-2.735396E-2</v>
      </c>
      <c r="D108" s="102">
        <v>-2.159024E-2</v>
      </c>
      <c r="E108" s="102">
        <v>-1.594477E-2</v>
      </c>
      <c r="F108" s="102">
        <v>-1.077145E-2</v>
      </c>
      <c r="G108" s="102">
        <v>-8.2569089999999998E-3</v>
      </c>
      <c r="H108" s="102">
        <v>-4.8903250000000001E-3</v>
      </c>
      <c r="I108" s="102">
        <v>-1.5863909999999999E-3</v>
      </c>
      <c r="J108" s="102">
        <v>1.4092410000000001E-3</v>
      </c>
      <c r="K108" s="102">
        <v>-2.131796E-3</v>
      </c>
      <c r="L108" s="102">
        <v>-3.5688819999999998E-3</v>
      </c>
      <c r="M108" s="102">
        <v>-5.009599E-3</v>
      </c>
      <c r="N108" s="102">
        <v>-3.559109E-3</v>
      </c>
      <c r="O108" s="102">
        <v>-1.704725E-3</v>
      </c>
      <c r="P108" s="102">
        <v>7.8650879999999995E-5</v>
      </c>
      <c r="Q108" s="102">
        <v>1.7432540000000001E-3</v>
      </c>
      <c r="R108" s="102">
        <v>3.567747E-3</v>
      </c>
      <c r="S108" s="102">
        <v>5.5229670000000002E-3</v>
      </c>
      <c r="T108" s="102">
        <v>7.5320880000000002E-3</v>
      </c>
      <c r="U108" s="102">
        <v>9.5341450000000008E-3</v>
      </c>
      <c r="V108" s="102">
        <v>1.150844E-2</v>
      </c>
      <c r="W108" s="102">
        <v>1.3474959999999999E-2</v>
      </c>
      <c r="X108" s="102">
        <v>1.5433489999999999E-2</v>
      </c>
      <c r="Y108" s="103">
        <v>1.7394010000000001E-2</v>
      </c>
    </row>
    <row r="109" spans="1:25" x14ac:dyDescent="0.25">
      <c r="A109" s="101" t="s">
        <v>299</v>
      </c>
      <c r="B109" s="102">
        <v>5.4002190000000004E-3</v>
      </c>
      <c r="C109" s="102">
        <v>-2.8889990000000002E-3</v>
      </c>
      <c r="D109" s="102">
        <v>-4.626153E-3</v>
      </c>
      <c r="E109" s="102">
        <v>-4.723919E-3</v>
      </c>
      <c r="F109" s="102">
        <v>-4.1573199999999999E-3</v>
      </c>
      <c r="G109" s="102">
        <v>-2.918056E-3</v>
      </c>
      <c r="H109" s="102">
        <v>-2.9082909999999999E-3</v>
      </c>
      <c r="I109" s="102">
        <v>-2.7425330000000001E-3</v>
      </c>
      <c r="J109" s="102">
        <v>-2.4795170000000001E-3</v>
      </c>
      <c r="K109" s="102">
        <v>1.969223E-3</v>
      </c>
      <c r="L109" s="102">
        <v>1.893114E-3</v>
      </c>
      <c r="M109" s="102">
        <v>1.2248389999999999E-3</v>
      </c>
      <c r="N109" s="102">
        <v>-3.2265389999999997E-5</v>
      </c>
      <c r="O109" s="102">
        <v>-1.10264E-3</v>
      </c>
      <c r="P109" s="102">
        <v>-1.7376869999999999E-3</v>
      </c>
      <c r="Q109" s="102">
        <v>-1.9810639999999998E-3</v>
      </c>
      <c r="R109" s="102">
        <v>-2.078398E-3</v>
      </c>
      <c r="S109" s="102">
        <v>-2.146294E-3</v>
      </c>
      <c r="T109" s="102">
        <v>-2.2239299999999998E-3</v>
      </c>
      <c r="U109" s="102">
        <v>-2.3307800000000002E-3</v>
      </c>
      <c r="V109" s="102">
        <v>-2.4668540000000001E-3</v>
      </c>
      <c r="W109" s="102">
        <v>-2.6226550000000002E-3</v>
      </c>
      <c r="X109" s="102">
        <v>-2.7782480000000001E-3</v>
      </c>
      <c r="Y109" s="103">
        <v>-2.9436079999999999E-3</v>
      </c>
    </row>
    <row r="110" spans="1:25" x14ac:dyDescent="0.25">
      <c r="A110" s="101" t="s">
        <v>300</v>
      </c>
      <c r="B110" s="102">
        <v>0</v>
      </c>
      <c r="C110" s="102">
        <v>0</v>
      </c>
      <c r="D110" s="102">
        <v>0</v>
      </c>
      <c r="E110" s="102">
        <v>0</v>
      </c>
      <c r="F110" s="102">
        <v>0</v>
      </c>
      <c r="G110" s="102">
        <v>0</v>
      </c>
      <c r="H110" s="102">
        <v>0</v>
      </c>
      <c r="I110" s="102">
        <v>0</v>
      </c>
      <c r="J110" s="102">
        <v>0</v>
      </c>
      <c r="K110" s="102">
        <v>0</v>
      </c>
      <c r="L110" s="102">
        <v>0</v>
      </c>
      <c r="M110" s="102">
        <v>0</v>
      </c>
      <c r="N110" s="102">
        <v>0</v>
      </c>
      <c r="O110" s="102">
        <v>0</v>
      </c>
      <c r="P110" s="102">
        <v>0</v>
      </c>
      <c r="Q110" s="102">
        <v>0</v>
      </c>
      <c r="R110" s="102">
        <v>0</v>
      </c>
      <c r="S110" s="102">
        <v>0</v>
      </c>
      <c r="T110" s="102">
        <v>0</v>
      </c>
      <c r="U110" s="102">
        <v>0</v>
      </c>
      <c r="V110" s="102">
        <v>0</v>
      </c>
      <c r="W110" s="102">
        <v>0</v>
      </c>
      <c r="X110" s="102">
        <v>0</v>
      </c>
      <c r="Y110" s="103">
        <v>0</v>
      </c>
    </row>
    <row r="111" spans="1:25" x14ac:dyDescent="0.25">
      <c r="A111" s="101" t="s">
        <v>301</v>
      </c>
      <c r="B111" s="102">
        <v>6.3323409999999997E-2</v>
      </c>
      <c r="C111" s="102">
        <v>5.018069E-2</v>
      </c>
      <c r="D111" s="102">
        <v>4.5985400000000003E-2</v>
      </c>
      <c r="E111" s="102">
        <v>4.4801550000000002E-2</v>
      </c>
      <c r="F111" s="102">
        <v>4.5042829999999999E-2</v>
      </c>
      <c r="G111" s="102">
        <v>4.7600549999999998E-2</v>
      </c>
      <c r="H111" s="102">
        <v>4.8161420000000003E-2</v>
      </c>
      <c r="I111" s="102">
        <v>4.8733600000000002E-2</v>
      </c>
      <c r="J111" s="102">
        <v>4.929629E-2</v>
      </c>
      <c r="K111" s="102">
        <v>5.7525109999999997E-2</v>
      </c>
      <c r="L111" s="102">
        <v>5.7755220000000003E-2</v>
      </c>
      <c r="M111" s="102">
        <v>5.6869070000000001E-2</v>
      </c>
      <c r="N111" s="102">
        <v>5.5594560000000001E-2</v>
      </c>
      <c r="O111" s="102">
        <v>5.4625630000000001E-2</v>
      </c>
      <c r="P111" s="102">
        <v>5.4162660000000001E-2</v>
      </c>
      <c r="Q111" s="102">
        <v>5.4162660000000001E-2</v>
      </c>
      <c r="R111" s="102">
        <v>5.4318739999999997E-2</v>
      </c>
      <c r="S111" s="102">
        <v>5.4455089999999998E-2</v>
      </c>
      <c r="T111" s="102">
        <v>5.4542930000000003E-2</v>
      </c>
      <c r="U111" s="102">
        <v>5.4552690000000001E-2</v>
      </c>
      <c r="V111" s="102">
        <v>5.4494319999999999E-2</v>
      </c>
      <c r="W111" s="102">
        <v>5.4367550000000001E-2</v>
      </c>
      <c r="X111" s="102">
        <v>5.4201630000000001E-2</v>
      </c>
      <c r="Y111" s="103">
        <v>5.3986770000000003E-2</v>
      </c>
    </row>
    <row r="112" spans="1:25" x14ac:dyDescent="0.25">
      <c r="A112" s="101" t="s">
        <v>302</v>
      </c>
      <c r="B112" s="102">
        <v>-3.1780879999999997E-2</v>
      </c>
      <c r="C112" s="102">
        <v>-2.8804159999999999E-2</v>
      </c>
      <c r="D112" s="102">
        <v>-2.5593000000000001E-2</v>
      </c>
      <c r="E112" s="102">
        <v>-2.1805850000000002E-2</v>
      </c>
      <c r="F112" s="102">
        <v>-1.7886920000000001E-2</v>
      </c>
      <c r="G112" s="102">
        <v>-1.5727919999999999E-2</v>
      </c>
      <c r="H112" s="102">
        <v>-1.2759960000000001E-2</v>
      </c>
      <c r="I112" s="102">
        <v>-9.8744939999999993E-3</v>
      </c>
      <c r="J112" s="102">
        <v>-7.2523559999999997E-3</v>
      </c>
      <c r="K112" s="102">
        <v>-1.221151E-2</v>
      </c>
      <c r="L112" s="102">
        <v>-1.402337E-2</v>
      </c>
      <c r="M112" s="102">
        <v>-1.5317010000000001E-2</v>
      </c>
      <c r="N112" s="102">
        <v>-1.471682E-2</v>
      </c>
      <c r="O112" s="102">
        <v>-1.3576349999999999E-2</v>
      </c>
      <c r="P112" s="102">
        <v>-1.232692E-2</v>
      </c>
      <c r="Q112" s="102">
        <v>-1.1209820000000001E-2</v>
      </c>
      <c r="R112" s="102">
        <v>-1.010142E-2</v>
      </c>
      <c r="S112" s="102">
        <v>-8.9927310000000003E-3</v>
      </c>
      <c r="T112" s="102">
        <v>-7.8841369999999994E-3</v>
      </c>
      <c r="U112" s="102">
        <v>-6.8141979999999996E-3</v>
      </c>
      <c r="V112" s="102">
        <v>-5.7831820000000004E-3</v>
      </c>
      <c r="W112" s="102">
        <v>-4.791114E-3</v>
      </c>
      <c r="X112" s="102">
        <v>-3.818526E-3</v>
      </c>
      <c r="Y112" s="103">
        <v>-2.8751649999999998E-3</v>
      </c>
    </row>
    <row r="113" spans="1:25" x14ac:dyDescent="0.25">
      <c r="A113" s="101" t="s">
        <v>303</v>
      </c>
      <c r="B113" s="102">
        <v>0</v>
      </c>
      <c r="C113" s="102">
        <v>0</v>
      </c>
      <c r="D113" s="102">
        <v>0</v>
      </c>
      <c r="E113" s="102">
        <v>0</v>
      </c>
      <c r="F113" s="102">
        <v>0</v>
      </c>
      <c r="G113" s="102">
        <v>0</v>
      </c>
      <c r="H113" s="102">
        <v>0</v>
      </c>
      <c r="I113" s="102">
        <v>0</v>
      </c>
      <c r="J113" s="102">
        <v>0</v>
      </c>
      <c r="K113" s="102">
        <v>0</v>
      </c>
      <c r="L113" s="102">
        <v>0</v>
      </c>
      <c r="M113" s="102">
        <v>0</v>
      </c>
      <c r="N113" s="102">
        <v>0</v>
      </c>
      <c r="O113" s="102">
        <v>0</v>
      </c>
      <c r="P113" s="102">
        <v>0</v>
      </c>
      <c r="Q113" s="102">
        <v>0</v>
      </c>
      <c r="R113" s="102">
        <v>0</v>
      </c>
      <c r="S113" s="102">
        <v>0</v>
      </c>
      <c r="T113" s="102">
        <v>0</v>
      </c>
      <c r="U113" s="102">
        <v>0</v>
      </c>
      <c r="V113" s="102">
        <v>0</v>
      </c>
      <c r="W113" s="102">
        <v>0</v>
      </c>
      <c r="X113" s="102">
        <v>0</v>
      </c>
      <c r="Y113" s="103">
        <v>0</v>
      </c>
    </row>
    <row r="114" spans="1:25" x14ac:dyDescent="0.25">
      <c r="A114" s="101" t="s">
        <v>304</v>
      </c>
      <c r="B114" s="102">
        <v>-1.232644E-3</v>
      </c>
      <c r="C114" s="102">
        <v>-4.0361640000000001E-3</v>
      </c>
      <c r="D114" s="102">
        <v>-5.7285490000000003E-3</v>
      </c>
      <c r="E114" s="102">
        <v>-6.9665869999999998E-3</v>
      </c>
      <c r="F114" s="102">
        <v>-7.8421040000000008E-3</v>
      </c>
      <c r="G114" s="102">
        <v>-7.7747600000000004E-3</v>
      </c>
      <c r="H114" s="102">
        <v>-8.0062480000000005E-3</v>
      </c>
      <c r="I114" s="102">
        <v>-8.0933419999999999E-3</v>
      </c>
      <c r="J114" s="102">
        <v>-8.0449030000000008E-3</v>
      </c>
      <c r="K114" s="102">
        <v>-6.1015080000000003E-3</v>
      </c>
      <c r="L114" s="102">
        <v>-5.4017600000000002E-3</v>
      </c>
      <c r="M114" s="102">
        <v>-4.9633919999999996E-3</v>
      </c>
      <c r="N114" s="102">
        <v>-4.8164530000000001E-3</v>
      </c>
      <c r="O114" s="102">
        <v>-4.914557E-3</v>
      </c>
      <c r="P114" s="102">
        <v>-5.1100720000000002E-3</v>
      </c>
      <c r="Q114" s="102">
        <v>-5.2466120000000003E-3</v>
      </c>
      <c r="R114" s="102">
        <v>-5.2856839999999997E-3</v>
      </c>
      <c r="S114" s="102">
        <v>-5.2661399999999999E-3</v>
      </c>
      <c r="T114" s="102">
        <v>-5.1977109999999998E-3</v>
      </c>
      <c r="U114" s="102">
        <v>-5.1197129999999997E-3</v>
      </c>
      <c r="V114" s="102">
        <v>-5.022126E-3</v>
      </c>
      <c r="W114" s="102">
        <v>-4.9242799999999996E-3</v>
      </c>
      <c r="X114" s="102">
        <v>-4.8168589999999997E-3</v>
      </c>
      <c r="Y114" s="103">
        <v>-4.6996269999999996E-3</v>
      </c>
    </row>
    <row r="115" spans="1:25" x14ac:dyDescent="0.25">
      <c r="A115" s="101" t="s">
        <v>305</v>
      </c>
      <c r="B115" s="102">
        <v>1.129398E-4</v>
      </c>
      <c r="C115" s="102">
        <v>-2.9632289999999999E-3</v>
      </c>
      <c r="D115" s="102">
        <v>-4.8782510000000001E-3</v>
      </c>
      <c r="E115" s="102">
        <v>-6.2903309999999997E-3</v>
      </c>
      <c r="F115" s="102">
        <v>-7.3111019999999999E-3</v>
      </c>
      <c r="G115" s="102">
        <v>-7.3014539999999998E-3</v>
      </c>
      <c r="H115" s="102">
        <v>-7.6105979999999997E-3</v>
      </c>
      <c r="I115" s="102">
        <v>-7.755578E-3</v>
      </c>
      <c r="J115" s="102">
        <v>-7.755578E-3</v>
      </c>
      <c r="K115" s="102">
        <v>-5.6154270000000001E-3</v>
      </c>
      <c r="L115" s="102">
        <v>-4.8479480000000004E-3</v>
      </c>
      <c r="M115" s="102">
        <v>-4.3611530000000004E-3</v>
      </c>
      <c r="N115" s="102">
        <v>-4.2335869999999996E-3</v>
      </c>
      <c r="O115" s="102">
        <v>-4.3905560000000003E-3</v>
      </c>
      <c r="P115" s="102">
        <v>-4.6447179999999999E-3</v>
      </c>
      <c r="Q115" s="102">
        <v>-4.8105639999999998E-3</v>
      </c>
      <c r="R115" s="102">
        <v>-4.8786970000000004E-3</v>
      </c>
      <c r="S115" s="102">
        <v>-4.8786970000000004E-3</v>
      </c>
      <c r="T115" s="102">
        <v>-4.8298289999999999E-3</v>
      </c>
      <c r="U115" s="102">
        <v>-4.7613890000000004E-3</v>
      </c>
      <c r="V115" s="102">
        <v>-4.6736030000000001E-3</v>
      </c>
      <c r="W115" s="102">
        <v>-4.5857939999999998E-3</v>
      </c>
      <c r="X115" s="102">
        <v>-4.4881799999999996E-3</v>
      </c>
      <c r="Y115" s="103">
        <v>-4.3807610000000004E-3</v>
      </c>
    </row>
    <row r="116" spans="1:25" x14ac:dyDescent="0.25">
      <c r="A116" s="101" t="s">
        <v>306</v>
      </c>
      <c r="B116" s="102">
        <v>-5.8620800000000004E-3</v>
      </c>
      <c r="C116" s="102">
        <v>-1.1764E-2</v>
      </c>
      <c r="D116" s="102">
        <v>-1.5969029999999999E-2</v>
      </c>
      <c r="E116" s="102">
        <v>-1.8526419999999998E-2</v>
      </c>
      <c r="F116" s="102">
        <v>-1.9915269999999999E-2</v>
      </c>
      <c r="G116" s="102">
        <v>-2.0207260000000001E-2</v>
      </c>
      <c r="H116" s="102">
        <v>-1.985752E-2</v>
      </c>
      <c r="I116" s="102">
        <v>-1.9031909999999999E-2</v>
      </c>
      <c r="J116" s="102">
        <v>-1.7846850000000001E-2</v>
      </c>
      <c r="K116" s="102">
        <v>-1.8043030000000002E-2</v>
      </c>
      <c r="L116" s="102">
        <v>-1.7981549999999999E-2</v>
      </c>
      <c r="M116" s="102">
        <v>-1.7745449999999999E-2</v>
      </c>
      <c r="N116" s="102">
        <v>-1.6025629999999999E-2</v>
      </c>
      <c r="O116" s="102">
        <v>-1.469937E-2</v>
      </c>
      <c r="P116" s="102">
        <v>-1.39536E-2</v>
      </c>
      <c r="Q116" s="102">
        <v>-1.341996E-2</v>
      </c>
      <c r="R116" s="102">
        <v>-1.276966E-2</v>
      </c>
      <c r="S116" s="102">
        <v>-1.195444E-2</v>
      </c>
      <c r="T116" s="102">
        <v>-1.09841E-2</v>
      </c>
      <c r="U116" s="102">
        <v>-9.8875960000000002E-3</v>
      </c>
      <c r="V116" s="102">
        <v>-8.6848419999999999E-3</v>
      </c>
      <c r="W116" s="102">
        <v>-7.3945879999999997E-3</v>
      </c>
      <c r="X116" s="102">
        <v>-6.0367340000000002E-3</v>
      </c>
      <c r="Y116" s="103">
        <v>-4.6207740000000002E-3</v>
      </c>
    </row>
    <row r="117" spans="1:25" x14ac:dyDescent="0.25">
      <c r="A117" s="101" t="s">
        <v>307</v>
      </c>
      <c r="B117" s="102">
        <v>-2.253577E-4</v>
      </c>
      <c r="C117" s="102">
        <v>-2.7382840000000001E-3</v>
      </c>
      <c r="D117" s="102">
        <v>-3.9071130000000003E-3</v>
      </c>
      <c r="E117" s="102">
        <v>-4.7413209999999997E-3</v>
      </c>
      <c r="F117" s="102">
        <v>-5.3885169999999998E-3</v>
      </c>
      <c r="G117" s="102">
        <v>-5.0646160000000001E-3</v>
      </c>
      <c r="H117" s="102">
        <v>-5.2114570000000001E-3</v>
      </c>
      <c r="I117" s="102">
        <v>-5.3288570000000002E-3</v>
      </c>
      <c r="J117" s="102">
        <v>-5.3974749999999997E-3</v>
      </c>
      <c r="K117" s="102">
        <v>-3.6725360000000001E-3</v>
      </c>
      <c r="L117" s="102">
        <v>-2.9261579999999999E-3</v>
      </c>
      <c r="M117" s="102">
        <v>-2.3166580000000001E-3</v>
      </c>
      <c r="N117" s="102">
        <v>-2.0903010000000001E-3</v>
      </c>
      <c r="O117" s="102">
        <v>-1.972152E-3</v>
      </c>
      <c r="P117" s="102">
        <v>-1.873698E-3</v>
      </c>
      <c r="Q117" s="102">
        <v>-1.7458E-3</v>
      </c>
      <c r="R117" s="102">
        <v>-1.6080650000000001E-3</v>
      </c>
      <c r="S117" s="102">
        <v>-1.4703489999999999E-3</v>
      </c>
      <c r="T117" s="102">
        <v>-1.3325380000000001E-3</v>
      </c>
      <c r="U117" s="102">
        <v>-1.194753E-3</v>
      </c>
      <c r="V117" s="102">
        <v>-1.0471510000000001E-3</v>
      </c>
      <c r="W117" s="102">
        <v>-8.9958520000000001E-4</v>
      </c>
      <c r="X117" s="102">
        <v>-7.3249179999999999E-4</v>
      </c>
      <c r="Y117" s="103">
        <v>-5.654484E-4</v>
      </c>
    </row>
    <row r="118" spans="1:25" x14ac:dyDescent="0.25">
      <c r="A118" s="101" t="s">
        <v>308</v>
      </c>
      <c r="B118" s="102">
        <v>1.8124149999999999E-2</v>
      </c>
      <c r="C118" s="102">
        <v>2.584991E-3</v>
      </c>
      <c r="D118" s="102">
        <v>-6.1186499999999998E-3</v>
      </c>
      <c r="E118" s="102">
        <v>-1.249072E-2</v>
      </c>
      <c r="F118" s="102">
        <v>-1.738984E-2</v>
      </c>
      <c r="G118" s="102">
        <v>-1.8926990000000001E-2</v>
      </c>
      <c r="H118" s="102">
        <v>-2.1013589999999999E-2</v>
      </c>
      <c r="I118" s="102">
        <v>-2.2694289999999999E-2</v>
      </c>
      <c r="J118" s="102">
        <v>-2.394249E-2</v>
      </c>
      <c r="K118" s="102">
        <v>-2.0402030000000002E-2</v>
      </c>
      <c r="L118" s="102">
        <v>-1.8044399999999999E-2</v>
      </c>
      <c r="M118" s="102">
        <v>-1.5993190000000001E-2</v>
      </c>
      <c r="N118" s="102">
        <v>-1.485029E-2</v>
      </c>
      <c r="O118" s="102">
        <v>-1.4762529999999999E-2</v>
      </c>
      <c r="P118" s="102">
        <v>-1.5249759999999999E-2</v>
      </c>
      <c r="Q118" s="102">
        <v>-1.57851E-2</v>
      </c>
      <c r="R118" s="102">
        <v>-1.6154999999999999E-2</v>
      </c>
      <c r="S118" s="102">
        <v>-1.6369069999999999E-2</v>
      </c>
      <c r="T118" s="102">
        <v>-1.6447130000000001E-2</v>
      </c>
      <c r="U118" s="102">
        <v>-1.6427600000000001E-2</v>
      </c>
      <c r="V118" s="102">
        <v>-1.633016E-2</v>
      </c>
      <c r="W118" s="102">
        <v>-1.6183800000000002E-2</v>
      </c>
      <c r="X118" s="102">
        <v>-1.5998269999999998E-2</v>
      </c>
      <c r="Y118" s="103">
        <v>-1.578332E-2</v>
      </c>
    </row>
    <row r="119" spans="1:25" x14ac:dyDescent="0.25">
      <c r="A119" s="101" t="s">
        <v>309</v>
      </c>
      <c r="B119" s="102">
        <v>-4.8016700000000002E-2</v>
      </c>
      <c r="C119" s="102">
        <v>-5.564036E-2</v>
      </c>
      <c r="D119" s="102">
        <v>-5.6888950000000001E-2</v>
      </c>
      <c r="E119" s="102">
        <v>-5.6230919999999997E-2</v>
      </c>
      <c r="F119" s="102">
        <v>-5.4651190000000002E-2</v>
      </c>
      <c r="G119" s="102">
        <v>-5.4887350000000001E-2</v>
      </c>
      <c r="H119" s="102">
        <v>-5.3556319999999998E-2</v>
      </c>
      <c r="I119" s="102">
        <v>-5.2033749999999997E-2</v>
      </c>
      <c r="J119" s="102">
        <v>-5.047331E-2</v>
      </c>
      <c r="K119" s="102">
        <v>-5.4585920000000003E-2</v>
      </c>
      <c r="L119" s="102">
        <v>-5.5639899999999999E-2</v>
      </c>
      <c r="M119" s="102">
        <v>-5.66382E-2</v>
      </c>
      <c r="N119" s="102">
        <v>-5.6059020000000001E-2</v>
      </c>
      <c r="O119" s="102">
        <v>-5.5339840000000001E-2</v>
      </c>
      <c r="P119" s="102">
        <v>-5.4829589999999997E-2</v>
      </c>
      <c r="Q119" s="102">
        <v>-5.4514809999999997E-2</v>
      </c>
      <c r="R119" s="102">
        <v>-5.4122499999999997E-2</v>
      </c>
      <c r="S119" s="102">
        <v>-5.3625020000000002E-2</v>
      </c>
      <c r="T119" s="102">
        <v>-5.3041199999999997E-2</v>
      </c>
      <c r="U119" s="102">
        <v>-5.2418960000000001E-2</v>
      </c>
      <c r="V119" s="102">
        <v>-5.1748719999999998E-2</v>
      </c>
      <c r="W119" s="102">
        <v>-5.1049629999999999E-2</v>
      </c>
      <c r="X119" s="102">
        <v>-5.0302510000000002E-2</v>
      </c>
      <c r="Y119" s="103">
        <v>-4.9516930000000001E-2</v>
      </c>
    </row>
    <row r="120" spans="1:25" x14ac:dyDescent="0.25">
      <c r="A120" s="101" t="s">
        <v>310</v>
      </c>
      <c r="B120" s="102">
        <v>1.4119049999999999E-2</v>
      </c>
      <c r="C120" s="102">
        <v>6.4318300000000004E-3</v>
      </c>
      <c r="D120" s="102">
        <v>3.7852820000000001E-3</v>
      </c>
      <c r="E120" s="102">
        <v>2.809336E-3</v>
      </c>
      <c r="F120" s="102">
        <v>2.740953E-3</v>
      </c>
      <c r="G120" s="102">
        <v>4.2332000000000003E-3</v>
      </c>
      <c r="H120" s="102">
        <v>4.815944E-3</v>
      </c>
      <c r="I120" s="102">
        <v>5.4666419999999999E-3</v>
      </c>
      <c r="J120" s="102">
        <v>6.156272E-3</v>
      </c>
      <c r="K120" s="102">
        <v>9.7276429999999994E-3</v>
      </c>
      <c r="L120" s="102">
        <v>1.0942769999999999E-2</v>
      </c>
      <c r="M120" s="102">
        <v>1.167583E-2</v>
      </c>
      <c r="N120" s="102">
        <v>1.104832E-2</v>
      </c>
      <c r="O120" s="102">
        <v>1.034347E-2</v>
      </c>
      <c r="P120" s="102">
        <v>9.9858819999999997E-3</v>
      </c>
      <c r="Q120" s="102">
        <v>9.9858819999999997E-3</v>
      </c>
      <c r="R120" s="102">
        <v>1.0159939999999999E-2</v>
      </c>
      <c r="S120" s="102">
        <v>1.039207E-2</v>
      </c>
      <c r="T120" s="102">
        <v>1.063386E-2</v>
      </c>
      <c r="U120" s="102">
        <v>1.0865700000000001E-2</v>
      </c>
      <c r="V120" s="102">
        <v>1.1068700000000001E-2</v>
      </c>
      <c r="W120" s="102">
        <v>1.124263E-2</v>
      </c>
      <c r="X120" s="102">
        <v>1.139719E-2</v>
      </c>
      <c r="Y120" s="103">
        <v>1.154206E-2</v>
      </c>
    </row>
    <row r="121" spans="1:25" x14ac:dyDescent="0.25">
      <c r="A121" s="101" t="s">
        <v>311</v>
      </c>
      <c r="B121" s="102">
        <v>7.0524289999999998E-3</v>
      </c>
      <c r="C121" s="102">
        <v>6.6288139999999996E-4</v>
      </c>
      <c r="D121" s="102">
        <v>-2.192191E-3</v>
      </c>
      <c r="E121" s="102">
        <v>-3.8348309999999999E-3</v>
      </c>
      <c r="F121" s="102">
        <v>-4.7731800000000001E-3</v>
      </c>
      <c r="G121" s="102">
        <v>-4.3554190000000001E-3</v>
      </c>
      <c r="H121" s="102">
        <v>-4.4722349999999998E-3</v>
      </c>
      <c r="I121" s="102">
        <v>-4.462499E-3</v>
      </c>
      <c r="J121" s="102">
        <v>-4.3458840000000004E-3</v>
      </c>
      <c r="K121" s="102">
        <v>-1.542968E-3</v>
      </c>
      <c r="L121" s="102">
        <v>-4.6531289999999999E-4</v>
      </c>
      <c r="M121" s="102">
        <v>2.6325250000000001E-4</v>
      </c>
      <c r="N121" s="102">
        <v>2.0235370000000001E-5</v>
      </c>
      <c r="O121" s="102">
        <v>-3.9757099999999999E-4</v>
      </c>
      <c r="P121" s="102">
        <v>-6.9883870000000004E-4</v>
      </c>
      <c r="Q121" s="102">
        <v>-7.8643340000000004E-4</v>
      </c>
      <c r="R121" s="102">
        <v>-7.4773609999999996E-4</v>
      </c>
      <c r="S121" s="102">
        <v>-6.601504E-4</v>
      </c>
      <c r="T121" s="102">
        <v>-5.5334000000000004E-4</v>
      </c>
      <c r="U121" s="102">
        <v>-4.46537E-4</v>
      </c>
      <c r="V121" s="102">
        <v>-3.3950989999999997E-4</v>
      </c>
      <c r="W121" s="102">
        <v>-2.3272200000000001E-4</v>
      </c>
      <c r="X121" s="102">
        <v>-1.354382E-4</v>
      </c>
      <c r="Y121" s="103">
        <v>-2.84329E-5</v>
      </c>
    </row>
    <row r="122" spans="1:25" x14ac:dyDescent="0.25">
      <c r="A122" s="101" t="s">
        <v>312</v>
      </c>
      <c r="B122" s="102">
        <v>1.2614179999999999E-2</v>
      </c>
      <c r="C122" s="102">
        <v>8.5735269999999992E-3</v>
      </c>
      <c r="D122" s="102">
        <v>7.6130360000000001E-3</v>
      </c>
      <c r="E122" s="102">
        <v>7.7196799999999996E-3</v>
      </c>
      <c r="F122" s="102">
        <v>8.3116879999999994E-3</v>
      </c>
      <c r="G122" s="102">
        <v>1.0362420000000001E-2</v>
      </c>
      <c r="H122" s="102">
        <v>1.122773E-2</v>
      </c>
      <c r="I122" s="102">
        <v>1.2054520000000001E-2</v>
      </c>
      <c r="J122" s="102">
        <v>1.2861910000000001E-2</v>
      </c>
      <c r="K122" s="102">
        <v>1.715479E-2</v>
      </c>
      <c r="L122" s="102">
        <v>1.850802E-2</v>
      </c>
      <c r="M122" s="102">
        <v>1.939946E-2</v>
      </c>
      <c r="N122" s="102">
        <v>1.912581E-2</v>
      </c>
      <c r="O122" s="102">
        <v>1.886173E-2</v>
      </c>
      <c r="P122" s="102">
        <v>1.8891060000000001E-2</v>
      </c>
      <c r="Q122" s="102">
        <v>1.9193089999999999E-2</v>
      </c>
      <c r="R122" s="102">
        <v>1.9592109999999999E-2</v>
      </c>
      <c r="S122" s="102">
        <v>1.9991060000000001E-2</v>
      </c>
      <c r="T122" s="102">
        <v>2.0370510000000001E-2</v>
      </c>
      <c r="U122" s="102">
        <v>2.0710969999999999E-2</v>
      </c>
      <c r="V122" s="102">
        <v>2.101244E-2</v>
      </c>
      <c r="W122" s="102">
        <v>2.1275169999999999E-2</v>
      </c>
      <c r="X122" s="102">
        <v>2.1508670000000001E-2</v>
      </c>
      <c r="Y122" s="103">
        <v>2.1712929999999998E-2</v>
      </c>
    </row>
    <row r="123" spans="1:25" x14ac:dyDescent="0.25">
      <c r="A123" s="101" t="s">
        <v>313</v>
      </c>
      <c r="B123" s="102">
        <v>2.7319590000000001E-2</v>
      </c>
      <c r="C123" s="102">
        <v>2.334692E-2</v>
      </c>
      <c r="D123" s="102">
        <v>2.199767E-2</v>
      </c>
      <c r="E123" s="102">
        <v>2.1719909999999999E-2</v>
      </c>
      <c r="F123" s="102">
        <v>2.1940359999999999E-2</v>
      </c>
      <c r="G123" s="102">
        <v>2.479955E-2</v>
      </c>
      <c r="H123" s="102">
        <v>2.5662859999999999E-2</v>
      </c>
      <c r="I123" s="102">
        <v>2.6508009999999999E-2</v>
      </c>
      <c r="J123" s="102">
        <v>2.7392280000000001E-2</v>
      </c>
      <c r="K123" s="102">
        <v>3.5890159999999997E-2</v>
      </c>
      <c r="L123" s="102">
        <v>3.8802139999999999E-2</v>
      </c>
      <c r="M123" s="102">
        <v>4.0878240000000003E-2</v>
      </c>
      <c r="N123" s="102">
        <v>4.0793950000000002E-2</v>
      </c>
      <c r="O123" s="102">
        <v>4.0631199999999999E-2</v>
      </c>
      <c r="P123" s="102">
        <v>4.0670520000000002E-2</v>
      </c>
      <c r="Q123" s="102">
        <v>4.0992979999999998E-2</v>
      </c>
      <c r="R123" s="102">
        <v>4.1441760000000001E-2</v>
      </c>
      <c r="S123" s="102">
        <v>4.1909790000000002E-2</v>
      </c>
      <c r="T123" s="102">
        <v>4.2377890000000001E-2</v>
      </c>
      <c r="U123" s="102">
        <v>4.2806990000000003E-2</v>
      </c>
      <c r="V123" s="102">
        <v>4.3197310000000003E-2</v>
      </c>
      <c r="W123" s="102">
        <v>4.3558380000000001E-2</v>
      </c>
      <c r="X123" s="102">
        <v>4.3880410000000002E-2</v>
      </c>
      <c r="Y123" s="103">
        <v>4.4173179999999999E-2</v>
      </c>
    </row>
    <row r="124" spans="1:25" x14ac:dyDescent="0.25">
      <c r="A124" s="101" t="s">
        <v>314</v>
      </c>
      <c r="B124" s="102">
        <v>0.24981999999999999</v>
      </c>
      <c r="C124" s="102">
        <v>0.22228899999999999</v>
      </c>
      <c r="D124" s="102">
        <v>0.20572599999999999</v>
      </c>
      <c r="E124" s="102">
        <v>0.194689</v>
      </c>
      <c r="F124" s="102">
        <v>0.18692700000000001</v>
      </c>
      <c r="G124" s="102">
        <v>0.18271899999999999</v>
      </c>
      <c r="H124" s="102">
        <v>0.17891099999999999</v>
      </c>
      <c r="I124" s="102">
        <v>0.17605100000000001</v>
      </c>
      <c r="J124" s="102">
        <v>0.17382300000000001</v>
      </c>
      <c r="K124" s="102">
        <v>0.170545</v>
      </c>
      <c r="L124" s="102">
        <v>0.16628299999999999</v>
      </c>
      <c r="M124" s="102">
        <v>0.16251099999999999</v>
      </c>
      <c r="N124" s="102">
        <v>0.16117600000000001</v>
      </c>
      <c r="O124" s="102">
        <v>0.16056500000000001</v>
      </c>
      <c r="P124" s="102">
        <v>0.160438</v>
      </c>
      <c r="Q124" s="102">
        <v>0.16044800000000001</v>
      </c>
      <c r="R124" s="102">
        <v>0.16047700000000001</v>
      </c>
      <c r="S124" s="102">
        <v>0.16051599999999999</v>
      </c>
      <c r="T124" s="102">
        <v>0.16057399999999999</v>
      </c>
      <c r="U124" s="102">
        <v>0.16065199999999999</v>
      </c>
      <c r="V124" s="102">
        <v>0.16073000000000001</v>
      </c>
      <c r="W124" s="102">
        <v>0.160828</v>
      </c>
      <c r="X124" s="102">
        <v>0.160945</v>
      </c>
      <c r="Y124" s="103">
        <v>0.16107199999999999</v>
      </c>
    </row>
    <row r="125" spans="1:25" x14ac:dyDescent="0.25">
      <c r="A125" s="101" t="s">
        <v>315</v>
      </c>
      <c r="B125" s="102">
        <v>0.146287</v>
      </c>
      <c r="C125" s="102">
        <v>0.14666299999999999</v>
      </c>
      <c r="D125" s="102">
        <v>0.14518</v>
      </c>
      <c r="E125" s="102">
        <v>0.145401</v>
      </c>
      <c r="F125" s="102">
        <v>0.14591999999999999</v>
      </c>
      <c r="G125" s="102">
        <v>0.14607300000000001</v>
      </c>
      <c r="H125" s="102">
        <v>0.14756</v>
      </c>
      <c r="I125" s="102">
        <v>0.14858099999999999</v>
      </c>
      <c r="J125" s="102">
        <v>0.149092</v>
      </c>
      <c r="K125" s="102">
        <v>0.13977800000000001</v>
      </c>
      <c r="L125" s="102">
        <v>0.13523099999999999</v>
      </c>
      <c r="M125" s="102">
        <v>0.13144</v>
      </c>
      <c r="N125" s="102">
        <v>0.13387199999999999</v>
      </c>
      <c r="O125" s="102">
        <v>0.13700799999999999</v>
      </c>
      <c r="P125" s="102">
        <v>0.13925799999999999</v>
      </c>
      <c r="Q125" s="102">
        <v>0.14040900000000001</v>
      </c>
      <c r="R125" s="102">
        <v>0.14122899999999999</v>
      </c>
      <c r="S125" s="102">
        <v>0.14198</v>
      </c>
      <c r="T125" s="102">
        <v>0.14270099999999999</v>
      </c>
      <c r="U125" s="102">
        <v>0.14336299999999999</v>
      </c>
      <c r="V125" s="102">
        <v>0.14396600000000001</v>
      </c>
      <c r="W125" s="102">
        <v>0.14451900000000001</v>
      </c>
      <c r="X125" s="102">
        <v>0.14504300000000001</v>
      </c>
      <c r="Y125" s="103">
        <v>0.14554700000000001</v>
      </c>
    </row>
    <row r="126" spans="1:25" x14ac:dyDescent="0.25">
      <c r="A126" s="101" t="s">
        <v>316</v>
      </c>
      <c r="B126" s="102">
        <v>4.5292390000000002E-2</v>
      </c>
      <c r="C126" s="102">
        <v>3.4060600000000003E-2</v>
      </c>
      <c r="D126" s="102">
        <v>2.780649E-2</v>
      </c>
      <c r="E126" s="102">
        <v>2.3060629999999999E-2</v>
      </c>
      <c r="F126" s="102">
        <v>1.9285050000000001E-2</v>
      </c>
      <c r="G126" s="102">
        <v>1.8139260000000001E-2</v>
      </c>
      <c r="H126" s="102">
        <v>1.6352829999999999E-2</v>
      </c>
      <c r="I126" s="102">
        <v>1.4905399999999999E-2</v>
      </c>
      <c r="J126" s="102">
        <v>1.3815249999999999E-2</v>
      </c>
      <c r="K126" s="102">
        <v>1.8542119999999999E-2</v>
      </c>
      <c r="L126" s="102">
        <v>2.0643600000000002E-2</v>
      </c>
      <c r="M126" s="102">
        <v>2.232928E-2</v>
      </c>
      <c r="N126" s="102">
        <v>2.1989499999999999E-2</v>
      </c>
      <c r="O126" s="102">
        <v>2.1086569999999999E-2</v>
      </c>
      <c r="P126" s="102">
        <v>2.026186E-2</v>
      </c>
      <c r="Q126" s="102">
        <v>1.9767280000000002E-2</v>
      </c>
      <c r="R126" s="102">
        <v>1.9476210000000001E-2</v>
      </c>
      <c r="S126" s="102">
        <v>1.9321080000000001E-2</v>
      </c>
      <c r="T126" s="102">
        <v>1.9243400000000001E-2</v>
      </c>
      <c r="U126" s="102">
        <v>1.9243400000000001E-2</v>
      </c>
      <c r="V126" s="102">
        <v>1.930144E-2</v>
      </c>
      <c r="W126" s="102">
        <v>1.939857E-2</v>
      </c>
      <c r="X126" s="102">
        <v>1.9524619999999999E-2</v>
      </c>
      <c r="Y126" s="103">
        <v>1.9680039999999999E-2</v>
      </c>
    </row>
    <row r="127" spans="1:25" x14ac:dyDescent="0.25">
      <c r="A127" s="101" t="s">
        <v>317</v>
      </c>
      <c r="B127" s="102">
        <v>1.432688E-2</v>
      </c>
      <c r="C127" s="102">
        <v>7.9459500000000002E-3</v>
      </c>
      <c r="D127" s="102">
        <v>5.4791529999999996E-3</v>
      </c>
      <c r="E127" s="102">
        <v>4.2501149999999996E-3</v>
      </c>
      <c r="F127" s="102">
        <v>3.664362E-3</v>
      </c>
      <c r="G127" s="102">
        <v>4.8332100000000001E-3</v>
      </c>
      <c r="H127" s="102">
        <v>4.7651639999999997E-3</v>
      </c>
      <c r="I127" s="102">
        <v>4.7359799999999999E-3</v>
      </c>
      <c r="J127" s="102">
        <v>4.77467E-3</v>
      </c>
      <c r="K127" s="102">
        <v>9.8308730000000004E-3</v>
      </c>
      <c r="L127" s="102">
        <v>1.123238E-2</v>
      </c>
      <c r="M127" s="102">
        <v>1.201195E-2</v>
      </c>
      <c r="N127" s="102">
        <v>1.13396E-2</v>
      </c>
      <c r="O127" s="102">
        <v>1.0627330000000001E-2</v>
      </c>
      <c r="P127" s="102">
        <v>1.024716E-2</v>
      </c>
      <c r="Q127" s="102">
        <v>1.0208180000000001E-2</v>
      </c>
      <c r="R127" s="102">
        <v>1.0286109999999999E-2</v>
      </c>
      <c r="S127" s="102">
        <v>1.038351E-2</v>
      </c>
      <c r="T127" s="102">
        <v>1.0480919999999999E-2</v>
      </c>
      <c r="U127" s="102">
        <v>1.055885E-2</v>
      </c>
      <c r="V127" s="102">
        <v>1.06173E-2</v>
      </c>
      <c r="W127" s="102">
        <v>1.0646299999999999E-2</v>
      </c>
      <c r="X127" s="102">
        <v>1.066578E-2</v>
      </c>
      <c r="Y127" s="103">
        <v>1.0675530000000001E-2</v>
      </c>
    </row>
    <row r="128" spans="1:25" x14ac:dyDescent="0.25">
      <c r="A128" s="101" t="s">
        <v>318</v>
      </c>
      <c r="B128" s="102">
        <v>-5.0131469999999999E-3</v>
      </c>
      <c r="C128" s="102">
        <v>-8.4862159999999996E-3</v>
      </c>
      <c r="D128" s="102">
        <v>-9.5698510000000007E-3</v>
      </c>
      <c r="E128" s="102">
        <v>-9.9893780000000001E-3</v>
      </c>
      <c r="F128" s="102">
        <v>-1.013556E-2</v>
      </c>
      <c r="G128" s="102">
        <v>-8.9837059999999993E-3</v>
      </c>
      <c r="H128" s="102">
        <v>-8.7210759999999995E-3</v>
      </c>
      <c r="I128" s="102">
        <v>-8.5266079999999998E-3</v>
      </c>
      <c r="J128" s="102">
        <v>-8.3517360000000002E-3</v>
      </c>
      <c r="K128" s="102">
        <v>-5.4145139999999996E-3</v>
      </c>
      <c r="L128" s="102">
        <v>-4.242315E-3</v>
      </c>
      <c r="M128" s="102">
        <v>-3.360951E-3</v>
      </c>
      <c r="N128" s="102">
        <v>-3.234551E-3</v>
      </c>
      <c r="O128" s="102">
        <v>-3.2831840000000002E-3</v>
      </c>
      <c r="P128" s="102">
        <v>-3.331807E-3</v>
      </c>
      <c r="Q128" s="102">
        <v>-3.331807E-3</v>
      </c>
      <c r="R128" s="102">
        <v>-3.3220929999999999E-3</v>
      </c>
      <c r="S128" s="102">
        <v>-3.3123810000000001E-3</v>
      </c>
      <c r="T128" s="102">
        <v>-3.2929589999999998E-3</v>
      </c>
      <c r="U128" s="102">
        <v>-3.2832489999999998E-3</v>
      </c>
      <c r="V128" s="102">
        <v>-3.2640600000000001E-3</v>
      </c>
      <c r="W128" s="102">
        <v>-3.2446409999999999E-3</v>
      </c>
      <c r="X128" s="102">
        <v>-3.2349319999999998E-3</v>
      </c>
      <c r="Y128" s="103">
        <v>-3.2155130000000001E-3</v>
      </c>
    </row>
    <row r="129" spans="1:25" x14ac:dyDescent="0.25">
      <c r="A129" s="101" t="s">
        <v>319</v>
      </c>
      <c r="B129" s="102">
        <v>-9.5503579999999993E-6</v>
      </c>
      <c r="C129" s="102">
        <v>9.9438910000000007E-4</v>
      </c>
      <c r="D129" s="102">
        <v>1.0615139999999999E-3</v>
      </c>
      <c r="E129" s="102">
        <v>6.683193E-4</v>
      </c>
      <c r="F129" s="102">
        <v>-3.2383340000000002E-5</v>
      </c>
      <c r="G129" s="102">
        <v>-9.270716E-4</v>
      </c>
      <c r="H129" s="102">
        <v>-1.8502779999999999E-3</v>
      </c>
      <c r="I129" s="102">
        <v>-2.8313209999999999E-3</v>
      </c>
      <c r="J129" s="102">
        <v>-3.8414959999999998E-3</v>
      </c>
      <c r="K129" s="102">
        <v>-4.8611440000000004E-3</v>
      </c>
      <c r="L129" s="102">
        <v>-5.6593140000000004E-3</v>
      </c>
      <c r="M129" s="102">
        <v>-6.2949169999999997E-3</v>
      </c>
      <c r="N129" s="102">
        <v>-6.7965769999999998E-3</v>
      </c>
      <c r="O129" s="102">
        <v>-7.2213279999999999E-3</v>
      </c>
      <c r="P129" s="102">
        <v>-7.6179180000000004E-3</v>
      </c>
      <c r="Q129" s="102">
        <v>-8.0245750000000008E-3</v>
      </c>
      <c r="R129" s="102">
        <v>-8.4311249999999994E-3</v>
      </c>
      <c r="S129" s="102">
        <v>-8.8476570000000001E-3</v>
      </c>
      <c r="T129" s="102">
        <v>-9.2448459999999993E-3</v>
      </c>
      <c r="U129" s="102">
        <v>-9.632392E-3</v>
      </c>
      <c r="V129" s="102">
        <v>-1.000059E-2</v>
      </c>
      <c r="W129" s="102">
        <v>-1.033974E-2</v>
      </c>
      <c r="X129" s="102">
        <v>-1.0649830000000001E-2</v>
      </c>
      <c r="Y129" s="103">
        <v>-1.094056E-2</v>
      </c>
    </row>
    <row r="130" spans="1:25" x14ac:dyDescent="0.25">
      <c r="A130" s="101" t="s">
        <v>320</v>
      </c>
      <c r="B130" s="102">
        <v>-1.3110109999999999E-3</v>
      </c>
      <c r="C130" s="102">
        <v>-5.2554100000000003E-3</v>
      </c>
      <c r="D130" s="102">
        <v>-6.2493540000000004E-3</v>
      </c>
      <c r="E130" s="102">
        <v>-6.2591010000000004E-3</v>
      </c>
      <c r="F130" s="102">
        <v>-5.733971E-3</v>
      </c>
      <c r="G130" s="102">
        <v>-4.0286319999999999E-3</v>
      </c>
      <c r="H130" s="102">
        <v>-3.1743869999999999E-3</v>
      </c>
      <c r="I130" s="102">
        <v>-2.3789169999999999E-3</v>
      </c>
      <c r="J130" s="102">
        <v>-1.583517E-3</v>
      </c>
      <c r="K130" s="102">
        <v>1.7612560000000001E-3</v>
      </c>
      <c r="L130" s="102">
        <v>2.8152989999999998E-3</v>
      </c>
      <c r="M130" s="102">
        <v>3.3562959999999999E-3</v>
      </c>
      <c r="N130" s="102">
        <v>2.6136470000000002E-3</v>
      </c>
      <c r="O130" s="102">
        <v>1.8813930000000001E-3</v>
      </c>
      <c r="P130" s="102">
        <v>1.5629750000000001E-3</v>
      </c>
      <c r="Q130" s="102">
        <v>1.659797E-3</v>
      </c>
      <c r="R130" s="102">
        <v>1.9309150000000001E-3</v>
      </c>
      <c r="S130" s="102">
        <v>2.2600509999999999E-3</v>
      </c>
      <c r="T130" s="102">
        <v>2.589451E-3</v>
      </c>
      <c r="U130" s="102">
        <v>2.9186310000000001E-3</v>
      </c>
      <c r="V130" s="102">
        <v>3.2187299999999999E-3</v>
      </c>
      <c r="W130" s="102">
        <v>3.4996699999999999E-3</v>
      </c>
      <c r="X130" s="102">
        <v>3.7709179999999998E-3</v>
      </c>
      <c r="Y130" s="103">
        <v>4.0322409999999998E-3</v>
      </c>
    </row>
    <row r="131" spans="1:25" x14ac:dyDescent="0.25">
      <c r="A131" s="101" t="s">
        <v>321</v>
      </c>
      <c r="B131" s="102">
        <v>3.7197090000000002E-2</v>
      </c>
      <c r="C131" s="102">
        <v>2.535341E-2</v>
      </c>
      <c r="D131" s="102">
        <v>2.115589E-2</v>
      </c>
      <c r="E131" s="102">
        <v>1.9595069999999999E-2</v>
      </c>
      <c r="F131" s="102">
        <v>1.938983E-2</v>
      </c>
      <c r="G131" s="102">
        <v>2.1918900000000002E-2</v>
      </c>
      <c r="H131" s="102">
        <v>2.2257519999999999E-2</v>
      </c>
      <c r="I131" s="102">
        <v>2.25677E-2</v>
      </c>
      <c r="J131" s="102">
        <v>2.285862E-2</v>
      </c>
      <c r="K131" s="102">
        <v>3.148517E-2</v>
      </c>
      <c r="L131" s="102">
        <v>3.2947230000000001E-2</v>
      </c>
      <c r="M131" s="102">
        <v>3.323984E-2</v>
      </c>
      <c r="N131" s="102">
        <v>3.0916820000000001E-2</v>
      </c>
      <c r="O131" s="102">
        <v>2.9090029999999999E-2</v>
      </c>
      <c r="P131" s="102">
        <v>2.8303720000000001E-2</v>
      </c>
      <c r="Q131" s="102">
        <v>2.8216669999999999E-2</v>
      </c>
      <c r="R131" s="102">
        <v>2.8265100000000001E-2</v>
      </c>
      <c r="S131" s="102">
        <v>2.830384E-2</v>
      </c>
      <c r="T131" s="102">
        <v>2.8313519999999998E-2</v>
      </c>
      <c r="U131" s="102">
        <v>2.827501E-2</v>
      </c>
      <c r="V131" s="102">
        <v>2.819777E-2</v>
      </c>
      <c r="W131" s="102">
        <v>2.809145E-2</v>
      </c>
      <c r="X131" s="102">
        <v>2.7955839999999999E-2</v>
      </c>
      <c r="Y131" s="103">
        <v>2.7791380000000001E-2</v>
      </c>
    </row>
    <row r="132" spans="1:25" x14ac:dyDescent="0.25">
      <c r="A132" s="101" t="s">
        <v>322</v>
      </c>
      <c r="B132" s="102">
        <v>1.237945E-2</v>
      </c>
      <c r="C132" s="102">
        <v>5.7701920000000004E-3</v>
      </c>
      <c r="D132" s="102">
        <v>2.0586860000000001E-3</v>
      </c>
      <c r="E132" s="102">
        <v>-7.0309229999999999E-4</v>
      </c>
      <c r="F132" s="102">
        <v>-2.847947E-3</v>
      </c>
      <c r="G132" s="102">
        <v>-3.5953880000000001E-3</v>
      </c>
      <c r="H132" s="102">
        <v>-4.6244019999999997E-3</v>
      </c>
      <c r="I132" s="102">
        <v>-5.4593030000000004E-3</v>
      </c>
      <c r="J132" s="102">
        <v>-6.1097579999999999E-3</v>
      </c>
      <c r="K132" s="102">
        <v>-4.061757E-3</v>
      </c>
      <c r="L132" s="102">
        <v>-3.2172860000000002E-3</v>
      </c>
      <c r="M132" s="102">
        <v>-2.595942E-3</v>
      </c>
      <c r="N132" s="102">
        <v>-2.6931540000000001E-3</v>
      </c>
      <c r="O132" s="102">
        <v>-3.1010249999999999E-3</v>
      </c>
      <c r="P132" s="102">
        <v>-3.576826E-3</v>
      </c>
      <c r="Q132" s="102">
        <v>-3.9554229999999996E-3</v>
      </c>
      <c r="R132" s="102">
        <v>-4.2369909999999998E-3</v>
      </c>
      <c r="S132" s="102">
        <v>-4.4409810000000001E-3</v>
      </c>
      <c r="T132" s="102">
        <v>-4.6060700000000003E-3</v>
      </c>
      <c r="U132" s="102">
        <v>-4.7227659999999998E-3</v>
      </c>
      <c r="V132" s="102">
        <v>-4.8197819999999999E-3</v>
      </c>
      <c r="W132" s="102">
        <v>-4.8876229999999998E-3</v>
      </c>
      <c r="X132" s="102">
        <v>-4.9362470000000004E-3</v>
      </c>
      <c r="Y132" s="103">
        <v>-4.9654210000000002E-3</v>
      </c>
    </row>
    <row r="133" spans="1:25" x14ac:dyDescent="0.25">
      <c r="A133" s="101" t="s">
        <v>323</v>
      </c>
      <c r="B133" s="102">
        <v>1.381463E-2</v>
      </c>
      <c r="C133" s="102">
        <v>7.3639930000000001E-3</v>
      </c>
      <c r="D133" s="102">
        <v>3.619868E-3</v>
      </c>
      <c r="E133" s="102">
        <v>7.2843440000000005E-4</v>
      </c>
      <c r="F133" s="102">
        <v>-1.594703E-3</v>
      </c>
      <c r="G133" s="102">
        <v>-2.4778109999999999E-3</v>
      </c>
      <c r="H133" s="102">
        <v>-3.6426789999999998E-3</v>
      </c>
      <c r="I133" s="102">
        <v>-4.6136279999999998E-3</v>
      </c>
      <c r="J133" s="102">
        <v>-5.3804359999999997E-3</v>
      </c>
      <c r="K133" s="102">
        <v>-3.2490140000000002E-3</v>
      </c>
      <c r="L133" s="102">
        <v>-2.2794069999999998E-3</v>
      </c>
      <c r="M133" s="102">
        <v>-1.5422070000000001E-3</v>
      </c>
      <c r="N133" s="102">
        <v>-1.561654E-3</v>
      </c>
      <c r="O133" s="102">
        <v>-1.9888610000000002E-3</v>
      </c>
      <c r="P133" s="102">
        <v>-2.532716E-3</v>
      </c>
      <c r="Q133" s="102">
        <v>-2.9792680000000002E-3</v>
      </c>
      <c r="R133" s="102">
        <v>-3.3093620000000002E-3</v>
      </c>
      <c r="S133" s="102">
        <v>-3.571397E-3</v>
      </c>
      <c r="T133" s="102">
        <v>-3.7850520000000001E-3</v>
      </c>
      <c r="U133" s="102">
        <v>-3.9500969999999996E-3</v>
      </c>
      <c r="V133" s="102">
        <v>-4.0859750000000004E-3</v>
      </c>
      <c r="W133" s="102">
        <v>-4.1929189999999998E-3</v>
      </c>
      <c r="X133" s="102">
        <v>-4.2801870000000004E-3</v>
      </c>
      <c r="Y133" s="103">
        <v>-4.3577340000000003E-3</v>
      </c>
    </row>
    <row r="134" spans="1:25" x14ac:dyDescent="0.25">
      <c r="A134" s="101" t="s">
        <v>324</v>
      </c>
      <c r="B134" s="102">
        <v>-1.541967E-2</v>
      </c>
      <c r="C134" s="102">
        <v>-1.517874E-2</v>
      </c>
      <c r="D134" s="102">
        <v>-1.4579689999999999E-2</v>
      </c>
      <c r="E134" s="102">
        <v>-1.359381E-2</v>
      </c>
      <c r="F134" s="102">
        <v>-1.24049E-2</v>
      </c>
      <c r="G134" s="102">
        <v>-1.16136E-2</v>
      </c>
      <c r="H134" s="102">
        <v>-1.052317E-2</v>
      </c>
      <c r="I134" s="102">
        <v>-9.3843169999999997E-3</v>
      </c>
      <c r="J134" s="102">
        <v>-8.2647420000000003E-3</v>
      </c>
      <c r="K134" s="102">
        <v>-1.002278E-2</v>
      </c>
      <c r="L134" s="102">
        <v>-1.078375E-2</v>
      </c>
      <c r="M134" s="102">
        <v>-1.127998E-2</v>
      </c>
      <c r="N134" s="102">
        <v>-1.052556E-2</v>
      </c>
      <c r="O134" s="102">
        <v>-9.5456280000000004E-3</v>
      </c>
      <c r="P134" s="102">
        <v>-8.6243529999999995E-3</v>
      </c>
      <c r="Q134" s="102">
        <v>-7.8500960000000009E-3</v>
      </c>
      <c r="R134" s="102">
        <v>-7.1352159999999998E-3</v>
      </c>
      <c r="S134" s="102">
        <v>-6.4302150000000004E-3</v>
      </c>
      <c r="T134" s="102">
        <v>-5.7451009999999999E-3</v>
      </c>
      <c r="U134" s="102">
        <v>-5.0700349999999996E-3</v>
      </c>
      <c r="V134" s="102">
        <v>-4.4147759999999996E-3</v>
      </c>
      <c r="W134" s="102">
        <v>-3.779283E-3</v>
      </c>
      <c r="X134" s="102">
        <v>-3.1635190000000001E-3</v>
      </c>
      <c r="Y134" s="103">
        <v>-2.5672199999999998E-3</v>
      </c>
    </row>
    <row r="135" spans="1:25" x14ac:dyDescent="0.25">
      <c r="A135" s="101" t="s">
        <v>325</v>
      </c>
      <c r="B135" s="102">
        <v>-1.467333E-2</v>
      </c>
      <c r="C135" s="102">
        <v>-1.9821390000000001E-2</v>
      </c>
      <c r="D135" s="102">
        <v>-2.357271E-2</v>
      </c>
      <c r="E135" s="102">
        <v>-2.5775340000000001E-2</v>
      </c>
      <c r="F135" s="102">
        <v>-2.6762660000000001E-2</v>
      </c>
      <c r="G135" s="102">
        <v>-2.7208860000000001E-2</v>
      </c>
      <c r="H135" s="102">
        <v>-2.6762569999999999E-2</v>
      </c>
      <c r="I135" s="102">
        <v>-2.5791910000000001E-2</v>
      </c>
      <c r="J135" s="102">
        <v>-2.4423340000000002E-2</v>
      </c>
      <c r="K135" s="102">
        <v>-2.453557E-2</v>
      </c>
      <c r="L135" s="102">
        <v>-2.4835289999999999E-2</v>
      </c>
      <c r="M135" s="102">
        <v>-2.5187279999999999E-2</v>
      </c>
      <c r="N135" s="102">
        <v>-2.4850750000000001E-2</v>
      </c>
      <c r="O135" s="102">
        <v>-2.4534609999999998E-2</v>
      </c>
      <c r="P135" s="102">
        <v>-2.4407109999999999E-2</v>
      </c>
      <c r="Q135" s="102">
        <v>-2.4250890000000001E-2</v>
      </c>
      <c r="R135" s="102">
        <v>-2.389962E-2</v>
      </c>
      <c r="S135" s="102">
        <v>-2.3343369999999999E-2</v>
      </c>
      <c r="T135" s="102">
        <v>-2.2592089999999999E-2</v>
      </c>
      <c r="U135" s="102">
        <v>-2.1694189999999999E-2</v>
      </c>
      <c r="V135" s="102">
        <v>-2.065968E-2</v>
      </c>
      <c r="W135" s="102">
        <v>-1.9507879999999998E-2</v>
      </c>
      <c r="X135" s="102">
        <v>-1.8258590000000002E-2</v>
      </c>
      <c r="Y135" s="103">
        <v>-1.6921579999999999E-2</v>
      </c>
    </row>
    <row r="136" spans="1:25" x14ac:dyDescent="0.25">
      <c r="A136" s="101" t="s">
        <v>326</v>
      </c>
      <c r="B136" s="102">
        <v>-2.8395360000000001E-2</v>
      </c>
      <c r="C136" s="102">
        <v>-2.585051E-2</v>
      </c>
      <c r="D136" s="102">
        <v>-2.3830629999999998E-2</v>
      </c>
      <c r="E136" s="102">
        <v>-2.1577430000000002E-2</v>
      </c>
      <c r="F136" s="102">
        <v>-1.9265500000000001E-2</v>
      </c>
      <c r="G136" s="102">
        <v>-1.7957480000000001E-2</v>
      </c>
      <c r="H136" s="102">
        <v>-1.620021E-2</v>
      </c>
      <c r="I136" s="102">
        <v>-1.4472809999999999E-2</v>
      </c>
      <c r="J136" s="102">
        <v>-1.287228E-2</v>
      </c>
      <c r="K136" s="102">
        <v>-1.585319E-2</v>
      </c>
      <c r="L136" s="102">
        <v>-1.698119E-2</v>
      </c>
      <c r="M136" s="102">
        <v>-1.7692380000000001E-2</v>
      </c>
      <c r="N136" s="102">
        <v>-1.7211219999999999E-2</v>
      </c>
      <c r="O136" s="102">
        <v>-1.628893E-2</v>
      </c>
      <c r="P136" s="102">
        <v>-1.531711E-2</v>
      </c>
      <c r="Q136" s="102">
        <v>-1.445303E-2</v>
      </c>
      <c r="R136" s="102">
        <v>-1.364804E-2</v>
      </c>
      <c r="S136" s="102">
        <v>-1.2853160000000001E-2</v>
      </c>
      <c r="T136" s="102">
        <v>-1.206846E-2</v>
      </c>
      <c r="U136" s="102">
        <v>-1.129369E-2</v>
      </c>
      <c r="V136" s="102">
        <v>-1.0528930000000001E-2</v>
      </c>
      <c r="W136" s="102">
        <v>-9.7546509999999996E-3</v>
      </c>
      <c r="X136" s="102">
        <v>-8.9805470000000002E-3</v>
      </c>
      <c r="Y136" s="103">
        <v>-8.1967970000000005E-3</v>
      </c>
    </row>
    <row r="137" spans="1:25" x14ac:dyDescent="0.25">
      <c r="A137" s="101" t="s">
        <v>327</v>
      </c>
      <c r="B137" s="102">
        <v>-1.9358750000000001E-2</v>
      </c>
      <c r="C137" s="102">
        <v>-1.644108E-2</v>
      </c>
      <c r="D137" s="102">
        <v>-1.2674100000000001E-2</v>
      </c>
      <c r="E137" s="102">
        <v>-8.7011359999999999E-3</v>
      </c>
      <c r="F137" s="102">
        <v>-4.9654970000000001E-3</v>
      </c>
      <c r="G137" s="102">
        <v>-1.3750270000000001E-4</v>
      </c>
      <c r="H137" s="102">
        <v>3.150435E-3</v>
      </c>
      <c r="I137" s="102">
        <v>5.9875969999999999E-3</v>
      </c>
      <c r="J137" s="102">
        <v>8.4356239999999992E-3</v>
      </c>
      <c r="K137" s="102">
        <v>1.068065E-2</v>
      </c>
      <c r="L137" s="102">
        <v>1.164252E-2</v>
      </c>
      <c r="M137" s="102">
        <v>1.242235E-2</v>
      </c>
      <c r="N137" s="102">
        <v>1.372688E-2</v>
      </c>
      <c r="O137" s="102">
        <v>1.556399E-2</v>
      </c>
      <c r="P137" s="102">
        <v>1.76767E-2</v>
      </c>
      <c r="Q137" s="102">
        <v>1.9857530000000002E-2</v>
      </c>
      <c r="R137" s="102">
        <v>2.1981690000000002E-2</v>
      </c>
      <c r="S137" s="102">
        <v>2.4034690000000001E-2</v>
      </c>
      <c r="T137" s="102">
        <v>2.6007840000000001E-2</v>
      </c>
      <c r="U137" s="102">
        <v>2.7887240000000001E-2</v>
      </c>
      <c r="V137" s="102">
        <v>2.9675859999999998E-2</v>
      </c>
      <c r="W137" s="102">
        <v>3.1378669999999997E-2</v>
      </c>
      <c r="X137" s="102">
        <v>3.3013599999999997E-2</v>
      </c>
      <c r="Y137" s="103">
        <v>3.4577759999999999E-2</v>
      </c>
    </row>
    <row r="138" spans="1:25" x14ac:dyDescent="0.25">
      <c r="A138" s="101" t="s">
        <v>328</v>
      </c>
      <c r="B138" s="102">
        <v>1.1607340000000001E-2</v>
      </c>
      <c r="C138" s="102">
        <v>7.8487350000000008E-3</v>
      </c>
      <c r="D138" s="102">
        <v>7.2431780000000003E-3</v>
      </c>
      <c r="E138" s="102">
        <v>7.6567739999999999E-3</v>
      </c>
      <c r="F138" s="102">
        <v>8.5039460000000001E-3</v>
      </c>
      <c r="G138" s="102">
        <v>1.088953E-2</v>
      </c>
      <c r="H138" s="102">
        <v>1.179437E-2</v>
      </c>
      <c r="I138" s="102">
        <v>1.259158E-2</v>
      </c>
      <c r="J138" s="102">
        <v>1.3320520000000001E-2</v>
      </c>
      <c r="K138" s="102">
        <v>1.765984E-2</v>
      </c>
      <c r="L138" s="102">
        <v>1.8663260000000001E-2</v>
      </c>
      <c r="M138" s="102">
        <v>1.9020820000000001E-2</v>
      </c>
      <c r="N138" s="102">
        <v>1.8111479999999999E-2</v>
      </c>
      <c r="O138" s="102">
        <v>1.738727E-2</v>
      </c>
      <c r="P138" s="102">
        <v>1.713286E-2</v>
      </c>
      <c r="Q138" s="102">
        <v>1.7279630000000001E-2</v>
      </c>
      <c r="R138" s="102">
        <v>1.756305E-2</v>
      </c>
      <c r="S138" s="102">
        <v>1.7875539999999999E-2</v>
      </c>
      <c r="T138" s="102">
        <v>1.8197789999999998E-2</v>
      </c>
      <c r="U138" s="102">
        <v>1.8510260000000001E-2</v>
      </c>
      <c r="V138" s="102">
        <v>1.8803170000000001E-2</v>
      </c>
      <c r="W138" s="102">
        <v>1.9076510000000001E-2</v>
      </c>
      <c r="X138" s="102">
        <v>1.9340070000000001E-2</v>
      </c>
      <c r="Y138" s="103">
        <v>1.9584299999999999E-2</v>
      </c>
    </row>
    <row r="139" spans="1:25" x14ac:dyDescent="0.25">
      <c r="A139" s="101" t="s">
        <v>329</v>
      </c>
      <c r="B139" s="102">
        <v>9.1135480000000008E-3</v>
      </c>
      <c r="C139" s="102">
        <v>1.717026E-3</v>
      </c>
      <c r="D139" s="102">
        <v>-7.3225310000000002E-4</v>
      </c>
      <c r="E139" s="102">
        <v>-1.606873E-3</v>
      </c>
      <c r="F139" s="102">
        <v>-1.6942000000000001E-3</v>
      </c>
      <c r="G139" s="102">
        <v>2.3454190000000001E-4</v>
      </c>
      <c r="H139" s="102">
        <v>5.6556800000000002E-4</v>
      </c>
      <c r="I139" s="102">
        <v>8.4755370000000004E-4</v>
      </c>
      <c r="J139" s="102">
        <v>1.158601E-3</v>
      </c>
      <c r="K139" s="102">
        <v>6.7111779999999999E-3</v>
      </c>
      <c r="L139" s="102">
        <v>8.1828219999999993E-3</v>
      </c>
      <c r="M139" s="102">
        <v>8.8760839999999994E-3</v>
      </c>
      <c r="N139" s="102">
        <v>7.9042090000000006E-3</v>
      </c>
      <c r="O139" s="102">
        <v>6.8342309999999996E-3</v>
      </c>
      <c r="P139" s="102">
        <v>6.1432479999999996E-3</v>
      </c>
      <c r="Q139" s="102">
        <v>5.8900599999999999E-3</v>
      </c>
      <c r="R139" s="102">
        <v>5.8025680000000001E-3</v>
      </c>
      <c r="S139" s="102">
        <v>5.7928199999999997E-3</v>
      </c>
      <c r="T139" s="102">
        <v>5.8318129999999999E-3</v>
      </c>
      <c r="U139" s="102">
        <v>5.880326E-3</v>
      </c>
      <c r="V139" s="102">
        <v>5.9483419999999997E-3</v>
      </c>
      <c r="W139" s="102">
        <v>6.0261120000000001E-3</v>
      </c>
      <c r="X139" s="102">
        <v>6.1138700000000004E-3</v>
      </c>
      <c r="Y139" s="103">
        <v>6.2111520000000002E-3</v>
      </c>
    </row>
    <row r="140" spans="1:25" x14ac:dyDescent="0.25">
      <c r="A140" s="101" t="s">
        <v>330</v>
      </c>
      <c r="B140" s="102">
        <v>2.3314359999999999E-2</v>
      </c>
      <c r="C140" s="102">
        <v>2.0970119999999998E-2</v>
      </c>
      <c r="D140" s="102">
        <v>2.1471049999999998E-2</v>
      </c>
      <c r="E140" s="102">
        <v>2.3157649999999998E-2</v>
      </c>
      <c r="F140" s="102">
        <v>2.512288E-2</v>
      </c>
      <c r="G140" s="102">
        <v>2.8413770000000001E-2</v>
      </c>
      <c r="H140" s="102">
        <v>3.0294459999999999E-2</v>
      </c>
      <c r="I140" s="102">
        <v>3.1953259999999997E-2</v>
      </c>
      <c r="J140" s="102">
        <v>3.3448569999999997E-2</v>
      </c>
      <c r="K140" s="102">
        <v>3.7340180000000001E-2</v>
      </c>
      <c r="L140" s="102">
        <v>3.840872E-2</v>
      </c>
      <c r="M140" s="102">
        <v>3.9002729999999999E-2</v>
      </c>
      <c r="N140" s="102">
        <v>3.8797270000000002E-2</v>
      </c>
      <c r="O140" s="102">
        <v>3.9092189999999999E-2</v>
      </c>
      <c r="P140" s="102">
        <v>3.980115E-2</v>
      </c>
      <c r="Q140" s="102">
        <v>4.0746259999999999E-2</v>
      </c>
      <c r="R140" s="102">
        <v>4.1720710000000001E-2</v>
      </c>
      <c r="S140" s="102">
        <v>4.2655770000000003E-2</v>
      </c>
      <c r="T140" s="102">
        <v>4.3551479999999997E-2</v>
      </c>
      <c r="U140" s="102">
        <v>4.4388270000000001E-2</v>
      </c>
      <c r="V140" s="102">
        <v>4.5166110000000002E-2</v>
      </c>
      <c r="W140" s="102">
        <v>4.5894850000000001E-2</v>
      </c>
      <c r="X140" s="102">
        <v>4.6584220000000003E-2</v>
      </c>
      <c r="Y140" s="103">
        <v>4.7234199999999997E-2</v>
      </c>
    </row>
    <row r="141" spans="1:25" x14ac:dyDescent="0.25">
      <c r="A141" s="101" t="s">
        <v>331</v>
      </c>
      <c r="B141" s="102">
        <v>-2.8051570000000001E-2</v>
      </c>
      <c r="C141" s="102">
        <v>-2.880723E-2</v>
      </c>
      <c r="D141" s="102">
        <v>-2.7624220000000001E-2</v>
      </c>
      <c r="E141" s="102">
        <v>-2.546849E-2</v>
      </c>
      <c r="F141" s="102">
        <v>-2.2921549999999999E-2</v>
      </c>
      <c r="G141" s="102">
        <v>-2.078764E-2</v>
      </c>
      <c r="H141" s="102">
        <v>-1.8963509999999999E-2</v>
      </c>
      <c r="I141" s="102">
        <v>-1.7190199999999999E-2</v>
      </c>
      <c r="J141" s="102">
        <v>-1.551433E-2</v>
      </c>
      <c r="K141" s="102">
        <v>-1.436164E-2</v>
      </c>
      <c r="L141" s="102">
        <v>-1.455733E-2</v>
      </c>
      <c r="M141" s="102">
        <v>-1.5135350000000001E-2</v>
      </c>
      <c r="N141" s="102">
        <v>-1.555962E-2</v>
      </c>
      <c r="O141" s="102">
        <v>-1.5628880000000001E-2</v>
      </c>
      <c r="P141" s="102">
        <v>-1.5391429999999999E-2</v>
      </c>
      <c r="Q141" s="102">
        <v>-1.4965869999999999E-2</v>
      </c>
      <c r="R141" s="102">
        <v>-1.444396E-2</v>
      </c>
      <c r="S141" s="102">
        <v>-1.3870199999999999E-2</v>
      </c>
      <c r="T141" s="102">
        <v>-1.3270250000000001E-2</v>
      </c>
      <c r="U141" s="102">
        <v>-1.2676990000000001E-2</v>
      </c>
      <c r="V141" s="102">
        <v>-1.209235E-2</v>
      </c>
      <c r="W141" s="102">
        <v>-1.152126E-2</v>
      </c>
      <c r="X141" s="102">
        <v>-1.0953869999999999E-2</v>
      </c>
      <c r="Y141" s="103">
        <v>-1.0389239999999999E-2</v>
      </c>
    </row>
    <row r="142" spans="1:25" x14ac:dyDescent="0.25">
      <c r="A142" s="101" t="s">
        <v>332</v>
      </c>
      <c r="B142" s="102">
        <v>-4.1891520000000002E-2</v>
      </c>
      <c r="C142" s="102">
        <v>-3.7896920000000001E-2</v>
      </c>
      <c r="D142" s="102">
        <v>-3.4653829999999997E-2</v>
      </c>
      <c r="E142" s="102">
        <v>-3.1030039999999998E-2</v>
      </c>
      <c r="F142" s="102">
        <v>-2.7349109999999999E-2</v>
      </c>
      <c r="G142" s="102">
        <v>-2.538021E-2</v>
      </c>
      <c r="H142" s="102">
        <v>-2.2571460000000002E-2</v>
      </c>
      <c r="I142" s="102">
        <v>-1.981457E-2</v>
      </c>
      <c r="J142" s="102">
        <v>-1.7251889999999999E-2</v>
      </c>
      <c r="K142" s="102">
        <v>-2.041834E-2</v>
      </c>
      <c r="L142" s="102">
        <v>-2.1179239999999998E-2</v>
      </c>
      <c r="M142" s="102">
        <v>-2.1723510000000001E-2</v>
      </c>
      <c r="N142" s="102">
        <v>-2.0695100000000001E-2</v>
      </c>
      <c r="O142" s="102">
        <v>-1.9530769999999999E-2</v>
      </c>
      <c r="P142" s="102">
        <v>-1.8522739999999999E-2</v>
      </c>
      <c r="Q142" s="102">
        <v>-1.763139E-2</v>
      </c>
      <c r="R142" s="102">
        <v>-1.6710180000000002E-2</v>
      </c>
      <c r="S142" s="102">
        <v>-1.5739639999999999E-2</v>
      </c>
      <c r="T142" s="102">
        <v>-1.475927E-2</v>
      </c>
      <c r="U142" s="102">
        <v>-1.3788760000000001E-2</v>
      </c>
      <c r="V142" s="102">
        <v>-1.282793E-2</v>
      </c>
      <c r="W142" s="102">
        <v>-1.188676E-2</v>
      </c>
      <c r="X142" s="102">
        <v>-1.095548E-2</v>
      </c>
      <c r="Y142" s="103">
        <v>-1.003397E-2</v>
      </c>
    </row>
    <row r="143" spans="1:25" x14ac:dyDescent="0.25">
      <c r="A143" s="101" t="s">
        <v>333</v>
      </c>
      <c r="B143" s="102">
        <v>-4.649958E-3</v>
      </c>
      <c r="C143" s="102">
        <v>-6.42182E-3</v>
      </c>
      <c r="D143" s="102">
        <v>-9.1293910000000006E-3</v>
      </c>
      <c r="E143" s="102">
        <v>-1.0087550000000001E-2</v>
      </c>
      <c r="F143" s="102">
        <v>-1.0144490000000001E-2</v>
      </c>
      <c r="G143" s="102">
        <v>-9.9844070000000007E-3</v>
      </c>
      <c r="H143" s="102">
        <v>-8.9579619999999999E-3</v>
      </c>
      <c r="I143" s="102">
        <v>-7.639346E-3</v>
      </c>
      <c r="J143" s="102">
        <v>-6.1184359999999997E-3</v>
      </c>
      <c r="K143" s="102">
        <v>-8.8604990000000008E-3</v>
      </c>
      <c r="L143" s="102">
        <v>-1.051655E-2</v>
      </c>
      <c r="M143" s="102">
        <v>-1.1843630000000001E-2</v>
      </c>
      <c r="N143" s="102">
        <v>-1.095467E-2</v>
      </c>
      <c r="O143" s="102">
        <v>-9.7382560000000007E-3</v>
      </c>
      <c r="P143" s="102">
        <v>-8.8994360000000002E-3</v>
      </c>
      <c r="Q143" s="102">
        <v>-8.2393199999999996E-3</v>
      </c>
      <c r="R143" s="102">
        <v>-7.4754080000000002E-3</v>
      </c>
      <c r="S143" s="102">
        <v>-6.5559540000000001E-3</v>
      </c>
      <c r="T143" s="102">
        <v>-5.4811030000000002E-3</v>
      </c>
      <c r="U143" s="102">
        <v>-4.2704240000000001E-3</v>
      </c>
      <c r="V143" s="102">
        <v>-2.9143009999999998E-3</v>
      </c>
      <c r="W143" s="102">
        <v>-1.4319319999999999E-3</v>
      </c>
      <c r="X143" s="102">
        <v>1.6650359999999999E-4</v>
      </c>
      <c r="Y143" s="103">
        <v>1.8814540000000001E-3</v>
      </c>
    </row>
    <row r="144" spans="1:25" x14ac:dyDescent="0.25">
      <c r="A144" s="101" t="s">
        <v>334</v>
      </c>
      <c r="B144" s="102">
        <v>-7.7093409999999998E-3</v>
      </c>
      <c r="C144" s="102">
        <v>-1.359257E-2</v>
      </c>
      <c r="D144" s="102">
        <v>-1.5227660000000001E-2</v>
      </c>
      <c r="E144" s="102">
        <v>-1.527558E-2</v>
      </c>
      <c r="F144" s="102">
        <v>-1.44967E-2</v>
      </c>
      <c r="G144" s="102">
        <v>-1.321458E-2</v>
      </c>
      <c r="H144" s="102">
        <v>-1.222314E-2</v>
      </c>
      <c r="I144" s="102">
        <v>-1.116459E-2</v>
      </c>
      <c r="J144" s="102">
        <v>-1.0096849999999999E-2</v>
      </c>
      <c r="K144" s="102">
        <v>-8.4683459999999999E-3</v>
      </c>
      <c r="L144" s="102">
        <v>-8.0604600000000002E-3</v>
      </c>
      <c r="M144" s="102">
        <v>-8.0604600000000002E-3</v>
      </c>
      <c r="N144" s="102">
        <v>-8.3829119999999993E-3</v>
      </c>
      <c r="O144" s="102">
        <v>-8.6954839999999999E-3</v>
      </c>
      <c r="P144" s="102">
        <v>-8.8225539999999998E-3</v>
      </c>
      <c r="Q144" s="102">
        <v>-8.7055459999999998E-3</v>
      </c>
      <c r="R144" s="102">
        <v>-8.4226820000000008E-3</v>
      </c>
      <c r="S144" s="102">
        <v>-8.0420700000000001E-3</v>
      </c>
      <c r="T144" s="102">
        <v>-7.6125610000000003E-3</v>
      </c>
      <c r="U144" s="102">
        <v>-7.1734920000000001E-3</v>
      </c>
      <c r="V144" s="102">
        <v>-6.734187E-3</v>
      </c>
      <c r="W144" s="102">
        <v>-6.285349E-3</v>
      </c>
      <c r="X144" s="102">
        <v>-5.8267550000000003E-3</v>
      </c>
      <c r="Y144" s="103">
        <v>-5.368182E-3</v>
      </c>
    </row>
    <row r="145" spans="1:25" x14ac:dyDescent="0.25">
      <c r="A145" s="101" t="s">
        <v>335</v>
      </c>
      <c r="B145" s="102">
        <v>-3.9354010000000002E-2</v>
      </c>
      <c r="C145" s="102">
        <v>-3.271578E-2</v>
      </c>
      <c r="D145" s="102">
        <v>-2.7367260000000001E-2</v>
      </c>
      <c r="E145" s="102">
        <v>-2.1951829999999999E-2</v>
      </c>
      <c r="F145" s="102">
        <v>-1.6849659999999999E-2</v>
      </c>
      <c r="G145" s="102">
        <v>-1.4322659999999999E-2</v>
      </c>
      <c r="H145" s="102">
        <v>-1.093528E-2</v>
      </c>
      <c r="I145" s="102">
        <v>-7.6005220000000002E-3</v>
      </c>
      <c r="J145" s="102">
        <v>-4.5252649999999997E-3</v>
      </c>
      <c r="K145" s="102">
        <v>-7.4702370000000002E-3</v>
      </c>
      <c r="L145" s="102">
        <v>-8.6041360000000001E-3</v>
      </c>
      <c r="M145" s="102">
        <v>-9.8392159999999996E-3</v>
      </c>
      <c r="N145" s="102">
        <v>-8.5730349999999997E-3</v>
      </c>
      <c r="O145" s="102">
        <v>-6.9418550000000002E-3</v>
      </c>
      <c r="P145" s="102">
        <v>-5.31724E-3</v>
      </c>
      <c r="Q145" s="102">
        <v>-3.6841320000000001E-3</v>
      </c>
      <c r="R145" s="102">
        <v>-1.8463209999999999E-3</v>
      </c>
      <c r="S145" s="102">
        <v>1.6372380000000001E-4</v>
      </c>
      <c r="T145" s="102">
        <v>2.2561130000000001E-3</v>
      </c>
      <c r="U145" s="102">
        <v>4.3718330000000003E-3</v>
      </c>
      <c r="V145" s="102">
        <v>6.4901780000000001E-3</v>
      </c>
      <c r="W145" s="102">
        <v>8.6110149999999996E-3</v>
      </c>
      <c r="X145" s="102">
        <v>1.075448E-2</v>
      </c>
      <c r="Y145" s="103">
        <v>1.292041E-2</v>
      </c>
    </row>
    <row r="146" spans="1:25" x14ac:dyDescent="0.25">
      <c r="A146" s="101" t="s">
        <v>336</v>
      </c>
      <c r="B146" s="102">
        <v>1.3304930000000001E-3</v>
      </c>
      <c r="C146" s="102">
        <v>-7.3033689999999997E-3</v>
      </c>
      <c r="D146" s="102">
        <v>-9.5448689999999992E-3</v>
      </c>
      <c r="E146" s="102">
        <v>-1.0102969999999999E-2</v>
      </c>
      <c r="F146" s="102">
        <v>-9.8776620000000006E-3</v>
      </c>
      <c r="G146" s="102">
        <v>-9.0222070000000008E-3</v>
      </c>
      <c r="H146" s="102">
        <v>-9.3058959999999993E-3</v>
      </c>
      <c r="I146" s="102">
        <v>-9.354869E-3</v>
      </c>
      <c r="J146" s="102">
        <v>-9.2278770000000006E-3</v>
      </c>
      <c r="K146" s="102">
        <v>-5.026633E-3</v>
      </c>
      <c r="L146" s="102">
        <v>-5.285306E-3</v>
      </c>
      <c r="M146" s="102">
        <v>-6.140497E-3</v>
      </c>
      <c r="N146" s="102">
        <v>-7.9034719999999999E-3</v>
      </c>
      <c r="O146" s="102">
        <v>-9.4279670000000006E-3</v>
      </c>
      <c r="P146" s="102">
        <v>-1.0396219999999999E-2</v>
      </c>
      <c r="Q146" s="102">
        <v>-1.084398E-2</v>
      </c>
      <c r="R146" s="102">
        <v>-1.1077399999999999E-2</v>
      </c>
      <c r="S146" s="102">
        <v>-1.1232890000000001E-2</v>
      </c>
      <c r="T146" s="102">
        <v>-1.1349430000000001E-2</v>
      </c>
      <c r="U146" s="102">
        <v>-1.1466219999999999E-2</v>
      </c>
      <c r="V146" s="102">
        <v>-1.1583009999999999E-2</v>
      </c>
      <c r="W146" s="102">
        <v>-1.1699579999999999E-2</v>
      </c>
      <c r="X146" s="102">
        <v>-1.17967E-2</v>
      </c>
      <c r="Y146" s="103">
        <v>-1.188433E-2</v>
      </c>
    </row>
    <row r="147" spans="1:25" x14ac:dyDescent="0.25">
      <c r="A147" s="101" t="s">
        <v>337</v>
      </c>
      <c r="B147" s="102">
        <v>0</v>
      </c>
      <c r="C147" s="102">
        <v>0</v>
      </c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</v>
      </c>
      <c r="S147" s="102">
        <v>0</v>
      </c>
      <c r="T147" s="102">
        <v>0</v>
      </c>
      <c r="U147" s="102">
        <v>0</v>
      </c>
      <c r="V147" s="102">
        <v>0</v>
      </c>
      <c r="W147" s="102">
        <v>0</v>
      </c>
      <c r="X147" s="102">
        <v>0</v>
      </c>
      <c r="Y147" s="103">
        <v>0</v>
      </c>
    </row>
    <row r="148" spans="1:25" x14ac:dyDescent="0.25">
      <c r="A148" s="101" t="s">
        <v>338</v>
      </c>
      <c r="B148" s="102">
        <v>1.4441270000000001E-2</v>
      </c>
      <c r="C148" s="102">
        <v>-9.4708580000000002E-4</v>
      </c>
      <c r="D148" s="102">
        <v>-6.3921610000000004E-3</v>
      </c>
      <c r="E148" s="102">
        <v>-8.7638070000000002E-3</v>
      </c>
      <c r="F148" s="102">
        <v>-9.4495810000000003E-3</v>
      </c>
      <c r="G148" s="102">
        <v>-8.3439859999999994E-3</v>
      </c>
      <c r="H148" s="102">
        <v>-8.6439870000000005E-3</v>
      </c>
      <c r="I148" s="102">
        <v>-8.6828240000000004E-3</v>
      </c>
      <c r="J148" s="102">
        <v>-8.4791050000000007E-3</v>
      </c>
      <c r="K148" s="102">
        <v>-7.0162960000000004E-4</v>
      </c>
      <c r="L148" s="102">
        <v>-5.6070670000000003E-4</v>
      </c>
      <c r="M148" s="102">
        <v>-1.6901819999999999E-3</v>
      </c>
      <c r="N148" s="102">
        <v>-4.3343670000000004E-3</v>
      </c>
      <c r="O148" s="102">
        <v>-6.7750789999999998E-3</v>
      </c>
      <c r="P148" s="102">
        <v>-8.5569619999999996E-3</v>
      </c>
      <c r="Q148" s="102">
        <v>-9.6286889999999993E-3</v>
      </c>
      <c r="R148" s="102">
        <v>-1.041665E-2</v>
      </c>
      <c r="S148" s="102">
        <v>-1.1097589999999999E-2</v>
      </c>
      <c r="T148" s="102">
        <v>-1.1739589999999999E-2</v>
      </c>
      <c r="U148" s="102">
        <v>-1.237189E-2</v>
      </c>
      <c r="V148" s="102">
        <v>-1.298476E-2</v>
      </c>
      <c r="W148" s="102">
        <v>-1.3597939999999999E-2</v>
      </c>
      <c r="X148" s="102">
        <v>-1.419171E-2</v>
      </c>
      <c r="Y148" s="103">
        <v>-1.474635E-2</v>
      </c>
    </row>
    <row r="149" spans="1:25" x14ac:dyDescent="0.25">
      <c r="A149" s="101" t="s">
        <v>339</v>
      </c>
      <c r="B149" s="102">
        <v>-2.659912E-2</v>
      </c>
      <c r="C149" s="102">
        <v>-2.5681309999999999E-2</v>
      </c>
      <c r="D149" s="102">
        <v>-2.387767E-2</v>
      </c>
      <c r="E149" s="102">
        <v>-2.1303619999999999E-2</v>
      </c>
      <c r="F149" s="102">
        <v>-1.8442139999999999E-2</v>
      </c>
      <c r="G149" s="102">
        <v>-1.6781250000000001E-2</v>
      </c>
      <c r="H149" s="102">
        <v>-1.450181E-2</v>
      </c>
      <c r="I149" s="102">
        <v>-1.227526E-2</v>
      </c>
      <c r="J149" s="102">
        <v>-1.022469E-2</v>
      </c>
      <c r="K149" s="102">
        <v>-1.372989E-2</v>
      </c>
      <c r="L149" s="102">
        <v>-1.476763E-2</v>
      </c>
      <c r="M149" s="102">
        <v>-1.550606E-2</v>
      </c>
      <c r="N149" s="102">
        <v>-1.5206549999999999E-2</v>
      </c>
      <c r="O149" s="102">
        <v>-1.4598440000000001E-2</v>
      </c>
      <c r="P149" s="102">
        <v>-1.389164E-2</v>
      </c>
      <c r="Q149" s="102">
        <v>-1.3191960000000001E-2</v>
      </c>
      <c r="R149" s="102">
        <v>-1.243324E-2</v>
      </c>
      <c r="S149" s="102">
        <v>-1.1615779999999999E-2</v>
      </c>
      <c r="T149" s="102">
        <v>-1.07787E-2</v>
      </c>
      <c r="U149" s="102">
        <v>-9.9512880000000008E-3</v>
      </c>
      <c r="V149" s="102">
        <v>-9.1335889999999993E-3</v>
      </c>
      <c r="W149" s="102">
        <v>-8.3353760000000002E-3</v>
      </c>
      <c r="X149" s="102">
        <v>-7.5274180000000001E-3</v>
      </c>
      <c r="Y149" s="103">
        <v>-6.7292230000000003E-3</v>
      </c>
    </row>
    <row r="150" spans="1:25" x14ac:dyDescent="0.25">
      <c r="A150" s="101" t="s">
        <v>340</v>
      </c>
      <c r="B150" s="102">
        <v>0</v>
      </c>
      <c r="C150" s="102">
        <v>0</v>
      </c>
      <c r="D150" s="102">
        <v>0</v>
      </c>
      <c r="E150" s="102">
        <v>0</v>
      </c>
      <c r="F150" s="102">
        <v>0</v>
      </c>
      <c r="G150" s="102">
        <v>0</v>
      </c>
      <c r="H150" s="102">
        <v>0</v>
      </c>
      <c r="I150" s="102">
        <v>0</v>
      </c>
      <c r="J150" s="102">
        <v>0</v>
      </c>
      <c r="K150" s="102">
        <v>0</v>
      </c>
      <c r="L150" s="102">
        <v>0</v>
      </c>
      <c r="M150" s="102">
        <v>0</v>
      </c>
      <c r="N150" s="102">
        <v>0</v>
      </c>
      <c r="O150" s="102">
        <v>0</v>
      </c>
      <c r="P150" s="102">
        <v>0</v>
      </c>
      <c r="Q150" s="102">
        <v>0</v>
      </c>
      <c r="R150" s="102">
        <v>0</v>
      </c>
      <c r="S150" s="102">
        <v>0</v>
      </c>
      <c r="T150" s="102">
        <v>0</v>
      </c>
      <c r="U150" s="102">
        <v>0</v>
      </c>
      <c r="V150" s="102">
        <v>0</v>
      </c>
      <c r="W150" s="102">
        <v>0</v>
      </c>
      <c r="X150" s="102">
        <v>0</v>
      </c>
      <c r="Y150" s="103">
        <v>0</v>
      </c>
    </row>
    <row r="151" spans="1:25" x14ac:dyDescent="0.25">
      <c r="A151" s="101" t="s">
        <v>341</v>
      </c>
      <c r="B151" s="102">
        <v>1.2810780000000001E-2</v>
      </c>
      <c r="C151" s="102">
        <v>8.2154989999999994E-3</v>
      </c>
      <c r="D151" s="102">
        <v>4.5537720000000002E-3</v>
      </c>
      <c r="E151" s="102">
        <v>1.5957479999999999E-3</v>
      </c>
      <c r="F151" s="102">
        <v>-7.4262799999999995E-4</v>
      </c>
      <c r="G151" s="102">
        <v>-1.451026E-3</v>
      </c>
      <c r="H151" s="102">
        <v>-2.5083649999999998E-3</v>
      </c>
      <c r="I151" s="102">
        <v>-3.2759640000000001E-3</v>
      </c>
      <c r="J151" s="102">
        <v>-3.7618410000000001E-3</v>
      </c>
      <c r="K151" s="102">
        <v>-9.6054349999999996E-5</v>
      </c>
      <c r="L151" s="102">
        <v>1.233631E-3</v>
      </c>
      <c r="M151" s="102">
        <v>2.0774629999999999E-3</v>
      </c>
      <c r="N151" s="102">
        <v>2.299054E-3</v>
      </c>
      <c r="O151" s="102">
        <v>1.814981E-3</v>
      </c>
      <c r="P151" s="102">
        <v>1.014842E-3</v>
      </c>
      <c r="Q151" s="102">
        <v>3.307939E-4</v>
      </c>
      <c r="R151" s="102">
        <v>-1.5659499999999999E-4</v>
      </c>
      <c r="S151" s="102">
        <v>-5.0759350000000004E-4</v>
      </c>
      <c r="T151" s="102">
        <v>-7.5128830000000001E-4</v>
      </c>
      <c r="U151" s="102">
        <v>-9.3667429999999996E-4</v>
      </c>
      <c r="V151" s="102">
        <v>-1.0732490000000001E-3</v>
      </c>
      <c r="W151" s="102">
        <v>-1.180532E-3</v>
      </c>
      <c r="X151" s="102">
        <v>-1.2587410000000001E-3</v>
      </c>
      <c r="Y151" s="103">
        <v>-1.31741E-3</v>
      </c>
    </row>
    <row r="152" spans="1:25" x14ac:dyDescent="0.25">
      <c r="A152" s="101" t="s">
        <v>342</v>
      </c>
      <c r="B152" s="102">
        <v>1.4733249999999999E-3</v>
      </c>
      <c r="C152" s="102">
        <v>-1.2363369999999999E-3</v>
      </c>
      <c r="D152" s="102">
        <v>-3.1201190000000002E-3</v>
      </c>
      <c r="E152" s="102">
        <v>-4.6048E-3</v>
      </c>
      <c r="F152" s="102">
        <v>-5.7354270000000004E-3</v>
      </c>
      <c r="G152" s="102">
        <v>-5.956505E-3</v>
      </c>
      <c r="H152" s="102">
        <v>-6.3722270000000003E-3</v>
      </c>
      <c r="I152" s="102">
        <v>-6.6241440000000002E-3</v>
      </c>
      <c r="J152" s="102">
        <v>-6.7209770000000004E-3</v>
      </c>
      <c r="K152" s="102">
        <v>-4.8208510000000001E-3</v>
      </c>
      <c r="L152" s="102">
        <v>-4.0756910000000002E-3</v>
      </c>
      <c r="M152" s="102">
        <v>-3.6191180000000002E-3</v>
      </c>
      <c r="N152" s="102">
        <v>-3.2135480000000001E-3</v>
      </c>
      <c r="O152" s="102">
        <v>-3.2333420000000002E-3</v>
      </c>
      <c r="P152" s="102">
        <v>-3.5476930000000002E-3</v>
      </c>
      <c r="Q152" s="102">
        <v>-3.8703610000000001E-3</v>
      </c>
      <c r="R152" s="102">
        <v>-4.0754190000000003E-3</v>
      </c>
      <c r="S152" s="102">
        <v>-4.2023140000000004E-3</v>
      </c>
      <c r="T152" s="102">
        <v>-4.2707960000000003E-3</v>
      </c>
      <c r="U152" s="102">
        <v>-4.3099430000000001E-3</v>
      </c>
      <c r="V152" s="102">
        <v>-4.3295230000000001E-3</v>
      </c>
      <c r="W152" s="102">
        <v>-4.3393149999999998E-3</v>
      </c>
      <c r="X152" s="102">
        <v>-4.3393149999999998E-3</v>
      </c>
      <c r="Y152" s="103">
        <v>-4.3393149999999998E-3</v>
      </c>
    </row>
    <row r="153" spans="1:25" x14ac:dyDescent="0.25">
      <c r="A153" s="101" t="s">
        <v>343</v>
      </c>
      <c r="B153" s="102">
        <v>-6.1467420000000002E-3</v>
      </c>
      <c r="C153" s="102">
        <v>-1.230828E-2</v>
      </c>
      <c r="D153" s="102">
        <v>-1.666716E-2</v>
      </c>
      <c r="E153" s="102">
        <v>-1.924383E-2</v>
      </c>
      <c r="F153" s="102">
        <v>-2.0651739999999998E-2</v>
      </c>
      <c r="G153" s="102">
        <v>-2.095348E-2</v>
      </c>
      <c r="H153" s="102">
        <v>-2.061356E-2</v>
      </c>
      <c r="I153" s="102">
        <v>-1.9788179999999999E-2</v>
      </c>
      <c r="J153" s="102">
        <v>-1.86131E-2</v>
      </c>
      <c r="K153" s="102">
        <v>-1.8675210000000001E-2</v>
      </c>
      <c r="L153" s="102">
        <v>-1.856228E-2</v>
      </c>
      <c r="M153" s="102">
        <v>-1.829532E-2</v>
      </c>
      <c r="N153" s="102">
        <v>-1.6634900000000001E-2</v>
      </c>
      <c r="O153" s="102">
        <v>-1.535825E-2</v>
      </c>
      <c r="P153" s="102">
        <v>-1.464183E-2</v>
      </c>
      <c r="Q153" s="102">
        <v>-1.4108219999999999E-2</v>
      </c>
      <c r="R153" s="102">
        <v>-1.345793E-2</v>
      </c>
      <c r="S153" s="102">
        <v>-1.264272E-2</v>
      </c>
      <c r="T153" s="102">
        <v>-1.16627E-2</v>
      </c>
      <c r="U153" s="102">
        <v>-1.055652E-2</v>
      </c>
      <c r="V153" s="102">
        <v>-9.3438800000000006E-3</v>
      </c>
      <c r="W153" s="102">
        <v>-8.0539210000000003E-3</v>
      </c>
      <c r="X153" s="102">
        <v>-6.6961390000000003E-3</v>
      </c>
      <c r="Y153" s="103">
        <v>-5.2705449999999997E-3</v>
      </c>
    </row>
    <row r="154" spans="1:25" x14ac:dyDescent="0.25">
      <c r="A154" s="101" t="s">
        <v>344</v>
      </c>
      <c r="B154" s="102">
        <v>-1.111389E-3</v>
      </c>
      <c r="C154" s="102">
        <v>-3.354255E-3</v>
      </c>
      <c r="D154" s="102">
        <v>-4.3966500000000002E-3</v>
      </c>
      <c r="E154" s="102">
        <v>-5.1138080000000001E-3</v>
      </c>
      <c r="F154" s="102">
        <v>-5.6733060000000004E-3</v>
      </c>
      <c r="G154" s="102">
        <v>-5.3984649999999999E-3</v>
      </c>
      <c r="H154" s="102">
        <v>-5.4865690000000002E-3</v>
      </c>
      <c r="I154" s="102">
        <v>-5.5452180000000002E-3</v>
      </c>
      <c r="J154" s="102">
        <v>-5.5550299999999999E-3</v>
      </c>
      <c r="K154" s="102">
        <v>-4.2176389999999996E-3</v>
      </c>
      <c r="L154" s="102">
        <v>-3.6084989999999998E-3</v>
      </c>
      <c r="M154" s="102">
        <v>-3.1166560000000002E-3</v>
      </c>
      <c r="N154" s="102">
        <v>-2.8306859999999998E-3</v>
      </c>
      <c r="O154" s="102">
        <v>-2.6530579999999998E-3</v>
      </c>
      <c r="P154" s="102">
        <v>-2.5149109999999999E-3</v>
      </c>
      <c r="Q154" s="102">
        <v>-2.3769759999999998E-3</v>
      </c>
      <c r="R154" s="102">
        <v>-2.2290949999999999E-3</v>
      </c>
      <c r="S154" s="102">
        <v>-2.0812349999999999E-3</v>
      </c>
      <c r="T154" s="102">
        <v>-1.933515E-3</v>
      </c>
      <c r="U154" s="102">
        <v>-1.7857039999999999E-3</v>
      </c>
      <c r="V154" s="102">
        <v>-1.647903E-3</v>
      </c>
      <c r="W154" s="102">
        <v>-1.500162E-3</v>
      </c>
      <c r="X154" s="102">
        <v>-1.3524609999999999E-3</v>
      </c>
      <c r="Y154" s="103">
        <v>-1.204922E-3</v>
      </c>
    </row>
    <row r="155" spans="1:25" x14ac:dyDescent="0.25">
      <c r="A155" s="101" t="s">
        <v>345</v>
      </c>
      <c r="B155" s="102">
        <v>1.9293250000000001E-2</v>
      </c>
      <c r="C155" s="102">
        <v>4.1683809999999996E-3</v>
      </c>
      <c r="D155" s="102">
        <v>-4.4220270000000002E-3</v>
      </c>
      <c r="E155" s="102">
        <v>-1.071429E-2</v>
      </c>
      <c r="F155" s="102">
        <v>-1.5551540000000001E-2</v>
      </c>
      <c r="G155" s="102">
        <v>-1.7352739999999998E-2</v>
      </c>
      <c r="H155" s="102">
        <v>-1.9441719999999999E-2</v>
      </c>
      <c r="I155" s="102">
        <v>-2.1134219999999999E-2</v>
      </c>
      <c r="J155" s="102">
        <v>-2.242334E-2</v>
      </c>
      <c r="K155" s="102">
        <v>-1.9714519999999999E-2</v>
      </c>
      <c r="L155" s="102">
        <v>-1.7743519999999999E-2</v>
      </c>
      <c r="M155" s="102">
        <v>-1.5949850000000002E-2</v>
      </c>
      <c r="N155" s="102">
        <v>-1.4657770000000001E-2</v>
      </c>
      <c r="O155" s="102">
        <v>-1.44131E-2</v>
      </c>
      <c r="P155" s="102">
        <v>-1.4852850000000001E-2</v>
      </c>
      <c r="Q155" s="102">
        <v>-1.537934E-2</v>
      </c>
      <c r="R155" s="102">
        <v>-1.5759510000000001E-2</v>
      </c>
      <c r="S155" s="102">
        <v>-1.598362E-2</v>
      </c>
      <c r="T155" s="102">
        <v>-1.6091089999999999E-2</v>
      </c>
      <c r="U155" s="102">
        <v>-1.61104E-2</v>
      </c>
      <c r="V155" s="102">
        <v>-1.605173E-2</v>
      </c>
      <c r="W155" s="102">
        <v>-1.5954110000000001E-2</v>
      </c>
      <c r="X155" s="102">
        <v>-1.580751E-2</v>
      </c>
      <c r="Y155" s="103">
        <v>-1.5631470000000001E-2</v>
      </c>
    </row>
    <row r="156" spans="1:25" x14ac:dyDescent="0.25">
      <c r="A156" s="101" t="s">
        <v>346</v>
      </c>
      <c r="B156" s="102">
        <v>-4.9215410000000001E-2</v>
      </c>
      <c r="C156" s="102">
        <v>-5.8888259999999998E-2</v>
      </c>
      <c r="D156" s="102">
        <v>-6.0893580000000003E-2</v>
      </c>
      <c r="E156" s="102">
        <v>-6.100212E-2</v>
      </c>
      <c r="F156" s="102">
        <v>-6.0174459999999999E-2</v>
      </c>
      <c r="G156" s="102">
        <v>-6.0573469999999997E-2</v>
      </c>
      <c r="H156" s="102">
        <v>-5.9776639999999999E-2</v>
      </c>
      <c r="I156" s="102">
        <v>-5.879624E-2</v>
      </c>
      <c r="J156" s="102">
        <v>-5.7767829999999999E-2</v>
      </c>
      <c r="K156" s="102">
        <v>-6.0434769999999999E-2</v>
      </c>
      <c r="L156" s="102">
        <v>-6.1256650000000003E-2</v>
      </c>
      <c r="M156" s="102">
        <v>-6.219011E-2</v>
      </c>
      <c r="N156" s="102">
        <v>-6.198186E-2</v>
      </c>
      <c r="O156" s="102">
        <v>-6.1858730000000001E-2</v>
      </c>
      <c r="P156" s="102">
        <v>-6.1934929999999999E-2</v>
      </c>
      <c r="Q156" s="102">
        <v>-6.2049779999999999E-2</v>
      </c>
      <c r="R156" s="102">
        <v>-6.2040190000000002E-2</v>
      </c>
      <c r="S156" s="102">
        <v>-6.1896369999999999E-2</v>
      </c>
      <c r="T156" s="102">
        <v>-6.166667E-2</v>
      </c>
      <c r="U156" s="102">
        <v>-6.1369359999999998E-2</v>
      </c>
      <c r="V156" s="102">
        <v>-6.1034110000000003E-2</v>
      </c>
      <c r="W156" s="102">
        <v>-6.0660430000000001E-2</v>
      </c>
      <c r="X156" s="102">
        <v>-6.0248320000000001E-2</v>
      </c>
      <c r="Y156" s="103">
        <v>-5.9798230000000001E-2</v>
      </c>
    </row>
    <row r="157" spans="1:25" x14ac:dyDescent="0.25">
      <c r="A157" s="101" t="s">
        <v>347</v>
      </c>
      <c r="B157" s="102">
        <v>1.5764650000000002E-2</v>
      </c>
      <c r="C157" s="102">
        <v>6.7883960000000004E-3</v>
      </c>
      <c r="D157" s="102">
        <v>3.3134420000000002E-3</v>
      </c>
      <c r="E157" s="102">
        <v>1.699582E-3</v>
      </c>
      <c r="F157" s="102">
        <v>1.1424300000000001E-3</v>
      </c>
      <c r="G157" s="102">
        <v>2.2737370000000001E-3</v>
      </c>
      <c r="H157" s="102">
        <v>2.6137970000000002E-3</v>
      </c>
      <c r="I157" s="102">
        <v>3.0608369999999998E-3</v>
      </c>
      <c r="J157" s="102">
        <v>3.5955000000000002E-3</v>
      </c>
      <c r="K157" s="102">
        <v>6.8692229999999998E-3</v>
      </c>
      <c r="L157" s="102">
        <v>8.0742309999999994E-3</v>
      </c>
      <c r="M157" s="102">
        <v>8.8168150000000004E-3</v>
      </c>
      <c r="N157" s="102">
        <v>8.3233040000000001E-3</v>
      </c>
      <c r="O157" s="102">
        <v>7.6650720000000002E-3</v>
      </c>
      <c r="P157" s="102">
        <v>7.2295700000000003E-3</v>
      </c>
      <c r="Q157" s="102">
        <v>7.1327500000000002E-3</v>
      </c>
      <c r="R157" s="102">
        <v>7.2099529999999998E-3</v>
      </c>
      <c r="S157" s="102">
        <v>7.3548779999999996E-3</v>
      </c>
      <c r="T157" s="102">
        <v>7.528791E-3</v>
      </c>
      <c r="U157" s="102">
        <v>7.6929880000000004E-3</v>
      </c>
      <c r="V157" s="102">
        <v>7.8474719999999994E-3</v>
      </c>
      <c r="W157" s="102">
        <v>7.9828160000000002E-3</v>
      </c>
      <c r="X157" s="102">
        <v>8.1178970000000007E-3</v>
      </c>
      <c r="Y157" s="103">
        <v>8.2432879999999997E-3</v>
      </c>
    </row>
    <row r="158" spans="1:25" x14ac:dyDescent="0.25">
      <c r="A158" s="101" t="s">
        <v>348</v>
      </c>
      <c r="B158" s="102">
        <v>4.8042249999999996E-3</v>
      </c>
      <c r="C158" s="102">
        <v>-1.671594E-3</v>
      </c>
      <c r="D158" s="102">
        <v>-4.7333749999999997E-3</v>
      </c>
      <c r="E158" s="102">
        <v>-6.5719120000000001E-3</v>
      </c>
      <c r="F158" s="102">
        <v>-7.6475329999999998E-3</v>
      </c>
      <c r="G158" s="102">
        <v>-7.4339829999999999E-3</v>
      </c>
      <c r="H158" s="102">
        <v>-7.6091470000000001E-3</v>
      </c>
      <c r="I158" s="102">
        <v>-7.6383850000000001E-3</v>
      </c>
      <c r="J158" s="102">
        <v>-7.5411489999999996E-3</v>
      </c>
      <c r="K158" s="102">
        <v>-5.1117539999999996E-3</v>
      </c>
      <c r="L158" s="102">
        <v>-4.1102020000000003E-3</v>
      </c>
      <c r="M158" s="102">
        <v>-3.4291389999999999E-3</v>
      </c>
      <c r="N158" s="102">
        <v>-3.6045220000000002E-3</v>
      </c>
      <c r="O158" s="102">
        <v>-4.0234420000000003E-3</v>
      </c>
      <c r="P158" s="102">
        <v>-4.3837980000000004E-3</v>
      </c>
      <c r="Q158" s="102">
        <v>-4.5297430000000001E-3</v>
      </c>
      <c r="R158" s="102">
        <v>-4.5394859999999997E-3</v>
      </c>
      <c r="S158" s="102">
        <v>-4.4907749999999998E-3</v>
      </c>
      <c r="T158" s="102">
        <v>-4.4130749999999998E-3</v>
      </c>
      <c r="U158" s="102">
        <v>-4.3159009999999996E-3</v>
      </c>
      <c r="V158" s="102">
        <v>-4.2089950000000001E-3</v>
      </c>
      <c r="W158" s="102">
        <v>-4.101866E-3</v>
      </c>
      <c r="X158" s="102">
        <v>-3.9850090000000003E-3</v>
      </c>
      <c r="Y158" s="103">
        <v>-3.8683910000000001E-3</v>
      </c>
    </row>
    <row r="159" spans="1:25" x14ac:dyDescent="0.25">
      <c r="A159" s="101" t="s">
        <v>349</v>
      </c>
      <c r="B159" s="102">
        <v>1.0013950000000001E-2</v>
      </c>
      <c r="C159" s="102">
        <v>5.8562639999999999E-3</v>
      </c>
      <c r="D159" s="102">
        <v>4.7964649999999998E-3</v>
      </c>
      <c r="E159" s="102">
        <v>4.8840749999999999E-3</v>
      </c>
      <c r="F159" s="102">
        <v>5.5158129999999996E-3</v>
      </c>
      <c r="G159" s="102">
        <v>7.4230349999999997E-3</v>
      </c>
      <c r="H159" s="102">
        <v>8.3084209999999999E-3</v>
      </c>
      <c r="I159" s="102">
        <v>9.1747219999999997E-3</v>
      </c>
      <c r="J159" s="102">
        <v>1.003133E-2</v>
      </c>
      <c r="K159" s="102">
        <v>1.367057E-2</v>
      </c>
      <c r="L159" s="102">
        <v>1.4861310000000001E-2</v>
      </c>
      <c r="M159" s="102">
        <v>1.561802E-2</v>
      </c>
      <c r="N159" s="102">
        <v>1.532526E-2</v>
      </c>
      <c r="O159" s="102">
        <v>1.5100489999999999E-2</v>
      </c>
      <c r="P159" s="102">
        <v>1.5149080000000001E-2</v>
      </c>
      <c r="Q159" s="102">
        <v>1.5460669999999999E-2</v>
      </c>
      <c r="R159" s="102">
        <v>1.5859209999999999E-2</v>
      </c>
      <c r="S159" s="102">
        <v>1.6277130000000001E-2</v>
      </c>
      <c r="T159" s="102">
        <v>1.6685479999999999E-2</v>
      </c>
      <c r="U159" s="102">
        <v>1.7064570000000001E-2</v>
      </c>
      <c r="V159" s="102">
        <v>1.7394949999999999E-2</v>
      </c>
      <c r="W159" s="102">
        <v>1.7696110000000001E-2</v>
      </c>
      <c r="X159" s="102">
        <v>1.7968040000000001E-2</v>
      </c>
      <c r="Y159" s="103">
        <v>1.8220489999999999E-2</v>
      </c>
    </row>
    <row r="160" spans="1:25" x14ac:dyDescent="0.25">
      <c r="A160" s="101" t="s">
        <v>350</v>
      </c>
      <c r="B160" s="102">
        <v>3.7267309999999998E-2</v>
      </c>
      <c r="C160" s="102">
        <v>3.5767590000000002E-2</v>
      </c>
      <c r="D160" s="102">
        <v>3.633364E-2</v>
      </c>
      <c r="E160" s="102">
        <v>3.7957339999999999E-2</v>
      </c>
      <c r="F160" s="102">
        <v>3.9920129999999998E-2</v>
      </c>
      <c r="G160" s="102">
        <v>4.3598270000000001E-2</v>
      </c>
      <c r="H160" s="102">
        <v>4.5423489999999997E-2</v>
      </c>
      <c r="I160" s="102">
        <v>4.7067650000000003E-2</v>
      </c>
      <c r="J160" s="102">
        <v>4.8566409999999997E-2</v>
      </c>
      <c r="K160" s="102">
        <v>5.5110270000000003E-2</v>
      </c>
      <c r="L160" s="102">
        <v>5.6521130000000003E-2</v>
      </c>
      <c r="M160" s="102">
        <v>5.7189549999999999E-2</v>
      </c>
      <c r="N160" s="102">
        <v>5.7426669999999999E-2</v>
      </c>
      <c r="O160" s="102">
        <v>5.7888660000000002E-2</v>
      </c>
      <c r="P160" s="102">
        <v>5.8519059999999998E-2</v>
      </c>
      <c r="Q160" s="102">
        <v>5.9291620000000003E-2</v>
      </c>
      <c r="R160" s="102">
        <v>6.0082160000000003E-2</v>
      </c>
      <c r="S160" s="102">
        <v>6.0843090000000002E-2</v>
      </c>
      <c r="T160" s="102">
        <v>6.154577E-2</v>
      </c>
      <c r="U160" s="102">
        <v>6.2170429999999999E-2</v>
      </c>
      <c r="V160" s="102">
        <v>6.2726799999999999E-2</v>
      </c>
      <c r="W160" s="102">
        <v>6.3215099999999996E-2</v>
      </c>
      <c r="X160" s="102">
        <v>6.3654849999999999E-2</v>
      </c>
      <c r="Y160" s="103">
        <v>6.4045790000000005E-2</v>
      </c>
    </row>
    <row r="161" spans="1:25" x14ac:dyDescent="0.25">
      <c r="A161" s="101" t="s">
        <v>351</v>
      </c>
      <c r="B161" s="102">
        <v>0.252444</v>
      </c>
      <c r="C161" s="102">
        <v>0.22208600000000001</v>
      </c>
      <c r="D161" s="102">
        <v>0.206536</v>
      </c>
      <c r="E161" s="102">
        <v>0.19766900000000001</v>
      </c>
      <c r="F161" s="102">
        <v>0.19253999999999999</v>
      </c>
      <c r="G161" s="102">
        <v>0.19078000000000001</v>
      </c>
      <c r="H161" s="102">
        <v>0.18873699999999999</v>
      </c>
      <c r="I161" s="102">
        <v>0.187558</v>
      </c>
      <c r="J161" s="102">
        <v>0.18696399999999999</v>
      </c>
      <c r="K161" s="102">
        <v>0.18842999999999999</v>
      </c>
      <c r="L161" s="102">
        <v>0.18540300000000001</v>
      </c>
      <c r="M161" s="102">
        <v>0.181699</v>
      </c>
      <c r="N161" s="102">
        <v>0.17946999999999999</v>
      </c>
      <c r="O161" s="102">
        <v>0.17773700000000001</v>
      </c>
      <c r="P161" s="102">
        <v>0.17629300000000001</v>
      </c>
      <c r="Q161" s="102">
        <v>0.175012</v>
      </c>
      <c r="R161" s="102">
        <v>0.17377200000000001</v>
      </c>
      <c r="S161" s="102">
        <v>0.172541</v>
      </c>
      <c r="T161" s="102">
        <v>0.171291</v>
      </c>
      <c r="U161" s="102">
        <v>0.16998199999999999</v>
      </c>
      <c r="V161" s="102">
        <v>0.168624</v>
      </c>
      <c r="W161" s="102">
        <v>0.16720699999999999</v>
      </c>
      <c r="X161" s="102">
        <v>0.165741</v>
      </c>
      <c r="Y161" s="103">
        <v>0.16422700000000001</v>
      </c>
    </row>
    <row r="162" spans="1:25" x14ac:dyDescent="0.25">
      <c r="A162" s="101" t="s">
        <v>352</v>
      </c>
      <c r="B162" s="102">
        <v>0.14816499999999999</v>
      </c>
      <c r="C162" s="102">
        <v>0.149287</v>
      </c>
      <c r="D162" s="102">
        <v>0.14818500000000001</v>
      </c>
      <c r="E162" s="102">
        <v>0.14909800000000001</v>
      </c>
      <c r="F162" s="102">
        <v>0.150446</v>
      </c>
      <c r="G162" s="102">
        <v>0.150589</v>
      </c>
      <c r="H162" s="102">
        <v>0.15271199999999999</v>
      </c>
      <c r="I162" s="102">
        <v>0.15434100000000001</v>
      </c>
      <c r="J162" s="102">
        <v>0.155392</v>
      </c>
      <c r="K162" s="102">
        <v>0.14472599999999999</v>
      </c>
      <c r="L162" s="102">
        <v>0.13984099999999999</v>
      </c>
      <c r="M162" s="102">
        <v>0.13570699999999999</v>
      </c>
      <c r="N162" s="102">
        <v>0.13767799999999999</v>
      </c>
      <c r="O162" s="102">
        <v>0.140515</v>
      </c>
      <c r="P162" s="102">
        <v>0.14268</v>
      </c>
      <c r="Q162" s="102">
        <v>0.14385800000000001</v>
      </c>
      <c r="R162" s="102">
        <v>0.14471600000000001</v>
      </c>
      <c r="S162" s="102">
        <v>0.14551500000000001</v>
      </c>
      <c r="T162" s="102">
        <v>0.14629500000000001</v>
      </c>
      <c r="U162" s="102">
        <v>0.147005</v>
      </c>
      <c r="V162" s="102">
        <v>0.14766599999999999</v>
      </c>
      <c r="W162" s="102">
        <v>0.148288</v>
      </c>
      <c r="X162" s="102">
        <v>0.148891</v>
      </c>
      <c r="Y162" s="103">
        <v>0.149454</v>
      </c>
    </row>
    <row r="163" spans="1:25" x14ac:dyDescent="0.25">
      <c r="A163" s="101" t="s">
        <v>353</v>
      </c>
      <c r="B163" s="102">
        <v>4.2358890000000003E-2</v>
      </c>
      <c r="C163" s="102">
        <v>2.975744E-2</v>
      </c>
      <c r="D163" s="102">
        <v>2.2560119999999999E-2</v>
      </c>
      <c r="E163" s="102">
        <v>1.70143E-2</v>
      </c>
      <c r="F163" s="102">
        <v>1.2630509999999999E-2</v>
      </c>
      <c r="G163" s="102">
        <v>1.1229630000000001E-2</v>
      </c>
      <c r="H163" s="102">
        <v>9.0450830000000006E-3</v>
      </c>
      <c r="I163" s="102">
        <v>7.2771870000000001E-3</v>
      </c>
      <c r="J163" s="102">
        <v>5.9536930000000004E-3</v>
      </c>
      <c r="K163" s="102">
        <v>1.1769659999999999E-2</v>
      </c>
      <c r="L163" s="102">
        <v>1.433545E-2</v>
      </c>
      <c r="M163" s="102">
        <v>1.6337040000000001E-2</v>
      </c>
      <c r="N163" s="102">
        <v>1.563852E-2</v>
      </c>
      <c r="O163" s="102">
        <v>1.427164E-2</v>
      </c>
      <c r="P163" s="102">
        <v>1.3030659999999999E-2</v>
      </c>
      <c r="Q163" s="102">
        <v>1.223553E-2</v>
      </c>
      <c r="R163" s="102">
        <v>1.170204E-2</v>
      </c>
      <c r="S163" s="102">
        <v>1.131395E-2</v>
      </c>
      <c r="T163" s="102">
        <v>1.102274E-2</v>
      </c>
      <c r="U163" s="102">
        <v>1.0818929999999999E-2</v>
      </c>
      <c r="V163" s="102">
        <v>1.0683130000000001E-2</v>
      </c>
      <c r="W163" s="102">
        <v>1.060562E-2</v>
      </c>
      <c r="X163" s="102">
        <v>1.055703E-2</v>
      </c>
      <c r="Y163" s="103">
        <v>1.052788E-2</v>
      </c>
    </row>
    <row r="164" spans="1:25" x14ac:dyDescent="0.25">
      <c r="A164" s="101" t="s">
        <v>354</v>
      </c>
      <c r="B164" s="102">
        <v>1.598074E-2</v>
      </c>
      <c r="C164" s="102">
        <v>1.006689E-2</v>
      </c>
      <c r="D164" s="102">
        <v>7.7933059999999998E-3</v>
      </c>
      <c r="E164" s="102">
        <v>6.7585199999999996E-3</v>
      </c>
      <c r="F164" s="102">
        <v>6.3677760000000003E-3</v>
      </c>
      <c r="G164" s="102">
        <v>7.5163210000000003E-3</v>
      </c>
      <c r="H164" s="102">
        <v>7.5747089999999998E-3</v>
      </c>
      <c r="I164" s="102">
        <v>7.6718699999999999E-3</v>
      </c>
      <c r="J164" s="102">
        <v>7.8275069999999992E-3</v>
      </c>
      <c r="K164" s="102">
        <v>1.236071E-2</v>
      </c>
      <c r="L164" s="102">
        <v>1.373009E-2</v>
      </c>
      <c r="M164" s="102">
        <v>1.4498870000000001E-2</v>
      </c>
      <c r="N164" s="102">
        <v>1.410847E-2</v>
      </c>
      <c r="O164" s="102">
        <v>1.362945E-2</v>
      </c>
      <c r="P164" s="102">
        <v>1.335593E-2</v>
      </c>
      <c r="Q164" s="102">
        <v>1.336569E-2</v>
      </c>
      <c r="R164" s="102">
        <v>1.3492469999999999E-2</v>
      </c>
      <c r="S164" s="102">
        <v>1.365803E-2</v>
      </c>
      <c r="T164" s="102">
        <v>1.38236E-2</v>
      </c>
      <c r="U164" s="102">
        <v>1.396968E-2</v>
      </c>
      <c r="V164" s="102">
        <v>1.4096269999999999E-2</v>
      </c>
      <c r="W164" s="102">
        <v>1.420358E-2</v>
      </c>
      <c r="X164" s="102">
        <v>1.4291399999999999E-2</v>
      </c>
      <c r="Y164" s="103">
        <v>1.43597E-2</v>
      </c>
    </row>
    <row r="165" spans="1:25" x14ac:dyDescent="0.25">
      <c r="A165" s="101" t="s">
        <v>355</v>
      </c>
      <c r="B165" s="102">
        <v>-4.7471950000000001E-3</v>
      </c>
      <c r="C165" s="102">
        <v>-7.6396349999999997E-3</v>
      </c>
      <c r="D165" s="102">
        <v>-8.460782E-3</v>
      </c>
      <c r="E165" s="102">
        <v>-8.7048400000000001E-3</v>
      </c>
      <c r="F165" s="102">
        <v>-8.6950670000000008E-3</v>
      </c>
      <c r="G165" s="102">
        <v>-7.4923419999999999E-3</v>
      </c>
      <c r="H165" s="102">
        <v>-7.112157E-3</v>
      </c>
      <c r="I165" s="102">
        <v>-6.8003860000000003E-3</v>
      </c>
      <c r="J165" s="102">
        <v>-6.5280670000000002E-3</v>
      </c>
      <c r="K165" s="102">
        <v>-3.6707490000000001E-3</v>
      </c>
      <c r="L165" s="102">
        <v>-2.3926300000000002E-3</v>
      </c>
      <c r="M165" s="102">
        <v>-1.386209E-3</v>
      </c>
      <c r="N165" s="102">
        <v>-1.0951089999999999E-3</v>
      </c>
      <c r="O165" s="102">
        <v>-9.9783930000000003E-4</v>
      </c>
      <c r="P165" s="102">
        <v>-9.3947400000000004E-4</v>
      </c>
      <c r="Q165" s="102">
        <v>-8.6169610000000005E-4</v>
      </c>
      <c r="R165" s="102">
        <v>-7.8395069999999997E-4</v>
      </c>
      <c r="S165" s="102">
        <v>-7.1593899999999996E-4</v>
      </c>
      <c r="T165" s="102">
        <v>-6.4816679999999999E-4</v>
      </c>
      <c r="U165" s="102">
        <v>-5.8016730000000002E-4</v>
      </c>
      <c r="V165" s="102">
        <v>-5.1216969999999995E-4</v>
      </c>
      <c r="W165" s="102">
        <v>-4.5388660000000001E-4</v>
      </c>
      <c r="X165" s="102">
        <v>-3.9583469999999999E-4</v>
      </c>
      <c r="Y165" s="103">
        <v>-3.3755109999999999E-4</v>
      </c>
    </row>
    <row r="166" spans="1:25" x14ac:dyDescent="0.25">
      <c r="A166" s="101" t="s">
        <v>356</v>
      </c>
      <c r="B166" s="102">
        <v>-9.5573140000000008E-6</v>
      </c>
      <c r="C166" s="102">
        <v>1.2447789999999999E-3</v>
      </c>
      <c r="D166" s="102">
        <v>1.599779E-3</v>
      </c>
      <c r="E166" s="102">
        <v>1.5035949999999999E-3</v>
      </c>
      <c r="F166" s="102">
        <v>1.099682E-3</v>
      </c>
      <c r="G166" s="102">
        <v>4.8284229999999998E-4</v>
      </c>
      <c r="H166" s="102">
        <v>-2.0081680000000001E-4</v>
      </c>
      <c r="I166" s="102">
        <v>-9.6160189999999995E-4</v>
      </c>
      <c r="J166" s="102">
        <v>-1.7611619999999999E-3</v>
      </c>
      <c r="K166" s="102">
        <v>-2.589535E-3</v>
      </c>
      <c r="L166" s="102">
        <v>-3.3205069999999999E-3</v>
      </c>
      <c r="M166" s="102">
        <v>-3.9368529999999997E-3</v>
      </c>
      <c r="N166" s="102">
        <v>-4.4382409999999999E-3</v>
      </c>
      <c r="O166" s="102">
        <v>-4.8149769999999998E-3</v>
      </c>
      <c r="P166" s="102">
        <v>-5.1536749999999999E-3</v>
      </c>
      <c r="Q166" s="102">
        <v>-5.4832880000000002E-3</v>
      </c>
      <c r="R166" s="102">
        <v>-5.8224959999999999E-3</v>
      </c>
      <c r="S166" s="102">
        <v>-6.1617590000000002E-3</v>
      </c>
      <c r="T166" s="102">
        <v>-6.5010759999999997E-3</v>
      </c>
      <c r="U166" s="102">
        <v>-6.8212610000000003E-3</v>
      </c>
      <c r="V166" s="102">
        <v>-7.1315620000000001E-3</v>
      </c>
      <c r="W166" s="102">
        <v>-7.422494E-3</v>
      </c>
      <c r="X166" s="102">
        <v>-7.6940510000000004E-3</v>
      </c>
      <c r="Y166" s="103">
        <v>-7.9561749999999994E-3</v>
      </c>
    </row>
    <row r="167" spans="1:25" x14ac:dyDescent="0.25">
      <c r="A167" s="101" t="s">
        <v>357</v>
      </c>
      <c r="B167" s="102">
        <v>-2.5573190000000002E-3</v>
      </c>
      <c r="C167" s="102">
        <v>-6.6238060000000003E-3</v>
      </c>
      <c r="D167" s="102">
        <v>-7.7655179999999999E-3</v>
      </c>
      <c r="E167" s="102">
        <v>-7.8921430000000008E-3</v>
      </c>
      <c r="F167" s="102">
        <v>-7.4636299999999997E-3</v>
      </c>
      <c r="G167" s="102">
        <v>-5.8440940000000002E-3</v>
      </c>
      <c r="H167" s="102">
        <v>-5.0859490000000002E-3</v>
      </c>
      <c r="I167" s="102">
        <v>-4.3573869999999999E-3</v>
      </c>
      <c r="J167" s="102">
        <v>-3.6094299999999998E-3</v>
      </c>
      <c r="K167" s="102">
        <v>-2.8349879999999998E-4</v>
      </c>
      <c r="L167" s="102">
        <v>7.8059449999999997E-4</v>
      </c>
      <c r="M167" s="102">
        <v>1.3411160000000001E-3</v>
      </c>
      <c r="N167" s="102">
        <v>6.1741040000000001E-4</v>
      </c>
      <c r="O167" s="102">
        <v>-8.6979140000000005E-5</v>
      </c>
      <c r="P167" s="102">
        <v>-3.7719290000000003E-4</v>
      </c>
      <c r="Q167" s="102">
        <v>-2.8041250000000002E-4</v>
      </c>
      <c r="R167" s="102">
        <v>-1.872377E-5</v>
      </c>
      <c r="S167" s="102">
        <v>2.915878E-4</v>
      </c>
      <c r="T167" s="102">
        <v>6.0191729999999998E-4</v>
      </c>
      <c r="U167" s="102">
        <v>8.9282369999999997E-4</v>
      </c>
      <c r="V167" s="102">
        <v>1.164535E-3</v>
      </c>
      <c r="W167" s="102">
        <v>1.426301E-3</v>
      </c>
      <c r="X167" s="102">
        <v>1.6688720000000001E-3</v>
      </c>
      <c r="Y167" s="103">
        <v>1.9014990000000001E-3</v>
      </c>
    </row>
    <row r="168" spans="1:25" x14ac:dyDescent="0.25">
      <c r="A168" s="101" t="s">
        <v>358</v>
      </c>
      <c r="B168" s="102">
        <v>3.8505299999999999E-2</v>
      </c>
      <c r="C168" s="102">
        <v>2.701338E-2</v>
      </c>
      <c r="D168" s="102">
        <v>2.284216E-2</v>
      </c>
      <c r="E168" s="102">
        <v>2.1348599999999999E-2</v>
      </c>
      <c r="F168" s="102">
        <v>2.1270259999999999E-2</v>
      </c>
      <c r="G168" s="102">
        <v>2.373453E-2</v>
      </c>
      <c r="H168" s="102">
        <v>2.436435E-2</v>
      </c>
      <c r="I168" s="102">
        <v>2.512205E-2</v>
      </c>
      <c r="J168" s="102">
        <v>2.5919109999999999E-2</v>
      </c>
      <c r="K168" s="102">
        <v>3.4657720000000003E-2</v>
      </c>
      <c r="L168" s="102">
        <v>3.653969E-2</v>
      </c>
      <c r="M168" s="102">
        <v>3.7114550000000003E-2</v>
      </c>
      <c r="N168" s="102">
        <v>3.5064810000000002E-2</v>
      </c>
      <c r="O168" s="102">
        <v>3.3471470000000003E-2</v>
      </c>
      <c r="P168" s="102">
        <v>3.2830579999999998E-2</v>
      </c>
      <c r="Q168" s="102">
        <v>3.2869389999999998E-2</v>
      </c>
      <c r="R168" s="102">
        <v>3.3033960000000001E-2</v>
      </c>
      <c r="S168" s="102">
        <v>3.3179109999999998E-2</v>
      </c>
      <c r="T168" s="102">
        <v>3.3295209999999999E-2</v>
      </c>
      <c r="U168" s="102">
        <v>3.3362839999999998E-2</v>
      </c>
      <c r="V168" s="102">
        <v>3.3382009999999997E-2</v>
      </c>
      <c r="W168" s="102">
        <v>3.335291E-2</v>
      </c>
      <c r="X168" s="102">
        <v>3.3294700000000003E-2</v>
      </c>
      <c r="Y168" s="103">
        <v>3.320762E-2</v>
      </c>
    </row>
    <row r="169" spans="1:25" x14ac:dyDescent="0.25">
      <c r="A169" s="101" t="s">
        <v>359</v>
      </c>
      <c r="B169" s="102">
        <v>1.2860720000000001E-2</v>
      </c>
      <c r="C169" s="102">
        <v>6.7459920000000001E-3</v>
      </c>
      <c r="D169" s="102">
        <v>3.2927189999999999E-3</v>
      </c>
      <c r="E169" s="102">
        <v>6.9323300000000002E-4</v>
      </c>
      <c r="F169" s="102">
        <v>-1.3569299999999999E-3</v>
      </c>
      <c r="G169" s="102">
        <v>-2.2001099999999999E-3</v>
      </c>
      <c r="H169" s="102">
        <v>-3.1913979999999998E-3</v>
      </c>
      <c r="I169" s="102">
        <v>-3.9981670000000004E-3</v>
      </c>
      <c r="J169" s="102">
        <v>-4.6299360000000003E-3</v>
      </c>
      <c r="K169" s="102">
        <v>-3.0741229999999998E-3</v>
      </c>
      <c r="L169" s="102">
        <v>-2.3378510000000002E-3</v>
      </c>
      <c r="M169" s="102">
        <v>-1.7753510000000001E-3</v>
      </c>
      <c r="N169" s="102">
        <v>-1.62885E-3</v>
      </c>
      <c r="O169" s="102">
        <v>-1.872573E-3</v>
      </c>
      <c r="P169" s="102">
        <v>-2.2914400000000001E-3</v>
      </c>
      <c r="Q169" s="102">
        <v>-2.6707530000000001E-3</v>
      </c>
      <c r="R169" s="102">
        <v>-2.9525950000000001E-3</v>
      </c>
      <c r="S169" s="102">
        <v>-3.1663009999999998E-3</v>
      </c>
      <c r="T169" s="102">
        <v>-3.3413119999999999E-3</v>
      </c>
      <c r="U169" s="102">
        <v>-3.4773880000000001E-3</v>
      </c>
      <c r="V169" s="102">
        <v>-3.594229E-3</v>
      </c>
      <c r="W169" s="102">
        <v>-3.7011050000000001E-3</v>
      </c>
      <c r="X169" s="102">
        <v>-3.7984809999999998E-3</v>
      </c>
      <c r="Y169" s="103">
        <v>-3.8664139999999999E-3</v>
      </c>
    </row>
    <row r="170" spans="1:25" x14ac:dyDescent="0.25">
      <c r="A170" s="101" t="s">
        <v>360</v>
      </c>
      <c r="B170" s="102">
        <v>1.5801849999999999E-2</v>
      </c>
      <c r="C170" s="102">
        <v>9.924057E-3</v>
      </c>
      <c r="D170" s="102">
        <v>6.5471319999999998E-3</v>
      </c>
      <c r="E170" s="102">
        <v>3.9264060000000003E-3</v>
      </c>
      <c r="F170" s="102">
        <v>1.8064439999999999E-3</v>
      </c>
      <c r="G170" s="102">
        <v>9.2550569999999999E-4</v>
      </c>
      <c r="H170" s="102">
        <v>-1.531231E-4</v>
      </c>
      <c r="I170" s="102">
        <v>-1.0473030000000001E-3</v>
      </c>
      <c r="J170" s="102">
        <v>-1.7761820000000001E-3</v>
      </c>
      <c r="K170" s="102">
        <v>-1.148121E-4</v>
      </c>
      <c r="L170" s="102">
        <v>6.8743449999999996E-4</v>
      </c>
      <c r="M170" s="102">
        <v>1.32653E-3</v>
      </c>
      <c r="N170" s="102">
        <v>1.580475E-3</v>
      </c>
      <c r="O170" s="102">
        <v>1.3851429999999999E-3</v>
      </c>
      <c r="P170" s="102">
        <v>9.6605699999999998E-4</v>
      </c>
      <c r="Q170" s="102">
        <v>5.6727850000000001E-4</v>
      </c>
      <c r="R170" s="102">
        <v>2.5627700000000001E-4</v>
      </c>
      <c r="S170" s="102">
        <v>1.339672E-5</v>
      </c>
      <c r="T170" s="102">
        <v>-1.810638E-4</v>
      </c>
      <c r="U170" s="102">
        <v>-3.5606780000000001E-4</v>
      </c>
      <c r="V170" s="102">
        <v>-5.0187449999999998E-4</v>
      </c>
      <c r="W170" s="102">
        <v>-6.3795279999999995E-4</v>
      </c>
      <c r="X170" s="102">
        <v>-7.5456410000000003E-4</v>
      </c>
      <c r="Y170" s="103">
        <v>-8.6144390000000002E-4</v>
      </c>
    </row>
    <row r="171" spans="1:25" x14ac:dyDescent="0.25">
      <c r="A171" s="101" t="s">
        <v>492</v>
      </c>
      <c r="B171" s="102">
        <v>3.4647789999999999E-3</v>
      </c>
      <c r="C171" s="102">
        <v>5.5411970000000003E-3</v>
      </c>
      <c r="D171" s="102">
        <v>6.5026470000000003E-3</v>
      </c>
      <c r="E171" s="102">
        <v>7.1041799999999999E-3</v>
      </c>
      <c r="F171" s="102">
        <v>7.4420859999999997E-3</v>
      </c>
      <c r="G171" s="102">
        <v>7.4420859999999997E-3</v>
      </c>
      <c r="H171" s="102">
        <v>7.6603289999999996E-3</v>
      </c>
      <c r="I171" s="102">
        <v>7.7591320000000002E-3</v>
      </c>
      <c r="J171" s="102">
        <v>7.7295009999999997E-3</v>
      </c>
      <c r="K171" s="102">
        <v>7.5740099999999999E-3</v>
      </c>
      <c r="L171" s="102">
        <v>8.4428260000000005E-3</v>
      </c>
      <c r="M171" s="102">
        <v>9.4747500000000005E-3</v>
      </c>
      <c r="N171" s="102">
        <v>9.4459799999999997E-3</v>
      </c>
      <c r="O171" s="102">
        <v>9.2068389999999996E-3</v>
      </c>
      <c r="P171" s="102">
        <v>8.8244199999999995E-3</v>
      </c>
      <c r="Q171" s="102">
        <v>8.4037609999999992E-3</v>
      </c>
      <c r="R171" s="102">
        <v>8.0304780000000006E-3</v>
      </c>
      <c r="S171" s="102">
        <v>7.6949779999999999E-3</v>
      </c>
      <c r="T171" s="102">
        <v>7.3777249999999999E-3</v>
      </c>
      <c r="U171" s="102">
        <v>7.0701160000000004E-3</v>
      </c>
      <c r="V171" s="102">
        <v>6.7717769999999997E-3</v>
      </c>
      <c r="W171" s="102">
        <v>6.4924340000000001E-3</v>
      </c>
      <c r="X171" s="102">
        <v>6.2319430000000002E-3</v>
      </c>
      <c r="Y171" s="103">
        <v>5.9809440000000002E-3</v>
      </c>
    </row>
    <row r="172" spans="1:25" x14ac:dyDescent="0.25">
      <c r="A172" s="101" t="s">
        <v>493</v>
      </c>
      <c r="B172" s="102">
        <v>1.300486E-2</v>
      </c>
      <c r="C172" s="102">
        <v>1.3796259999999999E-2</v>
      </c>
      <c r="D172" s="102">
        <v>1.466784E-2</v>
      </c>
      <c r="E172" s="102">
        <v>1.533808E-2</v>
      </c>
      <c r="F172" s="102">
        <v>1.5659079999999999E-2</v>
      </c>
      <c r="G172" s="102">
        <v>1.6429320000000001E-2</v>
      </c>
      <c r="H172" s="102">
        <v>1.639989E-2</v>
      </c>
      <c r="I172" s="102">
        <v>1.6166050000000001E-2</v>
      </c>
      <c r="J172" s="102">
        <v>1.5786339999999999E-2</v>
      </c>
      <c r="K172" s="102">
        <v>1.78631E-2</v>
      </c>
      <c r="L172" s="102">
        <v>1.855965E-2</v>
      </c>
      <c r="M172" s="102">
        <v>1.8984589999999999E-2</v>
      </c>
      <c r="N172" s="102">
        <v>1.6989460000000001E-2</v>
      </c>
      <c r="O172" s="102">
        <v>1.5783720000000001E-2</v>
      </c>
      <c r="P172" s="102">
        <v>1.53049E-2</v>
      </c>
      <c r="Q172" s="102">
        <v>1.520907E-2</v>
      </c>
      <c r="R172" s="102">
        <v>1.5141190000000001E-2</v>
      </c>
      <c r="S172" s="102">
        <v>1.500493E-2</v>
      </c>
      <c r="T172" s="102">
        <v>1.480093E-2</v>
      </c>
      <c r="U172" s="102">
        <v>1.453872E-2</v>
      </c>
      <c r="V172" s="102">
        <v>1.4237720000000001E-2</v>
      </c>
      <c r="W172" s="102">
        <v>1.389818E-2</v>
      </c>
      <c r="X172" s="102">
        <v>1.351985E-2</v>
      </c>
      <c r="Y172" s="103">
        <v>1.3122170000000001E-2</v>
      </c>
    </row>
    <row r="173" spans="1:25" x14ac:dyDescent="0.25">
      <c r="A173" s="101" t="s">
        <v>494</v>
      </c>
      <c r="B173" s="102">
        <v>2.6573530000000001E-2</v>
      </c>
      <c r="C173" s="102">
        <v>2.0300840000000001E-2</v>
      </c>
      <c r="D173" s="102">
        <v>1.6031610000000002E-2</v>
      </c>
      <c r="E173" s="102">
        <v>1.2224519999999999E-2</v>
      </c>
      <c r="F173" s="102">
        <v>8.8776559999999994E-3</v>
      </c>
      <c r="G173" s="102">
        <v>7.4422300000000002E-3</v>
      </c>
      <c r="H173" s="102">
        <v>5.4156949999999999E-3</v>
      </c>
      <c r="I173" s="102">
        <v>3.5360349999999999E-3</v>
      </c>
      <c r="J173" s="102">
        <v>1.8813339999999999E-3</v>
      </c>
      <c r="K173" s="102">
        <v>6.3997660000000003E-3</v>
      </c>
      <c r="L173" s="102">
        <v>8.8282029999999997E-3</v>
      </c>
      <c r="M173" s="102">
        <v>1.0857820000000001E-2</v>
      </c>
      <c r="N173" s="102">
        <v>1.0060070000000001E-2</v>
      </c>
      <c r="O173" s="102">
        <v>8.5589759999999994E-3</v>
      </c>
      <c r="P173" s="102">
        <v>7.0469189999999996E-3</v>
      </c>
      <c r="Q173" s="102">
        <v>5.8514550000000002E-3</v>
      </c>
      <c r="R173" s="102">
        <v>4.8286400000000004E-3</v>
      </c>
      <c r="S173" s="102">
        <v>3.901612E-3</v>
      </c>
      <c r="T173" s="102">
        <v>3.0418379999999998E-3</v>
      </c>
      <c r="U173" s="102">
        <v>2.239787E-3</v>
      </c>
      <c r="V173" s="102">
        <v>1.4856489999999999E-3</v>
      </c>
      <c r="W173" s="102">
        <v>7.7026999999999998E-4</v>
      </c>
      <c r="X173" s="102">
        <v>8.3555670000000002E-5</v>
      </c>
      <c r="Y173" s="103">
        <v>-5.7422590000000002E-4</v>
      </c>
    </row>
    <row r="174" spans="1:25" x14ac:dyDescent="0.25">
      <c r="A174" s="101" t="s">
        <v>495</v>
      </c>
      <c r="B174" s="102">
        <v>6.249536E-2</v>
      </c>
      <c r="C174" s="102">
        <v>4.9606169999999998E-2</v>
      </c>
      <c r="D174" s="102">
        <v>4.1682030000000002E-2</v>
      </c>
      <c r="E174" s="102">
        <v>3.4967810000000002E-2</v>
      </c>
      <c r="F174" s="102">
        <v>2.922889E-2</v>
      </c>
      <c r="G174" s="102">
        <v>2.7214459999999999E-2</v>
      </c>
      <c r="H174" s="102">
        <v>2.3764230000000001E-2</v>
      </c>
      <c r="I174" s="102">
        <v>2.0638790000000001E-2</v>
      </c>
      <c r="J174" s="102">
        <v>1.7972809999999999E-2</v>
      </c>
      <c r="K174" s="102">
        <v>2.517525E-2</v>
      </c>
      <c r="L174" s="102">
        <v>2.796966E-2</v>
      </c>
      <c r="M174" s="102">
        <v>2.999506E-2</v>
      </c>
      <c r="N174" s="102">
        <v>2.8254479999999998E-2</v>
      </c>
      <c r="O174" s="102">
        <v>2.5775739999999998E-2</v>
      </c>
      <c r="P174" s="102">
        <v>2.3585450000000001E-2</v>
      </c>
      <c r="Q174" s="102">
        <v>2.201113E-2</v>
      </c>
      <c r="R174" s="102">
        <v>2.0719330000000001E-2</v>
      </c>
      <c r="S174" s="102">
        <v>1.9554289999999998E-2</v>
      </c>
      <c r="T174" s="102">
        <v>1.8476719999999999E-2</v>
      </c>
      <c r="U174" s="102">
        <v>1.7477090000000001E-2</v>
      </c>
      <c r="V174" s="102">
        <v>1.6545379999999998E-2</v>
      </c>
      <c r="W174" s="102">
        <v>1.5652630000000001E-2</v>
      </c>
      <c r="X174" s="102">
        <v>1.480853E-2</v>
      </c>
      <c r="Y174" s="103">
        <v>1.399363E-2</v>
      </c>
    </row>
    <row r="175" spans="1:25" x14ac:dyDescent="0.25">
      <c r="A175" s="101" t="s">
        <v>496</v>
      </c>
      <c r="B175" s="102">
        <v>4.9906510000000001E-2</v>
      </c>
      <c r="C175" s="102">
        <v>3.3952660000000003E-2</v>
      </c>
      <c r="D175" s="102">
        <v>2.5347990000000001E-2</v>
      </c>
      <c r="E175" s="102">
        <v>1.8714419999999999E-2</v>
      </c>
      <c r="F175" s="102">
        <v>1.3395209999999999E-2</v>
      </c>
      <c r="G175" s="102">
        <v>1.2023209999999999E-2</v>
      </c>
      <c r="H175" s="102">
        <v>8.8736530000000004E-3</v>
      </c>
      <c r="I175" s="102">
        <v>6.0753229999999997E-3</v>
      </c>
      <c r="J175" s="102">
        <v>3.74413E-3</v>
      </c>
      <c r="K175" s="102">
        <v>1.227579E-2</v>
      </c>
      <c r="L175" s="102">
        <v>1.5023409999999999E-2</v>
      </c>
      <c r="M175" s="102">
        <v>1.6718839999999999E-2</v>
      </c>
      <c r="N175" s="102">
        <v>1.4123470000000001E-2</v>
      </c>
      <c r="O175" s="102">
        <v>1.1149050000000001E-2</v>
      </c>
      <c r="P175" s="102">
        <v>8.8442179999999992E-3</v>
      </c>
      <c r="Q175" s="102">
        <v>7.3460840000000001E-3</v>
      </c>
      <c r="R175" s="102">
        <v>6.169285E-3</v>
      </c>
      <c r="S175" s="102">
        <v>5.1290520000000003E-3</v>
      </c>
      <c r="T175" s="102">
        <v>4.1569349999999996E-3</v>
      </c>
      <c r="U175" s="102">
        <v>3.2528729999999999E-3</v>
      </c>
      <c r="V175" s="102">
        <v>2.407317E-3</v>
      </c>
      <c r="W175" s="102">
        <v>1.5910329999999999E-3</v>
      </c>
      <c r="X175" s="102">
        <v>8.0376630000000002E-4</v>
      </c>
      <c r="Y175" s="103">
        <v>3.5999969999999999E-5</v>
      </c>
    </row>
    <row r="176" spans="1:25" x14ac:dyDescent="0.25">
      <c r="A176" s="101" t="s">
        <v>497</v>
      </c>
      <c r="B176" s="102">
        <v>-1.1945040000000001E-2</v>
      </c>
      <c r="C176" s="102">
        <v>-2.1606520000000001E-2</v>
      </c>
      <c r="D176" s="102">
        <v>-2.5723269999999999E-2</v>
      </c>
      <c r="E176" s="102">
        <v>-2.8792189999999999E-2</v>
      </c>
      <c r="F176" s="102">
        <v>-3.123544E-2</v>
      </c>
      <c r="G176" s="102">
        <v>-3.1129029999999999E-2</v>
      </c>
      <c r="H176" s="102">
        <v>-3.2717759999999999E-2</v>
      </c>
      <c r="I176" s="102">
        <v>-3.42779E-2</v>
      </c>
      <c r="J176" s="102">
        <v>-3.5613569999999997E-2</v>
      </c>
      <c r="K176" s="102">
        <v>-2.6608320000000001E-2</v>
      </c>
      <c r="L176" s="102">
        <v>-2.3550140000000001E-2</v>
      </c>
      <c r="M176" s="102">
        <v>-2.1765619999999999E-2</v>
      </c>
      <c r="N176" s="102">
        <v>-2.4233870000000001E-2</v>
      </c>
      <c r="O176" s="102">
        <v>-2.7022190000000001E-2</v>
      </c>
      <c r="P176" s="102">
        <v>-2.9184979999999999E-2</v>
      </c>
      <c r="Q176" s="102">
        <v>-3.0596450000000001E-2</v>
      </c>
      <c r="R176" s="102">
        <v>-3.1725299999999998E-2</v>
      </c>
      <c r="S176" s="102">
        <v>-3.2776270000000003E-2</v>
      </c>
      <c r="T176" s="102">
        <v>-3.3778469999999998E-2</v>
      </c>
      <c r="U176" s="102">
        <v>-3.4741920000000003E-2</v>
      </c>
      <c r="V176" s="102">
        <v>-3.567592E-2</v>
      </c>
      <c r="W176" s="102">
        <v>-3.6590480000000002E-2</v>
      </c>
      <c r="X176" s="102">
        <v>-3.7495550000000002E-2</v>
      </c>
      <c r="Y176" s="103">
        <v>-3.8381169999999999E-2</v>
      </c>
    </row>
    <row r="177" spans="1:25" x14ac:dyDescent="0.25">
      <c r="A177" s="101" t="s">
        <v>498</v>
      </c>
      <c r="B177" s="102">
        <v>1.2806029999999999E-2</v>
      </c>
      <c r="C177" s="102">
        <v>3.3552719999999999E-3</v>
      </c>
      <c r="D177" s="102">
        <v>1.354727E-4</v>
      </c>
      <c r="E177" s="102">
        <v>-1.8012950000000001E-3</v>
      </c>
      <c r="F177" s="102">
        <v>-3.0452330000000001E-3</v>
      </c>
      <c r="G177" s="102">
        <v>-3.3863209999999999E-3</v>
      </c>
      <c r="H177" s="102">
        <v>-4.3167570000000001E-3</v>
      </c>
      <c r="I177" s="102">
        <v>-5.1462210000000003E-3</v>
      </c>
      <c r="J177" s="102">
        <v>-5.8579469999999996E-3</v>
      </c>
      <c r="K177" s="102">
        <v>-2.5898319999999998E-3</v>
      </c>
      <c r="L177" s="102">
        <v>-1.4136019999999999E-3</v>
      </c>
      <c r="M177" s="102">
        <v>-6.2275630000000002E-4</v>
      </c>
      <c r="N177" s="102">
        <v>-2.0775730000000001E-3</v>
      </c>
      <c r="O177" s="102">
        <v>-3.4915929999999999E-3</v>
      </c>
      <c r="P177" s="102">
        <v>-4.502476E-3</v>
      </c>
      <c r="Q177" s="102">
        <v>-5.1703560000000001E-3</v>
      </c>
      <c r="R177" s="102">
        <v>-5.7512070000000004E-3</v>
      </c>
      <c r="S177" s="102">
        <v>-6.322126E-3</v>
      </c>
      <c r="T177" s="102">
        <v>-6.8829039999999996E-3</v>
      </c>
      <c r="U177" s="102">
        <v>-7.4435539999999998E-3</v>
      </c>
      <c r="V177" s="102">
        <v>-7.9942620000000002E-3</v>
      </c>
      <c r="W177" s="102">
        <v>-8.5548619999999999E-3</v>
      </c>
      <c r="X177" s="102">
        <v>-9.1152820000000006E-3</v>
      </c>
      <c r="Y177" s="103">
        <v>-9.6757660000000006E-3</v>
      </c>
    </row>
    <row r="178" spans="1:25" x14ac:dyDescent="0.25">
      <c r="A178" s="101" t="s">
        <v>499</v>
      </c>
      <c r="B178" s="102">
        <v>4.6821960000000003E-2</v>
      </c>
      <c r="C178" s="102">
        <v>3.5000749999999997E-2</v>
      </c>
      <c r="D178" s="102">
        <v>2.8632979999999999E-2</v>
      </c>
      <c r="E178" s="102">
        <v>2.3561269999999999E-2</v>
      </c>
      <c r="F178" s="102">
        <v>1.932451E-2</v>
      </c>
      <c r="G178" s="102">
        <v>1.8067E-2</v>
      </c>
      <c r="H178" s="102">
        <v>1.548951E-2</v>
      </c>
      <c r="I178" s="102">
        <v>1.3156960000000001E-2</v>
      </c>
      <c r="J178" s="102">
        <v>1.117371E-2</v>
      </c>
      <c r="K178" s="102">
        <v>1.8132550000000001E-2</v>
      </c>
      <c r="L178" s="102">
        <v>2.0613860000000001E-2</v>
      </c>
      <c r="M178" s="102">
        <v>2.231112E-2</v>
      </c>
      <c r="N178" s="102">
        <v>2.0550849999999999E-2</v>
      </c>
      <c r="O178" s="102">
        <v>1.8248299999999999E-2</v>
      </c>
      <c r="P178" s="102">
        <v>1.6383910000000002E-2</v>
      </c>
      <c r="Q178" s="102">
        <v>1.518019E-2</v>
      </c>
      <c r="R178" s="102">
        <v>1.426784E-2</v>
      </c>
      <c r="S178" s="102">
        <v>1.345293E-2</v>
      </c>
      <c r="T178" s="102">
        <v>1.2686630000000001E-2</v>
      </c>
      <c r="U178" s="102">
        <v>1.195943E-2</v>
      </c>
      <c r="V178" s="102">
        <v>1.127128E-2</v>
      </c>
      <c r="W178" s="102">
        <v>1.0612409999999999E-2</v>
      </c>
      <c r="X178" s="102">
        <v>9.9731030000000005E-3</v>
      </c>
      <c r="Y178" s="103">
        <v>9.3533249999999991E-3</v>
      </c>
    </row>
    <row r="179" spans="1:25" x14ac:dyDescent="0.25">
      <c r="A179" s="101" t="s">
        <v>500</v>
      </c>
      <c r="B179" s="102">
        <v>3.5419520000000003E-2</v>
      </c>
      <c r="C179" s="102">
        <v>2.5574159999999999E-2</v>
      </c>
      <c r="D179" s="102">
        <v>2.053172E-2</v>
      </c>
      <c r="E179" s="102">
        <v>1.6674129999999999E-2</v>
      </c>
      <c r="F179" s="102">
        <v>1.3524960000000001E-2</v>
      </c>
      <c r="G179" s="102">
        <v>1.273172E-2</v>
      </c>
      <c r="H179" s="102">
        <v>1.06108E-2</v>
      </c>
      <c r="I179" s="102">
        <v>8.5982049999999994E-3</v>
      </c>
      <c r="J179" s="102">
        <v>6.8286960000000004E-3</v>
      </c>
      <c r="K179" s="102">
        <v>1.312311E-2</v>
      </c>
      <c r="L179" s="102">
        <v>1.509506E-2</v>
      </c>
      <c r="M179" s="102">
        <v>1.6429099999999999E-2</v>
      </c>
      <c r="N179" s="102">
        <v>1.4268380000000001E-2</v>
      </c>
      <c r="O179" s="102">
        <v>1.204127E-2</v>
      </c>
      <c r="P179" s="102">
        <v>1.041036E-2</v>
      </c>
      <c r="Q179" s="102">
        <v>9.3319830000000003E-3</v>
      </c>
      <c r="R179" s="102">
        <v>8.3980400000000007E-3</v>
      </c>
      <c r="S179" s="102">
        <v>7.5033950000000004E-3</v>
      </c>
      <c r="T179" s="102">
        <v>6.637909E-3</v>
      </c>
      <c r="U179" s="102">
        <v>5.8114919999999997E-3</v>
      </c>
      <c r="V179" s="102">
        <v>5.0141389999999999E-3</v>
      </c>
      <c r="W179" s="102">
        <v>4.2460589999999999E-3</v>
      </c>
      <c r="X179" s="102">
        <v>3.5072369999999999E-3</v>
      </c>
      <c r="Y179" s="103">
        <v>2.7881580000000002E-3</v>
      </c>
    </row>
    <row r="180" spans="1:25" x14ac:dyDescent="0.25">
      <c r="A180" s="101" t="s">
        <v>501</v>
      </c>
      <c r="B180" s="102">
        <v>1.1740860000000001E-2</v>
      </c>
      <c r="C180" s="102">
        <v>1.1432319999999999E-2</v>
      </c>
      <c r="D180" s="102">
        <v>1.135506E-2</v>
      </c>
      <c r="E180" s="102">
        <v>1.113283E-2</v>
      </c>
      <c r="F180" s="102">
        <v>1.076508E-2</v>
      </c>
      <c r="G180" s="102">
        <v>1.0714309999999999E-2</v>
      </c>
      <c r="H180" s="102">
        <v>1.031311E-2</v>
      </c>
      <c r="I180" s="102">
        <v>9.7969809999999997E-3</v>
      </c>
      <c r="J180" s="102">
        <v>9.2232679999999997E-3</v>
      </c>
      <c r="K180" s="102">
        <v>1.080324E-2</v>
      </c>
      <c r="L180" s="102">
        <v>1.1633279999999999E-2</v>
      </c>
      <c r="M180" s="102">
        <v>1.2320619999999999E-2</v>
      </c>
      <c r="N180" s="102">
        <v>1.152983E-2</v>
      </c>
      <c r="O180" s="102">
        <v>1.072381E-2</v>
      </c>
      <c r="P180" s="102">
        <v>1.020181E-2</v>
      </c>
      <c r="Q180" s="102">
        <v>9.8469600000000001E-3</v>
      </c>
      <c r="R180" s="102">
        <v>9.5183539999999997E-3</v>
      </c>
      <c r="S180" s="102">
        <v>9.1795320000000007E-3</v>
      </c>
      <c r="T180" s="102">
        <v>8.811391E-3</v>
      </c>
      <c r="U180" s="102">
        <v>8.4236929999999995E-3</v>
      </c>
      <c r="V180" s="102">
        <v>8.0264189999999999E-3</v>
      </c>
      <c r="W180" s="102">
        <v>7.6096699999999998E-3</v>
      </c>
      <c r="X180" s="102">
        <v>7.17324E-3</v>
      </c>
      <c r="Y180" s="103">
        <v>6.7270849999999998E-3</v>
      </c>
    </row>
    <row r="181" spans="1:25" x14ac:dyDescent="0.25">
      <c r="A181" s="101" t="s">
        <v>502</v>
      </c>
      <c r="B181" s="102">
        <v>3.4950380000000003E-2</v>
      </c>
      <c r="C181" s="102">
        <v>2.4321909999999999E-2</v>
      </c>
      <c r="D181" s="102">
        <v>1.8221979999999999E-2</v>
      </c>
      <c r="E181" s="102">
        <v>1.318983E-2</v>
      </c>
      <c r="F181" s="102">
        <v>8.9861609999999995E-3</v>
      </c>
      <c r="G181" s="102">
        <v>7.5572419999999996E-3</v>
      </c>
      <c r="H181" s="102">
        <v>4.9961759999999997E-3</v>
      </c>
      <c r="I181" s="102">
        <v>2.6799839999999998E-3</v>
      </c>
      <c r="J181" s="102">
        <v>7.0454090000000001E-4</v>
      </c>
      <c r="K181" s="102">
        <v>7.4231189999999997E-3</v>
      </c>
      <c r="L181" s="102">
        <v>9.9997330000000002E-3</v>
      </c>
      <c r="M181" s="102">
        <v>1.184266E-2</v>
      </c>
      <c r="N181" s="102">
        <v>1.013002E-2</v>
      </c>
      <c r="O181" s="102">
        <v>7.8816400000000005E-3</v>
      </c>
      <c r="P181" s="102">
        <v>5.9851590000000003E-3</v>
      </c>
      <c r="Q181" s="102">
        <v>4.6303109999999998E-3</v>
      </c>
      <c r="R181" s="102">
        <v>3.5088089999999999E-3</v>
      </c>
      <c r="S181" s="102">
        <v>2.4850689999999999E-3</v>
      </c>
      <c r="T181" s="102">
        <v>1.529819E-3</v>
      </c>
      <c r="U181" s="102">
        <v>6.3302750000000004E-4</v>
      </c>
      <c r="V181" s="102">
        <v>-1.953425E-4</v>
      </c>
      <c r="W181" s="102">
        <v>-9.9435030000000007E-4</v>
      </c>
      <c r="X181" s="102">
        <v>-1.7640119999999999E-3</v>
      </c>
      <c r="Y181" s="103">
        <v>-2.5043399999999999E-3</v>
      </c>
    </row>
    <row r="182" spans="1:25" x14ac:dyDescent="0.25">
      <c r="A182" s="101" t="s">
        <v>503</v>
      </c>
      <c r="B182" s="102">
        <v>4.240381E-2</v>
      </c>
      <c r="C182" s="102">
        <v>3.155152E-2</v>
      </c>
      <c r="D182" s="102">
        <v>2.5267910000000001E-2</v>
      </c>
      <c r="E182" s="102">
        <v>2.0103530000000001E-2</v>
      </c>
      <c r="F182" s="102">
        <v>1.5696180000000001E-2</v>
      </c>
      <c r="G182" s="102">
        <v>1.3873379999999999E-2</v>
      </c>
      <c r="H182" s="102">
        <v>1.091665E-2</v>
      </c>
      <c r="I182" s="102">
        <v>8.2650799999999993E-3</v>
      </c>
      <c r="J182" s="102">
        <v>6.0145590000000001E-3</v>
      </c>
      <c r="K182" s="102">
        <v>1.3210049999999999E-2</v>
      </c>
      <c r="L182" s="102">
        <v>1.536802E-2</v>
      </c>
      <c r="M182" s="102">
        <v>1.6749750000000001E-2</v>
      </c>
      <c r="N182" s="102">
        <v>1.463364E-2</v>
      </c>
      <c r="O182" s="102">
        <v>1.223496E-2</v>
      </c>
      <c r="P182" s="102">
        <v>1.0380729999999999E-2</v>
      </c>
      <c r="Q182" s="102">
        <v>9.1312790000000008E-3</v>
      </c>
      <c r="R182" s="102">
        <v>8.0776979999999995E-3</v>
      </c>
      <c r="S182" s="102">
        <v>7.1024570000000004E-3</v>
      </c>
      <c r="T182" s="102">
        <v>6.1861040000000004E-3</v>
      </c>
      <c r="U182" s="102">
        <v>5.3282959999999997E-3</v>
      </c>
      <c r="V182" s="102">
        <v>4.5291929999999999E-3</v>
      </c>
      <c r="W182" s="102">
        <v>3.7692310000000001E-3</v>
      </c>
      <c r="X182" s="102">
        <v>3.0481470000000002E-3</v>
      </c>
      <c r="Y182" s="103">
        <v>2.3563970000000001E-3</v>
      </c>
    </row>
    <row r="183" spans="1:25" x14ac:dyDescent="0.25">
      <c r="A183" s="101" t="s">
        <v>504</v>
      </c>
      <c r="B183" s="102">
        <v>4.3069330000000003E-2</v>
      </c>
      <c r="C183" s="102">
        <v>2.8921200000000001E-2</v>
      </c>
      <c r="D183" s="102">
        <v>2.161629E-2</v>
      </c>
      <c r="E183" s="102">
        <v>1.593054E-2</v>
      </c>
      <c r="F183" s="102">
        <v>1.13676E-2</v>
      </c>
      <c r="G183" s="102">
        <v>9.9658170000000001E-3</v>
      </c>
      <c r="H183" s="102">
        <v>7.2338539999999996E-3</v>
      </c>
      <c r="I183" s="102">
        <v>4.8519660000000001E-3</v>
      </c>
      <c r="J183" s="102">
        <v>2.8976259999999999E-3</v>
      </c>
      <c r="K183" s="102">
        <v>1.037922E-2</v>
      </c>
      <c r="L183" s="102">
        <v>1.2762529999999999E-2</v>
      </c>
      <c r="M183" s="102">
        <v>1.42834E-2</v>
      </c>
      <c r="N183" s="102">
        <v>1.219521E-2</v>
      </c>
      <c r="O183" s="102">
        <v>9.7105190000000008E-3</v>
      </c>
      <c r="P183" s="102">
        <v>7.7366739999999998E-3</v>
      </c>
      <c r="Q183" s="102">
        <v>6.4474500000000004E-3</v>
      </c>
      <c r="R183" s="102">
        <v>5.4217809999999996E-3</v>
      </c>
      <c r="S183" s="102">
        <v>4.4936419999999999E-3</v>
      </c>
      <c r="T183" s="102">
        <v>3.6144290000000002E-3</v>
      </c>
      <c r="U183" s="102">
        <v>2.7743989999999999E-3</v>
      </c>
      <c r="V183" s="102">
        <v>1.96378E-3</v>
      </c>
      <c r="W183" s="102">
        <v>1.182336E-3</v>
      </c>
      <c r="X183" s="102">
        <v>4.3029150000000003E-4</v>
      </c>
      <c r="Y183" s="103">
        <v>-3.1168390000000003E-4</v>
      </c>
    </row>
    <row r="184" spans="1:25" x14ac:dyDescent="0.25">
      <c r="A184" s="101" t="s">
        <v>505</v>
      </c>
      <c r="B184" s="102">
        <v>4.1640179999999999E-2</v>
      </c>
      <c r="C184" s="102">
        <v>2.9478250000000001E-2</v>
      </c>
      <c r="D184" s="102">
        <v>2.2276279999999999E-2</v>
      </c>
      <c r="E184" s="102">
        <v>1.6405050000000001E-2</v>
      </c>
      <c r="F184" s="102">
        <v>1.1604120000000001E-2</v>
      </c>
      <c r="G184" s="102">
        <v>9.8844359999999999E-3</v>
      </c>
      <c r="H184" s="102">
        <v>7.1306010000000003E-3</v>
      </c>
      <c r="I184" s="102">
        <v>4.6793690000000001E-3</v>
      </c>
      <c r="J184" s="102">
        <v>2.6466879999999999E-3</v>
      </c>
      <c r="K184" s="102">
        <v>8.8478189999999998E-3</v>
      </c>
      <c r="L184" s="102">
        <v>1.140218E-2</v>
      </c>
      <c r="M184" s="102">
        <v>1.327355E-2</v>
      </c>
      <c r="N184" s="102">
        <v>1.1805889999999999E-2</v>
      </c>
      <c r="O184" s="102">
        <v>9.6945659999999999E-3</v>
      </c>
      <c r="P184" s="102">
        <v>7.8227390000000004E-3</v>
      </c>
      <c r="Q184" s="102">
        <v>6.4755059999999998E-3</v>
      </c>
      <c r="R184" s="102">
        <v>5.3622490000000004E-3</v>
      </c>
      <c r="S184" s="102">
        <v>4.366104E-3</v>
      </c>
      <c r="T184" s="102">
        <v>3.4382470000000002E-3</v>
      </c>
      <c r="U184" s="102">
        <v>2.5886949999999998E-3</v>
      </c>
      <c r="V184" s="102">
        <v>1.7881030000000001E-3</v>
      </c>
      <c r="W184" s="102">
        <v>1.0266850000000001E-3</v>
      </c>
      <c r="X184" s="102">
        <v>2.946542E-4</v>
      </c>
      <c r="Y184" s="103">
        <v>-4.1800620000000002E-4</v>
      </c>
    </row>
    <row r="185" spans="1:25" x14ac:dyDescent="0.25">
      <c r="A185" s="101" t="s">
        <v>506</v>
      </c>
      <c r="B185" s="102">
        <v>7.2070540000000002E-2</v>
      </c>
      <c r="C185" s="102">
        <v>5.449768E-2</v>
      </c>
      <c r="D185" s="102">
        <v>4.4589749999999997E-2</v>
      </c>
      <c r="E185" s="102">
        <v>3.6724710000000001E-2</v>
      </c>
      <c r="F185" s="102">
        <v>3.037461E-2</v>
      </c>
      <c r="G185" s="102">
        <v>2.8558770000000001E-2</v>
      </c>
      <c r="H185" s="102">
        <v>2.5059459999999999E-2</v>
      </c>
      <c r="I185" s="102">
        <v>2.2008529999999998E-2</v>
      </c>
      <c r="J185" s="102">
        <v>1.949242E-2</v>
      </c>
      <c r="K185" s="102">
        <v>2.6545570000000001E-2</v>
      </c>
      <c r="L185" s="102">
        <v>2.876981E-2</v>
      </c>
      <c r="M185" s="102">
        <v>3.028523E-2</v>
      </c>
      <c r="N185" s="102">
        <v>2.846338E-2</v>
      </c>
      <c r="O185" s="102">
        <v>2.6173439999999999E-2</v>
      </c>
      <c r="P185" s="102">
        <v>2.4281779999999999E-2</v>
      </c>
      <c r="Q185" s="102">
        <v>2.3029549999999999E-2</v>
      </c>
      <c r="R185" s="102">
        <v>2.205211E-2</v>
      </c>
      <c r="S185" s="102">
        <v>2.1192249999999999E-2</v>
      </c>
      <c r="T185" s="102">
        <v>2.040115E-2</v>
      </c>
      <c r="U185" s="102">
        <v>1.9688310000000001E-2</v>
      </c>
      <c r="V185" s="102">
        <v>1.9024320000000001E-2</v>
      </c>
      <c r="W185" s="102">
        <v>1.8399840000000001E-2</v>
      </c>
      <c r="X185" s="102">
        <v>1.7794819999999999E-2</v>
      </c>
      <c r="Y185" s="103">
        <v>1.7209479999999999E-2</v>
      </c>
    </row>
    <row r="186" spans="1:25" x14ac:dyDescent="0.25">
      <c r="A186" s="101" t="s">
        <v>507</v>
      </c>
      <c r="B186" s="102">
        <v>4.2662470000000001E-2</v>
      </c>
      <c r="C186" s="102">
        <v>3.2048050000000002E-2</v>
      </c>
      <c r="D186" s="102">
        <v>2.5843390000000001E-2</v>
      </c>
      <c r="E186" s="102">
        <v>2.079249E-2</v>
      </c>
      <c r="F186" s="102">
        <v>1.6592180000000002E-2</v>
      </c>
      <c r="G186" s="102">
        <v>1.504219E-2</v>
      </c>
      <c r="H186" s="102">
        <v>1.260761E-2</v>
      </c>
      <c r="I186" s="102">
        <v>1.037708E-2</v>
      </c>
      <c r="J186" s="102">
        <v>8.4371970000000004E-3</v>
      </c>
      <c r="K186" s="102">
        <v>1.372137E-2</v>
      </c>
      <c r="L186" s="102">
        <v>1.6174729999999998E-2</v>
      </c>
      <c r="M186" s="102">
        <v>1.807046E-2</v>
      </c>
      <c r="N186" s="102">
        <v>1.681858E-2</v>
      </c>
      <c r="O186" s="102">
        <v>1.4916159999999999E-2</v>
      </c>
      <c r="P186" s="102">
        <v>1.321834E-2</v>
      </c>
      <c r="Q186" s="102">
        <v>1.1991959999999999E-2</v>
      </c>
      <c r="R186" s="102">
        <v>1.097908E-2</v>
      </c>
      <c r="S186" s="102">
        <v>1.00541E-2</v>
      </c>
      <c r="T186" s="102">
        <v>9.1876279999999998E-3</v>
      </c>
      <c r="U186" s="102">
        <v>8.3603489999999996E-3</v>
      </c>
      <c r="V186" s="102">
        <v>7.5719840000000004E-3</v>
      </c>
      <c r="W186" s="102">
        <v>6.8229550000000003E-3</v>
      </c>
      <c r="X186" s="102">
        <v>6.0932820000000002E-3</v>
      </c>
      <c r="Y186" s="103">
        <v>5.3929160000000002E-3</v>
      </c>
    </row>
    <row r="187" spans="1:25" x14ac:dyDescent="0.25">
      <c r="A187" s="101" t="s">
        <v>508</v>
      </c>
      <c r="B187" s="102">
        <v>4.9122159999999998E-2</v>
      </c>
      <c r="C187" s="102">
        <v>3.5818299999999997E-2</v>
      </c>
      <c r="D187" s="102">
        <v>2.7984149999999999E-2</v>
      </c>
      <c r="E187" s="102">
        <v>2.1635649999999999E-2</v>
      </c>
      <c r="F187" s="102">
        <v>1.645812E-2</v>
      </c>
      <c r="G187" s="102">
        <v>1.463977E-2</v>
      </c>
      <c r="H187" s="102">
        <v>1.170183E-2</v>
      </c>
      <c r="I187" s="102">
        <v>9.1132260000000003E-3</v>
      </c>
      <c r="J187" s="102">
        <v>6.9799190000000002E-3</v>
      </c>
      <c r="K187" s="102">
        <v>1.374912E-2</v>
      </c>
      <c r="L187" s="102">
        <v>1.6537949999999999E-2</v>
      </c>
      <c r="M187" s="102">
        <v>1.857779E-2</v>
      </c>
      <c r="N187" s="102">
        <v>1.69342E-2</v>
      </c>
      <c r="O187" s="102">
        <v>1.4638999999999999E-2</v>
      </c>
      <c r="P187" s="102">
        <v>1.266782E-2</v>
      </c>
      <c r="Q187" s="102">
        <v>1.130572E-2</v>
      </c>
      <c r="R187" s="102">
        <v>1.021568E-2</v>
      </c>
      <c r="S187" s="102">
        <v>9.2421810000000004E-3</v>
      </c>
      <c r="T187" s="102">
        <v>8.3470160000000005E-3</v>
      </c>
      <c r="U187" s="102">
        <v>7.5297029999999996E-3</v>
      </c>
      <c r="V187" s="102">
        <v>6.7609840000000003E-3</v>
      </c>
      <c r="W187" s="102">
        <v>6.0410680000000001E-3</v>
      </c>
      <c r="X187" s="102">
        <v>5.3407120000000001E-3</v>
      </c>
      <c r="Y187" s="103">
        <v>4.6696439999999997E-3</v>
      </c>
    </row>
    <row r="188" spans="1:25" x14ac:dyDescent="0.25">
      <c r="A188" s="101" t="s">
        <v>509</v>
      </c>
      <c r="B188" s="102">
        <v>6.3770670000000002E-2</v>
      </c>
      <c r="C188" s="102">
        <v>4.3718079999999999E-2</v>
      </c>
      <c r="D188" s="102">
        <v>3.4512050000000002E-2</v>
      </c>
      <c r="E188" s="102">
        <v>2.8257669999999999E-2</v>
      </c>
      <c r="F188" s="102">
        <v>2.369069E-2</v>
      </c>
      <c r="G188" s="102">
        <v>2.263304E-2</v>
      </c>
      <c r="H188" s="102">
        <v>2.0228960000000001E-2</v>
      </c>
      <c r="I188" s="102">
        <v>1.8129289999999999E-2</v>
      </c>
      <c r="J188" s="102">
        <v>1.6405860000000001E-2</v>
      </c>
      <c r="K188" s="102">
        <v>2.3635360000000001E-2</v>
      </c>
      <c r="L188" s="102">
        <v>2.657385E-2</v>
      </c>
      <c r="M188" s="102">
        <v>2.867743E-2</v>
      </c>
      <c r="N188" s="102">
        <v>2.6281860000000001E-2</v>
      </c>
      <c r="O188" s="102">
        <v>2.3651700000000001E-2</v>
      </c>
      <c r="P188" s="102">
        <v>2.1774959999999999E-2</v>
      </c>
      <c r="Q188" s="102">
        <v>2.0666049999999998E-2</v>
      </c>
      <c r="R188" s="102">
        <v>1.982426E-2</v>
      </c>
      <c r="S188" s="102">
        <v>1.9089169999999999E-2</v>
      </c>
      <c r="T188" s="102">
        <v>1.842241E-2</v>
      </c>
      <c r="U188" s="102">
        <v>1.7814099999999999E-2</v>
      </c>
      <c r="V188" s="102">
        <v>1.7254209999999999E-2</v>
      </c>
      <c r="W188" s="102">
        <v>1.6723539999999999E-2</v>
      </c>
      <c r="X188" s="102">
        <v>1.6212379999999998E-2</v>
      </c>
      <c r="Y188" s="103">
        <v>1.5730330000000001E-2</v>
      </c>
    </row>
    <row r="189" spans="1:25" x14ac:dyDescent="0.25">
      <c r="A189" s="101" t="s">
        <v>510</v>
      </c>
      <c r="B189" s="102">
        <v>8.9458670000000004E-2</v>
      </c>
      <c r="C189" s="102">
        <v>6.218311E-2</v>
      </c>
      <c r="D189" s="102">
        <v>4.8685510000000001E-2</v>
      </c>
      <c r="E189" s="102">
        <v>3.9302379999999998E-2</v>
      </c>
      <c r="F189" s="102">
        <v>3.2376799999999997E-2</v>
      </c>
      <c r="G189" s="102">
        <v>3.0355779999999999E-2</v>
      </c>
      <c r="H189" s="102">
        <v>2.680022E-2</v>
      </c>
      <c r="I189" s="102">
        <v>2.377924E-2</v>
      </c>
      <c r="J189" s="102">
        <v>2.1355309999999999E-2</v>
      </c>
      <c r="K189" s="102">
        <v>3.062401E-2</v>
      </c>
      <c r="L189" s="102">
        <v>3.4337659999999999E-2</v>
      </c>
      <c r="M189" s="102">
        <v>3.7041060000000001E-2</v>
      </c>
      <c r="N189" s="102">
        <v>3.4739920000000001E-2</v>
      </c>
      <c r="O189" s="102">
        <v>3.176876E-2</v>
      </c>
      <c r="P189" s="102">
        <v>2.9427229999999999E-2</v>
      </c>
      <c r="Q189" s="102">
        <v>2.7941460000000001E-2</v>
      </c>
      <c r="R189" s="102">
        <v>2.6831109999999998E-2</v>
      </c>
      <c r="S189" s="102">
        <v>2.5895540000000002E-2</v>
      </c>
      <c r="T189" s="102">
        <v>2.5086009999999999E-2</v>
      </c>
      <c r="U189" s="102">
        <v>2.4392819999999999E-2</v>
      </c>
      <c r="V189" s="102">
        <v>2.3786560000000002E-2</v>
      </c>
      <c r="W189" s="102">
        <v>2.3247839999999999E-2</v>
      </c>
      <c r="X189" s="102">
        <v>2.276736E-2</v>
      </c>
      <c r="Y189" s="103">
        <v>2.2325109999999999E-2</v>
      </c>
    </row>
    <row r="190" spans="1:25" x14ac:dyDescent="0.25">
      <c r="A190" s="101" t="s">
        <v>511</v>
      </c>
      <c r="B190" s="102">
        <v>5.6053249999999999E-2</v>
      </c>
      <c r="C190" s="102">
        <v>2.7435370000000001E-2</v>
      </c>
      <c r="D190" s="102">
        <v>3.3050019999999999E-2</v>
      </c>
      <c r="E190" s="102">
        <v>2.790076E-2</v>
      </c>
      <c r="F190" s="102">
        <v>2.5450919999999998E-2</v>
      </c>
      <c r="G190" s="102">
        <v>2.7424830000000001E-2</v>
      </c>
      <c r="H190" s="102">
        <v>2.5715950000000001E-2</v>
      </c>
      <c r="I190" s="102">
        <v>2.345237E-2</v>
      </c>
      <c r="J190" s="102">
        <v>2.1267330000000001E-2</v>
      </c>
      <c r="K190" s="102">
        <v>3.088134E-2</v>
      </c>
      <c r="L190" s="102">
        <v>3.3849890000000001E-2</v>
      </c>
      <c r="M190" s="102">
        <v>3.5810939999999999E-2</v>
      </c>
      <c r="N190" s="102">
        <v>3.3060190000000003E-2</v>
      </c>
      <c r="O190" s="102">
        <v>2.9884890000000001E-2</v>
      </c>
      <c r="P190" s="102">
        <v>2.7384550000000001E-2</v>
      </c>
      <c r="Q190" s="102">
        <v>2.5707069999999999E-2</v>
      </c>
      <c r="R190" s="102">
        <v>2.431183E-2</v>
      </c>
      <c r="S190" s="102">
        <v>2.3043439999999998E-2</v>
      </c>
      <c r="T190" s="102">
        <v>2.1881850000000001E-2</v>
      </c>
      <c r="U190" s="102">
        <v>2.083697E-2</v>
      </c>
      <c r="V190" s="102">
        <v>1.9898929999999999E-2</v>
      </c>
      <c r="W190" s="102">
        <v>1.9028670000000001E-2</v>
      </c>
      <c r="X190" s="102">
        <v>1.8206989999999999E-2</v>
      </c>
      <c r="Y190" s="103">
        <v>1.7433859999999999E-2</v>
      </c>
    </row>
    <row r="191" spans="1:25" x14ac:dyDescent="0.25">
      <c r="A191" s="101" t="s">
        <v>512</v>
      </c>
      <c r="B191" s="102">
        <v>0.102739</v>
      </c>
      <c r="C191" s="102">
        <v>7.1335519999999999E-2</v>
      </c>
      <c r="D191" s="102">
        <v>5.4012079999999997E-2</v>
      </c>
      <c r="E191" s="102">
        <v>4.1473980000000001E-2</v>
      </c>
      <c r="F191" s="102">
        <v>3.2206100000000001E-2</v>
      </c>
      <c r="G191" s="102">
        <v>2.8908730000000001E-2</v>
      </c>
      <c r="H191" s="102">
        <v>2.422438E-2</v>
      </c>
      <c r="I191" s="102">
        <v>2.0476479999999998E-2</v>
      </c>
      <c r="J191" s="102">
        <v>1.7679130000000001E-2</v>
      </c>
      <c r="K191" s="102">
        <v>2.971445E-2</v>
      </c>
      <c r="L191" s="102">
        <v>3.4157109999999997E-2</v>
      </c>
      <c r="M191" s="102">
        <v>3.7023960000000002E-2</v>
      </c>
      <c r="N191" s="102">
        <v>3.4138809999999999E-2</v>
      </c>
      <c r="O191" s="102">
        <v>3.008015E-2</v>
      </c>
      <c r="P191" s="102">
        <v>2.6594929999999999E-2</v>
      </c>
      <c r="Q191" s="102">
        <v>2.4295890000000001E-2</v>
      </c>
      <c r="R191" s="102">
        <v>2.2677880000000001E-2</v>
      </c>
      <c r="S191" s="102">
        <v>2.141966E-2</v>
      </c>
      <c r="T191" s="102">
        <v>2.0388090000000001E-2</v>
      </c>
      <c r="U191" s="102">
        <v>1.9517280000000001E-2</v>
      </c>
      <c r="V191" s="102">
        <v>1.874992E-2</v>
      </c>
      <c r="W191" s="102">
        <v>1.8029549999999998E-2</v>
      </c>
      <c r="X191" s="102">
        <v>1.7337180000000001E-2</v>
      </c>
      <c r="Y191" s="103">
        <v>1.6672759999999998E-2</v>
      </c>
    </row>
    <row r="192" spans="1:25" x14ac:dyDescent="0.25">
      <c r="A192" s="101" t="s">
        <v>513</v>
      </c>
      <c r="B192" s="102">
        <v>7.8311080000000005E-2</v>
      </c>
      <c r="C192" s="102">
        <v>5.7138319999999999E-2</v>
      </c>
      <c r="D192" s="102">
        <v>4.517376E-2</v>
      </c>
      <c r="E192" s="102">
        <v>3.5950719999999999E-2</v>
      </c>
      <c r="F192" s="102">
        <v>2.8727889999999999E-2</v>
      </c>
      <c r="G192" s="102">
        <v>2.6214080000000001E-2</v>
      </c>
      <c r="H192" s="102">
        <v>2.2477569999999999E-2</v>
      </c>
      <c r="I192" s="102">
        <v>1.944245E-2</v>
      </c>
      <c r="J192" s="102">
        <v>1.7113920000000001E-2</v>
      </c>
      <c r="K192" s="102">
        <v>2.7470209999999998E-2</v>
      </c>
      <c r="L192" s="102">
        <v>3.134642E-2</v>
      </c>
      <c r="M192" s="102">
        <v>3.3873010000000002E-2</v>
      </c>
      <c r="N192" s="102">
        <v>3.1419009999999997E-2</v>
      </c>
      <c r="O192" s="102">
        <v>2.8078760000000001E-2</v>
      </c>
      <c r="P192" s="102">
        <v>2.5274620000000001E-2</v>
      </c>
      <c r="Q192" s="102">
        <v>2.3413369999999999E-2</v>
      </c>
      <c r="R192" s="102">
        <v>2.2024370000000001E-2</v>
      </c>
      <c r="S192" s="102">
        <v>2.0847790000000001E-2</v>
      </c>
      <c r="T192" s="102">
        <v>1.979676E-2</v>
      </c>
      <c r="U192" s="102">
        <v>1.8852150000000002E-2</v>
      </c>
      <c r="V192" s="102">
        <v>1.7994380000000001E-2</v>
      </c>
      <c r="W192" s="102">
        <v>1.7175369999999999E-2</v>
      </c>
      <c r="X192" s="102">
        <v>1.6395090000000001E-2</v>
      </c>
      <c r="Y192" s="103">
        <v>1.5643859999999999E-2</v>
      </c>
    </row>
    <row r="193" spans="1:25" x14ac:dyDescent="0.25">
      <c r="A193" s="101" t="s">
        <v>514</v>
      </c>
      <c r="B193" s="102">
        <v>6.8793290000000007E-2</v>
      </c>
      <c r="C193" s="102">
        <v>5.2920769999999999E-2</v>
      </c>
      <c r="D193" s="102">
        <v>4.3992829999999997E-2</v>
      </c>
      <c r="E193" s="102">
        <v>3.6815550000000002E-2</v>
      </c>
      <c r="F193" s="102">
        <v>3.0903570000000002E-2</v>
      </c>
      <c r="G193" s="102">
        <v>2.860526E-2</v>
      </c>
      <c r="H193" s="102">
        <v>2.5225170000000002E-2</v>
      </c>
      <c r="I193" s="102">
        <v>2.2245230000000001E-2</v>
      </c>
      <c r="J193" s="102">
        <v>1.9744169999999998E-2</v>
      </c>
      <c r="K193" s="102">
        <v>2.819004E-2</v>
      </c>
      <c r="L193" s="102">
        <v>3.1727089999999999E-2</v>
      </c>
      <c r="M193" s="102">
        <v>3.4366420000000002E-2</v>
      </c>
      <c r="N193" s="102">
        <v>3.2650829999999999E-2</v>
      </c>
      <c r="O193" s="102">
        <v>3.0071199999999999E-2</v>
      </c>
      <c r="P193" s="102">
        <v>2.7758339999999999E-2</v>
      </c>
      <c r="Q193" s="102">
        <v>2.6083789999999999E-2</v>
      </c>
      <c r="R193" s="102">
        <v>2.4717300000000001E-2</v>
      </c>
      <c r="S193" s="102">
        <v>2.3524739999999999E-2</v>
      </c>
      <c r="T193" s="102">
        <v>2.244844E-2</v>
      </c>
      <c r="U193" s="102">
        <v>2.1488090000000001E-2</v>
      </c>
      <c r="V193" s="102">
        <v>2.061464E-2</v>
      </c>
      <c r="W193" s="102">
        <v>1.9808260000000001E-2</v>
      </c>
      <c r="X193" s="102">
        <v>1.905012E-2</v>
      </c>
      <c r="Y193" s="103">
        <v>1.8320940000000001E-2</v>
      </c>
    </row>
    <row r="194" spans="1:25" x14ac:dyDescent="0.25">
      <c r="A194" s="101" t="s">
        <v>515</v>
      </c>
      <c r="B194" s="102">
        <v>-1.4430159999999999E-2</v>
      </c>
      <c r="C194" s="102">
        <v>-2.222418E-2</v>
      </c>
      <c r="D194" s="102">
        <v>-2.6219559999999999E-2</v>
      </c>
      <c r="E194" s="102">
        <v>-2.9844249999999999E-2</v>
      </c>
      <c r="F194" s="102">
        <v>-3.2979189999999999E-2</v>
      </c>
      <c r="G194" s="102">
        <v>-3.2759459999999997E-2</v>
      </c>
      <c r="H194" s="102">
        <v>-3.462718E-2</v>
      </c>
      <c r="I194" s="102">
        <v>-3.6461E-2</v>
      </c>
      <c r="J194" s="102">
        <v>-3.8005799999999999E-2</v>
      </c>
      <c r="K194" s="102">
        <v>-2.8013929999999999E-2</v>
      </c>
      <c r="L194" s="102">
        <v>-2.44482E-2</v>
      </c>
      <c r="M194" s="102">
        <v>-2.220958E-2</v>
      </c>
      <c r="N194" s="102">
        <v>-2.4597290000000001E-2</v>
      </c>
      <c r="O194" s="102">
        <v>-2.7365759999999999E-2</v>
      </c>
      <c r="P194" s="102">
        <v>-2.95056E-2</v>
      </c>
      <c r="Q194" s="102">
        <v>-3.088751E-2</v>
      </c>
      <c r="R194" s="102">
        <v>-3.2035389999999997E-2</v>
      </c>
      <c r="S194" s="102">
        <v>-3.3134039999999997E-2</v>
      </c>
      <c r="T194" s="102">
        <v>-3.421304E-2</v>
      </c>
      <c r="U194" s="102">
        <v>-3.5252869999999999E-2</v>
      </c>
      <c r="V194" s="102">
        <v>-3.6253599999999997E-2</v>
      </c>
      <c r="W194" s="102">
        <v>-3.7225279999999999E-2</v>
      </c>
      <c r="X194" s="102">
        <v>-3.8187150000000003E-2</v>
      </c>
      <c r="Y194" s="103">
        <v>-3.9129539999999997E-2</v>
      </c>
    </row>
    <row r="195" spans="1:25" x14ac:dyDescent="0.25">
      <c r="A195" s="101" t="s">
        <v>516</v>
      </c>
      <c r="B195" s="102">
        <v>8.9814920000000006E-2</v>
      </c>
      <c r="C195" s="102">
        <v>6.8946170000000001E-2</v>
      </c>
      <c r="D195" s="102">
        <v>5.683742E-2</v>
      </c>
      <c r="E195" s="102">
        <v>4.7299550000000003E-2</v>
      </c>
      <c r="F195" s="102">
        <v>3.9591330000000001E-2</v>
      </c>
      <c r="G195" s="102">
        <v>3.6614630000000002E-2</v>
      </c>
      <c r="H195" s="102">
        <v>3.2171720000000001E-2</v>
      </c>
      <c r="I195" s="102">
        <v>2.8287110000000001E-2</v>
      </c>
      <c r="J195" s="102">
        <v>2.506951E-2</v>
      </c>
      <c r="K195" s="102">
        <v>3.4451000000000002E-2</v>
      </c>
      <c r="L195" s="102">
        <v>3.8041310000000002E-2</v>
      </c>
      <c r="M195" s="102">
        <v>4.0643029999999997E-2</v>
      </c>
      <c r="N195" s="102">
        <v>3.8280099999999997E-2</v>
      </c>
      <c r="O195" s="102">
        <v>3.5043520000000002E-2</v>
      </c>
      <c r="P195" s="102">
        <v>3.223794E-2</v>
      </c>
      <c r="Q195" s="102">
        <v>3.022946E-2</v>
      </c>
      <c r="R195" s="102">
        <v>2.86054E-2</v>
      </c>
      <c r="S195" s="102">
        <v>2.7164199999999999E-2</v>
      </c>
      <c r="T195" s="102">
        <v>2.587648E-2</v>
      </c>
      <c r="U195" s="102">
        <v>2.4733060000000001E-2</v>
      </c>
      <c r="V195" s="102">
        <v>2.3694989999999999E-2</v>
      </c>
      <c r="W195" s="102">
        <v>2.27435E-2</v>
      </c>
      <c r="X195" s="102">
        <v>2.1840080000000001E-2</v>
      </c>
      <c r="Y195" s="103">
        <v>2.0994369999999998E-2</v>
      </c>
    </row>
    <row r="196" spans="1:25" x14ac:dyDescent="0.25">
      <c r="A196" s="101" t="s">
        <v>517</v>
      </c>
      <c r="B196" s="102">
        <v>7.734249E-2</v>
      </c>
      <c r="C196" s="102">
        <v>5.4963169999999999E-2</v>
      </c>
      <c r="D196" s="102">
        <v>4.2737709999999998E-2</v>
      </c>
      <c r="E196" s="102">
        <v>3.3550219999999999E-2</v>
      </c>
      <c r="F196" s="102">
        <v>2.645453E-2</v>
      </c>
      <c r="G196" s="102">
        <v>2.4151450000000001E-2</v>
      </c>
      <c r="H196" s="102">
        <v>2.011516E-2</v>
      </c>
      <c r="I196" s="102">
        <v>1.6656480000000001E-2</v>
      </c>
      <c r="J196" s="102">
        <v>1.3847989999999999E-2</v>
      </c>
      <c r="K196" s="102">
        <v>2.3818599999999999E-2</v>
      </c>
      <c r="L196" s="102">
        <v>2.6836530000000001E-2</v>
      </c>
      <c r="M196" s="102">
        <v>2.8765369999999998E-2</v>
      </c>
      <c r="N196" s="102">
        <v>2.577716E-2</v>
      </c>
      <c r="O196" s="102">
        <v>2.236496E-2</v>
      </c>
      <c r="P196" s="102">
        <v>1.9685299999999999E-2</v>
      </c>
      <c r="Q196" s="102">
        <v>1.7939279999999998E-2</v>
      </c>
      <c r="R196" s="102">
        <v>1.6532649999999999E-2</v>
      </c>
      <c r="S196" s="102">
        <v>1.526195E-2</v>
      </c>
      <c r="T196" s="102">
        <v>1.4088150000000001E-2</v>
      </c>
      <c r="U196" s="102">
        <v>1.300157E-2</v>
      </c>
      <c r="V196" s="102">
        <v>1.198278E-2</v>
      </c>
      <c r="W196" s="102">
        <v>1.1022509999999999E-2</v>
      </c>
      <c r="X196" s="102">
        <v>1.010111E-2</v>
      </c>
      <c r="Y196" s="103">
        <v>9.2086070000000006E-3</v>
      </c>
    </row>
    <row r="197" spans="1:25" x14ac:dyDescent="0.25">
      <c r="A197" s="101" t="s">
        <v>518</v>
      </c>
      <c r="B197" s="102">
        <v>0.117271</v>
      </c>
      <c r="C197" s="102">
        <v>8.5925420000000002E-2</v>
      </c>
      <c r="D197" s="102">
        <v>6.9118379999999993E-2</v>
      </c>
      <c r="E197" s="102">
        <v>5.6703770000000001E-2</v>
      </c>
      <c r="F197" s="102">
        <v>4.7061730000000003E-2</v>
      </c>
      <c r="G197" s="102">
        <v>4.4542329999999998E-2</v>
      </c>
      <c r="H197" s="102">
        <v>3.898182E-2</v>
      </c>
      <c r="I197" s="102">
        <v>3.4111009999999997E-2</v>
      </c>
      <c r="J197" s="102">
        <v>3.008831E-2</v>
      </c>
      <c r="K197" s="102">
        <v>4.218011E-2</v>
      </c>
      <c r="L197" s="102">
        <v>4.5459960000000001E-2</v>
      </c>
      <c r="M197" s="102">
        <v>4.753338E-2</v>
      </c>
      <c r="N197" s="102">
        <v>4.3627810000000003E-2</v>
      </c>
      <c r="O197" s="102">
        <v>3.9549670000000002E-2</v>
      </c>
      <c r="P197" s="102">
        <v>3.6586050000000002E-2</v>
      </c>
      <c r="Q197" s="102">
        <v>3.470492E-2</v>
      </c>
      <c r="R197" s="102">
        <v>3.3139469999999997E-2</v>
      </c>
      <c r="S197" s="102">
        <v>3.1702569999999999E-2</v>
      </c>
      <c r="T197" s="102">
        <v>3.0374229999999999E-2</v>
      </c>
      <c r="U197" s="102">
        <v>2.9163620000000001E-2</v>
      </c>
      <c r="V197" s="102">
        <v>2.8060970000000001E-2</v>
      </c>
      <c r="W197" s="102">
        <v>2.7036569999999999E-2</v>
      </c>
      <c r="X197" s="102">
        <v>2.6070800000000002E-2</v>
      </c>
      <c r="Y197" s="103">
        <v>2.5154050000000001E-2</v>
      </c>
    </row>
    <row r="198" spans="1:25" x14ac:dyDescent="0.25">
      <c r="A198" s="101" t="s">
        <v>519</v>
      </c>
      <c r="B198" s="102">
        <v>-2.0378400000000001</v>
      </c>
      <c r="C198" s="102">
        <v>-1.80894</v>
      </c>
      <c r="D198" s="102">
        <v>-1.6714500000000001</v>
      </c>
      <c r="E198" s="102">
        <v>-1.5745499999999999</v>
      </c>
      <c r="F198" s="102">
        <v>-1.5028699999999999</v>
      </c>
      <c r="G198" s="102">
        <v>-1.46421</v>
      </c>
      <c r="H198" s="102">
        <v>-1.4241999999999999</v>
      </c>
      <c r="I198" s="102">
        <v>-1.39201</v>
      </c>
      <c r="J198" s="102">
        <v>-1.3660300000000001</v>
      </c>
      <c r="K198" s="102">
        <v>-1.3657300000000001</v>
      </c>
      <c r="L198" s="102">
        <v>-1.3492299999999999</v>
      </c>
      <c r="M198" s="102">
        <v>-1.3343700000000001</v>
      </c>
      <c r="N198" s="102">
        <v>-1.3103199999999999</v>
      </c>
      <c r="O198" s="102">
        <v>-1.2899499999999999</v>
      </c>
      <c r="P198" s="102">
        <v>-1.2774000000000001</v>
      </c>
      <c r="Q198" s="102">
        <v>-1.2701199999999999</v>
      </c>
      <c r="R198" s="102">
        <v>-1.2642</v>
      </c>
      <c r="S198" s="102">
        <v>-1.2587200000000001</v>
      </c>
      <c r="T198" s="102">
        <v>-1.2536799999999999</v>
      </c>
      <c r="U198" s="102">
        <v>-1.24909</v>
      </c>
      <c r="V198" s="102">
        <v>-1.24495</v>
      </c>
      <c r="W198" s="102">
        <v>-1.24119</v>
      </c>
      <c r="X198" s="102">
        <v>-1.2377499999999999</v>
      </c>
      <c r="Y198" s="103">
        <v>-1.2345999999999999</v>
      </c>
    </row>
    <row r="199" spans="1:25" x14ac:dyDescent="0.25">
      <c r="A199" s="101" t="s">
        <v>520</v>
      </c>
      <c r="B199" s="102">
        <v>-0.176677</v>
      </c>
      <c r="C199" s="102">
        <v>-0.19021099999999999</v>
      </c>
      <c r="D199" s="102">
        <v>-0.19095400000000001</v>
      </c>
      <c r="E199" s="102">
        <v>-0.19204499999999999</v>
      </c>
      <c r="F199" s="102">
        <v>-0.192606</v>
      </c>
      <c r="G199" s="102">
        <v>-0.18756100000000001</v>
      </c>
      <c r="H199" s="102">
        <v>-0.19042600000000001</v>
      </c>
      <c r="I199" s="102">
        <v>-0.19187199999999999</v>
      </c>
      <c r="J199" s="102">
        <v>-0.19206699999999999</v>
      </c>
      <c r="K199" s="102">
        <v>-0.165352</v>
      </c>
      <c r="L199" s="102">
        <v>-0.162076</v>
      </c>
      <c r="M199" s="102">
        <v>-0.161389</v>
      </c>
      <c r="N199" s="102">
        <v>-0.16867299999999999</v>
      </c>
      <c r="O199" s="102">
        <v>-0.17363700000000001</v>
      </c>
      <c r="P199" s="102">
        <v>-0.17515700000000001</v>
      </c>
      <c r="Q199" s="102">
        <v>-0.174235</v>
      </c>
      <c r="R199" s="102">
        <v>-0.172816</v>
      </c>
      <c r="S199" s="102">
        <v>-0.17150299999999999</v>
      </c>
      <c r="T199" s="102">
        <v>-0.170374</v>
      </c>
      <c r="U199" s="102">
        <v>-0.169428</v>
      </c>
      <c r="V199" s="102">
        <v>-0.168627</v>
      </c>
      <c r="W199" s="102">
        <v>-0.16795099999999999</v>
      </c>
      <c r="X199" s="102">
        <v>-0.16737099999999999</v>
      </c>
      <c r="Y199" s="103">
        <v>-0.16688800000000001</v>
      </c>
    </row>
    <row r="200" spans="1:25" x14ac:dyDescent="0.25">
      <c r="A200" s="101" t="s">
        <v>521</v>
      </c>
      <c r="B200" s="102">
        <v>1.9807599999999998E-3</v>
      </c>
      <c r="C200" s="102">
        <v>-1.6713329999999998E-2</v>
      </c>
      <c r="D200" s="102">
        <v>-2.6674369999999999E-2</v>
      </c>
      <c r="E200" s="102">
        <v>-3.3500349999999998E-2</v>
      </c>
      <c r="F200" s="102">
        <v>-3.7874209999999998E-2</v>
      </c>
      <c r="G200" s="102">
        <v>-3.8688199999999999E-2</v>
      </c>
      <c r="H200" s="102">
        <v>-4.0284830000000001E-2</v>
      </c>
      <c r="I200" s="102">
        <v>-4.1445059999999999E-2</v>
      </c>
      <c r="J200" s="102">
        <v>-4.2205699999999999E-2</v>
      </c>
      <c r="K200" s="102">
        <v>-3.1701800000000002E-2</v>
      </c>
      <c r="L200" s="102">
        <v>-2.829889E-2</v>
      </c>
      <c r="M200" s="102">
        <v>-2.6405939999999999E-2</v>
      </c>
      <c r="N200" s="102">
        <v>-2.9314989999999999E-2</v>
      </c>
      <c r="O200" s="102">
        <v>-3.2536870000000002E-2</v>
      </c>
      <c r="P200" s="102">
        <v>-3.496581E-2</v>
      </c>
      <c r="Q200" s="102">
        <v>-3.6451249999999998E-2</v>
      </c>
      <c r="R200" s="102">
        <v>-3.7614590000000003E-2</v>
      </c>
      <c r="S200" s="102">
        <v>-3.8709569999999999E-2</v>
      </c>
      <c r="T200" s="102">
        <v>-3.9794540000000003E-2</v>
      </c>
      <c r="U200" s="102">
        <v>-4.0849950000000003E-2</v>
      </c>
      <c r="V200" s="102">
        <v>-4.1895389999999998E-2</v>
      </c>
      <c r="W200" s="102">
        <v>-4.2940680000000002E-2</v>
      </c>
      <c r="X200" s="102">
        <v>-4.3995640000000003E-2</v>
      </c>
      <c r="Y200" s="103">
        <v>-4.5060269999999999E-2</v>
      </c>
    </row>
    <row r="201" spans="1:25" x14ac:dyDescent="0.25">
      <c r="A201" s="101" t="s">
        <v>522</v>
      </c>
      <c r="B201" s="102">
        <v>0.105866</v>
      </c>
      <c r="C201" s="102">
        <v>8.1833509999999998E-2</v>
      </c>
      <c r="D201" s="102">
        <v>6.7879549999999997E-2</v>
      </c>
      <c r="E201" s="102">
        <v>5.6891539999999997E-2</v>
      </c>
      <c r="F201" s="102">
        <v>4.7999840000000002E-2</v>
      </c>
      <c r="G201" s="102">
        <v>4.4614029999999999E-2</v>
      </c>
      <c r="H201" s="102">
        <v>3.9424819999999999E-2</v>
      </c>
      <c r="I201" s="102">
        <v>3.4878560000000003E-2</v>
      </c>
      <c r="J201" s="102">
        <v>3.112411E-2</v>
      </c>
      <c r="K201" s="102">
        <v>4.1640299999999998E-2</v>
      </c>
      <c r="L201" s="102">
        <v>4.5436749999999998E-2</v>
      </c>
      <c r="M201" s="102">
        <v>4.8043679999999998E-2</v>
      </c>
      <c r="N201" s="102">
        <v>4.5168369999999999E-2</v>
      </c>
      <c r="O201" s="102">
        <v>4.1352149999999997E-2</v>
      </c>
      <c r="P201" s="102">
        <v>3.8058620000000001E-2</v>
      </c>
      <c r="Q201" s="102">
        <v>3.5708520000000001E-2</v>
      </c>
      <c r="R201" s="102">
        <v>3.3800320000000002E-2</v>
      </c>
      <c r="S201" s="102">
        <v>3.212218E-2</v>
      </c>
      <c r="T201" s="102">
        <v>3.0616830000000001E-2</v>
      </c>
      <c r="U201" s="102">
        <v>2.9274189999999999E-2</v>
      </c>
      <c r="V201" s="102">
        <v>2.8055839999999999E-2</v>
      </c>
      <c r="W201" s="102">
        <v>2.6933430000000001E-2</v>
      </c>
      <c r="X201" s="102">
        <v>2.587861E-2</v>
      </c>
      <c r="Y201" s="103">
        <v>2.4880869999999999E-2</v>
      </c>
    </row>
    <row r="202" spans="1:25" x14ac:dyDescent="0.25">
      <c r="A202" s="101" t="s">
        <v>523</v>
      </c>
      <c r="B202" s="102">
        <v>0.117074</v>
      </c>
      <c r="C202" s="102">
        <v>8.9482389999999995E-2</v>
      </c>
      <c r="D202" s="102">
        <v>7.3383379999999998E-2</v>
      </c>
      <c r="E202" s="102">
        <v>6.0883729999999997E-2</v>
      </c>
      <c r="F202" s="102">
        <v>5.0974699999999998E-2</v>
      </c>
      <c r="G202" s="102">
        <v>4.6860079999999998E-2</v>
      </c>
      <c r="H202" s="102">
        <v>4.1120799999999999E-2</v>
      </c>
      <c r="I202" s="102">
        <v>3.6300499999999999E-2</v>
      </c>
      <c r="J202" s="102">
        <v>3.2459509999999997E-2</v>
      </c>
      <c r="K202" s="102">
        <v>4.4725220000000003E-2</v>
      </c>
      <c r="L202" s="102">
        <v>4.8682160000000002E-2</v>
      </c>
      <c r="M202" s="102">
        <v>5.0926520000000003E-2</v>
      </c>
      <c r="N202" s="102">
        <v>4.7061260000000001E-2</v>
      </c>
      <c r="O202" s="102">
        <v>4.2296729999999998E-2</v>
      </c>
      <c r="P202" s="102">
        <v>3.8368439999999997E-2</v>
      </c>
      <c r="Q202" s="102">
        <v>3.5748660000000002E-2</v>
      </c>
      <c r="R202" s="102">
        <v>3.380027E-2</v>
      </c>
      <c r="S202" s="102">
        <v>3.2153300000000003E-2</v>
      </c>
      <c r="T202" s="102">
        <v>3.070063E-2</v>
      </c>
      <c r="U202" s="102">
        <v>2.9394150000000001E-2</v>
      </c>
      <c r="V202" s="102">
        <v>2.8204469999999999E-2</v>
      </c>
      <c r="W202" s="102">
        <v>2.7082820000000001E-2</v>
      </c>
      <c r="X202" s="102">
        <v>2.6009919999999999E-2</v>
      </c>
      <c r="Y202" s="103">
        <v>2.497603E-2</v>
      </c>
    </row>
    <row r="203" spans="1:25" x14ac:dyDescent="0.25">
      <c r="A203" s="101" t="s">
        <v>524</v>
      </c>
      <c r="B203" s="102">
        <v>9.4610479999999997E-2</v>
      </c>
      <c r="C203" s="102">
        <v>5.958053E-2</v>
      </c>
      <c r="D203" s="102">
        <v>4.021657E-2</v>
      </c>
      <c r="E203" s="102">
        <v>2.590077E-2</v>
      </c>
      <c r="F203" s="102">
        <v>1.503757E-2</v>
      </c>
      <c r="G203" s="102">
        <v>1.20406E-2</v>
      </c>
      <c r="H203" s="102">
        <v>7.2629679999999999E-3</v>
      </c>
      <c r="I203" s="102">
        <v>3.5867490000000002E-3</v>
      </c>
      <c r="J203" s="102">
        <v>1.0121010000000001E-3</v>
      </c>
      <c r="K203" s="102">
        <v>1.542812E-2</v>
      </c>
      <c r="L203" s="102">
        <v>2.18497E-2</v>
      </c>
      <c r="M203" s="102">
        <v>2.651303E-2</v>
      </c>
      <c r="N203" s="102">
        <v>2.5227019999999999E-2</v>
      </c>
      <c r="O203" s="102">
        <v>2.2229849999999999E-2</v>
      </c>
      <c r="P203" s="102">
        <v>1.9354619999999999E-2</v>
      </c>
      <c r="Q203" s="102">
        <v>1.7413669999999999E-2</v>
      </c>
      <c r="R203" s="102">
        <v>1.6074680000000001E-2</v>
      </c>
      <c r="S203" s="102">
        <v>1.5065479999999999E-2</v>
      </c>
      <c r="T203" s="102">
        <v>1.426002E-2</v>
      </c>
      <c r="U203" s="102">
        <v>1.3629199999999999E-2</v>
      </c>
      <c r="V203" s="102">
        <v>1.311474E-2</v>
      </c>
      <c r="W203" s="102">
        <v>1.2687489999999999E-2</v>
      </c>
      <c r="X203" s="102">
        <v>1.230883E-2</v>
      </c>
      <c r="Y203" s="103">
        <v>1.1959320000000001E-2</v>
      </c>
    </row>
    <row r="204" spans="1:25" x14ac:dyDescent="0.25">
      <c r="A204" s="101" t="s">
        <v>525</v>
      </c>
      <c r="B204" s="102">
        <v>9.8821989999999998E-2</v>
      </c>
      <c r="C204" s="102">
        <v>6.4054589999999995E-2</v>
      </c>
      <c r="D204" s="102">
        <v>4.9031810000000002E-2</v>
      </c>
      <c r="E204" s="102">
        <v>4.0589529999999999E-2</v>
      </c>
      <c r="F204" s="102">
        <v>3.5382039999999997E-2</v>
      </c>
      <c r="G204" s="102">
        <v>3.6856279999999998E-2</v>
      </c>
      <c r="H204" s="102">
        <v>3.2773660000000003E-2</v>
      </c>
      <c r="I204" s="102">
        <v>2.880489E-2</v>
      </c>
      <c r="J204" s="102">
        <v>2.5467429999999999E-2</v>
      </c>
      <c r="K204" s="102">
        <v>4.3318679999999998E-2</v>
      </c>
      <c r="L204" s="102">
        <v>4.302404E-2</v>
      </c>
      <c r="M204" s="102">
        <v>4.160034E-2</v>
      </c>
      <c r="N204" s="102">
        <v>3.2702509999999997E-2</v>
      </c>
      <c r="O204" s="102">
        <v>2.7394160000000001E-2</v>
      </c>
      <c r="P204" s="102">
        <v>2.5698149999999999E-2</v>
      </c>
      <c r="Q204" s="102">
        <v>2.5422750000000001E-2</v>
      </c>
      <c r="R204" s="102">
        <v>2.470696E-2</v>
      </c>
      <c r="S204" s="102">
        <v>2.3523909999999999E-2</v>
      </c>
      <c r="T204" s="102">
        <v>2.21961E-2</v>
      </c>
      <c r="U204" s="102">
        <v>2.084954E-2</v>
      </c>
      <c r="V204" s="102">
        <v>1.9561680000000001E-2</v>
      </c>
      <c r="W204" s="102">
        <v>1.8352110000000001E-2</v>
      </c>
      <c r="X204" s="102">
        <v>1.7220739999999998E-2</v>
      </c>
      <c r="Y204" s="103">
        <v>1.613825E-2</v>
      </c>
    </row>
    <row r="205" spans="1:25" x14ac:dyDescent="0.25">
      <c r="A205" s="101" t="s">
        <v>526</v>
      </c>
      <c r="B205" s="102">
        <v>0.128307</v>
      </c>
      <c r="C205" s="102">
        <v>9.8803390000000005E-2</v>
      </c>
      <c r="D205" s="102">
        <v>8.2714040000000003E-2</v>
      </c>
      <c r="E205" s="102">
        <v>6.9515670000000002E-2</v>
      </c>
      <c r="F205" s="102">
        <v>5.8246010000000001E-2</v>
      </c>
      <c r="G205" s="102">
        <v>5.5877349999999999E-2</v>
      </c>
      <c r="H205" s="102">
        <v>4.6272790000000001E-2</v>
      </c>
      <c r="I205" s="102">
        <v>3.7374789999999998E-2</v>
      </c>
      <c r="J205" s="102">
        <v>3.069508E-2</v>
      </c>
      <c r="K205" s="102">
        <v>4.8681540000000002E-2</v>
      </c>
      <c r="L205" s="102">
        <v>4.7580459999999998E-2</v>
      </c>
      <c r="M205" s="102">
        <v>4.6312150000000003E-2</v>
      </c>
      <c r="N205" s="102">
        <v>3.8342340000000003E-2</v>
      </c>
      <c r="O205" s="102">
        <v>3.2578839999999998E-2</v>
      </c>
      <c r="P205" s="102">
        <v>2.961855E-2</v>
      </c>
      <c r="Q205" s="102">
        <v>2.8618580000000001E-2</v>
      </c>
      <c r="R205" s="102">
        <v>2.7791759999999999E-2</v>
      </c>
      <c r="S205" s="102">
        <v>2.6642969999999998E-2</v>
      </c>
      <c r="T205" s="102">
        <v>2.5289679999999998E-2</v>
      </c>
      <c r="U205" s="102">
        <v>2.3898079999999999E-2</v>
      </c>
      <c r="V205" s="102">
        <v>2.2535989999999999E-2</v>
      </c>
      <c r="W205" s="102">
        <v>2.1242210000000001E-2</v>
      </c>
      <c r="X205" s="102">
        <v>1.9996940000000001E-2</v>
      </c>
      <c r="Y205" s="103">
        <v>1.8810110000000001E-2</v>
      </c>
    </row>
    <row r="206" spans="1:25" x14ac:dyDescent="0.25">
      <c r="A206" s="101" t="s">
        <v>527</v>
      </c>
      <c r="B206" s="102">
        <v>8.1268090000000001E-2</v>
      </c>
      <c r="C206" s="102">
        <v>6.4003359999999995E-2</v>
      </c>
      <c r="D206" s="102">
        <v>5.3011219999999998E-2</v>
      </c>
      <c r="E206" s="102">
        <v>4.3683279999999998E-2</v>
      </c>
      <c r="F206" s="102">
        <v>3.5762090000000003E-2</v>
      </c>
      <c r="G206" s="102">
        <v>3.2389370000000001E-2</v>
      </c>
      <c r="H206" s="102">
        <v>2.7729460000000001E-2</v>
      </c>
      <c r="I206" s="102">
        <v>2.360431E-2</v>
      </c>
      <c r="J206" s="102">
        <v>2.016136E-2</v>
      </c>
      <c r="K206" s="102">
        <v>2.9202180000000001E-2</v>
      </c>
      <c r="L206" s="102">
        <v>3.2985250000000001E-2</v>
      </c>
      <c r="M206" s="102">
        <v>3.5858059999999997E-2</v>
      </c>
      <c r="N206" s="102">
        <v>3.4036759999999999E-2</v>
      </c>
      <c r="O206" s="102">
        <v>3.110516E-2</v>
      </c>
      <c r="P206" s="102">
        <v>2.8370050000000001E-2</v>
      </c>
      <c r="Q206" s="102">
        <v>2.6322740000000001E-2</v>
      </c>
      <c r="R206" s="102">
        <v>2.462402E-2</v>
      </c>
      <c r="S206" s="102">
        <v>2.3109399999999999E-2</v>
      </c>
      <c r="T206" s="102">
        <v>2.1740010000000001E-2</v>
      </c>
      <c r="U206" s="102">
        <v>2.051592E-2</v>
      </c>
      <c r="V206" s="102">
        <v>1.9407790000000001E-2</v>
      </c>
      <c r="W206" s="102">
        <v>1.838658E-2</v>
      </c>
      <c r="X206" s="102">
        <v>1.742351E-2</v>
      </c>
      <c r="Y206" s="103">
        <v>1.65183E-2</v>
      </c>
    </row>
    <row r="207" spans="1:25" x14ac:dyDescent="0.25">
      <c r="A207" s="101" t="s">
        <v>528</v>
      </c>
      <c r="B207" s="102">
        <v>4.7069899999999998E-2</v>
      </c>
      <c r="C207" s="102">
        <v>3.2185249999999999E-2</v>
      </c>
      <c r="D207" s="102">
        <v>2.3298030000000001E-2</v>
      </c>
      <c r="E207" s="102">
        <v>1.6043519999999999E-2</v>
      </c>
      <c r="F207" s="102">
        <v>1.0101519999999999E-2</v>
      </c>
      <c r="G207" s="102">
        <v>7.8195420000000005E-3</v>
      </c>
      <c r="H207" s="102">
        <v>4.5350420000000004E-3</v>
      </c>
      <c r="I207" s="102">
        <v>1.6441439999999999E-3</v>
      </c>
      <c r="J207" s="102">
        <v>-7.56768E-4</v>
      </c>
      <c r="K207" s="102">
        <v>6.33477E-3</v>
      </c>
      <c r="L207" s="102">
        <v>9.3953109999999999E-3</v>
      </c>
      <c r="M207" s="102">
        <v>1.172397E-2</v>
      </c>
      <c r="N207" s="102">
        <v>1.04674E-2</v>
      </c>
      <c r="O207" s="102">
        <v>8.3452490000000008E-3</v>
      </c>
      <c r="P207" s="102">
        <v>6.3397480000000001E-3</v>
      </c>
      <c r="Q207" s="102">
        <v>4.830857E-3</v>
      </c>
      <c r="R207" s="102">
        <v>3.585277E-3</v>
      </c>
      <c r="S207" s="102">
        <v>2.4669700000000002E-3</v>
      </c>
      <c r="T207" s="102">
        <v>1.4463259999999999E-3</v>
      </c>
      <c r="U207" s="102">
        <v>5.3293100000000005E-4</v>
      </c>
      <c r="V207" s="102">
        <v>-3.1201820000000002E-4</v>
      </c>
      <c r="W207" s="102">
        <v>-1.088838E-3</v>
      </c>
      <c r="X207" s="102">
        <v>-1.8362459999999999E-3</v>
      </c>
      <c r="Y207" s="103">
        <v>-2.5443359999999999E-3</v>
      </c>
    </row>
    <row r="208" spans="1:25" x14ac:dyDescent="0.25">
      <c r="A208" s="101" t="s">
        <v>529</v>
      </c>
      <c r="B208" s="102">
        <v>6.4910049999999996E-4</v>
      </c>
      <c r="C208" s="102">
        <v>3.7082069999999998E-3</v>
      </c>
      <c r="D208" s="102">
        <v>5.1671759999999999E-3</v>
      </c>
      <c r="E208" s="102">
        <v>6.1641120000000002E-3</v>
      </c>
      <c r="F208" s="102">
        <v>6.822201E-3</v>
      </c>
      <c r="G208" s="102">
        <v>6.8905809999999998E-3</v>
      </c>
      <c r="H208" s="102">
        <v>7.3016410000000002E-3</v>
      </c>
      <c r="I208" s="102">
        <v>7.568852E-3</v>
      </c>
      <c r="J208" s="102">
        <v>7.6873130000000003E-3</v>
      </c>
      <c r="K208" s="102">
        <v>6.8315720000000002E-3</v>
      </c>
      <c r="L208" s="102">
        <v>7.4063849999999997E-3</v>
      </c>
      <c r="M208" s="102">
        <v>8.2263879999999994E-3</v>
      </c>
      <c r="N208" s="102">
        <v>8.3604309999999998E-3</v>
      </c>
      <c r="O208" s="102">
        <v>8.3221560000000007E-3</v>
      </c>
      <c r="P208" s="102">
        <v>8.1123329999999994E-3</v>
      </c>
      <c r="Q208" s="102">
        <v>7.8069050000000003E-3</v>
      </c>
      <c r="R208" s="102">
        <v>7.5201809999999999E-3</v>
      </c>
      <c r="S208" s="102">
        <v>7.2617159999999997E-3</v>
      </c>
      <c r="T208" s="102">
        <v>7.0220229999999996E-3</v>
      </c>
      <c r="U208" s="102">
        <v>6.7915859999999996E-3</v>
      </c>
      <c r="V208" s="102">
        <v>6.5798840000000003E-3</v>
      </c>
      <c r="W208" s="102">
        <v>6.377593E-3</v>
      </c>
      <c r="X208" s="102">
        <v>6.1751210000000004E-3</v>
      </c>
      <c r="Y208" s="103">
        <v>5.9918230000000003E-3</v>
      </c>
    </row>
    <row r="209" spans="1:25" x14ac:dyDescent="0.25">
      <c r="A209" s="101" t="s">
        <v>530</v>
      </c>
      <c r="B209" s="102">
        <v>2.0978119999999999E-2</v>
      </c>
      <c r="C209" s="102">
        <v>1.9806830000000001E-2</v>
      </c>
      <c r="D209" s="102">
        <v>1.98745E-2</v>
      </c>
      <c r="E209" s="102">
        <v>2.0000739999999999E-2</v>
      </c>
      <c r="F209" s="102">
        <v>1.994251E-2</v>
      </c>
      <c r="G209" s="102">
        <v>2.088781E-2</v>
      </c>
      <c r="H209" s="102">
        <v>2.067221E-2</v>
      </c>
      <c r="I209" s="102">
        <v>2.0262990000000002E-2</v>
      </c>
      <c r="J209" s="102">
        <v>1.9746980000000001E-2</v>
      </c>
      <c r="K209" s="102">
        <v>2.3022440000000002E-2</v>
      </c>
      <c r="L209" s="102">
        <v>2.3931919999999999E-2</v>
      </c>
      <c r="M209" s="102">
        <v>2.4409170000000001E-2</v>
      </c>
      <c r="N209" s="102">
        <v>2.1485890000000001E-2</v>
      </c>
      <c r="O209" s="102">
        <v>1.9496900000000001E-2</v>
      </c>
      <c r="P209" s="102">
        <v>1.87143E-2</v>
      </c>
      <c r="Q209" s="102">
        <v>1.8531349999999999E-2</v>
      </c>
      <c r="R209" s="102">
        <v>1.8424590000000001E-2</v>
      </c>
      <c r="S209" s="102">
        <v>1.825943E-2</v>
      </c>
      <c r="T209" s="102">
        <v>1.8036050000000001E-2</v>
      </c>
      <c r="U209" s="102">
        <v>1.7754490000000001E-2</v>
      </c>
      <c r="V209" s="102">
        <v>1.7434399999999999E-2</v>
      </c>
      <c r="W209" s="102">
        <v>1.707554E-2</v>
      </c>
      <c r="X209" s="102">
        <v>1.669733E-2</v>
      </c>
      <c r="Y209" s="103">
        <v>1.6290300000000001E-2</v>
      </c>
    </row>
    <row r="210" spans="1:25" x14ac:dyDescent="0.25">
      <c r="A210" s="101" t="s">
        <v>531</v>
      </c>
      <c r="B210" s="102">
        <v>2.7620100000000002E-2</v>
      </c>
      <c r="C210" s="102">
        <v>2.1926520000000001E-2</v>
      </c>
      <c r="D210" s="102">
        <v>1.80448E-2</v>
      </c>
      <c r="E210" s="102">
        <v>1.45474E-2</v>
      </c>
      <c r="F210" s="102">
        <v>1.143253E-2</v>
      </c>
      <c r="G210" s="102">
        <v>1.004649E-2</v>
      </c>
      <c r="H210" s="102">
        <v>8.1558250000000002E-3</v>
      </c>
      <c r="I210" s="102">
        <v>6.3829619999999998E-3</v>
      </c>
      <c r="J210" s="102">
        <v>4.8058729999999996E-3</v>
      </c>
      <c r="K210" s="102">
        <v>8.9023100000000001E-3</v>
      </c>
      <c r="L210" s="102">
        <v>1.118312E-2</v>
      </c>
      <c r="M210" s="102">
        <v>1.3124240000000001E-2</v>
      </c>
      <c r="N210" s="102">
        <v>1.242212E-2</v>
      </c>
      <c r="O210" s="102">
        <v>1.104542E-2</v>
      </c>
      <c r="P210" s="102">
        <v>9.6391879999999999E-3</v>
      </c>
      <c r="Q210" s="102">
        <v>8.5017400000000007E-3</v>
      </c>
      <c r="R210" s="102">
        <v>7.5176849999999996E-3</v>
      </c>
      <c r="S210" s="102">
        <v>6.6100619999999999E-3</v>
      </c>
      <c r="T210" s="102">
        <v>5.7599920000000002E-3</v>
      </c>
      <c r="U210" s="102">
        <v>4.9676219999999997E-3</v>
      </c>
      <c r="V210" s="102">
        <v>4.2134640000000001E-3</v>
      </c>
      <c r="W210" s="102">
        <v>3.4881339999999999E-3</v>
      </c>
      <c r="X210" s="102">
        <v>2.791679E-3</v>
      </c>
      <c r="Y210" s="103">
        <v>2.1144520000000002E-3</v>
      </c>
    </row>
    <row r="211" spans="1:25" x14ac:dyDescent="0.25">
      <c r="A211" s="101" t="s">
        <v>532</v>
      </c>
      <c r="B211" s="102">
        <v>6.5341860000000002E-2</v>
      </c>
      <c r="C211" s="102">
        <v>5.2682560000000003E-2</v>
      </c>
      <c r="D211" s="102">
        <v>4.4937440000000002E-2</v>
      </c>
      <c r="E211" s="102">
        <v>3.8333039999999999E-2</v>
      </c>
      <c r="F211" s="102">
        <v>3.2635070000000002E-2</v>
      </c>
      <c r="G211" s="102">
        <v>3.0691039999999999E-2</v>
      </c>
      <c r="H211" s="102">
        <v>2.725969E-2</v>
      </c>
      <c r="I211" s="102">
        <v>2.413359E-2</v>
      </c>
      <c r="J211" s="102">
        <v>2.1437950000000001E-2</v>
      </c>
      <c r="K211" s="102">
        <v>2.8221159999999999E-2</v>
      </c>
      <c r="L211" s="102">
        <v>3.0815889999999999E-2</v>
      </c>
      <c r="M211" s="102">
        <v>3.2683410000000003E-2</v>
      </c>
      <c r="N211" s="102">
        <v>3.108532E-2</v>
      </c>
      <c r="O211" s="102">
        <v>2.8785209999999999E-2</v>
      </c>
      <c r="P211" s="102">
        <v>2.6727270000000001E-2</v>
      </c>
      <c r="Q211" s="102">
        <v>2.5209889999999999E-2</v>
      </c>
      <c r="R211" s="102">
        <v>2.3956120000000001E-2</v>
      </c>
      <c r="S211" s="102">
        <v>2.2809510000000002E-2</v>
      </c>
      <c r="T211" s="102">
        <v>2.1731460000000001E-2</v>
      </c>
      <c r="U211" s="102">
        <v>2.0721440000000001E-2</v>
      </c>
      <c r="V211" s="102">
        <v>1.9769660000000001E-2</v>
      </c>
      <c r="W211" s="102">
        <v>1.8857100000000002E-2</v>
      </c>
      <c r="X211" s="102">
        <v>1.7973530000000001E-2</v>
      </c>
      <c r="Y211" s="103">
        <v>1.7109449999999998E-2</v>
      </c>
    </row>
    <row r="212" spans="1:25" x14ac:dyDescent="0.25">
      <c r="A212" s="101" t="s">
        <v>533</v>
      </c>
      <c r="B212" s="102">
        <v>4.7918599999999999E-2</v>
      </c>
      <c r="C212" s="102">
        <v>3.2609819999999998E-2</v>
      </c>
      <c r="D212" s="102">
        <v>2.435913E-2</v>
      </c>
      <c r="E212" s="102">
        <v>1.8004559999999999E-2</v>
      </c>
      <c r="F212" s="102">
        <v>1.2927050000000001E-2</v>
      </c>
      <c r="G212" s="102">
        <v>1.1439309999999999E-2</v>
      </c>
      <c r="H212" s="102">
        <v>8.4847819999999997E-3</v>
      </c>
      <c r="I212" s="102">
        <v>5.8715690000000001E-3</v>
      </c>
      <c r="J212" s="102">
        <v>3.6959829999999999E-3</v>
      </c>
      <c r="K212" s="102">
        <v>1.13699E-2</v>
      </c>
      <c r="L212" s="102">
        <v>1.405968E-2</v>
      </c>
      <c r="M212" s="102">
        <v>1.5803299999999999E-2</v>
      </c>
      <c r="N212" s="102">
        <v>1.3674270000000001E-2</v>
      </c>
      <c r="O212" s="102">
        <v>1.1097539999999999E-2</v>
      </c>
      <c r="P212" s="102">
        <v>9.0164389999999994E-3</v>
      </c>
      <c r="Q212" s="102">
        <v>7.6259170000000003E-3</v>
      </c>
      <c r="R212" s="102">
        <v>6.5371520000000001E-3</v>
      </c>
      <c r="S212" s="102">
        <v>5.5651169999999996E-3</v>
      </c>
      <c r="T212" s="102">
        <v>4.6516040000000002E-3</v>
      </c>
      <c r="U212" s="102">
        <v>3.7963490000000001E-3</v>
      </c>
      <c r="V212" s="102">
        <v>2.989823E-3</v>
      </c>
      <c r="W212" s="102">
        <v>2.2123080000000001E-3</v>
      </c>
      <c r="X212" s="102">
        <v>1.444559E-3</v>
      </c>
      <c r="Y212" s="103">
        <v>6.9652389999999998E-4</v>
      </c>
    </row>
    <row r="213" spans="1:25" x14ac:dyDescent="0.25">
      <c r="A213" s="101" t="s">
        <v>534</v>
      </c>
      <c r="B213" s="102">
        <v>-1.299343E-2</v>
      </c>
      <c r="C213" s="102">
        <v>-2.2161980000000001E-2</v>
      </c>
      <c r="D213" s="102">
        <v>-2.5977460000000001E-2</v>
      </c>
      <c r="E213" s="102">
        <v>-2.8793329999999999E-2</v>
      </c>
      <c r="F213" s="102">
        <v>-3.103183E-2</v>
      </c>
      <c r="G213" s="102">
        <v>-3.0944619999999999E-2</v>
      </c>
      <c r="H213" s="102">
        <v>-3.2396639999999997E-2</v>
      </c>
      <c r="I213" s="102">
        <v>-3.3810489999999999E-2</v>
      </c>
      <c r="J213" s="102">
        <v>-3.5029159999999997E-2</v>
      </c>
      <c r="K213" s="102">
        <v>-2.651891E-2</v>
      </c>
      <c r="L213" s="102">
        <v>-2.3558840000000001E-2</v>
      </c>
      <c r="M213" s="102">
        <v>-2.1813800000000001E-2</v>
      </c>
      <c r="N213" s="102">
        <v>-2.4086420000000001E-2</v>
      </c>
      <c r="O213" s="102">
        <v>-2.667038E-2</v>
      </c>
      <c r="P213" s="102">
        <v>-2.868708E-2</v>
      </c>
      <c r="Q213" s="102">
        <v>-3.0011030000000001E-2</v>
      </c>
      <c r="R213" s="102">
        <v>-3.1062099999999999E-2</v>
      </c>
      <c r="S213" s="102">
        <v>-3.203508E-2</v>
      </c>
      <c r="T213" s="102">
        <v>-3.2978779999999999E-2</v>
      </c>
      <c r="U213" s="102">
        <v>-3.3883759999999999E-2</v>
      </c>
      <c r="V213" s="102">
        <v>-3.4779030000000002E-2</v>
      </c>
      <c r="W213" s="102">
        <v>-3.5654869999999998E-2</v>
      </c>
      <c r="X213" s="102">
        <v>-3.6530760000000002E-2</v>
      </c>
      <c r="Y213" s="103">
        <v>-3.7406460000000002E-2</v>
      </c>
    </row>
    <row r="214" spans="1:25" x14ac:dyDescent="0.25">
      <c r="A214" s="101" t="s">
        <v>535</v>
      </c>
      <c r="B214" s="102">
        <v>1.251352E-2</v>
      </c>
      <c r="C214" s="102">
        <v>3.153299E-3</v>
      </c>
      <c r="D214" s="102">
        <v>-4.7097570000000002E-4</v>
      </c>
      <c r="E214" s="102">
        <v>-2.9578550000000001E-3</v>
      </c>
      <c r="F214" s="102">
        <v>-4.7278980000000003E-3</v>
      </c>
      <c r="G214" s="102">
        <v>-5.5163190000000004E-3</v>
      </c>
      <c r="H214" s="102">
        <v>-6.8206910000000003E-3</v>
      </c>
      <c r="I214" s="102">
        <v>-7.9839149999999994E-3</v>
      </c>
      <c r="J214" s="102">
        <v>-8.9602050000000006E-3</v>
      </c>
      <c r="K214" s="102">
        <v>-5.6249359999999997E-3</v>
      </c>
      <c r="L214" s="102">
        <v>-4.4184280000000003E-3</v>
      </c>
      <c r="M214" s="102">
        <v>-3.5800820000000001E-3</v>
      </c>
      <c r="N214" s="102">
        <v>-4.7796890000000002E-3</v>
      </c>
      <c r="O214" s="102">
        <v>-6.1633970000000001E-3</v>
      </c>
      <c r="P214" s="102">
        <v>-7.2832799999999996E-3</v>
      </c>
      <c r="Q214" s="102">
        <v>-8.1175410000000007E-3</v>
      </c>
      <c r="R214" s="102">
        <v>-8.8646230000000003E-3</v>
      </c>
      <c r="S214" s="102">
        <v>-9.5820200000000001E-3</v>
      </c>
      <c r="T214" s="102">
        <v>-1.028946E-2</v>
      </c>
      <c r="U214" s="102">
        <v>-1.097703E-2</v>
      </c>
      <c r="V214" s="102">
        <v>-1.166446E-2</v>
      </c>
      <c r="W214" s="102">
        <v>-1.235178E-2</v>
      </c>
      <c r="X214" s="102">
        <v>-1.3029270000000001E-2</v>
      </c>
      <c r="Y214" s="103">
        <v>-1.370656E-2</v>
      </c>
    </row>
    <row r="215" spans="1:25" x14ac:dyDescent="0.25">
      <c r="A215" s="101" t="s">
        <v>536</v>
      </c>
      <c r="B215" s="102">
        <v>4.615168E-2</v>
      </c>
      <c r="C215" s="102">
        <v>3.5201400000000001E-2</v>
      </c>
      <c r="D215" s="102">
        <v>2.9411179999999999E-2</v>
      </c>
      <c r="E215" s="102">
        <v>2.4785990000000001E-2</v>
      </c>
      <c r="F215" s="102">
        <v>2.0900869999999998E-2</v>
      </c>
      <c r="G215" s="102">
        <v>1.9691469999999999E-2</v>
      </c>
      <c r="H215" s="102">
        <v>1.73168E-2</v>
      </c>
      <c r="I215" s="102">
        <v>1.515797E-2</v>
      </c>
      <c r="J215" s="102">
        <v>1.3300080000000001E-2</v>
      </c>
      <c r="K215" s="102">
        <v>1.9586059999999999E-2</v>
      </c>
      <c r="L215" s="102">
        <v>2.1960469999999999E-2</v>
      </c>
      <c r="M215" s="102">
        <v>2.3618380000000001E-2</v>
      </c>
      <c r="N215" s="102">
        <v>2.2150220000000002E-2</v>
      </c>
      <c r="O215" s="102">
        <v>2.0119140000000001E-2</v>
      </c>
      <c r="P215" s="102">
        <v>1.842912E-2</v>
      </c>
      <c r="Q215" s="102">
        <v>1.7312749999999998E-2</v>
      </c>
      <c r="R215" s="102">
        <v>1.645868E-2</v>
      </c>
      <c r="S215" s="102">
        <v>1.5682390000000001E-2</v>
      </c>
      <c r="T215" s="102">
        <v>1.495494E-2</v>
      </c>
      <c r="U215" s="102">
        <v>1.425687E-2</v>
      </c>
      <c r="V215" s="102">
        <v>1.3578420000000001E-2</v>
      </c>
      <c r="W215" s="102">
        <v>1.292927E-2</v>
      </c>
      <c r="X215" s="102">
        <v>1.2289960000000001E-2</v>
      </c>
      <c r="Y215" s="103">
        <v>1.1650789999999999E-2</v>
      </c>
    </row>
    <row r="216" spans="1:25" x14ac:dyDescent="0.25">
      <c r="A216" s="101" t="s">
        <v>537</v>
      </c>
      <c r="B216" s="102">
        <v>3.4465599999999999E-2</v>
      </c>
      <c r="C216" s="102">
        <v>2.5502360000000002E-2</v>
      </c>
      <c r="D216" s="102">
        <v>2.1025800000000001E-2</v>
      </c>
      <c r="E216" s="102">
        <v>1.7552829999999998E-2</v>
      </c>
      <c r="F216" s="102">
        <v>1.468295E-2</v>
      </c>
      <c r="G216" s="102">
        <v>1.397755E-2</v>
      </c>
      <c r="H216" s="102">
        <v>1.198248E-2</v>
      </c>
      <c r="I216" s="102">
        <v>1.0056860000000001E-2</v>
      </c>
      <c r="J216" s="102">
        <v>8.3552290000000005E-3</v>
      </c>
      <c r="K216" s="102">
        <v>1.4313380000000001E-2</v>
      </c>
      <c r="L216" s="102">
        <v>1.6157000000000001E-2</v>
      </c>
      <c r="M216" s="102">
        <v>1.741206E-2</v>
      </c>
      <c r="N216" s="102">
        <v>1.5374199999999999E-2</v>
      </c>
      <c r="O216" s="102">
        <v>1.327914E-2</v>
      </c>
      <c r="P216" s="102">
        <v>1.174365E-2</v>
      </c>
      <c r="Q216" s="102">
        <v>1.072321E-2</v>
      </c>
      <c r="R216" s="102">
        <v>9.8281879999999999E-3</v>
      </c>
      <c r="S216" s="102">
        <v>8.9525750000000008E-3</v>
      </c>
      <c r="T216" s="102">
        <v>8.0966509999999998E-3</v>
      </c>
      <c r="U216" s="102">
        <v>7.2700919999999997E-3</v>
      </c>
      <c r="V216" s="102">
        <v>6.4726209999999996E-3</v>
      </c>
      <c r="W216" s="102">
        <v>5.704443E-3</v>
      </c>
      <c r="X216" s="102">
        <v>4.946069E-3</v>
      </c>
      <c r="Y216" s="103">
        <v>4.2072189999999999E-3</v>
      </c>
    </row>
    <row r="217" spans="1:25" x14ac:dyDescent="0.25">
      <c r="A217" s="101" t="s">
        <v>538</v>
      </c>
      <c r="B217" s="102">
        <v>3.877807E-3</v>
      </c>
      <c r="C217" s="102">
        <v>4.5457830000000003E-3</v>
      </c>
      <c r="D217" s="102">
        <v>5.3745080000000001E-3</v>
      </c>
      <c r="E217" s="102">
        <v>5.7804789999999998E-3</v>
      </c>
      <c r="F217" s="102">
        <v>5.9353310000000003E-3</v>
      </c>
      <c r="G217" s="102">
        <v>6.0578710000000003E-3</v>
      </c>
      <c r="H217" s="102">
        <v>5.9012709999999996E-3</v>
      </c>
      <c r="I217" s="102">
        <v>5.6381460000000001E-3</v>
      </c>
      <c r="J217" s="102">
        <v>5.28803E-3</v>
      </c>
      <c r="K217" s="102">
        <v>6.2075769999999997E-3</v>
      </c>
      <c r="L217" s="102">
        <v>6.7365560000000003E-3</v>
      </c>
      <c r="M217" s="102">
        <v>7.1671920000000002E-3</v>
      </c>
      <c r="N217" s="102">
        <v>6.6462650000000002E-3</v>
      </c>
      <c r="O217" s="102">
        <v>6.1135290000000004E-3</v>
      </c>
      <c r="P217" s="102">
        <v>5.8065850000000004E-3</v>
      </c>
      <c r="Q217" s="102">
        <v>5.6141519999999999E-3</v>
      </c>
      <c r="R217" s="102">
        <v>5.4203300000000001E-3</v>
      </c>
      <c r="S217" s="102">
        <v>5.1873910000000004E-3</v>
      </c>
      <c r="T217" s="102">
        <v>4.9154719999999997E-3</v>
      </c>
      <c r="U217" s="102">
        <v>4.6048160000000003E-3</v>
      </c>
      <c r="V217" s="102">
        <v>4.2649339999999997E-3</v>
      </c>
      <c r="W217" s="102">
        <v>3.8958500000000002E-3</v>
      </c>
      <c r="X217" s="102">
        <v>3.4975819999999999E-3</v>
      </c>
      <c r="Y217" s="103">
        <v>3.0703760000000001E-3</v>
      </c>
    </row>
    <row r="218" spans="1:25" x14ac:dyDescent="0.25">
      <c r="A218" s="101" t="s">
        <v>539</v>
      </c>
      <c r="B218" s="102">
        <v>3.567008E-2</v>
      </c>
      <c r="C218" s="102">
        <v>2.5469660000000002E-2</v>
      </c>
      <c r="D218" s="102">
        <v>1.9686619999999998E-2</v>
      </c>
      <c r="E218" s="102">
        <v>1.4875660000000001E-2</v>
      </c>
      <c r="F218" s="102">
        <v>1.081649E-2</v>
      </c>
      <c r="G218" s="102">
        <v>9.3794729999999993E-3</v>
      </c>
      <c r="H218" s="102">
        <v>6.9063290000000001E-3</v>
      </c>
      <c r="I218" s="102">
        <v>4.6581319999999997E-3</v>
      </c>
      <c r="J218" s="102">
        <v>2.7314589999999999E-3</v>
      </c>
      <c r="K218" s="102">
        <v>8.8804999999999995E-3</v>
      </c>
      <c r="L218" s="102">
        <v>1.128913E-2</v>
      </c>
      <c r="M218" s="102">
        <v>1.303345E-2</v>
      </c>
      <c r="N218" s="102">
        <v>1.158008E-2</v>
      </c>
      <c r="O218" s="102">
        <v>9.5809710000000006E-3</v>
      </c>
      <c r="P218" s="102">
        <v>7.8487409999999994E-3</v>
      </c>
      <c r="Q218" s="102">
        <v>6.5817189999999998E-3</v>
      </c>
      <c r="R218" s="102">
        <v>5.5091530000000001E-3</v>
      </c>
      <c r="S218" s="102">
        <v>4.5147759999999999E-3</v>
      </c>
      <c r="T218" s="102">
        <v>3.5788460000000001E-3</v>
      </c>
      <c r="U218" s="102">
        <v>2.6918189999999998E-3</v>
      </c>
      <c r="V218" s="102">
        <v>1.853445E-3</v>
      </c>
      <c r="W218" s="102">
        <v>1.054415E-3</v>
      </c>
      <c r="X218" s="102">
        <v>2.6520889999999999E-4</v>
      </c>
      <c r="Y218" s="103">
        <v>-5.044254E-4</v>
      </c>
    </row>
    <row r="219" spans="1:25" x14ac:dyDescent="0.25">
      <c r="A219" s="101" t="s">
        <v>540</v>
      </c>
      <c r="B219" s="102">
        <v>4.3195419999999998E-2</v>
      </c>
      <c r="C219" s="102">
        <v>3.3029709999999997E-2</v>
      </c>
      <c r="D219" s="102">
        <v>2.7198190000000001E-2</v>
      </c>
      <c r="E219" s="102">
        <v>2.2342339999999999E-2</v>
      </c>
      <c r="F219" s="102">
        <v>1.8137819999999999E-2</v>
      </c>
      <c r="G219" s="102">
        <v>1.6326489999999999E-2</v>
      </c>
      <c r="H219" s="102">
        <v>1.3428010000000001E-2</v>
      </c>
      <c r="I219" s="102">
        <v>1.081533E-2</v>
      </c>
      <c r="J219" s="102">
        <v>8.5743780000000006E-3</v>
      </c>
      <c r="K219" s="102">
        <v>1.526273E-2</v>
      </c>
      <c r="L219" s="102">
        <v>1.7243310000000001E-2</v>
      </c>
      <c r="M219" s="102">
        <v>1.8517229999999999E-2</v>
      </c>
      <c r="N219" s="102">
        <v>1.6592610000000001E-2</v>
      </c>
      <c r="O219" s="102">
        <v>1.4394260000000001E-2</v>
      </c>
      <c r="P219" s="102">
        <v>1.265528E-2</v>
      </c>
      <c r="Q219" s="102">
        <v>1.1454270000000001E-2</v>
      </c>
      <c r="R219" s="102">
        <v>1.043939E-2</v>
      </c>
      <c r="S219" s="102">
        <v>9.4833120000000007E-3</v>
      </c>
      <c r="T219" s="102">
        <v>8.5763509999999994E-3</v>
      </c>
      <c r="U219" s="102">
        <v>7.7281659999999999E-3</v>
      </c>
      <c r="V219" s="102">
        <v>6.9191679999999998E-3</v>
      </c>
      <c r="W219" s="102">
        <v>6.149313E-3</v>
      </c>
      <c r="X219" s="102">
        <v>5.4183410000000001E-3</v>
      </c>
      <c r="Y219" s="103">
        <v>4.7069449999999997E-3</v>
      </c>
    </row>
    <row r="220" spans="1:25" x14ac:dyDescent="0.25">
      <c r="A220" s="101" t="s">
        <v>541</v>
      </c>
      <c r="B220" s="102">
        <v>4.448336E-2</v>
      </c>
      <c r="C220" s="102">
        <v>3.0644729999999998E-2</v>
      </c>
      <c r="D220" s="102">
        <v>2.355701E-2</v>
      </c>
      <c r="E220" s="102">
        <v>1.799454E-2</v>
      </c>
      <c r="F220" s="102">
        <v>1.3507659999999999E-2</v>
      </c>
      <c r="G220" s="102">
        <v>1.206841E-2</v>
      </c>
      <c r="H220" s="102">
        <v>9.3752650000000007E-3</v>
      </c>
      <c r="I220" s="102">
        <v>7.051763E-3</v>
      </c>
      <c r="J220" s="102">
        <v>5.1365220000000001E-3</v>
      </c>
      <c r="K220" s="102">
        <v>1.2087199999999999E-2</v>
      </c>
      <c r="L220" s="102">
        <v>1.434236E-2</v>
      </c>
      <c r="M220" s="102">
        <v>1.5823250000000001E-2</v>
      </c>
      <c r="N220" s="102">
        <v>1.392969E-2</v>
      </c>
      <c r="O220" s="102">
        <v>1.16583E-2</v>
      </c>
      <c r="P220" s="102">
        <v>9.8405929999999999E-3</v>
      </c>
      <c r="Q220" s="102">
        <v>8.6495610000000001E-3</v>
      </c>
      <c r="R220" s="102">
        <v>7.702675E-3</v>
      </c>
      <c r="S220" s="102">
        <v>6.8238309999999998E-3</v>
      </c>
      <c r="T220" s="102">
        <v>5.9742370000000003E-3</v>
      </c>
      <c r="U220" s="102">
        <v>5.163735E-3</v>
      </c>
      <c r="V220" s="102">
        <v>4.3727970000000003E-3</v>
      </c>
      <c r="W220" s="102">
        <v>3.6012069999999999E-3</v>
      </c>
      <c r="X220" s="102">
        <v>2.8394219999999999E-3</v>
      </c>
      <c r="Y220" s="103">
        <v>2.0874470000000001E-3</v>
      </c>
    </row>
    <row r="221" spans="1:25" x14ac:dyDescent="0.25">
      <c r="A221" s="101" t="s">
        <v>542</v>
      </c>
      <c r="B221" s="102">
        <v>4.3986600000000001E-2</v>
      </c>
      <c r="C221" s="102">
        <v>3.1933219999999998E-2</v>
      </c>
      <c r="D221" s="102">
        <v>2.486586E-2</v>
      </c>
      <c r="E221" s="102">
        <v>1.9052139999999999E-2</v>
      </c>
      <c r="F221" s="102">
        <v>1.424168E-2</v>
      </c>
      <c r="G221" s="102">
        <v>1.2505169999999999E-2</v>
      </c>
      <c r="H221" s="102">
        <v>9.7419589999999997E-3</v>
      </c>
      <c r="I221" s="102">
        <v>7.2813050000000001E-3</v>
      </c>
      <c r="J221" s="102">
        <v>5.2097719999999997E-3</v>
      </c>
      <c r="K221" s="102">
        <v>1.0948350000000001E-2</v>
      </c>
      <c r="L221" s="102">
        <v>1.3324590000000001E-2</v>
      </c>
      <c r="M221" s="102">
        <v>1.5107010000000001E-2</v>
      </c>
      <c r="N221" s="102">
        <v>1.384093E-2</v>
      </c>
      <c r="O221" s="102">
        <v>1.19401E-2</v>
      </c>
      <c r="P221" s="102">
        <v>1.021301E-2</v>
      </c>
      <c r="Q221" s="102">
        <v>8.9241379999999999E-3</v>
      </c>
      <c r="R221" s="102">
        <v>7.8403489999999999E-3</v>
      </c>
      <c r="S221" s="102">
        <v>6.8538430000000001E-3</v>
      </c>
      <c r="T221" s="102">
        <v>5.9358170000000003E-3</v>
      </c>
      <c r="U221" s="102">
        <v>5.0765130000000004E-3</v>
      </c>
      <c r="V221" s="102">
        <v>4.2661549999999998E-3</v>
      </c>
      <c r="W221" s="102">
        <v>3.484951E-3</v>
      </c>
      <c r="X221" s="102">
        <v>2.7233499999999998E-3</v>
      </c>
      <c r="Y221" s="103">
        <v>1.9815800000000001E-3</v>
      </c>
    </row>
    <row r="222" spans="1:25" x14ac:dyDescent="0.25">
      <c r="A222" s="101" t="s">
        <v>543</v>
      </c>
      <c r="B222" s="102">
        <v>6.9129270000000007E-2</v>
      </c>
      <c r="C222" s="102">
        <v>5.2927799999999997E-2</v>
      </c>
      <c r="D222" s="102">
        <v>4.3984929999999998E-2</v>
      </c>
      <c r="E222" s="102">
        <v>3.6927590000000003E-2</v>
      </c>
      <c r="F222" s="102">
        <v>3.122544E-2</v>
      </c>
      <c r="G222" s="102">
        <v>2.9497760000000001E-2</v>
      </c>
      <c r="H222" s="102">
        <v>2.64654E-2</v>
      </c>
      <c r="I222" s="102">
        <v>2.3813129999999998E-2</v>
      </c>
      <c r="J222" s="102">
        <v>2.1617939999999999E-2</v>
      </c>
      <c r="K222" s="102">
        <v>2.8146029999999999E-2</v>
      </c>
      <c r="L222" s="102">
        <v>3.0448260000000001E-2</v>
      </c>
      <c r="M222" s="102">
        <v>3.20702E-2</v>
      </c>
      <c r="N222" s="102">
        <v>3.0546299999999998E-2</v>
      </c>
      <c r="O222" s="102">
        <v>2.8523989999999999E-2</v>
      </c>
      <c r="P222" s="102">
        <v>2.681979E-2</v>
      </c>
      <c r="Q222" s="102">
        <v>2.5666149999999999E-2</v>
      </c>
      <c r="R222" s="102">
        <v>2.4757629999999999E-2</v>
      </c>
      <c r="S222" s="102">
        <v>2.3946970000000001E-2</v>
      </c>
      <c r="T222" s="102">
        <v>2.3204760000000001E-2</v>
      </c>
      <c r="U222" s="102">
        <v>2.2511639999999999E-2</v>
      </c>
      <c r="V222" s="102">
        <v>2.1867569999999999E-2</v>
      </c>
      <c r="W222" s="102">
        <v>2.1252730000000001E-2</v>
      </c>
      <c r="X222" s="102">
        <v>2.0647800000000001E-2</v>
      </c>
      <c r="Y222" s="103">
        <v>2.0053000000000001E-2</v>
      </c>
    </row>
    <row r="223" spans="1:25" x14ac:dyDescent="0.25">
      <c r="A223" s="101" t="s">
        <v>544</v>
      </c>
      <c r="B223" s="102">
        <v>4.7212249999999997E-2</v>
      </c>
      <c r="C223" s="102">
        <v>3.5726250000000001E-2</v>
      </c>
      <c r="D223" s="102">
        <v>2.9142680000000001E-2</v>
      </c>
      <c r="E223" s="102">
        <v>2.383944E-2</v>
      </c>
      <c r="F223" s="102">
        <v>1.9455460000000001E-2</v>
      </c>
      <c r="G223" s="102">
        <v>1.7868419999999999E-2</v>
      </c>
      <c r="H223" s="102">
        <v>1.536625E-2</v>
      </c>
      <c r="I223" s="102">
        <v>1.309719E-2</v>
      </c>
      <c r="J223" s="102">
        <v>1.113782E-2</v>
      </c>
      <c r="K223" s="102">
        <v>1.6444170000000001E-2</v>
      </c>
      <c r="L223" s="102">
        <v>1.887308E-2</v>
      </c>
      <c r="M223" s="102">
        <v>2.073705E-2</v>
      </c>
      <c r="N223" s="102">
        <v>1.9530220000000001E-2</v>
      </c>
      <c r="O223" s="102">
        <v>1.76715E-2</v>
      </c>
      <c r="P223" s="102">
        <v>1.6000540000000001E-2</v>
      </c>
      <c r="Q223" s="102">
        <v>1.478345E-2</v>
      </c>
      <c r="R223" s="102">
        <v>1.3780000000000001E-2</v>
      </c>
      <c r="S223" s="102">
        <v>1.287427E-2</v>
      </c>
      <c r="T223" s="102">
        <v>1.2007790000000001E-2</v>
      </c>
      <c r="U223" s="102">
        <v>1.1190250000000001E-2</v>
      </c>
      <c r="V223" s="102">
        <v>1.0402120000000001E-2</v>
      </c>
      <c r="W223" s="102">
        <v>9.6431269999999996E-3</v>
      </c>
      <c r="X223" s="102">
        <v>8.9037219999999993E-3</v>
      </c>
      <c r="Y223" s="103">
        <v>8.174377E-3</v>
      </c>
    </row>
    <row r="224" spans="1:25" x14ac:dyDescent="0.25">
      <c r="A224" s="101" t="s">
        <v>545</v>
      </c>
      <c r="B224" s="102">
        <v>5.2413099999999997E-2</v>
      </c>
      <c r="C224" s="102">
        <v>3.9104809999999997E-2</v>
      </c>
      <c r="D224" s="102">
        <v>3.1336370000000002E-2</v>
      </c>
      <c r="E224" s="102">
        <v>2.4987200000000001E-2</v>
      </c>
      <c r="F224" s="102">
        <v>1.9761219999999999E-2</v>
      </c>
      <c r="G224" s="102">
        <v>1.7907139999999998E-2</v>
      </c>
      <c r="H224" s="102">
        <v>1.4921159999999999E-2</v>
      </c>
      <c r="I224" s="102">
        <v>1.2283799999999999E-2</v>
      </c>
      <c r="J224" s="102">
        <v>1.009232E-2</v>
      </c>
      <c r="K224" s="102">
        <v>1.6397809999999999E-2</v>
      </c>
      <c r="L224" s="102">
        <v>1.899824E-2</v>
      </c>
      <c r="M224" s="102">
        <v>2.0929880000000001E-2</v>
      </c>
      <c r="N224" s="102">
        <v>1.951456E-2</v>
      </c>
      <c r="O224" s="102">
        <v>1.7437290000000001E-2</v>
      </c>
      <c r="P224" s="102">
        <v>1.560977E-2</v>
      </c>
      <c r="Q224" s="102">
        <v>1.4306050000000001E-2</v>
      </c>
      <c r="R224" s="102">
        <v>1.3235459999999999E-2</v>
      </c>
      <c r="S224" s="102">
        <v>1.226233E-2</v>
      </c>
      <c r="T224" s="102">
        <v>1.136702E-2</v>
      </c>
      <c r="U224" s="102">
        <v>1.053979E-2</v>
      </c>
      <c r="V224" s="102">
        <v>9.7613620000000009E-3</v>
      </c>
      <c r="W224" s="102">
        <v>9.0124799999999998E-3</v>
      </c>
      <c r="X224" s="102">
        <v>8.2731829999999999E-3</v>
      </c>
      <c r="Y224" s="103">
        <v>7.5634029999999998E-3</v>
      </c>
    </row>
    <row r="225" spans="1:25" x14ac:dyDescent="0.25">
      <c r="A225" s="101" t="s">
        <v>546</v>
      </c>
      <c r="B225" s="102">
        <v>5.1844189999999998E-2</v>
      </c>
      <c r="C225" s="102">
        <v>3.365199E-2</v>
      </c>
      <c r="D225" s="102">
        <v>2.6219610000000001E-2</v>
      </c>
      <c r="E225" s="102">
        <v>2.1468350000000001E-2</v>
      </c>
      <c r="F225" s="102">
        <v>1.8129280000000001E-2</v>
      </c>
      <c r="G225" s="102">
        <v>1.7622970000000002E-2</v>
      </c>
      <c r="H225" s="102">
        <v>1.5875199999999999E-2</v>
      </c>
      <c r="I225" s="102">
        <v>1.432072E-2</v>
      </c>
      <c r="J225" s="102">
        <v>1.3002619999999999E-2</v>
      </c>
      <c r="K225" s="102">
        <v>1.8523339999999999E-2</v>
      </c>
      <c r="L225" s="102">
        <v>2.088928E-2</v>
      </c>
      <c r="M225" s="102">
        <v>2.2634959999999999E-2</v>
      </c>
      <c r="N225" s="102">
        <v>2.0294380000000001E-2</v>
      </c>
      <c r="O225" s="102">
        <v>1.8078859999999999E-2</v>
      </c>
      <c r="P225" s="102">
        <v>1.6704279999999998E-2</v>
      </c>
      <c r="Q225" s="102">
        <v>1.5991149999999999E-2</v>
      </c>
      <c r="R225" s="102">
        <v>1.5468279999999999E-2</v>
      </c>
      <c r="S225" s="102">
        <v>1.499381E-2</v>
      </c>
      <c r="T225" s="102">
        <v>1.4539079999999999E-2</v>
      </c>
      <c r="U225" s="102">
        <v>1.409408E-2</v>
      </c>
      <c r="V225" s="102">
        <v>1.3678330000000001E-2</v>
      </c>
      <c r="W225" s="102">
        <v>1.327241E-2</v>
      </c>
      <c r="X225" s="102">
        <v>1.2876540000000001E-2</v>
      </c>
      <c r="Y225" s="103">
        <v>1.249046E-2</v>
      </c>
    </row>
    <row r="226" spans="1:25" x14ac:dyDescent="0.25">
      <c r="A226" s="101" t="s">
        <v>547</v>
      </c>
      <c r="B226" s="102">
        <v>8.8703219999999999E-2</v>
      </c>
      <c r="C226" s="102">
        <v>6.1675800000000003E-2</v>
      </c>
      <c r="D226" s="102">
        <v>4.8583250000000001E-2</v>
      </c>
      <c r="E226" s="102">
        <v>3.9552919999999998E-2</v>
      </c>
      <c r="F226" s="102">
        <v>3.2913949999999997E-2</v>
      </c>
      <c r="G226" s="102">
        <v>3.107159E-2</v>
      </c>
      <c r="H226" s="102">
        <v>2.7679169999999999E-2</v>
      </c>
      <c r="I226" s="102">
        <v>2.4790179999999998E-2</v>
      </c>
      <c r="J226" s="102">
        <v>2.244761E-2</v>
      </c>
      <c r="K226" s="102">
        <v>3.096517E-2</v>
      </c>
      <c r="L226" s="102">
        <v>3.4414319999999998E-2</v>
      </c>
      <c r="M226" s="102">
        <v>3.6951230000000002E-2</v>
      </c>
      <c r="N226" s="102">
        <v>3.469473E-2</v>
      </c>
      <c r="O226" s="102">
        <v>3.185375E-2</v>
      </c>
      <c r="P226" s="102">
        <v>2.9687080000000001E-2</v>
      </c>
      <c r="Q226" s="102">
        <v>2.8355269999999998E-2</v>
      </c>
      <c r="R226" s="102">
        <v>2.7360240000000001E-2</v>
      </c>
      <c r="S226" s="102">
        <v>2.652034E-2</v>
      </c>
      <c r="T226" s="102">
        <v>2.5777459999999999E-2</v>
      </c>
      <c r="U226" s="102">
        <v>2.5121950000000001E-2</v>
      </c>
      <c r="V226" s="102">
        <v>2.4544E-2</v>
      </c>
      <c r="W226" s="102">
        <v>2.402396E-2</v>
      </c>
      <c r="X226" s="102">
        <v>2.35427E-2</v>
      </c>
      <c r="Y226" s="103">
        <v>2.308087E-2</v>
      </c>
    </row>
    <row r="227" spans="1:25" x14ac:dyDescent="0.25">
      <c r="A227" s="101" t="s">
        <v>548</v>
      </c>
      <c r="B227" s="102">
        <v>5.744958E-2</v>
      </c>
      <c r="C227" s="102">
        <v>3.0166769999999999E-2</v>
      </c>
      <c r="D227" s="102">
        <v>3.6552840000000003E-2</v>
      </c>
      <c r="E227" s="102">
        <v>3.1499199999999998E-2</v>
      </c>
      <c r="F227" s="102">
        <v>2.915264E-2</v>
      </c>
      <c r="G227" s="102">
        <v>3.117839E-2</v>
      </c>
      <c r="H227" s="102">
        <v>2.94875E-2</v>
      </c>
      <c r="I227" s="102">
        <v>2.7228869999999999E-2</v>
      </c>
      <c r="J227" s="102">
        <v>2.5025539999999999E-2</v>
      </c>
      <c r="K227" s="102">
        <v>3.3976920000000001E-2</v>
      </c>
      <c r="L227" s="102">
        <v>3.6667310000000002E-2</v>
      </c>
      <c r="M227" s="102">
        <v>3.8451899999999997E-2</v>
      </c>
      <c r="N227" s="102">
        <v>3.5972629999999998E-2</v>
      </c>
      <c r="O227" s="102">
        <v>3.3048439999999998E-2</v>
      </c>
      <c r="P227" s="102">
        <v>3.068922E-2</v>
      </c>
      <c r="Q227" s="102">
        <v>2.9040300000000002E-2</v>
      </c>
      <c r="R227" s="102">
        <v>2.7654700000000001E-2</v>
      </c>
      <c r="S227" s="102">
        <v>2.6386179999999999E-2</v>
      </c>
      <c r="T227" s="102">
        <v>2.521495E-2</v>
      </c>
      <c r="U227" s="102">
        <v>2.4150700000000001E-2</v>
      </c>
      <c r="V227" s="102">
        <v>2.317348E-2</v>
      </c>
      <c r="W227" s="102">
        <v>2.2264490000000001E-2</v>
      </c>
      <c r="X227" s="102">
        <v>2.139419E-2</v>
      </c>
      <c r="Y227" s="103">
        <v>2.055307E-2</v>
      </c>
    </row>
    <row r="228" spans="1:25" x14ac:dyDescent="0.25">
      <c r="A228" s="101" t="s">
        <v>549</v>
      </c>
      <c r="B228" s="102">
        <v>0.105332</v>
      </c>
      <c r="C228" s="102">
        <v>7.5440450000000006E-2</v>
      </c>
      <c r="D228" s="102">
        <v>5.8878409999999999E-2</v>
      </c>
      <c r="E228" s="102">
        <v>4.6695960000000002E-2</v>
      </c>
      <c r="F228" s="102">
        <v>3.7517269999999998E-2</v>
      </c>
      <c r="G228" s="102">
        <v>3.3785780000000001E-2</v>
      </c>
      <c r="H228" s="102">
        <v>2.9019739999999999E-2</v>
      </c>
      <c r="I228" s="102">
        <v>2.5189909999999999E-2</v>
      </c>
      <c r="J228" s="102">
        <v>2.2264220000000001E-2</v>
      </c>
      <c r="K228" s="102">
        <v>3.2186909999999999E-2</v>
      </c>
      <c r="L228" s="102">
        <v>3.6129559999999998E-2</v>
      </c>
      <c r="M228" s="102">
        <v>3.8806960000000001E-2</v>
      </c>
      <c r="N228" s="102">
        <v>3.6873549999999998E-2</v>
      </c>
      <c r="O228" s="102">
        <v>3.3602130000000001E-2</v>
      </c>
      <c r="P228" s="102">
        <v>3.048793E-2</v>
      </c>
      <c r="Q228" s="102">
        <v>2.822028E-2</v>
      </c>
      <c r="R228" s="102">
        <v>2.6541970000000002E-2</v>
      </c>
      <c r="S228" s="102">
        <v>2.5195160000000001E-2</v>
      </c>
      <c r="T228" s="102">
        <v>2.407579E-2</v>
      </c>
      <c r="U228" s="102">
        <v>2.31075E-2</v>
      </c>
      <c r="V228" s="102">
        <v>2.22428E-2</v>
      </c>
      <c r="W228" s="102">
        <v>2.1435079999999999E-2</v>
      </c>
      <c r="X228" s="102">
        <v>2.066438E-2</v>
      </c>
      <c r="Y228" s="103">
        <v>1.9902550000000001E-2</v>
      </c>
    </row>
    <row r="229" spans="1:25" x14ac:dyDescent="0.25">
      <c r="A229" s="101" t="s">
        <v>550</v>
      </c>
      <c r="B229" s="102">
        <v>8.1804619999999995E-2</v>
      </c>
      <c r="C229" s="102">
        <v>6.0972749999999999E-2</v>
      </c>
      <c r="D229" s="102">
        <v>4.9238360000000002E-2</v>
      </c>
      <c r="E229" s="102">
        <v>4.0093110000000001E-2</v>
      </c>
      <c r="F229" s="102">
        <v>3.284227E-2</v>
      </c>
      <c r="G229" s="102">
        <v>3.0127370000000001E-2</v>
      </c>
      <c r="H229" s="102">
        <v>2.6296659999999999E-2</v>
      </c>
      <c r="I229" s="102">
        <v>2.3195210000000001E-2</v>
      </c>
      <c r="J229" s="102">
        <v>2.0799729999999999E-2</v>
      </c>
      <c r="K229" s="102">
        <v>3.0260019999999999E-2</v>
      </c>
      <c r="L229" s="102">
        <v>3.3948800000000001E-2</v>
      </c>
      <c r="M229" s="102">
        <v>3.6407210000000002E-2</v>
      </c>
      <c r="N229" s="102">
        <v>3.4405610000000003E-2</v>
      </c>
      <c r="O229" s="102">
        <v>3.1419229999999999E-2</v>
      </c>
      <c r="P229" s="102">
        <v>2.8784529999999999E-2</v>
      </c>
      <c r="Q229" s="102">
        <v>2.6962199999999999E-2</v>
      </c>
      <c r="R229" s="102">
        <v>2.5583439999999999E-2</v>
      </c>
      <c r="S229" s="102">
        <v>2.4407189999999999E-2</v>
      </c>
      <c r="T229" s="102">
        <v>2.334667E-2</v>
      </c>
      <c r="U229" s="102">
        <v>2.2382820000000001E-2</v>
      </c>
      <c r="V229" s="102">
        <v>2.1486680000000001E-2</v>
      </c>
      <c r="W229" s="102">
        <v>2.0629049999999999E-2</v>
      </c>
      <c r="X229" s="102">
        <v>1.9790829999999999E-2</v>
      </c>
      <c r="Y229" s="103">
        <v>1.8981660000000001E-2</v>
      </c>
    </row>
    <row r="230" spans="1:25" x14ac:dyDescent="0.25">
      <c r="A230" s="101" t="s">
        <v>551</v>
      </c>
      <c r="B230" s="102">
        <v>7.4048849999999999E-2</v>
      </c>
      <c r="C230" s="102">
        <v>5.808965E-2</v>
      </c>
      <c r="D230" s="102">
        <v>4.919304E-2</v>
      </c>
      <c r="E230" s="102">
        <v>4.1989449999999998E-2</v>
      </c>
      <c r="F230" s="102">
        <v>3.6011759999999997E-2</v>
      </c>
      <c r="G230" s="102">
        <v>3.358162E-2</v>
      </c>
      <c r="H230" s="102">
        <v>3.017502E-2</v>
      </c>
      <c r="I230" s="102">
        <v>2.7196080000000001E-2</v>
      </c>
      <c r="J230" s="102">
        <v>2.4696059999999999E-2</v>
      </c>
      <c r="K230" s="102">
        <v>3.2664859999999997E-2</v>
      </c>
      <c r="L230" s="102">
        <v>3.6004029999999999E-2</v>
      </c>
      <c r="M230" s="102">
        <v>3.8508470000000003E-2</v>
      </c>
      <c r="N230" s="102">
        <v>3.7068709999999998E-2</v>
      </c>
      <c r="O230" s="102">
        <v>3.4695520000000001E-2</v>
      </c>
      <c r="P230" s="102">
        <v>3.2502580000000003E-2</v>
      </c>
      <c r="Q230" s="102">
        <v>3.0867439999999999E-2</v>
      </c>
      <c r="R230" s="102">
        <v>2.9521450000000001E-2</v>
      </c>
      <c r="S230" s="102">
        <v>2.8320069999999999E-2</v>
      </c>
      <c r="T230" s="102">
        <v>2.7215409999999999E-2</v>
      </c>
      <c r="U230" s="102">
        <v>2.621691E-2</v>
      </c>
      <c r="V230" s="102">
        <v>2.5295120000000001E-2</v>
      </c>
      <c r="W230" s="102">
        <v>2.4431660000000001E-2</v>
      </c>
      <c r="X230" s="102">
        <v>2.3597179999999999E-2</v>
      </c>
      <c r="Y230" s="103">
        <v>2.2791189999999999E-2</v>
      </c>
    </row>
    <row r="231" spans="1:25" x14ac:dyDescent="0.25">
      <c r="A231" s="101" t="s">
        <v>552</v>
      </c>
      <c r="B231" s="102">
        <v>-1.1273460000000001E-2</v>
      </c>
      <c r="C231" s="102">
        <v>-1.9099129999999999E-2</v>
      </c>
      <c r="D231" s="102">
        <v>-2.2986940000000001E-2</v>
      </c>
      <c r="E231" s="102">
        <v>-2.6619810000000001E-2</v>
      </c>
      <c r="F231" s="102">
        <v>-2.98309E-2</v>
      </c>
      <c r="G231" s="102">
        <v>-2.969786E-2</v>
      </c>
      <c r="H231" s="102">
        <v>-3.1612330000000001E-2</v>
      </c>
      <c r="I231" s="102">
        <v>-3.3484159999999999E-2</v>
      </c>
      <c r="J231" s="102">
        <v>-3.5086430000000002E-2</v>
      </c>
      <c r="K231" s="102">
        <v>-2.582601E-2</v>
      </c>
      <c r="L231" s="102">
        <v>-2.2514320000000001E-2</v>
      </c>
      <c r="M231" s="102">
        <v>-2.0411729999999999E-2</v>
      </c>
      <c r="N231" s="102">
        <v>-2.245931E-2</v>
      </c>
      <c r="O231" s="102">
        <v>-2.4936090000000001E-2</v>
      </c>
      <c r="P231" s="102">
        <v>-2.6922930000000001E-2</v>
      </c>
      <c r="Q231" s="102">
        <v>-2.825573E-2</v>
      </c>
      <c r="R231" s="102">
        <v>-2.9373900000000001E-2</v>
      </c>
      <c r="S231" s="102">
        <v>-3.044289E-2</v>
      </c>
      <c r="T231" s="102">
        <v>-3.1502189999999999E-2</v>
      </c>
      <c r="U231" s="102">
        <v>-3.2532169999999999E-2</v>
      </c>
      <c r="V231" s="102">
        <v>-3.3532869999999999E-2</v>
      </c>
      <c r="W231" s="102">
        <v>-3.4514059999999999E-2</v>
      </c>
      <c r="X231" s="102">
        <v>-3.5485490000000001E-2</v>
      </c>
      <c r="Y231" s="103">
        <v>-3.6447420000000001E-2</v>
      </c>
    </row>
    <row r="232" spans="1:25" x14ac:dyDescent="0.25">
      <c r="A232" s="101" t="s">
        <v>553</v>
      </c>
      <c r="B232" s="102">
        <v>9.2873140000000007E-2</v>
      </c>
      <c r="C232" s="102">
        <v>7.2406960000000006E-2</v>
      </c>
      <c r="D232" s="102">
        <v>6.0629379999999997E-2</v>
      </c>
      <c r="E232" s="102">
        <v>5.1316189999999998E-2</v>
      </c>
      <c r="F232" s="102">
        <v>4.3744619999999998E-2</v>
      </c>
      <c r="G232" s="102">
        <v>4.0709200000000001E-2</v>
      </c>
      <c r="H232" s="102">
        <v>3.6305579999999997E-2</v>
      </c>
      <c r="I232" s="102">
        <v>3.2449850000000002E-2</v>
      </c>
      <c r="J232" s="102">
        <v>2.9241920000000001E-2</v>
      </c>
      <c r="K232" s="102">
        <v>3.7792300000000001E-2</v>
      </c>
      <c r="L232" s="102">
        <v>4.1070379999999997E-2</v>
      </c>
      <c r="M232" s="102">
        <v>4.3488270000000002E-2</v>
      </c>
      <c r="N232" s="102">
        <v>4.1473509999999998E-2</v>
      </c>
      <c r="O232" s="102">
        <v>3.858222E-2</v>
      </c>
      <c r="P232" s="102">
        <v>3.5993610000000002E-2</v>
      </c>
      <c r="Q232" s="102">
        <v>3.4070879999999998E-2</v>
      </c>
      <c r="R232" s="102">
        <v>3.2475829999999997E-2</v>
      </c>
      <c r="S232" s="102">
        <v>3.104382E-2</v>
      </c>
      <c r="T232" s="102">
        <v>2.9746399999999999E-2</v>
      </c>
      <c r="U232" s="102">
        <v>2.8573970000000001E-2</v>
      </c>
      <c r="V232" s="102">
        <v>2.7506869999999999E-2</v>
      </c>
      <c r="W232" s="102">
        <v>2.6507050000000001E-2</v>
      </c>
      <c r="X232" s="102">
        <v>2.5564469999999999E-2</v>
      </c>
      <c r="Y232" s="103">
        <v>2.4641059999999999E-2</v>
      </c>
    </row>
    <row r="233" spans="1:25" x14ac:dyDescent="0.25">
      <c r="A233" s="101" t="s">
        <v>554</v>
      </c>
      <c r="B233" s="102">
        <v>7.9966079999999995E-2</v>
      </c>
      <c r="C233" s="102">
        <v>5.8136609999999998E-2</v>
      </c>
      <c r="D233" s="102">
        <v>4.6305819999999998E-2</v>
      </c>
      <c r="E233" s="102">
        <v>3.7360039999999997E-2</v>
      </c>
      <c r="F233" s="102">
        <v>3.0390360000000002E-2</v>
      </c>
      <c r="G233" s="102">
        <v>2.7969609999999999E-2</v>
      </c>
      <c r="H233" s="102">
        <v>2.3963740000000001E-2</v>
      </c>
      <c r="I233" s="102">
        <v>2.0524690000000002E-2</v>
      </c>
      <c r="J233" s="102">
        <v>1.76972E-2</v>
      </c>
      <c r="K233" s="102">
        <v>2.6653489999999998E-2</v>
      </c>
      <c r="L233" s="102">
        <v>2.9405669999999998E-2</v>
      </c>
      <c r="M233" s="102">
        <v>3.119721E-2</v>
      </c>
      <c r="N233" s="102">
        <v>2.8602289999999999E-2</v>
      </c>
      <c r="O233" s="102">
        <v>2.55715E-2</v>
      </c>
      <c r="P233" s="102">
        <v>2.3111969999999999E-2</v>
      </c>
      <c r="Q233" s="102">
        <v>2.1413910000000001E-2</v>
      </c>
      <c r="R233" s="102">
        <v>2.001702E-2</v>
      </c>
      <c r="S233" s="102">
        <v>1.8746100000000002E-2</v>
      </c>
      <c r="T233" s="102">
        <v>1.7543130000000001E-2</v>
      </c>
      <c r="U233" s="102">
        <v>1.6417620000000001E-2</v>
      </c>
      <c r="V233" s="102">
        <v>1.535041E-2</v>
      </c>
      <c r="W233" s="102">
        <v>1.4331750000000001E-2</v>
      </c>
      <c r="X233" s="102">
        <v>1.3351699999999999E-2</v>
      </c>
      <c r="Y233" s="103">
        <v>1.2391060000000001E-2</v>
      </c>
    </row>
    <row r="234" spans="1:25" x14ac:dyDescent="0.25">
      <c r="A234" s="101" t="s">
        <v>555</v>
      </c>
      <c r="B234" s="102">
        <v>0.12809300000000001</v>
      </c>
      <c r="C234" s="102">
        <v>9.6097310000000005E-2</v>
      </c>
      <c r="D234" s="102">
        <v>7.9007809999999998E-2</v>
      </c>
      <c r="E234" s="102">
        <v>6.6259940000000003E-2</v>
      </c>
      <c r="F234" s="102">
        <v>5.6195139999999998E-2</v>
      </c>
      <c r="G234" s="102">
        <v>5.3657820000000002E-2</v>
      </c>
      <c r="H234" s="102">
        <v>4.7696479999999999E-2</v>
      </c>
      <c r="I234" s="102">
        <v>4.240124E-2</v>
      </c>
      <c r="J234" s="102">
        <v>3.7964409999999997E-2</v>
      </c>
      <c r="K234" s="102">
        <v>4.9936370000000001E-2</v>
      </c>
      <c r="L234" s="102">
        <v>5.2922980000000001E-2</v>
      </c>
      <c r="M234" s="102">
        <v>5.4713850000000001E-2</v>
      </c>
      <c r="N234" s="102">
        <v>5.0783660000000001E-2</v>
      </c>
      <c r="O234" s="102">
        <v>4.6738019999999998E-2</v>
      </c>
      <c r="P234" s="102">
        <v>4.3776820000000001E-2</v>
      </c>
      <c r="Q234" s="102">
        <v>4.185465E-2</v>
      </c>
      <c r="R234" s="102">
        <v>4.0239329999999997E-2</v>
      </c>
      <c r="S234" s="102">
        <v>3.872329E-2</v>
      </c>
      <c r="T234" s="102">
        <v>3.7315880000000003E-2</v>
      </c>
      <c r="U234" s="102">
        <v>3.6006709999999997E-2</v>
      </c>
      <c r="V234" s="102">
        <v>3.479579E-2</v>
      </c>
      <c r="W234" s="102">
        <v>3.365365E-2</v>
      </c>
      <c r="X234" s="102">
        <v>3.2570410000000001E-2</v>
      </c>
      <c r="Y234" s="103">
        <v>3.1516450000000001E-2</v>
      </c>
    </row>
    <row r="235" spans="1:25" x14ac:dyDescent="0.25">
      <c r="A235" s="101" t="s">
        <v>556</v>
      </c>
      <c r="B235" s="102">
        <v>-2.0459800000000001</v>
      </c>
      <c r="C235" s="102">
        <v>-1.8138000000000001</v>
      </c>
      <c r="D235" s="102">
        <v>-1.6763300000000001</v>
      </c>
      <c r="E235" s="102">
        <v>-1.5803400000000001</v>
      </c>
      <c r="F235" s="102">
        <v>-1.5099800000000001</v>
      </c>
      <c r="G235" s="102">
        <v>-1.4728300000000001</v>
      </c>
      <c r="H235" s="102">
        <v>-1.43374</v>
      </c>
      <c r="I235" s="102">
        <v>-1.4024700000000001</v>
      </c>
      <c r="J235" s="102">
        <v>-1.3774299999999999</v>
      </c>
      <c r="K235" s="102">
        <v>-1.38039</v>
      </c>
      <c r="L235" s="102">
        <v>-1.3645499999999999</v>
      </c>
      <c r="M235" s="102">
        <v>-1.34964</v>
      </c>
      <c r="N235" s="102">
        <v>-1.32498</v>
      </c>
      <c r="O235" s="102">
        <v>-1.30383</v>
      </c>
      <c r="P235" s="102">
        <v>-1.2904</v>
      </c>
      <c r="Q235" s="102">
        <v>-1.2823</v>
      </c>
      <c r="R235" s="102">
        <v>-1.2755799999999999</v>
      </c>
      <c r="S235" s="102">
        <v>-1.2693000000000001</v>
      </c>
      <c r="T235" s="102">
        <v>-1.2634300000000001</v>
      </c>
      <c r="U235" s="102">
        <v>-1.2579800000000001</v>
      </c>
      <c r="V235" s="102">
        <v>-1.2529300000000001</v>
      </c>
      <c r="W235" s="102">
        <v>-1.2482200000000001</v>
      </c>
      <c r="X235" s="102">
        <v>-1.24379</v>
      </c>
      <c r="Y235" s="103">
        <v>-1.2396100000000001</v>
      </c>
    </row>
    <row r="236" spans="1:25" x14ac:dyDescent="0.25">
      <c r="A236" s="101" t="s">
        <v>557</v>
      </c>
      <c r="B236" s="102">
        <v>-0.17390800000000001</v>
      </c>
      <c r="C236" s="102">
        <v>-0.18739</v>
      </c>
      <c r="D236" s="102">
        <v>-0.18801599999999999</v>
      </c>
      <c r="E236" s="102">
        <v>-0.18911700000000001</v>
      </c>
      <c r="F236" s="102">
        <v>-0.18976399999999999</v>
      </c>
      <c r="G236" s="102">
        <v>-0.18492700000000001</v>
      </c>
      <c r="H236" s="102">
        <v>-0.187996</v>
      </c>
      <c r="I236" s="102">
        <v>-0.189607</v>
      </c>
      <c r="J236" s="102">
        <v>-0.189968</v>
      </c>
      <c r="K236" s="102">
        <v>-0.16448699999999999</v>
      </c>
      <c r="L236" s="102">
        <v>-0.16171099999999999</v>
      </c>
      <c r="M236" s="102">
        <v>-0.16131499999999999</v>
      </c>
      <c r="N236" s="102">
        <v>-0.168243</v>
      </c>
      <c r="O236" s="102">
        <v>-0.17282400000000001</v>
      </c>
      <c r="P236" s="102">
        <v>-0.17410100000000001</v>
      </c>
      <c r="Q236" s="102">
        <v>-0.17308100000000001</v>
      </c>
      <c r="R236" s="102">
        <v>-0.171594</v>
      </c>
      <c r="S236" s="102">
        <v>-0.17022200000000001</v>
      </c>
      <c r="T236" s="102">
        <v>-0.16905400000000001</v>
      </c>
      <c r="U236" s="102">
        <v>-0.168069</v>
      </c>
      <c r="V236" s="102">
        <v>-0.167238</v>
      </c>
      <c r="W236" s="102">
        <v>-0.16653299999999999</v>
      </c>
      <c r="X236" s="102">
        <v>-0.165934</v>
      </c>
      <c r="Y236" s="103">
        <v>-0.16542200000000001</v>
      </c>
    </row>
    <row r="237" spans="1:25" x14ac:dyDescent="0.25">
      <c r="A237" s="101" t="s">
        <v>558</v>
      </c>
      <c r="B237" s="102">
        <v>3.097458E-3</v>
      </c>
      <c r="C237" s="102">
        <v>-1.575147E-2</v>
      </c>
      <c r="D237" s="102">
        <v>-2.5701160000000001E-2</v>
      </c>
      <c r="E237" s="102">
        <v>-3.2445450000000001E-2</v>
      </c>
      <c r="F237" s="102">
        <v>-3.6706280000000001E-2</v>
      </c>
      <c r="G237" s="102">
        <v>-3.7451360000000003E-2</v>
      </c>
      <c r="H237" s="102">
        <v>-3.8960660000000001E-2</v>
      </c>
      <c r="I237" s="102">
        <v>-4.0033310000000003E-2</v>
      </c>
      <c r="J237" s="102">
        <v>-4.0735739999999999E-2</v>
      </c>
      <c r="K237" s="102">
        <v>-3.0231930000000001E-2</v>
      </c>
      <c r="L237" s="102">
        <v>-2.6903170000000001E-2</v>
      </c>
      <c r="M237" s="102">
        <v>-2.5081139999999998E-2</v>
      </c>
      <c r="N237" s="102">
        <v>-2.8001910000000001E-2</v>
      </c>
      <c r="O237" s="102">
        <v>-3.1207539999999999E-2</v>
      </c>
      <c r="P237" s="102">
        <v>-3.3608730000000003E-2</v>
      </c>
      <c r="Q237" s="102">
        <v>-3.5055309999999999E-2</v>
      </c>
      <c r="R237" s="102">
        <v>-3.6189310000000002E-2</v>
      </c>
      <c r="S237" s="102">
        <v>-3.7264680000000001E-2</v>
      </c>
      <c r="T237" s="102">
        <v>-3.8339570000000003E-2</v>
      </c>
      <c r="U237" s="102">
        <v>-3.9404660000000001E-2</v>
      </c>
      <c r="V237" s="102">
        <v>-4.0459540000000002E-2</v>
      </c>
      <c r="W237" s="102">
        <v>-4.152426E-2</v>
      </c>
      <c r="X237" s="102">
        <v>-4.2608189999999997E-2</v>
      </c>
      <c r="Y237" s="103">
        <v>-4.3701780000000003E-2</v>
      </c>
    </row>
    <row r="238" spans="1:25" x14ac:dyDescent="0.25">
      <c r="A238" s="101" t="s">
        <v>559</v>
      </c>
      <c r="B238" s="102">
        <v>0.110835</v>
      </c>
      <c r="C238" s="102">
        <v>8.7081829999999999E-2</v>
      </c>
      <c r="D238" s="102">
        <v>7.3382089999999997E-2</v>
      </c>
      <c r="E238" s="102">
        <v>6.2541289999999999E-2</v>
      </c>
      <c r="F238" s="102">
        <v>5.3718620000000002E-2</v>
      </c>
      <c r="G238" s="102">
        <v>5.0239119999999998E-2</v>
      </c>
      <c r="H238" s="102">
        <v>4.5011620000000002E-2</v>
      </c>
      <c r="I238" s="102">
        <v>4.0426080000000003E-2</v>
      </c>
      <c r="J238" s="102">
        <v>3.6594000000000002E-2</v>
      </c>
      <c r="K238" s="102">
        <v>4.6067360000000002E-2</v>
      </c>
      <c r="L238" s="102">
        <v>4.943492E-2</v>
      </c>
      <c r="M238" s="102">
        <v>5.1752140000000002E-2</v>
      </c>
      <c r="N238" s="102">
        <v>4.9269460000000001E-2</v>
      </c>
      <c r="O238" s="102">
        <v>4.5861039999999999E-2</v>
      </c>
      <c r="P238" s="102">
        <v>4.2800089999999999E-2</v>
      </c>
      <c r="Q238" s="102">
        <v>4.0505779999999998E-2</v>
      </c>
      <c r="R238" s="102">
        <v>3.8606479999999999E-2</v>
      </c>
      <c r="S238" s="102">
        <v>3.6918109999999997E-2</v>
      </c>
      <c r="T238" s="102">
        <v>3.53925E-2</v>
      </c>
      <c r="U238" s="102">
        <v>3.401088E-2</v>
      </c>
      <c r="V238" s="102">
        <v>3.2744450000000001E-2</v>
      </c>
      <c r="W238" s="102">
        <v>3.1554779999999998E-2</v>
      </c>
      <c r="X238" s="102">
        <v>3.0422649999999999E-2</v>
      </c>
      <c r="Y238" s="103">
        <v>2.9337999999999999E-2</v>
      </c>
    </row>
    <row r="239" spans="1:25" x14ac:dyDescent="0.25">
      <c r="A239" s="101" t="s">
        <v>560</v>
      </c>
      <c r="B239" s="102">
        <v>0.121644</v>
      </c>
      <c r="C239" s="102">
        <v>9.4030559999999999E-2</v>
      </c>
      <c r="D239" s="102">
        <v>7.8003959999999997E-2</v>
      </c>
      <c r="E239" s="102">
        <v>6.5556489999999995E-2</v>
      </c>
      <c r="F239" s="102">
        <v>5.5649369999999997E-2</v>
      </c>
      <c r="G239" s="102">
        <v>5.1338229999999999E-2</v>
      </c>
      <c r="H239" s="102">
        <v>4.5487420000000001E-2</v>
      </c>
      <c r="I239" s="102">
        <v>4.0562010000000003E-2</v>
      </c>
      <c r="J239" s="102">
        <v>3.6595740000000002E-2</v>
      </c>
      <c r="K239" s="102">
        <v>4.7895529999999999E-2</v>
      </c>
      <c r="L239" s="102">
        <v>5.1428359999999999E-2</v>
      </c>
      <c r="M239" s="102">
        <v>5.336142E-2</v>
      </c>
      <c r="N239" s="102">
        <v>4.9799070000000001E-2</v>
      </c>
      <c r="O239" s="102">
        <v>4.5332610000000002E-2</v>
      </c>
      <c r="P239" s="102">
        <v>4.1557940000000002E-2</v>
      </c>
      <c r="Q239" s="102">
        <v>3.8954599999999999E-2</v>
      </c>
      <c r="R239" s="102">
        <v>3.6985079999999997E-2</v>
      </c>
      <c r="S239" s="102">
        <v>3.5317210000000002E-2</v>
      </c>
      <c r="T239" s="102">
        <v>3.383415E-2</v>
      </c>
      <c r="U239" s="102">
        <v>3.248736E-2</v>
      </c>
      <c r="V239" s="102">
        <v>3.1238100000000001E-2</v>
      </c>
      <c r="W239" s="102">
        <v>3.0056900000000001E-2</v>
      </c>
      <c r="X239" s="102">
        <v>2.8924479999999999E-2</v>
      </c>
      <c r="Y239" s="103">
        <v>2.7821060000000002E-2</v>
      </c>
    </row>
    <row r="240" spans="1:25" x14ac:dyDescent="0.25">
      <c r="A240" s="101" t="s">
        <v>561</v>
      </c>
      <c r="B240" s="102">
        <v>0.101384</v>
      </c>
      <c r="C240" s="102">
        <v>6.7183729999999997E-2</v>
      </c>
      <c r="D240" s="102">
        <v>4.8106389999999999E-2</v>
      </c>
      <c r="E240" s="102">
        <v>3.37878E-2</v>
      </c>
      <c r="F240" s="102">
        <v>2.2726610000000001E-2</v>
      </c>
      <c r="G240" s="102">
        <v>1.8922689999999999E-2</v>
      </c>
      <c r="H240" s="102">
        <v>1.381572E-2</v>
      </c>
      <c r="I240" s="102">
        <v>9.8275059999999997E-3</v>
      </c>
      <c r="J240" s="102">
        <v>6.9119589999999996E-3</v>
      </c>
      <c r="K240" s="102">
        <v>1.887985E-2</v>
      </c>
      <c r="L240" s="102">
        <v>2.4531910000000001E-2</v>
      </c>
      <c r="M240" s="102">
        <v>2.8765789999999999E-2</v>
      </c>
      <c r="N240" s="102">
        <v>2.8293559999999999E-2</v>
      </c>
      <c r="O240" s="102">
        <v>2.5946469999999999E-2</v>
      </c>
      <c r="P240" s="102">
        <v>2.334075E-2</v>
      </c>
      <c r="Q240" s="102">
        <v>2.1407969999999998E-2</v>
      </c>
      <c r="R240" s="102">
        <v>1.999109E-2</v>
      </c>
      <c r="S240" s="102">
        <v>1.8884740000000001E-2</v>
      </c>
      <c r="T240" s="102">
        <v>1.7972080000000001E-2</v>
      </c>
      <c r="U240" s="102">
        <v>1.722433E-2</v>
      </c>
      <c r="V240" s="102">
        <v>1.657349E-2</v>
      </c>
      <c r="W240" s="102">
        <v>1.6000380000000002E-2</v>
      </c>
      <c r="X240" s="102">
        <v>1.54564E-2</v>
      </c>
      <c r="Y240" s="103">
        <v>1.493183E-2</v>
      </c>
    </row>
    <row r="241" spans="1:25" x14ac:dyDescent="0.25">
      <c r="A241" s="101" t="s">
        <v>562</v>
      </c>
      <c r="B241" s="102">
        <v>9.984991E-2</v>
      </c>
      <c r="C241" s="102">
        <v>6.5986589999999998E-2</v>
      </c>
      <c r="D241" s="102">
        <v>5.144282E-2</v>
      </c>
      <c r="E241" s="102">
        <v>4.3319589999999998E-2</v>
      </c>
      <c r="F241" s="102">
        <v>3.8338249999999997E-2</v>
      </c>
      <c r="G241" s="102">
        <v>3.9704900000000001E-2</v>
      </c>
      <c r="H241" s="102">
        <v>3.5806009999999999E-2</v>
      </c>
      <c r="I241" s="102">
        <v>3.1993090000000002E-2</v>
      </c>
      <c r="J241" s="102">
        <v>2.8763629999999998E-2</v>
      </c>
      <c r="K241" s="102">
        <v>4.571592E-2</v>
      </c>
      <c r="L241" s="102">
        <v>4.5374289999999998E-2</v>
      </c>
      <c r="M241" s="102">
        <v>4.3932529999999997E-2</v>
      </c>
      <c r="N241" s="102">
        <v>3.5555000000000003E-2</v>
      </c>
      <c r="O241" s="102">
        <v>3.0589809999999999E-2</v>
      </c>
      <c r="P241" s="102">
        <v>2.892871E-2</v>
      </c>
      <c r="Q241" s="102">
        <v>2.8564719999999998E-2</v>
      </c>
      <c r="R241" s="102">
        <v>2.7770820000000002E-2</v>
      </c>
      <c r="S241" s="102">
        <v>2.653902E-2</v>
      </c>
      <c r="T241" s="102">
        <v>2.5172190000000001E-2</v>
      </c>
      <c r="U241" s="102">
        <v>2.378653E-2</v>
      </c>
      <c r="V241" s="102">
        <v>2.244999E-2</v>
      </c>
      <c r="W241" s="102">
        <v>2.1191459999999999E-2</v>
      </c>
      <c r="X241" s="102">
        <v>2.0011109999999999E-2</v>
      </c>
      <c r="Y241" s="103">
        <v>1.8869629999999998E-2</v>
      </c>
    </row>
    <row r="242" spans="1:25" x14ac:dyDescent="0.25">
      <c r="A242" s="101" t="s">
        <v>563</v>
      </c>
      <c r="B242" s="102">
        <v>0.13394300000000001</v>
      </c>
      <c r="C242" s="102">
        <v>0.10509300000000001</v>
      </c>
      <c r="D242" s="102">
        <v>8.9414270000000004E-2</v>
      </c>
      <c r="E242" s="102">
        <v>7.6461290000000001E-2</v>
      </c>
      <c r="F242" s="102">
        <v>6.5278020000000006E-2</v>
      </c>
      <c r="G242" s="102">
        <v>6.2825820000000004E-2</v>
      </c>
      <c r="H242" s="102">
        <v>5.303505E-2</v>
      </c>
      <c r="I242" s="102">
        <v>4.3833190000000001E-2</v>
      </c>
      <c r="J242" s="102">
        <v>3.6779480000000003E-2</v>
      </c>
      <c r="K242" s="102">
        <v>5.3265119999999999E-2</v>
      </c>
      <c r="L242" s="102">
        <v>5.1522430000000001E-2</v>
      </c>
      <c r="M242" s="102">
        <v>4.9837609999999997E-2</v>
      </c>
      <c r="N242" s="102">
        <v>4.2216089999999998E-2</v>
      </c>
      <c r="O242" s="102">
        <v>3.6742919999999998E-2</v>
      </c>
      <c r="P242" s="102">
        <v>3.3853109999999999E-2</v>
      </c>
      <c r="Q242" s="102">
        <v>3.2784130000000002E-2</v>
      </c>
      <c r="R242" s="102">
        <v>3.1879209999999998E-2</v>
      </c>
      <c r="S242" s="102">
        <v>3.0661649999999999E-2</v>
      </c>
      <c r="T242" s="102">
        <v>2.9249770000000001E-2</v>
      </c>
      <c r="U242" s="102">
        <v>2.7779870000000002E-2</v>
      </c>
      <c r="V242" s="102">
        <v>2.6339310000000001E-2</v>
      </c>
      <c r="W242" s="102">
        <v>2.4957360000000001E-2</v>
      </c>
      <c r="X242" s="102">
        <v>2.3633930000000001E-2</v>
      </c>
      <c r="Y242" s="103">
        <v>2.2358969999999999E-2</v>
      </c>
    </row>
    <row r="243" spans="1:25" x14ac:dyDescent="0.25">
      <c r="A243" s="101" t="s">
        <v>564</v>
      </c>
      <c r="B243" s="102">
        <v>8.5694889999999996E-2</v>
      </c>
      <c r="C243" s="102">
        <v>6.8865869999999996E-2</v>
      </c>
      <c r="D243" s="102">
        <v>5.8224919999999999E-2</v>
      </c>
      <c r="E243" s="102">
        <v>4.9092240000000002E-2</v>
      </c>
      <c r="F243" s="102">
        <v>4.1249109999999999E-2</v>
      </c>
      <c r="G243" s="102">
        <v>3.779975E-2</v>
      </c>
      <c r="H243" s="102">
        <v>3.3120810000000001E-2</v>
      </c>
      <c r="I243" s="102">
        <v>2.89663E-2</v>
      </c>
      <c r="J243" s="102">
        <v>2.5464919999999999E-2</v>
      </c>
      <c r="K243" s="102">
        <v>3.3606360000000002E-2</v>
      </c>
      <c r="L243" s="102">
        <v>3.7014819999999997E-2</v>
      </c>
      <c r="M243" s="102">
        <v>3.9652470000000002E-2</v>
      </c>
      <c r="N243" s="102">
        <v>3.8184309999999999E-2</v>
      </c>
      <c r="O243" s="102">
        <v>3.5630469999999997E-2</v>
      </c>
      <c r="P243" s="102">
        <v>3.3141829999999997E-2</v>
      </c>
      <c r="Q243" s="102">
        <v>3.1180800000000002E-2</v>
      </c>
      <c r="R243" s="102">
        <v>2.9520629999999999E-2</v>
      </c>
      <c r="S243" s="102">
        <v>2.8015490000000001E-2</v>
      </c>
      <c r="T243" s="102">
        <v>2.6636400000000001E-2</v>
      </c>
      <c r="U243" s="102">
        <v>2.5383050000000001E-2</v>
      </c>
      <c r="V243" s="102">
        <v>2.4236000000000001E-2</v>
      </c>
      <c r="W243" s="102">
        <v>2.3156570000000001E-2</v>
      </c>
      <c r="X243" s="102">
        <v>2.212563E-2</v>
      </c>
      <c r="Y243" s="103">
        <v>2.1143149999999999E-2</v>
      </c>
    </row>
    <row r="244" spans="1:25" x14ac:dyDescent="0.25">
      <c r="A244" s="101" t="s">
        <v>565</v>
      </c>
      <c r="B244" s="102">
        <v>5.0453150000000002E-2</v>
      </c>
      <c r="C244" s="102">
        <v>3.5760420000000001E-2</v>
      </c>
      <c r="D244" s="102">
        <v>2.7050439999999999E-2</v>
      </c>
      <c r="E244" s="102">
        <v>1.9855680000000001E-2</v>
      </c>
      <c r="F244" s="102">
        <v>1.3865509999999999E-2</v>
      </c>
      <c r="G244" s="102">
        <v>1.155047E-2</v>
      </c>
      <c r="H244" s="102">
        <v>8.2374490000000009E-3</v>
      </c>
      <c r="I244" s="102">
        <v>5.2977129999999999E-3</v>
      </c>
      <c r="J244" s="102">
        <v>2.838517E-3</v>
      </c>
      <c r="K244" s="102">
        <v>9.3723569999999996E-3</v>
      </c>
      <c r="L244" s="102">
        <v>1.2194089999999999E-2</v>
      </c>
      <c r="M244" s="102">
        <v>1.439378E-2</v>
      </c>
      <c r="N244" s="102">
        <v>1.3357870000000001E-2</v>
      </c>
      <c r="O244" s="102">
        <v>1.147303E-2</v>
      </c>
      <c r="P244" s="102">
        <v>9.6397229999999993E-3</v>
      </c>
      <c r="Q244" s="102">
        <v>8.2277889999999992E-3</v>
      </c>
      <c r="R244" s="102">
        <v>7.0309830000000002E-3</v>
      </c>
      <c r="S244" s="102">
        <v>5.9418630000000004E-3</v>
      </c>
      <c r="T244" s="102">
        <v>4.9306059999999997E-3</v>
      </c>
      <c r="U244" s="102">
        <v>4.0073130000000002E-3</v>
      </c>
      <c r="V244" s="102">
        <v>3.1524389999999999E-3</v>
      </c>
      <c r="W244" s="102">
        <v>2.3464599999999999E-3</v>
      </c>
      <c r="X244" s="102">
        <v>1.5698800000000001E-3</v>
      </c>
      <c r="Y244" s="103">
        <v>8.2242790000000001E-4</v>
      </c>
    </row>
    <row r="245" spans="1:25" x14ac:dyDescent="0.25">
      <c r="A245" s="101" t="s">
        <v>361</v>
      </c>
      <c r="B245" s="102">
        <v>-8.3216230000000002E-2</v>
      </c>
      <c r="C245" s="102">
        <v>-6.8955210000000003E-2</v>
      </c>
      <c r="D245" s="102">
        <v>-5.9548110000000001E-2</v>
      </c>
      <c r="E245" s="102">
        <v>-5.1123200000000001E-2</v>
      </c>
      <c r="F245" s="102">
        <v>-4.3647560000000002E-2</v>
      </c>
      <c r="G245" s="102">
        <v>-4.0132050000000002E-2</v>
      </c>
      <c r="H245" s="102">
        <v>-3.5077659999999997E-2</v>
      </c>
      <c r="I245" s="102">
        <v>-3.0463859999999999E-2</v>
      </c>
      <c r="J245" s="102">
        <v>-2.6473710000000001E-2</v>
      </c>
      <c r="K245" s="102">
        <v>-3.5517260000000002E-2</v>
      </c>
      <c r="L245" s="102">
        <v>-3.85951E-2</v>
      </c>
      <c r="M245" s="102">
        <v>-4.0540079999999999E-2</v>
      </c>
      <c r="N245" s="102">
        <v>-3.8077510000000002E-2</v>
      </c>
      <c r="O245" s="102">
        <v>-3.4717629999999999E-2</v>
      </c>
      <c r="P245" s="102">
        <v>-3.1821530000000001E-2</v>
      </c>
      <c r="Q245" s="102">
        <v>-2.9742560000000001E-2</v>
      </c>
      <c r="R245" s="102">
        <v>-2.7971849999999999E-2</v>
      </c>
      <c r="S245" s="102">
        <v>-2.6335270000000001E-2</v>
      </c>
      <c r="T245" s="102">
        <v>-2.479688E-2</v>
      </c>
      <c r="U245" s="102">
        <v>-2.3377760000000001E-2</v>
      </c>
      <c r="V245" s="102">
        <v>-2.2048120000000001E-2</v>
      </c>
      <c r="W245" s="102">
        <v>-2.0788129999999998E-2</v>
      </c>
      <c r="X245" s="102">
        <v>-1.957793E-2</v>
      </c>
      <c r="Y245" s="103">
        <v>-1.840752E-2</v>
      </c>
    </row>
    <row r="246" spans="1:25" x14ac:dyDescent="0.25">
      <c r="A246" s="101" t="s">
        <v>362</v>
      </c>
      <c r="B246" s="102">
        <v>-6.9373190000000001E-2</v>
      </c>
      <c r="C246" s="102">
        <v>-6.3697050000000005E-2</v>
      </c>
      <c r="D246" s="102">
        <v>-6.0174289999999998E-2</v>
      </c>
      <c r="E246" s="102">
        <v>-5.6029610000000001E-2</v>
      </c>
      <c r="F246" s="102">
        <v>-5.1618560000000001E-2</v>
      </c>
      <c r="G246" s="102">
        <v>-4.8974660000000003E-2</v>
      </c>
      <c r="H246" s="102">
        <v>-4.5299359999999997E-2</v>
      </c>
      <c r="I246" s="102">
        <v>-4.1577379999999997E-2</v>
      </c>
      <c r="J246" s="102">
        <v>-3.7972909999999999E-2</v>
      </c>
      <c r="K246" s="102">
        <v>-4.2074830000000001E-2</v>
      </c>
      <c r="L246" s="102">
        <v>-4.466067E-2</v>
      </c>
      <c r="M246" s="102">
        <v>-4.6968559999999999E-2</v>
      </c>
      <c r="N246" s="102">
        <v>-4.7431760000000003E-2</v>
      </c>
      <c r="O246" s="102">
        <v>-4.6483530000000002E-2</v>
      </c>
      <c r="P246" s="102">
        <v>-4.4998349999999999E-2</v>
      </c>
      <c r="Q246" s="102">
        <v>-4.3469599999999997E-2</v>
      </c>
      <c r="R246" s="102">
        <v>-4.1908330000000001E-2</v>
      </c>
      <c r="S246" s="102">
        <v>-4.0285389999999997E-2</v>
      </c>
      <c r="T246" s="102">
        <v>-3.861179E-2</v>
      </c>
      <c r="U246" s="102">
        <v>-3.6907620000000002E-2</v>
      </c>
      <c r="V246" s="102">
        <v>-3.5182970000000001E-2</v>
      </c>
      <c r="W246" s="102">
        <v>-3.3427800000000001E-2</v>
      </c>
      <c r="X246" s="102">
        <v>-3.1642009999999998E-2</v>
      </c>
      <c r="Y246" s="103">
        <v>-2.982578E-2</v>
      </c>
    </row>
    <row r="247" spans="1:25" x14ac:dyDescent="0.25">
      <c r="A247" s="101" t="s">
        <v>363</v>
      </c>
      <c r="B247" s="102">
        <v>-4.0184739999999997E-2</v>
      </c>
      <c r="C247" s="102">
        <v>-3.308941E-2</v>
      </c>
      <c r="D247" s="102">
        <v>-2.857059E-2</v>
      </c>
      <c r="E247" s="102">
        <v>-2.4191339999999999E-2</v>
      </c>
      <c r="F247" s="102">
        <v>-2.0127800000000001E-2</v>
      </c>
      <c r="G247" s="102">
        <v>-1.881878E-2</v>
      </c>
      <c r="H247" s="102">
        <v>-1.6081450000000001E-2</v>
      </c>
      <c r="I247" s="102">
        <v>-1.351699E-2</v>
      </c>
      <c r="J247" s="102">
        <v>-1.131335E-2</v>
      </c>
      <c r="K247" s="102">
        <v>-1.8385749999999999E-2</v>
      </c>
      <c r="L247" s="102">
        <v>-2.0780900000000001E-2</v>
      </c>
      <c r="M247" s="102">
        <v>-2.2283509999999999E-2</v>
      </c>
      <c r="N247" s="102">
        <v>-2.0979939999999999E-2</v>
      </c>
      <c r="O247" s="102">
        <v>-1.9068760000000001E-2</v>
      </c>
      <c r="P247" s="102">
        <v>-1.7406669999999999E-2</v>
      </c>
      <c r="Q247" s="102">
        <v>-1.621597E-2</v>
      </c>
      <c r="R247" s="102">
        <v>-1.516986E-2</v>
      </c>
      <c r="S247" s="102">
        <v>-1.418225E-2</v>
      </c>
      <c r="T247" s="102">
        <v>-1.324939E-2</v>
      </c>
      <c r="U247" s="102">
        <v>-1.2387530000000001E-2</v>
      </c>
      <c r="V247" s="102">
        <v>-1.158471E-2</v>
      </c>
      <c r="W247" s="102">
        <v>-1.0827959999999999E-2</v>
      </c>
      <c r="X247" s="102">
        <v>-1.0095150000000001E-2</v>
      </c>
      <c r="Y247" s="103">
        <v>-9.3823589999999998E-3</v>
      </c>
    </row>
    <row r="248" spans="1:25" x14ac:dyDescent="0.25">
      <c r="A248" s="101" t="s">
        <v>364</v>
      </c>
      <c r="B248" s="102">
        <v>-2.360456E-2</v>
      </c>
      <c r="C248" s="102">
        <v>-1.996117E-2</v>
      </c>
      <c r="D248" s="102">
        <v>-1.531594E-2</v>
      </c>
      <c r="E248" s="102">
        <v>-1.0538779999999999E-2</v>
      </c>
      <c r="F248" s="102">
        <v>-6.1665549999999998E-3</v>
      </c>
      <c r="G248" s="102">
        <v>-7.1956989999999996E-4</v>
      </c>
      <c r="H248" s="102">
        <v>2.8383219999999999E-3</v>
      </c>
      <c r="I248" s="102">
        <v>5.8148599999999998E-3</v>
      </c>
      <c r="J248" s="102">
        <v>8.2892569999999995E-3</v>
      </c>
      <c r="K248" s="102">
        <v>9.5438899999999993E-3</v>
      </c>
      <c r="L248" s="102">
        <v>9.6455840000000004E-3</v>
      </c>
      <c r="M248" s="102">
        <v>9.6526010000000002E-3</v>
      </c>
      <c r="N248" s="102">
        <v>1.1078350000000001E-2</v>
      </c>
      <c r="O248" s="102">
        <v>1.313626E-2</v>
      </c>
      <c r="P248" s="102">
        <v>1.544806E-2</v>
      </c>
      <c r="Q248" s="102">
        <v>1.7714549999999999E-2</v>
      </c>
      <c r="R248" s="102">
        <v>1.9874780000000002E-2</v>
      </c>
      <c r="S248" s="102">
        <v>2.189141E-2</v>
      </c>
      <c r="T248" s="102">
        <v>2.3765080000000001E-2</v>
      </c>
      <c r="U248" s="102">
        <v>2.547551E-2</v>
      </c>
      <c r="V248" s="102">
        <v>2.7043169999999998E-2</v>
      </c>
      <c r="W248" s="102">
        <v>2.847823E-2</v>
      </c>
      <c r="X248" s="102">
        <v>2.9821489999999999E-2</v>
      </c>
      <c r="Y248" s="103">
        <v>3.1062969999999999E-2</v>
      </c>
    </row>
    <row r="249" spans="1:25" x14ac:dyDescent="0.25">
      <c r="A249" s="101" t="s">
        <v>365</v>
      </c>
      <c r="B249" s="102">
        <v>2.1267230000000002E-2</v>
      </c>
      <c r="C249" s="102">
        <v>1.2631659999999999E-2</v>
      </c>
      <c r="D249" s="102">
        <v>1.081503E-2</v>
      </c>
      <c r="E249" s="102">
        <v>1.126446E-2</v>
      </c>
      <c r="F249" s="102">
        <v>1.2623469999999999E-2</v>
      </c>
      <c r="G249" s="102">
        <v>1.634586E-2</v>
      </c>
      <c r="H249" s="102">
        <v>1.7700509999999999E-2</v>
      </c>
      <c r="I249" s="102">
        <v>1.890273E-2</v>
      </c>
      <c r="J249" s="102">
        <v>1.998254E-2</v>
      </c>
      <c r="K249" s="102">
        <v>2.6129329999999999E-2</v>
      </c>
      <c r="L249" s="102">
        <v>2.6626529999999999E-2</v>
      </c>
      <c r="M249" s="102">
        <v>2.6175360000000002E-2</v>
      </c>
      <c r="N249" s="102">
        <v>2.4617859999999998E-2</v>
      </c>
      <c r="O249" s="102">
        <v>2.3616649999999999E-2</v>
      </c>
      <c r="P249" s="102">
        <v>2.3499969999999998E-2</v>
      </c>
      <c r="Q249" s="102">
        <v>2.399629E-2</v>
      </c>
      <c r="R249" s="102">
        <v>2.468215E-2</v>
      </c>
      <c r="S249" s="102">
        <v>2.5359329999999999E-2</v>
      </c>
      <c r="T249" s="102">
        <v>2.5978060000000001E-2</v>
      </c>
      <c r="U249" s="102">
        <v>2.649717E-2</v>
      </c>
      <c r="V249" s="102">
        <v>2.6926209999999999E-2</v>
      </c>
      <c r="W249" s="102">
        <v>2.727371E-2</v>
      </c>
      <c r="X249" s="102">
        <v>2.7559190000000001E-2</v>
      </c>
      <c r="Y249" s="103">
        <v>2.7789649999999999E-2</v>
      </c>
    </row>
    <row r="250" spans="1:25" x14ac:dyDescent="0.25">
      <c r="A250" s="101" t="s">
        <v>366</v>
      </c>
      <c r="B250" s="102">
        <v>2.5288519999999998E-2</v>
      </c>
      <c r="C250" s="102">
        <v>8.1888389999999998E-3</v>
      </c>
      <c r="D250" s="102">
        <v>2.8175779999999998E-3</v>
      </c>
      <c r="E250" s="102">
        <v>1.234033E-3</v>
      </c>
      <c r="F250" s="102">
        <v>1.409385E-3</v>
      </c>
      <c r="G250" s="102">
        <v>4.0019890000000001E-3</v>
      </c>
      <c r="H250" s="102">
        <v>4.6431149999999997E-3</v>
      </c>
      <c r="I250" s="102">
        <v>5.3323340000000002E-3</v>
      </c>
      <c r="J250" s="102">
        <v>6.0754440000000002E-3</v>
      </c>
      <c r="K250" s="102">
        <v>1.2851909999999999E-2</v>
      </c>
      <c r="L250" s="102">
        <v>1.3628680000000001E-2</v>
      </c>
      <c r="M250" s="102">
        <v>1.3223179999999999E-2</v>
      </c>
      <c r="N250" s="102">
        <v>1.134275E-2</v>
      </c>
      <c r="O250" s="102">
        <v>9.7365720000000006E-3</v>
      </c>
      <c r="P250" s="102">
        <v>9.0173949999999992E-3</v>
      </c>
      <c r="Q250" s="102">
        <v>9.0810209999999999E-3</v>
      </c>
      <c r="R250" s="102">
        <v>9.4747410000000001E-3</v>
      </c>
      <c r="S250" s="102">
        <v>9.9484640000000006E-3</v>
      </c>
      <c r="T250" s="102">
        <v>1.0423440000000001E-2</v>
      </c>
      <c r="U250" s="102">
        <v>1.081764E-2</v>
      </c>
      <c r="V250" s="102">
        <v>1.116149E-2</v>
      </c>
      <c r="W250" s="102">
        <v>1.14447E-2</v>
      </c>
      <c r="X250" s="102">
        <v>1.169773E-2</v>
      </c>
      <c r="Y250" s="103">
        <v>1.1930700000000001E-2</v>
      </c>
    </row>
    <row r="251" spans="1:25" x14ac:dyDescent="0.25">
      <c r="A251" s="101" t="s">
        <v>367</v>
      </c>
      <c r="B251" s="102">
        <v>5.7964670000000003E-2</v>
      </c>
      <c r="C251" s="102">
        <v>3.7061719999999999E-2</v>
      </c>
      <c r="D251" s="102">
        <v>2.9156399999999999E-2</v>
      </c>
      <c r="E251" s="102">
        <v>2.563122E-2</v>
      </c>
      <c r="F251" s="102">
        <v>2.4052199999999999E-2</v>
      </c>
      <c r="G251" s="102">
        <v>2.6983969999999999E-2</v>
      </c>
      <c r="H251" s="102">
        <v>2.7118529999999998E-2</v>
      </c>
      <c r="I251" s="102">
        <v>2.737641E-2</v>
      </c>
      <c r="J251" s="102">
        <v>2.777717E-2</v>
      </c>
      <c r="K251" s="102">
        <v>3.6332259999999998E-2</v>
      </c>
      <c r="L251" s="102">
        <v>3.874822E-2</v>
      </c>
      <c r="M251" s="102">
        <v>4.0274169999999998E-2</v>
      </c>
      <c r="N251" s="102">
        <v>4.0306160000000001E-2</v>
      </c>
      <c r="O251" s="102">
        <v>4.0327340000000003E-2</v>
      </c>
      <c r="P251" s="102">
        <v>4.073218E-2</v>
      </c>
      <c r="Q251" s="102">
        <v>4.1560850000000003E-2</v>
      </c>
      <c r="R251" s="102">
        <v>4.2569599999999999E-2</v>
      </c>
      <c r="S251" s="102">
        <v>4.3628350000000003E-2</v>
      </c>
      <c r="T251" s="102">
        <v>4.468652E-2</v>
      </c>
      <c r="U251" s="102">
        <v>4.5713770000000001E-2</v>
      </c>
      <c r="V251" s="102">
        <v>4.6720490000000003E-2</v>
      </c>
      <c r="W251" s="102">
        <v>4.7696469999999998E-2</v>
      </c>
      <c r="X251" s="102">
        <v>4.8652090000000002E-2</v>
      </c>
      <c r="Y251" s="103">
        <v>4.9566939999999997E-2</v>
      </c>
    </row>
    <row r="252" spans="1:25" x14ac:dyDescent="0.25">
      <c r="A252" s="101" t="s">
        <v>368</v>
      </c>
      <c r="B252" s="102">
        <v>-2.754262E-2</v>
      </c>
      <c r="C252" s="102">
        <v>-2.7750299999999999E-2</v>
      </c>
      <c r="D252" s="102">
        <v>-2.4571559999999999E-2</v>
      </c>
      <c r="E252" s="102">
        <v>-2.024807E-2</v>
      </c>
      <c r="F252" s="102">
        <v>-1.5822070000000001E-2</v>
      </c>
      <c r="G252" s="102">
        <v>-1.2118479999999999E-2</v>
      </c>
      <c r="H252" s="102">
        <v>-9.2989890000000006E-3</v>
      </c>
      <c r="I252" s="102">
        <v>-6.7498360000000004E-3</v>
      </c>
      <c r="J252" s="102">
        <v>-4.5067989999999997E-3</v>
      </c>
      <c r="K252" s="102">
        <v>-2.712206E-3</v>
      </c>
      <c r="L252" s="102">
        <v>-3.312214E-3</v>
      </c>
      <c r="M252" s="102">
        <v>-4.4082549999999998E-3</v>
      </c>
      <c r="N252" s="102">
        <v>-4.7391059999999999E-3</v>
      </c>
      <c r="O252" s="102">
        <v>-4.5656849999999999E-3</v>
      </c>
      <c r="P252" s="102">
        <v>-3.8915659999999999E-3</v>
      </c>
      <c r="Q252" s="102">
        <v>-2.9495950000000002E-3</v>
      </c>
      <c r="R252" s="102">
        <v>-1.897405E-3</v>
      </c>
      <c r="S252" s="102">
        <v>-8.6148970000000003E-4</v>
      </c>
      <c r="T252" s="102">
        <v>1.179888E-4</v>
      </c>
      <c r="U252" s="102">
        <v>1.002782E-3</v>
      </c>
      <c r="V252" s="102">
        <v>1.80376E-3</v>
      </c>
      <c r="W252" s="102">
        <v>2.5348860000000001E-3</v>
      </c>
      <c r="X252" s="102">
        <v>3.225243E-3</v>
      </c>
      <c r="Y252" s="103">
        <v>3.8768129999999998E-3</v>
      </c>
    </row>
    <row r="253" spans="1:25" x14ac:dyDescent="0.25">
      <c r="A253" s="101" t="s">
        <v>369</v>
      </c>
      <c r="B253" s="102">
        <v>-5.2675319999999998E-2</v>
      </c>
      <c r="C253" s="102">
        <v>-4.4790629999999998E-2</v>
      </c>
      <c r="D253" s="102">
        <v>-3.87558E-2</v>
      </c>
      <c r="E253" s="102">
        <v>-3.2799229999999999E-2</v>
      </c>
      <c r="F253" s="102">
        <v>-2.7239030000000001E-2</v>
      </c>
      <c r="G253" s="102">
        <v>-2.4883659999999998E-2</v>
      </c>
      <c r="H253" s="102">
        <v>-2.0991530000000001E-2</v>
      </c>
      <c r="I253" s="102">
        <v>-1.7331360000000001E-2</v>
      </c>
      <c r="J253" s="102">
        <v>-1.413823E-2</v>
      </c>
      <c r="K253" s="102">
        <v>-2.0357989999999999E-2</v>
      </c>
      <c r="L253" s="102">
        <v>-2.2049880000000001E-2</v>
      </c>
      <c r="M253" s="102">
        <v>-2.3264460000000001E-2</v>
      </c>
      <c r="N253" s="102">
        <v>-2.14255E-2</v>
      </c>
      <c r="O253" s="102">
        <v>-1.9554459999999999E-2</v>
      </c>
      <c r="P253" s="102">
        <v>-1.814296E-2</v>
      </c>
      <c r="Q253" s="102">
        <v>-1.7075170000000001E-2</v>
      </c>
      <c r="R253" s="102">
        <v>-1.5950889999999999E-2</v>
      </c>
      <c r="S253" s="102">
        <v>-1.4772209999999999E-2</v>
      </c>
      <c r="T253" s="102">
        <v>-1.361188E-2</v>
      </c>
      <c r="U253" s="102">
        <v>-1.252026E-2</v>
      </c>
      <c r="V253" s="102">
        <v>-1.1506560000000001E-2</v>
      </c>
      <c r="W253" s="102">
        <v>-1.0557820000000001E-2</v>
      </c>
      <c r="X253" s="102">
        <v>-9.6480639999999996E-3</v>
      </c>
      <c r="Y253" s="103">
        <v>-8.7723109999999997E-3</v>
      </c>
    </row>
    <row r="254" spans="1:25" x14ac:dyDescent="0.25">
      <c r="A254" s="101" t="s">
        <v>370</v>
      </c>
      <c r="B254" s="102">
        <v>-7.4803969999999997E-2</v>
      </c>
      <c r="C254" s="102">
        <v>-6.4411140000000006E-2</v>
      </c>
      <c r="D254" s="102">
        <v>-5.8975960000000001E-2</v>
      </c>
      <c r="E254" s="102">
        <v>-5.3450259999999999E-2</v>
      </c>
      <c r="F254" s="102">
        <v>-4.8035090000000003E-2</v>
      </c>
      <c r="G254" s="102">
        <v>-4.6012169999999998E-2</v>
      </c>
      <c r="H254" s="102">
        <v>-4.1530879999999999E-2</v>
      </c>
      <c r="I254" s="102">
        <v>-3.709138E-2</v>
      </c>
      <c r="J254" s="102">
        <v>-3.2993849999999998E-2</v>
      </c>
      <c r="K254" s="102">
        <v>-4.2938789999999998E-2</v>
      </c>
      <c r="L254" s="102">
        <v>-4.7179449999999998E-2</v>
      </c>
      <c r="M254" s="102">
        <v>-5.0483670000000001E-2</v>
      </c>
      <c r="N254" s="102">
        <v>-4.770899E-2</v>
      </c>
      <c r="O254" s="102">
        <v>-4.4304219999999998E-2</v>
      </c>
      <c r="P254" s="102">
        <v>-4.1713649999999998E-2</v>
      </c>
      <c r="Q254" s="102">
        <v>-3.9916399999999998E-2</v>
      </c>
      <c r="R254" s="102">
        <v>-3.8181609999999998E-2</v>
      </c>
      <c r="S254" s="102">
        <v>-3.6331799999999997E-2</v>
      </c>
      <c r="T254" s="102">
        <v>-3.4386949999999999E-2</v>
      </c>
      <c r="U254" s="102">
        <v>-3.240001E-2</v>
      </c>
      <c r="V254" s="102">
        <v>-3.038596E-2</v>
      </c>
      <c r="W254" s="102">
        <v>-2.83466E-2</v>
      </c>
      <c r="X254" s="102">
        <v>-2.6274410000000002E-2</v>
      </c>
      <c r="Y254" s="103">
        <v>-2.4175680000000001E-2</v>
      </c>
    </row>
    <row r="255" spans="1:25" x14ac:dyDescent="0.25">
      <c r="A255" s="101" t="s">
        <v>371</v>
      </c>
      <c r="B255" s="102">
        <v>-1.479076E-3</v>
      </c>
      <c r="C255" s="102">
        <v>-8.5521469999999995E-3</v>
      </c>
      <c r="D255" s="102">
        <v>-9.8819230000000008E-3</v>
      </c>
      <c r="E255" s="102">
        <v>-9.2513479999999995E-3</v>
      </c>
      <c r="F255" s="102">
        <v>-7.7635919999999997E-3</v>
      </c>
      <c r="G255" s="102">
        <v>-5.6395890000000004E-3</v>
      </c>
      <c r="H255" s="102">
        <v>-4.168227E-3</v>
      </c>
      <c r="I255" s="102">
        <v>-2.6971629999999998E-3</v>
      </c>
      <c r="J255" s="102">
        <v>-1.296557E-3</v>
      </c>
      <c r="K255" s="102">
        <v>1.146333E-3</v>
      </c>
      <c r="L255" s="102">
        <v>1.446952E-3</v>
      </c>
      <c r="M255" s="102">
        <v>1.243285E-3</v>
      </c>
      <c r="N255" s="102">
        <v>8.0575779999999999E-4</v>
      </c>
      <c r="O255" s="102">
        <v>5.2937280000000001E-4</v>
      </c>
      <c r="P255" s="102">
        <v>5.8846069999999998E-4</v>
      </c>
      <c r="Q255" s="102">
        <v>9.3596700000000001E-4</v>
      </c>
      <c r="R255" s="102">
        <v>1.4503610000000001E-3</v>
      </c>
      <c r="S255" s="102">
        <v>2.0217949999999998E-3</v>
      </c>
      <c r="T255" s="102">
        <v>2.598272E-3</v>
      </c>
      <c r="U255" s="102">
        <v>3.1428379999999998E-3</v>
      </c>
      <c r="V255" s="102">
        <v>3.6462450000000002E-3</v>
      </c>
      <c r="W255" s="102">
        <v>4.1141989999999998E-3</v>
      </c>
      <c r="X255" s="102">
        <v>4.5582000000000001E-3</v>
      </c>
      <c r="Y255" s="103">
        <v>4.9824049999999996E-3</v>
      </c>
    </row>
    <row r="256" spans="1:25" x14ac:dyDescent="0.25">
      <c r="A256" s="101" t="s">
        <v>372</v>
      </c>
      <c r="B256" s="102">
        <v>-4.7869380000000003E-2</v>
      </c>
      <c r="C256" s="102">
        <v>-3.7503429999999997E-2</v>
      </c>
      <c r="D256" s="102">
        <v>-2.942531E-2</v>
      </c>
      <c r="E256" s="102">
        <v>-2.1938610000000001E-2</v>
      </c>
      <c r="F256" s="102">
        <v>-1.5409620000000001E-2</v>
      </c>
      <c r="G256" s="102">
        <v>-1.2618839999999999E-2</v>
      </c>
      <c r="H256" s="102">
        <v>-8.5717940000000006E-3</v>
      </c>
      <c r="I256" s="102">
        <v>-4.6815850000000003E-3</v>
      </c>
      <c r="J256" s="102">
        <v>-1.2419379999999999E-3</v>
      </c>
      <c r="K256" s="102">
        <v>-6.7304210000000003E-3</v>
      </c>
      <c r="L256" s="102">
        <v>-9.0206479999999992E-3</v>
      </c>
      <c r="M256" s="102">
        <v>-1.1222909999999999E-2</v>
      </c>
      <c r="N256" s="102">
        <v>-9.2200600000000004E-3</v>
      </c>
      <c r="O256" s="102">
        <v>-6.8191399999999996E-3</v>
      </c>
      <c r="P256" s="102">
        <v>-4.6450390000000001E-3</v>
      </c>
      <c r="Q256" s="102">
        <v>-2.6830420000000001E-3</v>
      </c>
      <c r="R256" s="102">
        <v>-5.3212059999999995E-4</v>
      </c>
      <c r="S256" s="102">
        <v>1.7683950000000001E-3</v>
      </c>
      <c r="T256" s="102">
        <v>4.1036320000000003E-3</v>
      </c>
      <c r="U256" s="102">
        <v>6.3902610000000004E-3</v>
      </c>
      <c r="V256" s="102">
        <v>8.6168760000000007E-3</v>
      </c>
      <c r="W256" s="102">
        <v>1.0783620000000001E-2</v>
      </c>
      <c r="X256" s="102">
        <v>1.2931730000000001E-2</v>
      </c>
      <c r="Y256" s="103">
        <v>1.506103E-2</v>
      </c>
    </row>
    <row r="257" spans="1:25" x14ac:dyDescent="0.25">
      <c r="A257" s="101" t="s">
        <v>373</v>
      </c>
      <c r="B257" s="102">
        <v>7.2103430000000001E-3</v>
      </c>
      <c r="C257" s="102">
        <v>-6.8408879999999998E-3</v>
      </c>
      <c r="D257" s="102">
        <v>-1.0319E-2</v>
      </c>
      <c r="E257" s="102">
        <v>-1.102356E-2</v>
      </c>
      <c r="F257" s="102">
        <v>-1.0508409999999999E-2</v>
      </c>
      <c r="G257" s="102">
        <v>-9.4042899999999992E-3</v>
      </c>
      <c r="H257" s="102">
        <v>-9.5384770000000001E-3</v>
      </c>
      <c r="I257" s="102">
        <v>-9.302388E-3</v>
      </c>
      <c r="J257" s="102">
        <v>-8.86113E-3</v>
      </c>
      <c r="K257" s="102">
        <v>-3.4135509999999999E-3</v>
      </c>
      <c r="L257" s="102">
        <v>-4.1642670000000001E-3</v>
      </c>
      <c r="M257" s="102">
        <v>-5.6595580000000003E-3</v>
      </c>
      <c r="N257" s="102">
        <v>-7.5552550000000003E-3</v>
      </c>
      <c r="O257" s="102">
        <v>-9.0838080000000005E-3</v>
      </c>
      <c r="P257" s="102">
        <v>-9.9003470000000003E-3</v>
      </c>
      <c r="Q257" s="102">
        <v>-1.008452E-2</v>
      </c>
      <c r="R257" s="102">
        <v>-1.0022329999999999E-2</v>
      </c>
      <c r="S257" s="102">
        <v>-9.9321589999999994E-3</v>
      </c>
      <c r="T257" s="102">
        <v>-9.8742689999999998E-3</v>
      </c>
      <c r="U257" s="102">
        <v>-9.8842940000000001E-3</v>
      </c>
      <c r="V257" s="102">
        <v>-9.9513959999999995E-3</v>
      </c>
      <c r="W257" s="102">
        <v>-1.0058610000000001E-2</v>
      </c>
      <c r="X257" s="102">
        <v>-1.018289E-2</v>
      </c>
      <c r="Y257" s="103">
        <v>-1.0318249999999999E-2</v>
      </c>
    </row>
    <row r="258" spans="1:25" x14ac:dyDescent="0.25">
      <c r="A258" s="101" t="s">
        <v>374</v>
      </c>
      <c r="B258" s="102">
        <v>-7.2575060000000006E-5</v>
      </c>
      <c r="C258" s="102">
        <v>-2.4824180000000001E-3</v>
      </c>
      <c r="D258" s="102">
        <v>-3.776434E-3</v>
      </c>
      <c r="E258" s="102">
        <v>-4.5254889999999997E-3</v>
      </c>
      <c r="F258" s="102">
        <v>-4.9154239999999998E-3</v>
      </c>
      <c r="G258" s="102">
        <v>-5.3968820000000004E-3</v>
      </c>
      <c r="H258" s="102">
        <v>-5.6124520000000004E-3</v>
      </c>
      <c r="I258" s="102">
        <v>-5.704705E-3</v>
      </c>
      <c r="J258" s="102">
        <v>-5.7250139999999996E-3</v>
      </c>
      <c r="K258" s="102">
        <v>-5.9509380000000002E-3</v>
      </c>
      <c r="L258" s="102">
        <v>-6.1770410000000003E-3</v>
      </c>
      <c r="M258" s="102">
        <v>-6.4546120000000002E-3</v>
      </c>
      <c r="N258" s="102">
        <v>-6.71187E-3</v>
      </c>
      <c r="O258" s="102">
        <v>-6.979323E-3</v>
      </c>
      <c r="P258" s="102">
        <v>-7.1848179999999999E-3</v>
      </c>
      <c r="Q258" s="102">
        <v>-7.287422E-3</v>
      </c>
      <c r="R258" s="102">
        <v>-7.3080020000000001E-3</v>
      </c>
      <c r="S258" s="102">
        <v>-7.2876579999999998E-3</v>
      </c>
      <c r="T258" s="102">
        <v>-7.2464640000000002E-3</v>
      </c>
      <c r="U258" s="102">
        <v>-7.1949589999999999E-3</v>
      </c>
      <c r="V258" s="102">
        <v>-7.14344E-3</v>
      </c>
      <c r="W258" s="102">
        <v>-7.1022150000000003E-3</v>
      </c>
      <c r="X258" s="102">
        <v>-7.0712910000000004E-3</v>
      </c>
      <c r="Y258" s="103">
        <v>-7.0506700000000002E-3</v>
      </c>
    </row>
    <row r="259" spans="1:25" x14ac:dyDescent="0.25">
      <c r="A259" s="101" t="s">
        <v>375</v>
      </c>
      <c r="B259" s="102">
        <v>7.2219060000000002E-2</v>
      </c>
      <c r="C259" s="102">
        <v>5.405099E-2</v>
      </c>
      <c r="D259" s="102">
        <v>4.7629299999999999E-2</v>
      </c>
      <c r="E259" s="102">
        <v>4.5112399999999997E-2</v>
      </c>
      <c r="F259" s="102">
        <v>4.4532799999999997E-2</v>
      </c>
      <c r="G259" s="102">
        <v>4.6801219999999998E-2</v>
      </c>
      <c r="H259" s="102">
        <v>4.6801219999999998E-2</v>
      </c>
      <c r="I259" s="102">
        <v>4.6999190000000003E-2</v>
      </c>
      <c r="J259" s="102">
        <v>4.7316049999999998E-2</v>
      </c>
      <c r="K259" s="102">
        <v>5.625724E-2</v>
      </c>
      <c r="L259" s="102">
        <v>5.5815900000000002E-2</v>
      </c>
      <c r="M259" s="102">
        <v>5.4185289999999997E-2</v>
      </c>
      <c r="N259" s="102">
        <v>5.2411449999999998E-2</v>
      </c>
      <c r="O259" s="102">
        <v>5.1115029999999999E-2</v>
      </c>
      <c r="P259" s="102">
        <v>5.048238E-2</v>
      </c>
      <c r="Q259" s="102">
        <v>5.0427630000000001E-2</v>
      </c>
      <c r="R259" s="102">
        <v>5.0580420000000001E-2</v>
      </c>
      <c r="S259" s="102">
        <v>5.0738159999999997E-2</v>
      </c>
      <c r="T259" s="102">
        <v>5.0842360000000003E-2</v>
      </c>
      <c r="U259" s="102">
        <v>5.0856199999999997E-2</v>
      </c>
      <c r="V259" s="102">
        <v>5.0788689999999997E-2</v>
      </c>
      <c r="W259" s="102">
        <v>5.0651649999999999E-2</v>
      </c>
      <c r="X259" s="102">
        <v>5.0463939999999999E-2</v>
      </c>
      <c r="Y259" s="103">
        <v>5.0229419999999997E-2</v>
      </c>
    </row>
    <row r="260" spans="1:25" x14ac:dyDescent="0.25">
      <c r="A260" s="101" t="s">
        <v>376</v>
      </c>
      <c r="B260" s="102">
        <v>-4.2645509999999998E-2</v>
      </c>
      <c r="C260" s="102">
        <v>-3.860301E-2</v>
      </c>
      <c r="D260" s="102">
        <v>-3.4411740000000003E-2</v>
      </c>
      <c r="E260" s="102">
        <v>-2.9459010000000001E-2</v>
      </c>
      <c r="F260" s="102">
        <v>-2.4419050000000001E-2</v>
      </c>
      <c r="G260" s="102">
        <v>-2.2084369999999999E-2</v>
      </c>
      <c r="H260" s="102">
        <v>-1.8420200000000001E-2</v>
      </c>
      <c r="I260" s="102">
        <v>-1.492827E-2</v>
      </c>
      <c r="J260" s="102">
        <v>-1.185165E-2</v>
      </c>
      <c r="K260" s="102">
        <v>-1.9097989999999999E-2</v>
      </c>
      <c r="L260" s="102">
        <v>-2.1556450000000001E-2</v>
      </c>
      <c r="M260" s="102">
        <v>-2.3316300000000002E-2</v>
      </c>
      <c r="N260" s="102">
        <v>-2.2587980000000001E-2</v>
      </c>
      <c r="O260" s="102">
        <v>-2.1219430000000001E-2</v>
      </c>
      <c r="P260" s="102">
        <v>-1.971608E-2</v>
      </c>
      <c r="Q260" s="102">
        <v>-1.8371990000000001E-2</v>
      </c>
      <c r="R260" s="102">
        <v>-1.702878E-2</v>
      </c>
      <c r="S260" s="102">
        <v>-1.5701960000000001E-2</v>
      </c>
      <c r="T260" s="102">
        <v>-1.4428720000000001E-2</v>
      </c>
      <c r="U260" s="102">
        <v>-1.324202E-2</v>
      </c>
      <c r="V260" s="102">
        <v>-1.213785E-2</v>
      </c>
      <c r="W260" s="102">
        <v>-1.11013E-2</v>
      </c>
      <c r="X260" s="102">
        <v>-1.010348E-2</v>
      </c>
      <c r="Y260" s="103">
        <v>-9.1384459999999997E-3</v>
      </c>
    </row>
    <row r="261" spans="1:25" x14ac:dyDescent="0.25">
      <c r="A261" s="101" t="s">
        <v>377</v>
      </c>
      <c r="B261" s="102">
        <v>-3.0488110000000001E-5</v>
      </c>
      <c r="C261" s="102">
        <v>-2.7055209999999998E-3</v>
      </c>
      <c r="D261" s="102">
        <v>-4.2591560000000001E-3</v>
      </c>
      <c r="E261" s="102">
        <v>-5.2037289999999998E-3</v>
      </c>
      <c r="F261" s="102">
        <v>-5.7217500000000003E-3</v>
      </c>
      <c r="G261" s="102">
        <v>-6.3504800000000004E-3</v>
      </c>
      <c r="H261" s="102">
        <v>-6.614946E-3</v>
      </c>
      <c r="I261" s="102">
        <v>-6.7065509999999998E-3</v>
      </c>
      <c r="J261" s="102">
        <v>-6.6861610000000004E-3</v>
      </c>
      <c r="K261" s="102">
        <v>-6.9001669999999996E-3</v>
      </c>
      <c r="L261" s="102">
        <v>-7.1247599999999999E-3</v>
      </c>
      <c r="M261" s="102">
        <v>-7.421141E-3</v>
      </c>
      <c r="N261" s="102">
        <v>-7.7074739999999997E-3</v>
      </c>
      <c r="O261" s="102">
        <v>-7.9834829999999996E-3</v>
      </c>
      <c r="P261" s="102">
        <v>-8.1571749999999991E-3</v>
      </c>
      <c r="Q261" s="102">
        <v>-8.1878620000000006E-3</v>
      </c>
      <c r="R261" s="102">
        <v>-8.1264679999999995E-3</v>
      </c>
      <c r="S261" s="102">
        <v>-8.0345920000000001E-3</v>
      </c>
      <c r="T261" s="102">
        <v>-7.9424539999999998E-3</v>
      </c>
      <c r="U261" s="102">
        <v>-7.8605389999999997E-3</v>
      </c>
      <c r="V261" s="102">
        <v>-7.7888560000000003E-3</v>
      </c>
      <c r="W261" s="102">
        <v>-7.7376459999999999E-3</v>
      </c>
      <c r="X261" s="102">
        <v>-7.6966719999999999E-3</v>
      </c>
      <c r="Y261" s="103">
        <v>-7.6661819999999997E-3</v>
      </c>
    </row>
    <row r="262" spans="1:25" x14ac:dyDescent="0.25">
      <c r="A262" s="101" t="s">
        <v>378</v>
      </c>
      <c r="B262" s="102">
        <v>-3.3628769999999998E-3</v>
      </c>
      <c r="C262" s="102">
        <v>-1.3945610000000001E-2</v>
      </c>
      <c r="D262" s="102">
        <v>-1.79694E-2</v>
      </c>
      <c r="E262" s="102">
        <v>-1.9650239999999999E-2</v>
      </c>
      <c r="F262" s="102">
        <v>-2.011143E-2</v>
      </c>
      <c r="G262" s="102">
        <v>-1.9429760000000001E-2</v>
      </c>
      <c r="H262" s="102">
        <v>-1.9032460000000001E-2</v>
      </c>
      <c r="I262" s="102">
        <v>-1.840748E-2</v>
      </c>
      <c r="J262" s="102">
        <v>-1.7634130000000001E-2</v>
      </c>
      <c r="K262" s="102">
        <v>-1.406868E-2</v>
      </c>
      <c r="L262" s="102">
        <v>-1.2738029999999999E-2</v>
      </c>
      <c r="M262" s="102">
        <v>-1.193398E-2</v>
      </c>
      <c r="N262" s="102">
        <v>-1.161046E-2</v>
      </c>
      <c r="O262" s="102">
        <v>-1.17515E-2</v>
      </c>
      <c r="P262" s="102">
        <v>-1.208063E-2</v>
      </c>
      <c r="Q262" s="102">
        <v>-1.229535E-2</v>
      </c>
      <c r="R262" s="102">
        <v>-1.2326109999999999E-2</v>
      </c>
      <c r="S262" s="102">
        <v>-1.222784E-2</v>
      </c>
      <c r="T262" s="102">
        <v>-1.205109E-2</v>
      </c>
      <c r="U262" s="102">
        <v>-1.18286E-2</v>
      </c>
      <c r="V262" s="102">
        <v>-1.158328E-2</v>
      </c>
      <c r="W262" s="102">
        <v>-1.131799E-2</v>
      </c>
      <c r="X262" s="102">
        <v>-1.103877E-2</v>
      </c>
      <c r="Y262" s="103">
        <v>-1.074554E-2</v>
      </c>
    </row>
    <row r="263" spans="1:25" x14ac:dyDescent="0.25">
      <c r="A263" s="101" t="s">
        <v>379</v>
      </c>
      <c r="B263" s="102">
        <v>-1.6588970000000001E-4</v>
      </c>
      <c r="C263" s="102">
        <v>-1.073843E-2</v>
      </c>
      <c r="D263" s="102">
        <v>-1.5150520000000001E-2</v>
      </c>
      <c r="E263" s="102">
        <v>-1.7257700000000001E-2</v>
      </c>
      <c r="F263" s="102">
        <v>-1.810894E-2</v>
      </c>
      <c r="G263" s="102">
        <v>-1.7557340000000001E-2</v>
      </c>
      <c r="H263" s="102">
        <v>-1.7352050000000001E-2</v>
      </c>
      <c r="I263" s="102">
        <v>-1.6889169999999998E-2</v>
      </c>
      <c r="J263" s="102">
        <v>-1.624925E-2</v>
      </c>
      <c r="K263" s="102">
        <v>-1.2463729999999999E-2</v>
      </c>
      <c r="L263" s="102">
        <v>-1.097331E-2</v>
      </c>
      <c r="M263" s="102">
        <v>-9.999216E-3</v>
      </c>
      <c r="N263" s="102">
        <v>-9.6144509999999996E-3</v>
      </c>
      <c r="O263" s="102">
        <v>-9.7101830000000007E-3</v>
      </c>
      <c r="P263" s="102">
        <v>-9.9737230000000003E-3</v>
      </c>
      <c r="Q263" s="102">
        <v>-1.0099830000000001E-2</v>
      </c>
      <c r="R263" s="102">
        <v>-1.003443E-2</v>
      </c>
      <c r="S263" s="102">
        <v>-9.8411490000000004E-3</v>
      </c>
      <c r="T263" s="102">
        <v>-9.5666199999999996E-3</v>
      </c>
      <c r="U263" s="102">
        <v>-9.2434300000000004E-3</v>
      </c>
      <c r="V263" s="102">
        <v>-8.8905229999999991E-3</v>
      </c>
      <c r="W263" s="102">
        <v>-8.5186350000000001E-3</v>
      </c>
      <c r="X263" s="102">
        <v>-8.1228979999999999E-3</v>
      </c>
      <c r="Y263" s="103">
        <v>-7.7111530000000001E-3</v>
      </c>
    </row>
    <row r="264" spans="1:25" x14ac:dyDescent="0.25">
      <c r="A264" s="101" t="s">
        <v>380</v>
      </c>
      <c r="B264" s="102">
        <v>-5.2840419999999999E-2</v>
      </c>
      <c r="C264" s="102">
        <v>-6.9842769999999998E-2</v>
      </c>
      <c r="D264" s="102">
        <v>-5.6879779999999998E-2</v>
      </c>
      <c r="E264" s="102">
        <v>-5.5770239999999999E-2</v>
      </c>
      <c r="F264" s="102">
        <v>-5.0892659999999999E-2</v>
      </c>
      <c r="G264" s="102">
        <v>-4.4183500000000001E-2</v>
      </c>
      <c r="H264" s="102">
        <v>-3.8103140000000001E-2</v>
      </c>
      <c r="I264" s="102">
        <v>-3.2582239999999998E-2</v>
      </c>
      <c r="J264" s="102">
        <v>-2.7248459999999999E-2</v>
      </c>
      <c r="K264" s="102">
        <v>-2.6571310000000001E-2</v>
      </c>
      <c r="L264" s="102">
        <v>-2.5683959999999999E-2</v>
      </c>
      <c r="M264" s="102">
        <v>-2.4582429999999999E-2</v>
      </c>
      <c r="N264" s="102">
        <v>-2.070429E-2</v>
      </c>
      <c r="O264" s="102">
        <v>-1.7882800000000001E-2</v>
      </c>
      <c r="P264" s="102">
        <v>-1.6438419999999999E-2</v>
      </c>
      <c r="Q264" s="102">
        <v>-1.549086E-2</v>
      </c>
      <c r="R264" s="102">
        <v>-1.430386E-2</v>
      </c>
      <c r="S264" s="102">
        <v>-1.273287E-2</v>
      </c>
      <c r="T264" s="102">
        <v>-1.079921E-2</v>
      </c>
      <c r="U264" s="102">
        <v>-8.5971720000000001E-3</v>
      </c>
      <c r="V264" s="102">
        <v>-6.1685339999999998E-3</v>
      </c>
      <c r="W264" s="102">
        <v>-3.575244E-3</v>
      </c>
      <c r="X264" s="102">
        <v>-8.279677E-4</v>
      </c>
      <c r="Y264" s="103">
        <v>2.042393E-3</v>
      </c>
    </row>
    <row r="265" spans="1:25" x14ac:dyDescent="0.25">
      <c r="A265" s="101" t="s">
        <v>381</v>
      </c>
      <c r="B265" s="102">
        <v>-6.3414869999999998E-4</v>
      </c>
      <c r="C265" s="102">
        <v>-1.265318E-2</v>
      </c>
      <c r="D265" s="102">
        <v>-1.803215E-2</v>
      </c>
      <c r="E265" s="102">
        <v>-2.0866490000000001E-2</v>
      </c>
      <c r="F265" s="102">
        <v>-2.2200540000000001E-2</v>
      </c>
      <c r="G265" s="102">
        <v>-2.1748179999999999E-2</v>
      </c>
      <c r="H265" s="102">
        <v>-2.177772E-2</v>
      </c>
      <c r="I265" s="102">
        <v>-2.1471609999999999E-2</v>
      </c>
      <c r="J265" s="102">
        <v>-2.0918510000000001E-2</v>
      </c>
      <c r="K265" s="102">
        <v>-1.6596840000000002E-2</v>
      </c>
      <c r="L265" s="102">
        <v>-1.5413079999999999E-2</v>
      </c>
      <c r="M265" s="102">
        <v>-1.4902779999999999E-2</v>
      </c>
      <c r="N265" s="102">
        <v>-1.5516469999999999E-2</v>
      </c>
      <c r="O265" s="102">
        <v>-1.622819E-2</v>
      </c>
      <c r="P265" s="102">
        <v>-1.6633370000000001E-2</v>
      </c>
      <c r="Q265" s="102">
        <v>-1.6634380000000001E-2</v>
      </c>
      <c r="R265" s="102">
        <v>-1.6390169999999999E-2</v>
      </c>
      <c r="S265" s="102">
        <v>-1.6029080000000001E-2</v>
      </c>
      <c r="T265" s="102">
        <v>-1.5615820000000001E-2</v>
      </c>
      <c r="U265" s="102">
        <v>-1.5188770000000001E-2</v>
      </c>
      <c r="V265" s="102">
        <v>-1.476394E-2</v>
      </c>
      <c r="W265" s="102">
        <v>-1.4356290000000001E-2</v>
      </c>
      <c r="X265" s="102">
        <v>-1.3957870000000001E-2</v>
      </c>
      <c r="Y265" s="103">
        <v>-1.3570219999999999E-2</v>
      </c>
    </row>
    <row r="266" spans="1:25" x14ac:dyDescent="0.25">
      <c r="A266" s="101" t="s">
        <v>382</v>
      </c>
      <c r="B266" s="102">
        <v>2.3373020000000001E-2</v>
      </c>
      <c r="C266" s="102">
        <v>2.7475889999999998E-4</v>
      </c>
      <c r="D266" s="102">
        <v>-1.229651E-2</v>
      </c>
      <c r="E266" s="102">
        <v>-2.0996150000000002E-2</v>
      </c>
      <c r="F266" s="102">
        <v>-2.7120330000000002E-2</v>
      </c>
      <c r="G266" s="102">
        <v>-2.9316200000000001E-2</v>
      </c>
      <c r="H266" s="102">
        <v>-3.1380659999999998E-2</v>
      </c>
      <c r="I266" s="102">
        <v>-3.24961E-2</v>
      </c>
      <c r="J266" s="102">
        <v>-3.2946389999999999E-2</v>
      </c>
      <c r="K266" s="102">
        <v>-2.7438819999999999E-2</v>
      </c>
      <c r="L266" s="102">
        <v>-2.442544E-2</v>
      </c>
      <c r="M266" s="102">
        <v>-2.2344760000000002E-2</v>
      </c>
      <c r="N266" s="102">
        <v>-2.1666649999999999E-2</v>
      </c>
      <c r="O266" s="102">
        <v>-2.2290069999999999E-2</v>
      </c>
      <c r="P266" s="102">
        <v>-2.334491E-2</v>
      </c>
      <c r="Q266" s="102">
        <v>-2.4102430000000001E-2</v>
      </c>
      <c r="R266" s="102">
        <v>-2.4417390000000001E-2</v>
      </c>
      <c r="S266" s="102">
        <v>-2.445686E-2</v>
      </c>
      <c r="T266" s="102">
        <v>-2.434834E-2</v>
      </c>
      <c r="U266" s="102">
        <v>-2.416078E-2</v>
      </c>
      <c r="V266" s="102">
        <v>-2.3913879999999998E-2</v>
      </c>
      <c r="W266" s="102">
        <v>-2.3647029999999999E-2</v>
      </c>
      <c r="X266" s="102">
        <v>-2.3360240000000001E-2</v>
      </c>
      <c r="Y266" s="103">
        <v>-2.3063520000000001E-2</v>
      </c>
    </row>
    <row r="267" spans="1:25" x14ac:dyDescent="0.25">
      <c r="A267" s="101" t="s">
        <v>383</v>
      </c>
      <c r="B267" s="102">
        <v>-5.4231519999999998E-2</v>
      </c>
      <c r="C267" s="102">
        <v>-6.2502970000000005E-2</v>
      </c>
      <c r="D267" s="102">
        <v>-6.3371230000000001E-2</v>
      </c>
      <c r="E267" s="102">
        <v>-6.2049550000000002E-2</v>
      </c>
      <c r="F267" s="102">
        <v>-5.9732849999999997E-2</v>
      </c>
      <c r="G267" s="102">
        <v>-5.9890909999999999E-2</v>
      </c>
      <c r="H267" s="102">
        <v>-5.8065680000000001E-2</v>
      </c>
      <c r="I267" s="102">
        <v>-5.6028309999999998E-2</v>
      </c>
      <c r="J267" s="102">
        <v>-5.4020539999999999E-2</v>
      </c>
      <c r="K267" s="102">
        <v>-5.8530430000000001E-2</v>
      </c>
      <c r="L267" s="102">
        <v>-5.978468E-2</v>
      </c>
      <c r="M267" s="102">
        <v>-6.0990700000000002E-2</v>
      </c>
      <c r="N267" s="102">
        <v>-6.0448090000000003E-2</v>
      </c>
      <c r="O267" s="102">
        <v>-5.9745510000000002E-2</v>
      </c>
      <c r="P267" s="102">
        <v>-5.9194509999999999E-2</v>
      </c>
      <c r="Q267" s="102">
        <v>-5.8819919999999998E-2</v>
      </c>
      <c r="R267" s="102">
        <v>-5.833845E-2</v>
      </c>
      <c r="S267" s="102">
        <v>-5.7731810000000001E-2</v>
      </c>
      <c r="T267" s="102">
        <v>-5.705781E-2</v>
      </c>
      <c r="U267" s="102">
        <v>-5.6354990000000001E-2</v>
      </c>
      <c r="V267" s="102">
        <v>-5.5623510000000001E-2</v>
      </c>
      <c r="W267" s="102">
        <v>-5.4862870000000001E-2</v>
      </c>
      <c r="X267" s="102">
        <v>-5.407348E-2</v>
      </c>
      <c r="Y267" s="103">
        <v>-5.3235560000000001E-2</v>
      </c>
    </row>
    <row r="268" spans="1:25" x14ac:dyDescent="0.25">
      <c r="A268" s="101" t="s">
        <v>384</v>
      </c>
      <c r="B268" s="102">
        <v>1.9896259999999999E-2</v>
      </c>
      <c r="C268" s="102">
        <v>5.3929030000000001E-3</v>
      </c>
      <c r="D268" s="102">
        <v>-2.133963E-4</v>
      </c>
      <c r="E268" s="102">
        <v>-2.7377780000000002E-3</v>
      </c>
      <c r="F268" s="102">
        <v>-3.5137499999999999E-3</v>
      </c>
      <c r="G268" s="102">
        <v>-2.2918230000000001E-3</v>
      </c>
      <c r="H268" s="102">
        <v>-2.038542E-3</v>
      </c>
      <c r="I268" s="102">
        <v>-1.4913929999999999E-3</v>
      </c>
      <c r="J268" s="102">
        <v>-7.4840110000000003E-4</v>
      </c>
      <c r="K268" s="102">
        <v>3.8768370000000002E-3</v>
      </c>
      <c r="L268" s="102">
        <v>4.6594109999999996E-3</v>
      </c>
      <c r="M268" s="102">
        <v>4.6752979999999996E-3</v>
      </c>
      <c r="N268" s="102">
        <v>2.7858539999999999E-3</v>
      </c>
      <c r="O268" s="102">
        <v>1.23106E-3</v>
      </c>
      <c r="P268" s="102">
        <v>6.0899900000000004E-4</v>
      </c>
      <c r="Q268" s="102">
        <v>7.6279280000000004E-4</v>
      </c>
      <c r="R268" s="102">
        <v>1.205284E-3</v>
      </c>
      <c r="S268" s="102">
        <v>1.6777770000000001E-3</v>
      </c>
      <c r="T268" s="102">
        <v>2.1053069999999998E-3</v>
      </c>
      <c r="U268" s="102">
        <v>2.4658919999999999E-3</v>
      </c>
      <c r="V268" s="102">
        <v>2.761552E-3</v>
      </c>
      <c r="W268" s="102">
        <v>3.000272E-3</v>
      </c>
      <c r="X268" s="102">
        <v>3.2040329999999998E-3</v>
      </c>
      <c r="Y268" s="103">
        <v>3.38383E-3</v>
      </c>
    </row>
    <row r="269" spans="1:25" x14ac:dyDescent="0.25">
      <c r="A269" s="101" t="s">
        <v>385</v>
      </c>
      <c r="B269" s="102">
        <v>8.6446430000000005E-3</v>
      </c>
      <c r="C269" s="102">
        <v>-1.0681270000000001E-3</v>
      </c>
      <c r="D269" s="102">
        <v>-5.2912929999999999E-3</v>
      </c>
      <c r="E269" s="102">
        <v>-7.593781E-3</v>
      </c>
      <c r="F269" s="102">
        <v>-8.7850810000000001E-3</v>
      </c>
      <c r="G269" s="102">
        <v>-8.5102790000000008E-3</v>
      </c>
      <c r="H269" s="102">
        <v>-8.7169389999999999E-3</v>
      </c>
      <c r="I269" s="102">
        <v>-8.7070800000000007E-3</v>
      </c>
      <c r="J269" s="102">
        <v>-8.5397400000000005E-3</v>
      </c>
      <c r="K269" s="102">
        <v>-5.3401689999999996E-3</v>
      </c>
      <c r="L269" s="102">
        <v>-4.2773560000000004E-3</v>
      </c>
      <c r="M269" s="102">
        <v>-3.6870689999999998E-3</v>
      </c>
      <c r="N269" s="102">
        <v>-4.2872020000000004E-3</v>
      </c>
      <c r="O269" s="102">
        <v>-5.0739089999999997E-3</v>
      </c>
      <c r="P269" s="102">
        <v>-5.6437179999999998E-3</v>
      </c>
      <c r="Q269" s="102">
        <v>-5.889132E-3</v>
      </c>
      <c r="R269" s="102">
        <v>-5.9284580000000002E-3</v>
      </c>
      <c r="S269" s="102">
        <v>-5.8794060000000002E-3</v>
      </c>
      <c r="T269" s="102">
        <v>-5.7811640000000001E-3</v>
      </c>
      <c r="U269" s="102">
        <v>-5.66323E-3</v>
      </c>
      <c r="V269" s="102">
        <v>-5.5355539999999998E-3</v>
      </c>
      <c r="W269" s="102">
        <v>-5.4175819999999998E-3</v>
      </c>
      <c r="X269" s="102">
        <v>-5.299593E-3</v>
      </c>
      <c r="Y269" s="103">
        <v>-5.181705E-3</v>
      </c>
    </row>
    <row r="270" spans="1:25" x14ac:dyDescent="0.25">
      <c r="A270" s="101" t="s">
        <v>386</v>
      </c>
      <c r="B270" s="102">
        <v>1.7140200000000001E-2</v>
      </c>
      <c r="C270" s="102">
        <v>5.9607729999999999E-3</v>
      </c>
      <c r="D270" s="102">
        <v>1.9671390000000001E-3</v>
      </c>
      <c r="E270" s="102">
        <v>6.9628319999999997E-4</v>
      </c>
      <c r="F270" s="102">
        <v>8.7380010000000002E-4</v>
      </c>
      <c r="G270" s="102">
        <v>2.9140920000000001E-3</v>
      </c>
      <c r="H270" s="102">
        <v>3.7825649999999999E-3</v>
      </c>
      <c r="I270" s="102">
        <v>4.8124739999999997E-3</v>
      </c>
      <c r="J270" s="102">
        <v>5.9033389999999996E-3</v>
      </c>
      <c r="K270" s="102">
        <v>1.131705E-2</v>
      </c>
      <c r="L270" s="102">
        <v>1.222873E-2</v>
      </c>
      <c r="M270" s="102">
        <v>1.2486260000000001E-2</v>
      </c>
      <c r="N270" s="102">
        <v>1.131363E-2</v>
      </c>
      <c r="O270" s="102">
        <v>1.0511349999999999E-2</v>
      </c>
      <c r="P270" s="102">
        <v>1.035084E-2</v>
      </c>
      <c r="Q270" s="102">
        <v>1.071335E-2</v>
      </c>
      <c r="R270" s="102">
        <v>1.1254210000000001E-2</v>
      </c>
      <c r="S270" s="102">
        <v>1.180222E-2</v>
      </c>
      <c r="T270" s="102">
        <v>1.230642E-2</v>
      </c>
      <c r="U270" s="102">
        <v>1.274081E-2</v>
      </c>
      <c r="V270" s="102">
        <v>1.310834E-2</v>
      </c>
      <c r="W270" s="102">
        <v>1.3416000000000001E-2</v>
      </c>
      <c r="X270" s="102">
        <v>1.368372E-2</v>
      </c>
      <c r="Y270" s="103">
        <v>1.390751E-2</v>
      </c>
    </row>
    <row r="271" spans="1:25" x14ac:dyDescent="0.25">
      <c r="A271" s="101" t="s">
        <v>387</v>
      </c>
      <c r="B271" s="102">
        <v>4.5978959999999999E-2</v>
      </c>
      <c r="C271" s="102">
        <v>3.3560470000000002E-2</v>
      </c>
      <c r="D271" s="102">
        <v>2.8573589999999999E-2</v>
      </c>
      <c r="E271" s="102">
        <v>2.6217049999999999E-2</v>
      </c>
      <c r="F271" s="102">
        <v>2.5140559999999999E-2</v>
      </c>
      <c r="G271" s="102">
        <v>2.8630139999999998E-2</v>
      </c>
      <c r="H271" s="102">
        <v>2.8957130000000001E-2</v>
      </c>
      <c r="I271" s="102">
        <v>2.938609E-2</v>
      </c>
      <c r="J271" s="102">
        <v>2.9987759999999999E-2</v>
      </c>
      <c r="K271" s="102">
        <v>4.1635800000000001E-2</v>
      </c>
      <c r="L271" s="102">
        <v>4.5435469999999999E-2</v>
      </c>
      <c r="M271" s="102">
        <v>4.8057219999999998E-2</v>
      </c>
      <c r="N271" s="102">
        <v>4.7378139999999999E-2</v>
      </c>
      <c r="O271" s="102">
        <v>4.6689830000000002E-2</v>
      </c>
      <c r="P271" s="102">
        <v>4.6463450000000003E-2</v>
      </c>
      <c r="Q271" s="102">
        <v>4.676835E-2</v>
      </c>
      <c r="R271" s="102">
        <v>4.728512E-2</v>
      </c>
      <c r="S271" s="102">
        <v>4.7862269999999998E-2</v>
      </c>
      <c r="T271" s="102">
        <v>4.8459460000000003E-2</v>
      </c>
      <c r="U271" s="102">
        <v>4.902629E-2</v>
      </c>
      <c r="V271" s="102">
        <v>4.956269E-2</v>
      </c>
      <c r="W271" s="102">
        <v>5.0068670000000003E-2</v>
      </c>
      <c r="X271" s="102">
        <v>5.0544390000000002E-2</v>
      </c>
      <c r="Y271" s="103">
        <v>5.0979620000000003E-2</v>
      </c>
    </row>
    <row r="272" spans="1:25" x14ac:dyDescent="0.25">
      <c r="A272" s="101" t="s">
        <v>388</v>
      </c>
      <c r="B272" s="102">
        <v>0.53304399999999996</v>
      </c>
      <c r="C272" s="102">
        <v>0.577677</v>
      </c>
      <c r="D272" s="102">
        <v>0.59801400000000005</v>
      </c>
      <c r="E272" s="102">
        <v>0.60084199999999999</v>
      </c>
      <c r="F272" s="102">
        <v>0.59310499999999999</v>
      </c>
      <c r="G272" s="102">
        <v>0.60211099999999995</v>
      </c>
      <c r="H272" s="102">
        <v>0.59706899999999996</v>
      </c>
      <c r="I272" s="102">
        <v>0.58924600000000005</v>
      </c>
      <c r="J272" s="102">
        <v>0.58034200000000002</v>
      </c>
      <c r="K272" s="102">
        <v>0.59849300000000005</v>
      </c>
      <c r="L272" s="102">
        <v>0.60882899999999995</v>
      </c>
      <c r="M272" s="102">
        <v>0.619417</v>
      </c>
      <c r="N272" s="102">
        <v>0.62092800000000004</v>
      </c>
      <c r="O272" s="102">
        <v>0.62145300000000003</v>
      </c>
      <c r="P272" s="102">
        <v>0.62331800000000004</v>
      </c>
      <c r="Q272" s="102">
        <v>0.62655899999999998</v>
      </c>
      <c r="R272" s="102">
        <v>0.63013600000000003</v>
      </c>
      <c r="S272" s="102">
        <v>0.63375700000000001</v>
      </c>
      <c r="T272" s="102">
        <v>0.63741199999999998</v>
      </c>
      <c r="U272" s="102">
        <v>0.64107400000000003</v>
      </c>
      <c r="V272" s="102">
        <v>0.64471900000000004</v>
      </c>
      <c r="W272" s="102">
        <v>0.64831099999999997</v>
      </c>
      <c r="X272" s="102">
        <v>0.65182300000000004</v>
      </c>
      <c r="Y272" s="103">
        <v>0.65520599999999996</v>
      </c>
    </row>
    <row r="273" spans="1:25" x14ac:dyDescent="0.25">
      <c r="A273" s="101" t="s">
        <v>389</v>
      </c>
      <c r="B273" s="102">
        <v>0.30025299999999999</v>
      </c>
      <c r="C273" s="102">
        <v>0.237118</v>
      </c>
      <c r="D273" s="102">
        <v>0.20217099999999999</v>
      </c>
      <c r="E273" s="102">
        <v>0.180895</v>
      </c>
      <c r="F273" s="102">
        <v>0.167351</v>
      </c>
      <c r="G273" s="102">
        <v>0.16044</v>
      </c>
      <c r="H273" s="102">
        <v>0.15515399999999999</v>
      </c>
      <c r="I273" s="102">
        <v>0.151805</v>
      </c>
      <c r="J273" s="102">
        <v>0.149365</v>
      </c>
      <c r="K273" s="102">
        <v>0.131879</v>
      </c>
      <c r="L273" s="102">
        <v>0.121478</v>
      </c>
      <c r="M273" s="102">
        <v>0.11437700000000001</v>
      </c>
      <c r="N273" s="102">
        <v>0.122748</v>
      </c>
      <c r="O273" s="102">
        <v>0.12987399999999999</v>
      </c>
      <c r="P273" s="102">
        <v>0.134073</v>
      </c>
      <c r="Q273" s="102">
        <v>0.135961</v>
      </c>
      <c r="R273" s="102">
        <v>0.13719500000000001</v>
      </c>
      <c r="S273" s="102">
        <v>0.13828299999999999</v>
      </c>
      <c r="T273" s="102">
        <v>0.139296</v>
      </c>
      <c r="U273" s="102">
        <v>0.14016799999999999</v>
      </c>
      <c r="V273" s="102">
        <v>0.14093900000000001</v>
      </c>
      <c r="W273" s="102">
        <v>0.14163899999999999</v>
      </c>
      <c r="X273" s="102">
        <v>0.14232500000000001</v>
      </c>
      <c r="Y273" s="103">
        <v>0.142985</v>
      </c>
    </row>
    <row r="274" spans="1:25" x14ac:dyDescent="0.25">
      <c r="A274" s="101" t="s">
        <v>390</v>
      </c>
      <c r="B274" s="102">
        <v>7.120282E-2</v>
      </c>
      <c r="C274" s="102">
        <v>3.9757599999999997E-2</v>
      </c>
      <c r="D274" s="102">
        <v>2.3205079999999999E-2</v>
      </c>
      <c r="E274" s="102">
        <v>1.279926E-2</v>
      </c>
      <c r="F274" s="102">
        <v>6.4090420000000002E-3</v>
      </c>
      <c r="G274" s="102">
        <v>4.8151009999999996E-3</v>
      </c>
      <c r="H274" s="102">
        <v>3.1552249999999998E-3</v>
      </c>
      <c r="I274" s="102">
        <v>2.385889E-3</v>
      </c>
      <c r="J274" s="102">
        <v>2.2250059999999999E-3</v>
      </c>
      <c r="K274" s="102">
        <v>1.083457E-2</v>
      </c>
      <c r="L274" s="102">
        <v>1.3375690000000001E-2</v>
      </c>
      <c r="M274" s="102">
        <v>1.474323E-2</v>
      </c>
      <c r="N274" s="102">
        <v>1.265703E-2</v>
      </c>
      <c r="O274" s="102">
        <v>1.041332E-2</v>
      </c>
      <c r="P274" s="102">
        <v>9.0649540000000001E-3</v>
      </c>
      <c r="Q274" s="102">
        <v>8.7348719999999994E-3</v>
      </c>
      <c r="R274" s="102">
        <v>8.8445399999999997E-3</v>
      </c>
      <c r="S274" s="102">
        <v>9.0963199999999998E-3</v>
      </c>
      <c r="T274" s="102">
        <v>9.3894340000000003E-3</v>
      </c>
      <c r="U274" s="102">
        <v>9.7058089999999993E-3</v>
      </c>
      <c r="V274" s="102">
        <v>1.002833E-2</v>
      </c>
      <c r="W274" s="102">
        <v>1.034792E-2</v>
      </c>
      <c r="X274" s="102">
        <v>1.066043E-2</v>
      </c>
      <c r="Y274" s="103">
        <v>1.096801E-2</v>
      </c>
    </row>
    <row r="275" spans="1:25" x14ac:dyDescent="0.25">
      <c r="A275" s="101" t="s">
        <v>391</v>
      </c>
      <c r="B275" s="102">
        <v>1.835641E-2</v>
      </c>
      <c r="C275" s="102">
        <v>7.9792209999999999E-3</v>
      </c>
      <c r="D275" s="102">
        <v>3.822556E-3</v>
      </c>
      <c r="E275" s="102">
        <v>1.704395E-3</v>
      </c>
      <c r="F275" s="102">
        <v>6.6372350000000002E-4</v>
      </c>
      <c r="G275" s="102">
        <v>1.756652E-3</v>
      </c>
      <c r="H275" s="102">
        <v>1.4420209999999999E-3</v>
      </c>
      <c r="I275" s="102">
        <v>1.2451809999999999E-3</v>
      </c>
      <c r="J275" s="102">
        <v>1.1959099999999999E-3</v>
      </c>
      <c r="K275" s="102">
        <v>7.1766260000000002E-3</v>
      </c>
      <c r="L275" s="102">
        <v>8.5460650000000003E-3</v>
      </c>
      <c r="M275" s="102">
        <v>9.0721710000000004E-3</v>
      </c>
      <c r="N275" s="102">
        <v>7.7461880000000002E-3</v>
      </c>
      <c r="O275" s="102">
        <v>6.429583E-3</v>
      </c>
      <c r="P275" s="102">
        <v>5.6399620000000001E-3</v>
      </c>
      <c r="Q275" s="102">
        <v>5.3544530000000003E-3</v>
      </c>
      <c r="R275" s="102">
        <v>5.2856040000000002E-3</v>
      </c>
      <c r="S275" s="102">
        <v>5.2856040000000002E-3</v>
      </c>
      <c r="T275" s="102">
        <v>5.3053199999999997E-3</v>
      </c>
      <c r="U275" s="102">
        <v>5.3250420000000003E-3</v>
      </c>
      <c r="V275" s="102">
        <v>5.3349060000000004E-3</v>
      </c>
      <c r="W275" s="102">
        <v>5.3250390000000002E-3</v>
      </c>
      <c r="X275" s="102">
        <v>5.3151680000000003E-3</v>
      </c>
      <c r="Y275" s="103">
        <v>5.2954209999999998E-3</v>
      </c>
    </row>
    <row r="276" spans="1:25" x14ac:dyDescent="0.25">
      <c r="A276" s="101" t="s">
        <v>392</v>
      </c>
      <c r="B276" s="102">
        <v>-8.3868650000000003E-3</v>
      </c>
      <c r="C276" s="102">
        <v>-1.6091250000000001E-2</v>
      </c>
      <c r="D276" s="102">
        <v>-1.8864229999999999E-2</v>
      </c>
      <c r="E276" s="102">
        <v>-2.0027920000000001E-2</v>
      </c>
      <c r="F276" s="102">
        <v>-2.0354939999999998E-2</v>
      </c>
      <c r="G276" s="102">
        <v>-1.902073E-2</v>
      </c>
      <c r="H276" s="102">
        <v>-1.873617E-2</v>
      </c>
      <c r="I276" s="102">
        <v>-1.8363870000000001E-2</v>
      </c>
      <c r="J276" s="102">
        <v>-1.790974E-2</v>
      </c>
      <c r="K276" s="102">
        <v>-1.3164260000000001E-2</v>
      </c>
      <c r="L276" s="102">
        <v>-1.199912E-2</v>
      </c>
      <c r="M276" s="102">
        <v>-1.1575739999999999E-2</v>
      </c>
      <c r="N276" s="102">
        <v>-1.2475389999999999E-2</v>
      </c>
      <c r="O276" s="102">
        <v>-1.331445E-2</v>
      </c>
      <c r="P276" s="102">
        <v>-1.375529E-2</v>
      </c>
      <c r="Q276" s="102">
        <v>-1.380967E-2</v>
      </c>
      <c r="R276" s="102">
        <v>-1.368988E-2</v>
      </c>
      <c r="S276" s="102">
        <v>-1.352065E-2</v>
      </c>
      <c r="T276" s="102">
        <v>-1.334432E-2</v>
      </c>
      <c r="U276" s="102">
        <v>-1.318103E-2</v>
      </c>
      <c r="V276" s="102">
        <v>-1.303788E-2</v>
      </c>
      <c r="W276" s="102">
        <v>-1.2915859999999999E-2</v>
      </c>
      <c r="X276" s="102">
        <v>-1.2802880000000001E-2</v>
      </c>
      <c r="Y276" s="103">
        <v>-1.2700929999999999E-2</v>
      </c>
    </row>
    <row r="277" spans="1:25" x14ac:dyDescent="0.25">
      <c r="A277" s="101" t="s">
        <v>393</v>
      </c>
      <c r="B277" s="102">
        <v>-1.6321639999999998E-2</v>
      </c>
      <c r="C277" s="102">
        <v>-2.328508E-2</v>
      </c>
      <c r="D277" s="102">
        <v>-2.6566269999999999E-2</v>
      </c>
      <c r="E277" s="102">
        <v>-2.8663890000000001E-2</v>
      </c>
      <c r="F277" s="102">
        <v>-3.0067400000000001E-2</v>
      </c>
      <c r="G277" s="102">
        <v>-3.0176709999999999E-2</v>
      </c>
      <c r="H277" s="102">
        <v>-3.053202E-2</v>
      </c>
      <c r="I277" s="102">
        <v>-3.069966E-2</v>
      </c>
      <c r="J277" s="102">
        <v>-3.0739180000000001E-2</v>
      </c>
      <c r="K277" s="102">
        <v>-2.8874420000000001E-2</v>
      </c>
      <c r="L277" s="102">
        <v>-2.830409E-2</v>
      </c>
      <c r="M277" s="102">
        <v>-2.802878E-2</v>
      </c>
      <c r="N277" s="102">
        <v>-2.8069469999999999E-2</v>
      </c>
      <c r="O277" s="102">
        <v>-2.8282709999999999E-2</v>
      </c>
      <c r="P277" s="102">
        <v>-2.8485699999999999E-2</v>
      </c>
      <c r="Q277" s="102">
        <v>-2.857697E-2</v>
      </c>
      <c r="R277" s="102">
        <v>-2.8556660000000001E-2</v>
      </c>
      <c r="S277" s="102">
        <v>-2.8465299999999999E-2</v>
      </c>
      <c r="T277" s="102">
        <v>-2.835354E-2</v>
      </c>
      <c r="U277" s="102">
        <v>-2.8221369999999999E-2</v>
      </c>
      <c r="V277" s="102">
        <v>-2.8068889999999999E-2</v>
      </c>
      <c r="W277" s="102">
        <v>-2.7916360000000001E-2</v>
      </c>
      <c r="X277" s="102">
        <v>-2.775358E-2</v>
      </c>
      <c r="Y277" s="103">
        <v>-2.758056E-2</v>
      </c>
    </row>
    <row r="278" spans="1:25" x14ac:dyDescent="0.25">
      <c r="A278" s="101" t="s">
        <v>394</v>
      </c>
      <c r="B278" s="102">
        <v>-3.9667679999999999E-3</v>
      </c>
      <c r="C278" s="102">
        <v>-1.9733839999999999E-2</v>
      </c>
      <c r="D278" s="102">
        <v>-2.3137439999999999E-2</v>
      </c>
      <c r="E278" s="102">
        <v>-2.2053380000000001E-2</v>
      </c>
      <c r="F278" s="102">
        <v>-1.9135349999999999E-2</v>
      </c>
      <c r="G278" s="102">
        <v>-1.391794E-2</v>
      </c>
      <c r="H278" s="102">
        <v>-1.221909E-2</v>
      </c>
      <c r="I278" s="102">
        <v>-1.0854249999999999E-2</v>
      </c>
      <c r="J278" s="102">
        <v>-9.5559549999999997E-3</v>
      </c>
      <c r="K278" s="102">
        <v>-2.4439420000000001E-4</v>
      </c>
      <c r="L278" s="102">
        <v>-2.1359970000000002E-3</v>
      </c>
      <c r="M278" s="102">
        <v>-4.611296E-3</v>
      </c>
      <c r="N278" s="102">
        <v>-1.0045699999999999E-2</v>
      </c>
      <c r="O278" s="102">
        <v>-1.2196759999999999E-2</v>
      </c>
      <c r="P278" s="102">
        <v>-1.152684E-2</v>
      </c>
      <c r="Q278" s="102">
        <v>-9.9378509999999993E-3</v>
      </c>
      <c r="R278" s="102">
        <v>-8.7270170000000001E-3</v>
      </c>
      <c r="S278" s="102">
        <v>-7.9343769999999994E-3</v>
      </c>
      <c r="T278" s="102">
        <v>-7.3656069999999997E-3</v>
      </c>
      <c r="U278" s="102">
        <v>-6.9389849999999999E-3</v>
      </c>
      <c r="V278" s="102">
        <v>-6.5833719999999997E-3</v>
      </c>
      <c r="W278" s="102">
        <v>-6.2582009999999997E-3</v>
      </c>
      <c r="X278" s="102">
        <v>-5.9329539999999998E-3</v>
      </c>
      <c r="Y278" s="103">
        <v>-5.6380620000000001E-3</v>
      </c>
    </row>
    <row r="279" spans="1:25" x14ac:dyDescent="0.25">
      <c r="A279" s="101" t="s">
        <v>395</v>
      </c>
      <c r="B279" s="102">
        <v>6.0366209999999997E-2</v>
      </c>
      <c r="C279" s="102">
        <v>3.9105910000000001E-2</v>
      </c>
      <c r="D279" s="102">
        <v>3.0708659999999999E-2</v>
      </c>
      <c r="E279" s="102">
        <v>2.6100519999999999E-2</v>
      </c>
      <c r="F279" s="102">
        <v>2.3406900000000001E-2</v>
      </c>
      <c r="G279" s="102">
        <v>2.586656E-2</v>
      </c>
      <c r="H279" s="102">
        <v>2.2498250000000001E-2</v>
      </c>
      <c r="I279" s="102">
        <v>1.9465489999999998E-2</v>
      </c>
      <c r="J279" s="102">
        <v>1.7643209999999999E-2</v>
      </c>
      <c r="K279" s="102">
        <v>3.2216120000000001E-2</v>
      </c>
      <c r="L279" s="102">
        <v>3.0193279999999999E-2</v>
      </c>
      <c r="M279" s="102">
        <v>2.757913E-2</v>
      </c>
      <c r="N279" s="102">
        <v>2.1221239999999999E-2</v>
      </c>
      <c r="O279" s="102">
        <v>1.7553510000000001E-2</v>
      </c>
      <c r="P279" s="102">
        <v>1.677619E-2</v>
      </c>
      <c r="Q279" s="102">
        <v>1.762673E-2</v>
      </c>
      <c r="R279" s="102">
        <v>1.8496640000000002E-2</v>
      </c>
      <c r="S279" s="102">
        <v>1.8968550000000001E-2</v>
      </c>
      <c r="T279" s="102">
        <v>1.9151330000000001E-2</v>
      </c>
      <c r="U279" s="102">
        <v>1.9140279999999999E-2</v>
      </c>
      <c r="V279" s="102">
        <v>1.9018690000000001E-2</v>
      </c>
      <c r="W279" s="102">
        <v>1.8828770000000002E-2</v>
      </c>
      <c r="X279" s="102">
        <v>1.861461E-2</v>
      </c>
      <c r="Y279" s="103">
        <v>1.8368249999999999E-2</v>
      </c>
    </row>
    <row r="280" spans="1:25" x14ac:dyDescent="0.25">
      <c r="A280" s="101" t="s">
        <v>396</v>
      </c>
      <c r="B280" s="102">
        <v>1.3772370000000001E-2</v>
      </c>
      <c r="C280" s="102">
        <v>5.8745380000000003E-3</v>
      </c>
      <c r="D280" s="102">
        <v>1.5527729999999999E-3</v>
      </c>
      <c r="E280" s="102">
        <v>-1.5517549999999999E-3</v>
      </c>
      <c r="F280" s="102">
        <v>-3.8827639999999999E-3</v>
      </c>
      <c r="G280" s="102">
        <v>-4.7100019999999996E-3</v>
      </c>
      <c r="H280" s="102">
        <v>-5.8066439999999997E-3</v>
      </c>
      <c r="I280" s="102">
        <v>-6.6809900000000004E-3</v>
      </c>
      <c r="J280" s="102">
        <v>-7.3500960000000004E-3</v>
      </c>
      <c r="K280" s="102">
        <v>-5.1717009999999999E-3</v>
      </c>
      <c r="L280" s="102">
        <v>-4.2853630000000004E-3</v>
      </c>
      <c r="M280" s="102">
        <v>-3.6482369999999999E-3</v>
      </c>
      <c r="N280" s="102">
        <v>-3.7761520000000001E-3</v>
      </c>
      <c r="O280" s="102">
        <v>-4.251342E-3</v>
      </c>
      <c r="P280" s="102">
        <v>-4.794965E-3</v>
      </c>
      <c r="Q280" s="102">
        <v>-5.2293749999999996E-3</v>
      </c>
      <c r="R280" s="102">
        <v>-5.5549629999999996E-3</v>
      </c>
      <c r="S280" s="102">
        <v>-5.8114050000000004E-3</v>
      </c>
      <c r="T280" s="102">
        <v>-6.0185170000000001E-3</v>
      </c>
      <c r="U280" s="102">
        <v>-6.1860880000000002E-3</v>
      </c>
      <c r="V280" s="102">
        <v>-6.3240149999999997E-3</v>
      </c>
      <c r="W280" s="102">
        <v>-6.4324320000000001E-3</v>
      </c>
      <c r="X280" s="102">
        <v>-6.521102E-3</v>
      </c>
      <c r="Y280" s="103">
        <v>-6.590149E-3</v>
      </c>
    </row>
    <row r="281" spans="1:25" x14ac:dyDescent="0.25">
      <c r="A281" s="101" t="s">
        <v>397</v>
      </c>
      <c r="B281" s="102">
        <v>1.8078380000000002E-2</v>
      </c>
      <c r="C281" s="102">
        <v>7.9241109999999993E-3</v>
      </c>
      <c r="D281" s="102">
        <v>2.4961829999999999E-3</v>
      </c>
      <c r="E281" s="102">
        <v>-1.3341E-3</v>
      </c>
      <c r="F281" s="102">
        <v>-4.1724259999999999E-3</v>
      </c>
      <c r="G281" s="102">
        <v>-5.2594649999999996E-3</v>
      </c>
      <c r="H281" s="102">
        <v>-6.5931770000000004E-3</v>
      </c>
      <c r="I281" s="102">
        <v>-7.6518810000000001E-3</v>
      </c>
      <c r="J281" s="102">
        <v>-8.4641660000000004E-3</v>
      </c>
      <c r="K281" s="102">
        <v>-5.9911720000000003E-3</v>
      </c>
      <c r="L281" s="102">
        <v>-4.8826679999999997E-3</v>
      </c>
      <c r="M281" s="102">
        <v>-4.0588040000000001E-3</v>
      </c>
      <c r="N281" s="102">
        <v>-4.113724E-3</v>
      </c>
      <c r="O281" s="102">
        <v>-4.660104E-3</v>
      </c>
      <c r="P281" s="102">
        <v>-5.3476469999999996E-3</v>
      </c>
      <c r="Q281" s="102">
        <v>-5.9219679999999997E-3</v>
      </c>
      <c r="R281" s="102">
        <v>-6.3657799999999997E-3</v>
      </c>
      <c r="S281" s="102">
        <v>-6.7200960000000001E-3</v>
      </c>
      <c r="T281" s="102">
        <v>-7.0158169999999997E-3</v>
      </c>
      <c r="U281" s="102">
        <v>-7.2608519999999999E-3</v>
      </c>
      <c r="V281" s="102">
        <v>-7.470132E-3</v>
      </c>
      <c r="W281" s="102">
        <v>-7.6506539999999998E-3</v>
      </c>
      <c r="X281" s="102">
        <v>-7.8092889999999996E-3</v>
      </c>
      <c r="Y281" s="103">
        <v>-7.9441549999999996E-3</v>
      </c>
    </row>
    <row r="282" spans="1:25" x14ac:dyDescent="0.25">
      <c r="A282" s="101" t="s">
        <v>398</v>
      </c>
      <c r="B282" s="102">
        <v>-8.0983849999999996E-2</v>
      </c>
      <c r="C282" s="102">
        <v>-6.7056850000000001E-2</v>
      </c>
      <c r="D282" s="102">
        <v>-5.7909620000000002E-2</v>
      </c>
      <c r="E282" s="102">
        <v>-4.956029E-2</v>
      </c>
      <c r="F282" s="102">
        <v>-4.2031989999999998E-2</v>
      </c>
      <c r="G282" s="102">
        <v>-3.8354810000000003E-2</v>
      </c>
      <c r="H282" s="102">
        <v>-3.3096359999999998E-2</v>
      </c>
      <c r="I282" s="102">
        <v>-2.8271890000000001E-2</v>
      </c>
      <c r="J282" s="102">
        <v>-2.4073230000000001E-2</v>
      </c>
      <c r="K282" s="102">
        <v>-3.2230540000000002E-2</v>
      </c>
      <c r="L282" s="102">
        <v>-3.46126E-2</v>
      </c>
      <c r="M282" s="102">
        <v>-3.6030670000000001E-2</v>
      </c>
      <c r="N282" s="102">
        <v>-3.39601E-2</v>
      </c>
      <c r="O282" s="102">
        <v>-3.1008299999999999E-2</v>
      </c>
      <c r="P282" s="102">
        <v>-2.8450719999999999E-2</v>
      </c>
      <c r="Q282" s="102">
        <v>-2.6591320000000002E-2</v>
      </c>
      <c r="R282" s="102">
        <v>-2.497748E-2</v>
      </c>
      <c r="S282" s="102">
        <v>-2.34421E-2</v>
      </c>
      <c r="T282" s="102">
        <v>-2.196654E-2</v>
      </c>
      <c r="U282" s="102">
        <v>-2.0569549999999999E-2</v>
      </c>
      <c r="V282" s="102">
        <v>-1.924157E-2</v>
      </c>
      <c r="W282" s="102">
        <v>-1.7972930000000002E-2</v>
      </c>
      <c r="X282" s="102">
        <v>-1.6723490000000001E-2</v>
      </c>
      <c r="Y282" s="103">
        <v>-1.5503680000000001E-2</v>
      </c>
    </row>
    <row r="283" spans="1:25" x14ac:dyDescent="0.25">
      <c r="A283" s="101" t="s">
        <v>399</v>
      </c>
      <c r="B283" s="102">
        <v>-6.6896250000000004E-2</v>
      </c>
      <c r="C283" s="102">
        <v>-6.2046820000000003E-2</v>
      </c>
      <c r="D283" s="102">
        <v>-5.883965E-2</v>
      </c>
      <c r="E283" s="102">
        <v>-5.496318E-2</v>
      </c>
      <c r="F283" s="102">
        <v>-5.0744829999999998E-2</v>
      </c>
      <c r="G283" s="102">
        <v>-4.7808240000000002E-2</v>
      </c>
      <c r="H283" s="102">
        <v>-4.4146600000000001E-2</v>
      </c>
      <c r="I283" s="102">
        <v>-4.0472649999999999E-2</v>
      </c>
      <c r="J283" s="102">
        <v>-3.6901870000000003E-2</v>
      </c>
      <c r="K283" s="102">
        <v>-3.9135730000000001E-2</v>
      </c>
      <c r="L283" s="102">
        <v>-4.0818710000000001E-2</v>
      </c>
      <c r="M283" s="102">
        <v>-4.2560639999999997E-2</v>
      </c>
      <c r="N283" s="102">
        <v>-4.4077070000000003E-2</v>
      </c>
      <c r="O283" s="102">
        <v>-4.3811129999999997E-2</v>
      </c>
      <c r="P283" s="102">
        <v>-4.2688719999999999E-2</v>
      </c>
      <c r="Q283" s="102">
        <v>-4.1284590000000003E-2</v>
      </c>
      <c r="R283" s="102">
        <v>-3.9772500000000002E-2</v>
      </c>
      <c r="S283" s="102">
        <v>-3.8188409999999999E-2</v>
      </c>
      <c r="T283" s="102">
        <v>-3.6553509999999997E-2</v>
      </c>
      <c r="U283" s="102">
        <v>-3.4877749999999999E-2</v>
      </c>
      <c r="V283" s="102">
        <v>-3.3161089999999997E-2</v>
      </c>
      <c r="W283" s="102">
        <v>-3.1403519999999997E-2</v>
      </c>
      <c r="X283" s="102">
        <v>-2.9605200000000002E-2</v>
      </c>
      <c r="Y283" s="103">
        <v>-2.776617E-2</v>
      </c>
    </row>
    <row r="284" spans="1:25" x14ac:dyDescent="0.25">
      <c r="A284" s="101" t="s">
        <v>400</v>
      </c>
      <c r="B284" s="102">
        <v>-4.8842459999999997E-2</v>
      </c>
      <c r="C284" s="102">
        <v>-4.2699710000000002E-2</v>
      </c>
      <c r="D284" s="102">
        <v>-3.872072E-2</v>
      </c>
      <c r="E284" s="102">
        <v>-3.4654409999999997E-2</v>
      </c>
      <c r="F284" s="102">
        <v>-3.0726650000000001E-2</v>
      </c>
      <c r="G284" s="102">
        <v>-2.9105789999999999E-2</v>
      </c>
      <c r="H284" s="102">
        <v>-2.634618E-2</v>
      </c>
      <c r="I284" s="102">
        <v>-2.3740629999999999E-2</v>
      </c>
      <c r="J284" s="102">
        <v>-2.143813E-2</v>
      </c>
      <c r="K284" s="102">
        <v>-2.6837590000000001E-2</v>
      </c>
      <c r="L284" s="102">
        <v>-2.8637260000000001E-2</v>
      </c>
      <c r="M284" s="102">
        <v>-2.9786170000000001E-2</v>
      </c>
      <c r="N284" s="102">
        <v>-2.9148049999999998E-2</v>
      </c>
      <c r="O284" s="102">
        <v>-2.7889830000000001E-2</v>
      </c>
      <c r="P284" s="102">
        <v>-2.6620870000000001E-2</v>
      </c>
      <c r="Q284" s="102">
        <v>-2.5541680000000001E-2</v>
      </c>
      <c r="R284" s="102">
        <v>-2.452876E-2</v>
      </c>
      <c r="S284" s="102">
        <v>-2.3524340000000001E-2</v>
      </c>
      <c r="T284" s="102">
        <v>-2.254782E-2</v>
      </c>
      <c r="U284" s="102">
        <v>-2.161428E-2</v>
      </c>
      <c r="V284" s="102">
        <v>-2.0709729999999999E-2</v>
      </c>
      <c r="W284" s="102">
        <v>-1.982621E-2</v>
      </c>
      <c r="X284" s="102">
        <v>-1.89456E-2</v>
      </c>
      <c r="Y284" s="103">
        <v>-1.8065919999999999E-2</v>
      </c>
    </row>
    <row r="285" spans="1:25" x14ac:dyDescent="0.25">
      <c r="A285" s="101" t="s">
        <v>401</v>
      </c>
      <c r="B285" s="102">
        <v>-2.512373E-2</v>
      </c>
      <c r="C285" s="102">
        <v>-2.2012770000000001E-2</v>
      </c>
      <c r="D285" s="102">
        <v>-1.7891919999999999E-2</v>
      </c>
      <c r="E285" s="102">
        <v>-1.345827E-2</v>
      </c>
      <c r="F285" s="102">
        <v>-9.2865970000000006E-3</v>
      </c>
      <c r="G285" s="102">
        <v>-3.6376080000000001E-3</v>
      </c>
      <c r="H285" s="102">
        <v>-2.95128E-5</v>
      </c>
      <c r="I285" s="102">
        <v>3.0029779999999999E-3</v>
      </c>
      <c r="J285" s="102">
        <v>5.5659840000000004E-3</v>
      </c>
      <c r="K285" s="102">
        <v>7.6659780000000004E-3</v>
      </c>
      <c r="L285" s="102">
        <v>8.2014310000000003E-3</v>
      </c>
      <c r="M285" s="102">
        <v>8.4781769999999999E-3</v>
      </c>
      <c r="N285" s="102">
        <v>9.6418719999999992E-3</v>
      </c>
      <c r="O285" s="102">
        <v>1.145672E-2</v>
      </c>
      <c r="P285" s="102">
        <v>1.362272E-2</v>
      </c>
      <c r="Q285" s="102">
        <v>1.59107E-2</v>
      </c>
      <c r="R285" s="102">
        <v>1.8133690000000001E-2</v>
      </c>
      <c r="S285" s="102">
        <v>2.0274170000000001E-2</v>
      </c>
      <c r="T285" s="102">
        <v>2.2312249999999999E-2</v>
      </c>
      <c r="U285" s="102">
        <v>2.42074E-2</v>
      </c>
      <c r="V285" s="102">
        <v>2.5990200000000001E-2</v>
      </c>
      <c r="W285" s="102">
        <v>2.7670940000000002E-2</v>
      </c>
      <c r="X285" s="102">
        <v>2.9280270000000001E-2</v>
      </c>
      <c r="Y285" s="103">
        <v>3.080805E-2</v>
      </c>
    </row>
    <row r="286" spans="1:25" x14ac:dyDescent="0.25">
      <c r="A286" s="101" t="s">
        <v>402</v>
      </c>
      <c r="B286" s="102">
        <v>1.6717599999999999E-2</v>
      </c>
      <c r="C286" s="102">
        <v>6.1967369999999999E-3</v>
      </c>
      <c r="D286" s="102">
        <v>2.7521160000000002E-3</v>
      </c>
      <c r="E286" s="102">
        <v>1.890582E-3</v>
      </c>
      <c r="F286" s="102">
        <v>2.2529479999999998E-3</v>
      </c>
      <c r="G286" s="102">
        <v>4.788062E-3</v>
      </c>
      <c r="H286" s="102">
        <v>5.5193719999999998E-3</v>
      </c>
      <c r="I286" s="102">
        <v>6.260809E-3</v>
      </c>
      <c r="J286" s="102">
        <v>7.0227390000000001E-3</v>
      </c>
      <c r="K286" s="102">
        <v>1.2506089999999999E-2</v>
      </c>
      <c r="L286" s="102">
        <v>1.306794E-2</v>
      </c>
      <c r="M286" s="102">
        <v>1.265256E-2</v>
      </c>
      <c r="N286" s="102">
        <v>1.057873E-2</v>
      </c>
      <c r="O286" s="102">
        <v>9.0023819999999997E-3</v>
      </c>
      <c r="P286" s="102">
        <v>8.3394650000000008E-3</v>
      </c>
      <c r="Q286" s="102">
        <v>8.4170340000000003E-3</v>
      </c>
      <c r="R286" s="102">
        <v>8.7645020000000004E-3</v>
      </c>
      <c r="S286" s="102">
        <v>9.1909060000000004E-3</v>
      </c>
      <c r="T286" s="102">
        <v>9.6240709999999997E-3</v>
      </c>
      <c r="U286" s="102">
        <v>1.0019429999999999E-2</v>
      </c>
      <c r="V286" s="102">
        <v>1.0381629999999999E-2</v>
      </c>
      <c r="W286" s="102">
        <v>1.070574E-2</v>
      </c>
      <c r="X286" s="102">
        <v>1.1010870000000001E-2</v>
      </c>
      <c r="Y286" s="103">
        <v>1.129849E-2</v>
      </c>
    </row>
    <row r="287" spans="1:25" x14ac:dyDescent="0.25">
      <c r="A287" s="101" t="s">
        <v>403</v>
      </c>
      <c r="B287" s="102">
        <v>1.493151E-2</v>
      </c>
      <c r="C287" s="102">
        <v>-3.3533170000000002E-3</v>
      </c>
      <c r="D287" s="102">
        <v>-9.5848559999999992E-3</v>
      </c>
      <c r="E287" s="102">
        <v>-1.188173E-2</v>
      </c>
      <c r="F287" s="102">
        <v>-1.224658E-2</v>
      </c>
      <c r="G287" s="102">
        <v>-9.7560259999999992E-3</v>
      </c>
      <c r="H287" s="102">
        <v>-9.4647069999999993E-3</v>
      </c>
      <c r="I287" s="102">
        <v>-9.0881450000000006E-3</v>
      </c>
      <c r="J287" s="102">
        <v>-8.5673950000000002E-3</v>
      </c>
      <c r="K287" s="102">
        <v>-2.208271E-4</v>
      </c>
      <c r="L287" s="102">
        <v>1.00651E-3</v>
      </c>
      <c r="M287" s="102">
        <v>7.9077919999999999E-4</v>
      </c>
      <c r="N287" s="102">
        <v>-2.0643760000000001E-3</v>
      </c>
      <c r="O287" s="102">
        <v>-4.6247249999999997E-3</v>
      </c>
      <c r="P287" s="102">
        <v>-6.0499899999999999E-3</v>
      </c>
      <c r="Q287" s="102">
        <v>-6.3934070000000003E-3</v>
      </c>
      <c r="R287" s="102">
        <v>-6.3024880000000002E-3</v>
      </c>
      <c r="S287" s="102">
        <v>-6.0701239999999997E-3</v>
      </c>
      <c r="T287" s="102">
        <v>-5.7871989999999998E-3</v>
      </c>
      <c r="U287" s="102">
        <v>-5.5344399999999998E-3</v>
      </c>
      <c r="V287" s="102">
        <v>-5.2917320000000004E-3</v>
      </c>
      <c r="W287" s="102">
        <v>-5.0793399999999999E-3</v>
      </c>
      <c r="X287" s="102">
        <v>-4.856628E-3</v>
      </c>
      <c r="Y287" s="103">
        <v>-4.623711E-3</v>
      </c>
    </row>
    <row r="288" spans="1:25" x14ac:dyDescent="0.25">
      <c r="A288" s="101" t="s">
        <v>404</v>
      </c>
      <c r="B288" s="102">
        <v>4.5755030000000002E-2</v>
      </c>
      <c r="C288" s="102">
        <v>3.0182460000000001E-2</v>
      </c>
      <c r="D288" s="102">
        <v>2.5690419999999999E-2</v>
      </c>
      <c r="E288" s="102">
        <v>2.5337680000000001E-2</v>
      </c>
      <c r="F288" s="102">
        <v>2.644906E-2</v>
      </c>
      <c r="G288" s="102">
        <v>3.0332709999999999E-2</v>
      </c>
      <c r="H288" s="102">
        <v>3.2034769999999997E-2</v>
      </c>
      <c r="I288" s="102">
        <v>3.361886E-2</v>
      </c>
      <c r="J288" s="102">
        <v>3.510779E-2</v>
      </c>
      <c r="K288" s="102">
        <v>4.0536469999999998E-2</v>
      </c>
      <c r="L288" s="102">
        <v>4.1809499999999999E-2</v>
      </c>
      <c r="M288" s="102">
        <v>4.2420939999999997E-2</v>
      </c>
      <c r="N288" s="102">
        <v>4.1806780000000002E-2</v>
      </c>
      <c r="O288" s="102">
        <v>4.1950639999999997E-2</v>
      </c>
      <c r="P288" s="102">
        <v>4.2742080000000002E-2</v>
      </c>
      <c r="Q288" s="102">
        <v>4.3910640000000001E-2</v>
      </c>
      <c r="R288" s="102">
        <v>4.516978E-2</v>
      </c>
      <c r="S288" s="102">
        <v>4.6417750000000001E-2</v>
      </c>
      <c r="T288" s="102">
        <v>4.7624159999999999E-2</v>
      </c>
      <c r="U288" s="102">
        <v>4.8778950000000001E-2</v>
      </c>
      <c r="V288" s="102">
        <v>4.9882509999999998E-2</v>
      </c>
      <c r="W288" s="102">
        <v>5.0934680000000003E-2</v>
      </c>
      <c r="X288" s="102">
        <v>5.195603E-2</v>
      </c>
      <c r="Y288" s="103">
        <v>5.2936370000000003E-2</v>
      </c>
    </row>
    <row r="289" spans="1:25" x14ac:dyDescent="0.25">
      <c r="A289" s="101" t="s">
        <v>405</v>
      </c>
      <c r="B289" s="102">
        <v>-4.0235739999999999E-2</v>
      </c>
      <c r="C289" s="102">
        <v>-4.1152910000000001E-2</v>
      </c>
      <c r="D289" s="102">
        <v>-3.8954370000000002E-2</v>
      </c>
      <c r="E289" s="102">
        <v>-3.5378029999999998E-2</v>
      </c>
      <c r="F289" s="102">
        <v>-3.1433370000000002E-2</v>
      </c>
      <c r="G289" s="102">
        <v>-2.8488800000000002E-2</v>
      </c>
      <c r="H289" s="102">
        <v>-2.5963739999999999E-2</v>
      </c>
      <c r="I289" s="102">
        <v>-2.359141E-2</v>
      </c>
      <c r="J289" s="102">
        <v>-2.1436420000000001E-2</v>
      </c>
      <c r="K289" s="102">
        <v>-2.0389290000000001E-2</v>
      </c>
      <c r="L289" s="102">
        <v>-2.1249379999999998E-2</v>
      </c>
      <c r="M289" s="102">
        <v>-2.2610379999999999E-2</v>
      </c>
      <c r="N289" s="102">
        <v>-2.3465449999999999E-2</v>
      </c>
      <c r="O289" s="102">
        <v>-2.380148E-2</v>
      </c>
      <c r="P289" s="102">
        <v>-2.3591500000000001E-2</v>
      </c>
      <c r="Q289" s="102">
        <v>-2.299899E-2</v>
      </c>
      <c r="R289" s="102">
        <v>-2.224945E-2</v>
      </c>
      <c r="S289" s="102">
        <v>-2.1457219999999999E-2</v>
      </c>
      <c r="T289" s="102">
        <v>-2.067952E-2</v>
      </c>
      <c r="U289" s="102">
        <v>-1.9955710000000002E-2</v>
      </c>
      <c r="V289" s="102">
        <v>-1.9278759999999999E-2</v>
      </c>
      <c r="W289" s="102">
        <v>-1.864377E-2</v>
      </c>
      <c r="X289" s="102">
        <v>-1.8023560000000001E-2</v>
      </c>
      <c r="Y289" s="103">
        <v>-1.7413089999999999E-2</v>
      </c>
    </row>
    <row r="290" spans="1:25" x14ac:dyDescent="0.25">
      <c r="A290" s="101" t="s">
        <v>406</v>
      </c>
      <c r="B290" s="102">
        <v>-6.2194989999999999E-2</v>
      </c>
      <c r="C290" s="102">
        <v>-5.4395970000000002E-2</v>
      </c>
      <c r="D290" s="102">
        <v>-4.8671659999999999E-2</v>
      </c>
      <c r="E290" s="102">
        <v>-4.2829550000000001E-2</v>
      </c>
      <c r="F290" s="102">
        <v>-3.7274960000000003E-2</v>
      </c>
      <c r="G290" s="102">
        <v>-3.4748380000000002E-2</v>
      </c>
      <c r="H290" s="102">
        <v>-3.0827070000000002E-2</v>
      </c>
      <c r="I290" s="102">
        <v>-2.7147910000000001E-2</v>
      </c>
      <c r="J290" s="102">
        <v>-2.389581E-2</v>
      </c>
      <c r="K290" s="102">
        <v>-2.917409E-2</v>
      </c>
      <c r="L290" s="102">
        <v>-3.0549030000000001E-2</v>
      </c>
      <c r="M290" s="102">
        <v>-3.1605300000000003E-2</v>
      </c>
      <c r="N290" s="102">
        <v>-3.0361539999999999E-2</v>
      </c>
      <c r="O290" s="102">
        <v>-2.9031410000000001E-2</v>
      </c>
      <c r="P290" s="102">
        <v>-2.793491E-2</v>
      </c>
      <c r="Q290" s="102">
        <v>-2.696805E-2</v>
      </c>
      <c r="R290" s="102">
        <v>-2.5893759999999998E-2</v>
      </c>
      <c r="S290" s="102">
        <v>-2.472943E-2</v>
      </c>
      <c r="T290" s="102">
        <v>-2.3559500000000001E-2</v>
      </c>
      <c r="U290" s="102">
        <v>-2.2434349999999999E-2</v>
      </c>
      <c r="V290" s="102">
        <v>-2.1356130000000001E-2</v>
      </c>
      <c r="W290" s="102">
        <v>-2.0324910000000002E-2</v>
      </c>
      <c r="X290" s="102">
        <v>-1.931269E-2</v>
      </c>
      <c r="Y290" s="103">
        <v>-1.8309450000000001E-2</v>
      </c>
    </row>
    <row r="291" spans="1:25" x14ac:dyDescent="0.25">
      <c r="A291" s="101" t="s">
        <v>407</v>
      </c>
      <c r="B291" s="102">
        <v>-8.3040070000000004E-3</v>
      </c>
      <c r="C291" s="102">
        <v>-1.545274E-2</v>
      </c>
      <c r="D291" s="102">
        <v>-2.2649760000000001E-2</v>
      </c>
      <c r="E291" s="102">
        <v>-2.604793E-2</v>
      </c>
      <c r="F291" s="102">
        <v>-2.704962E-2</v>
      </c>
      <c r="G291" s="102">
        <v>-2.8206350000000002E-2</v>
      </c>
      <c r="H291" s="102">
        <v>-2.586097E-2</v>
      </c>
      <c r="I291" s="102">
        <v>-2.319063E-2</v>
      </c>
      <c r="J291" s="102">
        <v>-2.0481019999999999E-2</v>
      </c>
      <c r="K291" s="102">
        <v>-2.6328580000000001E-2</v>
      </c>
      <c r="L291" s="102">
        <v>-2.778601E-2</v>
      </c>
      <c r="M291" s="102">
        <v>-2.896754E-2</v>
      </c>
      <c r="N291" s="102">
        <v>-2.639207E-2</v>
      </c>
      <c r="O291" s="102">
        <v>-2.4322679999999999E-2</v>
      </c>
      <c r="P291" s="102">
        <v>-2.3741109999999999E-2</v>
      </c>
      <c r="Q291" s="102">
        <v>-2.3741109999999999E-2</v>
      </c>
      <c r="R291" s="102">
        <v>-2.3299589999999998E-2</v>
      </c>
      <c r="S291" s="102">
        <v>-2.2252830000000001E-2</v>
      </c>
      <c r="T291" s="102">
        <v>-2.0777940000000002E-2</v>
      </c>
      <c r="U291" s="102">
        <v>-1.90403E-2</v>
      </c>
      <c r="V291" s="102">
        <v>-1.71398E-2</v>
      </c>
      <c r="W291" s="102">
        <v>-1.512731E-2</v>
      </c>
      <c r="X291" s="102">
        <v>-1.3033350000000001E-2</v>
      </c>
      <c r="Y291" s="103">
        <v>-1.085876E-2</v>
      </c>
    </row>
    <row r="292" spans="1:25" x14ac:dyDescent="0.25">
      <c r="A292" s="101" t="s">
        <v>408</v>
      </c>
      <c r="B292" s="102">
        <v>-9.0824219999999997E-3</v>
      </c>
      <c r="C292" s="102">
        <v>-1.7292350000000001E-2</v>
      </c>
      <c r="D292" s="102">
        <v>-1.9697909999999999E-2</v>
      </c>
      <c r="E292" s="102">
        <v>-1.9934589999999999E-2</v>
      </c>
      <c r="F292" s="102">
        <v>-1.903753E-2</v>
      </c>
      <c r="G292" s="102">
        <v>-1.7703300000000002E-2</v>
      </c>
      <c r="H292" s="102">
        <v>-1.6552020000000001E-2</v>
      </c>
      <c r="I292" s="102">
        <v>-1.529144E-2</v>
      </c>
      <c r="J292" s="102">
        <v>-1.400961E-2</v>
      </c>
      <c r="K292" s="102">
        <v>-1.2271870000000001E-2</v>
      </c>
      <c r="L292" s="102">
        <v>-1.2031480000000001E-2</v>
      </c>
      <c r="M292" s="102">
        <v>-1.2299849999999999E-2</v>
      </c>
      <c r="N292" s="102">
        <v>-1.289498E-2</v>
      </c>
      <c r="O292" s="102">
        <v>-1.3451029999999999E-2</v>
      </c>
      <c r="P292" s="102">
        <v>-1.373137E-2</v>
      </c>
      <c r="Q292" s="102">
        <v>-1.3646790000000001E-2</v>
      </c>
      <c r="R292" s="102">
        <v>-1.333902E-2</v>
      </c>
      <c r="S292" s="102">
        <v>-1.29067E-2</v>
      </c>
      <c r="T292" s="102">
        <v>-1.2419960000000001E-2</v>
      </c>
      <c r="U292" s="102">
        <v>-1.192461E-2</v>
      </c>
      <c r="V292" s="102">
        <v>-1.142902E-2</v>
      </c>
      <c r="W292" s="102">
        <v>-1.0940449999999999E-2</v>
      </c>
      <c r="X292" s="102">
        <v>-1.044776E-2</v>
      </c>
      <c r="Y292" s="103">
        <v>-9.9499440000000005E-3</v>
      </c>
    </row>
    <row r="293" spans="1:25" x14ac:dyDescent="0.25">
      <c r="A293" s="101" t="s">
        <v>409</v>
      </c>
      <c r="B293" s="102">
        <v>-5.4958809999999997E-2</v>
      </c>
      <c r="C293" s="102">
        <v>-4.4529470000000002E-2</v>
      </c>
      <c r="D293" s="102">
        <v>-3.6576900000000002E-2</v>
      </c>
      <c r="E293" s="102">
        <v>-2.9071E-2</v>
      </c>
      <c r="F293" s="102">
        <v>-2.2396849999999999E-2</v>
      </c>
      <c r="G293" s="102">
        <v>-1.94205E-2</v>
      </c>
      <c r="H293" s="102">
        <v>-1.5248569999999999E-2</v>
      </c>
      <c r="I293" s="102">
        <v>-1.124756E-2</v>
      </c>
      <c r="J293" s="102">
        <v>-7.6764060000000002E-3</v>
      </c>
      <c r="K293" s="102">
        <v>-1.235122E-2</v>
      </c>
      <c r="L293" s="102">
        <v>-1.424807E-2</v>
      </c>
      <c r="M293" s="102">
        <v>-1.6208210000000001E-2</v>
      </c>
      <c r="N293" s="102">
        <v>-1.4510169999999999E-2</v>
      </c>
      <c r="O293" s="102">
        <v>-1.244601E-2</v>
      </c>
      <c r="P293" s="102">
        <v>-1.048995E-2</v>
      </c>
      <c r="Q293" s="102">
        <v>-8.5564820000000007E-3</v>
      </c>
      <c r="R293" s="102">
        <v>-6.3711799999999997E-3</v>
      </c>
      <c r="S293" s="102">
        <v>-3.9949579999999998E-3</v>
      </c>
      <c r="T293" s="102">
        <v>-1.552898E-3</v>
      </c>
      <c r="U293" s="102">
        <v>8.8212540000000002E-4</v>
      </c>
      <c r="V293" s="102">
        <v>3.28889E-3</v>
      </c>
      <c r="W293" s="102">
        <v>5.6564340000000001E-3</v>
      </c>
      <c r="X293" s="102">
        <v>8.0258299999999994E-3</v>
      </c>
      <c r="Y293" s="103">
        <v>1.041886E-2</v>
      </c>
    </row>
    <row r="294" spans="1:25" x14ac:dyDescent="0.25">
      <c r="A294" s="101" t="s">
        <v>410</v>
      </c>
      <c r="B294" s="102">
        <v>1.7411010000000001E-3</v>
      </c>
      <c r="C294" s="102">
        <v>-1.2461109999999999E-2</v>
      </c>
      <c r="D294" s="102">
        <v>-1.6399520000000001E-2</v>
      </c>
      <c r="E294" s="102">
        <v>-1.752372E-2</v>
      </c>
      <c r="F294" s="102">
        <v>-1.7294319999999998E-2</v>
      </c>
      <c r="G294" s="102">
        <v>-1.6638529999999999E-2</v>
      </c>
      <c r="H294" s="102">
        <v>-1.7028689999999999E-2</v>
      </c>
      <c r="I294" s="102">
        <v>-1.6944460000000001E-2</v>
      </c>
      <c r="J294" s="102">
        <v>-1.6575650000000001E-2</v>
      </c>
      <c r="K294" s="102">
        <v>-1.142351E-2</v>
      </c>
      <c r="L294" s="102">
        <v>-1.225878E-2</v>
      </c>
      <c r="M294" s="102">
        <v>-1.387216E-2</v>
      </c>
      <c r="N294" s="102">
        <v>-1.634443E-2</v>
      </c>
      <c r="O294" s="102">
        <v>-1.8382760000000001E-2</v>
      </c>
      <c r="P294" s="102">
        <v>-1.9579829999999999E-2</v>
      </c>
      <c r="Q294" s="102">
        <v>-1.9959250000000001E-2</v>
      </c>
      <c r="R294" s="102">
        <v>-2.001021E-2</v>
      </c>
      <c r="S294" s="102">
        <v>-1.9970970000000001E-2</v>
      </c>
      <c r="T294" s="102">
        <v>-1.992205E-2</v>
      </c>
      <c r="U294" s="102">
        <v>-1.9910290000000001E-2</v>
      </c>
      <c r="V294" s="102">
        <v>-1.9926309999999999E-2</v>
      </c>
      <c r="W294" s="102">
        <v>-1.9965360000000001E-2</v>
      </c>
      <c r="X294" s="102">
        <v>-2.0003420000000001E-2</v>
      </c>
      <c r="Y294" s="103">
        <v>-2.0038500000000001E-2</v>
      </c>
    </row>
    <row r="295" spans="1:25" x14ac:dyDescent="0.25">
      <c r="A295" s="101" t="s">
        <v>411</v>
      </c>
      <c r="B295" s="102">
        <v>-7.2801999999999999E-5</v>
      </c>
      <c r="C295" s="102">
        <v>-2.5851239999999998E-3</v>
      </c>
      <c r="D295" s="102">
        <v>-3.9714140000000004E-3</v>
      </c>
      <c r="E295" s="102">
        <v>-4.7925320000000004E-3</v>
      </c>
      <c r="F295" s="102">
        <v>-5.2335410000000004E-3</v>
      </c>
      <c r="G295" s="102">
        <v>-5.7864759999999996E-3</v>
      </c>
      <c r="H295" s="102">
        <v>-6.0428929999999997E-3</v>
      </c>
      <c r="I295" s="102">
        <v>-6.1762500000000003E-3</v>
      </c>
      <c r="J295" s="102">
        <v>-6.227631E-3</v>
      </c>
      <c r="K295" s="102">
        <v>-6.5049490000000003E-3</v>
      </c>
      <c r="L295" s="102">
        <v>-6.7519169999999996E-3</v>
      </c>
      <c r="M295" s="102">
        <v>-7.040063E-3</v>
      </c>
      <c r="N295" s="102">
        <v>-7.2973550000000002E-3</v>
      </c>
      <c r="O295" s="102">
        <v>-7.5851770000000002E-3</v>
      </c>
      <c r="P295" s="102">
        <v>-7.8112529999999998E-3</v>
      </c>
      <c r="Q295" s="102">
        <v>-7.9344289999999998E-3</v>
      </c>
      <c r="R295" s="102">
        <v>-7.9856319999999995E-3</v>
      </c>
      <c r="S295" s="102">
        <v>-7.9856319999999995E-3</v>
      </c>
      <c r="T295" s="102">
        <v>-7.9547369999999999E-3</v>
      </c>
      <c r="U295" s="102">
        <v>-7.9137779999999998E-3</v>
      </c>
      <c r="V295" s="102">
        <v>-7.8828660000000005E-3</v>
      </c>
      <c r="W295" s="102">
        <v>-7.8521930000000004E-3</v>
      </c>
      <c r="X295" s="102">
        <v>-7.8215130000000004E-3</v>
      </c>
      <c r="Y295" s="103">
        <v>-7.8008929999999997E-3</v>
      </c>
    </row>
    <row r="296" spans="1:25" x14ac:dyDescent="0.25">
      <c r="A296" s="101" t="s">
        <v>412</v>
      </c>
      <c r="B296" s="102">
        <v>1.647827E-2</v>
      </c>
      <c r="C296" s="102">
        <v>-2.7491709999999999E-3</v>
      </c>
      <c r="D296" s="102">
        <v>-9.57999E-3</v>
      </c>
      <c r="E296" s="102">
        <v>-1.254422E-2</v>
      </c>
      <c r="F296" s="102">
        <v>-1.3370719999999999E-2</v>
      </c>
      <c r="G296" s="102">
        <v>-1.2373800000000001E-2</v>
      </c>
      <c r="H296" s="102">
        <v>-1.27095E-2</v>
      </c>
      <c r="I296" s="102">
        <v>-1.2669990000000001E-2</v>
      </c>
      <c r="J296" s="102">
        <v>-1.231373E-2</v>
      </c>
      <c r="K296" s="102">
        <v>-3.731392E-3</v>
      </c>
      <c r="L296" s="102">
        <v>-3.9232499999999997E-3</v>
      </c>
      <c r="M296" s="102">
        <v>-5.5714400000000004E-3</v>
      </c>
      <c r="N296" s="102">
        <v>-8.7525080000000009E-3</v>
      </c>
      <c r="O296" s="102">
        <v>-1.157567E-2</v>
      </c>
      <c r="P296" s="102">
        <v>-1.3559720000000001E-2</v>
      </c>
      <c r="Q296" s="102">
        <v>-1.467304E-2</v>
      </c>
      <c r="R296" s="102">
        <v>-1.5435600000000001E-2</v>
      </c>
      <c r="S296" s="102">
        <v>-1.6068249999999999E-2</v>
      </c>
      <c r="T296" s="102">
        <v>-1.666136E-2</v>
      </c>
      <c r="U296" s="102">
        <v>-1.725148E-2</v>
      </c>
      <c r="V296" s="102">
        <v>-1.7835739999999999E-2</v>
      </c>
      <c r="W296" s="102">
        <v>-1.8420010000000001E-2</v>
      </c>
      <c r="X296" s="102">
        <v>-1.8989550000000001E-2</v>
      </c>
      <c r="Y296" s="103">
        <v>-1.953935E-2</v>
      </c>
    </row>
    <row r="297" spans="1:25" x14ac:dyDescent="0.25">
      <c r="A297" s="101" t="s">
        <v>413</v>
      </c>
      <c r="B297" s="102">
        <v>-3.5509909999999999E-2</v>
      </c>
      <c r="C297" s="102">
        <v>-3.4931780000000003E-2</v>
      </c>
      <c r="D297" s="102">
        <v>-3.288253E-2</v>
      </c>
      <c r="E297" s="102">
        <v>-2.9603020000000001E-2</v>
      </c>
      <c r="F297" s="102">
        <v>-2.5884649999999999E-2</v>
      </c>
      <c r="G297" s="102">
        <v>-2.40719E-2</v>
      </c>
      <c r="H297" s="102">
        <v>-2.1187230000000001E-2</v>
      </c>
      <c r="I297" s="102">
        <v>-1.8395519999999999E-2</v>
      </c>
      <c r="J297" s="102">
        <v>-1.5901080000000001E-2</v>
      </c>
      <c r="K297" s="102">
        <v>-2.0905699999999999E-2</v>
      </c>
      <c r="L297" s="102">
        <v>-2.237374E-2</v>
      </c>
      <c r="M297" s="102">
        <v>-2.349586E-2</v>
      </c>
      <c r="N297" s="102">
        <v>-2.3338660000000001E-2</v>
      </c>
      <c r="O297" s="102">
        <v>-2.2787950000000001E-2</v>
      </c>
      <c r="P297" s="102">
        <v>-2.2026480000000001E-2</v>
      </c>
      <c r="Q297" s="102">
        <v>-2.1172630000000001E-2</v>
      </c>
      <c r="R297" s="102">
        <v>-2.0213789999999999E-2</v>
      </c>
      <c r="S297" s="102">
        <v>-1.9199810000000001E-2</v>
      </c>
      <c r="T297" s="102">
        <v>-1.819666E-2</v>
      </c>
      <c r="U297" s="102">
        <v>-1.724328E-2</v>
      </c>
      <c r="V297" s="102">
        <v>-1.6335700000000002E-2</v>
      </c>
      <c r="W297" s="102">
        <v>-1.546994E-2</v>
      </c>
      <c r="X297" s="102">
        <v>-1.461902E-2</v>
      </c>
      <c r="Y297" s="103">
        <v>-1.377602E-2</v>
      </c>
    </row>
    <row r="298" spans="1:25" x14ac:dyDescent="0.25">
      <c r="A298" s="101" t="s">
        <v>414</v>
      </c>
      <c r="B298" s="102">
        <v>-5.0998570000000001E-5</v>
      </c>
      <c r="C298" s="102">
        <v>-2.7774560000000002E-3</v>
      </c>
      <c r="D298" s="102">
        <v>-4.3719320000000002E-3</v>
      </c>
      <c r="E298" s="102">
        <v>-5.3775589999999996E-3</v>
      </c>
      <c r="F298" s="102">
        <v>-5.9465159999999998E-3</v>
      </c>
      <c r="G298" s="102">
        <v>-6.6361450000000004E-3</v>
      </c>
      <c r="H298" s="102">
        <v>-6.9616269999999997E-3</v>
      </c>
      <c r="I298" s="102">
        <v>-7.0938800000000003E-3</v>
      </c>
      <c r="J298" s="102">
        <v>-7.1040749999999996E-3</v>
      </c>
      <c r="K298" s="102">
        <v>-7.3689569999999998E-3</v>
      </c>
      <c r="L298" s="102">
        <v>-7.6140139999999997E-3</v>
      </c>
      <c r="M298" s="102">
        <v>-7.9103760000000002E-3</v>
      </c>
      <c r="N298" s="102">
        <v>-8.1866709999999995E-3</v>
      </c>
      <c r="O298" s="102">
        <v>-8.4728430000000007E-3</v>
      </c>
      <c r="P298" s="102">
        <v>-8.6669290000000003E-3</v>
      </c>
      <c r="Q298" s="102">
        <v>-8.7282780000000008E-3</v>
      </c>
      <c r="R298" s="102">
        <v>-8.7078209999999993E-3</v>
      </c>
      <c r="S298" s="102">
        <v>-8.6464300000000001E-3</v>
      </c>
      <c r="T298" s="102">
        <v>-8.5747900000000005E-3</v>
      </c>
      <c r="U298" s="102">
        <v>-8.5133759999999996E-3</v>
      </c>
      <c r="V298" s="102">
        <v>-8.4621899999999996E-3</v>
      </c>
      <c r="W298" s="102">
        <v>-8.4112409999999999E-3</v>
      </c>
      <c r="X298" s="102">
        <v>-8.3807640000000006E-3</v>
      </c>
      <c r="Y298" s="103">
        <v>-8.3602820000000001E-3</v>
      </c>
    </row>
    <row r="299" spans="1:25" x14ac:dyDescent="0.25">
      <c r="A299" s="101" t="s">
        <v>415</v>
      </c>
      <c r="B299" s="102">
        <v>2.9331280000000001E-2</v>
      </c>
      <c r="C299" s="102">
        <v>9.1891300000000002E-3</v>
      </c>
      <c r="D299" s="102">
        <v>-9.4721750000000004E-4</v>
      </c>
      <c r="E299" s="102">
        <v>-7.0170600000000003E-3</v>
      </c>
      <c r="F299" s="102">
        <v>-1.0718139999999999E-2</v>
      </c>
      <c r="G299" s="102">
        <v>-1.1700749999999999E-2</v>
      </c>
      <c r="H299" s="102">
        <v>-1.29135E-2</v>
      </c>
      <c r="I299" s="102">
        <v>-1.355073E-2</v>
      </c>
      <c r="J299" s="102">
        <v>-1.371931E-2</v>
      </c>
      <c r="K299" s="102">
        <v>-7.8912510000000002E-3</v>
      </c>
      <c r="L299" s="102">
        <v>-5.5381680000000004E-3</v>
      </c>
      <c r="M299" s="102">
        <v>-4.0222829999999998E-3</v>
      </c>
      <c r="N299" s="102">
        <v>-3.4734470000000002E-3</v>
      </c>
      <c r="O299" s="102">
        <v>-4.1088000000000001E-3</v>
      </c>
      <c r="P299" s="102">
        <v>-5.253672E-3</v>
      </c>
      <c r="Q299" s="102">
        <v>-6.1971370000000001E-3</v>
      </c>
      <c r="R299" s="102">
        <v>-6.8197149999999996E-3</v>
      </c>
      <c r="S299" s="102">
        <v>-7.1951150000000002E-3</v>
      </c>
      <c r="T299" s="102">
        <v>-7.4125190000000002E-3</v>
      </c>
      <c r="U299" s="102">
        <v>-7.5014499999999998E-3</v>
      </c>
      <c r="V299" s="102">
        <v>-7.5014499999999998E-3</v>
      </c>
      <c r="W299" s="102">
        <v>-7.4420629999999996E-3</v>
      </c>
      <c r="X299" s="102">
        <v>-7.3332789999999998E-3</v>
      </c>
      <c r="Y299" s="103">
        <v>-7.1849679999999999E-3</v>
      </c>
    </row>
    <row r="300" spans="1:25" x14ac:dyDescent="0.25">
      <c r="A300" s="101" t="s">
        <v>416</v>
      </c>
      <c r="B300" s="102">
        <v>3.0837199999999999E-3</v>
      </c>
      <c r="C300" s="102">
        <v>-7.4643000000000001E-3</v>
      </c>
      <c r="D300" s="102">
        <v>-1.228837E-2</v>
      </c>
      <c r="E300" s="102">
        <v>-1.4822790000000001E-2</v>
      </c>
      <c r="F300" s="102">
        <v>-1.6068599999999999E-2</v>
      </c>
      <c r="G300" s="102">
        <v>-1.6047659999999998E-2</v>
      </c>
      <c r="H300" s="102">
        <v>-1.6102809999999999E-2</v>
      </c>
      <c r="I300" s="102">
        <v>-1.5857599999999999E-2</v>
      </c>
      <c r="J300" s="102">
        <v>-1.54033E-2</v>
      </c>
      <c r="K300" s="102">
        <v>-1.215194E-2</v>
      </c>
      <c r="L300" s="102">
        <v>-1.068289E-2</v>
      </c>
      <c r="M300" s="102">
        <v>-9.718516E-3</v>
      </c>
      <c r="N300" s="102">
        <v>-8.7647300000000001E-3</v>
      </c>
      <c r="O300" s="102">
        <v>-8.5811900000000007E-3</v>
      </c>
      <c r="P300" s="102">
        <v>-8.9151179999999997E-3</v>
      </c>
      <c r="Q300" s="102">
        <v>-9.2483979999999997E-3</v>
      </c>
      <c r="R300" s="102">
        <v>-9.3922899999999993E-3</v>
      </c>
      <c r="S300" s="102">
        <v>-9.3764420000000005E-3</v>
      </c>
      <c r="T300" s="102">
        <v>-9.2623540000000004E-3</v>
      </c>
      <c r="U300" s="102">
        <v>-9.0876700000000008E-3</v>
      </c>
      <c r="V300" s="102">
        <v>-8.8732529999999993E-3</v>
      </c>
      <c r="W300" s="102">
        <v>-8.6369529999999993E-3</v>
      </c>
      <c r="X300" s="102">
        <v>-8.3777469999999996E-3</v>
      </c>
      <c r="Y300" s="103">
        <v>-8.1015949999999996E-3</v>
      </c>
    </row>
    <row r="301" spans="1:25" x14ac:dyDescent="0.25">
      <c r="A301" s="101" t="s">
        <v>417</v>
      </c>
      <c r="B301" s="102">
        <v>-5.5605740000000001E-2</v>
      </c>
      <c r="C301" s="102">
        <v>-7.1775469999999994E-2</v>
      </c>
      <c r="D301" s="102">
        <v>-5.8611740000000002E-2</v>
      </c>
      <c r="E301" s="102">
        <v>-5.7591080000000003E-2</v>
      </c>
      <c r="F301" s="102">
        <v>-5.2757169999999999E-2</v>
      </c>
      <c r="G301" s="102">
        <v>-4.5921799999999999E-2</v>
      </c>
      <c r="H301" s="102">
        <v>-3.9960179999999998E-2</v>
      </c>
      <c r="I301" s="102">
        <v>-3.4326540000000003E-2</v>
      </c>
      <c r="J301" s="102">
        <v>-2.88793E-2</v>
      </c>
      <c r="K301" s="102">
        <v>-2.7650109999999999E-2</v>
      </c>
      <c r="L301" s="102">
        <v>-2.6505709999999998E-2</v>
      </c>
      <c r="M301" s="102">
        <v>-2.5280710000000001E-2</v>
      </c>
      <c r="N301" s="102">
        <v>-2.156632E-2</v>
      </c>
      <c r="O301" s="102">
        <v>-1.8884000000000001E-2</v>
      </c>
      <c r="P301" s="102">
        <v>-1.7554730000000001E-2</v>
      </c>
      <c r="Q301" s="102">
        <v>-1.665931E-2</v>
      </c>
      <c r="R301" s="102">
        <v>-1.550282E-2</v>
      </c>
      <c r="S301" s="102">
        <v>-1.3951740000000001E-2</v>
      </c>
      <c r="T301" s="102">
        <v>-1.204851E-2</v>
      </c>
      <c r="U301" s="102">
        <v>-9.8663840000000006E-3</v>
      </c>
      <c r="V301" s="102">
        <v>-7.4469150000000001E-3</v>
      </c>
      <c r="W301" s="102">
        <v>-4.8629800000000003E-3</v>
      </c>
      <c r="X301" s="102">
        <v>-2.1146160000000002E-3</v>
      </c>
      <c r="Y301" s="103">
        <v>7.5662120000000003E-4</v>
      </c>
    </row>
    <row r="302" spans="1:25" x14ac:dyDescent="0.25">
      <c r="A302" s="101" t="s">
        <v>418</v>
      </c>
      <c r="B302" s="102">
        <v>-2.8974489999999999E-3</v>
      </c>
      <c r="C302" s="102">
        <v>-1.3826979999999999E-2</v>
      </c>
      <c r="D302" s="102">
        <v>-1.881215E-2</v>
      </c>
      <c r="E302" s="102">
        <v>-2.1453949999999999E-2</v>
      </c>
      <c r="F302" s="102">
        <v>-2.271099E-2</v>
      </c>
      <c r="G302" s="102">
        <v>-2.2651569999999999E-2</v>
      </c>
      <c r="H302" s="102">
        <v>-2.2691179999999998E-2</v>
      </c>
      <c r="I302" s="102">
        <v>-2.2394359999999999E-2</v>
      </c>
      <c r="J302" s="102">
        <v>-2.1869920000000001E-2</v>
      </c>
      <c r="K302" s="102">
        <v>-1.892512E-2</v>
      </c>
      <c r="L302" s="102">
        <v>-1.7993329999999998E-2</v>
      </c>
      <c r="M302" s="102">
        <v>-1.75779E-2</v>
      </c>
      <c r="N302" s="102">
        <v>-1.76756E-2</v>
      </c>
      <c r="O302" s="102">
        <v>-1.8016770000000001E-2</v>
      </c>
      <c r="P302" s="102">
        <v>-1.8317509999999999E-2</v>
      </c>
      <c r="Q302" s="102">
        <v>-1.8356029999999999E-2</v>
      </c>
      <c r="R302" s="102">
        <v>-1.817788E-2</v>
      </c>
      <c r="S302" s="102">
        <v>-1.787308E-2</v>
      </c>
      <c r="T302" s="102">
        <v>-1.75049E-2</v>
      </c>
      <c r="U302" s="102">
        <v>-1.7116320000000001E-2</v>
      </c>
      <c r="V302" s="102">
        <v>-1.6725440000000001E-2</v>
      </c>
      <c r="W302" s="102">
        <v>-1.6346300000000001E-2</v>
      </c>
      <c r="X302" s="102">
        <v>-1.597196E-2</v>
      </c>
      <c r="Y302" s="103">
        <v>-1.560741E-2</v>
      </c>
    </row>
    <row r="303" spans="1:25" x14ac:dyDescent="0.25">
      <c r="A303" s="101" t="s">
        <v>419</v>
      </c>
      <c r="B303" s="102">
        <v>2.4849039999999999E-2</v>
      </c>
      <c r="C303" s="102">
        <v>2.2932339999999999E-3</v>
      </c>
      <c r="D303" s="102">
        <v>-1.0215749999999999E-2</v>
      </c>
      <c r="E303" s="102">
        <v>-1.8983360000000001E-2</v>
      </c>
      <c r="F303" s="102">
        <v>-2.5239859999999999E-2</v>
      </c>
      <c r="G303" s="102">
        <v>-2.8008209999999999E-2</v>
      </c>
      <c r="H303" s="102">
        <v>-3.029024E-2</v>
      </c>
      <c r="I303" s="102">
        <v>-3.1593339999999998E-2</v>
      </c>
      <c r="J303" s="102">
        <v>-3.2201010000000002E-2</v>
      </c>
      <c r="K303" s="102">
        <v>-2.800882E-2</v>
      </c>
      <c r="L303" s="102">
        <v>-2.530866E-2</v>
      </c>
      <c r="M303" s="102">
        <v>-2.3380120000000001E-2</v>
      </c>
      <c r="N303" s="102">
        <v>-2.2286219999999999E-2</v>
      </c>
      <c r="O303" s="102">
        <v>-2.2658899999999999E-2</v>
      </c>
      <c r="P303" s="102">
        <v>-2.3696769999999999E-2</v>
      </c>
      <c r="Q303" s="102">
        <v>-2.451443E-2</v>
      </c>
      <c r="R303" s="102">
        <v>-2.489881E-2</v>
      </c>
      <c r="S303" s="102">
        <v>-2.4997479999999999E-2</v>
      </c>
      <c r="T303" s="102">
        <v>-2.494816E-2</v>
      </c>
      <c r="U303" s="102">
        <v>-2.4799970000000001E-2</v>
      </c>
      <c r="V303" s="102">
        <v>-2.4602289999999999E-2</v>
      </c>
      <c r="W303" s="102">
        <v>-2.4384679999999999E-2</v>
      </c>
      <c r="X303" s="102">
        <v>-2.4151010000000001E-2</v>
      </c>
      <c r="Y303" s="103">
        <v>-2.3902400000000001E-2</v>
      </c>
    </row>
    <row r="304" spans="1:25" x14ac:dyDescent="0.25">
      <c r="A304" s="101" t="s">
        <v>420</v>
      </c>
      <c r="B304" s="102">
        <v>-5.5434539999999997E-2</v>
      </c>
      <c r="C304" s="102">
        <v>-6.5984089999999995E-2</v>
      </c>
      <c r="D304" s="102">
        <v>-6.779143E-2</v>
      </c>
      <c r="E304" s="102">
        <v>-6.7387440000000007E-2</v>
      </c>
      <c r="F304" s="102">
        <v>-6.5929669999999996E-2</v>
      </c>
      <c r="G304" s="102">
        <v>-6.6387710000000003E-2</v>
      </c>
      <c r="H304" s="102">
        <v>-6.5109490000000006E-2</v>
      </c>
      <c r="I304" s="102">
        <v>-6.3616690000000004E-2</v>
      </c>
      <c r="J304" s="102">
        <v>-6.2124239999999997E-2</v>
      </c>
      <c r="K304" s="102">
        <v>-6.5068639999999997E-2</v>
      </c>
      <c r="L304" s="102">
        <v>-6.6019679999999997E-2</v>
      </c>
      <c r="M304" s="102">
        <v>-6.7130400000000007E-2</v>
      </c>
      <c r="N304" s="102">
        <v>-6.6911949999999998E-2</v>
      </c>
      <c r="O304" s="102">
        <v>-6.6826220000000006E-2</v>
      </c>
      <c r="P304" s="102">
        <v>-6.6931160000000003E-2</v>
      </c>
      <c r="Q304" s="102">
        <v>-6.7036849999999995E-2</v>
      </c>
      <c r="R304" s="102">
        <v>-6.6969589999999996E-2</v>
      </c>
      <c r="S304" s="102">
        <v>-6.6748050000000003E-2</v>
      </c>
      <c r="T304" s="102">
        <v>-6.6439730000000002E-2</v>
      </c>
      <c r="U304" s="102">
        <v>-6.6083450000000002E-2</v>
      </c>
      <c r="V304" s="102">
        <v>-6.5688579999999996E-2</v>
      </c>
      <c r="W304" s="102">
        <v>-6.527463E-2</v>
      </c>
      <c r="X304" s="102">
        <v>-6.4831700000000006E-2</v>
      </c>
      <c r="Y304" s="103">
        <v>-6.4349870000000003E-2</v>
      </c>
    </row>
    <row r="305" spans="1:25" x14ac:dyDescent="0.25">
      <c r="A305" s="101" t="s">
        <v>421</v>
      </c>
      <c r="B305" s="102">
        <v>2.216065E-2</v>
      </c>
      <c r="C305" s="102">
        <v>5.9021500000000001E-3</v>
      </c>
      <c r="D305" s="102">
        <v>-8.3555649999999995E-4</v>
      </c>
      <c r="E305" s="102">
        <v>-4.2658399999999999E-3</v>
      </c>
      <c r="F305" s="102">
        <v>-5.7470830000000001E-3</v>
      </c>
      <c r="G305" s="102">
        <v>-5.128652E-3</v>
      </c>
      <c r="H305" s="102">
        <v>-5.2587320000000003E-3</v>
      </c>
      <c r="I305" s="102">
        <v>-5.0000039999999997E-3</v>
      </c>
      <c r="J305" s="102">
        <v>-4.458025E-3</v>
      </c>
      <c r="K305" s="102">
        <v>-3.515193E-4</v>
      </c>
      <c r="L305" s="102">
        <v>5.1236070000000003E-4</v>
      </c>
      <c r="M305" s="102">
        <v>6.4174459999999996E-4</v>
      </c>
      <c r="N305" s="102">
        <v>-9.2435390000000003E-4</v>
      </c>
      <c r="O305" s="102">
        <v>-2.3608180000000002E-3</v>
      </c>
      <c r="P305" s="102">
        <v>-3.1278270000000001E-3</v>
      </c>
      <c r="Q305" s="102">
        <v>-3.179711E-3</v>
      </c>
      <c r="R305" s="102">
        <v>-2.9092760000000001E-3</v>
      </c>
      <c r="S305" s="102">
        <v>-2.550994E-3</v>
      </c>
      <c r="T305" s="102">
        <v>-2.202688E-3</v>
      </c>
      <c r="U305" s="102">
        <v>-1.8983159999999999E-3</v>
      </c>
      <c r="V305" s="102">
        <v>-1.6378720000000001E-3</v>
      </c>
      <c r="W305" s="102">
        <v>-1.421332E-3</v>
      </c>
      <c r="X305" s="102">
        <v>-1.2277550000000001E-3</v>
      </c>
      <c r="Y305" s="103">
        <v>-1.0531220000000001E-3</v>
      </c>
    </row>
    <row r="306" spans="1:25" x14ac:dyDescent="0.25">
      <c r="A306" s="101" t="s">
        <v>422</v>
      </c>
      <c r="B306" s="102">
        <v>5.8834890000000004E-3</v>
      </c>
      <c r="C306" s="102">
        <v>-3.9488630000000004E-3</v>
      </c>
      <c r="D306" s="102">
        <v>-8.4247490000000005E-3</v>
      </c>
      <c r="E306" s="102">
        <v>-1.094648E-2</v>
      </c>
      <c r="F306" s="102">
        <v>-1.2297290000000001E-2</v>
      </c>
      <c r="G306" s="102">
        <v>-1.2297290000000001E-2</v>
      </c>
      <c r="H306" s="102">
        <v>-1.2563349999999999E-2</v>
      </c>
      <c r="I306" s="102">
        <v>-1.2582970000000001E-2</v>
      </c>
      <c r="J306" s="102">
        <v>-1.242533E-2</v>
      </c>
      <c r="K306" s="102">
        <v>-9.6842649999999992E-3</v>
      </c>
      <c r="L306" s="102">
        <v>-8.7084290000000002E-3</v>
      </c>
      <c r="M306" s="102">
        <v>-8.1564229999999995E-3</v>
      </c>
      <c r="N306" s="102">
        <v>-8.6499579999999993E-3</v>
      </c>
      <c r="O306" s="102">
        <v>-9.4096820000000008E-3</v>
      </c>
      <c r="P306" s="102">
        <v>-1.005938E-2</v>
      </c>
      <c r="Q306" s="102">
        <v>-1.037393E-2</v>
      </c>
      <c r="R306" s="102">
        <v>-1.0482089999999999E-2</v>
      </c>
      <c r="S306" s="102">
        <v>-1.0472240000000001E-2</v>
      </c>
      <c r="T306" s="102">
        <v>-1.0403310000000001E-2</v>
      </c>
      <c r="U306" s="102">
        <v>-1.029508E-2</v>
      </c>
      <c r="V306" s="102">
        <v>-1.017698E-2</v>
      </c>
      <c r="W306" s="102">
        <v>-1.0058859999999999E-2</v>
      </c>
      <c r="X306" s="102">
        <v>-9.9308750000000005E-3</v>
      </c>
      <c r="Y306" s="103">
        <v>-9.7930139999999992E-3</v>
      </c>
    </row>
    <row r="307" spans="1:25" x14ac:dyDescent="0.25">
      <c r="A307" s="101" t="s">
        <v>423</v>
      </c>
      <c r="B307" s="102">
        <v>1.358552E-2</v>
      </c>
      <c r="C307" s="102">
        <v>2.4231209999999999E-3</v>
      </c>
      <c r="D307" s="102">
        <v>-1.636967E-3</v>
      </c>
      <c r="E307" s="102">
        <v>-2.900068E-3</v>
      </c>
      <c r="F307" s="102">
        <v>-2.6630590000000002E-3</v>
      </c>
      <c r="G307" s="102">
        <v>-8.8701790000000002E-4</v>
      </c>
      <c r="H307" s="102">
        <v>1.459517E-5</v>
      </c>
      <c r="I307" s="102">
        <v>1.099706E-3</v>
      </c>
      <c r="J307" s="102">
        <v>2.252806E-3</v>
      </c>
      <c r="K307" s="102">
        <v>6.7291369999999996E-3</v>
      </c>
      <c r="L307" s="102">
        <v>7.5089379999999997E-3</v>
      </c>
      <c r="M307" s="102">
        <v>7.6931609999999996E-3</v>
      </c>
      <c r="N307" s="102">
        <v>6.5690749999999997E-3</v>
      </c>
      <c r="O307" s="102">
        <v>5.8490740000000001E-3</v>
      </c>
      <c r="P307" s="102">
        <v>5.712829E-3</v>
      </c>
      <c r="Q307" s="102">
        <v>6.0651300000000002E-3</v>
      </c>
      <c r="R307" s="102">
        <v>6.5877389999999996E-3</v>
      </c>
      <c r="S307" s="102">
        <v>7.1343939999999996E-3</v>
      </c>
      <c r="T307" s="102">
        <v>7.6472049999999998E-3</v>
      </c>
      <c r="U307" s="102">
        <v>8.1001860000000005E-3</v>
      </c>
      <c r="V307" s="102">
        <v>8.4983139999999999E-3</v>
      </c>
      <c r="W307" s="102">
        <v>8.8435890000000007E-3</v>
      </c>
      <c r="X307" s="102">
        <v>9.1559499999999995E-3</v>
      </c>
      <c r="Y307" s="103">
        <v>9.4334009999999992E-3</v>
      </c>
    </row>
    <row r="308" spans="1:25" x14ac:dyDescent="0.25">
      <c r="A308" s="101" t="s">
        <v>424</v>
      </c>
      <c r="B308" s="102">
        <v>6.277046E-2</v>
      </c>
      <c r="C308" s="102">
        <v>5.2449429999999998E-2</v>
      </c>
      <c r="D308" s="102">
        <v>4.913874E-2</v>
      </c>
      <c r="E308" s="102">
        <v>4.8459189999999999E-2</v>
      </c>
      <c r="F308" s="102">
        <v>4.8884810000000001E-2</v>
      </c>
      <c r="G308" s="102">
        <v>5.3277770000000002E-2</v>
      </c>
      <c r="H308" s="102">
        <v>5.4290049999999999E-2</v>
      </c>
      <c r="I308" s="102">
        <v>5.5200529999999998E-2</v>
      </c>
      <c r="J308" s="102">
        <v>5.6099240000000002E-2</v>
      </c>
      <c r="K308" s="102">
        <v>6.5984570000000006E-2</v>
      </c>
      <c r="L308" s="102">
        <v>6.7984840000000005E-2</v>
      </c>
      <c r="M308" s="102">
        <v>6.884883E-2</v>
      </c>
      <c r="N308" s="102">
        <v>6.8265240000000005E-2</v>
      </c>
      <c r="O308" s="102">
        <v>6.810898E-2</v>
      </c>
      <c r="P308" s="102">
        <v>6.8438840000000001E-2</v>
      </c>
      <c r="Q308" s="102">
        <v>6.9162109999999999E-2</v>
      </c>
      <c r="R308" s="102">
        <v>7.0004460000000004E-2</v>
      </c>
      <c r="S308" s="102">
        <v>7.0856520000000006E-2</v>
      </c>
      <c r="T308" s="102">
        <v>7.1677980000000002E-2</v>
      </c>
      <c r="U308" s="102">
        <v>7.2428439999999997E-2</v>
      </c>
      <c r="V308" s="102">
        <v>7.3117989999999994E-2</v>
      </c>
      <c r="W308" s="102">
        <v>7.3746790000000007E-2</v>
      </c>
      <c r="X308" s="102">
        <v>7.4314749999999999E-2</v>
      </c>
      <c r="Y308" s="103">
        <v>7.4832159999999995E-2</v>
      </c>
    </row>
    <row r="309" spans="1:25" x14ac:dyDescent="0.25">
      <c r="A309" s="101" t="s">
        <v>425</v>
      </c>
      <c r="B309" s="102">
        <v>0.53525500000000004</v>
      </c>
      <c r="C309" s="102">
        <v>0.58531100000000003</v>
      </c>
      <c r="D309" s="102">
        <v>0.61286200000000002</v>
      </c>
      <c r="E309" s="102">
        <v>0.62243499999999996</v>
      </c>
      <c r="F309" s="102">
        <v>0.62070700000000001</v>
      </c>
      <c r="G309" s="102">
        <v>0.63716200000000001</v>
      </c>
      <c r="H309" s="102">
        <v>0.63649</v>
      </c>
      <c r="I309" s="102">
        <v>0.632386</v>
      </c>
      <c r="J309" s="102">
        <v>0.626857</v>
      </c>
      <c r="K309" s="102">
        <v>0.65980700000000003</v>
      </c>
      <c r="L309" s="102">
        <v>0.67843100000000001</v>
      </c>
      <c r="M309" s="102">
        <v>0.69567500000000004</v>
      </c>
      <c r="N309" s="102">
        <v>0.69962000000000002</v>
      </c>
      <c r="O309" s="102">
        <v>0.70175100000000001</v>
      </c>
      <c r="P309" s="102">
        <v>0.70495799999999997</v>
      </c>
      <c r="Q309" s="102">
        <v>0.70986700000000003</v>
      </c>
      <c r="R309" s="102">
        <v>0.71534799999999998</v>
      </c>
      <c r="S309" s="102">
        <v>0.72100299999999995</v>
      </c>
      <c r="T309" s="102">
        <v>0.726746</v>
      </c>
      <c r="U309" s="102">
        <v>0.73250800000000005</v>
      </c>
      <c r="V309" s="102">
        <v>0.73824999999999996</v>
      </c>
      <c r="W309" s="102">
        <v>0.74391600000000002</v>
      </c>
      <c r="X309" s="102">
        <v>0.74947799999999998</v>
      </c>
      <c r="Y309" s="103">
        <v>0.75488100000000002</v>
      </c>
    </row>
    <row r="310" spans="1:25" x14ac:dyDescent="0.25">
      <c r="A310" s="101" t="s">
        <v>426</v>
      </c>
      <c r="B310" s="102">
        <v>0.30411899999999997</v>
      </c>
      <c r="C310" s="102">
        <v>0.241033</v>
      </c>
      <c r="D310" s="102">
        <v>0.20593600000000001</v>
      </c>
      <c r="E310" s="102">
        <v>0.185088</v>
      </c>
      <c r="F310" s="102">
        <v>0.17226900000000001</v>
      </c>
      <c r="G310" s="102">
        <v>0.16464699999999999</v>
      </c>
      <c r="H310" s="102">
        <v>0.159856</v>
      </c>
      <c r="I310" s="102">
        <v>0.157057</v>
      </c>
      <c r="J310" s="102">
        <v>0.15513299999999999</v>
      </c>
      <c r="K310" s="102">
        <v>0.13444700000000001</v>
      </c>
      <c r="L310" s="102">
        <v>0.123306</v>
      </c>
      <c r="M310" s="102">
        <v>0.11568299999999999</v>
      </c>
      <c r="N310" s="102">
        <v>0.123822</v>
      </c>
      <c r="O310" s="102">
        <v>0.13092799999999999</v>
      </c>
      <c r="P310" s="102">
        <v>0.13523399999999999</v>
      </c>
      <c r="Q310" s="102">
        <v>0.137241</v>
      </c>
      <c r="R310" s="102">
        <v>0.13858200000000001</v>
      </c>
      <c r="S310" s="102">
        <v>0.13978699999999999</v>
      </c>
      <c r="T310" s="102">
        <v>0.14091699999999999</v>
      </c>
      <c r="U310" s="102">
        <v>0.14190700000000001</v>
      </c>
      <c r="V310" s="102">
        <v>0.14279800000000001</v>
      </c>
      <c r="W310" s="102">
        <v>0.14361399999999999</v>
      </c>
      <c r="X310" s="102">
        <v>0.14441999999999999</v>
      </c>
      <c r="Y310" s="103">
        <v>0.145201</v>
      </c>
    </row>
    <row r="311" spans="1:25" x14ac:dyDescent="0.25">
      <c r="A311" s="101" t="s">
        <v>427</v>
      </c>
      <c r="B311" s="102">
        <v>6.6625959999999998E-2</v>
      </c>
      <c r="C311" s="102">
        <v>3.3247100000000002E-2</v>
      </c>
      <c r="D311" s="102">
        <v>1.557686E-2</v>
      </c>
      <c r="E311" s="102">
        <v>4.392155E-3</v>
      </c>
      <c r="F311" s="102">
        <v>-2.4637819999999999E-3</v>
      </c>
      <c r="G311" s="102">
        <v>-4.098127E-3</v>
      </c>
      <c r="H311" s="102">
        <v>-6.0024479999999996E-3</v>
      </c>
      <c r="I311" s="102">
        <v>-6.9536550000000004E-3</v>
      </c>
      <c r="J311" s="102">
        <v>-7.2072500000000001E-3</v>
      </c>
      <c r="K311" s="102">
        <v>3.4434219999999998E-3</v>
      </c>
      <c r="L311" s="102">
        <v>6.63577E-3</v>
      </c>
      <c r="M311" s="102">
        <v>8.3644440000000004E-3</v>
      </c>
      <c r="N311" s="102">
        <v>5.4706160000000002E-3</v>
      </c>
      <c r="O311" s="102">
        <v>2.3853210000000001E-3</v>
      </c>
      <c r="P311" s="102">
        <v>4.292082E-4</v>
      </c>
      <c r="Q311" s="102">
        <v>-2.2507970000000001E-4</v>
      </c>
      <c r="R311" s="102">
        <v>-3.5702619999999999E-4</v>
      </c>
      <c r="S311" s="102">
        <v>-3.1264379999999998E-4</v>
      </c>
      <c r="T311" s="102">
        <v>-2.1484069999999999E-4</v>
      </c>
      <c r="U311" s="102">
        <v>-8.0720529999999996E-5</v>
      </c>
      <c r="V311" s="102">
        <v>7.253951E-5</v>
      </c>
      <c r="W311" s="102">
        <v>2.2582869999999999E-4</v>
      </c>
      <c r="X311" s="102">
        <v>3.7511709999999999E-4</v>
      </c>
      <c r="Y311" s="103">
        <v>5.2244629999999997E-4</v>
      </c>
    </row>
    <row r="312" spans="1:25" x14ac:dyDescent="0.25">
      <c r="A312" s="101" t="s">
        <v>428</v>
      </c>
      <c r="B312" s="102">
        <v>2.0535709999999999E-2</v>
      </c>
      <c r="C312" s="102">
        <v>1.0515E-2</v>
      </c>
      <c r="D312" s="102">
        <v>6.4554490000000003E-3</v>
      </c>
      <c r="E312" s="102">
        <v>4.4442099999999997E-3</v>
      </c>
      <c r="F312" s="102">
        <v>3.5309370000000001E-3</v>
      </c>
      <c r="G312" s="102">
        <v>4.5150609999999999E-3</v>
      </c>
      <c r="H312" s="102">
        <v>4.2689759999999998E-3</v>
      </c>
      <c r="I312" s="102">
        <v>4.150702E-3</v>
      </c>
      <c r="J312" s="102">
        <v>4.1704339999999998E-3</v>
      </c>
      <c r="K312" s="102">
        <v>9.4331220000000004E-3</v>
      </c>
      <c r="L312" s="102">
        <v>1.0692149999999999E-2</v>
      </c>
      <c r="M312" s="102">
        <v>1.1139339999999999E-2</v>
      </c>
      <c r="N312" s="102">
        <v>1.011665E-2</v>
      </c>
      <c r="O312" s="102">
        <v>9.0550790000000006E-3</v>
      </c>
      <c r="P312" s="102">
        <v>8.3525049999999997E-3</v>
      </c>
      <c r="Q312" s="102">
        <v>8.0863719999999997E-3</v>
      </c>
      <c r="R312" s="102">
        <v>8.0370359999999991E-3</v>
      </c>
      <c r="S312" s="102">
        <v>8.0863840000000003E-3</v>
      </c>
      <c r="T312" s="102">
        <v>8.1652530000000008E-3</v>
      </c>
      <c r="U312" s="102">
        <v>8.2441509999999999E-3</v>
      </c>
      <c r="V312" s="102">
        <v>8.3131990000000003E-3</v>
      </c>
      <c r="W312" s="102">
        <v>8.3723870000000002E-3</v>
      </c>
      <c r="X312" s="102">
        <v>8.421708E-3</v>
      </c>
      <c r="Y312" s="103">
        <v>8.4612720000000006E-3</v>
      </c>
    </row>
    <row r="313" spans="1:25" x14ac:dyDescent="0.25">
      <c r="A313" s="101" t="s">
        <v>429</v>
      </c>
      <c r="B313" s="102">
        <v>-8.4332899999999995E-3</v>
      </c>
      <c r="C313" s="102">
        <v>-1.5876990000000001E-2</v>
      </c>
      <c r="D313" s="102">
        <v>-1.861983E-2</v>
      </c>
      <c r="E313" s="102">
        <v>-1.97454E-2</v>
      </c>
      <c r="F313" s="102">
        <v>-2.0014919999999999E-2</v>
      </c>
      <c r="G313" s="102">
        <v>-1.869811E-2</v>
      </c>
      <c r="H313" s="102">
        <v>-1.835637E-2</v>
      </c>
      <c r="I313" s="102">
        <v>-1.7929730000000001E-2</v>
      </c>
      <c r="J313" s="102">
        <v>-1.7420109999999999E-2</v>
      </c>
      <c r="K313" s="102">
        <v>-1.274869E-2</v>
      </c>
      <c r="L313" s="102">
        <v>-1.1489879999999999E-2</v>
      </c>
      <c r="M313" s="102">
        <v>-1.0973149999999999E-2</v>
      </c>
      <c r="N313" s="102">
        <v>-1.175287E-2</v>
      </c>
      <c r="O313" s="102">
        <v>-1.2522989999999999E-2</v>
      </c>
      <c r="P313" s="102">
        <v>-1.294762E-2</v>
      </c>
      <c r="Q313" s="102">
        <v>-1.2966800000000001E-2</v>
      </c>
      <c r="R313" s="102">
        <v>-1.281142E-2</v>
      </c>
      <c r="S313" s="102">
        <v>-1.259241E-2</v>
      </c>
      <c r="T313" s="102">
        <v>-1.236019E-2</v>
      </c>
      <c r="U313" s="102">
        <v>-1.213697E-2</v>
      </c>
      <c r="V313" s="102">
        <v>-1.1924769999999999E-2</v>
      </c>
      <c r="W313" s="102">
        <v>-1.1742850000000001E-2</v>
      </c>
      <c r="X313" s="102">
        <v>-1.157101E-2</v>
      </c>
      <c r="Y313" s="103">
        <v>-1.1409239999999999E-2</v>
      </c>
    </row>
    <row r="314" spans="1:25" x14ac:dyDescent="0.25">
      <c r="A314" s="101" t="s">
        <v>430</v>
      </c>
      <c r="B314" s="102">
        <v>-1.5698150000000001E-2</v>
      </c>
      <c r="C314" s="102">
        <v>-2.2239330000000002E-2</v>
      </c>
      <c r="D314" s="102">
        <v>-2.534026E-2</v>
      </c>
      <c r="E314" s="102">
        <v>-2.7304439999999999E-2</v>
      </c>
      <c r="F314" s="102">
        <v>-2.8622310000000002E-2</v>
      </c>
      <c r="G314" s="102">
        <v>-2.8848749999999999E-2</v>
      </c>
      <c r="H314" s="102">
        <v>-2.915514E-2</v>
      </c>
      <c r="I314" s="102">
        <v>-2.9273560000000001E-2</v>
      </c>
      <c r="J314" s="102">
        <v>-2.9263669999999999E-2</v>
      </c>
      <c r="K314" s="102">
        <v>-2.795021E-2</v>
      </c>
      <c r="L314" s="102">
        <v>-2.7502789999999999E-2</v>
      </c>
      <c r="M314" s="102">
        <v>-2.7299E-2</v>
      </c>
      <c r="N314" s="102">
        <v>-2.7105299999999999E-2</v>
      </c>
      <c r="O314" s="102">
        <v>-2.7156329999999999E-2</v>
      </c>
      <c r="P314" s="102">
        <v>-2.7319050000000001E-2</v>
      </c>
      <c r="Q314" s="102">
        <v>-2.7400270000000001E-2</v>
      </c>
      <c r="R314" s="102">
        <v>-2.7359600000000001E-2</v>
      </c>
      <c r="S314" s="102">
        <v>-2.7247790000000001E-2</v>
      </c>
      <c r="T314" s="102">
        <v>-2.7105489999999999E-2</v>
      </c>
      <c r="U314" s="102">
        <v>-2.6952790000000001E-2</v>
      </c>
      <c r="V314" s="102">
        <v>-2.6800129999999998E-2</v>
      </c>
      <c r="W314" s="102">
        <v>-2.6647279999999999E-2</v>
      </c>
      <c r="X314" s="102">
        <v>-2.6484170000000001E-2</v>
      </c>
      <c r="Y314" s="103">
        <v>-2.631093E-2</v>
      </c>
    </row>
    <row r="315" spans="1:25" x14ac:dyDescent="0.25">
      <c r="A315" s="101" t="s">
        <v>431</v>
      </c>
      <c r="B315" s="102">
        <v>-7.7068290000000001E-3</v>
      </c>
      <c r="C315" s="102">
        <v>-2.3239869999999999E-2</v>
      </c>
      <c r="D315" s="102">
        <v>-2.67155E-2</v>
      </c>
      <c r="E315" s="102">
        <v>-2.5708470000000001E-2</v>
      </c>
      <c r="F315" s="102">
        <v>-2.281762E-2</v>
      </c>
      <c r="G315" s="102">
        <v>-1.77165E-2</v>
      </c>
      <c r="H315" s="102">
        <v>-1.5986119999999999E-2</v>
      </c>
      <c r="I315" s="102">
        <v>-1.456754E-2</v>
      </c>
      <c r="J315" s="102">
        <v>-1.320325E-2</v>
      </c>
      <c r="K315" s="102">
        <v>-3.9396209999999999E-3</v>
      </c>
      <c r="L315" s="102">
        <v>-5.5945190000000001E-3</v>
      </c>
      <c r="M315" s="102">
        <v>-7.9073749999999995E-3</v>
      </c>
      <c r="N315" s="102">
        <v>-1.316705E-2</v>
      </c>
      <c r="O315" s="102">
        <v>-1.5301739999999999E-2</v>
      </c>
      <c r="P315" s="102">
        <v>-1.476237E-2</v>
      </c>
      <c r="Q315" s="102">
        <v>-1.3293050000000001E-2</v>
      </c>
      <c r="R315" s="102">
        <v>-1.2171990000000001E-2</v>
      </c>
      <c r="S315" s="102">
        <v>-1.1439049999999999E-2</v>
      </c>
      <c r="T315" s="102">
        <v>-1.089978E-2</v>
      </c>
      <c r="U315" s="102">
        <v>-1.049282E-2</v>
      </c>
      <c r="V315" s="102">
        <v>-1.0146809999999999E-2</v>
      </c>
      <c r="W315" s="102">
        <v>-9.831167E-3</v>
      </c>
      <c r="X315" s="102">
        <v>-9.5053829999999992E-3</v>
      </c>
      <c r="Y315" s="103">
        <v>-9.1998070000000008E-3</v>
      </c>
    </row>
    <row r="316" spans="1:25" x14ac:dyDescent="0.25">
      <c r="A316" s="101" t="s">
        <v>432</v>
      </c>
      <c r="B316" s="102">
        <v>6.2485489999999998E-2</v>
      </c>
      <c r="C316" s="102">
        <v>4.1757919999999997E-2</v>
      </c>
      <c r="D316" s="102">
        <v>3.3392930000000001E-2</v>
      </c>
      <c r="E316" s="102">
        <v>2.881073E-2</v>
      </c>
      <c r="F316" s="102">
        <v>2.619353E-2</v>
      </c>
      <c r="G316" s="102">
        <v>2.8420000000000001E-2</v>
      </c>
      <c r="H316" s="102">
        <v>2.5163709999999999E-2</v>
      </c>
      <c r="I316" s="102">
        <v>2.2343200000000001E-2</v>
      </c>
      <c r="J316" s="102">
        <v>2.0776260000000001E-2</v>
      </c>
      <c r="K316" s="102">
        <v>3.4911039999999997E-2</v>
      </c>
      <c r="L316" s="102">
        <v>3.3125269999999998E-2</v>
      </c>
      <c r="M316" s="102">
        <v>3.0673969999999998E-2</v>
      </c>
      <c r="N316" s="102">
        <v>2.4628379999999998E-2</v>
      </c>
      <c r="O316" s="102">
        <v>2.1141610000000002E-2</v>
      </c>
      <c r="P316" s="102">
        <v>2.038769E-2</v>
      </c>
      <c r="Q316" s="102">
        <v>2.1250129999999999E-2</v>
      </c>
      <c r="R316" s="102">
        <v>2.215315E-2</v>
      </c>
      <c r="S316" s="102">
        <v>2.2692009999999999E-2</v>
      </c>
      <c r="T316" s="102">
        <v>2.295148E-2</v>
      </c>
      <c r="U316" s="102">
        <v>2.3022879999999999E-2</v>
      </c>
      <c r="V316" s="102">
        <v>2.2987670000000002E-2</v>
      </c>
      <c r="W316" s="102">
        <v>2.287993E-2</v>
      </c>
      <c r="X316" s="102">
        <v>2.2745020000000001E-2</v>
      </c>
      <c r="Y316" s="103">
        <v>2.2574810000000001E-2</v>
      </c>
    </row>
    <row r="317" spans="1:25" x14ac:dyDescent="0.25">
      <c r="A317" s="101" t="s">
        <v>433</v>
      </c>
      <c r="B317" s="102">
        <v>1.429851E-2</v>
      </c>
      <c r="C317" s="102">
        <v>6.9188019999999999E-3</v>
      </c>
      <c r="D317" s="102">
        <v>2.8651530000000001E-3</v>
      </c>
      <c r="E317" s="102">
        <v>-9.1366829999999996E-5</v>
      </c>
      <c r="F317" s="102">
        <v>-2.3452799999999999E-3</v>
      </c>
      <c r="G317" s="102">
        <v>-3.281394E-3</v>
      </c>
      <c r="H317" s="102">
        <v>-4.3504349999999997E-3</v>
      </c>
      <c r="I317" s="102">
        <v>-5.1950479999999999E-3</v>
      </c>
      <c r="J317" s="102">
        <v>-5.8500460000000002E-3</v>
      </c>
      <c r="K317" s="102">
        <v>-4.2193109999999999E-3</v>
      </c>
      <c r="L317" s="102">
        <v>-3.4636070000000001E-3</v>
      </c>
      <c r="M317" s="102">
        <v>-2.8945580000000002E-3</v>
      </c>
      <c r="N317" s="102">
        <v>-2.759086E-3</v>
      </c>
      <c r="O317" s="102">
        <v>-3.0476079999999998E-3</v>
      </c>
      <c r="P317" s="102">
        <v>-3.5224890000000002E-3</v>
      </c>
      <c r="Q317" s="102">
        <v>-3.9475769999999999E-3</v>
      </c>
      <c r="R317" s="102">
        <v>-4.2833840000000003E-3</v>
      </c>
      <c r="S317" s="102">
        <v>-4.5499920000000001E-3</v>
      </c>
      <c r="T317" s="102">
        <v>-4.7769989999999997E-3</v>
      </c>
      <c r="U317" s="102">
        <v>-4.9645460000000002E-3</v>
      </c>
      <c r="V317" s="102">
        <v>-5.1322970000000001E-3</v>
      </c>
      <c r="W317" s="102">
        <v>-5.280379E-3</v>
      </c>
      <c r="X317" s="102">
        <v>-5.4085679999999999E-3</v>
      </c>
      <c r="Y317" s="103">
        <v>-5.5367460000000004E-3</v>
      </c>
    </row>
    <row r="318" spans="1:25" x14ac:dyDescent="0.25">
      <c r="A318" s="101" t="s">
        <v>434</v>
      </c>
      <c r="B318" s="102">
        <v>2.065092E-2</v>
      </c>
      <c r="C318" s="102">
        <v>1.1084200000000001E-2</v>
      </c>
      <c r="D318" s="102">
        <v>5.9959649999999998E-3</v>
      </c>
      <c r="E318" s="102">
        <v>2.3850579999999998E-3</v>
      </c>
      <c r="F318" s="102">
        <v>-3.1426970000000002E-4</v>
      </c>
      <c r="G318" s="102">
        <v>-1.447947E-3</v>
      </c>
      <c r="H318" s="102">
        <v>-2.741992E-3</v>
      </c>
      <c r="I318" s="102">
        <v>-3.7680880000000002E-3</v>
      </c>
      <c r="J318" s="102">
        <v>-4.5724559999999999E-3</v>
      </c>
      <c r="K318" s="102">
        <v>-2.677301E-3</v>
      </c>
      <c r="L318" s="102">
        <v>-1.7716850000000001E-3</v>
      </c>
      <c r="M318" s="102">
        <v>-1.081205E-3</v>
      </c>
      <c r="N318" s="102">
        <v>-8.2899579999999996E-4</v>
      </c>
      <c r="O318" s="102">
        <v>-1.1049219999999999E-3</v>
      </c>
      <c r="P318" s="102">
        <v>-1.647321E-3</v>
      </c>
      <c r="Q318" s="102">
        <v>-2.1658570000000002E-3</v>
      </c>
      <c r="R318" s="102">
        <v>-2.579409E-3</v>
      </c>
      <c r="S318" s="102">
        <v>-2.915356E-3</v>
      </c>
      <c r="T318" s="102">
        <v>-3.2015490000000001E-3</v>
      </c>
      <c r="U318" s="102">
        <v>-3.4519310000000001E-3</v>
      </c>
      <c r="V318" s="102">
        <v>-3.67842E-3</v>
      </c>
      <c r="W318" s="102">
        <v>-3.8889630000000001E-3</v>
      </c>
      <c r="X318" s="102">
        <v>-4.0866490000000004E-3</v>
      </c>
      <c r="Y318" s="103">
        <v>-4.2743870000000002E-3</v>
      </c>
    </row>
    <row r="319" spans="1:25" x14ac:dyDescent="0.25">
      <c r="A319" s="101" t="s">
        <v>629</v>
      </c>
      <c r="B319" s="102">
        <v>0</v>
      </c>
      <c r="C319" s="102">
        <v>-5.8045570000000001E-3</v>
      </c>
      <c r="D319" s="102">
        <v>-8.9662100000000005E-3</v>
      </c>
      <c r="E319" s="102">
        <v>-1.0792879999999999E-2</v>
      </c>
      <c r="F319" s="102">
        <v>-1.170846E-2</v>
      </c>
      <c r="G319" s="102">
        <v>-1.1974800000000001E-2</v>
      </c>
      <c r="H319" s="102">
        <v>-1.206368E-2</v>
      </c>
      <c r="I319" s="102">
        <v>-1.178682E-2</v>
      </c>
      <c r="J319" s="102">
        <v>-1.1203060000000001E-2</v>
      </c>
      <c r="K319" s="102">
        <v>-1.0401219999999999E-2</v>
      </c>
      <c r="L319" s="102">
        <v>-1.0601330000000001E-2</v>
      </c>
      <c r="M319" s="102">
        <v>-1.093381E-2</v>
      </c>
      <c r="N319" s="102">
        <v>-1.128739E-2</v>
      </c>
      <c r="O319" s="102">
        <v>-1.137429E-2</v>
      </c>
      <c r="P319" s="102">
        <v>-1.1179059999999999E-2</v>
      </c>
      <c r="Q319" s="102">
        <v>-1.0780959999999999E-2</v>
      </c>
      <c r="R319" s="102">
        <v>-1.0266310000000001E-2</v>
      </c>
      <c r="S319" s="102">
        <v>-9.6544370000000001E-3</v>
      </c>
      <c r="T319" s="102">
        <v>-8.9554960000000003E-3</v>
      </c>
      <c r="U319" s="102">
        <v>-8.1892960000000004E-3</v>
      </c>
      <c r="V319" s="102">
        <v>-7.3754709999999998E-3</v>
      </c>
      <c r="W319" s="102">
        <v>-6.5334110000000003E-3</v>
      </c>
      <c r="X319" s="102">
        <v>-5.6629599999999999E-3</v>
      </c>
      <c r="Y319" s="103">
        <v>-4.7835430000000003E-3</v>
      </c>
    </row>
    <row r="320" spans="1:25" x14ac:dyDescent="0.25">
      <c r="A320" s="101" t="s">
        <v>630</v>
      </c>
      <c r="B320" s="102">
        <v>0</v>
      </c>
      <c r="C320" s="102">
        <v>-9.2442300000000008E-3</v>
      </c>
      <c r="D320" s="102">
        <v>-1.533256E-2</v>
      </c>
      <c r="E320" s="102">
        <v>-1.9376640000000001E-2</v>
      </c>
      <c r="F320" s="102">
        <v>-2.1829500000000002E-2</v>
      </c>
      <c r="G320" s="102">
        <v>-2.3037060000000002E-2</v>
      </c>
      <c r="H320" s="102">
        <v>-2.3586200000000002E-2</v>
      </c>
      <c r="I320" s="102">
        <v>-2.3438859999999999E-2</v>
      </c>
      <c r="J320" s="102">
        <v>-2.2712619999999999E-2</v>
      </c>
      <c r="K320" s="102">
        <v>-2.153561E-2</v>
      </c>
      <c r="L320" s="102">
        <v>-2.152536E-2</v>
      </c>
      <c r="M320" s="102">
        <v>-2.171091E-2</v>
      </c>
      <c r="N320" s="102">
        <v>-2.203128E-2</v>
      </c>
      <c r="O320" s="102">
        <v>-2.2597550000000001E-2</v>
      </c>
      <c r="P320" s="102">
        <v>-2.3131180000000001E-2</v>
      </c>
      <c r="Q320" s="102">
        <v>-2.3394740000000001E-2</v>
      </c>
      <c r="R320" s="102">
        <v>-2.3375259999999998E-2</v>
      </c>
      <c r="S320" s="102">
        <v>-2.3093180000000001E-2</v>
      </c>
      <c r="T320" s="102">
        <v>-2.2578049999999999E-2</v>
      </c>
      <c r="U320" s="102">
        <v>-2.1858909999999999E-2</v>
      </c>
      <c r="V320" s="102">
        <v>-2.097477E-2</v>
      </c>
      <c r="W320" s="102">
        <v>-1.9945109999999999E-2</v>
      </c>
      <c r="X320" s="102">
        <v>-1.880861E-2</v>
      </c>
      <c r="Y320" s="103">
        <v>-1.7575219999999999E-2</v>
      </c>
    </row>
    <row r="321" spans="1:25" x14ac:dyDescent="0.25">
      <c r="A321" s="101" t="s">
        <v>631</v>
      </c>
      <c r="B321" s="102">
        <v>0</v>
      </c>
      <c r="C321" s="102">
        <v>4.8616419999999999E-5</v>
      </c>
      <c r="D321" s="102">
        <v>9.7187209999999996E-4</v>
      </c>
      <c r="E321" s="102">
        <v>1.9963699999999999E-3</v>
      </c>
      <c r="F321" s="102">
        <v>3.04295E-3</v>
      </c>
      <c r="G321" s="102">
        <v>4.091323E-3</v>
      </c>
      <c r="H321" s="102">
        <v>4.8598000000000001E-3</v>
      </c>
      <c r="I321" s="102">
        <v>5.6866099999999999E-3</v>
      </c>
      <c r="J321" s="102">
        <v>6.5717750000000002E-3</v>
      </c>
      <c r="K321" s="102">
        <v>7.4857580000000003E-3</v>
      </c>
      <c r="L321" s="102">
        <v>6.9259780000000002E-3</v>
      </c>
      <c r="M321" s="102">
        <v>6.2292529999999997E-3</v>
      </c>
      <c r="N321" s="102">
        <v>5.5823009999999996E-3</v>
      </c>
      <c r="O321" s="102">
        <v>5.4164440000000003E-3</v>
      </c>
      <c r="P321" s="102">
        <v>5.6109189999999998E-3</v>
      </c>
      <c r="Q321" s="102">
        <v>5.940407E-3</v>
      </c>
      <c r="R321" s="102">
        <v>6.2787090000000004E-3</v>
      </c>
      <c r="S321" s="102">
        <v>6.6260210000000002E-3</v>
      </c>
      <c r="T321" s="102">
        <v>6.9919140000000001E-3</v>
      </c>
      <c r="U321" s="102">
        <v>7.3865620000000002E-3</v>
      </c>
      <c r="V321" s="102">
        <v>7.7808900000000004E-3</v>
      </c>
      <c r="W321" s="102">
        <v>8.1845900000000003E-3</v>
      </c>
      <c r="X321" s="102">
        <v>8.5880899999999996E-3</v>
      </c>
      <c r="Y321" s="103">
        <v>8.9909789999999996E-3</v>
      </c>
    </row>
    <row r="322" spans="1:25" x14ac:dyDescent="0.25">
      <c r="A322" s="101" t="s">
        <v>632</v>
      </c>
      <c r="B322" s="102">
        <v>0</v>
      </c>
      <c r="C322" s="102">
        <v>2.213619E-3</v>
      </c>
      <c r="D322" s="102">
        <v>4.796125E-3</v>
      </c>
      <c r="E322" s="102">
        <v>7.510699E-3</v>
      </c>
      <c r="F322" s="102">
        <v>1.0163749999999999E-2</v>
      </c>
      <c r="G322" s="102">
        <v>1.2632030000000001E-2</v>
      </c>
      <c r="H322" s="102">
        <v>1.521659E-2</v>
      </c>
      <c r="I322" s="102">
        <v>1.7619019999999999E-2</v>
      </c>
      <c r="J322" s="102">
        <v>1.9826960000000001E-2</v>
      </c>
      <c r="K322" s="102">
        <v>2.181926E-2</v>
      </c>
      <c r="L322" s="102">
        <v>2.3597739999999999E-2</v>
      </c>
      <c r="M322" s="102">
        <v>2.527395E-2</v>
      </c>
      <c r="N322" s="102">
        <v>2.6831069999999999E-2</v>
      </c>
      <c r="O322" s="102">
        <v>2.8584470000000001E-2</v>
      </c>
      <c r="P322" s="102">
        <v>3.0328109999999998E-2</v>
      </c>
      <c r="Q322" s="102">
        <v>3.1977709999999999E-2</v>
      </c>
      <c r="R322" s="102">
        <v>3.3548420000000002E-2</v>
      </c>
      <c r="S322" s="102">
        <v>3.5108540000000001E-2</v>
      </c>
      <c r="T322" s="102">
        <v>3.6648189999999997E-2</v>
      </c>
      <c r="U322" s="102">
        <v>3.8157700000000003E-2</v>
      </c>
      <c r="V322" s="102">
        <v>3.9627620000000002E-2</v>
      </c>
      <c r="W322" s="102">
        <v>4.1028559999999999E-2</v>
      </c>
      <c r="X322" s="102">
        <v>4.2360630000000003E-2</v>
      </c>
      <c r="Y322" s="103">
        <v>4.3624219999999998E-2</v>
      </c>
    </row>
    <row r="323" spans="1:25" x14ac:dyDescent="0.25">
      <c r="A323" s="101" t="s">
        <v>633</v>
      </c>
      <c r="B323" s="102">
        <v>0</v>
      </c>
      <c r="C323" s="102">
        <v>1.239814E-2</v>
      </c>
      <c r="D323" s="102">
        <v>1.9679439999999999E-2</v>
      </c>
      <c r="E323" s="102">
        <v>2.4574970000000002E-2</v>
      </c>
      <c r="F323" s="102">
        <v>2.803015E-2</v>
      </c>
      <c r="G323" s="102">
        <v>3.0548410000000002E-2</v>
      </c>
      <c r="H323" s="102">
        <v>3.3027460000000002E-2</v>
      </c>
      <c r="I323" s="102">
        <v>3.4996289999999999E-2</v>
      </c>
      <c r="J323" s="102">
        <v>3.6563310000000002E-2</v>
      </c>
      <c r="K323" s="102">
        <v>3.782626E-2</v>
      </c>
      <c r="L323" s="102">
        <v>4.0297609999999998E-2</v>
      </c>
      <c r="M323" s="102">
        <v>4.2712769999999997E-2</v>
      </c>
      <c r="N323" s="102">
        <v>4.4819270000000001E-2</v>
      </c>
      <c r="O323" s="102">
        <v>4.6205599999999999E-2</v>
      </c>
      <c r="P323" s="102">
        <v>4.698186E-2</v>
      </c>
      <c r="Q323" s="102">
        <v>4.7394190000000003E-2</v>
      </c>
      <c r="R323" s="102">
        <v>4.7643640000000001E-2</v>
      </c>
      <c r="S323" s="102">
        <v>4.7834939999999999E-2</v>
      </c>
      <c r="T323" s="102">
        <v>4.7997390000000001E-2</v>
      </c>
      <c r="U323" s="102">
        <v>4.8150190000000002E-2</v>
      </c>
      <c r="V323" s="102">
        <v>4.8284239999999999E-2</v>
      </c>
      <c r="W323" s="102">
        <v>4.8399119999999997E-2</v>
      </c>
      <c r="X323" s="102">
        <v>4.8485250000000001E-2</v>
      </c>
      <c r="Y323" s="103">
        <v>4.8552240000000003E-2</v>
      </c>
    </row>
    <row r="324" spans="1:25" x14ac:dyDescent="0.25">
      <c r="A324" s="101" t="s">
        <v>634</v>
      </c>
      <c r="B324" s="102">
        <v>0</v>
      </c>
      <c r="C324" s="102">
        <v>1.143951E-2</v>
      </c>
      <c r="D324" s="102">
        <v>1.6969689999999999E-2</v>
      </c>
      <c r="E324" s="102">
        <v>2.0187170000000001E-2</v>
      </c>
      <c r="F324" s="102">
        <v>2.216214E-2</v>
      </c>
      <c r="G324" s="102">
        <v>2.3428600000000001E-2</v>
      </c>
      <c r="H324" s="102">
        <v>2.46812E-2</v>
      </c>
      <c r="I324" s="102">
        <v>2.5621000000000001E-2</v>
      </c>
      <c r="J324" s="102">
        <v>2.6324730000000001E-2</v>
      </c>
      <c r="K324" s="102">
        <v>2.6863620000000001E-2</v>
      </c>
      <c r="L324" s="102">
        <v>2.861758E-2</v>
      </c>
      <c r="M324" s="102">
        <v>3.052272E-2</v>
      </c>
      <c r="N324" s="102">
        <v>3.2271170000000002E-2</v>
      </c>
      <c r="O324" s="102">
        <v>3.3364129999999999E-2</v>
      </c>
      <c r="P324" s="102">
        <v>3.3819059999999998E-2</v>
      </c>
      <c r="Q324" s="102">
        <v>3.3857829999999998E-2</v>
      </c>
      <c r="R324" s="102">
        <v>3.3722450000000001E-2</v>
      </c>
      <c r="S324" s="102">
        <v>3.3548429999999997E-2</v>
      </c>
      <c r="T324" s="102">
        <v>3.3393829999999999E-2</v>
      </c>
      <c r="U324" s="102">
        <v>3.3277979999999999E-2</v>
      </c>
      <c r="V324" s="102">
        <v>3.3171590000000001E-2</v>
      </c>
      <c r="W324" s="102">
        <v>3.3084780000000001E-2</v>
      </c>
      <c r="X324" s="102">
        <v>3.3007420000000003E-2</v>
      </c>
      <c r="Y324" s="103">
        <v>3.2930069999999999E-2</v>
      </c>
    </row>
    <row r="325" spans="1:25" x14ac:dyDescent="0.25">
      <c r="A325" s="101" t="s">
        <v>635</v>
      </c>
      <c r="B325" s="102">
        <v>0</v>
      </c>
      <c r="C325" s="102">
        <v>7.9418049999999997E-3</v>
      </c>
      <c r="D325" s="102">
        <v>1.1850940000000001E-2</v>
      </c>
      <c r="E325" s="102">
        <v>1.399192E-2</v>
      </c>
      <c r="F325" s="102">
        <v>1.508254E-2</v>
      </c>
      <c r="G325" s="102">
        <v>1.550434E-2</v>
      </c>
      <c r="H325" s="102">
        <v>1.5786729999999999E-2</v>
      </c>
      <c r="I325" s="102">
        <v>1.5777260000000001E-2</v>
      </c>
      <c r="J325" s="102">
        <v>1.5539860000000001E-2</v>
      </c>
      <c r="K325" s="102">
        <v>1.513085E-2</v>
      </c>
      <c r="L325" s="102">
        <v>1.509316E-2</v>
      </c>
      <c r="M325" s="102">
        <v>1.514091E-2</v>
      </c>
      <c r="N325" s="102">
        <v>1.523653E-2</v>
      </c>
      <c r="O325" s="102">
        <v>1.5140819999999999E-2</v>
      </c>
      <c r="P325" s="102">
        <v>1.490178E-2</v>
      </c>
      <c r="Q325" s="102">
        <v>1.45667E-2</v>
      </c>
      <c r="R325" s="102">
        <v>1.4202630000000001E-2</v>
      </c>
      <c r="S325" s="102">
        <v>1.381918E-2</v>
      </c>
      <c r="T325" s="102">
        <v>1.34264E-2</v>
      </c>
      <c r="U325" s="102">
        <v>1.3023409999999999E-2</v>
      </c>
      <c r="V325" s="102">
        <v>1.2620269999999999E-2</v>
      </c>
      <c r="W325" s="102">
        <v>1.2207869999999999E-2</v>
      </c>
      <c r="X325" s="102">
        <v>1.1804510000000001E-2</v>
      </c>
      <c r="Y325" s="103">
        <v>1.1401069999999999E-2</v>
      </c>
    </row>
    <row r="326" spans="1:25" x14ac:dyDescent="0.25">
      <c r="A326" s="101" t="s">
        <v>636</v>
      </c>
      <c r="B326" s="102">
        <v>0</v>
      </c>
      <c r="C326" s="102">
        <v>2.6112119999999999E-3</v>
      </c>
      <c r="D326" s="102">
        <v>3.965161E-3</v>
      </c>
      <c r="E326" s="102">
        <v>5.128779E-3</v>
      </c>
      <c r="F326" s="102">
        <v>6.3780240000000004E-3</v>
      </c>
      <c r="G326" s="102">
        <v>7.7623400000000004E-3</v>
      </c>
      <c r="H326" s="102">
        <v>9.2025539999999999E-3</v>
      </c>
      <c r="I326" s="102">
        <v>1.057423E-2</v>
      </c>
      <c r="J326" s="102">
        <v>1.189634E-2</v>
      </c>
      <c r="K326" s="102">
        <v>1.31494E-2</v>
      </c>
      <c r="L326" s="102">
        <v>1.454691E-2</v>
      </c>
      <c r="M326" s="102">
        <v>1.5689620000000001E-2</v>
      </c>
      <c r="N326" s="102">
        <v>1.6486870000000001E-2</v>
      </c>
      <c r="O326" s="102">
        <v>1.715448E-2</v>
      </c>
      <c r="P326" s="102">
        <v>1.7585219999999999E-2</v>
      </c>
      <c r="Q326" s="102">
        <v>1.7824550000000002E-2</v>
      </c>
      <c r="R326" s="102">
        <v>1.801589E-2</v>
      </c>
      <c r="S326" s="102">
        <v>1.8264740000000002E-2</v>
      </c>
      <c r="T326" s="102">
        <v>1.8580760000000002E-2</v>
      </c>
      <c r="U326" s="102">
        <v>1.895442E-2</v>
      </c>
      <c r="V326" s="102">
        <v>1.936655E-2</v>
      </c>
      <c r="W326" s="102">
        <v>1.978796E-2</v>
      </c>
      <c r="X326" s="102">
        <v>2.0209970000000001E-2</v>
      </c>
      <c r="Y326" s="103">
        <v>2.0622540000000002E-2</v>
      </c>
    </row>
    <row r="327" spans="1:25" x14ac:dyDescent="0.25">
      <c r="A327" s="101" t="s">
        <v>637</v>
      </c>
      <c r="B327" s="102">
        <v>0</v>
      </c>
      <c r="C327" s="102">
        <v>-1.101482E-3</v>
      </c>
      <c r="D327" s="102">
        <v>-1.2382719999999999E-3</v>
      </c>
      <c r="E327" s="102">
        <v>-8.6674780000000002E-4</v>
      </c>
      <c r="F327" s="102">
        <v>-6.4112620000000001E-5</v>
      </c>
      <c r="G327" s="102">
        <v>1.0721299999999999E-3</v>
      </c>
      <c r="H327" s="102">
        <v>2.058739E-3</v>
      </c>
      <c r="I327" s="102">
        <v>3.2504959999999999E-3</v>
      </c>
      <c r="J327" s="102">
        <v>4.5982250000000001E-3</v>
      </c>
      <c r="K327" s="102">
        <v>6.0332889999999998E-3</v>
      </c>
      <c r="L327" s="102">
        <v>6.0817500000000004E-3</v>
      </c>
      <c r="M327" s="102">
        <v>5.9748140000000002E-3</v>
      </c>
      <c r="N327" s="102">
        <v>5.8295179999999997E-3</v>
      </c>
      <c r="O327" s="102">
        <v>6.1388839999999998E-3</v>
      </c>
      <c r="P327" s="102">
        <v>6.650329E-3</v>
      </c>
      <c r="Q327" s="102">
        <v>7.1605339999999996E-3</v>
      </c>
      <c r="R327" s="102">
        <v>7.6020300000000001E-3</v>
      </c>
      <c r="S327" s="102">
        <v>8.0332110000000002E-3</v>
      </c>
      <c r="T327" s="102">
        <v>8.5027439999999996E-3</v>
      </c>
      <c r="U327" s="102">
        <v>9.0002069999999997E-3</v>
      </c>
      <c r="V327" s="102">
        <v>9.5169929999999996E-3</v>
      </c>
      <c r="W327" s="102">
        <v>1.005224E-2</v>
      </c>
      <c r="X327" s="102">
        <v>1.059686E-2</v>
      </c>
      <c r="Y327" s="103">
        <v>1.1131769999999999E-2</v>
      </c>
    </row>
    <row r="328" spans="1:25" x14ac:dyDescent="0.25">
      <c r="A328" s="101" t="s">
        <v>638</v>
      </c>
      <c r="B328" s="102">
        <v>0</v>
      </c>
      <c r="C328" s="102">
        <v>-5.896582E-3</v>
      </c>
      <c r="D328" s="102">
        <v>-9.2449969999999996E-3</v>
      </c>
      <c r="E328" s="102">
        <v>-1.152455E-2</v>
      </c>
      <c r="F328" s="102">
        <v>-1.288105E-2</v>
      </c>
      <c r="G328" s="102">
        <v>-1.3458639999999999E-2</v>
      </c>
      <c r="H328" s="102">
        <v>-1.391092E-2</v>
      </c>
      <c r="I328" s="102">
        <v>-1.3727609999999999E-2</v>
      </c>
      <c r="J328" s="102">
        <v>-1.302202E-2</v>
      </c>
      <c r="K328" s="102">
        <v>-1.1928909999999999E-2</v>
      </c>
      <c r="L328" s="102">
        <v>-1.268568E-2</v>
      </c>
      <c r="M328" s="102">
        <v>-1.373304E-2</v>
      </c>
      <c r="N328" s="102">
        <v>-1.4875609999999999E-2</v>
      </c>
      <c r="O328" s="102">
        <v>-1.557265E-2</v>
      </c>
      <c r="P328" s="102">
        <v>-1.5749289999999999E-2</v>
      </c>
      <c r="Q328" s="102">
        <v>-1.557418E-2</v>
      </c>
      <c r="R328" s="102">
        <v>-1.521686E-2</v>
      </c>
      <c r="S328" s="102">
        <v>-1.471722E-2</v>
      </c>
      <c r="T328" s="102">
        <v>-1.404741E-2</v>
      </c>
      <c r="U328" s="102">
        <v>-1.320762E-2</v>
      </c>
      <c r="V328" s="102">
        <v>-1.221647E-2</v>
      </c>
      <c r="W328" s="102">
        <v>-1.1092899999999999E-2</v>
      </c>
      <c r="X328" s="102">
        <v>-9.8562589999999992E-3</v>
      </c>
      <c r="Y328" s="103">
        <v>-8.5154480000000001E-3</v>
      </c>
    </row>
    <row r="329" spans="1:25" x14ac:dyDescent="0.25">
      <c r="A329" s="101" t="s">
        <v>639</v>
      </c>
      <c r="B329" s="102">
        <v>0</v>
      </c>
      <c r="C329" s="102">
        <v>9.807461E-3</v>
      </c>
      <c r="D329" s="102">
        <v>1.4720840000000001E-2</v>
      </c>
      <c r="E329" s="102">
        <v>1.7541629999999999E-2</v>
      </c>
      <c r="F329" s="102">
        <v>1.9212549999999998E-2</v>
      </c>
      <c r="G329" s="102">
        <v>2.0216789999999998E-2</v>
      </c>
      <c r="H329" s="102">
        <v>2.1107089999999998E-2</v>
      </c>
      <c r="I329" s="102">
        <v>2.1739459999999999E-2</v>
      </c>
      <c r="J329" s="102">
        <v>2.2213299999999998E-2</v>
      </c>
      <c r="K329" s="102">
        <v>2.2588009999999999E-2</v>
      </c>
      <c r="L329" s="102">
        <v>2.367112E-2</v>
      </c>
      <c r="M329" s="102">
        <v>2.4892290000000001E-2</v>
      </c>
      <c r="N329" s="102">
        <v>2.605814E-2</v>
      </c>
      <c r="O329" s="102">
        <v>2.687641E-2</v>
      </c>
      <c r="P329" s="102">
        <v>2.7270849999999999E-2</v>
      </c>
      <c r="Q329" s="102">
        <v>2.7367030000000001E-2</v>
      </c>
      <c r="R329" s="102">
        <v>2.7299819999999999E-2</v>
      </c>
      <c r="S329" s="102">
        <v>2.7203950000000001E-2</v>
      </c>
      <c r="T329" s="102">
        <v>2.7117749999999999E-2</v>
      </c>
      <c r="U329" s="102">
        <v>2.7060339999999999E-2</v>
      </c>
      <c r="V329" s="102">
        <v>2.7031659999999999E-2</v>
      </c>
      <c r="W329" s="102">
        <v>2.7031659999999999E-2</v>
      </c>
      <c r="X329" s="102">
        <v>2.705076E-2</v>
      </c>
      <c r="Y329" s="103">
        <v>2.7088950000000001E-2</v>
      </c>
    </row>
    <row r="330" spans="1:25" x14ac:dyDescent="0.25">
      <c r="A330" s="101" t="s">
        <v>640</v>
      </c>
      <c r="B330" s="102">
        <v>0</v>
      </c>
      <c r="C330" s="102">
        <v>-9.1110520000000001E-4</v>
      </c>
      <c r="D330" s="102">
        <v>-2.163256E-4</v>
      </c>
      <c r="E330" s="102">
        <v>1.32982E-3</v>
      </c>
      <c r="F330" s="102">
        <v>3.4416579999999998E-3</v>
      </c>
      <c r="G330" s="102">
        <v>5.8383439999999997E-3</v>
      </c>
      <c r="H330" s="102">
        <v>7.7804909999999996E-3</v>
      </c>
      <c r="I330" s="102">
        <v>9.6953500000000001E-3</v>
      </c>
      <c r="J330" s="102">
        <v>1.162704E-2</v>
      </c>
      <c r="K330" s="102">
        <v>1.3524629999999999E-2</v>
      </c>
      <c r="L330" s="102">
        <v>1.4223E-2</v>
      </c>
      <c r="M330" s="102">
        <v>1.4523660000000001E-2</v>
      </c>
      <c r="N330" s="102">
        <v>1.449451E-2</v>
      </c>
      <c r="O330" s="102">
        <v>1.4845240000000001E-2</v>
      </c>
      <c r="P330" s="102">
        <v>1.544153E-2</v>
      </c>
      <c r="Q330" s="102">
        <v>1.6146730000000001E-2</v>
      </c>
      <c r="R330" s="102">
        <v>1.693149E-2</v>
      </c>
      <c r="S330" s="102">
        <v>1.7825270000000001E-2</v>
      </c>
      <c r="T330" s="102">
        <v>1.8838230000000001E-2</v>
      </c>
      <c r="U330" s="102">
        <v>1.9970410000000001E-2</v>
      </c>
      <c r="V330" s="102">
        <v>2.1192780000000001E-2</v>
      </c>
      <c r="W330" s="102">
        <v>2.2495439999999998E-2</v>
      </c>
      <c r="X330" s="102">
        <v>2.3858850000000001E-2</v>
      </c>
      <c r="Y330" s="103">
        <v>2.526314E-2</v>
      </c>
    </row>
    <row r="331" spans="1:25" x14ac:dyDescent="0.25">
      <c r="A331" s="101" t="s">
        <v>641</v>
      </c>
      <c r="B331" s="102">
        <v>0</v>
      </c>
      <c r="C331" s="102">
        <v>9.4249590000000001E-3</v>
      </c>
      <c r="D331" s="102">
        <v>1.3477619999999999E-2</v>
      </c>
      <c r="E331" s="102">
        <v>1.5672990000000001E-2</v>
      </c>
      <c r="F331" s="102">
        <v>1.6820439999999999E-2</v>
      </c>
      <c r="G331" s="102">
        <v>1.736629E-2</v>
      </c>
      <c r="H331" s="102">
        <v>1.767995E-2</v>
      </c>
      <c r="I331" s="102">
        <v>1.7570209999999999E-2</v>
      </c>
      <c r="J331" s="102">
        <v>1.723481E-2</v>
      </c>
      <c r="K331" s="102">
        <v>1.6800900000000001E-2</v>
      </c>
      <c r="L331" s="102">
        <v>1.7711270000000001E-2</v>
      </c>
      <c r="M331" s="102">
        <v>1.8478359999999999E-2</v>
      </c>
      <c r="N331" s="102">
        <v>1.8907400000000001E-2</v>
      </c>
      <c r="O331" s="102">
        <v>1.8859299999999999E-2</v>
      </c>
      <c r="P331" s="102">
        <v>1.831905E-2</v>
      </c>
      <c r="Q331" s="102">
        <v>1.7480019999999999E-2</v>
      </c>
      <c r="R331" s="102">
        <v>1.6584999999999999E-2</v>
      </c>
      <c r="S331" s="102">
        <v>1.575874E-2</v>
      </c>
      <c r="T331" s="102">
        <v>1.503005E-2</v>
      </c>
      <c r="U331" s="102">
        <v>1.438789E-2</v>
      </c>
      <c r="V331" s="102">
        <v>1.3803650000000001E-2</v>
      </c>
      <c r="W331" s="102">
        <v>1.3267569999999999E-2</v>
      </c>
      <c r="X331" s="102">
        <v>1.276037E-2</v>
      </c>
      <c r="Y331" s="103">
        <v>1.2281530000000001E-2</v>
      </c>
    </row>
    <row r="332" spans="1:25" x14ac:dyDescent="0.25">
      <c r="A332" s="101" t="s">
        <v>642</v>
      </c>
      <c r="B332" s="102">
        <v>0</v>
      </c>
      <c r="C332" s="102">
        <v>7.685987E-3</v>
      </c>
      <c r="D332" s="102">
        <v>1.234962E-2</v>
      </c>
      <c r="E332" s="102">
        <v>1.5369529999999999E-2</v>
      </c>
      <c r="F332" s="102">
        <v>1.7262840000000002E-2</v>
      </c>
      <c r="G332" s="102">
        <v>1.8391290000000001E-2</v>
      </c>
      <c r="H332" s="102">
        <v>1.9085850000000001E-2</v>
      </c>
      <c r="I332" s="102">
        <v>1.9422459999999999E-2</v>
      </c>
      <c r="J332" s="102">
        <v>1.9493759999999999E-2</v>
      </c>
      <c r="K332" s="102">
        <v>1.9361509999999998E-2</v>
      </c>
      <c r="L332" s="102">
        <v>1.917928E-2</v>
      </c>
      <c r="M332" s="102">
        <v>1.916619E-2</v>
      </c>
      <c r="N332" s="102">
        <v>1.930451E-2</v>
      </c>
      <c r="O332" s="102">
        <v>1.9494239999999999E-2</v>
      </c>
      <c r="P332" s="102">
        <v>1.9524110000000001E-2</v>
      </c>
      <c r="Q332" s="102">
        <v>1.9321700000000001E-2</v>
      </c>
      <c r="R332" s="102">
        <v>1.8945610000000002E-2</v>
      </c>
      <c r="S332" s="102">
        <v>1.848116E-2</v>
      </c>
      <c r="T332" s="102">
        <v>1.7987690000000001E-2</v>
      </c>
      <c r="U332" s="102">
        <v>1.7514579999999998E-2</v>
      </c>
      <c r="V332" s="102">
        <v>1.7061460000000001E-2</v>
      </c>
      <c r="W332" s="102">
        <v>1.6638179999999999E-2</v>
      </c>
      <c r="X332" s="102">
        <v>1.624453E-2</v>
      </c>
      <c r="Y332" s="103">
        <v>1.588057E-2</v>
      </c>
    </row>
    <row r="333" spans="1:25" x14ac:dyDescent="0.25">
      <c r="A333" s="101" t="s">
        <v>643</v>
      </c>
      <c r="B333" s="102">
        <v>0</v>
      </c>
      <c r="C333" s="102">
        <v>2.320448E-2</v>
      </c>
      <c r="D333" s="102">
        <v>3.6830500000000002E-2</v>
      </c>
      <c r="E333" s="102">
        <v>4.6486140000000002E-2</v>
      </c>
      <c r="F333" s="102">
        <v>5.3387839999999999E-2</v>
      </c>
      <c r="G333" s="102">
        <v>5.8351210000000001E-2</v>
      </c>
      <c r="H333" s="102">
        <v>6.3229389999999996E-2</v>
      </c>
      <c r="I333" s="102">
        <v>6.6732310000000003E-2</v>
      </c>
      <c r="J333" s="102">
        <v>6.9192420000000004E-2</v>
      </c>
      <c r="K333" s="102">
        <v>7.0886190000000002E-2</v>
      </c>
      <c r="L333" s="102">
        <v>7.4855690000000003E-2</v>
      </c>
      <c r="M333" s="102">
        <v>7.7870529999999993E-2</v>
      </c>
      <c r="N333" s="102">
        <v>7.9928150000000003E-2</v>
      </c>
      <c r="O333" s="102">
        <v>8.1274970000000002E-2</v>
      </c>
      <c r="P333" s="102">
        <v>8.1841990000000003E-2</v>
      </c>
      <c r="Q333" s="102">
        <v>8.1861000000000003E-2</v>
      </c>
      <c r="R333" s="102">
        <v>8.1623780000000007E-2</v>
      </c>
      <c r="S333" s="102">
        <v>8.1291710000000003E-2</v>
      </c>
      <c r="T333" s="102">
        <v>8.0931359999999994E-2</v>
      </c>
      <c r="U333" s="102">
        <v>8.0552170000000006E-2</v>
      </c>
      <c r="V333" s="102">
        <v>8.0163609999999996E-2</v>
      </c>
      <c r="W333" s="102">
        <v>7.975662E-2</v>
      </c>
      <c r="X333" s="102">
        <v>7.9330250000000005E-2</v>
      </c>
      <c r="Y333" s="103">
        <v>7.8884919999999997E-2</v>
      </c>
    </row>
    <row r="334" spans="1:25" x14ac:dyDescent="0.25">
      <c r="A334" s="101" t="s">
        <v>644</v>
      </c>
      <c r="B334" s="102">
        <v>0</v>
      </c>
      <c r="C334" s="102">
        <v>1.5481159999999999E-4</v>
      </c>
      <c r="D334" s="102">
        <v>5.3708949999999999E-4</v>
      </c>
      <c r="E334" s="102">
        <v>1.0684049999999999E-3</v>
      </c>
      <c r="F334" s="102">
        <v>1.8629899999999999E-3</v>
      </c>
      <c r="G334" s="102">
        <v>2.9275289999999999E-3</v>
      </c>
      <c r="H334" s="102">
        <v>3.7686719999999998E-3</v>
      </c>
      <c r="I334" s="102">
        <v>4.873016E-3</v>
      </c>
      <c r="J334" s="102">
        <v>6.2199059999999999E-3</v>
      </c>
      <c r="K334" s="102">
        <v>7.691046E-3</v>
      </c>
      <c r="L334" s="102">
        <v>6.9130420000000003E-3</v>
      </c>
      <c r="M334" s="102">
        <v>6.0109209999999998E-3</v>
      </c>
      <c r="N334" s="102">
        <v>5.1719749999999997E-3</v>
      </c>
      <c r="O334" s="102">
        <v>4.9209900000000001E-3</v>
      </c>
      <c r="P334" s="102">
        <v>5.0355549999999997E-3</v>
      </c>
      <c r="Q334" s="102">
        <v>5.2832089999999996E-3</v>
      </c>
      <c r="R334" s="102">
        <v>5.5875839999999996E-3</v>
      </c>
      <c r="S334" s="102">
        <v>5.9774290000000002E-3</v>
      </c>
      <c r="T334" s="102">
        <v>6.4718060000000001E-3</v>
      </c>
      <c r="U334" s="102">
        <v>7.051206E-3</v>
      </c>
      <c r="V334" s="102">
        <v>7.6875149999999998E-3</v>
      </c>
      <c r="W334" s="102">
        <v>8.342683E-3</v>
      </c>
      <c r="X334" s="102">
        <v>9.0072220000000005E-3</v>
      </c>
      <c r="Y334" s="103">
        <v>9.6716549999999995E-3</v>
      </c>
    </row>
    <row r="335" spans="1:25" x14ac:dyDescent="0.25">
      <c r="A335" s="101" t="s">
        <v>645</v>
      </c>
      <c r="B335" s="102">
        <v>0</v>
      </c>
      <c r="C335" s="102">
        <v>8.7512260000000008E-3</v>
      </c>
      <c r="D335" s="102">
        <v>1.4189999999999999E-2</v>
      </c>
      <c r="E335" s="102">
        <v>1.776459E-2</v>
      </c>
      <c r="F335" s="102">
        <v>1.9990319999999999E-2</v>
      </c>
      <c r="G335" s="102">
        <v>2.124326E-2</v>
      </c>
      <c r="H335" s="102">
        <v>2.1946779999999999E-2</v>
      </c>
      <c r="I335" s="102">
        <v>2.2149990000000001E-2</v>
      </c>
      <c r="J335" s="102">
        <v>2.198777E-2</v>
      </c>
      <c r="K335" s="102">
        <v>2.1583109999999999E-2</v>
      </c>
      <c r="L335" s="102">
        <v>2.1256850000000001E-2</v>
      </c>
      <c r="M335" s="102">
        <v>2.120901E-2</v>
      </c>
      <c r="N335" s="102">
        <v>2.1386410000000002E-2</v>
      </c>
      <c r="O335" s="102">
        <v>2.1583789999999999E-2</v>
      </c>
      <c r="P335" s="102">
        <v>2.1534629999999999E-2</v>
      </c>
      <c r="Q335" s="102">
        <v>2.1171410000000002E-2</v>
      </c>
      <c r="R335" s="102">
        <v>2.0632879999999999E-2</v>
      </c>
      <c r="S335" s="102">
        <v>2.0045919999999998E-2</v>
      </c>
      <c r="T335" s="102">
        <v>1.947933E-2</v>
      </c>
      <c r="U335" s="102">
        <v>1.8952259999999999E-2</v>
      </c>
      <c r="V335" s="102">
        <v>1.8464109999999999E-2</v>
      </c>
      <c r="W335" s="102">
        <v>1.8035010000000001E-2</v>
      </c>
      <c r="X335" s="102">
        <v>1.7635350000000001E-2</v>
      </c>
      <c r="Y335" s="103">
        <v>1.726484E-2</v>
      </c>
    </row>
    <row r="336" spans="1:25" x14ac:dyDescent="0.25">
      <c r="A336" s="101" t="s">
        <v>646</v>
      </c>
      <c r="B336" s="102">
        <v>0</v>
      </c>
      <c r="C336" s="102">
        <v>3.1832710000000001E-3</v>
      </c>
      <c r="D336" s="102">
        <v>4.2576530000000001E-3</v>
      </c>
      <c r="E336" s="102">
        <v>4.4809680000000001E-3</v>
      </c>
      <c r="F336" s="102">
        <v>4.2941129999999996E-3</v>
      </c>
      <c r="G336" s="102">
        <v>3.9091519999999999E-3</v>
      </c>
      <c r="H336" s="102">
        <v>3.485433E-3</v>
      </c>
      <c r="I336" s="102">
        <v>3.0220329999999999E-3</v>
      </c>
      <c r="J336" s="102">
        <v>2.5483160000000001E-3</v>
      </c>
      <c r="K336" s="102">
        <v>2.0825399999999999E-3</v>
      </c>
      <c r="L336" s="102">
        <v>1.816188E-3</v>
      </c>
      <c r="M336" s="102">
        <v>1.6449030000000001E-3</v>
      </c>
      <c r="N336" s="102">
        <v>1.530282E-3</v>
      </c>
      <c r="O336" s="102">
        <v>1.4155470000000001E-3</v>
      </c>
      <c r="P336" s="102">
        <v>1.27246E-3</v>
      </c>
      <c r="Q336" s="102">
        <v>1.1000789999999999E-3</v>
      </c>
      <c r="R336" s="102">
        <v>8.9883469999999996E-4</v>
      </c>
      <c r="S336" s="102">
        <v>6.8834159999999996E-4</v>
      </c>
      <c r="T336" s="102">
        <v>4.681469E-4</v>
      </c>
      <c r="U336" s="102">
        <v>2.4739549999999998E-4</v>
      </c>
      <c r="V336" s="102">
        <v>3.6614489999999999E-5</v>
      </c>
      <c r="W336" s="102">
        <v>-1.6463599999999999E-4</v>
      </c>
      <c r="X336" s="102">
        <v>-3.6594969999999998E-4</v>
      </c>
      <c r="Y336" s="103">
        <v>-5.4809770000000002E-4</v>
      </c>
    </row>
    <row r="337" spans="1:25" x14ac:dyDescent="0.25">
      <c r="A337" s="101" t="s">
        <v>647</v>
      </c>
      <c r="B337" s="102">
        <v>0</v>
      </c>
      <c r="C337" s="102">
        <v>2.5485590000000002E-3</v>
      </c>
      <c r="D337" s="102">
        <v>3.5037279999999998E-3</v>
      </c>
      <c r="E337" s="102">
        <v>3.716188E-3</v>
      </c>
      <c r="F337" s="102">
        <v>3.5300040000000002E-3</v>
      </c>
      <c r="G337" s="102">
        <v>3.1282649999999999E-3</v>
      </c>
      <c r="H337" s="102">
        <v>2.6683050000000002E-3</v>
      </c>
      <c r="I337" s="102">
        <v>2.140992E-3</v>
      </c>
      <c r="J337" s="102">
        <v>1.5925760000000001E-3</v>
      </c>
      <c r="K337" s="102">
        <v>1.033136E-3</v>
      </c>
      <c r="L337" s="102">
        <v>6.3429899999999995E-4</v>
      </c>
      <c r="M337" s="102">
        <v>3.2052779999999998E-4</v>
      </c>
      <c r="N337" s="102">
        <v>5.3999750000000001E-5</v>
      </c>
      <c r="O337" s="102">
        <v>-2.128493E-4</v>
      </c>
      <c r="P337" s="102">
        <v>-5.0910349999999996E-4</v>
      </c>
      <c r="Q337" s="102">
        <v>-8.2430410000000002E-4</v>
      </c>
      <c r="R337" s="102">
        <v>-1.158903E-3</v>
      </c>
      <c r="S337" s="102">
        <v>-1.4841570000000001E-3</v>
      </c>
      <c r="T337" s="102">
        <v>-1.8096130000000001E-3</v>
      </c>
      <c r="U337" s="102">
        <v>-2.1165210000000001E-3</v>
      </c>
      <c r="V337" s="102">
        <v>-2.4039299999999999E-3</v>
      </c>
      <c r="W337" s="102">
        <v>-2.672261E-3</v>
      </c>
      <c r="X337" s="102">
        <v>-2.9214879999999999E-3</v>
      </c>
      <c r="Y337" s="103">
        <v>-3.1520419999999999E-3</v>
      </c>
    </row>
    <row r="338" spans="1:25" x14ac:dyDescent="0.25">
      <c r="A338" s="101" t="s">
        <v>648</v>
      </c>
      <c r="B338" s="102">
        <v>0</v>
      </c>
      <c r="C338" s="102">
        <v>-3.7870299999999998E-3</v>
      </c>
      <c r="D338" s="102">
        <v>-9.5437620000000008E-3</v>
      </c>
      <c r="E338" s="102">
        <v>-1.1850400000000001E-2</v>
      </c>
      <c r="F338" s="102">
        <v>-1.3519099999999999E-2</v>
      </c>
      <c r="G338" s="102">
        <v>-1.442543E-2</v>
      </c>
      <c r="H338" s="102">
        <v>-1.4678699999999999E-2</v>
      </c>
      <c r="I338" s="102">
        <v>-1.459101E-2</v>
      </c>
      <c r="J338" s="102">
        <v>-1.4347840000000001E-2</v>
      </c>
      <c r="K338" s="102">
        <v>-1.4007759999999999E-2</v>
      </c>
      <c r="L338" s="102">
        <v>-1.3745780000000001E-2</v>
      </c>
      <c r="M338" s="102">
        <v>-1.350324E-2</v>
      </c>
      <c r="N338" s="102">
        <v>-1.328054E-2</v>
      </c>
      <c r="O338" s="102">
        <v>-1.3028929999999999E-2</v>
      </c>
      <c r="P338" s="102">
        <v>-1.277726E-2</v>
      </c>
      <c r="Q338" s="102">
        <v>-1.2525980000000001E-2</v>
      </c>
      <c r="R338" s="102">
        <v>-1.228452E-2</v>
      </c>
      <c r="S338" s="102">
        <v>-1.204295E-2</v>
      </c>
      <c r="T338" s="102">
        <v>-1.180149E-2</v>
      </c>
      <c r="U338" s="102">
        <v>-1.1550700000000001E-2</v>
      </c>
      <c r="V338" s="102">
        <v>-1.1299989999999999E-2</v>
      </c>
      <c r="W338" s="102">
        <v>-1.1059029999999999E-2</v>
      </c>
      <c r="X338" s="102">
        <v>-1.0808480000000001E-2</v>
      </c>
      <c r="Y338" s="103">
        <v>-1.054834E-2</v>
      </c>
    </row>
    <row r="339" spans="1:25" x14ac:dyDescent="0.25">
      <c r="A339" s="101" t="s">
        <v>649</v>
      </c>
      <c r="B339" s="102">
        <v>0</v>
      </c>
      <c r="C339" s="102">
        <v>3.8412810000000002E-3</v>
      </c>
      <c r="D339" s="102">
        <v>5.7300700000000003E-3</v>
      </c>
      <c r="E339" s="102">
        <v>6.5993379999999997E-3</v>
      </c>
      <c r="F339" s="102">
        <v>6.8164719999999996E-3</v>
      </c>
      <c r="G339" s="102">
        <v>6.6390549999999996E-3</v>
      </c>
      <c r="H339" s="102">
        <v>6.3435790000000002E-3</v>
      </c>
      <c r="I339" s="102">
        <v>5.8909469999999997E-3</v>
      </c>
      <c r="J339" s="102">
        <v>5.3502059999999997E-3</v>
      </c>
      <c r="K339" s="102">
        <v>4.780505E-3</v>
      </c>
      <c r="L339" s="102">
        <v>4.8295209999999998E-3</v>
      </c>
      <c r="M339" s="102">
        <v>5.1039309999999999E-3</v>
      </c>
      <c r="N339" s="102">
        <v>5.515158E-3</v>
      </c>
      <c r="O339" s="102">
        <v>5.7892949999999999E-3</v>
      </c>
      <c r="P339" s="102">
        <v>5.8480379999999998E-3</v>
      </c>
      <c r="Q339" s="102">
        <v>5.7306520000000001E-3</v>
      </c>
      <c r="R339" s="102">
        <v>5.5158539999999997E-3</v>
      </c>
      <c r="S339" s="102">
        <v>5.2721579999999999E-3</v>
      </c>
      <c r="T339" s="102">
        <v>5.0186559999999998E-3</v>
      </c>
      <c r="U339" s="102">
        <v>4.7848409999999997E-3</v>
      </c>
      <c r="V339" s="102">
        <v>4.5999129999999997E-3</v>
      </c>
      <c r="W339" s="102">
        <v>4.4540630000000003E-3</v>
      </c>
      <c r="X339" s="102">
        <v>4.3375030000000004E-3</v>
      </c>
      <c r="Y339" s="103">
        <v>4.2501930000000002E-3</v>
      </c>
    </row>
    <row r="340" spans="1:25" x14ac:dyDescent="0.25">
      <c r="A340" s="101" t="s">
        <v>650</v>
      </c>
      <c r="B340" s="102">
        <v>0</v>
      </c>
      <c r="C340" s="102">
        <v>1.0881409999999999E-2</v>
      </c>
      <c r="D340" s="102">
        <v>1.582275E-2</v>
      </c>
      <c r="E340" s="102">
        <v>1.7614080000000001E-2</v>
      </c>
      <c r="F340" s="102">
        <v>1.7056559999999998E-2</v>
      </c>
      <c r="G340" s="102">
        <v>1.485358E-2</v>
      </c>
      <c r="H340" s="102">
        <v>1.1384450000000001E-2</v>
      </c>
      <c r="I340" s="102">
        <v>7.2105399999999997E-3</v>
      </c>
      <c r="J340" s="102">
        <v>3.12028E-3</v>
      </c>
      <c r="K340" s="102">
        <v>-3.9907309999999999E-4</v>
      </c>
      <c r="L340" s="102">
        <v>-5.9230779999999998E-4</v>
      </c>
      <c r="M340" s="102">
        <v>7.5945889999999995E-4</v>
      </c>
      <c r="N340" s="102">
        <v>2.7035459999999998E-3</v>
      </c>
      <c r="O340" s="102">
        <v>4.168265E-3</v>
      </c>
      <c r="P340" s="102">
        <v>4.6145279999999997E-3</v>
      </c>
      <c r="Q340" s="102">
        <v>4.1604260000000001E-3</v>
      </c>
      <c r="R340" s="102">
        <v>3.3012029999999999E-3</v>
      </c>
      <c r="S340" s="102">
        <v>2.395421E-3</v>
      </c>
      <c r="T340" s="102">
        <v>1.594404E-3</v>
      </c>
      <c r="U340" s="102">
        <v>9.2518370000000002E-4</v>
      </c>
      <c r="V340" s="102">
        <v>4.0694519999999999E-4</v>
      </c>
      <c r="W340" s="102">
        <v>1.0895789999999999E-5</v>
      </c>
      <c r="X340" s="102">
        <v>-2.813785E-4</v>
      </c>
      <c r="Y340" s="103">
        <v>-4.9817470000000001E-4</v>
      </c>
    </row>
    <row r="341" spans="1:25" x14ac:dyDescent="0.25">
      <c r="A341" s="101" t="s">
        <v>651</v>
      </c>
      <c r="B341" s="102">
        <v>0</v>
      </c>
      <c r="C341" s="102">
        <v>-1.71539E-3</v>
      </c>
      <c r="D341" s="102">
        <v>-5.7726619999999996E-3</v>
      </c>
      <c r="E341" s="102">
        <v>-1.00222E-2</v>
      </c>
      <c r="F341" s="102">
        <v>-1.386914E-2</v>
      </c>
      <c r="G341" s="102">
        <v>-1.7080749999999999E-2</v>
      </c>
      <c r="H341" s="102">
        <v>-2.0485880000000001E-2</v>
      </c>
      <c r="I341" s="102">
        <v>-2.325468E-2</v>
      </c>
      <c r="J341" s="102">
        <v>-2.5271060000000001E-2</v>
      </c>
      <c r="K341" s="102">
        <v>-2.6565809999999999E-2</v>
      </c>
      <c r="L341" s="102">
        <v>-2.836582E-2</v>
      </c>
      <c r="M341" s="102">
        <v>-2.9867879999999999E-2</v>
      </c>
      <c r="N341" s="102">
        <v>-3.1044459999999999E-2</v>
      </c>
      <c r="O341" s="102">
        <v>-3.1658770000000003E-2</v>
      </c>
      <c r="P341" s="102">
        <v>-3.202634E-2</v>
      </c>
      <c r="Q341" s="102">
        <v>-3.2347069999999999E-2</v>
      </c>
      <c r="R341" s="102">
        <v>-3.2695080000000001E-2</v>
      </c>
      <c r="S341" s="102">
        <v>-3.3006710000000002E-2</v>
      </c>
      <c r="T341" s="102">
        <v>-3.3226579999999999E-2</v>
      </c>
      <c r="U341" s="102">
        <v>-3.3345760000000002E-2</v>
      </c>
      <c r="V341" s="102">
        <v>-3.3364159999999997E-2</v>
      </c>
      <c r="W341" s="102">
        <v>-3.3290550000000002E-2</v>
      </c>
      <c r="X341" s="102">
        <v>-3.3134589999999998E-2</v>
      </c>
      <c r="Y341" s="103">
        <v>-3.2905049999999998E-2</v>
      </c>
    </row>
    <row r="342" spans="1:25" x14ac:dyDescent="0.25">
      <c r="A342" s="101" t="s">
        <v>652</v>
      </c>
      <c r="B342" s="102">
        <v>0</v>
      </c>
      <c r="C342" s="102">
        <v>9.3806280000000002E-3</v>
      </c>
      <c r="D342" s="102">
        <v>1.447529E-2</v>
      </c>
      <c r="E342" s="102">
        <v>1.7685610000000001E-2</v>
      </c>
      <c r="F342" s="102">
        <v>1.9675499999999999E-2</v>
      </c>
      <c r="G342" s="102">
        <v>2.0883160000000001E-2</v>
      </c>
      <c r="H342" s="102">
        <v>2.203366E-2</v>
      </c>
      <c r="I342" s="102">
        <v>2.2775380000000001E-2</v>
      </c>
      <c r="J342" s="102">
        <v>2.3217789999999999E-2</v>
      </c>
      <c r="K342" s="102">
        <v>2.3475079999999999E-2</v>
      </c>
      <c r="L342" s="102">
        <v>2.496895E-2</v>
      </c>
      <c r="M342" s="102">
        <v>2.6594960000000001E-2</v>
      </c>
      <c r="N342" s="102">
        <v>2.8025629999999999E-2</v>
      </c>
      <c r="O342" s="102">
        <v>2.8516949999999999E-2</v>
      </c>
      <c r="P342" s="102">
        <v>2.8237829999999998E-2</v>
      </c>
      <c r="Q342" s="102">
        <v>2.7633330000000001E-2</v>
      </c>
      <c r="R342" s="102">
        <v>2.7029000000000001E-2</v>
      </c>
      <c r="S342" s="102">
        <v>2.6540210000000002E-2</v>
      </c>
      <c r="T342" s="102">
        <v>2.6166769999999999E-2</v>
      </c>
      <c r="U342" s="102">
        <v>2.5879760000000002E-2</v>
      </c>
      <c r="V342" s="102">
        <v>2.5650349999999999E-2</v>
      </c>
      <c r="W342" s="102">
        <v>2.5440190000000001E-2</v>
      </c>
      <c r="X342" s="102">
        <v>2.5249250000000001E-2</v>
      </c>
      <c r="Y342" s="103">
        <v>2.5067470000000001E-2</v>
      </c>
    </row>
    <row r="343" spans="1:25" x14ac:dyDescent="0.25">
      <c r="A343" s="101" t="s">
        <v>653</v>
      </c>
      <c r="B343" s="102">
        <v>0</v>
      </c>
      <c r="C343" s="102">
        <v>8.4914129999999997E-3</v>
      </c>
      <c r="D343" s="102">
        <v>1.2798240000000001E-2</v>
      </c>
      <c r="E343" s="102">
        <v>1.5167770000000001E-2</v>
      </c>
      <c r="F343" s="102">
        <v>1.6391619999999999E-2</v>
      </c>
      <c r="G343" s="102">
        <v>1.690258E-2</v>
      </c>
      <c r="H343" s="102">
        <v>1.7215999999999999E-2</v>
      </c>
      <c r="I343" s="102">
        <v>1.725517E-2</v>
      </c>
      <c r="J343" s="102">
        <v>1.7098829999999999E-2</v>
      </c>
      <c r="K343" s="102">
        <v>1.6815730000000001E-2</v>
      </c>
      <c r="L343" s="102">
        <v>1.7136559999999999E-2</v>
      </c>
      <c r="M343" s="102">
        <v>1.7706980000000001E-2</v>
      </c>
      <c r="N343" s="102">
        <v>1.8438710000000001E-2</v>
      </c>
      <c r="O343" s="102">
        <v>1.8966199999999999E-2</v>
      </c>
      <c r="P343" s="102">
        <v>1.9195630000000002E-2</v>
      </c>
      <c r="Q343" s="102">
        <v>1.9166969999999998E-2</v>
      </c>
      <c r="R343" s="102">
        <v>1.8976880000000002E-2</v>
      </c>
      <c r="S343" s="102">
        <v>1.870163E-2</v>
      </c>
      <c r="T343" s="102">
        <v>1.8379409999999999E-2</v>
      </c>
      <c r="U343" s="102">
        <v>1.8038729999999999E-2</v>
      </c>
      <c r="V343" s="102">
        <v>1.7698470000000001E-2</v>
      </c>
      <c r="W343" s="102">
        <v>1.735857E-2</v>
      </c>
      <c r="X343" s="102">
        <v>1.7028410000000001E-2</v>
      </c>
      <c r="Y343" s="103">
        <v>1.6716910000000001E-2</v>
      </c>
    </row>
    <row r="344" spans="1:25" x14ac:dyDescent="0.25">
      <c r="A344" s="101" t="s">
        <v>654</v>
      </c>
      <c r="B344" s="102">
        <v>0</v>
      </c>
      <c r="C344" s="102">
        <v>1.6739270000000001E-2</v>
      </c>
      <c r="D344" s="102">
        <v>2.491867E-2</v>
      </c>
      <c r="E344" s="102">
        <v>2.931667E-2</v>
      </c>
      <c r="F344" s="102">
        <v>3.1464680000000002E-2</v>
      </c>
      <c r="G344" s="102">
        <v>3.233664E-2</v>
      </c>
      <c r="H344" s="102">
        <v>3.3157779999999998E-2</v>
      </c>
      <c r="I344" s="102">
        <v>3.3493160000000001E-2</v>
      </c>
      <c r="J344" s="102">
        <v>3.3571950000000003E-2</v>
      </c>
      <c r="K344" s="102">
        <v>3.3552239999999997E-2</v>
      </c>
      <c r="L344" s="102">
        <v>3.5523239999999998E-2</v>
      </c>
      <c r="M344" s="102">
        <v>3.7501859999999998E-2</v>
      </c>
      <c r="N344" s="102">
        <v>3.9253150000000001E-2</v>
      </c>
      <c r="O344" s="102">
        <v>4.0068439999999997E-2</v>
      </c>
      <c r="P344" s="102">
        <v>4.0174250000000002E-2</v>
      </c>
      <c r="Q344" s="102">
        <v>3.992486E-2</v>
      </c>
      <c r="R344" s="102">
        <v>3.9608850000000001E-2</v>
      </c>
      <c r="S344" s="102">
        <v>3.9331650000000003E-2</v>
      </c>
      <c r="T344" s="102">
        <v>3.9121719999999999E-2</v>
      </c>
      <c r="U344" s="102">
        <v>3.8959300000000002E-2</v>
      </c>
      <c r="V344" s="102">
        <v>3.8835630000000003E-2</v>
      </c>
      <c r="W344" s="102">
        <v>3.8721579999999999E-2</v>
      </c>
      <c r="X344" s="102">
        <v>3.8607120000000002E-2</v>
      </c>
      <c r="Y344" s="103">
        <v>3.8492690000000003E-2</v>
      </c>
    </row>
    <row r="345" spans="1:25" x14ac:dyDescent="0.25">
      <c r="A345" s="101" t="s">
        <v>655</v>
      </c>
      <c r="B345" s="102">
        <v>0</v>
      </c>
      <c r="C345" s="102">
        <v>4.9944990000000003E-3</v>
      </c>
      <c r="D345" s="102">
        <v>8.0221809999999998E-3</v>
      </c>
      <c r="E345" s="102">
        <v>1.0103300000000001E-2</v>
      </c>
      <c r="F345" s="102">
        <v>1.1567849999999999E-2</v>
      </c>
      <c r="G345" s="102">
        <v>1.2619989999999999E-2</v>
      </c>
      <c r="H345" s="102">
        <v>1.361626E-2</v>
      </c>
      <c r="I345" s="102">
        <v>1.439553E-2</v>
      </c>
      <c r="J345" s="102">
        <v>1.500492E-2</v>
      </c>
      <c r="K345" s="102">
        <v>1.549101E-2</v>
      </c>
      <c r="L345" s="102">
        <v>1.629104E-2</v>
      </c>
      <c r="M345" s="102">
        <v>1.7139209999999998E-2</v>
      </c>
      <c r="N345" s="102">
        <v>1.797876E-2</v>
      </c>
      <c r="O345" s="102">
        <v>1.866632E-2</v>
      </c>
      <c r="P345" s="102">
        <v>1.923014E-2</v>
      </c>
      <c r="Q345" s="102">
        <v>1.970858E-2</v>
      </c>
      <c r="R345" s="102">
        <v>2.0139290000000001E-2</v>
      </c>
      <c r="S345" s="102">
        <v>2.0531790000000001E-2</v>
      </c>
      <c r="T345" s="102">
        <v>2.090523E-2</v>
      </c>
      <c r="U345" s="102">
        <v>2.1250000000000002E-2</v>
      </c>
      <c r="V345" s="102">
        <v>2.1566080000000001E-2</v>
      </c>
      <c r="W345" s="102">
        <v>2.1872639999999999E-2</v>
      </c>
      <c r="X345" s="102">
        <v>2.215048E-2</v>
      </c>
      <c r="Y345" s="103">
        <v>2.2418790000000001E-2</v>
      </c>
    </row>
    <row r="346" spans="1:25" x14ac:dyDescent="0.25">
      <c r="A346" s="101" t="s">
        <v>656</v>
      </c>
      <c r="B346" s="102">
        <v>0</v>
      </c>
      <c r="C346" s="102">
        <v>-0.137348</v>
      </c>
      <c r="D346" s="102">
        <v>-0.23907999999999999</v>
      </c>
      <c r="E346" s="102">
        <v>-0.31371700000000002</v>
      </c>
      <c r="F346" s="102">
        <v>-0.36777100000000001</v>
      </c>
      <c r="G346" s="102">
        <v>-0.40625</v>
      </c>
      <c r="H346" s="102">
        <v>-0.43888500000000003</v>
      </c>
      <c r="I346" s="102">
        <v>-0.46327600000000002</v>
      </c>
      <c r="J346" s="102">
        <v>-0.48088599999999998</v>
      </c>
      <c r="K346" s="102">
        <v>-0.493033</v>
      </c>
      <c r="L346" s="102">
        <v>-0.50963499999999995</v>
      </c>
      <c r="M346" s="102">
        <v>-0.52616600000000002</v>
      </c>
      <c r="N346" s="102">
        <v>-0.542103</v>
      </c>
      <c r="O346" s="102">
        <v>-0.553701</v>
      </c>
      <c r="P346" s="102">
        <v>-0.56155100000000002</v>
      </c>
      <c r="Q346" s="102">
        <v>-0.56684800000000002</v>
      </c>
      <c r="R346" s="102">
        <v>-0.57050000000000001</v>
      </c>
      <c r="S346" s="102">
        <v>-0.57284500000000005</v>
      </c>
      <c r="T346" s="102">
        <v>-0.57404200000000005</v>
      </c>
      <c r="U346" s="102">
        <v>-0.57419299999999995</v>
      </c>
      <c r="V346" s="102">
        <v>-0.57340999999999998</v>
      </c>
      <c r="W346" s="102">
        <v>-0.57177900000000004</v>
      </c>
      <c r="X346" s="102">
        <v>-0.56937300000000002</v>
      </c>
      <c r="Y346" s="103">
        <v>-0.56625899999999996</v>
      </c>
    </row>
    <row r="347" spans="1:25" x14ac:dyDescent="0.25">
      <c r="A347" s="101" t="s">
        <v>657</v>
      </c>
      <c r="B347" s="102">
        <v>0</v>
      </c>
      <c r="C347" s="102">
        <v>5.6913129999999999E-2</v>
      </c>
      <c r="D347" s="102">
        <v>9.0716350000000001E-2</v>
      </c>
      <c r="E347" s="102">
        <v>0.113389</v>
      </c>
      <c r="F347" s="102">
        <v>0.128609</v>
      </c>
      <c r="G347" s="102">
        <v>0.13878199999999999</v>
      </c>
      <c r="H347" s="102">
        <v>0.14696899999999999</v>
      </c>
      <c r="I347" s="102">
        <v>0.152388</v>
      </c>
      <c r="J347" s="102">
        <v>0.155977</v>
      </c>
      <c r="K347" s="102">
        <v>0.15834599999999999</v>
      </c>
      <c r="L347" s="102">
        <v>0.15894900000000001</v>
      </c>
      <c r="M347" s="102">
        <v>0.15779699999999999</v>
      </c>
      <c r="N347" s="102">
        <v>0.15574199999999999</v>
      </c>
      <c r="O347" s="102">
        <v>0.155108</v>
      </c>
      <c r="P347" s="102">
        <v>0.15532899999999999</v>
      </c>
      <c r="Q347" s="102">
        <v>0.155833</v>
      </c>
      <c r="R347" s="102">
        <v>0.156413</v>
      </c>
      <c r="S347" s="102">
        <v>0.157023</v>
      </c>
      <c r="T347" s="102">
        <v>0.157641</v>
      </c>
      <c r="U347" s="102">
        <v>0.15826899999999999</v>
      </c>
      <c r="V347" s="102">
        <v>0.15887799999999999</v>
      </c>
      <c r="W347" s="102">
        <v>0.159467</v>
      </c>
      <c r="X347" s="102">
        <v>0.160026</v>
      </c>
      <c r="Y347" s="103">
        <v>0.16055700000000001</v>
      </c>
    </row>
    <row r="348" spans="1:25" x14ac:dyDescent="0.25">
      <c r="A348" s="101" t="s">
        <v>658</v>
      </c>
      <c r="B348" s="102">
        <v>0</v>
      </c>
      <c r="C348" s="102">
        <v>2.447353E-2</v>
      </c>
      <c r="D348" s="102">
        <v>3.6502670000000001E-2</v>
      </c>
      <c r="E348" s="102">
        <v>4.1789449999999999E-2</v>
      </c>
      <c r="F348" s="102">
        <v>4.2801329999999999E-2</v>
      </c>
      <c r="G348" s="102">
        <v>4.1381399999999999E-2</v>
      </c>
      <c r="H348" s="102">
        <v>3.9207180000000001E-2</v>
      </c>
      <c r="I348" s="102">
        <v>3.6580069999999999E-2</v>
      </c>
      <c r="J348" s="102">
        <v>3.3939039999999997E-2</v>
      </c>
      <c r="K348" s="102">
        <v>3.1548630000000001E-2</v>
      </c>
      <c r="L348" s="102">
        <v>3.2552770000000002E-2</v>
      </c>
      <c r="M348" s="102">
        <v>3.4377119999999997E-2</v>
      </c>
      <c r="N348" s="102">
        <v>3.6388240000000002E-2</v>
      </c>
      <c r="O348" s="102">
        <v>3.7132529999999997E-2</v>
      </c>
      <c r="P348" s="102">
        <v>3.6736579999999998E-2</v>
      </c>
      <c r="Q348" s="102">
        <v>3.571423E-2</v>
      </c>
      <c r="R348" s="102">
        <v>3.4616180000000003E-2</v>
      </c>
      <c r="S348" s="102">
        <v>3.3644199999999999E-2</v>
      </c>
      <c r="T348" s="102">
        <v>3.2845890000000003E-2</v>
      </c>
      <c r="U348" s="102">
        <v>3.221131E-2</v>
      </c>
      <c r="V348" s="102">
        <v>3.1701569999999998E-2</v>
      </c>
      <c r="W348" s="102">
        <v>3.1307399999999999E-2</v>
      </c>
      <c r="X348" s="102">
        <v>3.1009040000000002E-2</v>
      </c>
      <c r="Y348" s="103">
        <v>3.0768879999999998E-2</v>
      </c>
    </row>
    <row r="349" spans="1:25" x14ac:dyDescent="0.25">
      <c r="A349" s="101" t="s">
        <v>659</v>
      </c>
      <c r="B349" s="102">
        <v>0</v>
      </c>
      <c r="C349" s="102">
        <v>7.6737469999999999E-3</v>
      </c>
      <c r="D349" s="102">
        <v>1.198129E-2</v>
      </c>
      <c r="E349" s="102">
        <v>1.472824E-2</v>
      </c>
      <c r="F349" s="102">
        <v>1.648757E-2</v>
      </c>
      <c r="G349" s="102">
        <v>1.760509E-2</v>
      </c>
      <c r="H349" s="102">
        <v>1.862111E-2</v>
      </c>
      <c r="I349" s="102">
        <v>1.9343699999999998E-2</v>
      </c>
      <c r="J349" s="102">
        <v>1.9831660000000001E-2</v>
      </c>
      <c r="K349" s="102">
        <v>2.01438E-2</v>
      </c>
      <c r="L349" s="102">
        <v>2.1209329999999998E-2</v>
      </c>
      <c r="M349" s="102">
        <v>2.2500599999999999E-2</v>
      </c>
      <c r="N349" s="102">
        <v>2.387237E-2</v>
      </c>
      <c r="O349" s="102">
        <v>2.490701E-2</v>
      </c>
      <c r="P349" s="102">
        <v>2.5548069999999999E-2</v>
      </c>
      <c r="Q349" s="102">
        <v>2.5892020000000002E-2</v>
      </c>
      <c r="R349" s="102">
        <v>2.6034809999999999E-2</v>
      </c>
      <c r="S349" s="102">
        <v>2.6053880000000001E-2</v>
      </c>
      <c r="T349" s="102">
        <v>2.5987690000000001E-2</v>
      </c>
      <c r="U349" s="102">
        <v>2.5864519999999998E-2</v>
      </c>
      <c r="V349" s="102">
        <v>2.5703460000000001E-2</v>
      </c>
      <c r="W349" s="102">
        <v>2.5513609999999999E-2</v>
      </c>
      <c r="X349" s="102">
        <v>2.5295870000000002E-2</v>
      </c>
      <c r="Y349" s="103">
        <v>2.505928E-2</v>
      </c>
    </row>
    <row r="350" spans="1:25" x14ac:dyDescent="0.25">
      <c r="A350" s="101" t="s">
        <v>660</v>
      </c>
      <c r="B350" s="102">
        <v>0</v>
      </c>
      <c r="C350" s="102">
        <v>3.217953E-3</v>
      </c>
      <c r="D350" s="102">
        <v>4.862786E-3</v>
      </c>
      <c r="E350" s="102">
        <v>5.7452989999999997E-3</v>
      </c>
      <c r="F350" s="102">
        <v>6.10007E-3</v>
      </c>
      <c r="G350" s="102">
        <v>6.10007E-3</v>
      </c>
      <c r="H350" s="102">
        <v>6.0386950000000002E-3</v>
      </c>
      <c r="I350" s="102">
        <v>5.7940450000000003E-3</v>
      </c>
      <c r="J350" s="102">
        <v>5.4264320000000001E-3</v>
      </c>
      <c r="K350" s="102">
        <v>4.9890500000000001E-3</v>
      </c>
      <c r="L350" s="102">
        <v>5.6502210000000004E-3</v>
      </c>
      <c r="M350" s="102">
        <v>6.6693359999999997E-3</v>
      </c>
      <c r="N350" s="102">
        <v>7.7705090000000001E-3</v>
      </c>
      <c r="O350" s="102">
        <v>8.3929230000000001E-3</v>
      </c>
      <c r="P350" s="102">
        <v>8.5193890000000005E-3</v>
      </c>
      <c r="Q350" s="102">
        <v>8.3061179999999995E-3</v>
      </c>
      <c r="R350" s="102">
        <v>7.9476129999999992E-3</v>
      </c>
      <c r="S350" s="102">
        <v>7.5507359999999997E-3</v>
      </c>
      <c r="T350" s="102">
        <v>7.1544080000000001E-3</v>
      </c>
      <c r="U350" s="102">
        <v>6.787342E-3</v>
      </c>
      <c r="V350" s="102">
        <v>6.4492159999999998E-3</v>
      </c>
      <c r="W350" s="102">
        <v>6.1496399999999996E-3</v>
      </c>
      <c r="X350" s="102">
        <v>5.8694569999999998E-3</v>
      </c>
      <c r="Y350" s="103">
        <v>5.608867E-3</v>
      </c>
    </row>
    <row r="351" spans="1:25" x14ac:dyDescent="0.25">
      <c r="A351" s="101" t="s">
        <v>661</v>
      </c>
      <c r="B351" s="102">
        <v>0</v>
      </c>
      <c r="C351" s="102">
        <v>1.0107919999999999E-3</v>
      </c>
      <c r="D351" s="102">
        <v>1.078828E-3</v>
      </c>
      <c r="E351" s="102">
        <v>6.7872609999999997E-4</v>
      </c>
      <c r="F351" s="102">
        <v>-2.4808509999999999E-5</v>
      </c>
      <c r="G351" s="102">
        <v>-9.24653E-4</v>
      </c>
      <c r="H351" s="102">
        <v>-1.8542509999999999E-3</v>
      </c>
      <c r="I351" s="102">
        <v>-2.8329100000000001E-3</v>
      </c>
      <c r="J351" s="102">
        <v>-3.8506949999999999E-3</v>
      </c>
      <c r="K351" s="102">
        <v>-4.8781140000000002E-3</v>
      </c>
      <c r="L351" s="102">
        <v>-5.6803310000000003E-3</v>
      </c>
      <c r="M351" s="102">
        <v>-6.3162410000000002E-3</v>
      </c>
      <c r="N351" s="102">
        <v>-6.8249820000000003E-3</v>
      </c>
      <c r="O351" s="102">
        <v>-7.2455159999999996E-3</v>
      </c>
      <c r="P351" s="102">
        <v>-7.6464159999999996E-3</v>
      </c>
      <c r="Q351" s="102">
        <v>-8.0474740000000006E-3</v>
      </c>
      <c r="R351" s="102">
        <v>-8.4582270000000005E-3</v>
      </c>
      <c r="S351" s="102">
        <v>-8.8686570000000003E-3</v>
      </c>
      <c r="T351" s="102">
        <v>-9.2694560000000006E-3</v>
      </c>
      <c r="U351" s="102">
        <v>-9.6506260000000007E-3</v>
      </c>
      <c r="V351" s="102">
        <v>-1.0012190000000001E-2</v>
      </c>
      <c r="W351" s="102">
        <v>-1.034437E-2</v>
      </c>
      <c r="X351" s="102">
        <v>-1.06572E-2</v>
      </c>
      <c r="Y351" s="103">
        <v>-1.095022E-2</v>
      </c>
    </row>
    <row r="352" spans="1:25" x14ac:dyDescent="0.25">
      <c r="A352" s="101" t="s">
        <v>662</v>
      </c>
      <c r="B352" s="102">
        <v>0</v>
      </c>
      <c r="C352" s="102">
        <v>1.82103E-3</v>
      </c>
      <c r="D352" s="102">
        <v>1.87159E-3</v>
      </c>
      <c r="E352" s="102">
        <v>1.3346160000000001E-3</v>
      </c>
      <c r="F352" s="102">
        <v>7.9846810000000002E-4</v>
      </c>
      <c r="G352" s="102">
        <v>5.6503849999999997E-4</v>
      </c>
      <c r="H352" s="102">
        <v>1.0029450000000001E-3</v>
      </c>
      <c r="I352" s="102">
        <v>1.544751E-3</v>
      </c>
      <c r="J352" s="102">
        <v>2.1301919999999999E-3</v>
      </c>
      <c r="K352" s="102">
        <v>2.7436919999999998E-3</v>
      </c>
      <c r="L352" s="102">
        <v>4.97271E-3</v>
      </c>
      <c r="M352" s="102">
        <v>6.6193440000000001E-3</v>
      </c>
      <c r="N352" s="102">
        <v>7.5566499999999998E-3</v>
      </c>
      <c r="O352" s="102">
        <v>7.1964289999999998E-3</v>
      </c>
      <c r="P352" s="102">
        <v>6.4193669999999996E-3</v>
      </c>
      <c r="Q352" s="102">
        <v>5.9141610000000002E-3</v>
      </c>
      <c r="R352" s="102">
        <v>5.7975199999999996E-3</v>
      </c>
      <c r="S352" s="102">
        <v>5.8949700000000002E-3</v>
      </c>
      <c r="T352" s="102">
        <v>6.0799080000000002E-3</v>
      </c>
      <c r="U352" s="102">
        <v>6.284085E-3</v>
      </c>
      <c r="V352" s="102">
        <v>6.4884620000000004E-3</v>
      </c>
      <c r="W352" s="102">
        <v>6.683072E-3</v>
      </c>
      <c r="X352" s="102">
        <v>6.8676900000000001E-3</v>
      </c>
      <c r="Y352" s="103">
        <v>7.0427909999999996E-3</v>
      </c>
    </row>
    <row r="353" spans="1:25" x14ac:dyDescent="0.25">
      <c r="A353" s="101" t="s">
        <v>663</v>
      </c>
      <c r="B353" s="102">
        <v>0</v>
      </c>
      <c r="C353" s="102">
        <v>3.9529669999999999E-3</v>
      </c>
      <c r="D353" s="102">
        <v>7.4223520000000001E-3</v>
      </c>
      <c r="E353" s="102">
        <v>1.1077119999999999E-2</v>
      </c>
      <c r="F353" s="102">
        <v>1.4841170000000001E-2</v>
      </c>
      <c r="G353" s="102">
        <v>1.8526979999999998E-2</v>
      </c>
      <c r="H353" s="102">
        <v>2.3884809999999999E-2</v>
      </c>
      <c r="I353" s="102">
        <v>2.835586E-2</v>
      </c>
      <c r="J353" s="102">
        <v>3.1204869999999999E-2</v>
      </c>
      <c r="K353" s="102">
        <v>3.26947E-2</v>
      </c>
      <c r="L353" s="102">
        <v>3.7726229999999999E-2</v>
      </c>
      <c r="M353" s="102">
        <v>4.0796850000000003E-2</v>
      </c>
      <c r="N353" s="102">
        <v>4.2514059999999999E-2</v>
      </c>
      <c r="O353" s="102">
        <v>4.2437059999999999E-2</v>
      </c>
      <c r="P353" s="102">
        <v>4.1422250000000001E-2</v>
      </c>
      <c r="Q353" s="102">
        <v>4.0206359999999997E-2</v>
      </c>
      <c r="R353" s="102">
        <v>3.9312060000000003E-2</v>
      </c>
      <c r="S353" s="102">
        <v>3.879324E-2</v>
      </c>
      <c r="T353" s="102">
        <v>3.8505339999999999E-2</v>
      </c>
      <c r="U353" s="102">
        <v>3.8303509999999999E-2</v>
      </c>
      <c r="V353" s="102">
        <v>3.8111319999999997E-2</v>
      </c>
      <c r="W353" s="102">
        <v>3.7919599999999998E-2</v>
      </c>
      <c r="X353" s="102">
        <v>3.7699049999999998E-2</v>
      </c>
      <c r="Y353" s="103">
        <v>3.7449679999999999E-2</v>
      </c>
    </row>
    <row r="354" spans="1:25" x14ac:dyDescent="0.25">
      <c r="A354" s="101" t="s">
        <v>664</v>
      </c>
      <c r="B354" s="102">
        <v>0</v>
      </c>
      <c r="C354" s="102">
        <v>4.1896939999999999E-3</v>
      </c>
      <c r="D354" s="102">
        <v>6.6005830000000001E-3</v>
      </c>
      <c r="E354" s="102">
        <v>8.0680869999999998E-3</v>
      </c>
      <c r="F354" s="102">
        <v>8.9167510000000005E-3</v>
      </c>
      <c r="G354" s="102">
        <v>9.3706099999999997E-3</v>
      </c>
      <c r="H354" s="102">
        <v>9.6642629999999993E-3</v>
      </c>
      <c r="I354" s="102">
        <v>9.8163750000000004E-3</v>
      </c>
      <c r="J354" s="102">
        <v>9.8544719999999995E-3</v>
      </c>
      <c r="K354" s="102">
        <v>9.8067740000000007E-3</v>
      </c>
      <c r="L354" s="102">
        <v>9.8545179999999996E-3</v>
      </c>
      <c r="M354" s="102">
        <v>9.95009E-3</v>
      </c>
      <c r="N354" s="102">
        <v>1.0093100000000001E-2</v>
      </c>
      <c r="O354" s="102">
        <v>1.0217530000000001E-2</v>
      </c>
      <c r="P354" s="102">
        <v>1.032288E-2</v>
      </c>
      <c r="Q354" s="102">
        <v>1.037079E-2</v>
      </c>
      <c r="R354" s="102">
        <v>1.038996E-2</v>
      </c>
      <c r="S354" s="102">
        <v>1.037078E-2</v>
      </c>
      <c r="T354" s="102">
        <v>1.03324E-2</v>
      </c>
      <c r="U354" s="102">
        <v>1.0265659999999999E-2</v>
      </c>
      <c r="V354" s="102">
        <v>1.01893E-2</v>
      </c>
      <c r="W354" s="102">
        <v>1.010286E-2</v>
      </c>
      <c r="X354" s="102">
        <v>1.000679E-2</v>
      </c>
      <c r="Y354" s="103">
        <v>9.8914680000000005E-3</v>
      </c>
    </row>
    <row r="355" spans="1:25" x14ac:dyDescent="0.25">
      <c r="A355" s="101" t="s">
        <v>665</v>
      </c>
      <c r="B355" s="102">
        <v>0</v>
      </c>
      <c r="C355" s="102">
        <v>4.500024E-3</v>
      </c>
      <c r="D355" s="102">
        <v>6.9162920000000001E-3</v>
      </c>
      <c r="E355" s="102">
        <v>8.3021329999999997E-3</v>
      </c>
      <c r="F355" s="102">
        <v>9.0486170000000001E-3</v>
      </c>
      <c r="G355" s="102">
        <v>9.3988830000000002E-3</v>
      </c>
      <c r="H355" s="102">
        <v>9.5979220000000001E-3</v>
      </c>
      <c r="I355" s="102">
        <v>9.6550290000000007E-3</v>
      </c>
      <c r="J355" s="102">
        <v>9.6168929999999996E-3</v>
      </c>
      <c r="K355" s="102">
        <v>9.5023130000000001E-3</v>
      </c>
      <c r="L355" s="102">
        <v>9.4736430000000003E-3</v>
      </c>
      <c r="M355" s="102">
        <v>9.492772E-3</v>
      </c>
      <c r="N355" s="102">
        <v>9.5501949999999992E-3</v>
      </c>
      <c r="O355" s="102">
        <v>9.6172319999999999E-3</v>
      </c>
      <c r="P355" s="102">
        <v>9.6555589999999993E-3</v>
      </c>
      <c r="Q355" s="102">
        <v>9.6555589999999993E-3</v>
      </c>
      <c r="R355" s="102">
        <v>9.6171950000000003E-3</v>
      </c>
      <c r="S355" s="102">
        <v>9.5500299999999993E-3</v>
      </c>
      <c r="T355" s="102">
        <v>9.4540449999999995E-3</v>
      </c>
      <c r="U355" s="102">
        <v>9.3488830000000005E-3</v>
      </c>
      <c r="V355" s="102">
        <v>9.2240250000000003E-3</v>
      </c>
      <c r="W355" s="102">
        <v>9.0895239999999999E-3</v>
      </c>
      <c r="X355" s="102">
        <v>8.945382E-3</v>
      </c>
      <c r="Y355" s="103">
        <v>8.7915960000000005E-3</v>
      </c>
    </row>
    <row r="356" spans="1:25" x14ac:dyDescent="0.25">
      <c r="A356" s="101" t="s">
        <v>666</v>
      </c>
      <c r="B356" s="102">
        <v>0</v>
      </c>
      <c r="C356" s="102">
        <v>-6.2302E-3</v>
      </c>
      <c r="D356" s="102">
        <v>-9.3052559999999996E-3</v>
      </c>
      <c r="E356" s="102">
        <v>-1.08982E-2</v>
      </c>
      <c r="F356" s="102">
        <v>-1.153907E-2</v>
      </c>
      <c r="G356" s="102">
        <v>-1.151928E-2</v>
      </c>
      <c r="H356" s="102">
        <v>-1.137084E-2</v>
      </c>
      <c r="I356" s="102">
        <v>-1.0850479999999999E-2</v>
      </c>
      <c r="J356" s="102">
        <v>-1.002719E-2</v>
      </c>
      <c r="K356" s="102">
        <v>-8.9762890000000001E-3</v>
      </c>
      <c r="L356" s="102">
        <v>-9.0043740000000008E-3</v>
      </c>
      <c r="M356" s="102">
        <v>-9.1288749999999998E-3</v>
      </c>
      <c r="N356" s="102">
        <v>-9.2527010000000003E-3</v>
      </c>
      <c r="O356" s="102">
        <v>-9.1132609999999992E-3</v>
      </c>
      <c r="P356" s="102">
        <v>-8.7086890000000004E-3</v>
      </c>
      <c r="Q356" s="102">
        <v>-8.1211259999999993E-3</v>
      </c>
      <c r="R356" s="102">
        <v>-7.4346400000000002E-3</v>
      </c>
      <c r="S356" s="102">
        <v>-6.6634930000000004E-3</v>
      </c>
      <c r="T356" s="102">
        <v>-5.825719E-3</v>
      </c>
      <c r="U356" s="102">
        <v>-4.9310689999999997E-3</v>
      </c>
      <c r="V356" s="102">
        <v>-3.9893940000000003E-3</v>
      </c>
      <c r="W356" s="102">
        <v>-3.0103399999999998E-3</v>
      </c>
      <c r="X356" s="102">
        <v>-2.0131709999999998E-3</v>
      </c>
      <c r="Y356" s="103">
        <v>-1.017205E-3</v>
      </c>
    </row>
    <row r="357" spans="1:25" x14ac:dyDescent="0.25">
      <c r="A357" s="101" t="s">
        <v>667</v>
      </c>
      <c r="B357" s="102">
        <v>0</v>
      </c>
      <c r="C357" s="102">
        <v>-8.012524E-3</v>
      </c>
      <c r="D357" s="102">
        <v>-1.3433820000000001E-2</v>
      </c>
      <c r="E357" s="102">
        <v>-1.7100279999999999E-2</v>
      </c>
      <c r="F357" s="102">
        <v>-1.9330199999999999E-2</v>
      </c>
      <c r="G357" s="102">
        <v>-2.043122E-2</v>
      </c>
      <c r="H357" s="102">
        <v>-2.0832940000000001E-2</v>
      </c>
      <c r="I357" s="102">
        <v>-2.059747E-2</v>
      </c>
      <c r="J357" s="102">
        <v>-1.9832320000000001E-2</v>
      </c>
      <c r="K357" s="102">
        <v>-1.86459E-2</v>
      </c>
      <c r="L357" s="102">
        <v>-1.8369880000000002E-2</v>
      </c>
      <c r="M357" s="102">
        <v>-1.82977E-2</v>
      </c>
      <c r="N357" s="102">
        <v>-1.8359730000000001E-2</v>
      </c>
      <c r="O357" s="102">
        <v>-1.872364E-2</v>
      </c>
      <c r="P357" s="102">
        <v>-1.9178239999999999E-2</v>
      </c>
      <c r="Q357" s="102">
        <v>-1.9442020000000001E-2</v>
      </c>
      <c r="R357" s="102">
        <v>-1.945177E-2</v>
      </c>
      <c r="S357" s="102">
        <v>-1.9198819999999998E-2</v>
      </c>
      <c r="T357" s="102">
        <v>-1.8721740000000001E-2</v>
      </c>
      <c r="U357" s="102">
        <v>-1.805031E-2</v>
      </c>
      <c r="V357" s="102">
        <v>-1.7223309999999999E-2</v>
      </c>
      <c r="W357" s="102">
        <v>-1.6260259999999999E-2</v>
      </c>
      <c r="X357" s="102">
        <v>-1.518042E-2</v>
      </c>
      <c r="Y357" s="103">
        <v>-1.4003470000000001E-2</v>
      </c>
    </row>
    <row r="358" spans="1:25" x14ac:dyDescent="0.25">
      <c r="A358" s="101" t="s">
        <v>668</v>
      </c>
      <c r="B358" s="102">
        <v>0</v>
      </c>
      <c r="C358" s="102">
        <v>-1.4614680000000001E-3</v>
      </c>
      <c r="D358" s="102">
        <v>-1.7652E-3</v>
      </c>
      <c r="E358" s="102">
        <v>-1.7455120000000001E-3</v>
      </c>
      <c r="F358" s="102">
        <v>-1.518922E-3</v>
      </c>
      <c r="G358" s="102">
        <v>-1.114124E-3</v>
      </c>
      <c r="H358" s="102">
        <v>-8.7787119999999997E-4</v>
      </c>
      <c r="I358" s="102">
        <v>-4.8426989999999999E-4</v>
      </c>
      <c r="J358" s="102">
        <v>5.6408939999999997E-5</v>
      </c>
      <c r="K358" s="102">
        <v>7.0493469999999996E-4</v>
      </c>
      <c r="L358" s="102">
        <v>1.637357E-4</v>
      </c>
      <c r="M358" s="102">
        <v>-4.3639960000000001E-4</v>
      </c>
      <c r="N358" s="102">
        <v>-9.572119E-4</v>
      </c>
      <c r="O358" s="102">
        <v>-1.1233910000000001E-3</v>
      </c>
      <c r="P358" s="102">
        <v>-1.045647E-3</v>
      </c>
      <c r="Q358" s="102">
        <v>-8.6154489999999999E-4</v>
      </c>
      <c r="R358" s="102">
        <v>-6.5828909999999998E-4</v>
      </c>
      <c r="S358" s="102">
        <v>-4.1692900000000002E-4</v>
      </c>
      <c r="T358" s="102">
        <v>-1.275797E-4</v>
      </c>
      <c r="U358" s="102">
        <v>2.0008299999999999E-4</v>
      </c>
      <c r="V358" s="102">
        <v>5.6605659999999999E-4</v>
      </c>
      <c r="W358" s="102">
        <v>9.6070499999999996E-4</v>
      </c>
      <c r="X358" s="102">
        <v>1.3936759999999999E-3</v>
      </c>
      <c r="Y358" s="103">
        <v>1.835639E-3</v>
      </c>
    </row>
    <row r="359" spans="1:25" x14ac:dyDescent="0.25">
      <c r="A359" s="101" t="s">
        <v>669</v>
      </c>
      <c r="B359" s="102">
        <v>0</v>
      </c>
      <c r="C359" s="102">
        <v>1.9811260000000002E-3</v>
      </c>
      <c r="D359" s="102">
        <v>4.4361740000000002E-3</v>
      </c>
      <c r="E359" s="102">
        <v>6.9957220000000002E-3</v>
      </c>
      <c r="F359" s="102">
        <v>9.4949460000000006E-3</v>
      </c>
      <c r="G359" s="102">
        <v>1.1810350000000001E-2</v>
      </c>
      <c r="H359" s="102">
        <v>1.43018E-2</v>
      </c>
      <c r="I359" s="102">
        <v>1.665005E-2</v>
      </c>
      <c r="J359" s="102">
        <v>1.8842540000000001E-2</v>
      </c>
      <c r="K359" s="102">
        <v>2.084838E-2</v>
      </c>
      <c r="L359" s="102">
        <v>2.2700120000000001E-2</v>
      </c>
      <c r="M359" s="102">
        <v>2.4516050000000001E-2</v>
      </c>
      <c r="N359" s="102">
        <v>2.6259899999999999E-2</v>
      </c>
      <c r="O359" s="102">
        <v>2.816985E-2</v>
      </c>
      <c r="P359" s="102">
        <v>3.0020809999999998E-2</v>
      </c>
      <c r="Q359" s="102">
        <v>3.1748039999999998E-2</v>
      </c>
      <c r="R359" s="102">
        <v>3.3396839999999997E-2</v>
      </c>
      <c r="S359" s="102">
        <v>3.5015770000000002E-2</v>
      </c>
      <c r="T359" s="102">
        <v>3.6623940000000001E-2</v>
      </c>
      <c r="U359" s="102">
        <v>3.8231620000000001E-2</v>
      </c>
      <c r="V359" s="102">
        <v>3.9809310000000001E-2</v>
      </c>
      <c r="W359" s="102">
        <v>4.1357030000000003E-2</v>
      </c>
      <c r="X359" s="102">
        <v>4.2855369999999997E-2</v>
      </c>
      <c r="Y359" s="103">
        <v>4.4285209999999998E-2</v>
      </c>
    </row>
    <row r="360" spans="1:25" x14ac:dyDescent="0.25">
      <c r="A360" s="101" t="s">
        <v>670</v>
      </c>
      <c r="B360" s="102">
        <v>0</v>
      </c>
      <c r="C360" s="102">
        <v>1.188852E-2</v>
      </c>
      <c r="D360" s="102">
        <v>1.8464210000000002E-2</v>
      </c>
      <c r="E360" s="102">
        <v>2.2508319999999998E-2</v>
      </c>
      <c r="F360" s="102">
        <v>2.5041890000000001E-2</v>
      </c>
      <c r="G360" s="102">
        <v>2.665607E-2</v>
      </c>
      <c r="H360" s="102">
        <v>2.810847E-2</v>
      </c>
      <c r="I360" s="102">
        <v>2.912878E-2</v>
      </c>
      <c r="J360" s="102">
        <v>2.9844740000000002E-2</v>
      </c>
      <c r="K360" s="102">
        <v>3.0344599999999999E-2</v>
      </c>
      <c r="L360" s="102">
        <v>3.1800540000000002E-2</v>
      </c>
      <c r="M360" s="102">
        <v>3.3344440000000003E-2</v>
      </c>
      <c r="N360" s="102">
        <v>3.47465E-2</v>
      </c>
      <c r="O360" s="102">
        <v>3.5572510000000002E-2</v>
      </c>
      <c r="P360" s="102">
        <v>3.5841489999999997E-2</v>
      </c>
      <c r="Q360" s="102">
        <v>3.5764560000000001E-2</v>
      </c>
      <c r="R360" s="102">
        <v>3.5543610000000003E-2</v>
      </c>
      <c r="S360" s="102">
        <v>3.5304149999999999E-2</v>
      </c>
      <c r="T360" s="102">
        <v>3.5084049999999999E-2</v>
      </c>
      <c r="U360" s="102">
        <v>3.4892380000000001E-2</v>
      </c>
      <c r="V360" s="102">
        <v>3.473913E-2</v>
      </c>
      <c r="W360" s="102">
        <v>3.460556E-2</v>
      </c>
      <c r="X360" s="102">
        <v>3.4490710000000001E-2</v>
      </c>
      <c r="Y360" s="103">
        <v>3.4385470000000001E-2</v>
      </c>
    </row>
    <row r="361" spans="1:25" x14ac:dyDescent="0.25">
      <c r="A361" s="101" t="s">
        <v>671</v>
      </c>
      <c r="B361" s="102">
        <v>0</v>
      </c>
      <c r="C361" s="102">
        <v>1.0154170000000001E-2</v>
      </c>
      <c r="D361" s="102">
        <v>1.4461689999999999E-2</v>
      </c>
      <c r="E361" s="102">
        <v>1.651998E-2</v>
      </c>
      <c r="F361" s="102">
        <v>1.741881E-2</v>
      </c>
      <c r="G361" s="102">
        <v>1.770743E-2</v>
      </c>
      <c r="H361" s="102">
        <v>1.8030859999999999E-2</v>
      </c>
      <c r="I361" s="102">
        <v>1.8104599999999998E-2</v>
      </c>
      <c r="J361" s="102">
        <v>1.8009130000000002E-2</v>
      </c>
      <c r="K361" s="102">
        <v>1.7820389999999998E-2</v>
      </c>
      <c r="L361" s="102">
        <v>1.9079700000000002E-2</v>
      </c>
      <c r="M361" s="102">
        <v>2.061284E-2</v>
      </c>
      <c r="N361" s="102">
        <v>2.2068580000000001E-2</v>
      </c>
      <c r="O361" s="102">
        <v>2.277676E-2</v>
      </c>
      <c r="P361" s="102">
        <v>2.2757349999999999E-2</v>
      </c>
      <c r="Q361" s="102">
        <v>2.2302079999999998E-2</v>
      </c>
      <c r="R361" s="102">
        <v>2.1692090000000001E-2</v>
      </c>
      <c r="S361" s="102">
        <v>2.1082719999999999E-2</v>
      </c>
      <c r="T361" s="102">
        <v>2.0531500000000001E-2</v>
      </c>
      <c r="U361" s="102">
        <v>2.0057910000000002E-2</v>
      </c>
      <c r="V361" s="102">
        <v>1.964252E-2</v>
      </c>
      <c r="W361" s="102">
        <v>1.928504E-2</v>
      </c>
      <c r="X361" s="102">
        <v>1.897598E-2</v>
      </c>
      <c r="Y361" s="103">
        <v>1.8695969999999999E-2</v>
      </c>
    </row>
    <row r="362" spans="1:25" x14ac:dyDescent="0.25">
      <c r="A362" s="101" t="s">
        <v>672</v>
      </c>
      <c r="B362" s="102">
        <v>0</v>
      </c>
      <c r="C362" s="102">
        <v>9.0803919999999996E-3</v>
      </c>
      <c r="D362" s="102">
        <v>1.445983E-2</v>
      </c>
      <c r="E362" s="102">
        <v>1.8004320000000001E-2</v>
      </c>
      <c r="F362" s="102">
        <v>2.0431330000000001E-2</v>
      </c>
      <c r="G362" s="102">
        <v>2.2100809999999999E-2</v>
      </c>
      <c r="H362" s="102">
        <v>2.3504890000000001E-2</v>
      </c>
      <c r="I362" s="102">
        <v>2.451702E-2</v>
      </c>
      <c r="J362" s="102">
        <v>2.5238279999999998E-2</v>
      </c>
      <c r="K362" s="102">
        <v>2.5723280000000001E-2</v>
      </c>
      <c r="L362" s="102">
        <v>2.6428529999999999E-2</v>
      </c>
      <c r="M362" s="102">
        <v>2.711562E-2</v>
      </c>
      <c r="N362" s="102">
        <v>2.7784349999999999E-2</v>
      </c>
      <c r="O362" s="102">
        <v>2.8329259999999998E-2</v>
      </c>
      <c r="P362" s="102">
        <v>2.87409E-2</v>
      </c>
      <c r="Q362" s="102">
        <v>2.9066519999999998E-2</v>
      </c>
      <c r="R362" s="102">
        <v>2.933521E-2</v>
      </c>
      <c r="S362" s="102">
        <v>2.9556039999999999E-2</v>
      </c>
      <c r="T362" s="102">
        <v>2.9738089999999998E-2</v>
      </c>
      <c r="U362" s="102">
        <v>2.9882229999999999E-2</v>
      </c>
      <c r="V362" s="102">
        <v>3.000719E-2</v>
      </c>
      <c r="W362" s="102">
        <v>3.0103350000000001E-2</v>
      </c>
      <c r="X362" s="102">
        <v>3.0179830000000001E-2</v>
      </c>
      <c r="Y362" s="103">
        <v>3.022793E-2</v>
      </c>
    </row>
    <row r="363" spans="1:25" x14ac:dyDescent="0.25">
      <c r="A363" s="101" t="s">
        <v>673</v>
      </c>
      <c r="B363" s="102">
        <v>0</v>
      </c>
      <c r="C363" s="102">
        <v>-4.7151799999999998E-4</v>
      </c>
      <c r="D363" s="102">
        <v>-1.5658860000000001E-3</v>
      </c>
      <c r="E363" s="102">
        <v>-2.413381E-3</v>
      </c>
      <c r="F363" s="102">
        <v>-2.7634719999999999E-3</v>
      </c>
      <c r="G363" s="102">
        <v>-2.6275000000000001E-3</v>
      </c>
      <c r="H363" s="102">
        <v>-2.287177E-3</v>
      </c>
      <c r="I363" s="102">
        <v>-1.7814980000000001E-3</v>
      </c>
      <c r="J363" s="102">
        <v>-1.1203420000000001E-3</v>
      </c>
      <c r="K363" s="102">
        <v>-3.6290280000000002E-4</v>
      </c>
      <c r="L363" s="102">
        <v>3.3080959999999998E-4</v>
      </c>
      <c r="M363" s="102">
        <v>8.5879439999999999E-4</v>
      </c>
      <c r="N363" s="102">
        <v>1.136111E-3</v>
      </c>
      <c r="O363" s="102">
        <v>1.318053E-3</v>
      </c>
      <c r="P363" s="102">
        <v>1.318053E-3</v>
      </c>
      <c r="Q363" s="102">
        <v>1.1647140000000001E-3</v>
      </c>
      <c r="R363" s="102">
        <v>9.9172140000000002E-4</v>
      </c>
      <c r="S363" s="102">
        <v>8.960665E-4</v>
      </c>
      <c r="T363" s="102">
        <v>9.056798E-4</v>
      </c>
      <c r="U363" s="102">
        <v>1.010995E-3</v>
      </c>
      <c r="V363" s="102">
        <v>1.174507E-3</v>
      </c>
      <c r="W363" s="102">
        <v>1.3765470000000001E-3</v>
      </c>
      <c r="X363" s="102">
        <v>1.60706E-3</v>
      </c>
      <c r="Y363" s="103">
        <v>1.847736E-3</v>
      </c>
    </row>
    <row r="364" spans="1:25" x14ac:dyDescent="0.25">
      <c r="A364" s="101" t="s">
        <v>674</v>
      </c>
      <c r="B364" s="102">
        <v>0</v>
      </c>
      <c r="C364" s="102">
        <v>-3.1173099999999999E-3</v>
      </c>
      <c r="D364" s="102">
        <v>-4.6541630000000002E-3</v>
      </c>
      <c r="E364" s="102">
        <v>-5.3357980000000001E-3</v>
      </c>
      <c r="F364" s="102">
        <v>-5.2772299999999999E-3</v>
      </c>
      <c r="G364" s="102">
        <v>-4.6820940000000004E-3</v>
      </c>
      <c r="H364" s="102">
        <v>-4.1068470000000003E-3</v>
      </c>
      <c r="I364" s="102">
        <v>-3.2287570000000001E-3</v>
      </c>
      <c r="J364" s="102">
        <v>-2.1066320000000002E-3</v>
      </c>
      <c r="K364" s="102">
        <v>-8.3874649999999998E-4</v>
      </c>
      <c r="L364" s="102">
        <v>-8.2897190000000005E-4</v>
      </c>
      <c r="M364" s="102">
        <v>-9.3610069999999995E-4</v>
      </c>
      <c r="N364" s="102">
        <v>-1.0722139999999999E-3</v>
      </c>
      <c r="O364" s="102">
        <v>-8.7849580000000003E-4</v>
      </c>
      <c r="P364" s="102">
        <v>-5.3111640000000002E-4</v>
      </c>
      <c r="Q364" s="102">
        <v>-2.037734E-4</v>
      </c>
      <c r="R364" s="102">
        <v>9.3866169999999997E-5</v>
      </c>
      <c r="S364" s="102">
        <v>4.0075849999999998E-4</v>
      </c>
      <c r="T364" s="102">
        <v>7.6499999999999995E-4</v>
      </c>
      <c r="U364" s="102">
        <v>1.1765479999999999E-3</v>
      </c>
      <c r="V364" s="102">
        <v>1.636324E-3</v>
      </c>
      <c r="W364" s="102">
        <v>2.1342879999999998E-3</v>
      </c>
      <c r="X364" s="102">
        <v>2.6512850000000002E-3</v>
      </c>
      <c r="Y364" s="103">
        <v>3.1868769999999999E-3</v>
      </c>
    </row>
    <row r="365" spans="1:25" x14ac:dyDescent="0.25">
      <c r="A365" s="101" t="s">
        <v>675</v>
      </c>
      <c r="B365" s="102">
        <v>0</v>
      </c>
      <c r="C365" s="102">
        <v>7.1501589999999997E-3</v>
      </c>
      <c r="D365" s="102">
        <v>1.142175E-2</v>
      </c>
      <c r="E365" s="102">
        <v>1.387617E-2</v>
      </c>
      <c r="F365" s="102">
        <v>1.4977020000000001E-2</v>
      </c>
      <c r="G365" s="102">
        <v>1.519213E-2</v>
      </c>
      <c r="H365" s="102">
        <v>1.4750299999999999E-2</v>
      </c>
      <c r="I365" s="102">
        <v>1.447124E-2</v>
      </c>
      <c r="J365" s="102">
        <v>1.445192E-2</v>
      </c>
      <c r="K365" s="102">
        <v>1.4693350000000001E-2</v>
      </c>
      <c r="L365" s="102">
        <v>1.379969E-2</v>
      </c>
      <c r="M365" s="102">
        <v>1.304568E-2</v>
      </c>
      <c r="N365" s="102">
        <v>1.2428959999999999E-2</v>
      </c>
      <c r="O365" s="102">
        <v>1.24022E-2</v>
      </c>
      <c r="P365" s="102">
        <v>1.260411E-2</v>
      </c>
      <c r="Q365" s="102">
        <v>1.276209E-2</v>
      </c>
      <c r="R365" s="102">
        <v>1.2781600000000001E-2</v>
      </c>
      <c r="S365" s="102">
        <v>1.2733410000000001E-2</v>
      </c>
      <c r="T365" s="102">
        <v>1.2790299999999999E-2</v>
      </c>
      <c r="U365" s="102">
        <v>1.3037099999999999E-2</v>
      </c>
      <c r="V365" s="102">
        <v>1.349174E-2</v>
      </c>
      <c r="W365" s="102">
        <v>1.4172290000000001E-2</v>
      </c>
      <c r="X365" s="102">
        <v>1.5050320000000001E-2</v>
      </c>
      <c r="Y365" s="103">
        <v>1.6116910000000002E-2</v>
      </c>
    </row>
    <row r="366" spans="1:25" x14ac:dyDescent="0.25">
      <c r="A366" s="101" t="s">
        <v>676</v>
      </c>
      <c r="B366" s="102">
        <v>0</v>
      </c>
      <c r="C366" s="102">
        <v>8.6443909999999995E-3</v>
      </c>
      <c r="D366" s="102">
        <v>1.249304E-2</v>
      </c>
      <c r="E366" s="102">
        <v>1.430492E-2</v>
      </c>
      <c r="F366" s="102">
        <v>1.503554E-2</v>
      </c>
      <c r="G366" s="102">
        <v>1.5198649999999999E-2</v>
      </c>
      <c r="H366" s="102">
        <v>1.5198649999999999E-2</v>
      </c>
      <c r="I366" s="102">
        <v>1.5040309999999999E-2</v>
      </c>
      <c r="J366" s="102">
        <v>1.4823019999999999E-2</v>
      </c>
      <c r="K366" s="102">
        <v>1.461573E-2</v>
      </c>
      <c r="L366" s="102">
        <v>1.495837E-2</v>
      </c>
      <c r="M366" s="102">
        <v>1.549356E-2</v>
      </c>
      <c r="N366" s="102">
        <v>1.607432E-2</v>
      </c>
      <c r="O366" s="102">
        <v>1.6441440000000002E-2</v>
      </c>
      <c r="P366" s="102">
        <v>1.6479839999999999E-2</v>
      </c>
      <c r="Q366" s="102">
        <v>1.6249030000000001E-2</v>
      </c>
      <c r="R366" s="102">
        <v>1.5893669999999999E-2</v>
      </c>
      <c r="S366" s="102">
        <v>1.5519659999999999E-2</v>
      </c>
      <c r="T366" s="102">
        <v>1.518446E-2</v>
      </c>
      <c r="U366" s="102">
        <v>1.491665E-2</v>
      </c>
      <c r="V366" s="102">
        <v>1.470604E-2</v>
      </c>
      <c r="W366" s="102">
        <v>1.456299E-2</v>
      </c>
      <c r="X366" s="102">
        <v>1.446738E-2</v>
      </c>
      <c r="Y366" s="103">
        <v>1.4419589999999999E-2</v>
      </c>
    </row>
    <row r="367" spans="1:25" x14ac:dyDescent="0.25">
      <c r="A367" s="101" t="s">
        <v>677</v>
      </c>
      <c r="B367" s="102">
        <v>0</v>
      </c>
      <c r="C367" s="102">
        <v>-2.3060979999999999E-3</v>
      </c>
      <c r="D367" s="102">
        <v>-2.5589330000000002E-3</v>
      </c>
      <c r="E367" s="102">
        <v>-1.7023679999999999E-3</v>
      </c>
      <c r="F367" s="102">
        <v>-5.7632749999999998E-5</v>
      </c>
      <c r="G367" s="102">
        <v>2.050554E-3</v>
      </c>
      <c r="H367" s="102">
        <v>3.809046E-3</v>
      </c>
      <c r="I367" s="102">
        <v>5.6076349999999997E-3</v>
      </c>
      <c r="J367" s="102">
        <v>7.4621610000000001E-3</v>
      </c>
      <c r="K367" s="102">
        <v>9.3312050000000004E-3</v>
      </c>
      <c r="L367" s="102">
        <v>1.0079100000000001E-2</v>
      </c>
      <c r="M367" s="102">
        <v>1.0448010000000001E-2</v>
      </c>
      <c r="N367" s="102">
        <v>1.0506369999999999E-2</v>
      </c>
      <c r="O367" s="102">
        <v>1.0886659999999999E-2</v>
      </c>
      <c r="P367" s="102">
        <v>1.1483439999999999E-2</v>
      </c>
      <c r="Q367" s="102">
        <v>1.217938E-2</v>
      </c>
      <c r="R367" s="102">
        <v>1.2935179999999999E-2</v>
      </c>
      <c r="S367" s="102">
        <v>1.381989E-2</v>
      </c>
      <c r="T367" s="102">
        <v>1.48436E-2</v>
      </c>
      <c r="U367" s="102">
        <v>1.599687E-2</v>
      </c>
      <c r="V367" s="102">
        <v>1.7269920000000001E-2</v>
      </c>
      <c r="W367" s="102">
        <v>1.863335E-2</v>
      </c>
      <c r="X367" s="102">
        <v>2.006747E-2</v>
      </c>
      <c r="Y367" s="103">
        <v>2.1572339999999999E-2</v>
      </c>
    </row>
    <row r="368" spans="1:25" x14ac:dyDescent="0.25">
      <c r="A368" s="101" t="s">
        <v>678</v>
      </c>
      <c r="B368" s="102">
        <v>0</v>
      </c>
      <c r="C368" s="102">
        <v>8.6561929999999995E-3</v>
      </c>
      <c r="D368" s="102">
        <v>1.2141600000000001E-2</v>
      </c>
      <c r="E368" s="102">
        <v>1.383013E-2</v>
      </c>
      <c r="F368" s="102">
        <v>1.4538550000000001E-2</v>
      </c>
      <c r="G368" s="102">
        <v>1.4700589999999999E-2</v>
      </c>
      <c r="H368" s="102">
        <v>1.4563120000000001E-2</v>
      </c>
      <c r="I368" s="102">
        <v>1.4040469999999999E-2</v>
      </c>
      <c r="J368" s="102">
        <v>1.3338610000000001E-2</v>
      </c>
      <c r="K368" s="102">
        <v>1.258652E-2</v>
      </c>
      <c r="L368" s="102">
        <v>1.298581E-2</v>
      </c>
      <c r="M368" s="102">
        <v>1.3304099999999999E-2</v>
      </c>
      <c r="N368" s="102">
        <v>1.335212E-2</v>
      </c>
      <c r="O368" s="102">
        <v>1.29178E-2</v>
      </c>
      <c r="P368" s="102">
        <v>1.200768E-2</v>
      </c>
      <c r="Q368" s="102">
        <v>1.08375E-2</v>
      </c>
      <c r="R368" s="102">
        <v>9.6420110000000007E-3</v>
      </c>
      <c r="S368" s="102">
        <v>8.5744389999999997E-3</v>
      </c>
      <c r="T368" s="102">
        <v>7.6625199999999999E-3</v>
      </c>
      <c r="U368" s="102">
        <v>6.8664470000000003E-3</v>
      </c>
      <c r="V368" s="102">
        <v>6.1861529999999998E-3</v>
      </c>
      <c r="W368" s="102">
        <v>5.573354E-3</v>
      </c>
      <c r="X368" s="102">
        <v>5.0182780000000001E-3</v>
      </c>
      <c r="Y368" s="103">
        <v>4.5112210000000002E-3</v>
      </c>
    </row>
    <row r="369" spans="1:25" x14ac:dyDescent="0.25">
      <c r="A369" s="101" t="s">
        <v>679</v>
      </c>
      <c r="B369" s="102">
        <v>0</v>
      </c>
      <c r="C369" s="102">
        <v>8.0170610000000007E-3</v>
      </c>
      <c r="D369" s="102">
        <v>1.2948299999999999E-2</v>
      </c>
      <c r="E369" s="102">
        <v>1.62046E-2</v>
      </c>
      <c r="F369" s="102">
        <v>1.8313570000000001E-2</v>
      </c>
      <c r="G369" s="102">
        <v>1.9616890000000001E-2</v>
      </c>
      <c r="H369" s="102">
        <v>2.0475070000000001E-2</v>
      </c>
      <c r="I369" s="102">
        <v>2.0944440000000002E-2</v>
      </c>
      <c r="J369" s="102">
        <v>2.1117690000000001E-2</v>
      </c>
      <c r="K369" s="102">
        <v>2.1076919999999999E-2</v>
      </c>
      <c r="L369" s="102">
        <v>2.0904860000000001E-2</v>
      </c>
      <c r="M369" s="102">
        <v>2.0859539999999999E-2</v>
      </c>
      <c r="N369" s="102">
        <v>2.0942700000000002E-2</v>
      </c>
      <c r="O369" s="102">
        <v>2.1113440000000001E-2</v>
      </c>
      <c r="P369" s="102">
        <v>2.115823E-2</v>
      </c>
      <c r="Q369" s="102">
        <v>2.0987570000000001E-2</v>
      </c>
      <c r="R369" s="102">
        <v>2.0641070000000001E-2</v>
      </c>
      <c r="S369" s="102">
        <v>2.019636E-2</v>
      </c>
      <c r="T369" s="102">
        <v>1.9722719999999999E-2</v>
      </c>
      <c r="U369" s="102">
        <v>1.9239679999999999E-2</v>
      </c>
      <c r="V369" s="102">
        <v>1.8766769999999999E-2</v>
      </c>
      <c r="W369" s="102">
        <v>1.8333579999999999E-2</v>
      </c>
      <c r="X369" s="102">
        <v>1.7920289999999998E-2</v>
      </c>
      <c r="Y369" s="103">
        <v>1.7517000000000001E-2</v>
      </c>
    </row>
    <row r="370" spans="1:25" x14ac:dyDescent="0.25">
      <c r="A370" s="101" t="s">
        <v>680</v>
      </c>
      <c r="B370" s="102">
        <v>0</v>
      </c>
      <c r="C370" s="102">
        <v>1.304669E-2</v>
      </c>
      <c r="D370" s="102">
        <v>1.860552E-2</v>
      </c>
      <c r="E370" s="102">
        <v>2.1260520000000002E-2</v>
      </c>
      <c r="F370" s="102">
        <v>2.2257160000000002E-2</v>
      </c>
      <c r="G370" s="102">
        <v>2.2342899999999999E-2</v>
      </c>
      <c r="H370" s="102">
        <v>2.2145850000000002E-2</v>
      </c>
      <c r="I370" s="102">
        <v>2.1497249999999999E-2</v>
      </c>
      <c r="J370" s="102">
        <v>2.0633789999999999E-2</v>
      </c>
      <c r="K370" s="102">
        <v>1.9722440000000001E-2</v>
      </c>
      <c r="L370" s="102">
        <v>2.101896E-2</v>
      </c>
      <c r="M370" s="102">
        <v>2.2198499999999999E-2</v>
      </c>
      <c r="N370" s="102">
        <v>2.2902390000000002E-2</v>
      </c>
      <c r="O370" s="102">
        <v>2.2750920000000001E-2</v>
      </c>
      <c r="P370" s="102">
        <v>2.1838489999999999E-2</v>
      </c>
      <c r="Q370" s="102">
        <v>2.044965E-2</v>
      </c>
      <c r="R370" s="102">
        <v>1.8901080000000001E-2</v>
      </c>
      <c r="S370" s="102">
        <v>1.7373090000000001E-2</v>
      </c>
      <c r="T370" s="102">
        <v>1.59136E-2</v>
      </c>
      <c r="U370" s="102">
        <v>1.454972E-2</v>
      </c>
      <c r="V370" s="102">
        <v>1.3262599999999999E-2</v>
      </c>
      <c r="W370" s="102">
        <v>1.205151E-2</v>
      </c>
      <c r="X370" s="102">
        <v>1.089774E-2</v>
      </c>
      <c r="Y370" s="103">
        <v>9.8110349999999992E-3</v>
      </c>
    </row>
    <row r="371" spans="1:25" x14ac:dyDescent="0.25">
      <c r="A371" s="101" t="s">
        <v>681</v>
      </c>
      <c r="B371" s="102">
        <v>0</v>
      </c>
      <c r="C371" s="102">
        <v>2.2862120000000001E-3</v>
      </c>
      <c r="D371" s="102">
        <v>3.5402570000000002E-3</v>
      </c>
      <c r="E371" s="102">
        <v>4.2720120000000004E-3</v>
      </c>
      <c r="F371" s="102">
        <v>4.8461859999999997E-3</v>
      </c>
      <c r="G371" s="102">
        <v>5.4340899999999999E-3</v>
      </c>
      <c r="H371" s="102">
        <v>5.7608039999999996E-3</v>
      </c>
      <c r="I371" s="102">
        <v>6.2640769999999998E-3</v>
      </c>
      <c r="J371" s="102">
        <v>6.9627350000000003E-3</v>
      </c>
      <c r="K371" s="102">
        <v>7.777506E-3</v>
      </c>
      <c r="L371" s="102">
        <v>7.0683880000000001E-3</v>
      </c>
      <c r="M371" s="102">
        <v>6.4119789999999999E-3</v>
      </c>
      <c r="N371" s="102">
        <v>5.9153840000000001E-3</v>
      </c>
      <c r="O371" s="102">
        <v>5.799841E-3</v>
      </c>
      <c r="P371" s="102">
        <v>5.7902659999999996E-3</v>
      </c>
      <c r="Q371" s="102">
        <v>5.7711919999999996E-3</v>
      </c>
      <c r="R371" s="102">
        <v>5.7430729999999996E-3</v>
      </c>
      <c r="S371" s="102">
        <v>5.7906759999999998E-3</v>
      </c>
      <c r="T371" s="102">
        <v>5.9520450000000004E-3</v>
      </c>
      <c r="U371" s="102">
        <v>6.2085600000000001E-3</v>
      </c>
      <c r="V371" s="102">
        <v>6.5411510000000003E-3</v>
      </c>
      <c r="W371" s="102">
        <v>6.9212420000000002E-3</v>
      </c>
      <c r="X371" s="102">
        <v>7.3393110000000003E-3</v>
      </c>
      <c r="Y371" s="103">
        <v>7.7668269999999996E-3</v>
      </c>
    </row>
    <row r="372" spans="1:25" x14ac:dyDescent="0.25">
      <c r="A372" s="101" t="s">
        <v>682</v>
      </c>
      <c r="B372" s="102">
        <v>0</v>
      </c>
      <c r="C372" s="102">
        <v>9.1304060000000006E-3</v>
      </c>
      <c r="D372" s="102">
        <v>1.4873010000000001E-2</v>
      </c>
      <c r="E372" s="102">
        <v>1.8733130000000001E-2</v>
      </c>
      <c r="F372" s="102">
        <v>2.1204460000000001E-2</v>
      </c>
      <c r="G372" s="102">
        <v>2.2672830000000001E-2</v>
      </c>
      <c r="H372" s="102">
        <v>2.3590340000000001E-2</v>
      </c>
      <c r="I372" s="102">
        <v>2.3976500000000001E-2</v>
      </c>
      <c r="J372" s="102">
        <v>2.3956189999999999E-2</v>
      </c>
      <c r="K372" s="102">
        <v>2.366273E-2</v>
      </c>
      <c r="L372" s="102">
        <v>2.3328580000000002E-2</v>
      </c>
      <c r="M372" s="102">
        <v>2.3220919999999999E-2</v>
      </c>
      <c r="N372" s="102">
        <v>2.3316E-2</v>
      </c>
      <c r="O372" s="102">
        <v>2.3483830000000001E-2</v>
      </c>
      <c r="P372" s="102">
        <v>2.3464120000000002E-2</v>
      </c>
      <c r="Q372" s="102">
        <v>2.3169539999999999E-2</v>
      </c>
      <c r="R372" s="102">
        <v>2.26798E-2</v>
      </c>
      <c r="S372" s="102">
        <v>2.212225E-2</v>
      </c>
      <c r="T372" s="102">
        <v>2.1565270000000001E-2</v>
      </c>
      <c r="U372" s="102">
        <v>2.1028270000000002E-2</v>
      </c>
      <c r="V372" s="102">
        <v>2.0530670000000001E-2</v>
      </c>
      <c r="W372" s="102">
        <v>2.0062590000000002E-2</v>
      </c>
      <c r="X372" s="102">
        <v>1.9633729999999999E-2</v>
      </c>
      <c r="Y372" s="103">
        <v>1.922426E-2</v>
      </c>
    </row>
    <row r="373" spans="1:25" x14ac:dyDescent="0.25">
      <c r="A373" s="101" t="s">
        <v>683</v>
      </c>
      <c r="B373" s="102">
        <v>0</v>
      </c>
      <c r="C373" s="102">
        <v>6.1132019999999999E-3</v>
      </c>
      <c r="D373" s="102">
        <v>8.5312740000000001E-3</v>
      </c>
      <c r="E373" s="102">
        <v>9.4533619999999999E-3</v>
      </c>
      <c r="F373" s="102">
        <v>9.5938919999999997E-3</v>
      </c>
      <c r="G373" s="102">
        <v>9.3216419999999998E-3</v>
      </c>
      <c r="H373" s="102">
        <v>8.9351039999999993E-3</v>
      </c>
      <c r="I373" s="102">
        <v>8.415222E-3</v>
      </c>
      <c r="J373" s="102">
        <v>7.8274639999999993E-3</v>
      </c>
      <c r="K373" s="102">
        <v>7.1907469999999999E-3</v>
      </c>
      <c r="L373" s="102">
        <v>6.8099780000000004E-3</v>
      </c>
      <c r="M373" s="102">
        <v>6.5523259999999998E-3</v>
      </c>
      <c r="N373" s="102">
        <v>6.3808220000000004E-3</v>
      </c>
      <c r="O373" s="102">
        <v>6.1613400000000004E-3</v>
      </c>
      <c r="P373" s="102">
        <v>5.865108E-3</v>
      </c>
      <c r="Q373" s="102">
        <v>5.5111889999999997E-3</v>
      </c>
      <c r="R373" s="102">
        <v>5.1282890000000003E-3</v>
      </c>
      <c r="S373" s="102">
        <v>4.7259889999999999E-3</v>
      </c>
      <c r="T373" s="102">
        <v>4.3239430000000002E-3</v>
      </c>
      <c r="U373" s="102">
        <v>3.9217169999999999E-3</v>
      </c>
      <c r="V373" s="102">
        <v>3.5284779999999998E-3</v>
      </c>
      <c r="W373" s="102">
        <v>3.1351009999999999E-3</v>
      </c>
      <c r="X373" s="102">
        <v>2.7512109999999999E-3</v>
      </c>
      <c r="Y373" s="103">
        <v>2.3864379999999998E-3</v>
      </c>
    </row>
    <row r="374" spans="1:25" x14ac:dyDescent="0.25">
      <c r="A374" s="101" t="s">
        <v>684</v>
      </c>
      <c r="B374" s="102">
        <v>0</v>
      </c>
      <c r="C374" s="102">
        <v>2.935057E-3</v>
      </c>
      <c r="D374" s="102">
        <v>4.1482619999999998E-3</v>
      </c>
      <c r="E374" s="102">
        <v>4.5365520000000001E-3</v>
      </c>
      <c r="F374" s="102">
        <v>4.4620149999999997E-3</v>
      </c>
      <c r="G374" s="102">
        <v>4.1255090000000003E-3</v>
      </c>
      <c r="H374" s="102">
        <v>3.6939260000000002E-3</v>
      </c>
      <c r="I374" s="102">
        <v>3.1942070000000001E-3</v>
      </c>
      <c r="J374" s="102">
        <v>2.6455509999999999E-3</v>
      </c>
      <c r="K374" s="102">
        <v>2.076409E-3</v>
      </c>
      <c r="L374" s="102">
        <v>1.6298879999999999E-3</v>
      </c>
      <c r="M374" s="102">
        <v>1.2588759999999999E-3</v>
      </c>
      <c r="N374" s="102">
        <v>9.3505400000000005E-4</v>
      </c>
      <c r="O374" s="102">
        <v>6.2949779999999997E-4</v>
      </c>
      <c r="P374" s="102">
        <v>2.9541069999999999E-4</v>
      </c>
      <c r="Q374" s="102">
        <v>-5.8107689999999999E-5</v>
      </c>
      <c r="R374" s="102">
        <v>-4.3105070000000001E-4</v>
      </c>
      <c r="S374" s="102">
        <v>-8.1383059999999997E-4</v>
      </c>
      <c r="T374" s="102">
        <v>-1.1872549999999999E-3</v>
      </c>
      <c r="U374" s="102">
        <v>-1.5512869999999999E-3</v>
      </c>
      <c r="V374" s="102">
        <v>-1.9154899999999999E-3</v>
      </c>
      <c r="W374" s="102">
        <v>-2.260644E-3</v>
      </c>
      <c r="X374" s="102">
        <v>-2.5963200000000001E-3</v>
      </c>
      <c r="Y374" s="103">
        <v>-2.9128919999999998E-3</v>
      </c>
    </row>
    <row r="375" spans="1:25" x14ac:dyDescent="0.25">
      <c r="A375" s="101" t="s">
        <v>685</v>
      </c>
      <c r="B375" s="102">
        <v>0</v>
      </c>
      <c r="C375" s="102">
        <v>-4.2029989999999998E-3</v>
      </c>
      <c r="D375" s="102">
        <v>-1.014078E-2</v>
      </c>
      <c r="E375" s="102">
        <v>-1.244924E-2</v>
      </c>
      <c r="F375" s="102">
        <v>-1.412891E-2</v>
      </c>
      <c r="G375" s="102">
        <v>-1.5026080000000001E-2</v>
      </c>
      <c r="H375" s="102">
        <v>-1.523072E-2</v>
      </c>
      <c r="I375" s="102">
        <v>-1.510423E-2</v>
      </c>
      <c r="J375" s="102">
        <v>-1.4812229999999999E-2</v>
      </c>
      <c r="K375" s="102">
        <v>-1.442332E-2</v>
      </c>
      <c r="L375" s="102">
        <v>-1.410289E-2</v>
      </c>
      <c r="M375" s="102">
        <v>-1.3831349999999999E-2</v>
      </c>
      <c r="N375" s="102">
        <v>-1.356952E-2</v>
      </c>
      <c r="O375" s="102">
        <v>-1.328873E-2</v>
      </c>
      <c r="P375" s="102">
        <v>-1.299846E-2</v>
      </c>
      <c r="Q375" s="102">
        <v>-1.270838E-2</v>
      </c>
      <c r="R375" s="102">
        <v>-1.2418469999999999E-2</v>
      </c>
      <c r="S375" s="102">
        <v>-1.213816E-2</v>
      </c>
      <c r="T375" s="102">
        <v>-1.1857980000000001E-2</v>
      </c>
      <c r="U375" s="102">
        <v>-1.157791E-2</v>
      </c>
      <c r="V375" s="102">
        <v>-1.129819E-2</v>
      </c>
      <c r="W375" s="102">
        <v>-1.101856E-2</v>
      </c>
      <c r="X375" s="102">
        <v>-1.073878E-2</v>
      </c>
      <c r="Y375" s="103">
        <v>-1.044966E-2</v>
      </c>
    </row>
    <row r="376" spans="1:25" x14ac:dyDescent="0.25">
      <c r="A376" s="101" t="s">
        <v>686</v>
      </c>
      <c r="B376" s="102">
        <v>0</v>
      </c>
      <c r="C376" s="102">
        <v>3.6627690000000002E-3</v>
      </c>
      <c r="D376" s="102">
        <v>5.5425129999999998E-3</v>
      </c>
      <c r="E376" s="102">
        <v>6.5110130000000004E-3</v>
      </c>
      <c r="F376" s="102">
        <v>6.8861640000000002E-3</v>
      </c>
      <c r="G376" s="102">
        <v>6.8762900000000002E-3</v>
      </c>
      <c r="H376" s="102">
        <v>6.7088180000000001E-3</v>
      </c>
      <c r="I376" s="102">
        <v>6.3840160000000002E-3</v>
      </c>
      <c r="J376" s="102">
        <v>5.9709669999999998E-3</v>
      </c>
      <c r="K376" s="102">
        <v>5.5188930000000004E-3</v>
      </c>
      <c r="L376" s="102">
        <v>5.4500800000000004E-3</v>
      </c>
      <c r="M376" s="102">
        <v>5.5579920000000003E-3</v>
      </c>
      <c r="N376" s="102">
        <v>5.7736080000000004E-3</v>
      </c>
      <c r="O376" s="102">
        <v>5.9596190000000002E-3</v>
      </c>
      <c r="P376" s="102">
        <v>6.0183809999999997E-3</v>
      </c>
      <c r="Q376" s="102">
        <v>5.9501170000000004E-3</v>
      </c>
      <c r="R376" s="102">
        <v>5.7841400000000001E-3</v>
      </c>
      <c r="S376" s="102">
        <v>5.5599109999999998E-3</v>
      </c>
      <c r="T376" s="102">
        <v>5.326094E-3</v>
      </c>
      <c r="U376" s="102">
        <v>5.1019699999999999E-3</v>
      </c>
      <c r="V376" s="102">
        <v>4.8974989999999996E-3</v>
      </c>
      <c r="W376" s="102">
        <v>4.7223899999999999E-3</v>
      </c>
      <c r="X376" s="102">
        <v>4.566863E-3</v>
      </c>
      <c r="Y376" s="103">
        <v>4.440617E-3</v>
      </c>
    </row>
    <row r="377" spans="1:25" x14ac:dyDescent="0.25">
      <c r="A377" s="101" t="s">
        <v>687</v>
      </c>
      <c r="B377" s="102">
        <v>0</v>
      </c>
      <c r="C377" s="102">
        <v>1.098644E-2</v>
      </c>
      <c r="D377" s="102">
        <v>1.6376559999999998E-2</v>
      </c>
      <c r="E377" s="102">
        <v>1.883634E-2</v>
      </c>
      <c r="F377" s="102">
        <v>1.9043350000000001E-2</v>
      </c>
      <c r="G377" s="102">
        <v>1.7567719999999998E-2</v>
      </c>
      <c r="H377" s="102">
        <v>1.4720199999999999E-2</v>
      </c>
      <c r="I377" s="102">
        <v>1.100663E-2</v>
      </c>
      <c r="J377" s="102">
        <v>7.1659130000000003E-3</v>
      </c>
      <c r="K377" s="102">
        <v>3.7287330000000001E-3</v>
      </c>
      <c r="L377" s="102">
        <v>2.8914460000000002E-3</v>
      </c>
      <c r="M377" s="102">
        <v>3.6554999999999999E-3</v>
      </c>
      <c r="N377" s="102">
        <v>5.1284809999999998E-3</v>
      </c>
      <c r="O377" s="102">
        <v>6.5171680000000003E-3</v>
      </c>
      <c r="P377" s="102">
        <v>7.0690029999999999E-3</v>
      </c>
      <c r="Q377" s="102">
        <v>6.7369170000000003E-3</v>
      </c>
      <c r="R377" s="102">
        <v>5.9328250000000001E-3</v>
      </c>
      <c r="S377" s="102">
        <v>5.0259670000000001E-3</v>
      </c>
      <c r="T377" s="102">
        <v>4.1949489999999999E-3</v>
      </c>
      <c r="U377" s="102">
        <v>3.4870069999999999E-3</v>
      </c>
      <c r="V377" s="102">
        <v>2.9113839999999999E-3</v>
      </c>
      <c r="W377" s="102">
        <v>2.458114E-3</v>
      </c>
      <c r="X377" s="102">
        <v>2.0992889999999998E-3</v>
      </c>
      <c r="Y377" s="103">
        <v>1.80656E-3</v>
      </c>
    </row>
    <row r="378" spans="1:25" x14ac:dyDescent="0.25">
      <c r="A378" s="101" t="s">
        <v>688</v>
      </c>
      <c r="B378" s="102">
        <v>0</v>
      </c>
      <c r="C378" s="102">
        <v>-1.270862E-3</v>
      </c>
      <c r="D378" s="102">
        <v>-4.9764869999999999E-3</v>
      </c>
      <c r="E378" s="102">
        <v>-9.1116089999999997E-3</v>
      </c>
      <c r="F378" s="102">
        <v>-1.31381E-2</v>
      </c>
      <c r="G378" s="102">
        <v>-1.676383E-2</v>
      </c>
      <c r="H378" s="102">
        <v>-2.0952680000000001E-2</v>
      </c>
      <c r="I378" s="102">
        <v>-2.4588720000000001E-2</v>
      </c>
      <c r="J378" s="102">
        <v>-2.7453439999999999E-2</v>
      </c>
      <c r="K378" s="102">
        <v>-2.9560650000000001E-2</v>
      </c>
      <c r="L378" s="102">
        <v>-3.1791970000000003E-2</v>
      </c>
      <c r="M378" s="102">
        <v>-3.3463899999999998E-2</v>
      </c>
      <c r="N378" s="102">
        <v>-3.4692000000000001E-2</v>
      </c>
      <c r="O378" s="102">
        <v>-3.5406979999999998E-2</v>
      </c>
      <c r="P378" s="102">
        <v>-3.5987760000000001E-2</v>
      </c>
      <c r="Q378" s="102">
        <v>-3.6622429999999997E-2</v>
      </c>
      <c r="R378" s="102">
        <v>-3.7303410000000002E-2</v>
      </c>
      <c r="S378" s="102">
        <v>-3.7956360000000001E-2</v>
      </c>
      <c r="T378" s="102">
        <v>-3.8526789999999998E-2</v>
      </c>
      <c r="U378" s="102">
        <v>-3.9004990000000003E-2</v>
      </c>
      <c r="V378" s="102">
        <v>-3.9382189999999997E-2</v>
      </c>
      <c r="W378" s="102">
        <v>-3.9667220000000003E-2</v>
      </c>
      <c r="X378" s="102">
        <v>-3.9878520000000001E-2</v>
      </c>
      <c r="Y378" s="103">
        <v>-4.0006510000000002E-2</v>
      </c>
    </row>
    <row r="379" spans="1:25" x14ac:dyDescent="0.25">
      <c r="A379" s="101" t="s">
        <v>689</v>
      </c>
      <c r="B379" s="102">
        <v>0</v>
      </c>
      <c r="C379" s="102">
        <v>9.4826119999999996E-3</v>
      </c>
      <c r="D379" s="102">
        <v>1.4656829999999999E-2</v>
      </c>
      <c r="E379" s="102">
        <v>1.8000639999999998E-2</v>
      </c>
      <c r="F379" s="102">
        <v>2.010909E-2</v>
      </c>
      <c r="G379" s="102">
        <v>2.1401920000000001E-2</v>
      </c>
      <c r="H379" s="102">
        <v>2.2573360000000001E-2</v>
      </c>
      <c r="I379" s="102">
        <v>2.3279850000000001E-2</v>
      </c>
      <c r="J379" s="102">
        <v>2.3636230000000001E-2</v>
      </c>
      <c r="K379" s="102">
        <v>2.3777510000000002E-2</v>
      </c>
      <c r="L379" s="102">
        <v>2.4945910000000002E-2</v>
      </c>
      <c r="M379" s="102">
        <v>2.6268710000000001E-2</v>
      </c>
      <c r="N379" s="102">
        <v>2.74761E-2</v>
      </c>
      <c r="O379" s="102">
        <v>2.7909840000000002E-2</v>
      </c>
      <c r="P379" s="102">
        <v>2.7669300000000001E-2</v>
      </c>
      <c r="Q379" s="102">
        <v>2.7073570000000002E-2</v>
      </c>
      <c r="R379" s="102">
        <v>2.6421170000000001E-2</v>
      </c>
      <c r="S379" s="102">
        <v>2.5836290000000001E-2</v>
      </c>
      <c r="T379" s="102">
        <v>2.535741E-2</v>
      </c>
      <c r="U379" s="102">
        <v>2.4965569999999999E-2</v>
      </c>
      <c r="V379" s="102">
        <v>2.4621400000000002E-2</v>
      </c>
      <c r="W379" s="102">
        <v>2.4325260000000001E-2</v>
      </c>
      <c r="X379" s="102">
        <v>2.4048369999999999E-2</v>
      </c>
      <c r="Y379" s="103">
        <v>2.3790720000000001E-2</v>
      </c>
    </row>
    <row r="380" spans="1:25" x14ac:dyDescent="0.25">
      <c r="A380" s="101" t="s">
        <v>690</v>
      </c>
      <c r="B380" s="102">
        <v>0</v>
      </c>
      <c r="C380" s="102">
        <v>8.3781680000000001E-3</v>
      </c>
      <c r="D380" s="102">
        <v>1.2597860000000001E-2</v>
      </c>
      <c r="E380" s="102">
        <v>1.491382E-2</v>
      </c>
      <c r="F380" s="102">
        <v>1.6081189999999999E-2</v>
      </c>
      <c r="G380" s="102">
        <v>1.655355E-2</v>
      </c>
      <c r="H380" s="102">
        <v>1.679868E-2</v>
      </c>
      <c r="I380" s="102">
        <v>1.67695E-2</v>
      </c>
      <c r="J380" s="102">
        <v>1.6544389999999999E-2</v>
      </c>
      <c r="K380" s="102">
        <v>1.6192430000000001E-2</v>
      </c>
      <c r="L380" s="102">
        <v>1.6338180000000001E-2</v>
      </c>
      <c r="M380" s="102">
        <v>1.6725E-2</v>
      </c>
      <c r="N380" s="102">
        <v>1.72642E-2</v>
      </c>
      <c r="O380" s="102">
        <v>1.7647940000000001E-2</v>
      </c>
      <c r="P380" s="102">
        <v>1.7772159999999999E-2</v>
      </c>
      <c r="Q380" s="102">
        <v>1.765738E-2</v>
      </c>
      <c r="R380" s="102">
        <v>1.7381150000000001E-2</v>
      </c>
      <c r="S380" s="102">
        <v>1.7029369999999999E-2</v>
      </c>
      <c r="T380" s="102">
        <v>1.6631170000000001E-2</v>
      </c>
      <c r="U380" s="102">
        <v>1.6224100000000002E-2</v>
      </c>
      <c r="V380" s="102">
        <v>1.5817100000000001E-2</v>
      </c>
      <c r="W380" s="102">
        <v>1.542001E-2</v>
      </c>
      <c r="X380" s="102">
        <v>1.5032719999999999E-2</v>
      </c>
      <c r="Y380" s="103">
        <v>1.466461E-2</v>
      </c>
    </row>
    <row r="381" spans="1:25" x14ac:dyDescent="0.25">
      <c r="A381" s="101" t="s">
        <v>691</v>
      </c>
      <c r="B381" s="102">
        <v>0</v>
      </c>
      <c r="C381" s="102">
        <v>1.6322840000000002E-2</v>
      </c>
      <c r="D381" s="102">
        <v>2.429214E-2</v>
      </c>
      <c r="E381" s="102">
        <v>2.8605789999999999E-2</v>
      </c>
      <c r="F381" s="102">
        <v>3.0731890000000001E-2</v>
      </c>
      <c r="G381" s="102">
        <v>3.1620969999999998E-2</v>
      </c>
      <c r="H381" s="102">
        <v>3.238502E-2</v>
      </c>
      <c r="I381" s="102">
        <v>3.2681380000000003E-2</v>
      </c>
      <c r="J381" s="102">
        <v>3.275049E-2</v>
      </c>
      <c r="K381" s="102">
        <v>3.2730889999999999E-2</v>
      </c>
      <c r="L381" s="102">
        <v>3.432702E-2</v>
      </c>
      <c r="M381" s="102">
        <v>3.5961640000000003E-2</v>
      </c>
      <c r="N381" s="102">
        <v>3.7417690000000003E-2</v>
      </c>
      <c r="O381" s="102">
        <v>3.8089369999999997E-2</v>
      </c>
      <c r="P381" s="102">
        <v>3.8166289999999999E-2</v>
      </c>
      <c r="Q381" s="102">
        <v>3.7945859999999998E-2</v>
      </c>
      <c r="R381" s="102">
        <v>3.7667909999999999E-2</v>
      </c>
      <c r="S381" s="102">
        <v>3.7419130000000002E-2</v>
      </c>
      <c r="T381" s="102">
        <v>3.7227999999999997E-2</v>
      </c>
      <c r="U381" s="102">
        <v>3.7084779999999998E-2</v>
      </c>
      <c r="V381" s="102">
        <v>3.6961210000000001E-2</v>
      </c>
      <c r="W381" s="102">
        <v>3.685633E-2</v>
      </c>
      <c r="X381" s="102">
        <v>3.675196E-2</v>
      </c>
      <c r="Y381" s="103">
        <v>3.664717E-2</v>
      </c>
    </row>
    <row r="382" spans="1:25" x14ac:dyDescent="0.25">
      <c r="A382" s="101" t="s">
        <v>692</v>
      </c>
      <c r="B382" s="102">
        <v>0</v>
      </c>
      <c r="C382" s="102">
        <v>6.2423820000000003E-3</v>
      </c>
      <c r="D382" s="102">
        <v>1.028984E-2</v>
      </c>
      <c r="E382" s="102">
        <v>1.32617E-2</v>
      </c>
      <c r="F382" s="102">
        <v>1.5524670000000001E-2</v>
      </c>
      <c r="G382" s="102">
        <v>1.727221E-2</v>
      </c>
      <c r="H382" s="102">
        <v>1.895459E-2</v>
      </c>
      <c r="I382" s="102">
        <v>2.0335519999999999E-2</v>
      </c>
      <c r="J382" s="102">
        <v>2.147085E-2</v>
      </c>
      <c r="K382" s="102">
        <v>2.2426020000000001E-2</v>
      </c>
      <c r="L382" s="102">
        <v>2.3808510000000001E-2</v>
      </c>
      <c r="M382" s="102">
        <v>2.5229040000000001E-2</v>
      </c>
      <c r="N382" s="102">
        <v>2.6640150000000001E-2</v>
      </c>
      <c r="O382" s="102">
        <v>2.7842840000000001E-2</v>
      </c>
      <c r="P382" s="102">
        <v>2.886559E-2</v>
      </c>
      <c r="Q382" s="102">
        <v>2.975504E-2</v>
      </c>
      <c r="R382" s="102">
        <v>3.0578299999999999E-2</v>
      </c>
      <c r="S382" s="102">
        <v>3.1343900000000001E-2</v>
      </c>
      <c r="T382" s="102">
        <v>3.2062279999999999E-2</v>
      </c>
      <c r="U382" s="102">
        <v>3.2732940000000002E-2</v>
      </c>
      <c r="V382" s="102">
        <v>3.336542E-2</v>
      </c>
      <c r="W382" s="102">
        <v>3.396014E-2</v>
      </c>
      <c r="X382" s="102">
        <v>3.4525769999999997E-2</v>
      </c>
      <c r="Y382" s="103">
        <v>3.5063200000000003E-2</v>
      </c>
    </row>
    <row r="383" spans="1:25" x14ac:dyDescent="0.25">
      <c r="A383" s="101" t="s">
        <v>693</v>
      </c>
      <c r="B383" s="102">
        <v>0</v>
      </c>
      <c r="C383" s="102">
        <v>-0.15122099999999999</v>
      </c>
      <c r="D383" s="102">
        <v>-0.26158199999999998</v>
      </c>
      <c r="E383" s="102">
        <v>-0.34248099999999998</v>
      </c>
      <c r="F383" s="102">
        <v>-0.40159499999999998</v>
      </c>
      <c r="G383" s="102">
        <v>-0.44450299999999998</v>
      </c>
      <c r="H383" s="102">
        <v>-0.48146899999999998</v>
      </c>
      <c r="I383" s="102">
        <v>-0.50991399999999998</v>
      </c>
      <c r="J383" s="102">
        <v>-0.53139199999999998</v>
      </c>
      <c r="K383" s="102">
        <v>-0.54731099999999999</v>
      </c>
      <c r="L383" s="102">
        <v>-0.56837599999999999</v>
      </c>
      <c r="M383" s="102">
        <v>-0.58962400000000004</v>
      </c>
      <c r="N383" s="102">
        <v>-0.61041999999999996</v>
      </c>
      <c r="O383" s="102">
        <v>-0.62682800000000005</v>
      </c>
      <c r="P383" s="102">
        <v>-0.63935799999999998</v>
      </c>
      <c r="Q383" s="102">
        <v>-0.64919700000000002</v>
      </c>
      <c r="R383" s="102">
        <v>-0.65724499999999997</v>
      </c>
      <c r="S383" s="102">
        <v>-0.66386900000000004</v>
      </c>
      <c r="T383" s="102">
        <v>-0.669238</v>
      </c>
      <c r="U383" s="102">
        <v>-0.67349300000000001</v>
      </c>
      <c r="V383" s="102">
        <v>-0.67675600000000002</v>
      </c>
      <c r="W383" s="102">
        <v>-0.679122</v>
      </c>
      <c r="X383" s="102">
        <v>-0.68065500000000001</v>
      </c>
      <c r="Y383" s="103">
        <v>-0.68142199999999997</v>
      </c>
    </row>
    <row r="384" spans="1:25" x14ac:dyDescent="0.25">
      <c r="A384" s="101" t="s">
        <v>694</v>
      </c>
      <c r="B384" s="102">
        <v>0</v>
      </c>
      <c r="C384" s="102">
        <v>5.8426699999999998E-2</v>
      </c>
      <c r="D384" s="102">
        <v>9.3306219999999995E-2</v>
      </c>
      <c r="E384" s="102">
        <v>0.116948</v>
      </c>
      <c r="F384" s="102">
        <v>0.133075</v>
      </c>
      <c r="G384" s="102">
        <v>0.14410800000000001</v>
      </c>
      <c r="H384" s="102">
        <v>0.15301500000000001</v>
      </c>
      <c r="I384" s="102">
        <v>0.159056</v>
      </c>
      <c r="J384" s="102">
        <v>0.163212</v>
      </c>
      <c r="K384" s="102">
        <v>0.16610800000000001</v>
      </c>
      <c r="L384" s="102">
        <v>0.16653499999999999</v>
      </c>
      <c r="M384" s="102">
        <v>0.16505500000000001</v>
      </c>
      <c r="N384" s="102">
        <v>0.16262699999999999</v>
      </c>
      <c r="O384" s="102">
        <v>0.16165599999999999</v>
      </c>
      <c r="P384" s="102">
        <v>0.16170399999999999</v>
      </c>
      <c r="Q384" s="102">
        <v>0.16211999999999999</v>
      </c>
      <c r="R384" s="102">
        <v>0.16264100000000001</v>
      </c>
      <c r="S384" s="102">
        <v>0.16320200000000001</v>
      </c>
      <c r="T384" s="102">
        <v>0.16378999999999999</v>
      </c>
      <c r="U384" s="102">
        <v>0.16439799999999999</v>
      </c>
      <c r="V384" s="102">
        <v>0.164996</v>
      </c>
      <c r="W384" s="102">
        <v>0.16558400000000001</v>
      </c>
      <c r="X384" s="102">
        <v>0.16614300000000001</v>
      </c>
      <c r="Y384" s="103">
        <v>0.16667399999999999</v>
      </c>
    </row>
    <row r="385" spans="1:25" x14ac:dyDescent="0.25">
      <c r="A385" s="101" t="s">
        <v>695</v>
      </c>
      <c r="B385" s="102">
        <v>0</v>
      </c>
      <c r="C385" s="102">
        <v>2.3991040000000002E-2</v>
      </c>
      <c r="D385" s="102">
        <v>3.523693E-2</v>
      </c>
      <c r="E385" s="102">
        <v>3.9632639999999997E-2</v>
      </c>
      <c r="F385" s="102">
        <v>3.9774950000000003E-2</v>
      </c>
      <c r="G385" s="102">
        <v>3.758326E-2</v>
      </c>
      <c r="H385" s="102">
        <v>3.4736549999999998E-2</v>
      </c>
      <c r="I385" s="102">
        <v>3.1523589999999997E-2</v>
      </c>
      <c r="J385" s="102">
        <v>2.8386539999999998E-2</v>
      </c>
      <c r="K385" s="102">
        <v>2.5589440000000001E-2</v>
      </c>
      <c r="L385" s="102">
        <v>2.6734009999999999E-2</v>
      </c>
      <c r="M385" s="102">
        <v>2.8788230000000001E-2</v>
      </c>
      <c r="N385" s="102">
        <v>3.1038159999999999E-2</v>
      </c>
      <c r="O385" s="102">
        <v>3.1764250000000001E-2</v>
      </c>
      <c r="P385" s="102">
        <v>3.1145969999999999E-2</v>
      </c>
      <c r="Q385" s="102">
        <v>2.9824759999999999E-2</v>
      </c>
      <c r="R385" s="102">
        <v>2.842805E-2</v>
      </c>
      <c r="S385" s="102">
        <v>2.7186499999999999E-2</v>
      </c>
      <c r="T385" s="102">
        <v>2.6128249999999999E-2</v>
      </c>
      <c r="U385" s="102">
        <v>2.524318E-2</v>
      </c>
      <c r="V385" s="102">
        <v>2.45025E-2</v>
      </c>
      <c r="W385" s="102">
        <v>2.388709E-2</v>
      </c>
      <c r="X385" s="102">
        <v>2.335839E-2</v>
      </c>
      <c r="Y385" s="103">
        <v>2.2906260000000001E-2</v>
      </c>
    </row>
    <row r="386" spans="1:25" x14ac:dyDescent="0.25">
      <c r="A386" s="101" t="s">
        <v>696</v>
      </c>
      <c r="B386" s="102">
        <v>0</v>
      </c>
      <c r="C386" s="102">
        <v>8.2081329999999994E-3</v>
      </c>
      <c r="D386" s="102">
        <v>1.297062E-2</v>
      </c>
      <c r="E386" s="102">
        <v>1.613187E-2</v>
      </c>
      <c r="F386" s="102">
        <v>1.8275599999999999E-2</v>
      </c>
      <c r="G386" s="102">
        <v>1.973809E-2</v>
      </c>
      <c r="H386" s="102">
        <v>2.109751E-2</v>
      </c>
      <c r="I386" s="102">
        <v>2.214344E-2</v>
      </c>
      <c r="J386" s="102">
        <v>2.2925259999999999E-2</v>
      </c>
      <c r="K386" s="102">
        <v>2.3501600000000001E-2</v>
      </c>
      <c r="L386" s="102">
        <v>2.476035E-2</v>
      </c>
      <c r="M386" s="102">
        <v>2.6204410000000001E-2</v>
      </c>
      <c r="N386" s="102">
        <v>2.767994E-2</v>
      </c>
      <c r="O386" s="102">
        <v>2.882881E-2</v>
      </c>
      <c r="P386" s="102">
        <v>2.9603870000000001E-2</v>
      </c>
      <c r="Q386" s="102">
        <v>3.00723E-2</v>
      </c>
      <c r="R386" s="102">
        <v>3.0329809999999999E-2</v>
      </c>
      <c r="S386" s="102">
        <v>3.0453839999999999E-2</v>
      </c>
      <c r="T386" s="102">
        <v>3.0482430000000001E-2</v>
      </c>
      <c r="U386" s="102">
        <v>3.0444349999999998E-2</v>
      </c>
      <c r="V386" s="102">
        <v>3.035875E-2</v>
      </c>
      <c r="W386" s="102">
        <v>3.0225680000000001E-2</v>
      </c>
      <c r="X386" s="102">
        <v>3.0074150000000001E-2</v>
      </c>
      <c r="Y386" s="103">
        <v>2.9894179999999999E-2</v>
      </c>
    </row>
    <row r="387" spans="1:25" x14ac:dyDescent="0.25">
      <c r="A387" s="101" t="s">
        <v>697</v>
      </c>
      <c r="B387" s="102">
        <v>0</v>
      </c>
      <c r="C387" s="102">
        <v>3.3627069999999999E-3</v>
      </c>
      <c r="D387" s="102">
        <v>5.2122890000000002E-3</v>
      </c>
      <c r="E387" s="102">
        <v>6.3190369999999996E-3</v>
      </c>
      <c r="F387" s="102">
        <v>6.9075550000000001E-3</v>
      </c>
      <c r="G387" s="102">
        <v>7.1305750000000001E-3</v>
      </c>
      <c r="H387" s="102">
        <v>7.3119359999999998E-3</v>
      </c>
      <c r="I387" s="102">
        <v>7.303889E-3</v>
      </c>
      <c r="J387" s="102">
        <v>7.1580250000000002E-3</v>
      </c>
      <c r="K387" s="102">
        <v>6.9235679999999997E-3</v>
      </c>
      <c r="L387" s="102">
        <v>7.6837420000000003E-3</v>
      </c>
      <c r="M387" s="102">
        <v>8.7813969999999998E-3</v>
      </c>
      <c r="N387" s="102">
        <v>9.9408159999999999E-3</v>
      </c>
      <c r="O387" s="102">
        <v>1.0651229999999999E-2</v>
      </c>
      <c r="P387" s="102">
        <v>1.0903950000000001E-2</v>
      </c>
      <c r="Q387" s="102">
        <v>1.0806670000000001E-2</v>
      </c>
      <c r="R387" s="102">
        <v>1.0554249999999999E-2</v>
      </c>
      <c r="S387" s="102">
        <v>1.0243840000000001E-2</v>
      </c>
      <c r="T387" s="102">
        <v>9.9239619999999997E-3</v>
      </c>
      <c r="U387" s="102">
        <v>9.6238699999999996E-3</v>
      </c>
      <c r="V387" s="102">
        <v>9.3529640000000001E-3</v>
      </c>
      <c r="W387" s="102">
        <v>9.1015030000000004E-3</v>
      </c>
      <c r="X387" s="102">
        <v>8.8595359999999995E-3</v>
      </c>
      <c r="Y387" s="103">
        <v>8.6275020000000004E-3</v>
      </c>
    </row>
    <row r="388" spans="1:25" x14ac:dyDescent="0.25">
      <c r="A388" s="101" t="s">
        <v>698</v>
      </c>
      <c r="B388" s="102">
        <v>0</v>
      </c>
      <c r="C388" s="102">
        <v>1.2654330000000001E-3</v>
      </c>
      <c r="D388" s="102">
        <v>1.626478E-3</v>
      </c>
      <c r="E388" s="102">
        <v>1.528836E-3</v>
      </c>
      <c r="F388" s="102">
        <v>1.127449E-3</v>
      </c>
      <c r="G388" s="102">
        <v>5.101808E-4</v>
      </c>
      <c r="H388" s="102">
        <v>-1.7583210000000001E-4</v>
      </c>
      <c r="I388" s="102">
        <v>-9.3034569999999998E-4</v>
      </c>
      <c r="J388" s="102">
        <v>-1.7436909999999999E-3</v>
      </c>
      <c r="K388" s="102">
        <v>-2.5765330000000002E-3</v>
      </c>
      <c r="L388" s="102">
        <v>-3.310618E-3</v>
      </c>
      <c r="M388" s="102">
        <v>-3.9271979999999998E-3</v>
      </c>
      <c r="N388" s="102">
        <v>-4.4358949999999996E-3</v>
      </c>
      <c r="O388" s="102">
        <v>-4.82738E-3</v>
      </c>
      <c r="P388" s="102">
        <v>-5.1601559999999999E-3</v>
      </c>
      <c r="Q388" s="102">
        <v>-5.4831350000000001E-3</v>
      </c>
      <c r="R388" s="102">
        <v>-5.8256569999999997E-3</v>
      </c>
      <c r="S388" s="102">
        <v>-6.1681130000000002E-3</v>
      </c>
      <c r="T388" s="102">
        <v>-6.5009509999999996E-3</v>
      </c>
      <c r="U388" s="102">
        <v>-6.8237209999999996E-3</v>
      </c>
      <c r="V388" s="102">
        <v>-7.1268770000000002E-3</v>
      </c>
      <c r="W388" s="102">
        <v>-7.4202230000000001E-3</v>
      </c>
      <c r="X388" s="102">
        <v>-7.6939770000000003E-3</v>
      </c>
      <c r="Y388" s="103">
        <v>-7.9579390000000007E-3</v>
      </c>
    </row>
    <row r="389" spans="1:25" x14ac:dyDescent="0.25">
      <c r="A389" s="101" t="s">
        <v>699</v>
      </c>
      <c r="B389" s="102">
        <v>0</v>
      </c>
      <c r="C389" s="102">
        <v>1.537598E-3</v>
      </c>
      <c r="D389" s="102">
        <v>1.395751E-3</v>
      </c>
      <c r="E389" s="102">
        <v>7.0158389999999996E-4</v>
      </c>
      <c r="F389" s="102">
        <v>2.6848630000000001E-5</v>
      </c>
      <c r="G389" s="102">
        <v>-3.3432630000000002E-4</v>
      </c>
      <c r="H389" s="102">
        <v>-5.6250530000000002E-5</v>
      </c>
      <c r="I389" s="102">
        <v>3.5717300000000002E-4</v>
      </c>
      <c r="J389" s="102">
        <v>8.4730329999999998E-4</v>
      </c>
      <c r="K389" s="102">
        <v>1.3993160000000001E-3</v>
      </c>
      <c r="L389" s="102">
        <v>3.5105330000000001E-3</v>
      </c>
      <c r="M389" s="102">
        <v>5.0891540000000002E-3</v>
      </c>
      <c r="N389" s="102">
        <v>5.9876110000000003E-3</v>
      </c>
      <c r="O389" s="102">
        <v>5.6658619999999998E-3</v>
      </c>
      <c r="P389" s="102">
        <v>4.9652699999999999E-3</v>
      </c>
      <c r="Q389" s="102">
        <v>4.4883359999999999E-3</v>
      </c>
      <c r="R389" s="102">
        <v>4.3714729999999999E-3</v>
      </c>
      <c r="S389" s="102">
        <v>4.4495760000000002E-3</v>
      </c>
      <c r="T389" s="102">
        <v>4.6055549999999999E-3</v>
      </c>
      <c r="U389" s="102">
        <v>4.781034E-3</v>
      </c>
      <c r="V389" s="102">
        <v>4.9564819999999999E-3</v>
      </c>
      <c r="W389" s="102">
        <v>5.11262E-3</v>
      </c>
      <c r="X389" s="102">
        <v>5.2489930000000004E-3</v>
      </c>
      <c r="Y389" s="103">
        <v>5.3853579999999998E-3</v>
      </c>
    </row>
    <row r="390" spans="1:25" x14ac:dyDescent="0.25">
      <c r="A390" s="101" t="s">
        <v>700</v>
      </c>
      <c r="B390" s="102">
        <v>0</v>
      </c>
      <c r="C390" s="102">
        <v>4.0069190000000003E-3</v>
      </c>
      <c r="D390" s="102">
        <v>7.5928100000000002E-3</v>
      </c>
      <c r="E390" s="102">
        <v>1.1426779999999999E-2</v>
      </c>
      <c r="F390" s="102">
        <v>1.544265E-2</v>
      </c>
      <c r="G390" s="102">
        <v>1.948298E-2</v>
      </c>
      <c r="H390" s="102">
        <v>2.5428360000000001E-2</v>
      </c>
      <c r="I390" s="102">
        <v>3.0658439999999999E-2</v>
      </c>
      <c r="J390" s="102">
        <v>3.4330699999999999E-2</v>
      </c>
      <c r="K390" s="102">
        <v>3.6585640000000003E-2</v>
      </c>
      <c r="L390" s="102">
        <v>4.2192750000000001E-2</v>
      </c>
      <c r="M390" s="102">
        <v>4.5618600000000002E-2</v>
      </c>
      <c r="N390" s="102">
        <v>4.756875E-2</v>
      </c>
      <c r="O390" s="102">
        <v>4.777025E-2</v>
      </c>
      <c r="P390" s="102">
        <v>4.7026159999999997E-2</v>
      </c>
      <c r="Q390" s="102">
        <v>4.60512E-2</v>
      </c>
      <c r="R390" s="102">
        <v>4.5339070000000002E-2</v>
      </c>
      <c r="S390" s="102">
        <v>4.4964219999999999E-2</v>
      </c>
      <c r="T390" s="102">
        <v>4.4781880000000003E-2</v>
      </c>
      <c r="U390" s="102">
        <v>4.4685669999999997E-2</v>
      </c>
      <c r="V390" s="102">
        <v>4.4589450000000003E-2</v>
      </c>
      <c r="W390" s="102">
        <v>4.4464370000000003E-2</v>
      </c>
      <c r="X390" s="102">
        <v>4.4310879999999997E-2</v>
      </c>
      <c r="Y390" s="103">
        <v>4.4118419999999998E-2</v>
      </c>
    </row>
    <row r="391" spans="1:25" x14ac:dyDescent="0.25">
      <c r="A391" s="101" t="s">
        <v>701</v>
      </c>
      <c r="B391" s="102">
        <v>0</v>
      </c>
      <c r="C391" s="102">
        <v>4.3058799999999998E-3</v>
      </c>
      <c r="D391" s="102">
        <v>6.850915E-3</v>
      </c>
      <c r="E391" s="102">
        <v>8.4425260000000005E-3</v>
      </c>
      <c r="F391" s="102">
        <v>9.4146000000000004E-3</v>
      </c>
      <c r="G391" s="102">
        <v>9.9724400000000008E-3</v>
      </c>
      <c r="H391" s="102">
        <v>1.0380149999999999E-2</v>
      </c>
      <c r="I391" s="102">
        <v>1.0617929999999999E-2</v>
      </c>
      <c r="J391" s="102">
        <v>1.074134E-2</v>
      </c>
      <c r="K391" s="102">
        <v>1.076997E-2</v>
      </c>
      <c r="L391" s="102">
        <v>1.085594E-2</v>
      </c>
      <c r="M391" s="102">
        <v>1.0989779999999999E-2</v>
      </c>
      <c r="N391" s="102">
        <v>1.116198E-2</v>
      </c>
      <c r="O391" s="102">
        <v>1.13343E-2</v>
      </c>
      <c r="P391" s="102">
        <v>1.148711E-2</v>
      </c>
      <c r="Q391" s="102">
        <v>1.160212E-2</v>
      </c>
      <c r="R391" s="102">
        <v>1.1678829999999999E-2</v>
      </c>
      <c r="S391" s="102">
        <v>1.1726800000000001E-2</v>
      </c>
      <c r="T391" s="102">
        <v>1.1736399999999999E-2</v>
      </c>
      <c r="U391" s="102">
        <v>1.172725E-2</v>
      </c>
      <c r="V391" s="102">
        <v>1.1698439999999999E-2</v>
      </c>
      <c r="W391" s="102">
        <v>1.165041E-2</v>
      </c>
      <c r="X391" s="102">
        <v>1.1592760000000001E-2</v>
      </c>
      <c r="Y391" s="103">
        <v>1.1515879999999999E-2</v>
      </c>
    </row>
    <row r="392" spans="1:25" x14ac:dyDescent="0.25">
      <c r="A392" s="101" t="s">
        <v>702</v>
      </c>
      <c r="B392" s="102">
        <v>0</v>
      </c>
      <c r="C392" s="102">
        <v>4.7675089999999996E-3</v>
      </c>
      <c r="D392" s="102">
        <v>7.4308250000000003E-3</v>
      </c>
      <c r="E392" s="102">
        <v>9.0439549999999994E-3</v>
      </c>
      <c r="F392" s="102">
        <v>9.9987400000000008E-3</v>
      </c>
      <c r="G392" s="102">
        <v>1.0529409999999999E-2</v>
      </c>
      <c r="H392" s="102">
        <v>1.089963E-2</v>
      </c>
      <c r="I392" s="102">
        <v>1.1108659999999999E-2</v>
      </c>
      <c r="J392" s="102">
        <v>1.120404E-2</v>
      </c>
      <c r="K392" s="102">
        <v>1.122314E-2</v>
      </c>
      <c r="L392" s="102">
        <v>1.1290059999999999E-2</v>
      </c>
      <c r="M392" s="102">
        <v>1.1395290000000001E-2</v>
      </c>
      <c r="N392" s="102">
        <v>1.153889E-2</v>
      </c>
      <c r="O392" s="102">
        <v>1.168258E-2</v>
      </c>
      <c r="P392" s="102">
        <v>1.180671E-2</v>
      </c>
      <c r="Q392" s="102">
        <v>1.189256E-2</v>
      </c>
      <c r="R392" s="102">
        <v>1.194052E-2</v>
      </c>
      <c r="S392" s="102">
        <v>1.196931E-2</v>
      </c>
      <c r="T392" s="102">
        <v>1.1978910000000001E-2</v>
      </c>
      <c r="U392" s="102">
        <v>1.19597E-2</v>
      </c>
      <c r="V392" s="102">
        <v>1.193089E-2</v>
      </c>
      <c r="W392" s="102">
        <v>1.188284E-2</v>
      </c>
      <c r="X392" s="102">
        <v>1.1825179999999999E-2</v>
      </c>
      <c r="Y392" s="103">
        <v>1.174828E-2</v>
      </c>
    </row>
    <row r="393" spans="1:25" x14ac:dyDescent="0.25">
      <c r="A393" s="101" t="s">
        <v>435</v>
      </c>
      <c r="B393" s="102">
        <v>-1.7459720000000001E-2</v>
      </c>
      <c r="C393" s="102">
        <v>-1.692047E-2</v>
      </c>
      <c r="D393" s="102">
        <v>-1.6176630000000001E-2</v>
      </c>
      <c r="E393" s="102">
        <v>-1.5094700000000001E-2</v>
      </c>
      <c r="F393" s="102">
        <v>-1.385837E-2</v>
      </c>
      <c r="G393" s="102">
        <v>-1.3067509999999999E-2</v>
      </c>
      <c r="H393" s="102">
        <v>-1.196787E-2</v>
      </c>
      <c r="I393" s="102">
        <v>-1.082957E-2</v>
      </c>
      <c r="J393" s="102">
        <v>-9.7202690000000001E-3</v>
      </c>
      <c r="K393" s="102">
        <v>-1.186706E-2</v>
      </c>
      <c r="L393" s="102">
        <v>-1.284597E-2</v>
      </c>
      <c r="M393" s="102">
        <v>-1.351571E-2</v>
      </c>
      <c r="N393" s="102">
        <v>-1.270221E-2</v>
      </c>
      <c r="O393" s="102">
        <v>-1.1623939999999999E-2</v>
      </c>
      <c r="P393" s="102">
        <v>-1.062396E-2</v>
      </c>
      <c r="Q393" s="102">
        <v>-9.8006640000000006E-3</v>
      </c>
      <c r="R393" s="102">
        <v>-9.0365059999999997E-3</v>
      </c>
      <c r="S393" s="102">
        <v>-8.3020060000000007E-3</v>
      </c>
      <c r="T393" s="102">
        <v>-7.5873190000000004E-3</v>
      </c>
      <c r="U393" s="102">
        <v>-6.8924119999999997E-3</v>
      </c>
      <c r="V393" s="102">
        <v>-6.2270520000000003E-3</v>
      </c>
      <c r="W393" s="102">
        <v>-5.5814130000000003E-3</v>
      </c>
      <c r="X393" s="102">
        <v>-4.9554710000000004E-3</v>
      </c>
      <c r="Y393" s="103">
        <v>-4.3492060000000004E-3</v>
      </c>
    </row>
    <row r="394" spans="1:25" x14ac:dyDescent="0.25">
      <c r="A394" s="101" t="s">
        <v>59</v>
      </c>
      <c r="B394" s="102">
        <v>-1.4949479999999999E-2</v>
      </c>
      <c r="C394" s="102">
        <v>-2.0927669999999999E-2</v>
      </c>
      <c r="D394" s="102">
        <v>-2.5164430000000002E-2</v>
      </c>
      <c r="E394" s="102">
        <v>-2.7643750000000002E-2</v>
      </c>
      <c r="F394" s="102">
        <v>-2.877414E-2</v>
      </c>
      <c r="G394" s="102">
        <v>-2.9365860000000001E-2</v>
      </c>
      <c r="H394" s="102">
        <v>-2.904551E-2</v>
      </c>
      <c r="I394" s="102">
        <v>-2.8142500000000001E-2</v>
      </c>
      <c r="J394" s="102">
        <v>-2.6802699999999999E-2</v>
      </c>
      <c r="K394" s="102">
        <v>-2.7261839999999999E-2</v>
      </c>
      <c r="L394" s="102">
        <v>-2.796475E-2</v>
      </c>
      <c r="M394" s="102">
        <v>-2.864858E-2</v>
      </c>
      <c r="N394" s="102">
        <v>-2.8226299999999999E-2</v>
      </c>
      <c r="O394" s="102">
        <v>-2.7939780000000001E-2</v>
      </c>
      <c r="P394" s="102">
        <v>-2.7841879999999999E-2</v>
      </c>
      <c r="Q394" s="102">
        <v>-2.7676050000000001E-2</v>
      </c>
      <c r="R394" s="102">
        <v>-2.731544E-2</v>
      </c>
      <c r="S394" s="102">
        <v>-2.673066E-2</v>
      </c>
      <c r="T394" s="102">
        <v>-2.5950959999999999E-2</v>
      </c>
      <c r="U394" s="102">
        <v>-2.5005619999999999E-2</v>
      </c>
      <c r="V394" s="102">
        <v>-2.3933920000000001E-2</v>
      </c>
      <c r="W394" s="102">
        <v>-2.274518E-2</v>
      </c>
      <c r="X394" s="102">
        <v>-2.1468669999999999E-2</v>
      </c>
      <c r="Y394" s="103">
        <v>-2.0104629999999998E-2</v>
      </c>
    </row>
    <row r="395" spans="1:25" x14ac:dyDescent="0.25">
      <c r="A395" s="101" t="s">
        <v>436</v>
      </c>
      <c r="B395" s="102">
        <v>-2.5180460000000002E-2</v>
      </c>
      <c r="C395" s="102">
        <v>-2.1274350000000001E-2</v>
      </c>
      <c r="D395" s="102">
        <v>-1.835927E-2</v>
      </c>
      <c r="E395" s="102">
        <v>-1.5423930000000001E-2</v>
      </c>
      <c r="F395" s="102">
        <v>-1.2614179999999999E-2</v>
      </c>
      <c r="G395" s="102">
        <v>-1.1240470000000001E-2</v>
      </c>
      <c r="H395" s="102">
        <v>-9.2382200000000001E-3</v>
      </c>
      <c r="I395" s="102">
        <v>-7.3248080000000004E-3</v>
      </c>
      <c r="J395" s="102">
        <v>-5.6158880000000003E-3</v>
      </c>
      <c r="K395" s="102">
        <v>-9.6205070000000004E-3</v>
      </c>
      <c r="L395" s="102">
        <v>-1.113889E-2</v>
      </c>
      <c r="M395" s="102">
        <v>-1.211242E-2</v>
      </c>
      <c r="N395" s="102">
        <v>-1.132638E-2</v>
      </c>
      <c r="O395" s="102">
        <v>-1.004916E-2</v>
      </c>
      <c r="P395" s="102">
        <v>-8.8116989999999992E-3</v>
      </c>
      <c r="Q395" s="102">
        <v>-7.8298719999999999E-3</v>
      </c>
      <c r="R395" s="102">
        <v>-6.9563560000000003E-3</v>
      </c>
      <c r="S395" s="102">
        <v>-6.1223650000000003E-3</v>
      </c>
      <c r="T395" s="102">
        <v>-5.3179070000000002E-3</v>
      </c>
      <c r="U395" s="102">
        <v>-4.5528900000000004E-3</v>
      </c>
      <c r="V395" s="102">
        <v>-3.8174670000000002E-3</v>
      </c>
      <c r="W395" s="102">
        <v>-3.1016860000000002E-3</v>
      </c>
      <c r="X395" s="102">
        <v>-2.4154670000000001E-3</v>
      </c>
      <c r="Y395" s="103">
        <v>-1.739165E-3</v>
      </c>
    </row>
    <row r="396" spans="1:25" x14ac:dyDescent="0.25">
      <c r="A396" s="101" t="s">
        <v>437</v>
      </c>
      <c r="B396" s="102">
        <v>-1.872325E-2</v>
      </c>
      <c r="C396" s="102">
        <v>-1.535418E-2</v>
      </c>
      <c r="D396" s="102">
        <v>-1.114471E-2</v>
      </c>
      <c r="E396" s="102">
        <v>-6.8428430000000004E-3</v>
      </c>
      <c r="F396" s="102">
        <v>-2.8907310000000001E-3</v>
      </c>
      <c r="G396" s="102">
        <v>1.8884710000000001E-3</v>
      </c>
      <c r="H396" s="102">
        <v>5.1911020000000004E-3</v>
      </c>
      <c r="I396" s="102">
        <v>8.0142240000000003E-3</v>
      </c>
      <c r="J396" s="102">
        <v>1.0400090000000001E-2</v>
      </c>
      <c r="K396" s="102">
        <v>1.200507E-2</v>
      </c>
      <c r="L396" s="102">
        <v>1.259708E-2</v>
      </c>
      <c r="M396" s="102">
        <v>1.3093860000000001E-2</v>
      </c>
      <c r="N396" s="102">
        <v>1.4518440000000001E-2</v>
      </c>
      <c r="O396" s="102">
        <v>1.64896E-2</v>
      </c>
      <c r="P396" s="102">
        <v>1.868384E-2</v>
      </c>
      <c r="Q396" s="102">
        <v>2.0849320000000001E-2</v>
      </c>
      <c r="R396" s="102">
        <v>2.2919740000000001E-2</v>
      </c>
      <c r="S396" s="102">
        <v>2.4879080000000001E-2</v>
      </c>
      <c r="T396" s="102">
        <v>2.6724709999999999E-2</v>
      </c>
      <c r="U396" s="102">
        <v>2.8443659999999999E-2</v>
      </c>
      <c r="V396" s="102">
        <v>3.0044899999999999E-2</v>
      </c>
      <c r="W396" s="102">
        <v>3.1538480000000001E-2</v>
      </c>
      <c r="X396" s="102">
        <v>3.2940230000000001E-2</v>
      </c>
      <c r="Y396" s="103">
        <v>3.4251289999999997E-2</v>
      </c>
    </row>
    <row r="397" spans="1:25" x14ac:dyDescent="0.25">
      <c r="A397" s="101" t="s">
        <v>60</v>
      </c>
      <c r="B397" s="102">
        <v>1.446587E-2</v>
      </c>
      <c r="C397" s="102">
        <v>1.2225E-2</v>
      </c>
      <c r="D397" s="102">
        <v>1.294473E-2</v>
      </c>
      <c r="E397" s="102">
        <v>1.453014E-2</v>
      </c>
      <c r="F397" s="102">
        <v>1.6337580000000001E-2</v>
      </c>
      <c r="G397" s="102">
        <v>1.972403E-2</v>
      </c>
      <c r="H397" s="102">
        <v>2.1327260000000001E-2</v>
      </c>
      <c r="I397" s="102">
        <v>2.2677510000000001E-2</v>
      </c>
      <c r="J397" s="102">
        <v>2.385286E-2</v>
      </c>
      <c r="K397" s="102">
        <v>2.878404E-2</v>
      </c>
      <c r="L397" s="102">
        <v>2.9978879999999999E-2</v>
      </c>
      <c r="M397" s="102">
        <v>3.0554080000000001E-2</v>
      </c>
      <c r="N397" s="102">
        <v>3.0172640000000001E-2</v>
      </c>
      <c r="O397" s="102">
        <v>2.9947149999999999E-2</v>
      </c>
      <c r="P397" s="102">
        <v>3.0152749999999999E-2</v>
      </c>
      <c r="Q397" s="102">
        <v>3.0680039999999999E-2</v>
      </c>
      <c r="R397" s="102">
        <v>3.1285269999999997E-2</v>
      </c>
      <c r="S397" s="102">
        <v>3.1870959999999997E-2</v>
      </c>
      <c r="T397" s="102">
        <v>3.2408069999999997E-2</v>
      </c>
      <c r="U397" s="102">
        <v>3.2876790000000003E-2</v>
      </c>
      <c r="V397" s="102">
        <v>3.3277319999999999E-2</v>
      </c>
      <c r="W397" s="102">
        <v>3.3628989999999997E-2</v>
      </c>
      <c r="X397" s="102">
        <v>3.3921989999999999E-2</v>
      </c>
      <c r="Y397" s="103">
        <v>3.417589E-2</v>
      </c>
    </row>
    <row r="398" spans="1:25" x14ac:dyDescent="0.25">
      <c r="A398" s="101" t="s">
        <v>438</v>
      </c>
      <c r="B398" s="102">
        <v>1.471072E-2</v>
      </c>
      <c r="C398" s="102">
        <v>8.4438589999999997E-3</v>
      </c>
      <c r="D398" s="102">
        <v>6.8987079999999999E-3</v>
      </c>
      <c r="E398" s="102">
        <v>6.8306130000000001E-3</v>
      </c>
      <c r="F398" s="102">
        <v>7.4326349999999999E-3</v>
      </c>
      <c r="G398" s="102">
        <v>9.6760509999999997E-3</v>
      </c>
      <c r="H398" s="102">
        <v>1.048339E-2</v>
      </c>
      <c r="I398" s="102">
        <v>1.121246E-2</v>
      </c>
      <c r="J398" s="102">
        <v>1.189254E-2</v>
      </c>
      <c r="K398" s="102">
        <v>1.6798629999999998E-2</v>
      </c>
      <c r="L398" s="102">
        <v>1.8138609999999999E-2</v>
      </c>
      <c r="M398" s="102">
        <v>1.8828899999999999E-2</v>
      </c>
      <c r="N398" s="102">
        <v>1.8411E-2</v>
      </c>
      <c r="O398" s="102">
        <v>1.7924120000000002E-2</v>
      </c>
      <c r="P398" s="102">
        <v>1.7729350000000001E-2</v>
      </c>
      <c r="Q398" s="102">
        <v>1.783653E-2</v>
      </c>
      <c r="R398" s="102">
        <v>1.806988E-2</v>
      </c>
      <c r="S398" s="102">
        <v>1.833272E-2</v>
      </c>
      <c r="T398" s="102">
        <v>1.8595609999999999E-2</v>
      </c>
      <c r="U398" s="102">
        <v>1.8829309999999998E-2</v>
      </c>
      <c r="V398" s="102">
        <v>1.9053290000000001E-2</v>
      </c>
      <c r="W398" s="102">
        <v>1.9248060000000001E-2</v>
      </c>
      <c r="X398" s="102">
        <v>1.9423349999999999E-2</v>
      </c>
      <c r="Y398" s="103">
        <v>1.9598669999999999E-2</v>
      </c>
    </row>
    <row r="399" spans="1:25" x14ac:dyDescent="0.25">
      <c r="A399" s="101" t="s">
        <v>439</v>
      </c>
      <c r="B399" s="102">
        <v>2.5009509999999999E-2</v>
      </c>
      <c r="C399" s="102">
        <v>2.295061E-2</v>
      </c>
      <c r="D399" s="102">
        <v>2.236467E-2</v>
      </c>
      <c r="E399" s="102">
        <v>2.2489640000000002E-2</v>
      </c>
      <c r="F399" s="102">
        <v>2.2903880000000001E-2</v>
      </c>
      <c r="G399" s="102">
        <v>2.5207420000000001E-2</v>
      </c>
      <c r="H399" s="102">
        <v>2.598615E-2</v>
      </c>
      <c r="I399" s="102">
        <v>2.6678009999999999E-2</v>
      </c>
      <c r="J399" s="102">
        <v>2.7350530000000001E-2</v>
      </c>
      <c r="K399" s="102">
        <v>3.2461539999999997E-2</v>
      </c>
      <c r="L399" s="102">
        <v>3.3870890000000001E-2</v>
      </c>
      <c r="M399" s="102">
        <v>3.473971E-2</v>
      </c>
      <c r="N399" s="102">
        <v>3.5124719999999998E-2</v>
      </c>
      <c r="O399" s="102">
        <v>3.5410360000000002E-2</v>
      </c>
      <c r="P399" s="102">
        <v>3.5776540000000003E-2</v>
      </c>
      <c r="Q399" s="102">
        <v>3.6297040000000003E-2</v>
      </c>
      <c r="R399" s="102">
        <v>3.6884970000000003E-2</v>
      </c>
      <c r="S399" s="102">
        <v>3.7472810000000002E-2</v>
      </c>
      <c r="T399" s="102">
        <v>3.8041320000000003E-2</v>
      </c>
      <c r="U399" s="102">
        <v>3.8560799999999999E-2</v>
      </c>
      <c r="V399" s="102">
        <v>3.9050870000000001E-2</v>
      </c>
      <c r="W399" s="102">
        <v>3.9491900000000003E-2</v>
      </c>
      <c r="X399" s="102">
        <v>3.9893919999999999E-2</v>
      </c>
      <c r="Y399" s="103">
        <v>4.0256699999999999E-2</v>
      </c>
    </row>
    <row r="400" spans="1:25" x14ac:dyDescent="0.25">
      <c r="A400" s="101" t="s">
        <v>440</v>
      </c>
      <c r="B400" s="102">
        <v>-1.986754E-2</v>
      </c>
      <c r="C400" s="102">
        <v>-1.9336039999999999E-2</v>
      </c>
      <c r="D400" s="102">
        <v>-1.680104E-2</v>
      </c>
      <c r="E400" s="102">
        <v>-1.355805E-2</v>
      </c>
      <c r="F400" s="102">
        <v>-1.021974E-2</v>
      </c>
      <c r="G400" s="102">
        <v>-7.1958359999999997E-3</v>
      </c>
      <c r="H400" s="102">
        <v>-4.854906E-3</v>
      </c>
      <c r="I400" s="102">
        <v>-2.7112249999999998E-3</v>
      </c>
      <c r="J400" s="102">
        <v>-7.8205940000000002E-4</v>
      </c>
      <c r="K400" s="102">
        <v>1.045638E-3</v>
      </c>
      <c r="L400" s="102">
        <v>1.220182E-3</v>
      </c>
      <c r="M400" s="102">
        <v>9.9665429999999991E-4</v>
      </c>
      <c r="N400" s="102">
        <v>1.0262439999999999E-3</v>
      </c>
      <c r="O400" s="102">
        <v>1.3817899999999999E-3</v>
      </c>
      <c r="P400" s="102">
        <v>2.014138E-3</v>
      </c>
      <c r="Q400" s="102">
        <v>2.7746250000000002E-3</v>
      </c>
      <c r="R400" s="102">
        <v>3.594725E-3</v>
      </c>
      <c r="S400" s="102">
        <v>4.4251200000000003E-3</v>
      </c>
      <c r="T400" s="102">
        <v>5.2461590000000002E-3</v>
      </c>
      <c r="U400" s="102">
        <v>6.028187E-3</v>
      </c>
      <c r="V400" s="102">
        <v>6.7591459999999997E-3</v>
      </c>
      <c r="W400" s="102">
        <v>7.4499420000000002E-3</v>
      </c>
      <c r="X400" s="102">
        <v>8.1133400000000001E-3</v>
      </c>
      <c r="Y400" s="103">
        <v>8.7503049999999999E-3</v>
      </c>
    </row>
    <row r="401" spans="1:25" x14ac:dyDescent="0.25">
      <c r="A401" s="101" t="s">
        <v>441</v>
      </c>
      <c r="B401" s="102">
        <v>-3.6739939999999999E-2</v>
      </c>
      <c r="C401" s="102">
        <v>-3.2151770000000003E-2</v>
      </c>
      <c r="D401" s="102">
        <v>-2.830622E-2</v>
      </c>
      <c r="E401" s="102">
        <v>-2.4300100000000002E-2</v>
      </c>
      <c r="F401" s="102">
        <v>-2.0381199999999999E-2</v>
      </c>
      <c r="G401" s="102">
        <v>-1.8319410000000001E-2</v>
      </c>
      <c r="H401" s="102">
        <v>-1.539315E-2</v>
      </c>
      <c r="I401" s="102">
        <v>-1.254741E-2</v>
      </c>
      <c r="J401" s="102">
        <v>-9.9547490000000006E-3</v>
      </c>
      <c r="K401" s="102">
        <v>-1.352799E-2</v>
      </c>
      <c r="L401" s="102">
        <v>-1.445551E-2</v>
      </c>
      <c r="M401" s="102">
        <v>-1.509681E-2</v>
      </c>
      <c r="N401" s="102">
        <v>-1.382018E-2</v>
      </c>
      <c r="O401" s="102">
        <v>-1.2397099999999999E-2</v>
      </c>
      <c r="P401" s="102">
        <v>-1.1191629999999999E-2</v>
      </c>
      <c r="Q401" s="102">
        <v>-1.021217E-2</v>
      </c>
      <c r="R401" s="102">
        <v>-9.2231429999999996E-3</v>
      </c>
      <c r="S401" s="102">
        <v>-8.214364E-3</v>
      </c>
      <c r="T401" s="102">
        <v>-7.2055080000000002E-3</v>
      </c>
      <c r="U401" s="102">
        <v>-6.2356360000000001E-3</v>
      </c>
      <c r="V401" s="102">
        <v>-5.3052569999999999E-3</v>
      </c>
      <c r="W401" s="102">
        <v>-4.4041210000000004E-3</v>
      </c>
      <c r="X401" s="102">
        <v>-3.5324789999999998E-3</v>
      </c>
      <c r="Y401" s="103">
        <v>-2.670731E-3</v>
      </c>
    </row>
    <row r="402" spans="1:25" x14ac:dyDescent="0.25">
      <c r="A402" s="101" t="s">
        <v>442</v>
      </c>
      <c r="B402" s="102">
        <v>-3.9365999999999998E-2</v>
      </c>
      <c r="C402" s="102">
        <v>-3.6993480000000002E-2</v>
      </c>
      <c r="D402" s="102">
        <v>-3.5743299999999999E-2</v>
      </c>
      <c r="E402" s="102">
        <v>-3.3934239999999997E-2</v>
      </c>
      <c r="F402" s="102">
        <v>-3.173753E-2</v>
      </c>
      <c r="G402" s="102">
        <v>-3.0764529999999998E-2</v>
      </c>
      <c r="H402" s="102">
        <v>-2.8638719999999999E-2</v>
      </c>
      <c r="I402" s="102">
        <v>-2.6202320000000001E-2</v>
      </c>
      <c r="J402" s="102">
        <v>-2.366818E-2</v>
      </c>
      <c r="K402" s="102">
        <v>-2.8988989999999999E-2</v>
      </c>
      <c r="L402" s="102">
        <v>-3.1952340000000003E-2</v>
      </c>
      <c r="M402" s="102">
        <v>-3.439089E-2</v>
      </c>
      <c r="N402" s="102">
        <v>-3.2705129999999999E-2</v>
      </c>
      <c r="O402" s="102">
        <v>-3.061322E-2</v>
      </c>
      <c r="P402" s="102">
        <v>-2.8856349999999999E-2</v>
      </c>
      <c r="Q402" s="102">
        <v>-2.747703E-2</v>
      </c>
      <c r="R402" s="102">
        <v>-2.6148310000000001E-2</v>
      </c>
      <c r="S402" s="102">
        <v>-2.4751800000000001E-2</v>
      </c>
      <c r="T402" s="102">
        <v>-2.3267989999999999E-2</v>
      </c>
      <c r="U402" s="102">
        <v>-2.171613E-2</v>
      </c>
      <c r="V402" s="102">
        <v>-2.009642E-2</v>
      </c>
      <c r="W402" s="102">
        <v>-1.841837E-2</v>
      </c>
      <c r="X402" s="102">
        <v>-1.6662440000000001E-2</v>
      </c>
      <c r="Y402" s="103">
        <v>-1.485792E-2</v>
      </c>
    </row>
    <row r="403" spans="1:25" x14ac:dyDescent="0.25">
      <c r="A403" s="101" t="s">
        <v>443</v>
      </c>
      <c r="B403" s="102">
        <v>-1.6492360000000001E-3</v>
      </c>
      <c r="C403" s="102">
        <v>-6.4575500000000003E-3</v>
      </c>
      <c r="D403" s="102">
        <v>-7.0725420000000002E-3</v>
      </c>
      <c r="E403" s="102">
        <v>-6.2843309999999998E-3</v>
      </c>
      <c r="F403" s="102">
        <v>-4.890798E-3</v>
      </c>
      <c r="G403" s="102">
        <v>-2.8723120000000001E-3</v>
      </c>
      <c r="H403" s="102">
        <v>-1.512691E-3</v>
      </c>
      <c r="I403" s="102">
        <v>-1.8294359999999999E-4</v>
      </c>
      <c r="J403" s="102">
        <v>1.078472E-3</v>
      </c>
      <c r="K403" s="102">
        <v>3.3586250000000001E-3</v>
      </c>
      <c r="L403" s="102">
        <v>3.889736E-3</v>
      </c>
      <c r="M403" s="102">
        <v>4.015612E-3</v>
      </c>
      <c r="N403" s="102">
        <v>3.8690980000000001E-3</v>
      </c>
      <c r="O403" s="102">
        <v>3.8103740000000001E-3</v>
      </c>
      <c r="P403" s="102">
        <v>3.9665229999999996E-3</v>
      </c>
      <c r="Q403" s="102">
        <v>4.3272570000000002E-3</v>
      </c>
      <c r="R403" s="102">
        <v>4.8048370000000002E-3</v>
      </c>
      <c r="S403" s="102">
        <v>5.3215409999999999E-3</v>
      </c>
      <c r="T403" s="102">
        <v>5.8383159999999996E-3</v>
      </c>
      <c r="U403" s="102">
        <v>6.3453750000000003E-3</v>
      </c>
      <c r="V403" s="102">
        <v>6.8231669999999998E-3</v>
      </c>
      <c r="W403" s="102">
        <v>7.271914E-3</v>
      </c>
      <c r="X403" s="102">
        <v>7.7011390000000001E-3</v>
      </c>
      <c r="Y403" s="103">
        <v>8.1108369999999992E-3</v>
      </c>
    </row>
    <row r="404" spans="1:25" x14ac:dyDescent="0.25">
      <c r="A404" s="101" t="s">
        <v>444</v>
      </c>
      <c r="B404" s="102">
        <v>-3.4777210000000003E-2</v>
      </c>
      <c r="C404" s="102">
        <v>-2.7848029999999999E-2</v>
      </c>
      <c r="D404" s="102">
        <v>-2.2122119999999999E-2</v>
      </c>
      <c r="E404" s="102">
        <v>-1.6496790000000001E-2</v>
      </c>
      <c r="F404" s="102">
        <v>-1.1333319999999999E-2</v>
      </c>
      <c r="G404" s="102">
        <v>-8.8114639999999998E-3</v>
      </c>
      <c r="H404" s="102">
        <v>-5.4449659999999999E-3</v>
      </c>
      <c r="I404" s="102">
        <v>-2.1406469999999999E-3</v>
      </c>
      <c r="J404" s="102">
        <v>8.6509770000000002E-4</v>
      </c>
      <c r="K404" s="102">
        <v>-2.6195419999999999E-3</v>
      </c>
      <c r="L404" s="102">
        <v>-4.0272850000000002E-3</v>
      </c>
      <c r="M404" s="102">
        <v>-5.4484090000000004E-3</v>
      </c>
      <c r="N404" s="102">
        <v>-4.0146660000000001E-3</v>
      </c>
      <c r="O404" s="102">
        <v>-2.1805919999999999E-3</v>
      </c>
      <c r="P404" s="102">
        <v>-4.1228100000000002E-4</v>
      </c>
      <c r="Q404" s="102">
        <v>1.248435E-3</v>
      </c>
      <c r="R404" s="102">
        <v>3.0741520000000001E-3</v>
      </c>
      <c r="S404" s="102">
        <v>5.0345720000000002E-3</v>
      </c>
      <c r="T404" s="102">
        <v>7.0509459999999998E-3</v>
      </c>
      <c r="U404" s="102">
        <v>9.0530880000000008E-3</v>
      </c>
      <c r="V404" s="102">
        <v>1.104774E-2</v>
      </c>
      <c r="W404" s="102">
        <v>1.301445E-2</v>
      </c>
      <c r="X404" s="102">
        <v>1.498333E-2</v>
      </c>
      <c r="Y404" s="103">
        <v>1.6954199999999999E-2</v>
      </c>
    </row>
    <row r="405" spans="1:25" x14ac:dyDescent="0.25">
      <c r="A405" s="101" t="s">
        <v>445</v>
      </c>
      <c r="B405" s="102">
        <v>4.9864080000000003E-3</v>
      </c>
      <c r="C405" s="102">
        <v>-3.3343629999999999E-3</v>
      </c>
      <c r="D405" s="102">
        <v>-5.1206910000000001E-3</v>
      </c>
      <c r="E405" s="102">
        <v>-5.2673809999999998E-3</v>
      </c>
      <c r="F405" s="102">
        <v>-4.7299830000000001E-3</v>
      </c>
      <c r="G405" s="102">
        <v>-3.5289969999999999E-3</v>
      </c>
      <c r="H405" s="102">
        <v>-3.538766E-3</v>
      </c>
      <c r="I405" s="102">
        <v>-3.3922570000000001E-3</v>
      </c>
      <c r="J405" s="102">
        <v>-3.1389270000000001E-3</v>
      </c>
      <c r="K405" s="102">
        <v>1.2874570000000001E-3</v>
      </c>
      <c r="L405" s="102">
        <v>1.1922549999999999E-3</v>
      </c>
      <c r="M405" s="102">
        <v>5.0443760000000004E-4</v>
      </c>
      <c r="N405" s="102">
        <v>-7.9236210000000005E-4</v>
      </c>
      <c r="O405" s="102">
        <v>-1.9119580000000001E-3</v>
      </c>
      <c r="P405" s="102">
        <v>-2.576643E-3</v>
      </c>
      <c r="Q405" s="102">
        <v>-2.849266E-3</v>
      </c>
      <c r="R405" s="102">
        <v>-2.966069E-3</v>
      </c>
      <c r="S405" s="102">
        <v>-3.0439299999999998E-3</v>
      </c>
      <c r="T405" s="102">
        <v>-3.1315290000000001E-3</v>
      </c>
      <c r="U405" s="102">
        <v>-3.238608E-3</v>
      </c>
      <c r="V405" s="102">
        <v>-3.3649410000000002E-3</v>
      </c>
      <c r="W405" s="102">
        <v>-3.510998E-3</v>
      </c>
      <c r="X405" s="102">
        <v>-3.656847E-3</v>
      </c>
      <c r="Y405" s="103">
        <v>-3.8027199999999999E-3</v>
      </c>
    </row>
    <row r="406" spans="1:25" x14ac:dyDescent="0.25">
      <c r="A406" s="101" t="s">
        <v>446</v>
      </c>
      <c r="B406" s="102">
        <v>0</v>
      </c>
      <c r="C406" s="102">
        <v>0</v>
      </c>
      <c r="D406" s="102">
        <v>0</v>
      </c>
      <c r="E406" s="102">
        <v>0</v>
      </c>
      <c r="F406" s="102">
        <v>0</v>
      </c>
      <c r="G406" s="102">
        <v>0</v>
      </c>
      <c r="H406" s="102">
        <v>0</v>
      </c>
      <c r="I406" s="102">
        <v>0</v>
      </c>
      <c r="J406" s="102">
        <v>0</v>
      </c>
      <c r="K406" s="102">
        <v>0</v>
      </c>
      <c r="L406" s="102">
        <v>0</v>
      </c>
      <c r="M406" s="102">
        <v>0</v>
      </c>
      <c r="N406" s="102">
        <v>0</v>
      </c>
      <c r="O406" s="102">
        <v>0</v>
      </c>
      <c r="P406" s="102">
        <v>0</v>
      </c>
      <c r="Q406" s="102">
        <v>0</v>
      </c>
      <c r="R406" s="102">
        <v>0</v>
      </c>
      <c r="S406" s="102">
        <v>0</v>
      </c>
      <c r="T406" s="102">
        <v>0</v>
      </c>
      <c r="U406" s="102">
        <v>0</v>
      </c>
      <c r="V406" s="102">
        <v>0</v>
      </c>
      <c r="W406" s="102">
        <v>0</v>
      </c>
      <c r="X406" s="102">
        <v>0</v>
      </c>
      <c r="Y406" s="103">
        <v>0</v>
      </c>
    </row>
    <row r="407" spans="1:25" x14ac:dyDescent="0.25">
      <c r="A407" s="101" t="s">
        <v>447</v>
      </c>
      <c r="B407" s="102">
        <v>6.1745019999999998E-2</v>
      </c>
      <c r="C407" s="102">
        <v>4.8517329999999997E-2</v>
      </c>
      <c r="D407" s="102">
        <v>4.4282849999999999E-2</v>
      </c>
      <c r="E407" s="102">
        <v>4.3070030000000002E-2</v>
      </c>
      <c r="F407" s="102">
        <v>4.3282099999999997E-2</v>
      </c>
      <c r="G407" s="102">
        <v>4.5822080000000001E-2</v>
      </c>
      <c r="H407" s="102">
        <v>4.635392E-2</v>
      </c>
      <c r="I407" s="102">
        <v>4.6906679999999999E-2</v>
      </c>
      <c r="J407" s="102">
        <v>4.7459420000000002E-2</v>
      </c>
      <c r="K407" s="102">
        <v>5.5701750000000001E-2</v>
      </c>
      <c r="L407" s="102">
        <v>5.596893E-2</v>
      </c>
      <c r="M407" s="102">
        <v>5.511038E-2</v>
      </c>
      <c r="N407" s="102">
        <v>5.3796610000000002E-2</v>
      </c>
      <c r="O407" s="102">
        <v>5.2772380000000001E-2</v>
      </c>
      <c r="P407" s="102">
        <v>5.2260300000000003E-2</v>
      </c>
      <c r="Q407" s="102">
        <v>5.2221190000000001E-2</v>
      </c>
      <c r="R407" s="102">
        <v>5.2338019999999999E-2</v>
      </c>
      <c r="S407" s="102">
        <v>5.2454849999999997E-2</v>
      </c>
      <c r="T407" s="102">
        <v>5.2523159999999999E-2</v>
      </c>
      <c r="U407" s="102">
        <v>5.2513400000000002E-2</v>
      </c>
      <c r="V407" s="102">
        <v>5.2435509999999998E-2</v>
      </c>
      <c r="W407" s="102">
        <v>5.2289210000000003E-2</v>
      </c>
      <c r="X407" s="102">
        <v>5.2103759999999999E-2</v>
      </c>
      <c r="Y407" s="103">
        <v>5.1879139999999997E-2</v>
      </c>
    </row>
    <row r="408" spans="1:25" x14ac:dyDescent="0.25">
      <c r="A408" s="101" t="s">
        <v>448</v>
      </c>
      <c r="B408" s="102">
        <v>-3.1360819999999998E-2</v>
      </c>
      <c r="C408" s="102">
        <v>-2.8546930000000002E-2</v>
      </c>
      <c r="D408" s="102">
        <v>-2.5451350000000001E-2</v>
      </c>
      <c r="E408" s="102">
        <v>-2.175069E-2</v>
      </c>
      <c r="F408" s="102">
        <v>-1.7918380000000001E-2</v>
      </c>
      <c r="G408" s="102">
        <v>-1.5808280000000001E-2</v>
      </c>
      <c r="H408" s="102">
        <v>-1.289833E-2</v>
      </c>
      <c r="I408" s="102">
        <v>-1.006111E-2</v>
      </c>
      <c r="J408" s="102">
        <v>-7.4777239999999998E-3</v>
      </c>
      <c r="K408" s="102">
        <v>-1.2323570000000001E-2</v>
      </c>
      <c r="L408" s="102">
        <v>-1.407365E-2</v>
      </c>
      <c r="M408" s="102">
        <v>-1.531765E-2</v>
      </c>
      <c r="N408" s="102">
        <v>-1.4737149999999999E-2</v>
      </c>
      <c r="O408" s="102">
        <v>-1.36258E-2</v>
      </c>
      <c r="P408" s="102">
        <v>-1.241518E-2</v>
      </c>
      <c r="Q408" s="102">
        <v>-1.133695E-2</v>
      </c>
      <c r="R408" s="102">
        <v>-1.025792E-2</v>
      </c>
      <c r="S408" s="102">
        <v>-9.1588989999999999E-3</v>
      </c>
      <c r="T408" s="102">
        <v>-8.0792180000000009E-3</v>
      </c>
      <c r="U408" s="102">
        <v>-7.0191769999999997E-3</v>
      </c>
      <c r="V408" s="102">
        <v>-6.0075700000000003E-3</v>
      </c>
      <c r="W408" s="102">
        <v>-5.025173E-3</v>
      </c>
      <c r="X408" s="102">
        <v>-4.062258E-3</v>
      </c>
      <c r="Y408" s="103">
        <v>-3.128572E-3</v>
      </c>
    </row>
    <row r="409" spans="1:25" x14ac:dyDescent="0.25">
      <c r="A409" s="101" t="s">
        <v>449</v>
      </c>
      <c r="B409" s="102">
        <v>0</v>
      </c>
      <c r="C409" s="102">
        <v>0</v>
      </c>
      <c r="D409" s="102">
        <v>0</v>
      </c>
      <c r="E409" s="102">
        <v>0</v>
      </c>
      <c r="F409" s="102">
        <v>0</v>
      </c>
      <c r="G409" s="102">
        <v>0</v>
      </c>
      <c r="H409" s="102">
        <v>0</v>
      </c>
      <c r="I409" s="102">
        <v>0</v>
      </c>
      <c r="J409" s="102">
        <v>0</v>
      </c>
      <c r="K409" s="102">
        <v>0</v>
      </c>
      <c r="L409" s="102">
        <v>0</v>
      </c>
      <c r="M409" s="102">
        <v>0</v>
      </c>
      <c r="N409" s="102">
        <v>0</v>
      </c>
      <c r="O409" s="102">
        <v>0</v>
      </c>
      <c r="P409" s="102">
        <v>0</v>
      </c>
      <c r="Q409" s="102">
        <v>0</v>
      </c>
      <c r="R409" s="102">
        <v>0</v>
      </c>
      <c r="S409" s="102">
        <v>0</v>
      </c>
      <c r="T409" s="102">
        <v>0</v>
      </c>
      <c r="U409" s="102">
        <v>0</v>
      </c>
      <c r="V409" s="102">
        <v>0</v>
      </c>
      <c r="W409" s="102">
        <v>0</v>
      </c>
      <c r="X409" s="102">
        <v>0</v>
      </c>
      <c r="Y409" s="103">
        <v>0</v>
      </c>
    </row>
    <row r="410" spans="1:25" x14ac:dyDescent="0.25">
      <c r="A410" s="101" t="s">
        <v>450</v>
      </c>
      <c r="B410" s="102">
        <v>-4.0548070000000002E-4</v>
      </c>
      <c r="C410" s="102">
        <v>-3.3844299999999999E-3</v>
      </c>
      <c r="D410" s="102">
        <v>-5.2220130000000002E-3</v>
      </c>
      <c r="E410" s="102">
        <v>-6.5662940000000003E-3</v>
      </c>
      <c r="F410" s="102">
        <v>-7.5482049999999997E-3</v>
      </c>
      <c r="G410" s="102">
        <v>-7.5192549999999999E-3</v>
      </c>
      <c r="H410" s="102">
        <v>-7.8090379999999999E-3</v>
      </c>
      <c r="I410" s="102">
        <v>-7.9443269999999993E-3</v>
      </c>
      <c r="J410" s="102">
        <v>-7.9346360000000001E-3</v>
      </c>
      <c r="K410" s="102">
        <v>-5.8707589999999997E-3</v>
      </c>
      <c r="L410" s="102">
        <v>-5.1227369999999996E-3</v>
      </c>
      <c r="M410" s="102">
        <v>-4.6652109999999998E-3</v>
      </c>
      <c r="N410" s="102">
        <v>-4.5473950000000001E-3</v>
      </c>
      <c r="O410" s="102">
        <v>-4.6946239999999997E-3</v>
      </c>
      <c r="P410" s="102">
        <v>-4.9389840000000004E-3</v>
      </c>
      <c r="Q410" s="102">
        <v>-5.1048459999999997E-3</v>
      </c>
      <c r="R410" s="102">
        <v>-5.1634519999999998E-3</v>
      </c>
      <c r="S410" s="102">
        <v>-5.1536810000000002E-3</v>
      </c>
      <c r="T410" s="102">
        <v>-5.1048059999999999E-3</v>
      </c>
      <c r="U410" s="102">
        <v>-5.0365899999999996E-3</v>
      </c>
      <c r="V410" s="102">
        <v>-4.958339E-3</v>
      </c>
      <c r="W410" s="102">
        <v>-4.8607320000000004E-3</v>
      </c>
      <c r="X410" s="102">
        <v>-4.7628699999999998E-3</v>
      </c>
      <c r="Y410" s="103">
        <v>-4.655434E-3</v>
      </c>
    </row>
    <row r="411" spans="1:25" x14ac:dyDescent="0.25">
      <c r="A411" s="101" t="s">
        <v>451</v>
      </c>
      <c r="B411" s="102">
        <v>2.1699410000000001E-4</v>
      </c>
      <c r="C411" s="102">
        <v>-2.8413119999999999E-3</v>
      </c>
      <c r="D411" s="102">
        <v>-4.7563900000000001E-3</v>
      </c>
      <c r="E411" s="102">
        <v>-6.1683650000000003E-3</v>
      </c>
      <c r="F411" s="102">
        <v>-7.1990209999999999E-3</v>
      </c>
      <c r="G411" s="102">
        <v>-7.1990209999999999E-3</v>
      </c>
      <c r="H411" s="102">
        <v>-7.5079709999999996E-3</v>
      </c>
      <c r="I411" s="102">
        <v>-7.6531990000000003E-3</v>
      </c>
      <c r="J411" s="102">
        <v>-7.6628909999999998E-3</v>
      </c>
      <c r="K411" s="102">
        <v>-5.5346199999999996E-3</v>
      </c>
      <c r="L411" s="102">
        <v>-4.7673389999999998E-3</v>
      </c>
      <c r="M411" s="102">
        <v>-4.2803889999999999E-3</v>
      </c>
      <c r="N411" s="102">
        <v>-4.1427979999999996E-3</v>
      </c>
      <c r="O411" s="102">
        <v>-4.2999659999999997E-3</v>
      </c>
      <c r="P411" s="102">
        <v>-4.5640000000000003E-3</v>
      </c>
      <c r="Q411" s="102">
        <v>-4.7494069999999998E-3</v>
      </c>
      <c r="R411" s="102">
        <v>-4.8273099999999996E-3</v>
      </c>
      <c r="S411" s="102">
        <v>-4.837081E-3</v>
      </c>
      <c r="T411" s="102">
        <v>-4.7979829999999996E-3</v>
      </c>
      <c r="U411" s="102">
        <v>-4.7297720000000001E-3</v>
      </c>
      <c r="V411" s="102">
        <v>-4.6517609999999999E-3</v>
      </c>
      <c r="W411" s="102">
        <v>-4.5639449999999998E-3</v>
      </c>
      <c r="X411" s="102">
        <v>-4.4761100000000002E-3</v>
      </c>
      <c r="Y411" s="103">
        <v>-4.3684500000000003E-3</v>
      </c>
    </row>
    <row r="412" spans="1:25" x14ac:dyDescent="0.25">
      <c r="A412" s="101" t="s">
        <v>452</v>
      </c>
      <c r="B412" s="102">
        <v>-5.8909950000000004E-3</v>
      </c>
      <c r="C412" s="102">
        <v>-1.182218E-2</v>
      </c>
      <c r="D412" s="102">
        <v>-1.6046459999999999E-2</v>
      </c>
      <c r="E412" s="102">
        <v>-1.8604309999999999E-2</v>
      </c>
      <c r="F412" s="102">
        <v>-1.9993150000000001E-2</v>
      </c>
      <c r="G412" s="102">
        <v>-2.0285379999999999E-2</v>
      </c>
      <c r="H412" s="102">
        <v>-1.9935640000000001E-2</v>
      </c>
      <c r="I412" s="102">
        <v>-1.910982E-2</v>
      </c>
      <c r="J412" s="102">
        <v>-1.7934510000000001E-2</v>
      </c>
      <c r="K412" s="102">
        <v>-1.812037E-2</v>
      </c>
      <c r="L412" s="102">
        <v>-1.8058649999999999E-2</v>
      </c>
      <c r="M412" s="102">
        <v>-1.7822540000000001E-2</v>
      </c>
      <c r="N412" s="102">
        <v>-1.6112560000000001E-2</v>
      </c>
      <c r="O412" s="102">
        <v>-1.479631E-2</v>
      </c>
      <c r="P412" s="102">
        <v>-1.404087E-2</v>
      </c>
      <c r="Q412" s="102">
        <v>-1.3497510000000001E-2</v>
      </c>
      <c r="R412" s="102">
        <v>-1.2846979999999999E-2</v>
      </c>
      <c r="S412" s="102">
        <v>-1.2022039999999999E-2</v>
      </c>
      <c r="T412" s="102">
        <v>-1.104198E-2</v>
      </c>
      <c r="U412" s="102">
        <v>-9.9454869999999994E-3</v>
      </c>
      <c r="V412" s="102">
        <v>-8.7425070000000001E-3</v>
      </c>
      <c r="W412" s="102">
        <v>-7.4619710000000004E-3</v>
      </c>
      <c r="X412" s="102">
        <v>-6.1041239999999998E-3</v>
      </c>
      <c r="Y412" s="103">
        <v>-4.6881700000000002E-3</v>
      </c>
    </row>
    <row r="413" spans="1:25" x14ac:dyDescent="0.25">
      <c r="A413" s="101" t="s">
        <v>453</v>
      </c>
      <c r="B413" s="102">
        <v>-2.9387720000000002E-4</v>
      </c>
      <c r="C413" s="102">
        <v>-2.787557E-3</v>
      </c>
      <c r="D413" s="102">
        <v>-3.9466520000000001E-3</v>
      </c>
      <c r="E413" s="102">
        <v>-4.7612720000000004E-3</v>
      </c>
      <c r="F413" s="102">
        <v>-5.4085160000000004E-3</v>
      </c>
      <c r="G413" s="102">
        <v>-5.0747880000000002E-3</v>
      </c>
      <c r="H413" s="102">
        <v>-5.221641E-3</v>
      </c>
      <c r="I413" s="102">
        <v>-5.339051E-3</v>
      </c>
      <c r="J413" s="102">
        <v>-5.4076749999999998E-3</v>
      </c>
      <c r="K413" s="102">
        <v>-3.7026419999999999E-3</v>
      </c>
      <c r="L413" s="102">
        <v>-2.966078E-3</v>
      </c>
      <c r="M413" s="102">
        <v>-2.366389E-3</v>
      </c>
      <c r="N413" s="102">
        <v>-2.1302500000000002E-3</v>
      </c>
      <c r="O413" s="102">
        <v>-2.012078E-3</v>
      </c>
      <c r="P413" s="102">
        <v>-1.913727E-3</v>
      </c>
      <c r="Q413" s="102">
        <v>-1.785699E-3</v>
      </c>
      <c r="R413" s="102">
        <v>-1.6479520000000001E-3</v>
      </c>
      <c r="S413" s="102">
        <v>-1.510106E-3</v>
      </c>
      <c r="T413" s="102">
        <v>-1.3724010000000001E-3</v>
      </c>
      <c r="U413" s="102">
        <v>-1.234604E-3</v>
      </c>
      <c r="V413" s="102">
        <v>-1.087106E-3</v>
      </c>
      <c r="W413" s="102">
        <v>-9.2979810000000005E-4</v>
      </c>
      <c r="X413" s="102">
        <v>-7.7253390000000003E-4</v>
      </c>
      <c r="Y413" s="103">
        <v>-6.0547599999999997E-4</v>
      </c>
    </row>
    <row r="414" spans="1:25" x14ac:dyDescent="0.25">
      <c r="A414" s="101" t="s">
        <v>454</v>
      </c>
      <c r="B414" s="102">
        <v>1.8205140000000002E-2</v>
      </c>
      <c r="C414" s="102">
        <v>2.6924480000000001E-3</v>
      </c>
      <c r="D414" s="102">
        <v>-6.0040379999999997E-3</v>
      </c>
      <c r="E414" s="102">
        <v>-1.237165E-2</v>
      </c>
      <c r="F414" s="102">
        <v>-1.7267230000000001E-2</v>
      </c>
      <c r="G414" s="102">
        <v>-1.881412E-2</v>
      </c>
      <c r="H414" s="102">
        <v>-2.09009E-2</v>
      </c>
      <c r="I414" s="102">
        <v>-2.2581520000000001E-2</v>
      </c>
      <c r="J414" s="102">
        <v>-2.3839829999999999E-2</v>
      </c>
      <c r="K414" s="102">
        <v>-2.0359970000000002E-2</v>
      </c>
      <c r="L414" s="102">
        <v>-1.803217E-2</v>
      </c>
      <c r="M414" s="102">
        <v>-1.6000799999999999E-2</v>
      </c>
      <c r="N414" s="102">
        <v>-1.484794E-2</v>
      </c>
      <c r="O414" s="102">
        <v>-1.4740609999999999E-2</v>
      </c>
      <c r="P414" s="102">
        <v>-1.523768E-2</v>
      </c>
      <c r="Q414" s="102">
        <v>-1.5773079999999998E-2</v>
      </c>
      <c r="R414" s="102">
        <v>-1.6143020000000001E-2</v>
      </c>
      <c r="S414" s="102">
        <v>-1.6347589999999999E-2</v>
      </c>
      <c r="T414" s="102">
        <v>-1.6425430000000001E-2</v>
      </c>
      <c r="U414" s="102">
        <v>-1.6405900000000001E-2</v>
      </c>
      <c r="V414" s="102">
        <v>-1.630844E-2</v>
      </c>
      <c r="W414" s="102">
        <v>-1.6171850000000002E-2</v>
      </c>
      <c r="X414" s="102">
        <v>-1.5996079999999999E-2</v>
      </c>
      <c r="Y414" s="103">
        <v>-1.577133E-2</v>
      </c>
    </row>
    <row r="415" spans="1:25" x14ac:dyDescent="0.25">
      <c r="A415" s="101" t="s">
        <v>455</v>
      </c>
      <c r="B415" s="102">
        <v>-4.808602E-2</v>
      </c>
      <c r="C415" s="102">
        <v>-5.5822759999999999E-2</v>
      </c>
      <c r="D415" s="102">
        <v>-5.7120890000000001E-2</v>
      </c>
      <c r="E415" s="102">
        <v>-5.650194E-2</v>
      </c>
      <c r="F415" s="102">
        <v>-5.4961059999999999E-2</v>
      </c>
      <c r="G415" s="102">
        <v>-5.521678E-2</v>
      </c>
      <c r="H415" s="102">
        <v>-5.3914940000000001E-2</v>
      </c>
      <c r="I415" s="102">
        <v>-5.2411720000000002E-2</v>
      </c>
      <c r="J415" s="102">
        <v>-5.0880300000000003E-2</v>
      </c>
      <c r="K415" s="102">
        <v>-5.491269E-2</v>
      </c>
      <c r="L415" s="102">
        <v>-5.5956289999999999E-2</v>
      </c>
      <c r="M415" s="102">
        <v>-5.6944519999999998E-2</v>
      </c>
      <c r="N415" s="102">
        <v>-5.6383679999999999E-2</v>
      </c>
      <c r="O415" s="102">
        <v>-5.5701859999999999E-2</v>
      </c>
      <c r="P415" s="102">
        <v>-5.5210339999999997E-2</v>
      </c>
      <c r="Q415" s="102">
        <v>-5.491418E-2</v>
      </c>
      <c r="R415" s="102">
        <v>-5.4541470000000002E-2</v>
      </c>
      <c r="S415" s="102">
        <v>-5.4062689999999997E-2</v>
      </c>
      <c r="T415" s="102">
        <v>-5.3498030000000002E-2</v>
      </c>
      <c r="U415" s="102">
        <v>-5.2885370000000001E-2</v>
      </c>
      <c r="V415" s="102">
        <v>-5.2224699999999999E-2</v>
      </c>
      <c r="W415" s="102">
        <v>-5.153518E-2</v>
      </c>
      <c r="X415" s="102">
        <v>-5.080722E-2</v>
      </c>
      <c r="Y415" s="103">
        <v>-5.0040800000000003E-2</v>
      </c>
    </row>
    <row r="416" spans="1:25" x14ac:dyDescent="0.25">
      <c r="A416" s="101" t="s">
        <v>456</v>
      </c>
      <c r="B416" s="102">
        <v>1.4218679999999999E-2</v>
      </c>
      <c r="C416" s="102">
        <v>6.4504250000000001E-3</v>
      </c>
      <c r="D416" s="102">
        <v>3.7545679999999998E-3</v>
      </c>
      <c r="E416" s="102">
        <v>2.7489329999999998E-3</v>
      </c>
      <c r="F416" s="102">
        <v>2.6416930000000001E-3</v>
      </c>
      <c r="G416" s="102">
        <v>4.1046290000000003E-3</v>
      </c>
      <c r="H416" s="102">
        <v>4.6776689999999998E-3</v>
      </c>
      <c r="I416" s="102">
        <v>5.308948E-3</v>
      </c>
      <c r="J416" s="102">
        <v>5.9791610000000002E-3</v>
      </c>
      <c r="K416" s="102">
        <v>9.5395979999999998E-3</v>
      </c>
      <c r="L416" s="102">
        <v>1.075447E-2</v>
      </c>
      <c r="M416" s="102">
        <v>1.1487300000000001E-2</v>
      </c>
      <c r="N416" s="102">
        <v>1.086937E-2</v>
      </c>
      <c r="O416" s="102">
        <v>1.016418E-2</v>
      </c>
      <c r="P416" s="102">
        <v>9.7968819999999998E-3</v>
      </c>
      <c r="Q416" s="102">
        <v>9.7968819999999998E-3</v>
      </c>
      <c r="R416" s="102">
        <v>9.9709320000000001E-3</v>
      </c>
      <c r="S416" s="102">
        <v>1.019338E-2</v>
      </c>
      <c r="T416" s="102">
        <v>1.0425480000000001E-2</v>
      </c>
      <c r="U416" s="102">
        <v>1.064786E-2</v>
      </c>
      <c r="V416" s="102">
        <v>1.0841170000000001E-2</v>
      </c>
      <c r="W416" s="102">
        <v>1.100542E-2</v>
      </c>
      <c r="X416" s="102">
        <v>1.115997E-2</v>
      </c>
      <c r="Y416" s="103">
        <v>1.129515E-2</v>
      </c>
    </row>
    <row r="417" spans="1:25" x14ac:dyDescent="0.25">
      <c r="A417" s="101" t="s">
        <v>457</v>
      </c>
      <c r="B417" s="102">
        <v>6.8873859999999997E-3</v>
      </c>
      <c r="C417" s="102">
        <v>4.8747969999999999E-4</v>
      </c>
      <c r="D417" s="102">
        <v>-2.37747E-3</v>
      </c>
      <c r="E417" s="102">
        <v>-4.0394920000000004E-3</v>
      </c>
      <c r="F417" s="102">
        <v>-4.9876440000000003E-3</v>
      </c>
      <c r="G417" s="102">
        <v>-4.5796040000000001E-3</v>
      </c>
      <c r="H417" s="102">
        <v>-4.7059320000000003E-3</v>
      </c>
      <c r="I417" s="102">
        <v>-4.6961950000000002E-3</v>
      </c>
      <c r="J417" s="102">
        <v>-4.5893100000000001E-3</v>
      </c>
      <c r="K417" s="102">
        <v>-1.815924E-3</v>
      </c>
      <c r="L417" s="102">
        <v>-7.3792699999999998E-4</v>
      </c>
      <c r="M417" s="102">
        <v>-9.2763049999999999E-6</v>
      </c>
      <c r="N417" s="102">
        <v>-2.4237630000000001E-4</v>
      </c>
      <c r="O417" s="102">
        <v>-6.7022649999999996E-4</v>
      </c>
      <c r="P417" s="102">
        <v>-9.7153419999999999E-4</v>
      </c>
      <c r="Q417" s="102">
        <v>-1.06887E-3</v>
      </c>
      <c r="R417" s="102">
        <v>-1.039903E-3</v>
      </c>
      <c r="S417" s="102">
        <v>-9.5231090000000003E-4</v>
      </c>
      <c r="T417" s="102">
        <v>-8.4549259999999998E-4</v>
      </c>
      <c r="U417" s="102">
        <v>-7.2895079999999997E-4</v>
      </c>
      <c r="V417" s="102">
        <v>-6.2214780000000003E-4</v>
      </c>
      <c r="W417" s="102">
        <v>-5.1512080000000004E-4</v>
      </c>
      <c r="X417" s="102">
        <v>-4.0810109999999999E-4</v>
      </c>
      <c r="Y417" s="103">
        <v>-3.0132020000000001E-4</v>
      </c>
    </row>
    <row r="418" spans="1:25" x14ac:dyDescent="0.25">
      <c r="A418" s="101" t="s">
        <v>458</v>
      </c>
      <c r="B418" s="102">
        <v>1.243038E-2</v>
      </c>
      <c r="C418" s="102">
        <v>8.3792769999999992E-3</v>
      </c>
      <c r="D418" s="102">
        <v>7.4186440000000003E-3</v>
      </c>
      <c r="E418" s="102">
        <v>7.5253020000000002E-3</v>
      </c>
      <c r="F418" s="102">
        <v>8.1171530000000002E-3</v>
      </c>
      <c r="G418" s="102">
        <v>1.015832E-2</v>
      </c>
      <c r="H418" s="102">
        <v>1.1023669999999999E-2</v>
      </c>
      <c r="I418" s="102">
        <v>1.1860239999999999E-2</v>
      </c>
      <c r="J418" s="102">
        <v>1.267741E-2</v>
      </c>
      <c r="K418" s="102">
        <v>1.693325E-2</v>
      </c>
      <c r="L418" s="102">
        <v>1.827695E-2</v>
      </c>
      <c r="M418" s="102">
        <v>1.9149070000000001E-2</v>
      </c>
      <c r="N418" s="102">
        <v>1.887544E-2</v>
      </c>
      <c r="O418" s="102">
        <v>1.8620959999999999E-2</v>
      </c>
      <c r="P418" s="102">
        <v>1.8650050000000001E-2</v>
      </c>
      <c r="Q418" s="102">
        <v>1.8942090000000002E-2</v>
      </c>
      <c r="R418" s="102">
        <v>1.934085E-2</v>
      </c>
      <c r="S418" s="102">
        <v>1.973979E-2</v>
      </c>
      <c r="T418" s="102">
        <v>2.012895E-2</v>
      </c>
      <c r="U418" s="102">
        <v>2.0469390000000001E-2</v>
      </c>
      <c r="V418" s="102">
        <v>2.078058E-2</v>
      </c>
      <c r="W418" s="102">
        <v>2.10528E-2</v>
      </c>
      <c r="X418" s="102">
        <v>2.129578E-2</v>
      </c>
      <c r="Y418" s="103">
        <v>2.1500040000000002E-2</v>
      </c>
    </row>
    <row r="419" spans="1:25" x14ac:dyDescent="0.25">
      <c r="A419" s="101" t="s">
        <v>459</v>
      </c>
      <c r="B419" s="102">
        <v>2.7685270000000001E-2</v>
      </c>
      <c r="C419" s="102">
        <v>2.3799000000000001E-2</v>
      </c>
      <c r="D419" s="102">
        <v>2.250715E-2</v>
      </c>
      <c r="E419" s="102">
        <v>2.2296529999999998E-2</v>
      </c>
      <c r="F419" s="102">
        <v>2.257464E-2</v>
      </c>
      <c r="G419" s="102">
        <v>2.5462189999999999E-2</v>
      </c>
      <c r="H419" s="102">
        <v>2.635467E-2</v>
      </c>
      <c r="I419" s="102">
        <v>2.7229039999999999E-2</v>
      </c>
      <c r="J419" s="102">
        <v>2.814256E-2</v>
      </c>
      <c r="K419" s="102">
        <v>3.6612510000000001E-2</v>
      </c>
      <c r="L419" s="102">
        <v>3.9493250000000001E-2</v>
      </c>
      <c r="M419" s="102">
        <v>4.153892E-2</v>
      </c>
      <c r="N419" s="102">
        <v>4.1472490000000001E-2</v>
      </c>
      <c r="O419" s="102">
        <v>4.1336539999999998E-2</v>
      </c>
      <c r="P419" s="102">
        <v>4.1395590000000003E-2</v>
      </c>
      <c r="Q419" s="102">
        <v>4.1747409999999999E-2</v>
      </c>
      <c r="R419" s="102">
        <v>4.2205960000000001E-2</v>
      </c>
      <c r="S419" s="102">
        <v>4.2683770000000003E-2</v>
      </c>
      <c r="T419" s="102">
        <v>4.3151879999999997E-2</v>
      </c>
      <c r="U419" s="102">
        <v>4.3590990000000003E-2</v>
      </c>
      <c r="V419" s="102">
        <v>4.3991089999999997E-2</v>
      </c>
      <c r="W419" s="102">
        <v>4.4352170000000003E-2</v>
      </c>
      <c r="X419" s="102">
        <v>4.4684000000000001E-2</v>
      </c>
      <c r="Y419" s="103">
        <v>4.4967E-2</v>
      </c>
    </row>
    <row r="420" spans="1:25" x14ac:dyDescent="0.25">
      <c r="A420" s="101" t="s">
        <v>460</v>
      </c>
      <c r="B420" s="102">
        <v>0.24998799999999999</v>
      </c>
      <c r="C420" s="102">
        <v>0.22227</v>
      </c>
      <c r="D420" s="102">
        <v>0.205763</v>
      </c>
      <c r="E420" s="102">
        <v>0.19486100000000001</v>
      </c>
      <c r="F420" s="102">
        <v>0.187274</v>
      </c>
      <c r="G420" s="102">
        <v>0.183228</v>
      </c>
      <c r="H420" s="102">
        <v>0.179537</v>
      </c>
      <c r="I420" s="102">
        <v>0.17677399999999999</v>
      </c>
      <c r="J420" s="102">
        <v>0.174653</v>
      </c>
      <c r="K420" s="102">
        <v>0.17171500000000001</v>
      </c>
      <c r="L420" s="102">
        <v>0.16753799999999999</v>
      </c>
      <c r="M420" s="102">
        <v>0.163776</v>
      </c>
      <c r="N420" s="102">
        <v>0.16239200000000001</v>
      </c>
      <c r="O420" s="102">
        <v>0.16170300000000001</v>
      </c>
      <c r="P420" s="102">
        <v>0.161468</v>
      </c>
      <c r="Q420" s="102">
        <v>0.16137000000000001</v>
      </c>
      <c r="R420" s="102">
        <v>0.161302</v>
      </c>
      <c r="S420" s="102">
        <v>0.161243</v>
      </c>
      <c r="T420" s="102">
        <v>0.16120399999999999</v>
      </c>
      <c r="U420" s="102">
        <v>0.161165</v>
      </c>
      <c r="V420" s="102">
        <v>0.161136</v>
      </c>
      <c r="W420" s="102">
        <v>0.16111600000000001</v>
      </c>
      <c r="X420" s="102">
        <v>0.161107</v>
      </c>
      <c r="Y420" s="103">
        <v>0.161107</v>
      </c>
    </row>
    <row r="421" spans="1:25" x14ac:dyDescent="0.25">
      <c r="A421" s="101" t="s">
        <v>461</v>
      </c>
      <c r="B421" s="102">
        <v>0.14650099999999999</v>
      </c>
      <c r="C421" s="102">
        <v>0.14696400000000001</v>
      </c>
      <c r="D421" s="102">
        <v>0.14552899999999999</v>
      </c>
      <c r="E421" s="102">
        <v>0.14582600000000001</v>
      </c>
      <c r="F421" s="102">
        <v>0.14643200000000001</v>
      </c>
      <c r="G421" s="102">
        <v>0.14658599999999999</v>
      </c>
      <c r="H421" s="102">
        <v>0.148151</v>
      </c>
      <c r="I421" s="102">
        <v>0.14924000000000001</v>
      </c>
      <c r="J421" s="102">
        <v>0.14981</v>
      </c>
      <c r="K421" s="102">
        <v>0.14024</v>
      </c>
      <c r="L421" s="102">
        <v>0.13564899999999999</v>
      </c>
      <c r="M421" s="102">
        <v>0.131832</v>
      </c>
      <c r="N421" s="102">
        <v>0.134212</v>
      </c>
      <c r="O421" s="102">
        <v>0.13731499999999999</v>
      </c>
      <c r="P421" s="102">
        <v>0.13955799999999999</v>
      </c>
      <c r="Q421" s="102">
        <v>0.140712</v>
      </c>
      <c r="R421" s="102">
        <v>0.141542</v>
      </c>
      <c r="S421" s="102">
        <v>0.14231199999999999</v>
      </c>
      <c r="T421" s="102">
        <v>0.143043</v>
      </c>
      <c r="U421" s="102">
        <v>0.143705</v>
      </c>
      <c r="V421" s="102">
        <v>0.144318</v>
      </c>
      <c r="W421" s="102">
        <v>0.14488100000000001</v>
      </c>
      <c r="X421" s="102">
        <v>0.14541499999999999</v>
      </c>
      <c r="Y421" s="103">
        <v>0.145929</v>
      </c>
    </row>
    <row r="422" spans="1:25" x14ac:dyDescent="0.25">
      <c r="A422" s="101" t="s">
        <v>462</v>
      </c>
      <c r="B422" s="102">
        <v>4.5213740000000002E-2</v>
      </c>
      <c r="C422" s="102">
        <v>3.3943840000000003E-2</v>
      </c>
      <c r="D422" s="102">
        <v>2.7660810000000001E-2</v>
      </c>
      <c r="E422" s="102">
        <v>2.289563E-2</v>
      </c>
      <c r="F422" s="102">
        <v>1.9101199999999999E-2</v>
      </c>
      <c r="G422" s="102">
        <v>1.7945619999999999E-2</v>
      </c>
      <c r="H422" s="102">
        <v>1.6149699999999999E-2</v>
      </c>
      <c r="I422" s="102">
        <v>1.469256E-2</v>
      </c>
      <c r="J422" s="102">
        <v>1.3602370000000001E-2</v>
      </c>
      <c r="K422" s="102">
        <v>1.835931E-2</v>
      </c>
      <c r="L422" s="102">
        <v>2.047092E-2</v>
      </c>
      <c r="M422" s="102">
        <v>2.2166439999999999E-2</v>
      </c>
      <c r="N422" s="102">
        <v>2.1807219999999999E-2</v>
      </c>
      <c r="O422" s="102">
        <v>2.088512E-2</v>
      </c>
      <c r="P422" s="102">
        <v>2.0041E-2</v>
      </c>
      <c r="Q422" s="102">
        <v>1.9536700000000001E-2</v>
      </c>
      <c r="R422" s="102">
        <v>1.9245640000000001E-2</v>
      </c>
      <c r="S422" s="102">
        <v>1.9071089999999999E-2</v>
      </c>
      <c r="T422" s="102">
        <v>1.8993400000000001E-2</v>
      </c>
      <c r="U422" s="102">
        <v>1.8983690000000001E-2</v>
      </c>
      <c r="V422" s="102">
        <v>1.9022310000000001E-2</v>
      </c>
      <c r="W422" s="102">
        <v>1.9109729999999998E-2</v>
      </c>
      <c r="X422" s="102">
        <v>1.922606E-2</v>
      </c>
      <c r="Y422" s="103">
        <v>1.937154E-2</v>
      </c>
    </row>
    <row r="423" spans="1:25" x14ac:dyDescent="0.25">
      <c r="A423" s="101" t="s">
        <v>463</v>
      </c>
      <c r="B423" s="102">
        <v>1.443793E-2</v>
      </c>
      <c r="C423" s="102">
        <v>8.0757899999999994E-3</v>
      </c>
      <c r="D423" s="102">
        <v>5.6184169999999997E-3</v>
      </c>
      <c r="E423" s="102">
        <v>4.3988669999999999E-3</v>
      </c>
      <c r="F423" s="102">
        <v>3.8133249999999998E-3</v>
      </c>
      <c r="G423" s="102">
        <v>4.9821120000000003E-3</v>
      </c>
      <c r="H423" s="102">
        <v>4.9142930000000001E-3</v>
      </c>
      <c r="I423" s="102">
        <v>4.8948350000000002E-3</v>
      </c>
      <c r="J423" s="102">
        <v>4.95299E-3</v>
      </c>
      <c r="K423" s="102">
        <v>9.9779619999999999E-3</v>
      </c>
      <c r="L423" s="102">
        <v>1.137925E-2</v>
      </c>
      <c r="M423" s="102">
        <v>1.215873E-2</v>
      </c>
      <c r="N423" s="102">
        <v>1.150584E-2</v>
      </c>
      <c r="O423" s="102">
        <v>1.081302E-2</v>
      </c>
      <c r="P423" s="102">
        <v>1.0452329999999999E-2</v>
      </c>
      <c r="Q423" s="102">
        <v>1.0403829999999999E-2</v>
      </c>
      <c r="R423" s="102">
        <v>1.0481529999999999E-2</v>
      </c>
      <c r="S423" s="102">
        <v>1.057871E-2</v>
      </c>
      <c r="T423" s="102">
        <v>1.06759E-2</v>
      </c>
      <c r="U423" s="102">
        <v>1.07536E-2</v>
      </c>
      <c r="V423" s="102">
        <v>1.081183E-2</v>
      </c>
      <c r="W423" s="102">
        <v>1.0850800000000001E-2</v>
      </c>
      <c r="X423" s="102">
        <v>1.0880030000000001E-2</v>
      </c>
      <c r="Y423" s="103">
        <v>1.088977E-2</v>
      </c>
    </row>
    <row r="424" spans="1:25" x14ac:dyDescent="0.25">
      <c r="A424" s="101" t="s">
        <v>464</v>
      </c>
      <c r="B424" s="102">
        <v>-4.9940879999999998E-3</v>
      </c>
      <c r="C424" s="102">
        <v>-8.4286450000000002E-3</v>
      </c>
      <c r="D424" s="102">
        <v>-9.4928259999999993E-3</v>
      </c>
      <c r="E424" s="102">
        <v>-9.9026200000000009E-3</v>
      </c>
      <c r="F424" s="102">
        <v>-1.0039050000000001E-2</v>
      </c>
      <c r="G424" s="102">
        <v>-8.8770729999999992E-3</v>
      </c>
      <c r="H424" s="102">
        <v>-8.6144159999999997E-3</v>
      </c>
      <c r="I424" s="102">
        <v>-8.4101950000000005E-3</v>
      </c>
      <c r="J424" s="102">
        <v>-8.2255780000000008E-3</v>
      </c>
      <c r="K424" s="102">
        <v>-5.2981870000000002E-3</v>
      </c>
      <c r="L424" s="102">
        <v>-4.1260200000000002E-3</v>
      </c>
      <c r="M424" s="102">
        <v>-3.2350009999999999E-3</v>
      </c>
      <c r="N424" s="102">
        <v>-3.0988809999999999E-3</v>
      </c>
      <c r="O424" s="102">
        <v>-3.1280610000000001E-3</v>
      </c>
      <c r="P424" s="102">
        <v>-3.1669599999999999E-3</v>
      </c>
      <c r="Q424" s="102">
        <v>-3.1572409999999999E-3</v>
      </c>
      <c r="R424" s="102">
        <v>-3.138044E-3</v>
      </c>
      <c r="S424" s="102">
        <v>-3.1283309999999998E-3</v>
      </c>
      <c r="T424" s="102">
        <v>-3.108909E-3</v>
      </c>
      <c r="U424" s="102">
        <v>-3.089488E-3</v>
      </c>
      <c r="V424" s="102">
        <v>-3.079778E-3</v>
      </c>
      <c r="W424" s="102">
        <v>-3.0603589999999999E-3</v>
      </c>
      <c r="X424" s="102">
        <v>-3.0409389999999999E-3</v>
      </c>
      <c r="Y424" s="103">
        <v>-3.0215200000000002E-3</v>
      </c>
    </row>
    <row r="425" spans="1:25" x14ac:dyDescent="0.25">
      <c r="A425" s="101" t="s">
        <v>54</v>
      </c>
      <c r="B425" s="102">
        <v>0</v>
      </c>
      <c r="C425" s="102">
        <v>1.0323070000000001E-3</v>
      </c>
      <c r="D425" s="102">
        <v>1.118621E-3</v>
      </c>
      <c r="E425" s="102">
        <v>7.3498159999999999E-4</v>
      </c>
      <c r="F425" s="102">
        <v>5.342222E-5</v>
      </c>
      <c r="G425" s="102">
        <v>-8.2187030000000004E-4</v>
      </c>
      <c r="H425" s="102">
        <v>-1.735533E-3</v>
      </c>
      <c r="I425" s="102">
        <v>-2.6974009999999999E-3</v>
      </c>
      <c r="J425" s="102">
        <v>-3.6980350000000001E-3</v>
      </c>
      <c r="K425" s="102">
        <v>-4.7081450000000004E-3</v>
      </c>
      <c r="L425" s="102">
        <v>-5.5063309999999997E-3</v>
      </c>
      <c r="M425" s="102">
        <v>-6.1421660000000001E-3</v>
      </c>
      <c r="N425" s="102">
        <v>-6.6435929999999997E-3</v>
      </c>
      <c r="O425" s="102">
        <v>-7.0586809999999998E-3</v>
      </c>
      <c r="P425" s="102">
        <v>-7.4456050000000001E-3</v>
      </c>
      <c r="Q425" s="102">
        <v>-7.8328970000000001E-3</v>
      </c>
      <c r="R425" s="102">
        <v>-8.2397000000000008E-3</v>
      </c>
      <c r="S425" s="102">
        <v>-8.6463310000000002E-3</v>
      </c>
      <c r="T425" s="102">
        <v>-9.0433140000000002E-3</v>
      </c>
      <c r="U425" s="102">
        <v>-9.430885E-3</v>
      </c>
      <c r="V425" s="102">
        <v>-9.7894090000000007E-3</v>
      </c>
      <c r="W425" s="102">
        <v>-1.012858E-2</v>
      </c>
      <c r="X425" s="102">
        <v>-1.04484E-2</v>
      </c>
      <c r="Y425" s="103">
        <v>-1.073938E-2</v>
      </c>
    </row>
    <row r="426" spans="1:25" x14ac:dyDescent="0.25">
      <c r="A426" s="101" t="s">
        <v>465</v>
      </c>
      <c r="B426" s="102">
        <v>-1.369208E-3</v>
      </c>
      <c r="C426" s="102">
        <v>-5.3138430000000004E-3</v>
      </c>
      <c r="D426" s="102">
        <v>-6.3176029999999998E-3</v>
      </c>
      <c r="E426" s="102">
        <v>-6.3273490000000003E-3</v>
      </c>
      <c r="F426" s="102">
        <v>-5.8021899999999996E-3</v>
      </c>
      <c r="G426" s="102">
        <v>-4.0967540000000002E-3</v>
      </c>
      <c r="H426" s="102">
        <v>-3.2424509999999999E-3</v>
      </c>
      <c r="I426" s="102">
        <v>-2.4566420000000002E-3</v>
      </c>
      <c r="J426" s="102">
        <v>-1.6709019999999999E-3</v>
      </c>
      <c r="K426" s="102">
        <v>1.673669E-3</v>
      </c>
      <c r="L426" s="102">
        <v>2.7277289999999999E-3</v>
      </c>
      <c r="M426" s="102">
        <v>3.2685029999999999E-3</v>
      </c>
      <c r="N426" s="102">
        <v>2.516398E-3</v>
      </c>
      <c r="O426" s="102">
        <v>1.784323E-3</v>
      </c>
      <c r="P426" s="102">
        <v>1.47554E-3</v>
      </c>
      <c r="Q426" s="102">
        <v>1.562688E-3</v>
      </c>
      <c r="R426" s="102">
        <v>1.8435210000000001E-3</v>
      </c>
      <c r="S426" s="102">
        <v>2.1726839999999998E-3</v>
      </c>
      <c r="T426" s="102">
        <v>2.5018800000000002E-3</v>
      </c>
      <c r="U426" s="102">
        <v>2.82139E-3</v>
      </c>
      <c r="V426" s="102">
        <v>3.1215119999999999E-3</v>
      </c>
      <c r="W426" s="102">
        <v>3.4024749999999999E-3</v>
      </c>
      <c r="X426" s="102">
        <v>3.6735119999999999E-3</v>
      </c>
      <c r="Y426" s="103">
        <v>3.9348550000000001E-3</v>
      </c>
    </row>
    <row r="427" spans="1:25" x14ac:dyDescent="0.25">
      <c r="A427" s="101" t="s">
        <v>466</v>
      </c>
      <c r="B427" s="102">
        <v>3.7263669999999999E-2</v>
      </c>
      <c r="C427" s="102">
        <v>2.543894E-2</v>
      </c>
      <c r="D427" s="102">
        <v>2.12415E-2</v>
      </c>
      <c r="E427" s="102">
        <v>1.9680619999999999E-2</v>
      </c>
      <c r="F427" s="102">
        <v>1.9485160000000001E-2</v>
      </c>
      <c r="G427" s="102">
        <v>2.200481E-2</v>
      </c>
      <c r="H427" s="102">
        <v>2.2343450000000001E-2</v>
      </c>
      <c r="I427" s="102">
        <v>2.2673080000000002E-2</v>
      </c>
      <c r="J427" s="102">
        <v>2.299317E-2</v>
      </c>
      <c r="K427" s="102">
        <v>3.1618050000000002E-2</v>
      </c>
      <c r="L427" s="102">
        <v>3.3089859999999999E-2</v>
      </c>
      <c r="M427" s="102">
        <v>3.3401350000000003E-2</v>
      </c>
      <c r="N427" s="102">
        <v>3.1097860000000001E-2</v>
      </c>
      <c r="O427" s="102">
        <v>2.9290320000000002E-2</v>
      </c>
      <c r="P427" s="102">
        <v>2.8513719999999999E-2</v>
      </c>
      <c r="Q427" s="102">
        <v>2.843613E-2</v>
      </c>
      <c r="R427" s="102">
        <v>2.8494019999999998E-2</v>
      </c>
      <c r="S427" s="102">
        <v>2.8532760000000001E-2</v>
      </c>
      <c r="T427" s="102">
        <v>2.8542439999999999E-2</v>
      </c>
      <c r="U427" s="102">
        <v>2.85037E-2</v>
      </c>
      <c r="V427" s="102">
        <v>2.8426449999999999E-2</v>
      </c>
      <c r="W427" s="102">
        <v>2.8310439999999999E-2</v>
      </c>
      <c r="X427" s="102">
        <v>2.817505E-2</v>
      </c>
      <c r="Y427" s="103">
        <v>2.8020260000000002E-2</v>
      </c>
    </row>
    <row r="428" spans="1:25" x14ac:dyDescent="0.25">
      <c r="A428" s="101" t="s">
        <v>467</v>
      </c>
      <c r="B428" s="102">
        <v>1.240697E-2</v>
      </c>
      <c r="C428" s="102">
        <v>5.8349819999999998E-3</v>
      </c>
      <c r="D428" s="102">
        <v>2.1428269999999999E-3</v>
      </c>
      <c r="E428" s="102">
        <v>-6.0946920000000003E-4</v>
      </c>
      <c r="F428" s="102">
        <v>-2.7449810000000001E-3</v>
      </c>
      <c r="G428" s="102">
        <v>-3.4923430000000002E-3</v>
      </c>
      <c r="H428" s="102">
        <v>-4.5214449999999998E-3</v>
      </c>
      <c r="I428" s="102">
        <v>-5.3564240000000003E-3</v>
      </c>
      <c r="J428" s="102">
        <v>-6.0069370000000004E-3</v>
      </c>
      <c r="K428" s="102">
        <v>-3.9799889999999997E-3</v>
      </c>
      <c r="L428" s="102">
        <v>-3.1358620000000001E-3</v>
      </c>
      <c r="M428" s="102">
        <v>-2.5242789999999999E-3</v>
      </c>
      <c r="N428" s="102">
        <v>-2.6018450000000002E-3</v>
      </c>
      <c r="O428" s="102">
        <v>-3.0001310000000001E-3</v>
      </c>
      <c r="P428" s="102">
        <v>-3.4663049999999998E-3</v>
      </c>
      <c r="Q428" s="102">
        <v>-3.835443E-3</v>
      </c>
      <c r="R428" s="102">
        <v>-4.117262E-3</v>
      </c>
      <c r="S428" s="102">
        <v>-4.3309940000000003E-3</v>
      </c>
      <c r="T428" s="102">
        <v>-4.4960959999999998E-3</v>
      </c>
      <c r="U428" s="102">
        <v>-4.6222959999999997E-3</v>
      </c>
      <c r="V428" s="102">
        <v>-4.7195529999999996E-3</v>
      </c>
      <c r="W428" s="102">
        <v>-4.7973579999999998E-3</v>
      </c>
      <c r="X428" s="102">
        <v>-4.8457539999999999E-3</v>
      </c>
      <c r="Y428" s="103">
        <v>-4.8846569999999997E-3</v>
      </c>
    </row>
    <row r="429" spans="1:25" x14ac:dyDescent="0.25">
      <c r="A429" s="101" t="s">
        <v>61</v>
      </c>
      <c r="B429" s="102">
        <v>1.3919880000000001E-2</v>
      </c>
      <c r="C429" s="102">
        <v>7.4971509999999996E-3</v>
      </c>
      <c r="D429" s="102">
        <v>3.7723600000000002E-3</v>
      </c>
      <c r="E429" s="102">
        <v>9.0011609999999999E-4</v>
      </c>
      <c r="F429" s="102">
        <v>-1.4035499999999999E-3</v>
      </c>
      <c r="G429" s="102">
        <v>-2.2865450000000001E-3</v>
      </c>
      <c r="H429" s="102">
        <v>-3.4417620000000001E-3</v>
      </c>
      <c r="I429" s="102">
        <v>-4.4028269999999998E-3</v>
      </c>
      <c r="J429" s="102">
        <v>-5.1699190000000003E-3</v>
      </c>
      <c r="K429" s="102">
        <v>-3.0500380000000001E-3</v>
      </c>
      <c r="L429" s="102">
        <v>-2.0805929999999999E-3</v>
      </c>
      <c r="M429" s="102">
        <v>-1.3436979999999999E-3</v>
      </c>
      <c r="N429" s="102">
        <v>-1.3436979999999999E-3</v>
      </c>
      <c r="O429" s="102">
        <v>-1.7615319999999999E-3</v>
      </c>
      <c r="P429" s="102">
        <v>-2.2957580000000002E-3</v>
      </c>
      <c r="Q429" s="102">
        <v>-2.7423460000000001E-3</v>
      </c>
      <c r="R429" s="102">
        <v>-3.0821820000000002E-3</v>
      </c>
      <c r="S429" s="102">
        <v>-3.344465E-3</v>
      </c>
      <c r="T429" s="102">
        <v>-3.558135E-3</v>
      </c>
      <c r="U429" s="102">
        <v>-3.723423E-3</v>
      </c>
      <c r="V429" s="102">
        <v>-3.8593109999999998E-3</v>
      </c>
      <c r="W429" s="102">
        <v>-3.9660320000000004E-3</v>
      </c>
      <c r="X429" s="102">
        <v>-4.0630299999999996E-3</v>
      </c>
      <c r="Y429" s="103">
        <v>-4.1408139999999996E-3</v>
      </c>
    </row>
    <row r="430" spans="1:25" x14ac:dyDescent="0.25">
      <c r="A430" s="101" t="s">
        <v>468</v>
      </c>
      <c r="B430" s="102">
        <v>38</v>
      </c>
      <c r="C430" s="102">
        <v>48.820300000000003</v>
      </c>
      <c r="D430" s="102">
        <v>41.740499999999997</v>
      </c>
      <c r="E430" s="102">
        <v>16.8705</v>
      </c>
      <c r="F430" s="102">
        <v>-26.169599999999999</v>
      </c>
      <c r="G430" s="102">
        <v>-91.869799999999998</v>
      </c>
      <c r="H430" s="102">
        <v>-178.17099999999999</v>
      </c>
      <c r="I430" s="102">
        <v>-286.471</v>
      </c>
      <c r="J430" s="102">
        <v>-418.471</v>
      </c>
      <c r="K430" s="102">
        <v>-587.471</v>
      </c>
      <c r="L430" s="102">
        <v>-780.87199999999996</v>
      </c>
      <c r="M430" s="102">
        <v>-999.971</v>
      </c>
      <c r="N430" s="102">
        <v>-1241.67</v>
      </c>
      <c r="O430" s="102">
        <v>-1513.48</v>
      </c>
      <c r="P430" s="102">
        <v>-1822.58</v>
      </c>
      <c r="Q430" s="102">
        <v>-2175.58</v>
      </c>
      <c r="R430" s="102">
        <v>-2575.58</v>
      </c>
      <c r="S430" s="102">
        <v>-3027.58</v>
      </c>
      <c r="T430" s="102">
        <v>-3536.58</v>
      </c>
      <c r="U430" s="102">
        <v>-4107.58</v>
      </c>
      <c r="V430" s="102">
        <v>-4746.58</v>
      </c>
      <c r="W430" s="102">
        <v>-5460.58</v>
      </c>
      <c r="X430" s="102">
        <v>-6255.58</v>
      </c>
      <c r="Y430" s="103">
        <v>-7138.58</v>
      </c>
    </row>
    <row r="431" spans="1:25" x14ac:dyDescent="0.25">
      <c r="A431" s="101" t="s">
        <v>469</v>
      </c>
      <c r="B431" s="102">
        <v>7.7000700000000002</v>
      </c>
      <c r="C431" s="102">
        <v>12.440099999999999</v>
      </c>
      <c r="D431" s="102">
        <v>15.51</v>
      </c>
      <c r="E431" s="102">
        <v>17.03</v>
      </c>
      <c r="F431" s="102">
        <v>17.02</v>
      </c>
      <c r="G431" s="102">
        <v>15.63</v>
      </c>
      <c r="H431" s="102">
        <v>12.7599</v>
      </c>
      <c r="I431" s="102">
        <v>8.3399699999999992</v>
      </c>
      <c r="J431" s="102">
        <v>2.25989</v>
      </c>
      <c r="K431" s="102">
        <v>-4.9202899999999996</v>
      </c>
      <c r="L431" s="102">
        <v>-13.1005</v>
      </c>
      <c r="M431" s="102">
        <v>-22.430499999999999</v>
      </c>
      <c r="N431" s="102">
        <v>-33.200600000000001</v>
      </c>
      <c r="O431" s="102">
        <v>-45.950600000000001</v>
      </c>
      <c r="P431" s="102">
        <v>-61.090200000000003</v>
      </c>
      <c r="Q431" s="102">
        <v>-78.950599999999994</v>
      </c>
      <c r="R431" s="102">
        <v>-99.820700000000002</v>
      </c>
      <c r="S431" s="102">
        <v>-124.001</v>
      </c>
      <c r="T431" s="102">
        <v>-151.851</v>
      </c>
      <c r="U431" s="102">
        <v>-183.74100000000001</v>
      </c>
      <c r="V431" s="102">
        <v>-220.06100000000001</v>
      </c>
      <c r="W431" s="102">
        <v>-261.27100000000002</v>
      </c>
      <c r="X431" s="102">
        <v>-307.851</v>
      </c>
      <c r="Y431" s="103">
        <v>-360.33100000000002</v>
      </c>
    </row>
    <row r="432" spans="1:25" x14ac:dyDescent="0.25">
      <c r="A432" s="101" t="s">
        <v>472</v>
      </c>
      <c r="B432" s="102">
        <v>95.299800000000005</v>
      </c>
      <c r="C432" s="102">
        <v>55.900399999999998</v>
      </c>
      <c r="D432" s="102">
        <v>32.400399999999998</v>
      </c>
      <c r="E432" s="102">
        <v>12.7012</v>
      </c>
      <c r="F432" s="102">
        <v>-4.5996100000000002</v>
      </c>
      <c r="G432" s="102">
        <v>-10.099600000000001</v>
      </c>
      <c r="H432" s="102">
        <v>-18.7012</v>
      </c>
      <c r="I432" s="102">
        <v>-26.9023</v>
      </c>
      <c r="J432" s="102">
        <v>-34.503900000000002</v>
      </c>
      <c r="K432" s="102">
        <v>-11.9023</v>
      </c>
      <c r="L432" s="102">
        <v>4</v>
      </c>
      <c r="M432" s="102">
        <v>19.796900000000001</v>
      </c>
      <c r="N432" s="102">
        <v>28.1953</v>
      </c>
      <c r="O432" s="102">
        <v>29.792999999999999</v>
      </c>
      <c r="P432" s="102">
        <v>27.792999999999999</v>
      </c>
      <c r="Q432" s="102">
        <v>25.593800000000002</v>
      </c>
      <c r="R432" s="102">
        <v>24.292999999999999</v>
      </c>
      <c r="S432" s="102">
        <v>23.593800000000002</v>
      </c>
      <c r="T432" s="102">
        <v>23.292999999999999</v>
      </c>
      <c r="U432" s="102">
        <v>23.191400000000002</v>
      </c>
      <c r="V432" s="102">
        <v>23.394500000000001</v>
      </c>
      <c r="W432" s="102">
        <v>23.691400000000002</v>
      </c>
      <c r="X432" s="102">
        <v>23.988299999999999</v>
      </c>
      <c r="Y432" s="103">
        <v>24.386700000000001</v>
      </c>
    </row>
    <row r="433" spans="1:25" x14ac:dyDescent="0.25">
      <c r="A433" s="101" t="s">
        <v>473</v>
      </c>
      <c r="B433" s="102">
        <v>7.3590099999999996</v>
      </c>
      <c r="C433" s="102">
        <v>4.6790200000000004</v>
      </c>
      <c r="D433" s="102">
        <v>3.17902</v>
      </c>
      <c r="E433" s="102">
        <v>1.909</v>
      </c>
      <c r="F433" s="102">
        <v>0.78900099999999995</v>
      </c>
      <c r="G433" s="102">
        <v>0.48895300000000003</v>
      </c>
      <c r="H433" s="102">
        <v>8.9721680000000009E-3</v>
      </c>
      <c r="I433" s="102">
        <v>-0.43096899999999999</v>
      </c>
      <c r="J433" s="102">
        <v>-0.84088099999999999</v>
      </c>
      <c r="K433" s="102">
        <v>0.55926500000000001</v>
      </c>
      <c r="L433" s="102">
        <v>1.7094100000000001</v>
      </c>
      <c r="M433" s="102">
        <v>2.8993500000000001</v>
      </c>
      <c r="N433" s="102">
        <v>3.75922</v>
      </c>
      <c r="O433" s="102">
        <v>4.1193200000000001</v>
      </c>
      <c r="P433" s="102">
        <v>4.1891499999999997</v>
      </c>
      <c r="Q433" s="102">
        <v>4.22919</v>
      </c>
      <c r="R433" s="102">
        <v>4.32904</v>
      </c>
      <c r="S433" s="102">
        <v>4.4691799999999997</v>
      </c>
      <c r="T433" s="102">
        <v>4.6293300000000004</v>
      </c>
      <c r="U433" s="102">
        <v>4.8090200000000003</v>
      </c>
      <c r="V433" s="102">
        <v>4.9989600000000003</v>
      </c>
      <c r="W433" s="102">
        <v>5.1889000000000003</v>
      </c>
      <c r="X433" s="102">
        <v>5.3788499999999999</v>
      </c>
      <c r="Y433" s="103">
        <v>5.5590200000000003</v>
      </c>
    </row>
    <row r="434" spans="1:25" x14ac:dyDescent="0.25">
      <c r="A434" s="101" t="s">
        <v>474</v>
      </c>
      <c r="B434" s="102">
        <v>-40.819800000000001</v>
      </c>
      <c r="C434" s="102">
        <v>-91.379900000000006</v>
      </c>
      <c r="D434" s="102">
        <v>-109.35</v>
      </c>
      <c r="E434" s="102">
        <v>-116.46899999999999</v>
      </c>
      <c r="F434" s="102">
        <v>-117.35899999999999</v>
      </c>
      <c r="G434" s="102">
        <v>-113.06</v>
      </c>
      <c r="H434" s="102">
        <v>-110.96</v>
      </c>
      <c r="I434" s="102">
        <v>-108.358</v>
      </c>
      <c r="J434" s="102">
        <v>-105.259</v>
      </c>
      <c r="K434" s="102">
        <v>-93.918899999999994</v>
      </c>
      <c r="L434" s="102">
        <v>-91.418899999999994</v>
      </c>
      <c r="M434" s="102">
        <v>-92.118200000000002</v>
      </c>
      <c r="N434" s="102">
        <v>-105.11799999999999</v>
      </c>
      <c r="O434" s="102">
        <v>-117.017</v>
      </c>
      <c r="P434" s="102">
        <v>-124.017</v>
      </c>
      <c r="Q434" s="102">
        <v>-127.21599999999999</v>
      </c>
      <c r="R434" s="102">
        <v>-128.71600000000001</v>
      </c>
      <c r="S434" s="102">
        <v>-129.81700000000001</v>
      </c>
      <c r="T434" s="102">
        <v>-130.614</v>
      </c>
      <c r="U434" s="102">
        <v>-131.614</v>
      </c>
      <c r="V434" s="102">
        <v>-132.71600000000001</v>
      </c>
      <c r="W434" s="102">
        <v>-133.911</v>
      </c>
      <c r="X434" s="102">
        <v>-135.01300000000001</v>
      </c>
      <c r="Y434" s="103">
        <v>-136.114</v>
      </c>
    </row>
    <row r="435" spans="1:25" x14ac:dyDescent="0.25">
      <c r="A435" s="101" t="s">
        <v>475</v>
      </c>
      <c r="B435" s="102">
        <v>-1.7819799999999999</v>
      </c>
      <c r="C435" s="102">
        <v>-5.4119900000000003</v>
      </c>
      <c r="D435" s="102">
        <v>-6.7559899999999997</v>
      </c>
      <c r="E435" s="102">
        <v>-7.4509800000000004</v>
      </c>
      <c r="F435" s="102">
        <v>-7.7639800000000001</v>
      </c>
      <c r="G435" s="102">
        <v>-7.7639800000000001</v>
      </c>
      <c r="H435" s="102">
        <v>-7.8079900000000002</v>
      </c>
      <c r="I435" s="102">
        <v>-7.8079900000000002</v>
      </c>
      <c r="J435" s="102">
        <v>-7.7679499999999999</v>
      </c>
      <c r="K435" s="102">
        <v>-7.41798</v>
      </c>
      <c r="L435" s="102">
        <v>-7.2980999999999998</v>
      </c>
      <c r="M435" s="102">
        <v>-7.35792</v>
      </c>
      <c r="N435" s="102">
        <v>-7.82789</v>
      </c>
      <c r="O435" s="102">
        <v>-8.4279899999999994</v>
      </c>
      <c r="P435" s="102">
        <v>-8.9780300000000004</v>
      </c>
      <c r="Q435" s="102">
        <v>-9.38795</v>
      </c>
      <c r="R435" s="102">
        <v>-9.7080199999999994</v>
      </c>
      <c r="S435" s="102">
        <v>-9.9780300000000004</v>
      </c>
      <c r="T435" s="102">
        <v>-10.2478</v>
      </c>
      <c r="U435" s="102">
        <v>-10.537800000000001</v>
      </c>
      <c r="V435" s="102">
        <v>-10.8582</v>
      </c>
      <c r="W435" s="102">
        <v>-11.228300000000001</v>
      </c>
      <c r="X435" s="102">
        <v>-11.6282</v>
      </c>
      <c r="Y435" s="103">
        <v>-12.0686</v>
      </c>
    </row>
    <row r="436" spans="1:25" x14ac:dyDescent="0.25">
      <c r="A436" s="101" t="s">
        <v>476</v>
      </c>
      <c r="B436" s="102">
        <v>30.439900000000002</v>
      </c>
      <c r="C436" s="102">
        <v>15.8096</v>
      </c>
      <c r="D436" s="102">
        <v>6.6596700000000002</v>
      </c>
      <c r="E436" s="102">
        <v>-1.1103499999999999</v>
      </c>
      <c r="F436" s="102">
        <v>-8.0605499999999992</v>
      </c>
      <c r="G436" s="102">
        <v>-11.9902</v>
      </c>
      <c r="H436" s="102">
        <v>-17.001000000000001</v>
      </c>
      <c r="I436" s="102">
        <v>-21.990200000000002</v>
      </c>
      <c r="J436" s="102">
        <v>-26.890599999999999</v>
      </c>
      <c r="K436" s="102">
        <v>-22.191400000000002</v>
      </c>
      <c r="L436" s="102">
        <v>-19.691400000000002</v>
      </c>
      <c r="M436" s="102">
        <v>-17.292000000000002</v>
      </c>
      <c r="N436" s="102">
        <v>-17.591799999999999</v>
      </c>
      <c r="O436" s="102">
        <v>-20.192399999999999</v>
      </c>
      <c r="P436" s="102">
        <v>-24.192399999999999</v>
      </c>
      <c r="Q436" s="102">
        <v>-28.393599999999999</v>
      </c>
      <c r="R436" s="102">
        <v>-32.493200000000002</v>
      </c>
      <c r="S436" s="102">
        <v>-36.692399999999999</v>
      </c>
      <c r="T436" s="102">
        <v>-40.993200000000002</v>
      </c>
      <c r="U436" s="102">
        <v>-45.493200000000002</v>
      </c>
      <c r="V436" s="102">
        <v>-50.192399999999999</v>
      </c>
      <c r="W436" s="102">
        <v>-55.192399999999999</v>
      </c>
      <c r="X436" s="102">
        <v>-60.493200000000002</v>
      </c>
      <c r="Y436" s="103">
        <v>-66.194299999999998</v>
      </c>
    </row>
    <row r="437" spans="1:25" x14ac:dyDescent="0.25">
      <c r="A437" s="101" t="s">
        <v>477</v>
      </c>
      <c r="B437" s="102">
        <v>2.31799</v>
      </c>
      <c r="C437" s="102">
        <v>1.39697</v>
      </c>
      <c r="D437" s="102">
        <v>0.84997599999999995</v>
      </c>
      <c r="E437" s="102">
        <v>0.385986</v>
      </c>
      <c r="F437" s="102">
        <v>-2.8991699999999999E-2</v>
      </c>
      <c r="G437" s="102">
        <v>-0.24395800000000001</v>
      </c>
      <c r="H437" s="102">
        <v>-0.50793500000000003</v>
      </c>
      <c r="I437" s="102">
        <v>-0.76495400000000002</v>
      </c>
      <c r="J437" s="102">
        <v>-1.0169699999999999</v>
      </c>
      <c r="K437" s="102">
        <v>-0.76696799999999998</v>
      </c>
      <c r="L437" s="102">
        <v>-0.559998</v>
      </c>
      <c r="M437" s="102">
        <v>-0.33599899999999999</v>
      </c>
      <c r="N437" s="102">
        <v>-0.18798799999999999</v>
      </c>
      <c r="O437" s="102">
        <v>-0.20703099999999999</v>
      </c>
      <c r="P437" s="102">
        <v>-0.33898899999999998</v>
      </c>
      <c r="Q437" s="102">
        <v>-0.508911</v>
      </c>
      <c r="R437" s="102">
        <v>-0.66894500000000001</v>
      </c>
      <c r="S437" s="102">
        <v>-0.81896999999999998</v>
      </c>
      <c r="T437" s="102">
        <v>-0.96899400000000002</v>
      </c>
      <c r="U437" s="102">
        <v>-1.12903</v>
      </c>
      <c r="V437" s="102">
        <v>-1.3089599999999999</v>
      </c>
      <c r="W437" s="102">
        <v>-1.49902</v>
      </c>
      <c r="X437" s="102">
        <v>-1.7089799999999999</v>
      </c>
      <c r="Y437" s="103">
        <v>-1.93896</v>
      </c>
    </row>
    <row r="438" spans="1:25" x14ac:dyDescent="0.25">
      <c r="A438" s="101" t="s">
        <v>478</v>
      </c>
      <c r="B438" s="102">
        <v>-0.54690000000000005</v>
      </c>
      <c r="C438" s="102">
        <v>-0.52100000000000002</v>
      </c>
      <c r="D438" s="102">
        <v>-0.55579900000000004</v>
      </c>
      <c r="E438" s="102">
        <v>-0.59789999999999999</v>
      </c>
      <c r="F438" s="102">
        <v>-0.63949999999999996</v>
      </c>
      <c r="G438" s="102">
        <v>-0.73801000000000005</v>
      </c>
      <c r="H438" s="102">
        <v>-0.77161000000000002</v>
      </c>
      <c r="I438" s="102">
        <v>-0.79552999999999996</v>
      </c>
      <c r="J438" s="102">
        <v>-0.81491999999999998</v>
      </c>
      <c r="K438" s="102">
        <v>-1.18893</v>
      </c>
      <c r="L438" s="102">
        <v>-1.3609199999999999</v>
      </c>
      <c r="M438" s="102">
        <v>-1.50393</v>
      </c>
      <c r="N438" s="102">
        <v>-1.4905299999999999</v>
      </c>
      <c r="O438" s="102">
        <v>-1.46733</v>
      </c>
      <c r="P438" s="102">
        <v>-1.47363</v>
      </c>
      <c r="Q438" s="102">
        <v>-1.5104299999999999</v>
      </c>
      <c r="R438" s="102">
        <v>-1.5555300000000001</v>
      </c>
      <c r="S438" s="102">
        <v>-1.60063</v>
      </c>
      <c r="T438" s="102">
        <v>-1.6444300000000001</v>
      </c>
      <c r="U438" s="102">
        <v>-1.6863300000000001</v>
      </c>
      <c r="V438" s="102">
        <v>-1.7262299999999999</v>
      </c>
      <c r="W438" s="102">
        <v>-1.7644299999999999</v>
      </c>
      <c r="X438" s="102">
        <v>-1.8011299999999999</v>
      </c>
      <c r="Y438" s="103">
        <v>-1.83643</v>
      </c>
    </row>
    <row r="439" spans="1:25" x14ac:dyDescent="0.25">
      <c r="A439" s="101" t="s">
        <v>479</v>
      </c>
      <c r="B439" s="102">
        <v>-5.7250019999999999E-2</v>
      </c>
      <c r="C439" s="102">
        <v>-4.9950599999999998E-2</v>
      </c>
      <c r="D439" s="102">
        <v>-4.7950739999999999E-2</v>
      </c>
      <c r="E439" s="102">
        <v>-4.3650630000000003E-2</v>
      </c>
      <c r="F439" s="102">
        <v>-3.8151740000000003E-2</v>
      </c>
      <c r="G439" s="102">
        <v>-3.8052559999999999E-2</v>
      </c>
      <c r="H439" s="102">
        <v>-3.1752589999999997E-2</v>
      </c>
      <c r="I439" s="102">
        <v>-2.4452209999999999E-2</v>
      </c>
      <c r="J439" s="102">
        <v>-1.6951560000000001E-2</v>
      </c>
      <c r="K439" s="102">
        <v>-4.825115E-2</v>
      </c>
      <c r="L439" s="102">
        <v>-6.1081169999999997E-2</v>
      </c>
      <c r="M439" s="102">
        <v>-7.0831060000000001E-2</v>
      </c>
      <c r="N439" s="102">
        <v>-6.2850950000000003E-2</v>
      </c>
      <c r="O439" s="102">
        <v>-5.2610869999999997E-2</v>
      </c>
      <c r="P439" s="102">
        <v>-4.4750690000000003E-2</v>
      </c>
      <c r="Q439" s="102">
        <v>-3.9470199999999997E-2</v>
      </c>
      <c r="R439" s="102">
        <v>-3.4369950000000003E-2</v>
      </c>
      <c r="S439" s="102">
        <v>-2.8769969999999999E-2</v>
      </c>
      <c r="T439" s="102">
        <v>-2.2570130000000001E-2</v>
      </c>
      <c r="U439" s="102">
        <v>-1.5870570000000001E-2</v>
      </c>
      <c r="V439" s="102">
        <v>-8.4700580000000008E-3</v>
      </c>
      <c r="W439" s="102">
        <v>-4.706383E-4</v>
      </c>
      <c r="X439" s="102">
        <v>8.3298680000000007E-3</v>
      </c>
      <c r="Y439" s="103">
        <v>1.7830370000000002E-2</v>
      </c>
    </row>
    <row r="440" spans="1:25" x14ac:dyDescent="0.25">
      <c r="A440" s="101" t="s">
        <v>480</v>
      </c>
      <c r="B440" s="102">
        <v>78.22</v>
      </c>
      <c r="C440" s="102">
        <v>73.72</v>
      </c>
      <c r="D440" s="102">
        <v>72.520799999999994</v>
      </c>
      <c r="E440" s="102">
        <v>76.120400000000004</v>
      </c>
      <c r="F440" s="102">
        <v>82.620400000000004</v>
      </c>
      <c r="G440" s="102">
        <v>94.819599999999994</v>
      </c>
      <c r="H440" s="102">
        <v>104.82</v>
      </c>
      <c r="I440" s="102">
        <v>116.02</v>
      </c>
      <c r="J440" s="102">
        <v>128.119</v>
      </c>
      <c r="K440" s="102">
        <v>147.02199999999999</v>
      </c>
      <c r="L440" s="102">
        <v>151.52199999999999</v>
      </c>
      <c r="M440" s="102">
        <v>155.22200000000001</v>
      </c>
      <c r="N440" s="102">
        <v>163.52199999999999</v>
      </c>
      <c r="O440" s="102">
        <v>175.352</v>
      </c>
      <c r="P440" s="102">
        <v>188.952</v>
      </c>
      <c r="Q440" s="102">
        <v>203.751</v>
      </c>
      <c r="R440" s="102">
        <v>219.65100000000001</v>
      </c>
      <c r="S440" s="102">
        <v>236.55199999999999</v>
      </c>
      <c r="T440" s="102">
        <v>254.55199999999999</v>
      </c>
      <c r="U440" s="102">
        <v>273.35000000000002</v>
      </c>
      <c r="V440" s="102">
        <v>293.15100000000001</v>
      </c>
      <c r="W440" s="102">
        <v>313.85199999999998</v>
      </c>
      <c r="X440" s="102">
        <v>335.75299999999999</v>
      </c>
      <c r="Y440" s="103">
        <v>358.65100000000001</v>
      </c>
    </row>
    <row r="441" spans="1:25" x14ac:dyDescent="0.25">
      <c r="A441" s="101" t="s">
        <v>481</v>
      </c>
      <c r="B441" s="102">
        <v>7.8999899999999998</v>
      </c>
      <c r="C441" s="102">
        <v>7.6330299999999998</v>
      </c>
      <c r="D441" s="102">
        <v>7.6730700000000001</v>
      </c>
      <c r="E441" s="102">
        <v>8.0730900000000005</v>
      </c>
      <c r="F441" s="102">
        <v>8.6730699999999992</v>
      </c>
      <c r="G441" s="102">
        <v>9.4631000000000007</v>
      </c>
      <c r="H441" s="102">
        <v>10.1531</v>
      </c>
      <c r="I441" s="102">
        <v>10.899100000000001</v>
      </c>
      <c r="J441" s="102">
        <v>11.677099999999999</v>
      </c>
      <c r="K441" s="102">
        <v>12.0572</v>
      </c>
      <c r="L441" s="102">
        <v>11.827199999999999</v>
      </c>
      <c r="M441" s="102">
        <v>11.5572</v>
      </c>
      <c r="N441" s="102">
        <v>11.9902</v>
      </c>
      <c r="O441" s="102">
        <v>12.841200000000001</v>
      </c>
      <c r="P441" s="102">
        <v>13.8682</v>
      </c>
      <c r="Q441" s="102">
        <v>14.9582</v>
      </c>
      <c r="R441" s="102">
        <v>16.078199999999999</v>
      </c>
      <c r="S441" s="102">
        <v>17.258099999999999</v>
      </c>
      <c r="T441" s="102">
        <v>18.498100000000001</v>
      </c>
      <c r="U441" s="102">
        <v>19.7881</v>
      </c>
      <c r="V441" s="102">
        <v>21.118099999999998</v>
      </c>
      <c r="W441" s="102">
        <v>22.498100000000001</v>
      </c>
      <c r="X441" s="102">
        <v>23.9482</v>
      </c>
      <c r="Y441" s="103">
        <v>25.458200000000001</v>
      </c>
    </row>
    <row r="442" spans="1:25" x14ac:dyDescent="0.25">
      <c r="A442" s="101" t="s">
        <v>482</v>
      </c>
      <c r="B442" s="102">
        <v>-81.570300000000003</v>
      </c>
      <c r="C442" s="102">
        <v>-38.54</v>
      </c>
      <c r="D442" s="102">
        <v>-16.530200000000001</v>
      </c>
      <c r="E442" s="102">
        <v>-0.790161</v>
      </c>
      <c r="F442" s="102">
        <v>10.9598</v>
      </c>
      <c r="G442" s="102">
        <v>11.0604</v>
      </c>
      <c r="H442" s="102">
        <v>16.360199999999999</v>
      </c>
      <c r="I442" s="102">
        <v>20.959800000000001</v>
      </c>
      <c r="J442" s="102">
        <v>24.560400000000001</v>
      </c>
      <c r="K442" s="102">
        <v>-7.03918</v>
      </c>
      <c r="L442" s="102">
        <v>-20.6388</v>
      </c>
      <c r="M442" s="102">
        <v>-31.039200000000001</v>
      </c>
      <c r="N442" s="102">
        <v>-25.836099999999998</v>
      </c>
      <c r="O442" s="102">
        <v>-17.336099999999998</v>
      </c>
      <c r="P442" s="102">
        <v>-10.3361</v>
      </c>
      <c r="Q442" s="102">
        <v>-6.43567</v>
      </c>
      <c r="R442" s="102">
        <v>-4.2364499999999996</v>
      </c>
      <c r="S442" s="102">
        <v>-2.73645</v>
      </c>
      <c r="T442" s="102">
        <v>-1.5372300000000001</v>
      </c>
      <c r="U442" s="102">
        <v>-0.63879399999999997</v>
      </c>
      <c r="V442" s="102">
        <v>0.16198699999999999</v>
      </c>
      <c r="W442" s="102">
        <v>0.96276899999999999</v>
      </c>
      <c r="X442" s="102">
        <v>1.5604199999999999</v>
      </c>
      <c r="Y442" s="103">
        <v>2.0604200000000001</v>
      </c>
    </row>
    <row r="443" spans="1:25" x14ac:dyDescent="0.25">
      <c r="A443" s="101" t="s">
        <v>483</v>
      </c>
      <c r="B443" s="102">
        <v>-9.0999800000000004</v>
      </c>
      <c r="C443" s="102">
        <v>-4.6969599999999998</v>
      </c>
      <c r="D443" s="102">
        <v>-2.4279799999999998</v>
      </c>
      <c r="E443" s="102">
        <v>-0.73199499999999995</v>
      </c>
      <c r="F443" s="102">
        <v>0.59503200000000001</v>
      </c>
      <c r="G443" s="102">
        <v>0.75506600000000001</v>
      </c>
      <c r="H443" s="102">
        <v>1.43207</v>
      </c>
      <c r="I443" s="102">
        <v>2.0430899999999999</v>
      </c>
      <c r="J443" s="102">
        <v>2.55707</v>
      </c>
      <c r="K443" s="102">
        <v>-0.47283900000000001</v>
      </c>
      <c r="L443" s="102">
        <v>-1.80267</v>
      </c>
      <c r="M443" s="102">
        <v>-2.8327</v>
      </c>
      <c r="N443" s="102">
        <v>-2.2626300000000001</v>
      </c>
      <c r="O443" s="102">
        <v>-1.3327</v>
      </c>
      <c r="P443" s="102">
        <v>-0.53265399999999996</v>
      </c>
      <c r="Q443" s="102">
        <v>-2.2644040000000001E-2</v>
      </c>
      <c r="R443" s="102">
        <v>0.34722900000000001</v>
      </c>
      <c r="S443" s="102">
        <v>0.66705300000000001</v>
      </c>
      <c r="T443" s="102">
        <v>0.95684800000000003</v>
      </c>
      <c r="U443" s="102">
        <v>1.23688</v>
      </c>
      <c r="V443" s="102">
        <v>1.4968900000000001</v>
      </c>
      <c r="W443" s="102">
        <v>1.7568999999999999</v>
      </c>
      <c r="X443" s="102">
        <v>2.0068999999999999</v>
      </c>
      <c r="Y443" s="103">
        <v>2.2466400000000002</v>
      </c>
    </row>
    <row r="444" spans="1:25" x14ac:dyDescent="0.25">
      <c r="A444" s="101" t="s">
        <v>484</v>
      </c>
      <c r="B444" s="102">
        <v>3.758</v>
      </c>
      <c r="C444" s="102">
        <v>1.3429599999999999</v>
      </c>
      <c r="D444" s="102">
        <v>2.9983520000000001E-3</v>
      </c>
      <c r="E444" s="102">
        <v>-0.79692799999999997</v>
      </c>
      <c r="F444" s="102">
        <v>-1.2568900000000001</v>
      </c>
      <c r="G444" s="102">
        <v>-1.4069100000000001</v>
      </c>
      <c r="H444" s="102">
        <v>-1.4568399999999999</v>
      </c>
      <c r="I444" s="102">
        <v>-1.40679</v>
      </c>
      <c r="J444" s="102">
        <v>-1.2767900000000001</v>
      </c>
      <c r="K444" s="102">
        <v>-1.6566700000000001</v>
      </c>
      <c r="L444" s="102">
        <v>-1.9767399999999999</v>
      </c>
      <c r="M444" s="102">
        <v>-2.3068200000000001</v>
      </c>
      <c r="N444" s="102">
        <v>-2.12676</v>
      </c>
      <c r="O444" s="102">
        <v>-2.03667</v>
      </c>
      <c r="P444" s="102">
        <v>-2.0867200000000001</v>
      </c>
      <c r="Q444" s="102">
        <v>-2.1768100000000001</v>
      </c>
      <c r="R444" s="102">
        <v>-2.2065999999999999</v>
      </c>
      <c r="S444" s="102">
        <v>-2.1765699999999999</v>
      </c>
      <c r="T444" s="102">
        <v>-2.09673</v>
      </c>
      <c r="U444" s="102">
        <v>-1.99688</v>
      </c>
      <c r="V444" s="102">
        <v>-1.8770100000000001</v>
      </c>
      <c r="W444" s="102">
        <v>-1.74712</v>
      </c>
      <c r="X444" s="102">
        <v>-1.6069899999999999</v>
      </c>
      <c r="Y444" s="103">
        <v>-1.46685</v>
      </c>
    </row>
    <row r="445" spans="1:25" x14ac:dyDescent="0.25">
      <c r="A445" s="101" t="s">
        <v>485</v>
      </c>
      <c r="B445" s="102">
        <v>2.58</v>
      </c>
      <c r="C445" s="102">
        <v>-0.49501000000000001</v>
      </c>
      <c r="D445" s="102">
        <v>-2.17299</v>
      </c>
      <c r="E445" s="102">
        <v>-3.2010000000000001</v>
      </c>
      <c r="F445" s="102">
        <v>-3.8269799999999998</v>
      </c>
      <c r="G445" s="102">
        <v>-3.77705</v>
      </c>
      <c r="H445" s="102">
        <v>-3.8970500000000001</v>
      </c>
      <c r="I445" s="102">
        <v>-3.9270800000000001</v>
      </c>
      <c r="J445" s="102">
        <v>-3.8571300000000002</v>
      </c>
      <c r="K445" s="102">
        <v>-2.4071799999999999</v>
      </c>
      <c r="L445" s="102">
        <v>-1.9171899999999999</v>
      </c>
      <c r="M445" s="102">
        <v>-1.59724</v>
      </c>
      <c r="N445" s="102">
        <v>-1.9871399999999999</v>
      </c>
      <c r="O445" s="102">
        <v>-2.5371899999999998</v>
      </c>
      <c r="P445" s="102">
        <v>-3.02718</v>
      </c>
      <c r="Q445" s="102">
        <v>-3.3172100000000002</v>
      </c>
      <c r="R445" s="102">
        <v>-3.4773700000000001</v>
      </c>
      <c r="S445" s="102">
        <v>-3.5574499999999998</v>
      </c>
      <c r="T445" s="102">
        <v>-3.5874799999999998</v>
      </c>
      <c r="U445" s="102">
        <v>-3.5674600000000001</v>
      </c>
      <c r="V445" s="102">
        <v>-3.49715</v>
      </c>
      <c r="W445" s="102">
        <v>-3.37703</v>
      </c>
      <c r="X445" s="102">
        <v>-3.2071100000000001</v>
      </c>
      <c r="Y445" s="103">
        <v>-2.9771299999999998</v>
      </c>
    </row>
    <row r="446" spans="1:25" x14ac:dyDescent="0.25">
      <c r="A446" s="101" t="s">
        <v>486</v>
      </c>
      <c r="B446" s="102">
        <v>-2.5819899999999998</v>
      </c>
      <c r="C446" s="102">
        <v>0.49504100000000001</v>
      </c>
      <c r="D446" s="102">
        <v>2.1739999999999999</v>
      </c>
      <c r="E446" s="102">
        <v>3.2010299999999998</v>
      </c>
      <c r="F446" s="102">
        <v>3.8260299999999998</v>
      </c>
      <c r="G446" s="102">
        <v>3.7761100000000001</v>
      </c>
      <c r="H446" s="102">
        <v>3.8961000000000001</v>
      </c>
      <c r="I446" s="102">
        <v>3.9261300000000001</v>
      </c>
      <c r="J446" s="102">
        <v>3.8561899999999998</v>
      </c>
      <c r="K446" s="102">
        <v>2.3862199999999998</v>
      </c>
      <c r="L446" s="102">
        <v>1.89622</v>
      </c>
      <c r="M446" s="102">
        <v>1.5762799999999999</v>
      </c>
      <c r="N446" s="102">
        <v>1.96617</v>
      </c>
      <c r="O446" s="102">
        <v>2.5062099999999998</v>
      </c>
      <c r="P446" s="102">
        <v>2.9962</v>
      </c>
      <c r="Q446" s="102">
        <v>3.2862399999999998</v>
      </c>
      <c r="R446" s="102">
        <v>3.4464000000000001</v>
      </c>
      <c r="S446" s="102">
        <v>3.5364800000000001</v>
      </c>
      <c r="T446" s="102">
        <v>3.5665100000000001</v>
      </c>
      <c r="U446" s="102">
        <v>3.5364800000000001</v>
      </c>
      <c r="V446" s="102">
        <v>3.46617</v>
      </c>
      <c r="W446" s="102">
        <v>3.34605</v>
      </c>
      <c r="X446" s="102">
        <v>3.1761300000000001</v>
      </c>
      <c r="Y446" s="103">
        <v>2.9461499999999998</v>
      </c>
    </row>
    <row r="447" spans="1:25" x14ac:dyDescent="0.25">
      <c r="A447" s="101" t="s">
        <v>487</v>
      </c>
      <c r="B447" s="102">
        <v>-3.76</v>
      </c>
      <c r="C447" s="102">
        <v>-1.34301</v>
      </c>
      <c r="D447" s="102">
        <v>-3.0441280000000001E-3</v>
      </c>
      <c r="E447" s="102">
        <v>0.79688300000000001</v>
      </c>
      <c r="F447" s="102">
        <v>1.26685</v>
      </c>
      <c r="G447" s="102">
        <v>1.4168799999999999</v>
      </c>
      <c r="H447" s="102">
        <v>1.4668000000000001</v>
      </c>
      <c r="I447" s="102">
        <v>1.41676</v>
      </c>
      <c r="J447" s="102">
        <v>1.2867500000000001</v>
      </c>
      <c r="K447" s="102">
        <v>1.6666300000000001</v>
      </c>
      <c r="L447" s="102">
        <v>1.9866999999999999</v>
      </c>
      <c r="M447" s="102">
        <v>2.3167800000000001</v>
      </c>
      <c r="N447" s="102">
        <v>2.1268400000000001</v>
      </c>
      <c r="O447" s="102">
        <v>2.0267400000000002</v>
      </c>
      <c r="P447" s="102">
        <v>2.0767899999999999</v>
      </c>
      <c r="Q447" s="102">
        <v>2.1668799999999999</v>
      </c>
      <c r="R447" s="102">
        <v>2.1966600000000001</v>
      </c>
      <c r="S447" s="102">
        <v>2.1666300000000001</v>
      </c>
      <c r="T447" s="102">
        <v>2.0868000000000002</v>
      </c>
      <c r="U447" s="102">
        <v>1.98695</v>
      </c>
      <c r="V447" s="102">
        <v>1.8770800000000001</v>
      </c>
      <c r="W447" s="102">
        <v>1.7472000000000001</v>
      </c>
      <c r="X447" s="102">
        <v>1.6070599999999999</v>
      </c>
      <c r="Y447" s="103">
        <v>1.45716</v>
      </c>
    </row>
    <row r="448" spans="1:25" x14ac:dyDescent="0.25">
      <c r="A448" s="101" t="s">
        <v>488</v>
      </c>
      <c r="B448" s="102">
        <v>-5.0399779999999998E-2</v>
      </c>
      <c r="C448" s="102">
        <v>9.5910549999999997E-2</v>
      </c>
      <c r="D448" s="102">
        <v>0.16313</v>
      </c>
      <c r="E448" s="102">
        <v>0.20194999999999999</v>
      </c>
      <c r="F448" s="102">
        <v>0.22869</v>
      </c>
      <c r="G448" s="102">
        <v>0.19788900000000001</v>
      </c>
      <c r="H448" s="102">
        <v>0.21118899999999999</v>
      </c>
      <c r="I448" s="102">
        <v>0.223549</v>
      </c>
      <c r="J448" s="102">
        <v>0.233539</v>
      </c>
      <c r="K448" s="102">
        <v>1.5368459999999999E-3</v>
      </c>
      <c r="L448" s="102">
        <v>-7.734299E-2</v>
      </c>
      <c r="M448" s="102">
        <v>-0.132433</v>
      </c>
      <c r="N448" s="102">
        <v>-1.1133189999999999E-2</v>
      </c>
      <c r="O448" s="102">
        <v>0.111761</v>
      </c>
      <c r="P448" s="102">
        <v>0.180365</v>
      </c>
      <c r="Q448" s="102">
        <v>0.21396399999999999</v>
      </c>
      <c r="R448" s="102">
        <v>0.24066399999999999</v>
      </c>
      <c r="S448" s="102">
        <v>0.26716400000000001</v>
      </c>
      <c r="T448" s="102">
        <v>0.29946699999999998</v>
      </c>
      <c r="U448" s="102">
        <v>0.334173</v>
      </c>
      <c r="V448" s="102">
        <v>0.36797099999999999</v>
      </c>
      <c r="W448" s="102">
        <v>0.401976</v>
      </c>
      <c r="X448" s="102">
        <v>0.43897799999999998</v>
      </c>
      <c r="Y448" s="103">
        <v>0.47498099999999999</v>
      </c>
    </row>
    <row r="449" spans="1:25" x14ac:dyDescent="0.25">
      <c r="A449" s="101" t="s">
        <v>489</v>
      </c>
      <c r="B449" s="102">
        <v>5.5900569999999997E-2</v>
      </c>
      <c r="C449" s="102">
        <v>-8.9519500000000002E-2</v>
      </c>
      <c r="D449" s="102">
        <v>-0.15512999999999999</v>
      </c>
      <c r="E449" s="102">
        <v>-0.19677</v>
      </c>
      <c r="F449" s="102">
        <v>-0.22277</v>
      </c>
      <c r="G449" s="102">
        <v>-0.19197</v>
      </c>
      <c r="H449" s="102">
        <v>-0.20252999999999999</v>
      </c>
      <c r="I449" s="102">
        <v>-0.21315000000000001</v>
      </c>
      <c r="J449" s="102">
        <v>-0.22070999999999999</v>
      </c>
      <c r="K449" s="102">
        <v>1.429033E-2</v>
      </c>
      <c r="L449" s="102">
        <v>9.3630080000000004E-2</v>
      </c>
      <c r="M449" s="102">
        <v>0.15021999999999999</v>
      </c>
      <c r="N449" s="102">
        <v>2.7119870000000001E-2</v>
      </c>
      <c r="O449" s="102">
        <v>-9.2379329999999996E-2</v>
      </c>
      <c r="P449" s="102">
        <v>-0.16527800000000001</v>
      </c>
      <c r="Q449" s="102">
        <v>-0.19897699999999999</v>
      </c>
      <c r="R449" s="102">
        <v>-0.22497800000000001</v>
      </c>
      <c r="S449" s="102">
        <v>-0.25268099999999999</v>
      </c>
      <c r="T449" s="102">
        <v>-0.28248099999999998</v>
      </c>
      <c r="U449" s="102">
        <v>-0.31428800000000001</v>
      </c>
      <c r="V449" s="102">
        <v>-0.34729300000000002</v>
      </c>
      <c r="W449" s="102">
        <v>-0.38128899999999999</v>
      </c>
      <c r="X449" s="102">
        <v>-0.41628500000000002</v>
      </c>
      <c r="Y449" s="103">
        <v>-0.45228800000000002</v>
      </c>
    </row>
    <row r="450" spans="1:25" x14ac:dyDescent="0.25">
      <c r="A450" s="101" t="s">
        <v>490</v>
      </c>
      <c r="B450" s="102">
        <v>4.8802810000000002E-2</v>
      </c>
      <c r="C450" s="102">
        <v>3.2977239999999998E-2</v>
      </c>
      <c r="D450" s="102">
        <v>2.432378E-2</v>
      </c>
      <c r="E450" s="102">
        <v>1.7473720000000002E-2</v>
      </c>
      <c r="F450" s="102">
        <v>1.1921309999999999E-2</v>
      </c>
      <c r="G450" s="102">
        <v>1.0621810000000001E-2</v>
      </c>
      <c r="H450" s="102">
        <v>7.5204269999999997E-3</v>
      </c>
      <c r="I450" s="102">
        <v>4.738407E-3</v>
      </c>
      <c r="J450" s="102">
        <v>2.4500889999999999E-3</v>
      </c>
      <c r="K450" s="102">
        <v>1.272831E-2</v>
      </c>
      <c r="L450" s="102">
        <v>1.6680179999999999E-2</v>
      </c>
      <c r="M450" s="102">
        <v>1.9456299999999999E-2</v>
      </c>
      <c r="N450" s="102">
        <v>1.681264E-2</v>
      </c>
      <c r="O450" s="102">
        <v>1.3621279999999999E-2</v>
      </c>
      <c r="P450" s="102">
        <v>1.1138469999999999E-2</v>
      </c>
      <c r="Q450" s="102">
        <v>9.559138E-3</v>
      </c>
      <c r="R450" s="102">
        <v>8.3251090000000007E-3</v>
      </c>
      <c r="S450" s="102">
        <v>7.2263739999999998E-3</v>
      </c>
      <c r="T450" s="102">
        <v>6.2238789999999999E-3</v>
      </c>
      <c r="U450" s="102">
        <v>5.3085709999999998E-3</v>
      </c>
      <c r="V450" s="102">
        <v>4.4606369999999999E-3</v>
      </c>
      <c r="W450" s="102">
        <v>3.6706270000000001E-3</v>
      </c>
      <c r="X450" s="102">
        <v>2.9190000000000002E-3</v>
      </c>
      <c r="Y450" s="103">
        <v>2.1866799999999999E-3</v>
      </c>
    </row>
    <row r="451" spans="1:25" x14ac:dyDescent="0.25">
      <c r="A451" s="101" t="s">
        <v>491</v>
      </c>
      <c r="B451" s="102">
        <v>5.3725160000000001E-2</v>
      </c>
      <c r="C451" s="102">
        <v>3.8378519999999999E-2</v>
      </c>
      <c r="D451" s="102">
        <v>2.9731770000000001E-2</v>
      </c>
      <c r="E451" s="102">
        <v>2.2692779999999999E-2</v>
      </c>
      <c r="F451" s="102">
        <v>1.6868270000000001E-2</v>
      </c>
      <c r="G451" s="102">
        <v>1.499284E-2</v>
      </c>
      <c r="H451" s="102">
        <v>1.170681E-2</v>
      </c>
      <c r="I451" s="102">
        <v>8.8067309999999999E-3</v>
      </c>
      <c r="J451" s="102">
        <v>6.4017429999999997E-3</v>
      </c>
      <c r="K451" s="102">
        <v>1.525163E-2</v>
      </c>
      <c r="L451" s="102">
        <v>1.892131E-2</v>
      </c>
      <c r="M451" s="102">
        <v>2.1608059999999998E-2</v>
      </c>
      <c r="N451" s="102">
        <v>1.9855020000000001E-2</v>
      </c>
      <c r="O451" s="102">
        <v>1.7264519999999998E-2</v>
      </c>
      <c r="P451" s="102">
        <v>1.499227E-2</v>
      </c>
      <c r="Q451" s="102">
        <v>1.3384729999999999E-2</v>
      </c>
      <c r="R451" s="102">
        <v>1.2104169999999999E-2</v>
      </c>
      <c r="S451" s="102">
        <v>1.096811E-2</v>
      </c>
      <c r="T451" s="102">
        <v>9.9281300000000003E-3</v>
      </c>
      <c r="U451" s="102">
        <v>8.984499E-3</v>
      </c>
      <c r="V451" s="102">
        <v>8.1080760000000005E-3</v>
      </c>
      <c r="W451" s="102">
        <v>7.2798170000000001E-3</v>
      </c>
      <c r="X451" s="102">
        <v>6.480441E-3</v>
      </c>
      <c r="Y451" s="103">
        <v>5.7000799999999997E-3</v>
      </c>
    </row>
    <row r="452" spans="1:25" x14ac:dyDescent="0.25">
      <c r="A452" s="101" t="s">
        <v>281</v>
      </c>
      <c r="B452" s="102">
        <v>0</v>
      </c>
      <c r="C452" s="102">
        <v>-9.8921449999999995E-6</v>
      </c>
      <c r="D452" s="102">
        <v>-9.8921449999999995E-6</v>
      </c>
      <c r="E452" s="102">
        <v>-1.9786029999999999E-5</v>
      </c>
      <c r="F452" s="102">
        <v>-2.9679969999999998E-5</v>
      </c>
      <c r="G452" s="102">
        <v>-2.9679969999999998E-5</v>
      </c>
      <c r="H452" s="102">
        <v>-2.9679969999999998E-5</v>
      </c>
      <c r="I452" s="102">
        <v>-2.9679969999999998E-5</v>
      </c>
      <c r="J452" s="102">
        <v>-2.9679969999999998E-5</v>
      </c>
      <c r="K452" s="102">
        <v>-2.9679969999999998E-5</v>
      </c>
      <c r="L452" s="102">
        <v>-2.9679969999999998E-5</v>
      </c>
      <c r="M452" s="102">
        <v>-2.9679969999999998E-5</v>
      </c>
      <c r="N452" s="102">
        <v>-2.9679969999999998E-5</v>
      </c>
      <c r="O452" s="102">
        <v>-2.9679969999999998E-5</v>
      </c>
      <c r="P452" s="102">
        <v>-2.9679969999999998E-5</v>
      </c>
      <c r="Q452" s="102">
        <v>-2.9679969999999998E-5</v>
      </c>
      <c r="R452" s="102">
        <v>-2.9679969999999998E-5</v>
      </c>
      <c r="S452" s="102">
        <v>-2.9679969999999998E-5</v>
      </c>
      <c r="T452" s="102">
        <v>-2.9679969999999998E-5</v>
      </c>
      <c r="U452" s="102">
        <v>-2.9679969999999998E-5</v>
      </c>
      <c r="V452" s="102">
        <v>-2.9679969999999998E-5</v>
      </c>
      <c r="W452" s="102">
        <v>-2.9679969999999998E-5</v>
      </c>
      <c r="X452" s="102">
        <v>-2.9679969999999998E-5</v>
      </c>
      <c r="Y452" s="103">
        <v>-2.9679969999999998E-5</v>
      </c>
    </row>
    <row r="453" spans="1:25" x14ac:dyDescent="0.25">
      <c r="A453" s="101" t="s">
        <v>282</v>
      </c>
      <c r="B453" s="102">
        <v>6.4817739999999997E-5</v>
      </c>
      <c r="C453" s="102">
        <v>1.4323330000000001E-4</v>
      </c>
      <c r="D453" s="102">
        <v>2.1249220000000001E-4</v>
      </c>
      <c r="E453" s="102">
        <v>2.7182969999999998E-4</v>
      </c>
      <c r="F453" s="102">
        <v>3.2125319999999998E-4</v>
      </c>
      <c r="G453" s="102">
        <v>3.4100450000000001E-4</v>
      </c>
      <c r="H453" s="102">
        <v>3.6069770000000001E-4</v>
      </c>
      <c r="I453" s="102">
        <v>3.706049E-4</v>
      </c>
      <c r="J453" s="102">
        <v>3.803934E-4</v>
      </c>
      <c r="K453" s="102">
        <v>3.4127769999999999E-4</v>
      </c>
      <c r="L453" s="102">
        <v>3.1165369999999997E-4</v>
      </c>
      <c r="M453" s="102">
        <v>2.9188489999999999E-4</v>
      </c>
      <c r="N453" s="102">
        <v>3.1177439999999999E-4</v>
      </c>
      <c r="O453" s="102">
        <v>3.445066E-4</v>
      </c>
      <c r="P453" s="102">
        <v>3.7622870000000001E-4</v>
      </c>
      <c r="Q453" s="102">
        <v>3.8613619999999999E-4</v>
      </c>
      <c r="R453" s="102">
        <v>3.8613619999999999E-4</v>
      </c>
      <c r="S453" s="102">
        <v>3.9604100000000003E-4</v>
      </c>
      <c r="T453" s="102">
        <v>3.9604100000000003E-4</v>
      </c>
      <c r="U453" s="102">
        <v>3.9604100000000003E-4</v>
      </c>
      <c r="V453" s="102">
        <v>3.9604100000000003E-4</v>
      </c>
      <c r="W453" s="102">
        <v>3.8613370000000001E-4</v>
      </c>
      <c r="X453" s="102">
        <v>3.7622600000000001E-4</v>
      </c>
      <c r="Y453" s="103">
        <v>3.6631789999999999E-4</v>
      </c>
    </row>
    <row r="454" spans="1:25" x14ac:dyDescent="0.25">
      <c r="A454" s="101" t="s">
        <v>470</v>
      </c>
      <c r="B454" s="102">
        <v>-38.060099999999998</v>
      </c>
      <c r="C454" s="102">
        <v>-8.18994</v>
      </c>
      <c r="D454" s="102">
        <v>10.350099999999999</v>
      </c>
      <c r="E454" s="102">
        <v>27.5898</v>
      </c>
      <c r="F454" s="102">
        <v>44.140099999999997</v>
      </c>
      <c r="G454" s="102">
        <v>63.840299999999999</v>
      </c>
      <c r="H454" s="102">
        <v>79.850300000000004</v>
      </c>
      <c r="I454" s="102">
        <v>95.730199999999996</v>
      </c>
      <c r="J454" s="102">
        <v>111.82</v>
      </c>
      <c r="K454" s="102">
        <v>139.52000000000001</v>
      </c>
      <c r="L454" s="102">
        <v>152.04300000000001</v>
      </c>
      <c r="M454" s="102">
        <v>164.203</v>
      </c>
      <c r="N454" s="102">
        <v>171.50399999999999</v>
      </c>
      <c r="O454" s="102">
        <v>184.60400000000001</v>
      </c>
      <c r="P454" s="102">
        <v>202.90299999999999</v>
      </c>
      <c r="Q454" s="102">
        <v>224.703</v>
      </c>
      <c r="R454" s="102">
        <v>247.804</v>
      </c>
      <c r="S454" s="102">
        <v>272.00299999999999</v>
      </c>
      <c r="T454" s="102">
        <v>297.303</v>
      </c>
      <c r="U454" s="102">
        <v>324.00200000000001</v>
      </c>
      <c r="V454" s="102">
        <v>352.00200000000001</v>
      </c>
      <c r="W454" s="102">
        <v>381.50200000000001</v>
      </c>
      <c r="X454" s="102">
        <v>412.60199999999998</v>
      </c>
      <c r="Y454" s="103">
        <v>445.40199999999999</v>
      </c>
    </row>
    <row r="455" spans="1:25" x14ac:dyDescent="0.25">
      <c r="A455" s="101" t="s">
        <v>471</v>
      </c>
      <c r="B455" s="102">
        <v>-7.7050000000000001</v>
      </c>
      <c r="C455" s="102">
        <v>-4.2012</v>
      </c>
      <c r="D455" s="102">
        <v>-2.1991999999999998</v>
      </c>
      <c r="E455" s="102">
        <v>-0.43427199999999999</v>
      </c>
      <c r="F455" s="102">
        <v>1.1999599999999999</v>
      </c>
      <c r="G455" s="102">
        <v>2.56806</v>
      </c>
      <c r="H455" s="102">
        <v>3.9520599999999999</v>
      </c>
      <c r="I455" s="102">
        <v>5.3160600000000002</v>
      </c>
      <c r="J455" s="102">
        <v>6.6580599999999999</v>
      </c>
      <c r="K455" s="102">
        <v>7.3180300000000003</v>
      </c>
      <c r="L455" s="102">
        <v>7.8310300000000002</v>
      </c>
      <c r="M455" s="102">
        <v>8.4180299999999999</v>
      </c>
      <c r="N455" s="102">
        <v>9.2000799999999998</v>
      </c>
      <c r="O455" s="102">
        <v>10.428100000000001</v>
      </c>
      <c r="P455" s="102">
        <v>11.9361</v>
      </c>
      <c r="Q455" s="102">
        <v>13.5991</v>
      </c>
      <c r="R455" s="102">
        <v>15.354100000000001</v>
      </c>
      <c r="S455" s="102">
        <v>17.206099999999999</v>
      </c>
      <c r="T455" s="102">
        <v>19.167100000000001</v>
      </c>
      <c r="U455" s="102">
        <v>21.2361</v>
      </c>
      <c r="V455" s="102">
        <v>23.431100000000001</v>
      </c>
      <c r="W455" s="102">
        <v>25.760100000000001</v>
      </c>
      <c r="X455" s="102">
        <v>28.245100000000001</v>
      </c>
      <c r="Y455" s="103">
        <v>30.892099999999999</v>
      </c>
    </row>
    <row r="456" spans="1:25" x14ac:dyDescent="0.25">
      <c r="A456" s="101" t="s">
        <v>703</v>
      </c>
      <c r="B456" s="102">
        <v>-3.6052760000000003E-2</v>
      </c>
      <c r="C456" s="102">
        <v>-4.0030660000000003E-2</v>
      </c>
      <c r="D456" s="102">
        <v>-4.262353E-2</v>
      </c>
      <c r="E456" s="102">
        <v>-4.4843170000000002E-2</v>
      </c>
      <c r="F456" s="102">
        <v>-4.6748699999999997E-2</v>
      </c>
      <c r="G456" s="102">
        <v>-4.7222500000000001E-2</v>
      </c>
      <c r="H456" s="102">
        <v>-4.7707619999999999E-2</v>
      </c>
      <c r="I456" s="102">
        <v>-4.8066820000000003E-2</v>
      </c>
      <c r="J456" s="102">
        <v>-4.8319330000000001E-2</v>
      </c>
      <c r="K456" s="102">
        <v>-4.7438519999999998E-2</v>
      </c>
      <c r="L456" s="102">
        <v>-4.6501319999999999E-2</v>
      </c>
      <c r="M456" s="102">
        <v>-4.5630219999999999E-2</v>
      </c>
      <c r="N456" s="102">
        <v>-4.4391010000000002E-2</v>
      </c>
      <c r="O456" s="102">
        <v>-4.3640190000000002E-2</v>
      </c>
      <c r="P456" s="102">
        <v>-4.3338500000000002E-2</v>
      </c>
      <c r="Q456" s="102">
        <v>-4.3202259999999999E-2</v>
      </c>
      <c r="R456" s="102">
        <v>-4.3056570000000002E-2</v>
      </c>
      <c r="S456" s="102">
        <v>-4.2862219999999999E-2</v>
      </c>
      <c r="T456" s="102">
        <v>-4.2628939999999997E-2</v>
      </c>
      <c r="U456" s="102">
        <v>-4.2376419999999998E-2</v>
      </c>
      <c r="V456" s="102">
        <v>-4.21044E-2</v>
      </c>
      <c r="W456" s="102">
        <v>-4.1812910000000002E-2</v>
      </c>
      <c r="X456" s="102">
        <v>-4.1511649999999997E-2</v>
      </c>
      <c r="Y456" s="103">
        <v>-4.120041E-2</v>
      </c>
    </row>
    <row r="457" spans="1:25" x14ac:dyDescent="0.25">
      <c r="A457" s="101" t="s">
        <v>704</v>
      </c>
      <c r="B457" s="102">
        <v>4.6332819999999997E-2</v>
      </c>
      <c r="C457" s="102">
        <v>3.6891430000000003E-2</v>
      </c>
      <c r="D457" s="102">
        <v>3.13803E-2</v>
      </c>
      <c r="E457" s="102">
        <v>2.708609E-2</v>
      </c>
      <c r="F457" s="102">
        <v>2.358677E-2</v>
      </c>
      <c r="G457" s="102">
        <v>2.244635E-2</v>
      </c>
      <c r="H457" s="102">
        <v>2.040792E-2</v>
      </c>
      <c r="I457" s="102">
        <v>1.8620850000000001E-2</v>
      </c>
      <c r="J457" s="102">
        <v>1.7124779999999999E-2</v>
      </c>
      <c r="K457" s="102">
        <v>2.1576020000000001E-2</v>
      </c>
      <c r="L457" s="102">
        <v>2.3043890000000001E-2</v>
      </c>
      <c r="M457" s="102">
        <v>2.402143E-2</v>
      </c>
      <c r="N457" s="102">
        <v>2.3200129999999999E-2</v>
      </c>
      <c r="O457" s="102">
        <v>2.195913E-2</v>
      </c>
      <c r="P457" s="102">
        <v>2.0818300000000001E-2</v>
      </c>
      <c r="Q457" s="102">
        <v>1.9990870000000001E-2</v>
      </c>
      <c r="R457" s="102">
        <v>1.9338939999999999E-2</v>
      </c>
      <c r="S457" s="102">
        <v>1.8764719999999999E-2</v>
      </c>
      <c r="T457" s="102">
        <v>1.8258659999999999E-2</v>
      </c>
      <c r="U457" s="102">
        <v>1.7801279999999999E-2</v>
      </c>
      <c r="V457" s="102">
        <v>1.738261E-2</v>
      </c>
      <c r="W457" s="102">
        <v>1.699314E-2</v>
      </c>
      <c r="X457" s="102">
        <v>1.6623140000000002E-2</v>
      </c>
      <c r="Y457" s="103">
        <v>1.6282359999999999E-2</v>
      </c>
    </row>
    <row r="458" spans="1:25" x14ac:dyDescent="0.25">
      <c r="A458" s="101" t="s">
        <v>705</v>
      </c>
      <c r="B458" s="102">
        <v>4.0335900000000001E-2</v>
      </c>
      <c r="C458" s="102">
        <v>3.1410689999999998E-2</v>
      </c>
      <c r="D458" s="102">
        <v>2.611496E-2</v>
      </c>
      <c r="E458" s="102">
        <v>2.1928860000000001E-2</v>
      </c>
      <c r="F458" s="102">
        <v>1.8488859999999999E-2</v>
      </c>
      <c r="G458" s="102">
        <v>1.7348929999999999E-2</v>
      </c>
      <c r="H458" s="102">
        <v>1.540834E-2</v>
      </c>
      <c r="I458" s="102">
        <v>1.3719210000000001E-2</v>
      </c>
      <c r="J458" s="102">
        <v>1.231134E-2</v>
      </c>
      <c r="K458" s="102">
        <v>1.6441770000000001E-2</v>
      </c>
      <c r="L458" s="102">
        <v>1.7936730000000001E-2</v>
      </c>
      <c r="M458" s="102">
        <v>1.8990480000000001E-2</v>
      </c>
      <c r="N458" s="102">
        <v>1.843384E-2</v>
      </c>
      <c r="O458" s="102">
        <v>1.73992E-2</v>
      </c>
      <c r="P458" s="102">
        <v>1.6386100000000001E-2</v>
      </c>
      <c r="Q458" s="102">
        <v>1.564716E-2</v>
      </c>
      <c r="R458" s="102">
        <v>1.5063999999999999E-2</v>
      </c>
      <c r="S458" s="102">
        <v>1.4568390000000001E-2</v>
      </c>
      <c r="T458" s="102">
        <v>1.413112E-2</v>
      </c>
      <c r="U458" s="102">
        <v>1.374248E-2</v>
      </c>
      <c r="V458" s="102">
        <v>1.339249E-2</v>
      </c>
      <c r="W458" s="102">
        <v>1.308141E-2</v>
      </c>
      <c r="X458" s="102">
        <v>1.278003E-2</v>
      </c>
      <c r="Y458" s="103">
        <v>1.2497869999999999E-2</v>
      </c>
    </row>
    <row r="459" spans="1:25" x14ac:dyDescent="0.25">
      <c r="A459" s="101" t="s">
        <v>706</v>
      </c>
      <c r="B459" s="102">
        <v>5.275933E-2</v>
      </c>
      <c r="C459" s="102">
        <v>4.2899920000000001E-2</v>
      </c>
      <c r="D459" s="102">
        <v>3.7061740000000003E-2</v>
      </c>
      <c r="E459" s="102">
        <v>3.2480460000000003E-2</v>
      </c>
      <c r="F459" s="102">
        <v>2.8743640000000001E-2</v>
      </c>
      <c r="G459" s="102">
        <v>2.745734E-2</v>
      </c>
      <c r="H459" s="102">
        <v>2.526281E-2</v>
      </c>
      <c r="I459" s="102">
        <v>2.3338950000000001E-2</v>
      </c>
      <c r="J459" s="102">
        <v>2.1735620000000001E-2</v>
      </c>
      <c r="K459" s="102">
        <v>2.636293E-2</v>
      </c>
      <c r="L459" s="102">
        <v>2.7899509999999999E-2</v>
      </c>
      <c r="M459" s="102">
        <v>2.8935969999999998E-2</v>
      </c>
      <c r="N459" s="102">
        <v>2.8045980000000002E-2</v>
      </c>
      <c r="O459" s="102">
        <v>2.6696910000000001E-2</v>
      </c>
      <c r="P459" s="102">
        <v>2.546764E-2</v>
      </c>
      <c r="Q459" s="102">
        <v>2.458136E-2</v>
      </c>
      <c r="R459" s="102">
        <v>2.3870679999999998E-2</v>
      </c>
      <c r="S459" s="102">
        <v>2.3257469999999999E-2</v>
      </c>
      <c r="T459" s="102">
        <v>2.2702460000000001E-2</v>
      </c>
      <c r="U459" s="102">
        <v>2.2205889999999999E-2</v>
      </c>
      <c r="V459" s="102">
        <v>2.174804E-2</v>
      </c>
      <c r="W459" s="102">
        <v>2.131941E-2</v>
      </c>
      <c r="X459" s="102">
        <v>2.092022E-2</v>
      </c>
      <c r="Y459" s="103">
        <v>2.055003E-2</v>
      </c>
    </row>
    <row r="460" spans="1:25" x14ac:dyDescent="0.25">
      <c r="A460" s="101" t="s">
        <v>707</v>
      </c>
      <c r="B460" s="102">
        <v>5.2555829999999998E-2</v>
      </c>
      <c r="C460" s="102">
        <v>4.274712E-2</v>
      </c>
      <c r="D460" s="102">
        <v>3.6928130000000003E-2</v>
      </c>
      <c r="E460" s="102">
        <v>3.236634E-2</v>
      </c>
      <c r="F460" s="102">
        <v>2.8649210000000001E-2</v>
      </c>
      <c r="G460" s="102">
        <v>2.7304100000000001E-2</v>
      </c>
      <c r="H460" s="102">
        <v>2.5128600000000001E-2</v>
      </c>
      <c r="I460" s="102">
        <v>2.3233630000000002E-2</v>
      </c>
      <c r="J460" s="102">
        <v>2.164926E-2</v>
      </c>
      <c r="K460" s="102">
        <v>2.6013390000000001E-2</v>
      </c>
      <c r="L460" s="102">
        <v>2.7504290000000001E-2</v>
      </c>
      <c r="M460" s="102">
        <v>2.8523159999999999E-2</v>
      </c>
      <c r="N460" s="102">
        <v>2.768207E-2</v>
      </c>
      <c r="O460" s="102">
        <v>2.6372400000000001E-2</v>
      </c>
      <c r="P460" s="102">
        <v>2.5162830000000001E-2</v>
      </c>
      <c r="Q460" s="102">
        <v>2.4276559999999999E-2</v>
      </c>
      <c r="R460" s="102">
        <v>2.3556150000000001E-2</v>
      </c>
      <c r="S460" s="102">
        <v>2.293299E-2</v>
      </c>
      <c r="T460" s="102">
        <v>2.2387569999999999E-2</v>
      </c>
      <c r="U460" s="102">
        <v>2.1900610000000001E-2</v>
      </c>
      <c r="V460" s="102">
        <v>2.1452619999999999E-2</v>
      </c>
      <c r="W460" s="102">
        <v>2.1033639999999999E-2</v>
      </c>
      <c r="X460" s="102">
        <v>2.064388E-2</v>
      </c>
      <c r="Y460" s="103">
        <v>2.028336E-2</v>
      </c>
    </row>
    <row r="461" spans="1:25" x14ac:dyDescent="0.25">
      <c r="A461" s="101" t="s">
        <v>708</v>
      </c>
      <c r="B461" s="102">
        <v>4.0076569999999999E-2</v>
      </c>
      <c r="C461" s="102">
        <v>3.090714E-2</v>
      </c>
      <c r="D461" s="102">
        <v>2.547346E-2</v>
      </c>
      <c r="E461" s="102">
        <v>2.118859E-2</v>
      </c>
      <c r="F461" s="102">
        <v>1.7698950000000001E-2</v>
      </c>
      <c r="G461" s="102">
        <v>1.6539169999999999E-2</v>
      </c>
      <c r="H461" s="102">
        <v>1.457842E-2</v>
      </c>
      <c r="I461" s="102">
        <v>1.287864E-2</v>
      </c>
      <c r="J461" s="102">
        <v>1.146992E-2</v>
      </c>
      <c r="K461" s="102">
        <v>1.5625799999999999E-2</v>
      </c>
      <c r="L461" s="102">
        <v>1.707473E-2</v>
      </c>
      <c r="M461" s="102">
        <v>1.8081529999999998E-2</v>
      </c>
      <c r="N461" s="102">
        <v>1.7465769999999999E-2</v>
      </c>
      <c r="O461" s="102">
        <v>1.639094E-2</v>
      </c>
      <c r="P461" s="102">
        <v>1.5367219999999999E-2</v>
      </c>
      <c r="Q461" s="102">
        <v>1.4617949999999999E-2</v>
      </c>
      <c r="R461" s="102">
        <v>1.4024379999999999E-2</v>
      </c>
      <c r="S461" s="102">
        <v>1.3518479999999999E-2</v>
      </c>
      <c r="T461" s="102">
        <v>1.3070750000000001E-2</v>
      </c>
      <c r="U461" s="102">
        <v>1.2671689999999999E-2</v>
      </c>
      <c r="V461" s="102">
        <v>1.2311580000000001E-2</v>
      </c>
      <c r="W461" s="102">
        <v>1.1980670000000001E-2</v>
      </c>
      <c r="X461" s="102">
        <v>1.1669229999999999E-2</v>
      </c>
      <c r="Y461" s="103">
        <v>1.1386769999999999E-2</v>
      </c>
    </row>
    <row r="462" spans="1:25" x14ac:dyDescent="0.25">
      <c r="A462" s="101" t="s">
        <v>709</v>
      </c>
      <c r="B462" s="102">
        <v>5.1675829999999999E-2</v>
      </c>
      <c r="C462" s="102">
        <v>4.1975230000000002E-2</v>
      </c>
      <c r="D462" s="102">
        <v>3.6275620000000001E-2</v>
      </c>
      <c r="E462" s="102">
        <v>3.1813000000000001E-2</v>
      </c>
      <c r="F462" s="102">
        <v>2.8175200000000001E-2</v>
      </c>
      <c r="G462" s="102">
        <v>2.6947459999999999E-2</v>
      </c>
      <c r="H462" s="102">
        <v>2.47922E-2</v>
      </c>
      <c r="I462" s="102">
        <v>2.2898020000000002E-2</v>
      </c>
      <c r="J462" s="102">
        <v>2.131454E-2</v>
      </c>
      <c r="K462" s="102">
        <v>2.5903059999999999E-2</v>
      </c>
      <c r="L462" s="102">
        <v>2.7409989999999999E-2</v>
      </c>
      <c r="M462" s="102">
        <v>2.8417149999999999E-2</v>
      </c>
      <c r="N462" s="102">
        <v>2.7527630000000001E-2</v>
      </c>
      <c r="O462" s="102">
        <v>2.61891E-2</v>
      </c>
      <c r="P462" s="102">
        <v>2.497019E-2</v>
      </c>
      <c r="Q462" s="102">
        <v>2.408428E-2</v>
      </c>
      <c r="R462" s="102">
        <v>2.33739E-2</v>
      </c>
      <c r="S462" s="102">
        <v>2.276071E-2</v>
      </c>
      <c r="T462" s="102">
        <v>2.220594E-2</v>
      </c>
      <c r="U462" s="102">
        <v>2.1709579999999999E-2</v>
      </c>
      <c r="V462" s="102">
        <v>2.1252159999999999E-2</v>
      </c>
      <c r="W462" s="102">
        <v>2.0823709999999999E-2</v>
      </c>
      <c r="X462" s="102">
        <v>2.0434219999999999E-2</v>
      </c>
      <c r="Y462" s="103">
        <v>2.0064189999999999E-2</v>
      </c>
    </row>
    <row r="463" spans="1:25" x14ac:dyDescent="0.25">
      <c r="A463" s="101" t="s">
        <v>710</v>
      </c>
      <c r="B463" s="102">
        <v>1.493424E-2</v>
      </c>
      <c r="C463" s="102">
        <v>7.4028610000000002E-3</v>
      </c>
      <c r="D463" s="102">
        <v>2.89369E-3</v>
      </c>
      <c r="E463" s="102">
        <v>-7.0244320000000004E-4</v>
      </c>
      <c r="F463" s="102">
        <v>-3.6605019999999999E-3</v>
      </c>
      <c r="G463" s="102">
        <v>-4.5980609999999996E-3</v>
      </c>
      <c r="H463" s="102">
        <v>-6.063354E-3</v>
      </c>
      <c r="I463" s="102">
        <v>-7.3254790000000002E-3</v>
      </c>
      <c r="J463" s="102">
        <v>-8.3548839999999999E-3</v>
      </c>
      <c r="K463" s="102">
        <v>-5.2543930000000004E-3</v>
      </c>
      <c r="L463" s="102">
        <v>-3.9891809999999996E-3</v>
      </c>
      <c r="M463" s="102">
        <v>-3.0504360000000001E-3</v>
      </c>
      <c r="N463" s="102">
        <v>-3.1090929999999998E-3</v>
      </c>
      <c r="O463" s="102">
        <v>-3.626275E-3</v>
      </c>
      <c r="P463" s="102">
        <v>-4.2400420000000003E-3</v>
      </c>
      <c r="Q463" s="102">
        <v>-4.7265240000000002E-3</v>
      </c>
      <c r="R463" s="102">
        <v>-5.1055110000000001E-3</v>
      </c>
      <c r="S463" s="102">
        <v>-5.4068529999999997E-3</v>
      </c>
      <c r="T463" s="102">
        <v>-5.6597669999999996E-3</v>
      </c>
      <c r="U463" s="102">
        <v>-5.8640159999999997E-3</v>
      </c>
      <c r="V463" s="102">
        <v>-6.0293289999999999E-3</v>
      </c>
      <c r="W463" s="102">
        <v>-6.1751790000000003E-3</v>
      </c>
      <c r="X463" s="102">
        <v>-6.3015600000000003E-3</v>
      </c>
      <c r="Y463" s="103">
        <v>-6.4084709999999998E-3</v>
      </c>
    </row>
    <row r="464" spans="1:25" x14ac:dyDescent="0.25">
      <c r="A464" s="101" t="s">
        <v>711</v>
      </c>
      <c r="B464" s="102">
        <v>4.8421369999999998E-2</v>
      </c>
      <c r="C464" s="102">
        <v>3.8659609999999997E-2</v>
      </c>
      <c r="D464" s="102">
        <v>3.3002589999999998E-2</v>
      </c>
      <c r="E464" s="102">
        <v>2.8620900000000001E-2</v>
      </c>
      <c r="F464" s="102">
        <v>2.5082900000000002E-2</v>
      </c>
      <c r="G464" s="102">
        <v>2.391331E-2</v>
      </c>
      <c r="H464" s="102">
        <v>2.183618E-2</v>
      </c>
      <c r="I464" s="102">
        <v>2.0020039999999999E-2</v>
      </c>
      <c r="J464" s="102">
        <v>1.8504530000000002E-2</v>
      </c>
      <c r="K464" s="102">
        <v>2.302796E-2</v>
      </c>
      <c r="L464" s="102">
        <v>2.4457739999999999E-2</v>
      </c>
      <c r="M464" s="102">
        <v>2.5397070000000001E-2</v>
      </c>
      <c r="N464" s="102">
        <v>2.4478550000000002E-2</v>
      </c>
      <c r="O464" s="102">
        <v>2.3159889999999999E-2</v>
      </c>
      <c r="P464" s="102">
        <v>2.1980130000000001E-2</v>
      </c>
      <c r="Q464" s="102">
        <v>2.113315E-2</v>
      </c>
      <c r="R464" s="102">
        <v>2.0451919999999998E-2</v>
      </c>
      <c r="S464" s="102">
        <v>1.985839E-2</v>
      </c>
      <c r="T464" s="102">
        <v>1.9323050000000001E-2</v>
      </c>
      <c r="U464" s="102">
        <v>1.8836169999999999E-2</v>
      </c>
      <c r="V464" s="102">
        <v>1.8398230000000002E-2</v>
      </c>
      <c r="W464" s="102">
        <v>1.7979740000000001E-2</v>
      </c>
      <c r="X464" s="102">
        <v>1.7590459999999999E-2</v>
      </c>
      <c r="Y464" s="103">
        <v>1.7220429999999998E-2</v>
      </c>
    </row>
    <row r="465" spans="1:25" x14ac:dyDescent="0.25">
      <c r="A465" s="101" t="s">
        <v>712</v>
      </c>
      <c r="B465" s="102">
        <v>4.8186149999999997E-2</v>
      </c>
      <c r="C465" s="102">
        <v>3.8442730000000001E-2</v>
      </c>
      <c r="D465" s="102">
        <v>3.2855870000000002E-2</v>
      </c>
      <c r="E465" s="102">
        <v>2.8562839999999999E-2</v>
      </c>
      <c r="F465" s="102">
        <v>2.511294E-2</v>
      </c>
      <c r="G465" s="102">
        <v>2.407741E-2</v>
      </c>
      <c r="H465" s="102">
        <v>2.2046639999999999E-2</v>
      </c>
      <c r="I465" s="102">
        <v>2.0257339999999999E-2</v>
      </c>
      <c r="J465" s="102">
        <v>1.8759189999999999E-2</v>
      </c>
      <c r="K465" s="102">
        <v>2.3408749999999999E-2</v>
      </c>
      <c r="L465" s="102">
        <v>2.4783619999999999E-2</v>
      </c>
      <c r="M465" s="102">
        <v>2.5657220000000001E-2</v>
      </c>
      <c r="N465" s="102">
        <v>2.4648420000000001E-2</v>
      </c>
      <c r="O465" s="102">
        <v>2.3307120000000001E-2</v>
      </c>
      <c r="P465" s="102">
        <v>2.216365E-2</v>
      </c>
      <c r="Q465" s="102">
        <v>2.135372E-2</v>
      </c>
      <c r="R465" s="102">
        <v>2.0700199999999998E-2</v>
      </c>
      <c r="S465" s="102">
        <v>2.0115069999999999E-2</v>
      </c>
      <c r="T465" s="102">
        <v>1.958828E-2</v>
      </c>
      <c r="U465" s="102">
        <v>1.91103E-2</v>
      </c>
      <c r="V465" s="102">
        <v>1.8671119999999999E-2</v>
      </c>
      <c r="W465" s="102">
        <v>1.8261220000000002E-2</v>
      </c>
      <c r="X465" s="102">
        <v>1.7871069999999999E-2</v>
      </c>
      <c r="Y465" s="103">
        <v>1.750997E-2</v>
      </c>
    </row>
    <row r="466" spans="1:25" x14ac:dyDescent="0.25">
      <c r="A466" s="101" t="s">
        <v>713</v>
      </c>
      <c r="B466" s="102">
        <v>4.5764880000000001E-3</v>
      </c>
      <c r="C466" s="102">
        <v>-2.0323979999999999E-3</v>
      </c>
      <c r="D466" s="102">
        <v>-6.031214E-3</v>
      </c>
      <c r="E466" s="102">
        <v>-9.2638440000000002E-3</v>
      </c>
      <c r="F466" s="102">
        <v>-1.1946480000000001E-2</v>
      </c>
      <c r="G466" s="102">
        <v>-1.2787700000000001E-2</v>
      </c>
      <c r="H466" s="102">
        <v>-1.402052E-2</v>
      </c>
      <c r="I466" s="102">
        <v>-1.506935E-2</v>
      </c>
      <c r="J466" s="102">
        <v>-1.5914279999999999E-2</v>
      </c>
      <c r="K466" s="102">
        <v>-1.339745E-2</v>
      </c>
      <c r="L466" s="102">
        <v>-1.2189729999999999E-2</v>
      </c>
      <c r="M466" s="102">
        <v>-1.125082E-2</v>
      </c>
      <c r="N466" s="102">
        <v>-1.098708E-2</v>
      </c>
      <c r="O466" s="102">
        <v>-1.1221389999999999E-2</v>
      </c>
      <c r="P466" s="102">
        <v>-1.1640319999999999E-2</v>
      </c>
      <c r="Q466" s="102">
        <v>-1.2000159999999999E-2</v>
      </c>
      <c r="R466" s="102">
        <v>-1.2262520000000001E-2</v>
      </c>
      <c r="S466" s="102">
        <v>-1.2456979999999999E-2</v>
      </c>
      <c r="T466" s="102">
        <v>-1.2602779999999999E-2</v>
      </c>
      <c r="U466" s="102">
        <v>-1.270988E-2</v>
      </c>
      <c r="V466" s="102">
        <v>-1.278778E-2</v>
      </c>
      <c r="W466" s="102">
        <v>-1.2836470000000001E-2</v>
      </c>
      <c r="X466" s="102">
        <v>-1.286545E-2</v>
      </c>
      <c r="Y466" s="103">
        <v>-1.287519E-2</v>
      </c>
    </row>
    <row r="467" spans="1:25" x14ac:dyDescent="0.25">
      <c r="A467" s="101" t="s">
        <v>714</v>
      </c>
      <c r="B467" s="102">
        <v>4.9371470000000002E-3</v>
      </c>
      <c r="C467" s="102">
        <v>-1.7507149999999999E-3</v>
      </c>
      <c r="D467" s="102">
        <v>-5.8084130000000001E-3</v>
      </c>
      <c r="E467" s="102">
        <v>-9.0901720000000005E-3</v>
      </c>
      <c r="F467" s="102">
        <v>-1.1812080000000001E-2</v>
      </c>
      <c r="G467" s="102">
        <v>-1.267248E-2</v>
      </c>
      <c r="H467" s="102">
        <v>-1.3924239999999999E-2</v>
      </c>
      <c r="I467" s="102">
        <v>-1.4982570000000001E-2</v>
      </c>
      <c r="J467" s="102">
        <v>-1.5846780000000001E-2</v>
      </c>
      <c r="K467" s="102">
        <v>-1.331122E-2</v>
      </c>
      <c r="L467" s="102">
        <v>-1.2074720000000001E-2</v>
      </c>
      <c r="M467" s="102">
        <v>-1.111666E-2</v>
      </c>
      <c r="N467" s="102">
        <v>-1.083371E-2</v>
      </c>
      <c r="O467" s="102">
        <v>-1.1058159999999999E-2</v>
      </c>
      <c r="P467" s="102">
        <v>-1.147696E-2</v>
      </c>
      <c r="Q467" s="102">
        <v>-1.183669E-2</v>
      </c>
      <c r="R467" s="102">
        <v>-1.209898E-2</v>
      </c>
      <c r="S467" s="102">
        <v>-1.229339E-2</v>
      </c>
      <c r="T467" s="102">
        <v>-1.242942E-2</v>
      </c>
      <c r="U467" s="102">
        <v>-1.252676E-2</v>
      </c>
      <c r="V467" s="102">
        <v>-1.2594910000000001E-2</v>
      </c>
      <c r="W467" s="102">
        <v>-1.263385E-2</v>
      </c>
      <c r="X467" s="102">
        <v>-1.266282E-2</v>
      </c>
      <c r="Y467" s="103">
        <v>-1.2672559999999999E-2</v>
      </c>
    </row>
    <row r="468" spans="1:25" x14ac:dyDescent="0.25">
      <c r="A468" s="101" t="s">
        <v>715</v>
      </c>
      <c r="B468" s="102">
        <v>-1.827587E-2</v>
      </c>
      <c r="C468" s="102">
        <v>-2.3523869999999999E-2</v>
      </c>
      <c r="D468" s="102">
        <v>-2.6804399999999999E-2</v>
      </c>
      <c r="E468" s="102">
        <v>-2.951544E-2</v>
      </c>
      <c r="F468" s="102">
        <v>-3.1804359999999997E-2</v>
      </c>
      <c r="G468" s="102">
        <v>-3.2442310000000002E-2</v>
      </c>
      <c r="H468" s="102">
        <v>-3.3267119999999997E-2</v>
      </c>
      <c r="I468" s="102">
        <v>-3.393699E-2</v>
      </c>
      <c r="J468" s="102">
        <v>-3.4461079999999998E-2</v>
      </c>
      <c r="K468" s="102">
        <v>-3.27864E-2</v>
      </c>
      <c r="L468" s="102">
        <v>-3.171417E-2</v>
      </c>
      <c r="M468" s="102">
        <v>-3.0804189999999999E-2</v>
      </c>
      <c r="N468" s="102">
        <v>-3.0013689999999999E-2</v>
      </c>
      <c r="O468" s="102">
        <v>-2.9711310000000001E-2</v>
      </c>
      <c r="P468" s="102">
        <v>-2.9740559999999999E-2</v>
      </c>
      <c r="Q468" s="102">
        <v>-2.9847640000000002E-2</v>
      </c>
      <c r="R468" s="102">
        <v>-2.9886329999999999E-2</v>
      </c>
      <c r="S468" s="102">
        <v>-2.986687E-2</v>
      </c>
      <c r="T468" s="102">
        <v>-2.9808709999999999E-2</v>
      </c>
      <c r="U468" s="102">
        <v>-2.9711600000000001E-2</v>
      </c>
      <c r="V468" s="102">
        <v>-2.9594789999999999E-2</v>
      </c>
      <c r="W468" s="102">
        <v>-2.9458729999999999E-2</v>
      </c>
      <c r="X468" s="102">
        <v>-2.9312930000000001E-2</v>
      </c>
      <c r="Y468" s="103">
        <v>-2.9147639999999999E-2</v>
      </c>
    </row>
    <row r="469" spans="1:25" x14ac:dyDescent="0.25">
      <c r="A469" s="101" t="s">
        <v>716</v>
      </c>
      <c r="B469" s="102">
        <v>1.121225E-2</v>
      </c>
      <c r="C469" s="102">
        <v>3.9064850000000003E-3</v>
      </c>
      <c r="D469" s="102">
        <v>-4.6488809999999998E-4</v>
      </c>
      <c r="E469" s="102">
        <v>-3.9325870000000004E-3</v>
      </c>
      <c r="F469" s="102">
        <v>-6.7816550000000001E-3</v>
      </c>
      <c r="G469" s="102">
        <v>-7.729217E-3</v>
      </c>
      <c r="H469" s="102">
        <v>-9.0876459999999996E-3</v>
      </c>
      <c r="I469" s="102">
        <v>-1.024273E-2</v>
      </c>
      <c r="J469" s="102">
        <v>-1.1164820000000001E-2</v>
      </c>
      <c r="K469" s="102">
        <v>-8.4272140000000006E-3</v>
      </c>
      <c r="L469" s="102">
        <v>-7.1718090000000003E-3</v>
      </c>
      <c r="M469" s="102">
        <v>-6.2139480000000004E-3</v>
      </c>
      <c r="N469" s="102">
        <v>-6.0969860000000004E-3</v>
      </c>
      <c r="O469" s="102">
        <v>-6.4769900000000002E-3</v>
      </c>
      <c r="P469" s="102">
        <v>-7.0122029999999998E-3</v>
      </c>
      <c r="Q469" s="102">
        <v>-7.449588E-3</v>
      </c>
      <c r="R469" s="102">
        <v>-7.7701130000000004E-3</v>
      </c>
      <c r="S469" s="102">
        <v>-8.0130630000000008E-3</v>
      </c>
      <c r="T469" s="102">
        <v>-8.1976640000000003E-3</v>
      </c>
      <c r="U469" s="102">
        <v>-8.3433640000000007E-3</v>
      </c>
      <c r="V469" s="102">
        <v>-8.4601180000000008E-3</v>
      </c>
      <c r="W469" s="102">
        <v>-8.5476909999999996E-3</v>
      </c>
      <c r="X469" s="102">
        <v>-8.6158069999999996E-3</v>
      </c>
      <c r="Y469" s="103">
        <v>-8.6644649999999997E-3</v>
      </c>
    </row>
    <row r="470" spans="1:25" x14ac:dyDescent="0.25">
      <c r="A470" s="101" t="s">
        <v>717</v>
      </c>
      <c r="B470" s="102">
        <v>2.6804089999999999E-3</v>
      </c>
      <c r="C470" s="102">
        <v>-4.3377839999999999E-3</v>
      </c>
      <c r="D470" s="102">
        <v>-8.5513080000000005E-3</v>
      </c>
      <c r="E470" s="102">
        <v>-1.189075E-2</v>
      </c>
      <c r="F470" s="102">
        <v>-1.4621439999999999E-2</v>
      </c>
      <c r="G470" s="102">
        <v>-1.5559659999999999E-2</v>
      </c>
      <c r="H470" s="102">
        <v>-1.677269E-2</v>
      </c>
      <c r="I470" s="102">
        <v>-1.7772779999999998E-2</v>
      </c>
      <c r="J470" s="102">
        <v>-1.856878E-2</v>
      </c>
      <c r="K470" s="102">
        <v>-1.62501E-2</v>
      </c>
      <c r="L470" s="102">
        <v>-1.508118E-2</v>
      </c>
      <c r="M470" s="102">
        <v>-1.416195E-2</v>
      </c>
      <c r="N470" s="102">
        <v>-1.3840140000000001E-2</v>
      </c>
      <c r="O470" s="102">
        <v>-1.401561E-2</v>
      </c>
      <c r="P470" s="102">
        <v>-1.440468E-2</v>
      </c>
      <c r="Q470" s="102">
        <v>-1.4744800000000001E-2</v>
      </c>
      <c r="R470" s="102">
        <v>-1.4987540000000001E-2</v>
      </c>
      <c r="S470" s="102">
        <v>-1.5162419999999999E-2</v>
      </c>
      <c r="T470" s="102">
        <v>-1.527894E-2</v>
      </c>
      <c r="U470" s="102">
        <v>-1.5347049999999999E-2</v>
      </c>
      <c r="V470" s="102">
        <v>-1.53957E-2</v>
      </c>
      <c r="W470" s="102">
        <v>-1.5415160000000001E-2</v>
      </c>
      <c r="X470" s="102">
        <v>-1.5415160000000001E-2</v>
      </c>
      <c r="Y470" s="103">
        <v>-1.53957E-2</v>
      </c>
    </row>
    <row r="471" spans="1:25" x14ac:dyDescent="0.25">
      <c r="A471" s="101" t="s">
        <v>718</v>
      </c>
      <c r="B471" s="102">
        <v>3.0632210000000002E-4</v>
      </c>
      <c r="C471" s="102">
        <v>-5.5557410000000003E-3</v>
      </c>
      <c r="D471" s="102">
        <v>-9.0006619999999996E-3</v>
      </c>
      <c r="E471" s="102">
        <v>-1.1719240000000001E-2</v>
      </c>
      <c r="F471" s="102">
        <v>-1.394726E-2</v>
      </c>
      <c r="G471" s="102">
        <v>-1.46634E-2</v>
      </c>
      <c r="H471" s="102">
        <v>-1.569243E-2</v>
      </c>
      <c r="I471" s="102">
        <v>-1.6546990000000001E-2</v>
      </c>
      <c r="J471" s="102">
        <v>-1.723649E-2</v>
      </c>
      <c r="K471" s="102">
        <v>-1.516784E-2</v>
      </c>
      <c r="L471" s="102">
        <v>-1.412449E-2</v>
      </c>
      <c r="M471" s="102">
        <v>-1.3311190000000001E-2</v>
      </c>
      <c r="N471" s="102">
        <v>-1.299894E-2</v>
      </c>
      <c r="O471" s="102">
        <v>-1.313546E-2</v>
      </c>
      <c r="P471" s="102">
        <v>-1.3476230000000001E-2</v>
      </c>
      <c r="Q471" s="102">
        <v>-1.3777559999999999E-2</v>
      </c>
      <c r="R471" s="102">
        <v>-1.400118E-2</v>
      </c>
      <c r="S471" s="102">
        <v>-1.414694E-2</v>
      </c>
      <c r="T471" s="102">
        <v>-1.4253770000000001E-2</v>
      </c>
      <c r="U471" s="102">
        <v>-1.432191E-2</v>
      </c>
      <c r="V471" s="102">
        <v>-1.437035E-2</v>
      </c>
      <c r="W471" s="102">
        <v>-1.439956E-2</v>
      </c>
      <c r="X471" s="102">
        <v>-1.4419029999999999E-2</v>
      </c>
      <c r="Y471" s="103">
        <v>-1.4419029999999999E-2</v>
      </c>
    </row>
    <row r="472" spans="1:25" x14ac:dyDescent="0.25">
      <c r="A472" s="101" t="s">
        <v>719</v>
      </c>
      <c r="B472" s="102">
        <v>-7.9164309999999998E-3</v>
      </c>
      <c r="C472" s="102">
        <v>-1.325083E-2</v>
      </c>
      <c r="D472" s="102">
        <v>-1.6471449999999999E-2</v>
      </c>
      <c r="E472" s="102">
        <v>-1.9073349999999999E-2</v>
      </c>
      <c r="F472" s="102">
        <v>-2.1243290000000001E-2</v>
      </c>
      <c r="G472" s="102">
        <v>-2.191065E-2</v>
      </c>
      <c r="H472" s="102">
        <v>-2.2822990000000001E-2</v>
      </c>
      <c r="I472" s="102">
        <v>-2.357037E-2</v>
      </c>
      <c r="J472" s="102">
        <v>-2.4162469999999998E-2</v>
      </c>
      <c r="K472" s="102">
        <v>-2.2400840000000002E-2</v>
      </c>
      <c r="L472" s="102">
        <v>-2.1357620000000001E-2</v>
      </c>
      <c r="M472" s="102">
        <v>-2.049641E-2</v>
      </c>
      <c r="N472" s="102">
        <v>-1.9920819999999999E-2</v>
      </c>
      <c r="O472" s="102">
        <v>-1.9833179999999999E-2</v>
      </c>
      <c r="P472" s="102">
        <v>-2.002785E-2</v>
      </c>
      <c r="Q472" s="102">
        <v>-2.0231969999999998E-2</v>
      </c>
      <c r="R472" s="102">
        <v>-2.036816E-2</v>
      </c>
      <c r="S472" s="102">
        <v>-2.0436030000000001E-2</v>
      </c>
      <c r="T472" s="102">
        <v>-2.0465219999999999E-2</v>
      </c>
      <c r="U472" s="102">
        <v>-2.045572E-2</v>
      </c>
      <c r="V472" s="102">
        <v>-2.0426759999999999E-2</v>
      </c>
      <c r="W472" s="102">
        <v>-2.036837E-2</v>
      </c>
      <c r="X472" s="102">
        <v>-2.0309979999999998E-2</v>
      </c>
      <c r="Y472" s="103">
        <v>-2.0232130000000001E-2</v>
      </c>
    </row>
    <row r="473" spans="1:25" x14ac:dyDescent="0.25">
      <c r="A473" s="101" t="s">
        <v>720</v>
      </c>
      <c r="B473" s="102">
        <v>5.3682670000000004E-3</v>
      </c>
      <c r="C473" s="102">
        <v>-1.1951139999999999E-3</v>
      </c>
      <c r="D473" s="102">
        <v>-5.0638970000000004E-3</v>
      </c>
      <c r="E473" s="102">
        <v>-8.1277150000000006E-3</v>
      </c>
      <c r="F473" s="102">
        <v>-1.0642E-2</v>
      </c>
      <c r="G473" s="102">
        <v>-1.144508E-2</v>
      </c>
      <c r="H473" s="102">
        <v>-1.263941E-2</v>
      </c>
      <c r="I473" s="102">
        <v>-1.364959E-2</v>
      </c>
      <c r="J473" s="102">
        <v>-1.4465530000000001E-2</v>
      </c>
      <c r="K473" s="102">
        <v>-1.1976819999999999E-2</v>
      </c>
      <c r="L473" s="102">
        <v>-1.0846430000000001E-2</v>
      </c>
      <c r="M473" s="102">
        <v>-9.9944879999999993E-3</v>
      </c>
      <c r="N473" s="102">
        <v>-9.8478160000000006E-3</v>
      </c>
      <c r="O473" s="102">
        <v>-1.0150559999999999E-2</v>
      </c>
      <c r="P473" s="102">
        <v>-1.0608340000000001E-2</v>
      </c>
      <c r="Q473" s="102">
        <v>-1.099748E-2</v>
      </c>
      <c r="R473" s="102">
        <v>-1.128911E-2</v>
      </c>
      <c r="S473" s="102">
        <v>-1.1503090000000001E-2</v>
      </c>
      <c r="T473" s="102">
        <v>-1.167813E-2</v>
      </c>
      <c r="U473" s="102">
        <v>-1.1804490000000001E-2</v>
      </c>
      <c r="V473" s="102">
        <v>-1.190164E-2</v>
      </c>
      <c r="W473" s="102">
        <v>-1.197955E-2</v>
      </c>
      <c r="X473" s="102">
        <v>-1.203776E-2</v>
      </c>
      <c r="Y473" s="103">
        <v>-1.208646E-2</v>
      </c>
    </row>
    <row r="474" spans="1:25" x14ac:dyDescent="0.25">
      <c r="A474" s="101" t="s">
        <v>721</v>
      </c>
      <c r="B474" s="102">
        <v>-1.7535990000000001E-2</v>
      </c>
      <c r="C474" s="102">
        <v>-2.2427119999999998E-2</v>
      </c>
      <c r="D474" s="102">
        <v>-2.5402020000000001E-2</v>
      </c>
      <c r="E474" s="102">
        <v>-2.7837110000000002E-2</v>
      </c>
      <c r="F474" s="102">
        <v>-2.98894E-2</v>
      </c>
      <c r="G474" s="102">
        <v>-3.0421259999999999E-2</v>
      </c>
      <c r="H474" s="102">
        <v>-3.1178310000000001E-2</v>
      </c>
      <c r="I474" s="102">
        <v>-3.1799569999999999E-2</v>
      </c>
      <c r="J474" s="102">
        <v>-3.228499E-2</v>
      </c>
      <c r="K474" s="102">
        <v>-3.062026E-2</v>
      </c>
      <c r="L474" s="102">
        <v>-2.9577300000000001E-2</v>
      </c>
      <c r="M474" s="102">
        <v>-2.8696800000000001E-2</v>
      </c>
      <c r="N474" s="102">
        <v>-2.7964900000000001E-2</v>
      </c>
      <c r="O474" s="102">
        <v>-2.7701420000000001E-2</v>
      </c>
      <c r="P474" s="102">
        <v>-2.7749929999999999E-2</v>
      </c>
      <c r="Q474" s="102">
        <v>-2.7856769999999999E-2</v>
      </c>
      <c r="R474" s="102">
        <v>-2.790542E-2</v>
      </c>
      <c r="S474" s="102">
        <v>-2.7895920000000001E-2</v>
      </c>
      <c r="T474" s="102">
        <v>-2.7847500000000001E-2</v>
      </c>
      <c r="U474" s="102">
        <v>-2.7769869999999999E-2</v>
      </c>
      <c r="V474" s="102">
        <v>-2.766304E-2</v>
      </c>
      <c r="W474" s="102">
        <v>-2.754647E-2</v>
      </c>
      <c r="X474" s="102">
        <v>-2.7419929999999999E-2</v>
      </c>
      <c r="Y474" s="103">
        <v>-2.7274139999999999E-2</v>
      </c>
    </row>
    <row r="475" spans="1:25" x14ac:dyDescent="0.25">
      <c r="A475" s="101" t="s">
        <v>722</v>
      </c>
      <c r="B475" s="102">
        <v>1.361391E-2</v>
      </c>
      <c r="C475" s="102">
        <v>7.3640069999999997E-3</v>
      </c>
      <c r="D475" s="102">
        <v>3.7153630000000002E-3</v>
      </c>
      <c r="E475" s="102">
        <v>8.7110569999999997E-4</v>
      </c>
      <c r="F475" s="102">
        <v>-1.4435229999999999E-3</v>
      </c>
      <c r="G475" s="102">
        <v>-2.2572429999999999E-3</v>
      </c>
      <c r="H475" s="102">
        <v>-3.4419239999999999E-3</v>
      </c>
      <c r="I475" s="102">
        <v>-4.4520239999999997E-3</v>
      </c>
      <c r="J475" s="102">
        <v>-5.2775640000000002E-3</v>
      </c>
      <c r="K475" s="102">
        <v>-2.9596169999999999E-3</v>
      </c>
      <c r="L475" s="102">
        <v>-1.905632E-3</v>
      </c>
      <c r="M475" s="102">
        <v>-1.1017150000000001E-3</v>
      </c>
      <c r="N475" s="102">
        <v>-1.033249E-3</v>
      </c>
      <c r="O475" s="102">
        <v>-1.423847E-3</v>
      </c>
      <c r="P475" s="102">
        <v>-1.9597780000000001E-3</v>
      </c>
      <c r="Q475" s="102">
        <v>-2.3974510000000001E-3</v>
      </c>
      <c r="R475" s="102">
        <v>-2.7280920000000001E-3</v>
      </c>
      <c r="S475" s="102">
        <v>-2.9905790000000002E-3</v>
      </c>
      <c r="T475" s="102">
        <v>-3.2043869999999999E-3</v>
      </c>
      <c r="U475" s="102">
        <v>-3.3794820000000001E-3</v>
      </c>
      <c r="V475" s="102">
        <v>-3.5253649999999999E-3</v>
      </c>
      <c r="W475" s="102">
        <v>-3.651774E-3</v>
      </c>
      <c r="X475" s="102">
        <v>-3.7684480000000002E-3</v>
      </c>
      <c r="Y475" s="103">
        <v>-3.8756179999999999E-3</v>
      </c>
    </row>
    <row r="476" spans="1:25" x14ac:dyDescent="0.25">
      <c r="A476" s="101" t="s">
        <v>723</v>
      </c>
      <c r="B476" s="102">
        <v>1.2558100000000001E-2</v>
      </c>
      <c r="C476" s="102">
        <v>6.0291609999999999E-3</v>
      </c>
      <c r="D476" s="102">
        <v>2.2310979999999999E-3</v>
      </c>
      <c r="E476" s="102">
        <v>-7.5234200000000003E-4</v>
      </c>
      <c r="F476" s="102">
        <v>-3.1961139999999999E-3</v>
      </c>
      <c r="G476" s="102">
        <v>-4.0479280000000001E-3</v>
      </c>
      <c r="H476" s="102">
        <v>-5.280842E-3</v>
      </c>
      <c r="I476" s="102">
        <v>-6.3198569999999999E-3</v>
      </c>
      <c r="J476" s="102">
        <v>-7.1743859999999996E-3</v>
      </c>
      <c r="K476" s="102">
        <v>-4.7782459999999999E-3</v>
      </c>
      <c r="L476" s="102">
        <v>-3.6957209999999999E-3</v>
      </c>
      <c r="M476" s="102">
        <v>-2.8825439999999999E-3</v>
      </c>
      <c r="N476" s="102">
        <v>-2.8239250000000001E-3</v>
      </c>
      <c r="O476" s="102">
        <v>-3.2238380000000001E-3</v>
      </c>
      <c r="P476" s="102">
        <v>-3.759292E-3</v>
      </c>
      <c r="Q476" s="102">
        <v>-4.2064049999999999E-3</v>
      </c>
      <c r="R476" s="102">
        <v>-4.5368309999999998E-3</v>
      </c>
      <c r="S476" s="102">
        <v>-4.7991409999999998E-3</v>
      </c>
      <c r="T476" s="102">
        <v>-5.0033009999999999E-3</v>
      </c>
      <c r="U476" s="102">
        <v>-5.1782740000000001E-3</v>
      </c>
      <c r="V476" s="102">
        <v>-5.3242849999999998E-3</v>
      </c>
      <c r="W476" s="102">
        <v>-5.4408679999999997E-3</v>
      </c>
      <c r="X476" s="102">
        <v>-5.5379879999999998E-3</v>
      </c>
      <c r="Y476" s="103">
        <v>-5.625377E-3</v>
      </c>
    </row>
    <row r="477" spans="1:25" x14ac:dyDescent="0.25">
      <c r="A477" s="101" t="s">
        <v>724</v>
      </c>
      <c r="B477" s="102">
        <v>-2.1180980000000001E-3</v>
      </c>
      <c r="C477" s="102">
        <v>-7.8591609999999999E-3</v>
      </c>
      <c r="D477" s="102">
        <v>-1.1327220000000001E-2</v>
      </c>
      <c r="E477" s="102">
        <v>-1.41172E-2</v>
      </c>
      <c r="F477" s="102">
        <v>-1.6435600000000002E-2</v>
      </c>
      <c r="G477" s="102">
        <v>-1.7200139999999999E-2</v>
      </c>
      <c r="H477" s="102">
        <v>-1.8239249999999999E-2</v>
      </c>
      <c r="I477" s="102">
        <v>-1.9103789999999999E-2</v>
      </c>
      <c r="J477" s="102">
        <v>-1.9803189999999998E-2</v>
      </c>
      <c r="K477" s="102">
        <v>-1.7811589999999999E-2</v>
      </c>
      <c r="L477" s="102">
        <v>-1.6739009999999999E-2</v>
      </c>
      <c r="M477" s="102">
        <v>-1.5877490000000001E-2</v>
      </c>
      <c r="N477" s="102">
        <v>-1.5448079999999999E-2</v>
      </c>
      <c r="O477" s="102">
        <v>-1.550671E-2</v>
      </c>
      <c r="P477" s="102">
        <v>-1.5799029999999999E-2</v>
      </c>
      <c r="Q477" s="102">
        <v>-1.6081149999999999E-2</v>
      </c>
      <c r="R477" s="102">
        <v>-1.6285069999999999E-2</v>
      </c>
      <c r="S477" s="102">
        <v>-1.6421330000000001E-2</v>
      </c>
      <c r="T477" s="102">
        <v>-1.6508700000000001E-2</v>
      </c>
      <c r="U477" s="102">
        <v>-1.655738E-2</v>
      </c>
      <c r="V477" s="102">
        <v>-1.658658E-2</v>
      </c>
      <c r="W477" s="102">
        <v>-1.658658E-2</v>
      </c>
      <c r="X477" s="102">
        <v>-1.6576850000000001E-2</v>
      </c>
      <c r="Y477" s="103">
        <v>-1.6547639999999999E-2</v>
      </c>
    </row>
    <row r="478" spans="1:25" x14ac:dyDescent="0.25">
      <c r="A478" s="101" t="s">
        <v>725</v>
      </c>
      <c r="B478" s="102">
        <v>4.659344E-2</v>
      </c>
      <c r="C478" s="102">
        <v>3.7763699999999997E-2</v>
      </c>
      <c r="D478" s="102">
        <v>3.2481940000000001E-2</v>
      </c>
      <c r="E478" s="102">
        <v>2.8330089999999999E-2</v>
      </c>
      <c r="F478" s="102">
        <v>2.494437E-2</v>
      </c>
      <c r="G478" s="102">
        <v>2.3713410000000001E-2</v>
      </c>
      <c r="H478" s="102">
        <v>2.1810900000000001E-2</v>
      </c>
      <c r="I478" s="102">
        <v>2.018031E-2</v>
      </c>
      <c r="J478" s="102">
        <v>1.8831270000000001E-2</v>
      </c>
      <c r="K478" s="102">
        <v>2.2635849999999999E-2</v>
      </c>
      <c r="L478" s="102">
        <v>2.417625E-2</v>
      </c>
      <c r="M478" s="102">
        <v>2.5281209999999998E-2</v>
      </c>
      <c r="N478" s="102">
        <v>2.46013E-2</v>
      </c>
      <c r="O478" s="102">
        <v>2.3396429999999999E-2</v>
      </c>
      <c r="P478" s="102">
        <v>2.2250740000000001E-2</v>
      </c>
      <c r="Q478" s="102">
        <v>2.1416299999999999E-2</v>
      </c>
      <c r="R478" s="102">
        <v>2.076631E-2</v>
      </c>
      <c r="S478" s="102">
        <v>2.0223149999999999E-2</v>
      </c>
      <c r="T478" s="102">
        <v>1.9757449999999999E-2</v>
      </c>
      <c r="U478" s="102">
        <v>1.9340300000000001E-2</v>
      </c>
      <c r="V478" s="102">
        <v>1.8971470000000001E-2</v>
      </c>
      <c r="W478" s="102">
        <v>1.8631780000000001E-2</v>
      </c>
      <c r="X478" s="102">
        <v>1.8321210000000001E-2</v>
      </c>
      <c r="Y478" s="103">
        <v>1.802983E-2</v>
      </c>
    </row>
    <row r="479" spans="1:25" x14ac:dyDescent="0.25">
      <c r="A479" s="101" t="s">
        <v>726</v>
      </c>
      <c r="B479" s="102">
        <v>4.9999950000000001E-3</v>
      </c>
      <c r="C479" s="102">
        <v>-1.3965469999999999E-3</v>
      </c>
      <c r="D479" s="102">
        <v>-5.0458170000000002E-3</v>
      </c>
      <c r="E479" s="102">
        <v>-7.8714460000000007E-3</v>
      </c>
      <c r="F479" s="102">
        <v>-1.0147939999999999E-2</v>
      </c>
      <c r="G479" s="102">
        <v>-1.0893399999999999E-2</v>
      </c>
      <c r="H479" s="102">
        <v>-1.1980650000000001E-2</v>
      </c>
      <c r="I479" s="102">
        <v>-1.2883489999999999E-2</v>
      </c>
      <c r="J479" s="102">
        <v>-1.361181E-2</v>
      </c>
      <c r="K479" s="102">
        <v>-1.1356069999999999E-2</v>
      </c>
      <c r="L479" s="102">
        <v>-1.0332010000000001E-2</v>
      </c>
      <c r="M479" s="102">
        <v>-9.5578309999999993E-3</v>
      </c>
      <c r="N479" s="102">
        <v>-9.4311900000000008E-3</v>
      </c>
      <c r="O479" s="102">
        <v>-9.7233930000000003E-3</v>
      </c>
      <c r="P479" s="102">
        <v>-1.0161099999999999E-2</v>
      </c>
      <c r="Q479" s="102">
        <v>-1.0520720000000001E-2</v>
      </c>
      <c r="R479" s="102">
        <v>-1.0792909999999999E-2</v>
      </c>
      <c r="S479" s="102">
        <v>-1.099699E-2</v>
      </c>
      <c r="T479" s="102">
        <v>-1.115244E-2</v>
      </c>
      <c r="U479" s="102">
        <v>-1.1278689999999999E-2</v>
      </c>
      <c r="V479" s="102">
        <v>-1.1366029999999999E-2</v>
      </c>
      <c r="W479" s="102">
        <v>-1.144364E-2</v>
      </c>
      <c r="X479" s="102">
        <v>-1.150179E-2</v>
      </c>
      <c r="Y479" s="103">
        <v>-1.153099E-2</v>
      </c>
    </row>
    <row r="480" spans="1:25" x14ac:dyDescent="0.25">
      <c r="A480" s="101" t="s">
        <v>727</v>
      </c>
      <c r="B480" s="102">
        <v>-1.306125E-2</v>
      </c>
      <c r="C480" s="102">
        <v>-1.7938050000000001E-2</v>
      </c>
      <c r="D480" s="102">
        <v>-2.0773719999999999E-2</v>
      </c>
      <c r="E480" s="102">
        <v>-2.3020809999999999E-2</v>
      </c>
      <c r="F480" s="102">
        <v>-2.487551E-2</v>
      </c>
      <c r="G480" s="102">
        <v>-2.5388620000000001E-2</v>
      </c>
      <c r="H480" s="102">
        <v>-2.615572E-2</v>
      </c>
      <c r="I480" s="102">
        <v>-2.67873E-2</v>
      </c>
      <c r="J480" s="102">
        <v>-2.72827E-2</v>
      </c>
      <c r="K480" s="102">
        <v>-2.5578190000000001E-2</v>
      </c>
      <c r="L480" s="102">
        <v>-2.4631150000000001E-2</v>
      </c>
      <c r="M480" s="102">
        <v>-2.3866519999999999E-2</v>
      </c>
      <c r="N480" s="102">
        <v>-2.3329550000000001E-2</v>
      </c>
      <c r="O480" s="102">
        <v>-2.3222300000000001E-2</v>
      </c>
      <c r="P480" s="102">
        <v>-2.3368369999999999E-2</v>
      </c>
      <c r="Q480" s="102">
        <v>-2.3543439999999999E-2</v>
      </c>
      <c r="R480" s="102">
        <v>-2.3650299999999999E-2</v>
      </c>
      <c r="S480" s="102">
        <v>-2.3708710000000001E-2</v>
      </c>
      <c r="T480" s="102">
        <v>-2.371844E-2</v>
      </c>
      <c r="U480" s="102">
        <v>-2.369897E-2</v>
      </c>
      <c r="V480" s="102">
        <v>-2.366002E-2</v>
      </c>
      <c r="W480" s="102">
        <v>-2.36016E-2</v>
      </c>
      <c r="X480" s="102">
        <v>-2.353367E-2</v>
      </c>
      <c r="Y480" s="103">
        <v>-2.3446249999999998E-2</v>
      </c>
    </row>
    <row r="481" spans="1:25" x14ac:dyDescent="0.25">
      <c r="A481" s="101" t="s">
        <v>728</v>
      </c>
      <c r="B481" s="102">
        <v>-2.1914320000000001E-2</v>
      </c>
      <c r="C481" s="102">
        <v>-2.6053610000000001E-2</v>
      </c>
      <c r="D481" s="102">
        <v>-2.8486870000000001E-2</v>
      </c>
      <c r="E481" s="102">
        <v>-3.0449319999999998E-2</v>
      </c>
      <c r="F481" s="102">
        <v>-3.2088159999999998E-2</v>
      </c>
      <c r="G481" s="102">
        <v>-3.2523950000000003E-2</v>
      </c>
      <c r="H481" s="102">
        <v>-3.3145760000000003E-2</v>
      </c>
      <c r="I481" s="102">
        <v>-3.3651180000000003E-2</v>
      </c>
      <c r="J481" s="102">
        <v>-3.4049759999999998E-2</v>
      </c>
      <c r="K481" s="102">
        <v>-3.2604729999999998E-2</v>
      </c>
      <c r="L481" s="102">
        <v>-3.1744290000000001E-2</v>
      </c>
      <c r="M481" s="102">
        <v>-3.1046750000000001E-2</v>
      </c>
      <c r="N481" s="102">
        <v>-3.0391390000000001E-2</v>
      </c>
      <c r="O481" s="102">
        <v>-3.0156949999999998E-2</v>
      </c>
      <c r="P481" s="102">
        <v>-3.0215550000000001E-2</v>
      </c>
      <c r="Q481" s="102">
        <v>-3.0342069999999999E-2</v>
      </c>
      <c r="R481" s="102">
        <v>-3.0410300000000001E-2</v>
      </c>
      <c r="S481" s="102">
        <v>-3.0429790000000002E-2</v>
      </c>
      <c r="T481" s="102">
        <v>-3.0420039999999999E-2</v>
      </c>
      <c r="U481" s="102">
        <v>-3.038105E-2</v>
      </c>
      <c r="V481" s="102">
        <v>-3.032257E-2</v>
      </c>
      <c r="W481" s="102">
        <v>-3.0244819999999999E-2</v>
      </c>
      <c r="X481" s="102">
        <v>-3.015731E-2</v>
      </c>
      <c r="Y481" s="103">
        <v>-3.0060050000000001E-2</v>
      </c>
    </row>
    <row r="482" spans="1:25" x14ac:dyDescent="0.25">
      <c r="A482" s="101" t="s">
        <v>729</v>
      </c>
      <c r="B482" s="102">
        <v>1.7885560000000002E-2</v>
      </c>
      <c r="C482" s="102">
        <v>1.0876439999999999E-2</v>
      </c>
      <c r="D482" s="102">
        <v>6.9079479999999997E-3</v>
      </c>
      <c r="E482" s="102">
        <v>3.8897459999999999E-3</v>
      </c>
      <c r="F482" s="102">
        <v>1.498746E-3</v>
      </c>
      <c r="G482" s="102">
        <v>6.0647990000000003E-4</v>
      </c>
      <c r="H482" s="102">
        <v>-6.2636669999999997E-4</v>
      </c>
      <c r="I482" s="102">
        <v>-1.6553850000000001E-3</v>
      </c>
      <c r="J482" s="102">
        <v>-2.49022E-3</v>
      </c>
      <c r="K482" s="102">
        <v>-1.6035229999999999E-4</v>
      </c>
      <c r="L482" s="102">
        <v>8.2789199999999999E-4</v>
      </c>
      <c r="M482" s="102">
        <v>1.545404E-3</v>
      </c>
      <c r="N482" s="102">
        <v>1.3898809999999999E-3</v>
      </c>
      <c r="O482" s="102">
        <v>8.2602079999999996E-4</v>
      </c>
      <c r="P482" s="102">
        <v>1.845583E-4</v>
      </c>
      <c r="Q482" s="102">
        <v>-3.207509E-4</v>
      </c>
      <c r="R482" s="102">
        <v>-6.9934860000000001E-4</v>
      </c>
      <c r="S482" s="102">
        <v>-1.010094E-3</v>
      </c>
      <c r="T482" s="102">
        <v>-1.2527619999999999E-3</v>
      </c>
      <c r="U482" s="102">
        <v>-1.456761E-3</v>
      </c>
      <c r="V482" s="102">
        <v>-1.6315850000000001E-3</v>
      </c>
      <c r="W482" s="102">
        <v>-1.777233E-3</v>
      </c>
      <c r="X482" s="102">
        <v>-1.9131580000000001E-3</v>
      </c>
      <c r="Y482" s="103">
        <v>-2.0298640000000001E-3</v>
      </c>
    </row>
    <row r="483" spans="1:25" x14ac:dyDescent="0.25">
      <c r="A483" s="101" t="s">
        <v>730</v>
      </c>
      <c r="B483" s="102">
        <v>2.90224E-2</v>
      </c>
      <c r="C483" s="102">
        <v>2.0795330000000001E-2</v>
      </c>
      <c r="D483" s="102">
        <v>1.5993139999999999E-2</v>
      </c>
      <c r="E483" s="102">
        <v>1.2230690000000001E-2</v>
      </c>
      <c r="F483" s="102">
        <v>9.1550160000000002E-3</v>
      </c>
      <c r="G483" s="102">
        <v>8.2173909999999992E-3</v>
      </c>
      <c r="H483" s="102">
        <v>6.528364E-3</v>
      </c>
      <c r="I483" s="102">
        <v>5.051842E-3</v>
      </c>
      <c r="J483" s="102">
        <v>3.8277279999999999E-3</v>
      </c>
      <c r="K483" s="102">
        <v>7.5194260000000001E-3</v>
      </c>
      <c r="L483" s="102">
        <v>8.8038360000000006E-3</v>
      </c>
      <c r="M483" s="102">
        <v>9.7041030000000004E-3</v>
      </c>
      <c r="N483" s="102">
        <v>9.244838E-3</v>
      </c>
      <c r="O483" s="102">
        <v>8.3856380000000008E-3</v>
      </c>
      <c r="P483" s="102">
        <v>7.557299E-3</v>
      </c>
      <c r="Q483" s="102">
        <v>6.9346199999999998E-3</v>
      </c>
      <c r="R483" s="102">
        <v>6.4385780000000004E-3</v>
      </c>
      <c r="S483" s="102">
        <v>6.0202279999999999E-3</v>
      </c>
      <c r="T483" s="102">
        <v>5.6505560000000002E-3</v>
      </c>
      <c r="U483" s="102">
        <v>5.3295629999999998E-3</v>
      </c>
      <c r="V483" s="102">
        <v>5.0377720000000003E-3</v>
      </c>
      <c r="W483" s="102">
        <v>4.774955E-3</v>
      </c>
      <c r="X483" s="102">
        <v>4.5318370000000004E-3</v>
      </c>
      <c r="Y483" s="103">
        <v>4.3081899999999999E-3</v>
      </c>
    </row>
    <row r="484" spans="1:25" x14ac:dyDescent="0.25">
      <c r="A484" s="101" t="s">
        <v>731</v>
      </c>
      <c r="B484" s="102">
        <v>2.3740819999999999E-2</v>
      </c>
      <c r="C484" s="102">
        <v>1.5808780000000001E-2</v>
      </c>
      <c r="D484" s="102">
        <v>1.1182839999999999E-2</v>
      </c>
      <c r="E484" s="102">
        <v>7.5578970000000001E-3</v>
      </c>
      <c r="F484" s="102">
        <v>4.6100830000000001E-3</v>
      </c>
      <c r="G484" s="102">
        <v>3.6620699999999999E-3</v>
      </c>
      <c r="H484" s="102">
        <v>2.0992620000000002E-3</v>
      </c>
      <c r="I484" s="102">
        <v>7.4914269999999997E-4</v>
      </c>
      <c r="J484" s="102">
        <v>-3.776993E-4</v>
      </c>
      <c r="K484" s="102">
        <v>2.9082890000000001E-3</v>
      </c>
      <c r="L484" s="102">
        <v>4.1259629999999999E-3</v>
      </c>
      <c r="M484" s="102">
        <v>4.9879659999999999E-3</v>
      </c>
      <c r="N484" s="102">
        <v>4.6850729999999997E-3</v>
      </c>
      <c r="O484" s="102">
        <v>3.9627519999999999E-3</v>
      </c>
      <c r="P484" s="102">
        <v>3.2028709999999999E-3</v>
      </c>
      <c r="Q484" s="102">
        <v>2.6189619999999999E-3</v>
      </c>
      <c r="R484" s="102">
        <v>2.1618779999999999E-3</v>
      </c>
      <c r="S484" s="102">
        <v>1.7827139999999999E-3</v>
      </c>
      <c r="T484" s="102">
        <v>1.4520010000000001E-3</v>
      </c>
      <c r="U484" s="102">
        <v>1.1599990000000001E-3</v>
      </c>
      <c r="V484" s="102">
        <v>9.0717770000000003E-4</v>
      </c>
      <c r="W484" s="102">
        <v>6.835678E-4</v>
      </c>
      <c r="X484" s="102">
        <v>4.7919800000000002E-4</v>
      </c>
      <c r="Y484" s="103">
        <v>2.9430310000000002E-4</v>
      </c>
    </row>
    <row r="485" spans="1:25" x14ac:dyDescent="0.25">
      <c r="A485" s="101" t="s">
        <v>732</v>
      </c>
      <c r="B485" s="102">
        <v>3.1220169999999998E-2</v>
      </c>
      <c r="C485" s="102">
        <v>2.274441E-2</v>
      </c>
      <c r="D485" s="102">
        <v>1.7821819999999999E-2</v>
      </c>
      <c r="E485" s="102">
        <v>1.3989110000000001E-2</v>
      </c>
      <c r="F485" s="102">
        <v>1.0873010000000001E-2</v>
      </c>
      <c r="G485" s="102">
        <v>9.8181980000000002E-3</v>
      </c>
      <c r="H485" s="102">
        <v>8.0992059999999994E-3</v>
      </c>
      <c r="I485" s="102">
        <v>6.6123459999999998E-3</v>
      </c>
      <c r="J485" s="102">
        <v>5.378E-3</v>
      </c>
      <c r="K485" s="102">
        <v>8.8773319999999999E-3</v>
      </c>
      <c r="L485" s="102">
        <v>1.0095740000000001E-2</v>
      </c>
      <c r="M485" s="102">
        <v>1.0929019999999999E-2</v>
      </c>
      <c r="N485" s="102">
        <v>1.041126E-2</v>
      </c>
      <c r="O485" s="102">
        <v>9.4838240000000001E-3</v>
      </c>
      <c r="P485" s="102">
        <v>8.5772120000000007E-3</v>
      </c>
      <c r="Q485" s="102">
        <v>7.8957699999999999E-3</v>
      </c>
      <c r="R485" s="102">
        <v>7.3507540000000001E-3</v>
      </c>
      <c r="S485" s="102">
        <v>6.8837009999999999E-3</v>
      </c>
      <c r="T485" s="102">
        <v>6.4751000000000001E-3</v>
      </c>
      <c r="U485" s="102">
        <v>6.1149769999999997E-3</v>
      </c>
      <c r="V485" s="102">
        <v>5.7840729999999998E-3</v>
      </c>
      <c r="W485" s="102">
        <v>5.4823939999999998E-3</v>
      </c>
      <c r="X485" s="102">
        <v>5.1999619999999998E-3</v>
      </c>
      <c r="Y485" s="103">
        <v>4.9467590000000002E-3</v>
      </c>
    </row>
    <row r="486" spans="1:25" x14ac:dyDescent="0.25">
      <c r="A486" s="101" t="s">
        <v>733</v>
      </c>
      <c r="B486" s="102">
        <v>2.3122460000000001E-2</v>
      </c>
      <c r="C486" s="102">
        <v>1.5124739999999999E-2</v>
      </c>
      <c r="D486" s="102">
        <v>1.0479530000000001E-2</v>
      </c>
      <c r="E486" s="102">
        <v>6.8642979999999996E-3</v>
      </c>
      <c r="F486" s="102">
        <v>3.935783E-3</v>
      </c>
      <c r="G486" s="102">
        <v>3.0166839999999999E-3</v>
      </c>
      <c r="H486" s="102">
        <v>1.453366E-3</v>
      </c>
      <c r="I486" s="102">
        <v>1.0274770000000001E-4</v>
      </c>
      <c r="J486" s="102">
        <v>-1.0148259999999999E-3</v>
      </c>
      <c r="K486" s="102">
        <v>2.349547E-3</v>
      </c>
      <c r="L486" s="102">
        <v>3.5387650000000001E-3</v>
      </c>
      <c r="M486" s="102">
        <v>4.352636E-3</v>
      </c>
      <c r="N486" s="102">
        <v>3.9717210000000001E-3</v>
      </c>
      <c r="O486" s="102">
        <v>3.1999789999999999E-3</v>
      </c>
      <c r="P486" s="102">
        <v>2.4197160000000001E-3</v>
      </c>
      <c r="Q486" s="102">
        <v>1.825548E-3</v>
      </c>
      <c r="R486" s="102">
        <v>1.348578E-3</v>
      </c>
      <c r="S486" s="102">
        <v>9.3962479999999996E-4</v>
      </c>
      <c r="T486" s="102">
        <v>5.8914579999999996E-4</v>
      </c>
      <c r="U486" s="102">
        <v>2.7764419999999997E-4</v>
      </c>
      <c r="V486" s="102">
        <v>-4.6257859999999999E-6</v>
      </c>
      <c r="W486" s="102">
        <v>-2.5766100000000001E-4</v>
      </c>
      <c r="X486" s="102">
        <v>-4.8168990000000002E-4</v>
      </c>
      <c r="Y486" s="103">
        <v>-6.9574679999999996E-4</v>
      </c>
    </row>
    <row r="487" spans="1:25" x14ac:dyDescent="0.25">
      <c r="A487" s="101" t="s">
        <v>734</v>
      </c>
      <c r="B487" s="102">
        <v>2.468878E-2</v>
      </c>
      <c r="C487" s="102">
        <v>1.680889E-2</v>
      </c>
      <c r="D487" s="102">
        <v>1.215025E-2</v>
      </c>
      <c r="E487" s="102">
        <v>8.4741199999999999E-3</v>
      </c>
      <c r="F487" s="102">
        <v>5.4560829999999996E-3</v>
      </c>
      <c r="G487" s="102">
        <v>4.4403239999999998E-3</v>
      </c>
      <c r="H487" s="102">
        <v>2.8384170000000002E-3</v>
      </c>
      <c r="I487" s="102">
        <v>1.459014E-3</v>
      </c>
      <c r="J487" s="102">
        <v>3.1244150000000001E-4</v>
      </c>
      <c r="K487" s="102">
        <v>3.5218419999999999E-3</v>
      </c>
      <c r="L487" s="102">
        <v>4.7880500000000003E-3</v>
      </c>
      <c r="M487" s="102">
        <v>5.6984139999999997E-3</v>
      </c>
      <c r="N487" s="102">
        <v>5.4444480000000002E-3</v>
      </c>
      <c r="O487" s="102">
        <v>4.7221770000000001E-3</v>
      </c>
      <c r="P487" s="102">
        <v>3.942872E-3</v>
      </c>
      <c r="Q487" s="102">
        <v>3.3397969999999998E-3</v>
      </c>
      <c r="R487" s="102">
        <v>2.872805E-3</v>
      </c>
      <c r="S487" s="102">
        <v>2.4837150000000001E-3</v>
      </c>
      <c r="T487" s="102">
        <v>2.153037E-3</v>
      </c>
      <c r="U487" s="102">
        <v>1.861297E-3</v>
      </c>
      <c r="V487" s="102">
        <v>1.5987589999999999E-3</v>
      </c>
      <c r="W487" s="102">
        <v>1.3651959999999999E-3</v>
      </c>
      <c r="X487" s="102">
        <v>1.151333E-3</v>
      </c>
      <c r="Y487" s="103">
        <v>9.5671000000000005E-4</v>
      </c>
    </row>
    <row r="488" spans="1:25" x14ac:dyDescent="0.25">
      <c r="A488" s="101" t="s">
        <v>735</v>
      </c>
      <c r="B488" s="102">
        <v>1.24025E-2</v>
      </c>
      <c r="C488" s="102">
        <v>5.6476649999999996E-3</v>
      </c>
      <c r="D488" s="102">
        <v>1.6299350000000001E-3</v>
      </c>
      <c r="E488" s="102">
        <v>-1.5820910000000001E-3</v>
      </c>
      <c r="F488" s="102">
        <v>-4.2245640000000001E-3</v>
      </c>
      <c r="G488" s="102">
        <v>-5.0950800000000001E-3</v>
      </c>
      <c r="H488" s="102">
        <v>-6.3959170000000001E-3</v>
      </c>
      <c r="I488" s="102">
        <v>-7.5125230000000001E-3</v>
      </c>
      <c r="J488" s="102">
        <v>-8.4254729999999993E-3</v>
      </c>
      <c r="K488" s="102">
        <v>-5.8878359999999996E-3</v>
      </c>
      <c r="L488" s="102">
        <v>-4.7185860000000003E-3</v>
      </c>
      <c r="M488" s="102">
        <v>-3.8181489999999998E-3</v>
      </c>
      <c r="N488" s="102">
        <v>-3.710643E-3</v>
      </c>
      <c r="O488" s="102">
        <v>-4.0814129999999999E-3</v>
      </c>
      <c r="P488" s="102">
        <v>-4.6072630000000003E-3</v>
      </c>
      <c r="Q488" s="102">
        <v>-5.0351980000000003E-3</v>
      </c>
      <c r="R488" s="102">
        <v>-5.3559319999999999E-3</v>
      </c>
      <c r="S488" s="102">
        <v>-5.608778E-3</v>
      </c>
      <c r="T488" s="102">
        <v>-5.8129719999999996E-3</v>
      </c>
      <c r="U488" s="102">
        <v>-5.9687380000000003E-3</v>
      </c>
      <c r="V488" s="102">
        <v>-6.095077E-3</v>
      </c>
      <c r="W488" s="102">
        <v>-6.2019509999999998E-3</v>
      </c>
      <c r="X488" s="102">
        <v>-6.2895900000000003E-3</v>
      </c>
      <c r="Y488" s="103">
        <v>-6.3672650000000004E-3</v>
      </c>
    </row>
    <row r="489" spans="1:25" x14ac:dyDescent="0.25">
      <c r="A489" s="101" t="s">
        <v>736</v>
      </c>
      <c r="B489" s="102">
        <v>7.4693859999999997E-3</v>
      </c>
      <c r="C489" s="102">
        <v>1.11907E-3</v>
      </c>
      <c r="D489" s="102">
        <v>-2.672832E-3</v>
      </c>
      <c r="E489" s="102">
        <v>-5.6983229999999999E-3</v>
      </c>
      <c r="F489" s="102">
        <v>-8.2033980000000006E-3</v>
      </c>
      <c r="G489" s="102">
        <v>-9.0548620000000003E-3</v>
      </c>
      <c r="H489" s="102">
        <v>-1.02586E-2</v>
      </c>
      <c r="I489" s="102">
        <v>-1.127823E-2</v>
      </c>
      <c r="J489" s="102">
        <v>-1.211338E-2</v>
      </c>
      <c r="K489" s="102">
        <v>-9.8511999999999992E-3</v>
      </c>
      <c r="L489" s="102">
        <v>-8.7493699999999994E-3</v>
      </c>
      <c r="M489" s="102">
        <v>-7.8974490000000008E-3</v>
      </c>
      <c r="N489" s="102">
        <v>-7.6925509999999997E-3</v>
      </c>
      <c r="O489" s="102">
        <v>-7.9654749999999996E-3</v>
      </c>
      <c r="P489" s="102">
        <v>-8.4328679999999996E-3</v>
      </c>
      <c r="Q489" s="102">
        <v>-8.831495E-3</v>
      </c>
      <c r="R489" s="102">
        <v>-9.1229650000000002E-3</v>
      </c>
      <c r="S489" s="102">
        <v>-9.3465560000000007E-3</v>
      </c>
      <c r="T489" s="102">
        <v>-9.5215009999999999E-3</v>
      </c>
      <c r="U489" s="102">
        <v>-9.6575270000000008E-3</v>
      </c>
      <c r="V489" s="102">
        <v>-9.7643620000000004E-3</v>
      </c>
      <c r="W489" s="102">
        <v>-9.8422330000000006E-3</v>
      </c>
      <c r="X489" s="102">
        <v>-9.9103739999999996E-3</v>
      </c>
      <c r="Y489" s="103">
        <v>-9.958817E-3</v>
      </c>
    </row>
    <row r="490" spans="1:25" x14ac:dyDescent="0.25">
      <c r="A490" s="101" t="s">
        <v>737</v>
      </c>
      <c r="B490" s="102">
        <v>1.7172679999999999E-2</v>
      </c>
      <c r="C490" s="102">
        <v>1.015869E-2</v>
      </c>
      <c r="D490" s="102">
        <v>5.9626940000000002E-3</v>
      </c>
      <c r="E490" s="102">
        <v>2.5920259999999999E-3</v>
      </c>
      <c r="F490" s="102">
        <v>-1.993082E-4</v>
      </c>
      <c r="G490" s="102">
        <v>-1.0696460000000001E-3</v>
      </c>
      <c r="H490" s="102">
        <v>-2.4968540000000002E-3</v>
      </c>
      <c r="I490" s="102">
        <v>-3.7302239999999999E-3</v>
      </c>
      <c r="J490" s="102">
        <v>-4.7502109999999998E-3</v>
      </c>
      <c r="K490" s="102">
        <v>-1.8035390000000001E-3</v>
      </c>
      <c r="L490" s="102">
        <v>-5.5701540000000003E-4</v>
      </c>
      <c r="M490" s="102">
        <v>3.7259160000000001E-4</v>
      </c>
      <c r="N490" s="102">
        <v>3.2368609999999998E-4</v>
      </c>
      <c r="O490" s="102">
        <v>-2.036072E-4</v>
      </c>
      <c r="P490" s="102">
        <v>-8.2719520000000004E-4</v>
      </c>
      <c r="Q490" s="102">
        <v>-1.3233539999999999E-3</v>
      </c>
      <c r="R490" s="102">
        <v>-1.702704E-3</v>
      </c>
      <c r="S490" s="102">
        <v>-2.0138970000000002E-3</v>
      </c>
      <c r="T490" s="102">
        <v>-2.2669109999999999E-3</v>
      </c>
      <c r="U490" s="102">
        <v>-2.4809839999999999E-3</v>
      </c>
      <c r="V490" s="102">
        <v>-2.6658509999999999E-3</v>
      </c>
      <c r="W490" s="102">
        <v>-2.8217379999999999E-3</v>
      </c>
      <c r="X490" s="102">
        <v>-2.9676619999999998E-3</v>
      </c>
      <c r="Y490" s="103">
        <v>-3.0941100000000002E-3</v>
      </c>
    </row>
    <row r="491" spans="1:25" x14ac:dyDescent="0.25">
      <c r="A491" s="101" t="s">
        <v>738</v>
      </c>
      <c r="B491" s="102">
        <v>3.0324259999999999E-2</v>
      </c>
      <c r="C491" s="102">
        <v>2.2277849999999998E-2</v>
      </c>
      <c r="D491" s="102">
        <v>1.755191E-2</v>
      </c>
      <c r="E491" s="102">
        <v>1.3828E-2</v>
      </c>
      <c r="F491" s="102">
        <v>1.0781779999999999E-2</v>
      </c>
      <c r="G491" s="102">
        <v>9.7181449999999992E-3</v>
      </c>
      <c r="H491" s="102">
        <v>8.0587049999999993E-3</v>
      </c>
      <c r="I491" s="102">
        <v>6.6316789999999997E-3</v>
      </c>
      <c r="J491" s="102">
        <v>5.4471349999999997E-3</v>
      </c>
      <c r="K491" s="102">
        <v>8.7865500000000006E-3</v>
      </c>
      <c r="L491" s="102">
        <v>1.0109089999999999E-2</v>
      </c>
      <c r="M491" s="102">
        <v>1.105686E-2</v>
      </c>
      <c r="N491" s="102">
        <v>1.072526E-2</v>
      </c>
      <c r="O491" s="102">
        <v>9.896574E-3</v>
      </c>
      <c r="P491" s="102">
        <v>9.0303929999999994E-3</v>
      </c>
      <c r="Q491" s="102">
        <v>8.3793040000000006E-3</v>
      </c>
      <c r="R491" s="102">
        <v>7.8643840000000003E-3</v>
      </c>
      <c r="S491" s="102">
        <v>7.4465019999999998E-3</v>
      </c>
      <c r="T491" s="102">
        <v>7.077468E-3</v>
      </c>
      <c r="U491" s="102">
        <v>6.766556E-3</v>
      </c>
      <c r="V491" s="102">
        <v>6.4845830000000004E-3</v>
      </c>
      <c r="W491" s="102">
        <v>6.2317830000000003E-3</v>
      </c>
      <c r="X491" s="102">
        <v>5.9984310000000002E-3</v>
      </c>
      <c r="Y491" s="103">
        <v>5.7845270000000002E-3</v>
      </c>
    </row>
    <row r="492" spans="1:25" x14ac:dyDescent="0.25">
      <c r="A492" s="101" t="s">
        <v>739</v>
      </c>
      <c r="B492" s="102">
        <v>3.768357E-2</v>
      </c>
      <c r="C492" s="102">
        <v>2.8996089999999999E-2</v>
      </c>
      <c r="D492" s="102">
        <v>2.3906320000000002E-2</v>
      </c>
      <c r="E492" s="102">
        <v>1.9916799999999998E-2</v>
      </c>
      <c r="F492" s="102">
        <v>1.667364E-2</v>
      </c>
      <c r="G492" s="102">
        <v>1.555253E-2</v>
      </c>
      <c r="H492" s="102">
        <v>1.374772E-2</v>
      </c>
      <c r="I492" s="102">
        <v>1.218462E-2</v>
      </c>
      <c r="J492" s="102">
        <v>1.0873880000000001E-2</v>
      </c>
      <c r="K492" s="102">
        <v>1.455629E-2</v>
      </c>
      <c r="L492" s="102">
        <v>1.5927E-2</v>
      </c>
      <c r="M492" s="102">
        <v>1.6894360000000001E-2</v>
      </c>
      <c r="N492" s="102">
        <v>1.6377309999999999E-2</v>
      </c>
      <c r="O492" s="102">
        <v>1.538264E-2</v>
      </c>
      <c r="P492" s="102">
        <v>1.440927E-2</v>
      </c>
      <c r="Q492" s="102">
        <v>1.368019E-2</v>
      </c>
      <c r="R492" s="102">
        <v>1.311652E-2</v>
      </c>
      <c r="S492" s="102">
        <v>1.2640409999999999E-2</v>
      </c>
      <c r="T492" s="102">
        <v>1.222241E-2</v>
      </c>
      <c r="U492" s="102">
        <v>1.1843299999999999E-2</v>
      </c>
      <c r="V492" s="102">
        <v>1.1503090000000001E-2</v>
      </c>
      <c r="W492" s="102">
        <v>1.119206E-2</v>
      </c>
      <c r="X492" s="102">
        <v>1.09102E-2</v>
      </c>
      <c r="Y492" s="103">
        <v>1.064756E-2</v>
      </c>
    </row>
    <row r="493" spans="1:25" x14ac:dyDescent="0.25">
      <c r="A493" s="101" t="s">
        <v>740</v>
      </c>
      <c r="B493" s="102">
        <v>4.8579280000000001E-3</v>
      </c>
      <c r="C493" s="102">
        <v>-1.492492E-3</v>
      </c>
      <c r="D493" s="102">
        <v>-5.2846380000000004E-3</v>
      </c>
      <c r="E493" s="102">
        <v>-8.3102809999999992E-3</v>
      </c>
      <c r="F493" s="102">
        <v>-1.0805499999999999E-2</v>
      </c>
      <c r="G493" s="102">
        <v>-1.166646E-2</v>
      </c>
      <c r="H493" s="102">
        <v>-1.2830980000000001E-2</v>
      </c>
      <c r="I493" s="102">
        <v>-1.38017E-2</v>
      </c>
      <c r="J493" s="102">
        <v>-1.459795E-2</v>
      </c>
      <c r="K493" s="102">
        <v>-1.2488010000000001E-2</v>
      </c>
      <c r="L493" s="102">
        <v>-1.1405729999999999E-2</v>
      </c>
      <c r="M493" s="102">
        <v>-1.054422E-2</v>
      </c>
      <c r="N493" s="102">
        <v>-1.025186E-2</v>
      </c>
      <c r="O493" s="102">
        <v>-1.043699E-2</v>
      </c>
      <c r="P493" s="102">
        <v>-1.0835640000000001E-2</v>
      </c>
      <c r="Q493" s="102">
        <v>-1.1195109999999999E-2</v>
      </c>
      <c r="R493" s="102">
        <v>-1.1457459999999999E-2</v>
      </c>
      <c r="S493" s="102">
        <v>-1.1651750000000001E-2</v>
      </c>
      <c r="T493" s="102">
        <v>-1.178792E-2</v>
      </c>
      <c r="U493" s="102">
        <v>-1.188496E-2</v>
      </c>
      <c r="V493" s="102">
        <v>-1.1952819999999999E-2</v>
      </c>
      <c r="W493" s="102">
        <v>-1.200146E-2</v>
      </c>
      <c r="X493" s="102">
        <v>-1.203041E-2</v>
      </c>
      <c r="Y493" s="103">
        <v>-1.204014E-2</v>
      </c>
    </row>
    <row r="494" spans="1:25" x14ac:dyDescent="0.25">
      <c r="A494" s="101" t="s">
        <v>741</v>
      </c>
      <c r="B494" s="102">
        <v>4.9380050000000002E-2</v>
      </c>
      <c r="C494" s="102">
        <v>3.9901720000000002E-2</v>
      </c>
      <c r="D494" s="102">
        <v>3.4329600000000002E-2</v>
      </c>
      <c r="E494" s="102">
        <v>2.9966179999999999E-2</v>
      </c>
      <c r="F494" s="102">
        <v>2.6398350000000001E-2</v>
      </c>
      <c r="G494" s="102">
        <v>2.5113449999999999E-2</v>
      </c>
      <c r="H494" s="102">
        <v>2.3027869999999999E-2</v>
      </c>
      <c r="I494" s="102">
        <v>2.122284E-2</v>
      </c>
      <c r="J494" s="102">
        <v>1.970906E-2</v>
      </c>
      <c r="K494" s="102">
        <v>2.3932519999999999E-2</v>
      </c>
      <c r="L494" s="102">
        <v>2.544606E-2</v>
      </c>
      <c r="M494" s="102">
        <v>2.64795E-2</v>
      </c>
      <c r="N494" s="102">
        <v>2.572953E-2</v>
      </c>
      <c r="O494" s="102">
        <v>2.4473169999999999E-2</v>
      </c>
      <c r="P494" s="102">
        <v>2.327748E-2</v>
      </c>
      <c r="Q494" s="102">
        <v>2.2394130000000002E-2</v>
      </c>
      <c r="R494" s="102">
        <v>2.169546E-2</v>
      </c>
      <c r="S494" s="102">
        <v>2.1093710000000002E-2</v>
      </c>
      <c r="T494" s="102">
        <v>2.056964E-2</v>
      </c>
      <c r="U494" s="102">
        <v>2.009412E-2</v>
      </c>
      <c r="V494" s="102">
        <v>1.9657190000000001E-2</v>
      </c>
      <c r="W494" s="102">
        <v>1.9259100000000001E-2</v>
      </c>
      <c r="X494" s="102">
        <v>1.8880419999999998E-2</v>
      </c>
      <c r="Y494" s="103">
        <v>1.8530870000000001E-2</v>
      </c>
    </row>
    <row r="495" spans="1:25" x14ac:dyDescent="0.25">
      <c r="A495" s="101" t="s">
        <v>742</v>
      </c>
      <c r="B495" s="102">
        <v>4.3661640000000002E-2</v>
      </c>
      <c r="C495" s="102">
        <v>3.4449380000000002E-2</v>
      </c>
      <c r="D495" s="102">
        <v>2.9213300000000001E-2</v>
      </c>
      <c r="E495" s="102">
        <v>2.5205269999999998E-2</v>
      </c>
      <c r="F495" s="102">
        <v>2.201258E-2</v>
      </c>
      <c r="G495" s="102">
        <v>2.072531E-2</v>
      </c>
      <c r="H495" s="102">
        <v>1.8871550000000001E-2</v>
      </c>
      <c r="I495" s="102">
        <v>1.7279389999999999E-2</v>
      </c>
      <c r="J495" s="102">
        <v>1.595922E-2</v>
      </c>
      <c r="K495" s="102">
        <v>1.941358E-2</v>
      </c>
      <c r="L495" s="102">
        <v>2.065906E-2</v>
      </c>
      <c r="M495" s="102">
        <v>2.1490450000000001E-2</v>
      </c>
      <c r="N495" s="102">
        <v>2.0799399999999999E-2</v>
      </c>
      <c r="O495" s="102">
        <v>1.9631860000000001E-2</v>
      </c>
      <c r="P495" s="102">
        <v>1.8504759999999999E-2</v>
      </c>
      <c r="Q495" s="102">
        <v>1.7650619999999999E-2</v>
      </c>
      <c r="R495" s="102">
        <v>1.6971340000000001E-2</v>
      </c>
      <c r="S495" s="102">
        <v>1.6389009999999999E-2</v>
      </c>
      <c r="T495" s="102">
        <v>1.58844E-2</v>
      </c>
      <c r="U495" s="102">
        <v>1.5418650000000001E-2</v>
      </c>
      <c r="V495" s="102">
        <v>1.499176E-2</v>
      </c>
      <c r="W495" s="102">
        <v>1.46035E-2</v>
      </c>
      <c r="X495" s="102">
        <v>1.423467E-2</v>
      </c>
      <c r="Y495" s="103">
        <v>1.3894979999999999E-2</v>
      </c>
    </row>
    <row r="496" spans="1:25" x14ac:dyDescent="0.25">
      <c r="A496" s="101" t="s">
        <v>743</v>
      </c>
      <c r="B496" s="102">
        <v>-8.9573150000000004E-3</v>
      </c>
      <c r="C496" s="102">
        <v>-1.4132779999999999E-2</v>
      </c>
      <c r="D496" s="102">
        <v>-1.714719E-2</v>
      </c>
      <c r="E496" s="102">
        <v>-1.9552679999999999E-2</v>
      </c>
      <c r="F496" s="102">
        <v>-2.1545829999999998E-2</v>
      </c>
      <c r="G496" s="102">
        <v>-2.2233289999999999E-2</v>
      </c>
      <c r="H496" s="102">
        <v>-2.3087759999999999E-2</v>
      </c>
      <c r="I496" s="102">
        <v>-2.3777329999999999E-2</v>
      </c>
      <c r="J496" s="102">
        <v>-2.4321240000000001E-2</v>
      </c>
      <c r="K496" s="102">
        <v>-2.2881849999999999E-2</v>
      </c>
      <c r="L496" s="102">
        <v>-2.1982890000000001E-2</v>
      </c>
      <c r="M496" s="102">
        <v>-2.124709E-2</v>
      </c>
      <c r="N496" s="102">
        <v>-2.0701319999999999E-2</v>
      </c>
      <c r="O496" s="102">
        <v>-2.06135E-2</v>
      </c>
      <c r="P496" s="102">
        <v>-2.0808110000000001E-2</v>
      </c>
      <c r="Q496" s="102">
        <v>-2.1021959999999999E-2</v>
      </c>
      <c r="R496" s="102">
        <v>-2.1177379999999999E-2</v>
      </c>
      <c r="S496" s="102">
        <v>-2.126494E-2</v>
      </c>
      <c r="T496" s="102">
        <v>-2.1303849999999999E-2</v>
      </c>
      <c r="U496" s="102">
        <v>-2.1303849999999999E-2</v>
      </c>
      <c r="V496" s="102">
        <v>-2.1284399999999998E-2</v>
      </c>
      <c r="W496" s="102">
        <v>-2.1245480000000001E-2</v>
      </c>
      <c r="X496" s="102">
        <v>-2.11871E-2</v>
      </c>
      <c r="Y496" s="103">
        <v>-2.1109260000000001E-2</v>
      </c>
    </row>
    <row r="497" spans="1:25" x14ac:dyDescent="0.25">
      <c r="A497" s="101" t="s">
        <v>744</v>
      </c>
      <c r="B497" s="102">
        <v>1.7484070000000001E-2</v>
      </c>
      <c r="C497" s="102">
        <v>1.0376079999999999E-2</v>
      </c>
      <c r="D497" s="102">
        <v>6.2302870000000002E-3</v>
      </c>
      <c r="E497" s="102">
        <v>2.9687310000000001E-3</v>
      </c>
      <c r="F497" s="102">
        <v>3.0629870000000001E-4</v>
      </c>
      <c r="G497" s="102">
        <v>-6.329409E-4</v>
      </c>
      <c r="H497" s="102">
        <v>-2.0217450000000001E-3</v>
      </c>
      <c r="I497" s="102">
        <v>-3.2068840000000001E-3</v>
      </c>
      <c r="J497" s="102">
        <v>-4.1882179999999996E-3</v>
      </c>
      <c r="K497" s="102">
        <v>-1.541855E-3</v>
      </c>
      <c r="L497" s="102">
        <v>-4.2081559999999999E-4</v>
      </c>
      <c r="M497" s="102">
        <v>4.0229000000000003E-4</v>
      </c>
      <c r="N497" s="102">
        <v>3.2437619999999999E-4</v>
      </c>
      <c r="O497" s="102">
        <v>-2.1168820000000001E-4</v>
      </c>
      <c r="P497" s="102">
        <v>-8.6382120000000004E-4</v>
      </c>
      <c r="Q497" s="102">
        <v>-1.388792E-3</v>
      </c>
      <c r="R497" s="102">
        <v>-1.7970519999999999E-3</v>
      </c>
      <c r="S497" s="102">
        <v>-2.1274589999999999E-3</v>
      </c>
      <c r="T497" s="102">
        <v>-2.3997179999999999E-3</v>
      </c>
      <c r="U497" s="102">
        <v>-2.6230950000000002E-3</v>
      </c>
      <c r="V497" s="102">
        <v>-2.8270140000000001E-3</v>
      </c>
      <c r="W497" s="102">
        <v>-2.9922410000000001E-3</v>
      </c>
      <c r="X497" s="102">
        <v>-3.13824E-3</v>
      </c>
      <c r="Y497" s="103">
        <v>-3.2742779999999998E-3</v>
      </c>
    </row>
    <row r="498" spans="1:25" x14ac:dyDescent="0.25">
      <c r="A498" s="101" t="s">
        <v>745</v>
      </c>
      <c r="B498" s="102">
        <v>1.426738E-2</v>
      </c>
      <c r="C498" s="102">
        <v>7.4342449999999999E-3</v>
      </c>
      <c r="D498" s="102">
        <v>3.4262469999999999E-3</v>
      </c>
      <c r="E498" s="102">
        <v>2.4336329999999999E-4</v>
      </c>
      <c r="F498" s="102">
        <v>-2.3698500000000002E-3</v>
      </c>
      <c r="G498" s="102">
        <v>-3.2406829999999998E-3</v>
      </c>
      <c r="H498" s="102">
        <v>-4.5612639999999998E-3</v>
      </c>
      <c r="I498" s="102">
        <v>-5.6878040000000003E-3</v>
      </c>
      <c r="J498" s="102">
        <v>-6.6106259999999997E-3</v>
      </c>
      <c r="K498" s="102">
        <v>-3.9674840000000003E-3</v>
      </c>
      <c r="L498" s="102">
        <v>-2.7985459999999998E-3</v>
      </c>
      <c r="M498" s="102">
        <v>-1.927432E-3</v>
      </c>
      <c r="N498" s="102">
        <v>-1.927432E-3</v>
      </c>
      <c r="O498" s="102">
        <v>-2.3955719999999999E-3</v>
      </c>
      <c r="P498" s="102">
        <v>-2.9893960000000001E-3</v>
      </c>
      <c r="Q498" s="102">
        <v>-3.4657820000000002E-3</v>
      </c>
      <c r="R498" s="102">
        <v>-3.825452E-3</v>
      </c>
      <c r="S498" s="102">
        <v>-4.1072629999999999E-3</v>
      </c>
      <c r="T498" s="102">
        <v>-4.3404209999999997E-3</v>
      </c>
      <c r="U498" s="102">
        <v>-4.5348869999999996E-3</v>
      </c>
      <c r="V498" s="102">
        <v>-4.7001580000000003E-3</v>
      </c>
      <c r="W498" s="102">
        <v>-4.8362309999999999E-3</v>
      </c>
      <c r="X498" s="102">
        <v>-4.9530709999999999E-3</v>
      </c>
      <c r="Y498" s="103">
        <v>-5.0599490000000002E-3</v>
      </c>
    </row>
    <row r="499" spans="1:25" x14ac:dyDescent="0.25">
      <c r="A499" s="101" t="s">
        <v>746</v>
      </c>
      <c r="B499" s="102">
        <v>-5.1931230000000002E-2</v>
      </c>
      <c r="C499" s="102">
        <v>-5.3780809999999998E-2</v>
      </c>
      <c r="D499" s="102">
        <v>-5.4978140000000002E-2</v>
      </c>
      <c r="E499" s="102">
        <v>-5.6047729999999997E-2</v>
      </c>
      <c r="F499" s="102">
        <v>-5.7019269999999997E-2</v>
      </c>
      <c r="G499" s="102">
        <v>-5.7203219999999999E-2</v>
      </c>
      <c r="H499" s="102">
        <v>-5.7251839999999998E-2</v>
      </c>
      <c r="I499" s="102">
        <v>-5.7232390000000001E-2</v>
      </c>
      <c r="J499" s="102">
        <v>-5.7183749999999998E-2</v>
      </c>
      <c r="K499" s="102">
        <v>-5.7202929999999999E-2</v>
      </c>
      <c r="L499" s="102">
        <v>-5.6574739999999998E-2</v>
      </c>
      <c r="M499" s="102">
        <v>-5.5926009999999998E-2</v>
      </c>
      <c r="N499" s="102">
        <v>-5.447109E-2</v>
      </c>
      <c r="O499" s="102">
        <v>-5.3456099999999999E-2</v>
      </c>
      <c r="P499" s="102">
        <v>-5.2939849999999997E-2</v>
      </c>
      <c r="Q499" s="102">
        <v>-5.2687119999999997E-2</v>
      </c>
      <c r="R499" s="102">
        <v>-5.2443969999999999E-2</v>
      </c>
      <c r="S499" s="102">
        <v>-5.2161880000000001E-2</v>
      </c>
      <c r="T499" s="102">
        <v>-5.1850779999999999E-2</v>
      </c>
      <c r="U499" s="102">
        <v>-5.1519969999999998E-2</v>
      </c>
      <c r="V499" s="102">
        <v>-5.1179629999999997E-2</v>
      </c>
      <c r="W499" s="102">
        <v>-5.0829539999999999E-2</v>
      </c>
      <c r="X499" s="102">
        <v>-5.0479419999999997E-2</v>
      </c>
      <c r="Y499" s="103">
        <v>-5.011956E-2</v>
      </c>
    </row>
    <row r="500" spans="1:25" x14ac:dyDescent="0.25">
      <c r="A500" s="101" t="s">
        <v>747</v>
      </c>
      <c r="B500" s="102">
        <v>-1.0130419999999999E-2</v>
      </c>
      <c r="C500" s="102">
        <v>-1.5122099999999999E-2</v>
      </c>
      <c r="D500" s="102">
        <v>-1.812749E-2</v>
      </c>
      <c r="E500" s="102">
        <v>-2.0563129999999999E-2</v>
      </c>
      <c r="F500" s="102">
        <v>-2.261575E-2</v>
      </c>
      <c r="G500" s="102">
        <v>-2.3234979999999999E-2</v>
      </c>
      <c r="H500" s="102">
        <v>-2.4089470000000002E-2</v>
      </c>
      <c r="I500" s="102">
        <v>-2.480829E-2</v>
      </c>
      <c r="J500" s="102">
        <v>-2.5381460000000002E-2</v>
      </c>
      <c r="K500" s="102">
        <v>-2.3715610000000002E-2</v>
      </c>
      <c r="L500" s="102">
        <v>-2.273004E-2</v>
      </c>
      <c r="M500" s="102">
        <v>-2.1916910000000001E-2</v>
      </c>
      <c r="N500" s="102">
        <v>-2.135068E-2</v>
      </c>
      <c r="O500" s="102">
        <v>-2.1253210000000002E-2</v>
      </c>
      <c r="P500" s="102">
        <v>-2.1428510000000001E-2</v>
      </c>
      <c r="Q500" s="102">
        <v>-2.1632749999999999E-2</v>
      </c>
      <c r="R500" s="102">
        <v>-2.1759049999999999E-2</v>
      </c>
      <c r="S500" s="102">
        <v>-2.182719E-2</v>
      </c>
      <c r="T500" s="102">
        <v>-2.184666E-2</v>
      </c>
      <c r="U500" s="102">
        <v>-2.1836919999999999E-2</v>
      </c>
      <c r="V500" s="102">
        <v>-2.1797980000000002E-2</v>
      </c>
      <c r="W500" s="102">
        <v>-2.1749299999999999E-2</v>
      </c>
      <c r="X500" s="102">
        <v>-2.1690879999999999E-2</v>
      </c>
      <c r="Y500" s="103">
        <v>-2.1613210000000001E-2</v>
      </c>
    </row>
    <row r="501" spans="1:25" x14ac:dyDescent="0.25">
      <c r="A501" s="101" t="s">
        <v>748</v>
      </c>
      <c r="B501" s="102">
        <v>4.7804880000000001E-2</v>
      </c>
      <c r="C501" s="102">
        <v>3.804751E-2</v>
      </c>
      <c r="D501" s="102">
        <v>3.2470209999999999E-2</v>
      </c>
      <c r="E501" s="102">
        <v>2.820727E-2</v>
      </c>
      <c r="F501" s="102">
        <v>2.4787819999999999E-2</v>
      </c>
      <c r="G501" s="102">
        <v>2.3646589999999999E-2</v>
      </c>
      <c r="H501" s="102">
        <v>2.164669E-2</v>
      </c>
      <c r="I501" s="102">
        <v>1.9898030000000001E-2</v>
      </c>
      <c r="J501" s="102">
        <v>1.8440390000000001E-2</v>
      </c>
      <c r="K501" s="102">
        <v>2.2742330000000002E-2</v>
      </c>
      <c r="L501" s="102">
        <v>2.4085789999999999E-2</v>
      </c>
      <c r="M501" s="102">
        <v>2.4967329999999999E-2</v>
      </c>
      <c r="N501" s="102">
        <v>2.4068519999999999E-2</v>
      </c>
      <c r="O501" s="102">
        <v>2.277962E-2</v>
      </c>
      <c r="P501" s="102">
        <v>2.163878E-2</v>
      </c>
      <c r="Q501" s="102">
        <v>2.0830729999999999E-2</v>
      </c>
      <c r="R501" s="102">
        <v>2.0178689999999999E-2</v>
      </c>
      <c r="S501" s="102">
        <v>1.9604630000000001E-2</v>
      </c>
      <c r="T501" s="102">
        <v>1.908878E-2</v>
      </c>
      <c r="U501" s="102">
        <v>1.86214E-2</v>
      </c>
      <c r="V501" s="102">
        <v>1.8192969999999999E-2</v>
      </c>
      <c r="W501" s="102">
        <v>1.7793759999999999E-2</v>
      </c>
      <c r="X501" s="102">
        <v>1.742376E-2</v>
      </c>
      <c r="Y501" s="103">
        <v>1.7073250000000002E-2</v>
      </c>
    </row>
    <row r="502" spans="1:25" x14ac:dyDescent="0.25">
      <c r="A502" s="101" t="s">
        <v>749</v>
      </c>
      <c r="B502" s="102">
        <v>5.1851979999999999E-2</v>
      </c>
      <c r="C502" s="102">
        <v>4.2113009999999999E-2</v>
      </c>
      <c r="D502" s="102">
        <v>3.641374E-2</v>
      </c>
      <c r="E502" s="102">
        <v>3.1971069999999997E-2</v>
      </c>
      <c r="F502" s="102">
        <v>2.8353090000000001E-2</v>
      </c>
      <c r="G502" s="102">
        <v>2.711554E-2</v>
      </c>
      <c r="H502" s="102">
        <v>2.4979729999999999E-2</v>
      </c>
      <c r="I502" s="102">
        <v>2.311475E-2</v>
      </c>
      <c r="J502" s="102">
        <v>2.1550719999999999E-2</v>
      </c>
      <c r="K502" s="102">
        <v>2.6075640000000001E-2</v>
      </c>
      <c r="L502" s="102">
        <v>2.7563589999999999E-2</v>
      </c>
      <c r="M502" s="102">
        <v>2.8561019999999999E-2</v>
      </c>
      <c r="N502" s="102">
        <v>2.76619E-2</v>
      </c>
      <c r="O502" s="102">
        <v>2.631379E-2</v>
      </c>
      <c r="P502" s="102">
        <v>2.5104709999999999E-2</v>
      </c>
      <c r="Q502" s="102">
        <v>2.4228510000000002E-2</v>
      </c>
      <c r="R502" s="102">
        <v>2.3527820000000001E-2</v>
      </c>
      <c r="S502" s="102">
        <v>2.292456E-2</v>
      </c>
      <c r="T502" s="102">
        <v>2.2369739999999999E-2</v>
      </c>
      <c r="U502" s="102">
        <v>2.1883090000000001E-2</v>
      </c>
      <c r="V502" s="102">
        <v>2.1425630000000001E-2</v>
      </c>
      <c r="W502" s="102">
        <v>2.1007129999999999E-2</v>
      </c>
      <c r="X502" s="102">
        <v>2.0608089999999999E-2</v>
      </c>
      <c r="Y502" s="103">
        <v>2.0238260000000001E-2</v>
      </c>
    </row>
    <row r="503" spans="1:25" x14ac:dyDescent="0.25">
      <c r="A503" s="101" t="s">
        <v>750</v>
      </c>
      <c r="B503" s="102">
        <v>5.2959979999999997E-2</v>
      </c>
      <c r="C503" s="102">
        <v>4.3088080000000001E-2</v>
      </c>
      <c r="D503" s="102">
        <v>3.7319659999999998E-2</v>
      </c>
      <c r="E503" s="102">
        <v>3.2846769999999997E-2</v>
      </c>
      <c r="F503" s="102">
        <v>2.9217989999999999E-2</v>
      </c>
      <c r="G503" s="102">
        <v>2.799811E-2</v>
      </c>
      <c r="H503" s="102">
        <v>2.5831110000000001E-2</v>
      </c>
      <c r="I503" s="102">
        <v>2.3935129999999999E-2</v>
      </c>
      <c r="J503" s="102">
        <v>2.2349819999999999E-2</v>
      </c>
      <c r="K503" s="102">
        <v>2.7017909999999999E-2</v>
      </c>
      <c r="L503" s="102">
        <v>2.84896E-2</v>
      </c>
      <c r="M503" s="102">
        <v>2.945994E-2</v>
      </c>
      <c r="N503" s="102">
        <v>2.8461299999999998E-2</v>
      </c>
      <c r="O503" s="102">
        <v>2.706163E-2</v>
      </c>
      <c r="P503" s="102">
        <v>2.5820820000000001E-2</v>
      </c>
      <c r="Q503" s="102">
        <v>2.493337E-2</v>
      </c>
      <c r="R503" s="102">
        <v>2.4211799999999999E-2</v>
      </c>
      <c r="S503" s="102">
        <v>2.358787E-2</v>
      </c>
      <c r="T503" s="102">
        <v>2.3022239999999999E-2</v>
      </c>
      <c r="U503" s="102">
        <v>2.250539E-2</v>
      </c>
      <c r="V503" s="102">
        <v>2.202732E-2</v>
      </c>
      <c r="W503" s="102">
        <v>2.158852E-2</v>
      </c>
      <c r="X503" s="102">
        <v>2.117875E-2</v>
      </c>
      <c r="Y503" s="103">
        <v>2.078849E-2</v>
      </c>
    </row>
    <row r="504" spans="1:25" x14ac:dyDescent="0.25">
      <c r="A504" s="101" t="s">
        <v>751</v>
      </c>
      <c r="B504" s="102">
        <v>4.992804E-2</v>
      </c>
      <c r="C504" s="102">
        <v>4.0309989999999997E-2</v>
      </c>
      <c r="D504" s="102">
        <v>3.468864E-2</v>
      </c>
      <c r="E504" s="102">
        <v>3.0304210000000002E-2</v>
      </c>
      <c r="F504" s="102">
        <v>2.6744469999999999E-2</v>
      </c>
      <c r="G504" s="102">
        <v>2.5544270000000001E-2</v>
      </c>
      <c r="H504" s="102">
        <v>2.3445939999999998E-2</v>
      </c>
      <c r="I504" s="102">
        <v>2.1598949999999999E-2</v>
      </c>
      <c r="J504" s="102">
        <v>2.0052879999999999E-2</v>
      </c>
      <c r="K504" s="102">
        <v>2.4565650000000001E-2</v>
      </c>
      <c r="L504" s="102">
        <v>2.60173E-2</v>
      </c>
      <c r="M504" s="102">
        <v>2.697745E-2</v>
      </c>
      <c r="N504" s="102">
        <v>2.6057710000000001E-2</v>
      </c>
      <c r="O504" s="102">
        <v>2.471752E-2</v>
      </c>
      <c r="P504" s="102">
        <v>2.3516450000000001E-2</v>
      </c>
      <c r="Q504" s="102">
        <v>2.265849E-2</v>
      </c>
      <c r="R504" s="102">
        <v>2.1956779999999999E-2</v>
      </c>
      <c r="S504" s="102">
        <v>2.1342670000000001E-2</v>
      </c>
      <c r="T504" s="102">
        <v>2.0797059999999999E-2</v>
      </c>
      <c r="U504" s="102">
        <v>2.0299970000000001E-2</v>
      </c>
      <c r="V504" s="102">
        <v>1.9841879999999999E-2</v>
      </c>
      <c r="W504" s="102">
        <v>1.9422809999999999E-2</v>
      </c>
      <c r="X504" s="102">
        <v>1.9023000000000002E-2</v>
      </c>
      <c r="Y504" s="103">
        <v>1.8652450000000001E-2</v>
      </c>
    </row>
    <row r="505" spans="1:25" x14ac:dyDescent="0.25">
      <c r="A505" s="101" t="s">
        <v>752</v>
      </c>
      <c r="B505" s="102">
        <v>4.2225619999999998E-2</v>
      </c>
      <c r="C505" s="102">
        <v>3.3122239999999997E-2</v>
      </c>
      <c r="D505" s="102">
        <v>2.7765910000000001E-2</v>
      </c>
      <c r="E505" s="102">
        <v>2.3559099999999999E-2</v>
      </c>
      <c r="F505" s="102">
        <v>2.0138079999999999E-2</v>
      </c>
      <c r="G505" s="102">
        <v>1.891058E-2</v>
      </c>
      <c r="H505" s="102">
        <v>1.697009E-2</v>
      </c>
      <c r="I505" s="102">
        <v>1.530013E-2</v>
      </c>
      <c r="J505" s="102">
        <v>1.3911649999999999E-2</v>
      </c>
      <c r="K505" s="102">
        <v>1.7721500000000001E-2</v>
      </c>
      <c r="L505" s="102">
        <v>1.9131249999999999E-2</v>
      </c>
      <c r="M505" s="102">
        <v>2.011833E-2</v>
      </c>
      <c r="N505" s="102">
        <v>1.9532999999999998E-2</v>
      </c>
      <c r="O505" s="102">
        <v>1.8450649999999999E-2</v>
      </c>
      <c r="P505" s="102">
        <v>1.739945E-2</v>
      </c>
      <c r="Q505" s="102">
        <v>1.662201E-2</v>
      </c>
      <c r="R505" s="102">
        <v>1.6009740000000001E-2</v>
      </c>
      <c r="S505" s="102">
        <v>1.549474E-2</v>
      </c>
      <c r="T505" s="102">
        <v>1.5038080000000001E-2</v>
      </c>
      <c r="U505" s="102">
        <v>1.4639539999999999E-2</v>
      </c>
      <c r="V505" s="102">
        <v>1.427989E-2</v>
      </c>
      <c r="W505" s="102">
        <v>1.3949420000000001E-2</v>
      </c>
      <c r="X505" s="102">
        <v>1.363838E-2</v>
      </c>
      <c r="Y505" s="103">
        <v>1.3346790000000001E-2</v>
      </c>
    </row>
    <row r="506" spans="1:25" x14ac:dyDescent="0.25">
      <c r="A506" s="101" t="s">
        <v>753</v>
      </c>
      <c r="B506" s="102">
        <v>4.688523E-2</v>
      </c>
      <c r="C506" s="102">
        <v>3.7470839999999998E-2</v>
      </c>
      <c r="D506" s="102">
        <v>3.1957520000000003E-2</v>
      </c>
      <c r="E506" s="102">
        <v>2.7651950000000002E-2</v>
      </c>
      <c r="F506" s="102">
        <v>2.4141610000000001E-2</v>
      </c>
      <c r="G506" s="102">
        <v>2.2951920000000001E-2</v>
      </c>
      <c r="H506" s="102">
        <v>2.09225E-2</v>
      </c>
      <c r="I506" s="102">
        <v>1.9144370000000001E-2</v>
      </c>
      <c r="J506" s="102">
        <v>1.7657550000000001E-2</v>
      </c>
      <c r="K506" s="102">
        <v>2.1929199999999999E-2</v>
      </c>
      <c r="L506" s="102">
        <v>2.3379540000000001E-2</v>
      </c>
      <c r="M506" s="102">
        <v>2.435847E-2</v>
      </c>
      <c r="N506" s="102">
        <v>2.3557080000000001E-2</v>
      </c>
      <c r="O506" s="102">
        <v>2.2316369999999999E-2</v>
      </c>
      <c r="P506" s="102">
        <v>2.1185099999999998E-2</v>
      </c>
      <c r="Q506" s="102">
        <v>2.034762E-2</v>
      </c>
      <c r="R506" s="102">
        <v>1.9685689999999999E-2</v>
      </c>
      <c r="S506" s="102">
        <v>1.9111240000000002E-2</v>
      </c>
      <c r="T506" s="102">
        <v>1.860498E-2</v>
      </c>
      <c r="U506" s="102">
        <v>1.8147429999999999E-2</v>
      </c>
      <c r="V506" s="102">
        <v>1.7728609999999999E-2</v>
      </c>
      <c r="W506" s="102">
        <v>1.7339239999999999E-2</v>
      </c>
      <c r="X506" s="102">
        <v>1.6979089999999999E-2</v>
      </c>
      <c r="Y506" s="103">
        <v>1.6638199999999999E-2</v>
      </c>
    </row>
    <row r="507" spans="1:25" x14ac:dyDescent="0.25">
      <c r="A507" s="101" t="s">
        <v>754</v>
      </c>
      <c r="B507" s="102">
        <v>4.4646320000000003E-2</v>
      </c>
      <c r="C507" s="102">
        <v>3.5433800000000001E-2</v>
      </c>
      <c r="D507" s="102">
        <v>3.00272E-2</v>
      </c>
      <c r="E507" s="102">
        <v>2.5800210000000001E-2</v>
      </c>
      <c r="F507" s="102">
        <v>2.2359420000000001E-2</v>
      </c>
      <c r="G507" s="102">
        <v>2.1063800000000001E-2</v>
      </c>
      <c r="H507" s="102">
        <v>1.910363E-2</v>
      </c>
      <c r="I507" s="102">
        <v>1.7414349999999999E-2</v>
      </c>
      <c r="J507" s="102">
        <v>1.6016099999999998E-2</v>
      </c>
      <c r="K507" s="102">
        <v>1.972521E-2</v>
      </c>
      <c r="L507" s="102">
        <v>2.1106670000000001E-2</v>
      </c>
      <c r="M507" s="102">
        <v>2.206485E-2</v>
      </c>
      <c r="N507" s="102">
        <v>2.1430999999999999E-2</v>
      </c>
      <c r="O507" s="102">
        <v>2.0300599999999999E-2</v>
      </c>
      <c r="P507" s="102">
        <v>1.9201019999999999E-2</v>
      </c>
      <c r="Q507" s="102">
        <v>1.837505E-2</v>
      </c>
      <c r="R507" s="102">
        <v>1.7724190000000001E-2</v>
      </c>
      <c r="S507" s="102">
        <v>1.7180069999999999E-2</v>
      </c>
      <c r="T507" s="102">
        <v>1.6694299999999999E-2</v>
      </c>
      <c r="U507" s="102">
        <v>1.6266630000000001E-2</v>
      </c>
      <c r="V507" s="102">
        <v>1.5877849999999999E-2</v>
      </c>
      <c r="W507" s="102">
        <v>1.5518240000000001E-2</v>
      </c>
      <c r="X507" s="102">
        <v>1.517807E-2</v>
      </c>
      <c r="Y507" s="103">
        <v>1.485734E-2</v>
      </c>
    </row>
    <row r="508" spans="1:25" x14ac:dyDescent="0.25">
      <c r="A508" s="101" t="s">
        <v>755</v>
      </c>
      <c r="B508" s="102">
        <v>4.5239960000000003E-2</v>
      </c>
      <c r="C508" s="102">
        <v>3.5784339999999998E-2</v>
      </c>
      <c r="D508" s="102">
        <v>3.0300270000000001E-2</v>
      </c>
      <c r="E508" s="102">
        <v>2.606429E-2</v>
      </c>
      <c r="F508" s="102">
        <v>2.2653719999999999E-2</v>
      </c>
      <c r="G508" s="102">
        <v>2.132889E-2</v>
      </c>
      <c r="H508" s="102">
        <v>1.9378679999999999E-2</v>
      </c>
      <c r="I508" s="102">
        <v>1.7699369999999999E-2</v>
      </c>
      <c r="J508" s="102">
        <v>1.6311039999999999E-2</v>
      </c>
      <c r="K508" s="102">
        <v>1.992965E-2</v>
      </c>
      <c r="L508" s="102">
        <v>2.1243669999999999E-2</v>
      </c>
      <c r="M508" s="102">
        <v>2.2153220000000001E-2</v>
      </c>
      <c r="N508" s="102">
        <v>2.147133E-2</v>
      </c>
      <c r="O508" s="102">
        <v>2.0302919999999999E-2</v>
      </c>
      <c r="P508" s="102">
        <v>1.9184799999999998E-2</v>
      </c>
      <c r="Q508" s="102">
        <v>1.8349230000000001E-2</v>
      </c>
      <c r="R508" s="102">
        <v>1.7688880000000001E-2</v>
      </c>
      <c r="S508" s="102">
        <v>1.712576E-2</v>
      </c>
      <c r="T508" s="102">
        <v>1.6630450000000001E-2</v>
      </c>
      <c r="U508" s="102">
        <v>1.619348E-2</v>
      </c>
      <c r="V508" s="102">
        <v>1.5795380000000001E-2</v>
      </c>
      <c r="W508" s="102">
        <v>1.5426209999999999E-2</v>
      </c>
      <c r="X508" s="102">
        <v>1.5086199999999999E-2</v>
      </c>
      <c r="Y508" s="103">
        <v>1.476563E-2</v>
      </c>
    </row>
    <row r="509" spans="1:25" x14ac:dyDescent="0.25">
      <c r="A509" s="101" t="s">
        <v>756</v>
      </c>
      <c r="B509" s="102">
        <v>4.5332730000000002E-2</v>
      </c>
      <c r="C509" s="102">
        <v>3.5992320000000001E-2</v>
      </c>
      <c r="D509" s="102">
        <v>3.0517349999999999E-2</v>
      </c>
      <c r="E509" s="102">
        <v>2.6241259999999999E-2</v>
      </c>
      <c r="F509" s="102">
        <v>2.2770849999999999E-2</v>
      </c>
      <c r="G509" s="102">
        <v>2.1514040000000002E-2</v>
      </c>
      <c r="H509" s="102">
        <v>1.9524449999999999E-2</v>
      </c>
      <c r="I509" s="102">
        <v>1.7805870000000001E-2</v>
      </c>
      <c r="J509" s="102">
        <v>1.637831E-2</v>
      </c>
      <c r="K509" s="102">
        <v>2.0275910000000001E-2</v>
      </c>
      <c r="L509" s="102">
        <v>2.1686170000000001E-2</v>
      </c>
      <c r="M509" s="102">
        <v>2.266373E-2</v>
      </c>
      <c r="N509" s="102">
        <v>2.2000450000000001E-2</v>
      </c>
      <c r="O509" s="102">
        <v>2.0849679999999999E-2</v>
      </c>
      <c r="P509" s="102">
        <v>1.9749869999999999E-2</v>
      </c>
      <c r="Q509" s="102">
        <v>1.893338E-2</v>
      </c>
      <c r="R509" s="102">
        <v>1.8282329999999999E-2</v>
      </c>
      <c r="S509" s="102">
        <v>1.7728569999999999E-2</v>
      </c>
      <c r="T509" s="102">
        <v>1.724266E-2</v>
      </c>
      <c r="U509" s="102">
        <v>1.680537E-2</v>
      </c>
      <c r="V509" s="102">
        <v>1.6416480000000001E-2</v>
      </c>
      <c r="W509" s="102">
        <v>1.604703E-2</v>
      </c>
      <c r="X509" s="102">
        <v>1.5706749999999998E-2</v>
      </c>
      <c r="Y509" s="103">
        <v>1.5385920000000001E-2</v>
      </c>
    </row>
    <row r="510" spans="1:25" x14ac:dyDescent="0.25">
      <c r="A510" s="101" t="s">
        <v>757</v>
      </c>
      <c r="B510" s="102">
        <v>5.4349120000000001E-2</v>
      </c>
      <c r="C510" s="102">
        <v>4.4377060000000003E-2</v>
      </c>
      <c r="D510" s="102">
        <v>3.8547570000000003E-2</v>
      </c>
      <c r="E510" s="102">
        <v>3.4005800000000003E-2</v>
      </c>
      <c r="F510" s="102">
        <v>3.0328810000000001E-2</v>
      </c>
      <c r="G510" s="102">
        <v>2.8917640000000001E-2</v>
      </c>
      <c r="H510" s="102">
        <v>2.6744250000000001E-2</v>
      </c>
      <c r="I510" s="102">
        <v>2.487077E-2</v>
      </c>
      <c r="J510" s="102">
        <v>2.3297999999999999E-2</v>
      </c>
      <c r="K510" s="102">
        <v>2.7492260000000001E-2</v>
      </c>
      <c r="L510" s="102">
        <v>2.8969669999999999E-2</v>
      </c>
      <c r="M510" s="102">
        <v>2.9975600000000002E-2</v>
      </c>
      <c r="N510" s="102">
        <v>2.9117770000000001E-2</v>
      </c>
      <c r="O510" s="102">
        <v>2.7743759999999999E-2</v>
      </c>
      <c r="P510" s="102">
        <v>2.6469429999999999E-2</v>
      </c>
      <c r="Q510" s="102">
        <v>2.55271E-2</v>
      </c>
      <c r="R510" s="102">
        <v>2.4779099999999998E-2</v>
      </c>
      <c r="S510" s="102">
        <v>2.4138059999999999E-2</v>
      </c>
      <c r="T510" s="102">
        <v>2.356482E-2</v>
      </c>
      <c r="U510" s="102">
        <v>2.305014E-2</v>
      </c>
      <c r="V510" s="102">
        <v>2.2583829999999999E-2</v>
      </c>
      <c r="W510" s="102">
        <v>2.214667E-2</v>
      </c>
      <c r="X510" s="102">
        <v>2.1728709999999998E-2</v>
      </c>
      <c r="Y510" s="103">
        <v>2.1339899999999998E-2</v>
      </c>
    </row>
    <row r="511" spans="1:25" x14ac:dyDescent="0.25">
      <c r="A511" s="101" t="s">
        <v>758</v>
      </c>
      <c r="B511" s="102">
        <v>4.9820110000000001E-2</v>
      </c>
      <c r="C511" s="102">
        <v>4.028988E-2</v>
      </c>
      <c r="D511" s="102">
        <v>3.4676699999999998E-2</v>
      </c>
      <c r="E511" s="102">
        <v>3.0262589999999999E-2</v>
      </c>
      <c r="F511" s="102">
        <v>2.6663800000000001E-2</v>
      </c>
      <c r="G511" s="102">
        <v>2.5378319999999999E-2</v>
      </c>
      <c r="H511" s="102">
        <v>2.32821E-2</v>
      </c>
      <c r="I511" s="102">
        <v>2.1456579999999999E-2</v>
      </c>
      <c r="J511" s="102">
        <v>1.9932020000000002E-2</v>
      </c>
      <c r="K511" s="102">
        <v>2.416749E-2</v>
      </c>
      <c r="L511" s="102">
        <v>2.567353E-2</v>
      </c>
      <c r="M511" s="102">
        <v>2.670867E-2</v>
      </c>
      <c r="N511" s="102">
        <v>2.5947339999999999E-2</v>
      </c>
      <c r="O511" s="102">
        <v>2.4688930000000001E-2</v>
      </c>
      <c r="P511" s="102">
        <v>2.350095E-2</v>
      </c>
      <c r="Q511" s="102">
        <v>2.2626139999999999E-2</v>
      </c>
      <c r="R511" s="102">
        <v>2.1936069999999998E-2</v>
      </c>
      <c r="S511" s="102">
        <v>2.1352800000000002E-2</v>
      </c>
      <c r="T511" s="102">
        <v>2.082786E-2</v>
      </c>
      <c r="U511" s="102">
        <v>2.035155E-2</v>
      </c>
      <c r="V511" s="102">
        <v>1.9923639999999999E-2</v>
      </c>
      <c r="W511" s="102">
        <v>1.952512E-2</v>
      </c>
      <c r="X511" s="102">
        <v>1.9145809999999999E-2</v>
      </c>
      <c r="Y511" s="103">
        <v>1.879569E-2</v>
      </c>
    </row>
    <row r="512" spans="1:25" x14ac:dyDescent="0.25">
      <c r="A512" s="101" t="s">
        <v>759</v>
      </c>
      <c r="B512" s="102">
        <v>5.4027270000000002E-2</v>
      </c>
      <c r="C512" s="102">
        <v>4.4098449999999997E-2</v>
      </c>
      <c r="D512" s="102">
        <v>3.829014E-2</v>
      </c>
      <c r="E512" s="102">
        <v>3.3748590000000002E-2</v>
      </c>
      <c r="F512" s="102">
        <v>3.0061339999999999E-2</v>
      </c>
      <c r="G512" s="102">
        <v>2.8785229999999998E-2</v>
      </c>
      <c r="H512" s="102">
        <v>2.660119E-2</v>
      </c>
      <c r="I512" s="102">
        <v>2.469764E-2</v>
      </c>
      <c r="J512" s="102">
        <v>2.310452E-2</v>
      </c>
      <c r="K512" s="102">
        <v>2.765811E-2</v>
      </c>
      <c r="L512" s="102">
        <v>2.917496E-2</v>
      </c>
      <c r="M512" s="102">
        <v>3.0191659999999999E-2</v>
      </c>
      <c r="N512" s="102">
        <v>2.926366E-2</v>
      </c>
      <c r="O512" s="102">
        <v>2.7876700000000001E-2</v>
      </c>
      <c r="P512" s="102">
        <v>2.6619E-2</v>
      </c>
      <c r="Q512" s="102">
        <v>2.5713690000000001E-2</v>
      </c>
      <c r="R512" s="102">
        <v>2.4993830000000002E-2</v>
      </c>
      <c r="S512" s="102">
        <v>2.4370920000000001E-2</v>
      </c>
      <c r="T512" s="102">
        <v>2.380641E-2</v>
      </c>
      <c r="U512" s="102">
        <v>2.3300319999999999E-2</v>
      </c>
      <c r="V512" s="102">
        <v>2.283317E-2</v>
      </c>
      <c r="W512" s="102">
        <v>2.2404960000000002E-2</v>
      </c>
      <c r="X512" s="102">
        <v>2.1995979999999998E-2</v>
      </c>
      <c r="Y512" s="103">
        <v>2.1616440000000001E-2</v>
      </c>
    </row>
    <row r="513" spans="1:25" x14ac:dyDescent="0.25">
      <c r="A513" s="101" t="s">
        <v>760</v>
      </c>
      <c r="B513" s="102">
        <v>4.751872E-2</v>
      </c>
      <c r="C513" s="102">
        <v>3.7846449999999997E-2</v>
      </c>
      <c r="D513" s="102">
        <v>3.2266700000000002E-2</v>
      </c>
      <c r="E513" s="102">
        <v>2.7952649999999999E-2</v>
      </c>
      <c r="F513" s="102">
        <v>2.44727E-2</v>
      </c>
      <c r="G513" s="102">
        <v>2.3331049999999999E-2</v>
      </c>
      <c r="H513" s="102">
        <v>2.1281729999999999E-2</v>
      </c>
      <c r="I513" s="102">
        <v>1.9493590000000002E-2</v>
      </c>
      <c r="J513" s="102">
        <v>1.799653E-2</v>
      </c>
      <c r="K513" s="102">
        <v>2.248965E-2</v>
      </c>
      <c r="L513" s="102">
        <v>2.3892190000000001E-2</v>
      </c>
      <c r="M513" s="102">
        <v>2.4803390000000002E-2</v>
      </c>
      <c r="N513" s="102">
        <v>2.3864150000000001E-2</v>
      </c>
      <c r="O513" s="102">
        <v>2.2534330000000002E-2</v>
      </c>
      <c r="P513" s="102">
        <v>2.1353219999999999E-2</v>
      </c>
      <c r="Q513" s="102">
        <v>2.0505229999999999E-2</v>
      </c>
      <c r="R513" s="102">
        <v>1.9823190000000001E-2</v>
      </c>
      <c r="S513" s="102">
        <v>1.9219199999999999E-2</v>
      </c>
      <c r="T513" s="102">
        <v>1.8683249999999998E-2</v>
      </c>
      <c r="U513" s="102">
        <v>1.8186290000000001E-2</v>
      </c>
      <c r="V513" s="102">
        <v>1.7737849999999999E-2</v>
      </c>
      <c r="W513" s="102">
        <v>1.731889E-2</v>
      </c>
      <c r="X513" s="102">
        <v>1.6919190000000001E-2</v>
      </c>
      <c r="Y513" s="103">
        <v>1.6548980000000001E-2</v>
      </c>
    </row>
    <row r="514" spans="1:25" x14ac:dyDescent="0.25">
      <c r="A514" s="101" t="s">
        <v>761</v>
      </c>
      <c r="B514" s="102">
        <v>4.6436209999999999E-2</v>
      </c>
      <c r="C514" s="102">
        <v>3.6402839999999999E-2</v>
      </c>
      <c r="D514" s="102">
        <v>3.0688750000000001E-2</v>
      </c>
      <c r="E514" s="102">
        <v>2.6348280000000002E-2</v>
      </c>
      <c r="F514" s="102">
        <v>2.289066E-2</v>
      </c>
      <c r="G514" s="102">
        <v>2.1682549999999998E-2</v>
      </c>
      <c r="H514" s="102">
        <v>1.968427E-2</v>
      </c>
      <c r="I514" s="102">
        <v>1.796625E-2</v>
      </c>
      <c r="J514" s="102">
        <v>1.6548750000000001E-2</v>
      </c>
      <c r="K514" s="102">
        <v>2.0694509999999999E-2</v>
      </c>
      <c r="L514" s="102">
        <v>2.2026609999999999E-2</v>
      </c>
      <c r="M514" s="102">
        <v>2.289718E-2</v>
      </c>
      <c r="N514" s="102">
        <v>2.2029179999999999E-2</v>
      </c>
      <c r="O514" s="102">
        <v>2.075244E-2</v>
      </c>
      <c r="P514" s="102">
        <v>1.9604110000000001E-2</v>
      </c>
      <c r="Q514" s="102">
        <v>1.8768159999999999E-2</v>
      </c>
      <c r="R514" s="102">
        <v>1.8107370000000001E-2</v>
      </c>
      <c r="S514" s="102">
        <v>1.7533920000000001E-2</v>
      </c>
      <c r="T514" s="102">
        <v>1.7028560000000002E-2</v>
      </c>
      <c r="U514" s="102">
        <v>1.65621E-2</v>
      </c>
      <c r="V514" s="102">
        <v>1.6134550000000001E-2</v>
      </c>
      <c r="W514" s="102">
        <v>1.5736159999999999E-2</v>
      </c>
      <c r="X514" s="102">
        <v>1.536672E-2</v>
      </c>
      <c r="Y514" s="103">
        <v>1.5016730000000001E-2</v>
      </c>
    </row>
    <row r="515" spans="1:25" x14ac:dyDescent="0.25">
      <c r="A515" s="101" t="s">
        <v>762</v>
      </c>
      <c r="B515" s="102">
        <v>4.7746619999999997E-2</v>
      </c>
      <c r="C515" s="102">
        <v>3.7974510000000003E-2</v>
      </c>
      <c r="D515" s="102">
        <v>3.2356089999999997E-2</v>
      </c>
      <c r="E515" s="102">
        <v>2.8043180000000001E-2</v>
      </c>
      <c r="F515" s="102">
        <v>2.4584189999999999E-2</v>
      </c>
      <c r="G515" s="102">
        <v>2.3365629999999998E-2</v>
      </c>
      <c r="H515" s="102">
        <v>2.1356360000000001E-2</v>
      </c>
      <c r="I515" s="102">
        <v>1.961804E-2</v>
      </c>
      <c r="J515" s="102">
        <v>1.8170700000000001E-2</v>
      </c>
      <c r="K515" s="102">
        <v>2.2319519999999999E-2</v>
      </c>
      <c r="L515" s="102">
        <v>2.368172E-2</v>
      </c>
      <c r="M515" s="102">
        <v>2.4572150000000001E-2</v>
      </c>
      <c r="N515" s="102">
        <v>2.3703519999999999E-2</v>
      </c>
      <c r="O515" s="102">
        <v>2.2406189999999999E-2</v>
      </c>
      <c r="P515" s="102">
        <v>2.1227469999999998E-2</v>
      </c>
      <c r="Q515" s="102">
        <v>2.0371449999999999E-2</v>
      </c>
      <c r="R515" s="102">
        <v>1.969073E-2</v>
      </c>
      <c r="S515" s="102">
        <v>1.9097630000000001E-2</v>
      </c>
      <c r="T515" s="102">
        <v>1.856271E-2</v>
      </c>
      <c r="U515" s="102">
        <v>1.808618E-2</v>
      </c>
      <c r="V515" s="102">
        <v>1.7648580000000001E-2</v>
      </c>
      <c r="W515" s="102">
        <v>1.7249919999999998E-2</v>
      </c>
      <c r="X515" s="102">
        <v>1.687048E-2</v>
      </c>
      <c r="Y515" s="103">
        <v>1.6510500000000001E-2</v>
      </c>
    </row>
    <row r="516" spans="1:25" x14ac:dyDescent="0.25">
      <c r="A516" s="101" t="s">
        <v>763</v>
      </c>
      <c r="B516" s="102">
        <v>4.7905639999999999E-2</v>
      </c>
      <c r="C516" s="102">
        <v>3.8318520000000002E-2</v>
      </c>
      <c r="D516" s="102">
        <v>3.2778410000000001E-2</v>
      </c>
      <c r="E516" s="102">
        <v>2.8485400000000001E-2</v>
      </c>
      <c r="F516" s="102">
        <v>2.5017190000000002E-2</v>
      </c>
      <c r="G516" s="102">
        <v>2.3702939999999999E-2</v>
      </c>
      <c r="H516" s="102">
        <v>2.1676359999999999E-2</v>
      </c>
      <c r="I516" s="102">
        <v>1.9920759999999999E-2</v>
      </c>
      <c r="J516" s="102">
        <v>1.846546E-2</v>
      </c>
      <c r="K516" s="102">
        <v>2.246923E-2</v>
      </c>
      <c r="L516" s="102">
        <v>2.386783E-2</v>
      </c>
      <c r="M516" s="102">
        <v>2.481471E-2</v>
      </c>
      <c r="N516" s="102">
        <v>2.402632E-2</v>
      </c>
      <c r="O516" s="102">
        <v>2.2752149999999999E-2</v>
      </c>
      <c r="P516" s="102">
        <v>2.1547810000000001E-2</v>
      </c>
      <c r="Q516" s="102">
        <v>2.0655010000000001E-2</v>
      </c>
      <c r="R516" s="102">
        <v>1.9946760000000001E-2</v>
      </c>
      <c r="S516" s="102">
        <v>1.9325930000000002E-2</v>
      </c>
      <c r="T516" s="102">
        <v>1.878256E-2</v>
      </c>
      <c r="U516" s="102">
        <v>1.8297440000000002E-2</v>
      </c>
      <c r="V516" s="102">
        <v>1.7860870000000001E-2</v>
      </c>
      <c r="W516" s="102">
        <v>1.7453420000000001E-2</v>
      </c>
      <c r="X516" s="102">
        <v>1.7065150000000001E-2</v>
      </c>
      <c r="Y516" s="103">
        <v>1.6705999999999999E-2</v>
      </c>
    </row>
    <row r="517" spans="1:25" x14ac:dyDescent="0.25">
      <c r="A517" s="101" t="s">
        <v>764</v>
      </c>
      <c r="B517" s="102">
        <v>4.0558400000000001E-2</v>
      </c>
      <c r="C517" s="102">
        <v>3.1814849999999999E-2</v>
      </c>
      <c r="D517" s="102">
        <v>2.672571E-2</v>
      </c>
      <c r="E517" s="102">
        <v>2.276632E-2</v>
      </c>
      <c r="F517" s="102">
        <v>1.9543600000000001E-2</v>
      </c>
      <c r="G517" s="102">
        <v>1.8363319999999999E-2</v>
      </c>
      <c r="H517" s="102">
        <v>1.6509369999999999E-2</v>
      </c>
      <c r="I517" s="102">
        <v>1.4907210000000001E-2</v>
      </c>
      <c r="J517" s="102">
        <v>1.3567320000000001E-2</v>
      </c>
      <c r="K517" s="102">
        <v>1.7236520000000002E-2</v>
      </c>
      <c r="L517" s="102">
        <v>1.8578839999999999E-2</v>
      </c>
      <c r="M517" s="102">
        <v>1.9507589999999998E-2</v>
      </c>
      <c r="N517" s="102">
        <v>1.8912890000000002E-2</v>
      </c>
      <c r="O517" s="102">
        <v>1.7831320000000001E-2</v>
      </c>
      <c r="P517" s="102">
        <v>1.678077E-2</v>
      </c>
      <c r="Q517" s="102">
        <v>1.5994009999999999E-2</v>
      </c>
      <c r="R517" s="102">
        <v>1.5362850000000001E-2</v>
      </c>
      <c r="S517" s="102">
        <v>1.483842E-2</v>
      </c>
      <c r="T517" s="102">
        <v>1.436259E-2</v>
      </c>
      <c r="U517" s="102">
        <v>1.394508E-2</v>
      </c>
      <c r="V517" s="102">
        <v>1.356622E-2</v>
      </c>
      <c r="W517" s="102">
        <v>1.3216510000000001E-2</v>
      </c>
      <c r="X517" s="102">
        <v>1.289596E-2</v>
      </c>
      <c r="Y517" s="103">
        <v>1.2594859999999999E-2</v>
      </c>
    </row>
    <row r="518" spans="1:25" x14ac:dyDescent="0.25">
      <c r="A518" s="101" t="s">
        <v>765</v>
      </c>
      <c r="B518" s="102">
        <v>2.7145840000000001E-2</v>
      </c>
      <c r="C518" s="102">
        <v>1.9437030000000001E-2</v>
      </c>
      <c r="D518" s="102">
        <v>1.4950150000000001E-2</v>
      </c>
      <c r="E518" s="102">
        <v>1.1465049999999999E-2</v>
      </c>
      <c r="F518" s="102">
        <v>8.6477440000000006E-3</v>
      </c>
      <c r="G518" s="102">
        <v>7.5241220000000003E-3</v>
      </c>
      <c r="H518" s="102">
        <v>6.0101590000000002E-3</v>
      </c>
      <c r="I518" s="102">
        <v>4.7292599999999999E-3</v>
      </c>
      <c r="J518" s="102">
        <v>3.681171E-3</v>
      </c>
      <c r="K518" s="102">
        <v>6.3387139999999996E-3</v>
      </c>
      <c r="L518" s="102">
        <v>7.4895099999999996E-3</v>
      </c>
      <c r="M518" s="102">
        <v>8.341345E-3</v>
      </c>
      <c r="N518" s="102">
        <v>8.1178740000000006E-3</v>
      </c>
      <c r="O518" s="102">
        <v>7.4082779999999999E-3</v>
      </c>
      <c r="P518" s="102">
        <v>6.6215939999999997E-3</v>
      </c>
      <c r="Q518" s="102">
        <v>5.9909459999999996E-3</v>
      </c>
      <c r="R518" s="102">
        <v>5.5058879999999996E-3</v>
      </c>
      <c r="S518" s="102">
        <v>5.1080259999999999E-3</v>
      </c>
      <c r="T518" s="102">
        <v>4.7781569999999999E-3</v>
      </c>
      <c r="U518" s="102">
        <v>4.4966240000000003E-3</v>
      </c>
      <c r="V518" s="102">
        <v>4.2539450000000003E-3</v>
      </c>
      <c r="W518" s="102">
        <v>4.0404070000000002E-3</v>
      </c>
      <c r="X518" s="102">
        <v>3.8462940000000001E-3</v>
      </c>
      <c r="Y518" s="103">
        <v>3.6810940000000002E-3</v>
      </c>
    </row>
    <row r="519" spans="1:25" x14ac:dyDescent="0.25">
      <c r="A519" s="101" t="s">
        <v>766</v>
      </c>
      <c r="B519" s="102">
        <v>4.4304650000000001E-2</v>
      </c>
      <c r="C519" s="102">
        <v>3.5272900000000003E-2</v>
      </c>
      <c r="D519" s="102">
        <v>3.002844E-2</v>
      </c>
      <c r="E519" s="102">
        <v>2.597234E-2</v>
      </c>
      <c r="F519" s="102">
        <v>2.2701789999999999E-2</v>
      </c>
      <c r="G519" s="102">
        <v>2.139549E-2</v>
      </c>
      <c r="H519" s="102">
        <v>1.950348E-2</v>
      </c>
      <c r="I519" s="102">
        <v>1.7873159999999999E-2</v>
      </c>
      <c r="J519" s="102">
        <v>1.6524190000000001E-2</v>
      </c>
      <c r="K519" s="102">
        <v>2.0020079999999999E-2</v>
      </c>
      <c r="L519" s="102">
        <v>2.1314840000000002E-2</v>
      </c>
      <c r="M519" s="102">
        <v>2.22049E-2</v>
      </c>
      <c r="N519" s="102">
        <v>2.1552620000000001E-2</v>
      </c>
      <c r="O519" s="102">
        <v>2.040469E-2</v>
      </c>
      <c r="P519" s="102">
        <v>1.9287180000000001E-2</v>
      </c>
      <c r="Q519" s="102">
        <v>1.8432960000000002E-2</v>
      </c>
      <c r="R519" s="102">
        <v>1.775361E-2</v>
      </c>
      <c r="S519" s="102">
        <v>1.7180919999999999E-2</v>
      </c>
      <c r="T519" s="102">
        <v>1.667623E-2</v>
      </c>
      <c r="U519" s="102">
        <v>1.62296E-2</v>
      </c>
      <c r="V519" s="102">
        <v>1.5821829999999999E-2</v>
      </c>
      <c r="W519" s="102">
        <v>1.545292E-2</v>
      </c>
      <c r="X519" s="102">
        <v>1.5103429999999999E-2</v>
      </c>
      <c r="Y519" s="103">
        <v>1.4773140000000001E-2</v>
      </c>
    </row>
    <row r="520" spans="1:25" x14ac:dyDescent="0.25">
      <c r="A520" s="101" t="s">
        <v>767</v>
      </c>
      <c r="B520" s="102">
        <v>5.056037E-2</v>
      </c>
      <c r="C520" s="102">
        <v>4.2013929999999998E-2</v>
      </c>
      <c r="D520" s="102">
        <v>3.6904090000000001E-2</v>
      </c>
      <c r="E520" s="102">
        <v>3.2967179999999999E-2</v>
      </c>
      <c r="F520" s="102">
        <v>2.983214E-2</v>
      </c>
      <c r="G520" s="102">
        <v>2.8730200000000001E-2</v>
      </c>
      <c r="H520" s="102">
        <v>2.705051E-2</v>
      </c>
      <c r="I520" s="102">
        <v>2.563348E-2</v>
      </c>
      <c r="J520" s="102">
        <v>2.4497890000000001E-2</v>
      </c>
      <c r="K520" s="102">
        <v>2.801592E-2</v>
      </c>
      <c r="L520" s="102">
        <v>2.9455530000000001E-2</v>
      </c>
      <c r="M520" s="102">
        <v>3.052071E-2</v>
      </c>
      <c r="N520" s="102">
        <v>2.9486869999999998E-2</v>
      </c>
      <c r="O520" s="102">
        <v>2.812243E-2</v>
      </c>
      <c r="P520" s="102">
        <v>2.693943E-2</v>
      </c>
      <c r="Q520" s="102">
        <v>2.61236E-2</v>
      </c>
      <c r="R520" s="102">
        <v>2.550177E-2</v>
      </c>
      <c r="S520" s="102">
        <v>2.4986910000000001E-2</v>
      </c>
      <c r="T520" s="102">
        <v>2.4549609999999999E-2</v>
      </c>
      <c r="U520" s="102">
        <v>2.4170669999999998E-2</v>
      </c>
      <c r="V520" s="102">
        <v>2.3840360000000001E-2</v>
      </c>
      <c r="W520" s="102">
        <v>2.3539230000000001E-2</v>
      </c>
      <c r="X520" s="102">
        <v>2.326729E-2</v>
      </c>
      <c r="Y520" s="103">
        <v>2.301479E-2</v>
      </c>
    </row>
    <row r="521" spans="1:25" x14ac:dyDescent="0.25">
      <c r="A521" s="101" t="s">
        <v>768</v>
      </c>
      <c r="B521" s="102">
        <v>3.8015920000000002E-2</v>
      </c>
      <c r="C521" s="102">
        <v>2.9589850000000001E-2</v>
      </c>
      <c r="D521" s="102">
        <v>2.456289E-2</v>
      </c>
      <c r="E521" s="102">
        <v>2.0587020000000001E-2</v>
      </c>
      <c r="F521" s="102">
        <v>1.734774E-2</v>
      </c>
      <c r="G521" s="102">
        <v>1.6108150000000002E-2</v>
      </c>
      <c r="H521" s="102">
        <v>1.4332869999999999E-2</v>
      </c>
      <c r="I521" s="102">
        <v>1.281945E-2</v>
      </c>
      <c r="J521" s="102">
        <v>1.1568119999999999E-2</v>
      </c>
      <c r="K521" s="102">
        <v>1.49035E-2</v>
      </c>
      <c r="L521" s="102">
        <v>1.6316489999999999E-2</v>
      </c>
      <c r="M521" s="102">
        <v>1.7352739999999998E-2</v>
      </c>
      <c r="N521" s="102">
        <v>1.6925260000000001E-2</v>
      </c>
      <c r="O521" s="102">
        <v>1.5963229999999998E-2</v>
      </c>
      <c r="P521" s="102">
        <v>1.4972610000000001E-2</v>
      </c>
      <c r="Q521" s="102">
        <v>1.4225369999999999E-2</v>
      </c>
      <c r="R521" s="102">
        <v>1.36531E-2</v>
      </c>
      <c r="S521" s="102">
        <v>1.317772E-2</v>
      </c>
      <c r="T521" s="102">
        <v>1.277031E-2</v>
      </c>
      <c r="U521" s="102">
        <v>1.2411230000000001E-2</v>
      </c>
      <c r="V521" s="102">
        <v>1.2100710000000001E-2</v>
      </c>
      <c r="W521" s="102">
        <v>1.1819319999999999E-2</v>
      </c>
      <c r="X521" s="102">
        <v>1.156684E-2</v>
      </c>
      <c r="Y521" s="103">
        <v>1.134373E-2</v>
      </c>
    </row>
    <row r="522" spans="1:25" x14ac:dyDescent="0.25">
      <c r="A522" s="101" t="s">
        <v>769</v>
      </c>
      <c r="B522" s="102">
        <v>3.4716980000000001E-2</v>
      </c>
      <c r="C522" s="102">
        <v>2.660336E-2</v>
      </c>
      <c r="D522" s="102">
        <v>2.1762900000000002E-2</v>
      </c>
      <c r="E522" s="102">
        <v>1.7943890000000001E-2</v>
      </c>
      <c r="F522" s="102">
        <v>1.481234E-2</v>
      </c>
      <c r="G522" s="102">
        <v>1.365064E-2</v>
      </c>
      <c r="H522" s="102">
        <v>1.1943209999999999E-2</v>
      </c>
      <c r="I522" s="102">
        <v>1.0487450000000001E-2</v>
      </c>
      <c r="J522" s="102">
        <v>9.2841269999999997E-3</v>
      </c>
      <c r="K522" s="102">
        <v>1.255559E-2</v>
      </c>
      <c r="L522" s="102">
        <v>1.392935E-2</v>
      </c>
      <c r="M522" s="102">
        <v>1.494616E-2</v>
      </c>
      <c r="N522" s="102">
        <v>1.459588E-2</v>
      </c>
      <c r="O522" s="102">
        <v>1.372025E-2</v>
      </c>
      <c r="P522" s="102">
        <v>1.2806949999999999E-2</v>
      </c>
      <c r="Q522" s="102">
        <v>1.2107939999999999E-2</v>
      </c>
      <c r="R522" s="102">
        <v>1.1564339999999999E-2</v>
      </c>
      <c r="S522" s="102">
        <v>1.1127629999999999E-2</v>
      </c>
      <c r="T522" s="102">
        <v>1.074897E-2</v>
      </c>
      <c r="U522" s="102">
        <v>1.0428379999999999E-2</v>
      </c>
      <c r="V522" s="102">
        <v>1.014688E-2</v>
      </c>
      <c r="W522" s="102">
        <v>9.8942990000000005E-3</v>
      </c>
      <c r="X522" s="102">
        <v>9.6611470000000001E-3</v>
      </c>
      <c r="Y522" s="103">
        <v>9.4571519999999999E-3</v>
      </c>
    </row>
    <row r="523" spans="1:25" x14ac:dyDescent="0.25">
      <c r="A523" s="101" t="s">
        <v>770</v>
      </c>
      <c r="B523" s="102">
        <v>4.2929679999999998E-2</v>
      </c>
      <c r="C523" s="102">
        <v>3.4322600000000002E-2</v>
      </c>
      <c r="D523" s="102">
        <v>2.9229229999999998E-2</v>
      </c>
      <c r="E523" s="102">
        <v>2.524537E-2</v>
      </c>
      <c r="F523" s="102">
        <v>2.200746E-2</v>
      </c>
      <c r="G523" s="102">
        <v>2.0786740000000001E-2</v>
      </c>
      <c r="H523" s="102">
        <v>1.897221E-2</v>
      </c>
      <c r="I523" s="102">
        <v>1.7419460000000001E-2</v>
      </c>
      <c r="J523" s="102">
        <v>1.6138380000000001E-2</v>
      </c>
      <c r="K523" s="102">
        <v>1.96414E-2</v>
      </c>
      <c r="L523" s="102">
        <v>2.1036320000000001E-2</v>
      </c>
      <c r="M523" s="102">
        <v>2.2044350000000001E-2</v>
      </c>
      <c r="N523" s="102">
        <v>2.1441470000000001E-2</v>
      </c>
      <c r="O523" s="102">
        <v>2.0352439999999999E-2</v>
      </c>
      <c r="P523" s="102">
        <v>1.929349E-2</v>
      </c>
      <c r="Q523" s="102">
        <v>1.8497280000000001E-2</v>
      </c>
      <c r="R523" s="102">
        <v>1.7875909999999998E-2</v>
      </c>
      <c r="S523" s="102">
        <v>1.7361419999999999E-2</v>
      </c>
      <c r="T523" s="102">
        <v>1.691494E-2</v>
      </c>
      <c r="U523" s="102">
        <v>1.652675E-2</v>
      </c>
      <c r="V523" s="102">
        <v>1.6177199999999999E-2</v>
      </c>
      <c r="W523" s="102">
        <v>1.5856789999999999E-2</v>
      </c>
      <c r="X523" s="102">
        <v>1.5565519999999999E-2</v>
      </c>
      <c r="Y523" s="103">
        <v>1.529346E-2</v>
      </c>
    </row>
    <row r="524" spans="1:25" x14ac:dyDescent="0.25">
      <c r="A524" s="101" t="s">
        <v>771</v>
      </c>
      <c r="B524" s="102">
        <v>4.6518999999999998E-2</v>
      </c>
      <c r="C524" s="102">
        <v>3.7913219999999997E-2</v>
      </c>
      <c r="D524" s="102">
        <v>3.2810029999999997E-2</v>
      </c>
      <c r="E524" s="102">
        <v>2.885325E-2</v>
      </c>
      <c r="F524" s="102">
        <v>2.5670490000000001E-2</v>
      </c>
      <c r="G524" s="102">
        <v>2.4494579999999998E-2</v>
      </c>
      <c r="H524" s="102">
        <v>2.272766E-2</v>
      </c>
      <c r="I524" s="102">
        <v>2.1223189999999999E-2</v>
      </c>
      <c r="J524" s="102">
        <v>1.9990460000000002E-2</v>
      </c>
      <c r="K524" s="102">
        <v>2.3472150000000001E-2</v>
      </c>
      <c r="L524" s="102">
        <v>2.4854279999999999E-2</v>
      </c>
      <c r="M524" s="102">
        <v>2.5846709999999998E-2</v>
      </c>
      <c r="N524" s="102">
        <v>2.504178E-2</v>
      </c>
      <c r="O524" s="102">
        <v>2.382894E-2</v>
      </c>
      <c r="P524" s="102">
        <v>2.2712550000000001E-2</v>
      </c>
      <c r="Q524" s="102">
        <v>2.1896680000000002E-2</v>
      </c>
      <c r="R524" s="102">
        <v>2.12655E-2</v>
      </c>
      <c r="S524" s="102">
        <v>2.0741039999999999E-2</v>
      </c>
      <c r="T524" s="102">
        <v>2.0284389999999999E-2</v>
      </c>
      <c r="U524" s="102">
        <v>1.9886089999999999E-2</v>
      </c>
      <c r="V524" s="102">
        <v>1.9536390000000001E-2</v>
      </c>
      <c r="W524" s="102">
        <v>1.9225590000000001E-2</v>
      </c>
      <c r="X524" s="102">
        <v>1.893423E-2</v>
      </c>
      <c r="Y524" s="103">
        <v>1.8662080000000001E-2</v>
      </c>
    </row>
    <row r="525" spans="1:25" x14ac:dyDescent="0.25">
      <c r="A525" s="101" t="s">
        <v>772</v>
      </c>
      <c r="B525" s="102">
        <v>2.972735E-2</v>
      </c>
      <c r="C525" s="102">
        <v>2.1791729999999999E-2</v>
      </c>
      <c r="D525" s="102">
        <v>1.702731E-2</v>
      </c>
      <c r="E525" s="102">
        <v>1.3235480000000001E-2</v>
      </c>
      <c r="F525" s="102">
        <v>1.010168E-2</v>
      </c>
      <c r="G525" s="102">
        <v>9.0284000000000007E-3</v>
      </c>
      <c r="H525" s="102">
        <v>7.3601070000000003E-3</v>
      </c>
      <c r="I525" s="102">
        <v>5.9143219999999996E-3</v>
      </c>
      <c r="J525" s="102">
        <v>4.7209000000000001E-3</v>
      </c>
      <c r="K525" s="102">
        <v>8.1241990000000004E-3</v>
      </c>
      <c r="L525" s="102">
        <v>9.56306E-3</v>
      </c>
      <c r="M525" s="102">
        <v>1.063646E-2</v>
      </c>
      <c r="N525" s="102">
        <v>1.039326E-2</v>
      </c>
      <c r="O525" s="102">
        <v>9.6342609999999999E-3</v>
      </c>
      <c r="P525" s="102">
        <v>8.8179799999999996E-3</v>
      </c>
      <c r="Q525" s="102">
        <v>8.196867E-3</v>
      </c>
      <c r="R525" s="102">
        <v>7.711725E-3</v>
      </c>
      <c r="S525" s="102">
        <v>7.3234980000000003E-3</v>
      </c>
      <c r="T525" s="102">
        <v>6.9935400000000003E-3</v>
      </c>
      <c r="U525" s="102">
        <v>6.7216300000000001E-3</v>
      </c>
      <c r="V525" s="102">
        <v>6.4888059999999997E-3</v>
      </c>
      <c r="W525" s="102">
        <v>6.2848890000000001E-3</v>
      </c>
      <c r="X525" s="102">
        <v>6.1003960000000001E-3</v>
      </c>
      <c r="Y525" s="103">
        <v>5.9353319999999998E-3</v>
      </c>
    </row>
    <row r="526" spans="1:25" x14ac:dyDescent="0.25">
      <c r="A526" s="101" t="s">
        <v>773</v>
      </c>
      <c r="B526" s="102">
        <v>3.5951610000000002E-2</v>
      </c>
      <c r="C526" s="102">
        <v>2.7926099999999999E-2</v>
      </c>
      <c r="D526" s="102">
        <v>2.312525E-2</v>
      </c>
      <c r="E526" s="102">
        <v>1.9336200000000001E-2</v>
      </c>
      <c r="F526" s="102">
        <v>1.6244209999999999E-2</v>
      </c>
      <c r="G526" s="102">
        <v>1.504373E-2</v>
      </c>
      <c r="H526" s="102">
        <v>1.334567E-2</v>
      </c>
      <c r="I526" s="102">
        <v>1.1890100000000001E-2</v>
      </c>
      <c r="J526" s="102">
        <v>1.068678E-2</v>
      </c>
      <c r="K526" s="102">
        <v>1.376631E-2</v>
      </c>
      <c r="L526" s="102">
        <v>1.5092039999999999E-2</v>
      </c>
      <c r="M526" s="102">
        <v>1.6070520000000001E-2</v>
      </c>
      <c r="N526" s="102">
        <v>1.5720250000000002E-2</v>
      </c>
      <c r="O526" s="102">
        <v>1.4864199999999999E-2</v>
      </c>
      <c r="P526" s="102">
        <v>1.3950850000000001E-2</v>
      </c>
      <c r="Q526" s="102">
        <v>1.3252E-2</v>
      </c>
      <c r="R526" s="102">
        <v>1.2708509999999999E-2</v>
      </c>
      <c r="S526" s="102">
        <v>1.2262159999999999E-2</v>
      </c>
      <c r="T526" s="102">
        <v>1.1883579999999999E-2</v>
      </c>
      <c r="U526" s="102">
        <v>1.156328E-2</v>
      </c>
      <c r="V526" s="102">
        <v>1.127211E-2</v>
      </c>
      <c r="W526" s="102">
        <v>1.101981E-2</v>
      </c>
      <c r="X526" s="102">
        <v>1.078694E-2</v>
      </c>
      <c r="Y526" s="103">
        <v>1.0573259999999999E-2</v>
      </c>
    </row>
    <row r="527" spans="1:25" x14ac:dyDescent="0.25">
      <c r="A527" s="101" t="s">
        <v>774</v>
      </c>
      <c r="B527" s="102">
        <v>3.5885519999999997E-2</v>
      </c>
      <c r="C527" s="102">
        <v>2.7562150000000001E-2</v>
      </c>
      <c r="D527" s="102">
        <v>2.2560449999999999E-2</v>
      </c>
      <c r="E527" s="102">
        <v>1.8571130000000002E-2</v>
      </c>
      <c r="F527" s="102">
        <v>1.527944E-2</v>
      </c>
      <c r="G527" s="102">
        <v>1.4119430000000001E-2</v>
      </c>
      <c r="H527" s="102">
        <v>1.2315090000000001E-2</v>
      </c>
      <c r="I527" s="102">
        <v>1.0752879999999999E-2</v>
      </c>
      <c r="J527" s="102">
        <v>9.4527759999999995E-3</v>
      </c>
      <c r="K527" s="102">
        <v>1.3055000000000001E-2</v>
      </c>
      <c r="L527" s="102">
        <v>1.452284E-2</v>
      </c>
      <c r="M527" s="102">
        <v>1.561563E-2</v>
      </c>
      <c r="N527" s="102">
        <v>1.5255579999999999E-2</v>
      </c>
      <c r="O527" s="102">
        <v>1.4369639999999999E-2</v>
      </c>
      <c r="P527" s="102">
        <v>1.34462E-2</v>
      </c>
      <c r="Q527" s="102">
        <v>1.273759E-2</v>
      </c>
      <c r="R527" s="102">
        <v>1.2194139999999999E-2</v>
      </c>
      <c r="S527" s="102">
        <v>1.1747830000000001E-2</v>
      </c>
      <c r="T527" s="102">
        <v>1.135955E-2</v>
      </c>
      <c r="U527" s="102">
        <v>1.1029539999999999E-2</v>
      </c>
      <c r="V527" s="102">
        <v>1.073838E-2</v>
      </c>
      <c r="W527" s="102">
        <v>1.048584E-2</v>
      </c>
      <c r="X527" s="102">
        <v>1.025272E-2</v>
      </c>
      <c r="Y527" s="103">
        <v>1.00293E-2</v>
      </c>
    </row>
    <row r="528" spans="1:25" x14ac:dyDescent="0.25">
      <c r="A528" s="101" t="s">
        <v>775</v>
      </c>
      <c r="B528" s="102">
        <v>2.5027089999999998E-2</v>
      </c>
      <c r="C528" s="102">
        <v>1.746671E-2</v>
      </c>
      <c r="D528" s="102">
        <v>1.2868020000000001E-2</v>
      </c>
      <c r="E528" s="102">
        <v>9.2034449999999993E-3</v>
      </c>
      <c r="F528" s="102">
        <v>6.1975119999999996E-3</v>
      </c>
      <c r="G528" s="102">
        <v>4.9871050000000004E-3</v>
      </c>
      <c r="H528" s="102">
        <v>3.424566E-3</v>
      </c>
      <c r="I528" s="102">
        <v>2.1143199999999998E-3</v>
      </c>
      <c r="J528" s="102">
        <v>1.0466690000000001E-3</v>
      </c>
      <c r="K528" s="102">
        <v>3.5986299999999998E-3</v>
      </c>
      <c r="L528" s="102">
        <v>4.8180209999999996E-3</v>
      </c>
      <c r="M528" s="102">
        <v>5.7770069999999998E-3</v>
      </c>
      <c r="N528" s="102">
        <v>5.7477919999999998E-3</v>
      </c>
      <c r="O528" s="102">
        <v>5.1838099999999996E-3</v>
      </c>
      <c r="P528" s="102">
        <v>4.4845750000000002E-3</v>
      </c>
      <c r="Q528" s="102">
        <v>3.9120409999999998E-3</v>
      </c>
      <c r="R528" s="102">
        <v>3.4753710000000001E-3</v>
      </c>
      <c r="S528" s="102">
        <v>3.1261069999999999E-3</v>
      </c>
      <c r="T528" s="102">
        <v>2.8445929999999999E-3</v>
      </c>
      <c r="U528" s="102">
        <v>2.6213550000000001E-3</v>
      </c>
      <c r="V528" s="102">
        <v>2.4369679999999999E-3</v>
      </c>
      <c r="W528" s="102">
        <v>2.281721E-3</v>
      </c>
      <c r="X528" s="102">
        <v>2.145901E-3</v>
      </c>
      <c r="Y528" s="103">
        <v>2.0292769999999999E-3</v>
      </c>
    </row>
    <row r="529" spans="1:25" x14ac:dyDescent="0.25">
      <c r="A529" s="101" t="s">
        <v>776</v>
      </c>
      <c r="B529" s="102">
        <v>2.8123820000000001E-2</v>
      </c>
      <c r="C529" s="102">
        <v>2.0784879999999999E-2</v>
      </c>
      <c r="D529" s="102">
        <v>1.6603659999999999E-2</v>
      </c>
      <c r="E529" s="102">
        <v>1.3450800000000001E-2</v>
      </c>
      <c r="F529" s="102">
        <v>1.097365E-2</v>
      </c>
      <c r="G529" s="102">
        <v>1.00401E-2</v>
      </c>
      <c r="H529" s="102">
        <v>8.7091900000000003E-3</v>
      </c>
      <c r="I529" s="102">
        <v>7.5922710000000003E-3</v>
      </c>
      <c r="J529" s="102">
        <v>6.6891750000000003E-3</v>
      </c>
      <c r="K529" s="102">
        <v>9.2270489999999993E-3</v>
      </c>
      <c r="L529" s="102">
        <v>1.0220399999999999E-2</v>
      </c>
      <c r="M529" s="102">
        <v>1.0930860000000001E-2</v>
      </c>
      <c r="N529" s="102">
        <v>1.044575E-2</v>
      </c>
      <c r="O529" s="102">
        <v>9.6110640000000008E-3</v>
      </c>
      <c r="P529" s="102">
        <v>8.7953930000000003E-3</v>
      </c>
      <c r="Q529" s="102">
        <v>8.1735369999999998E-3</v>
      </c>
      <c r="R529" s="102">
        <v>7.6975699999999999E-3</v>
      </c>
      <c r="S529" s="102">
        <v>7.2991949999999996E-3</v>
      </c>
      <c r="T529" s="102">
        <v>6.968915E-3</v>
      </c>
      <c r="U529" s="102">
        <v>6.687274E-3</v>
      </c>
      <c r="V529" s="102">
        <v>6.444544E-3</v>
      </c>
      <c r="W529" s="102">
        <v>6.2307660000000004E-3</v>
      </c>
      <c r="X529" s="102">
        <v>6.0364449999999997E-3</v>
      </c>
      <c r="Y529" s="103">
        <v>5.8615789999999996E-3</v>
      </c>
    </row>
    <row r="530" spans="1:25" x14ac:dyDescent="0.25">
      <c r="A530" s="101" t="s">
        <v>777</v>
      </c>
      <c r="B530" s="102">
        <v>6.1978779999999997E-2</v>
      </c>
      <c r="C530" s="102">
        <v>5.2198630000000003E-2</v>
      </c>
      <c r="D530" s="102">
        <v>4.6659119999999998E-2</v>
      </c>
      <c r="E530" s="102">
        <v>4.2411810000000001E-2</v>
      </c>
      <c r="F530" s="102">
        <v>3.9035830000000001E-2</v>
      </c>
      <c r="G530" s="102">
        <v>3.7800350000000003E-2</v>
      </c>
      <c r="H530" s="102">
        <v>3.5792070000000002E-2</v>
      </c>
      <c r="I530" s="102">
        <v>3.406563E-2</v>
      </c>
      <c r="J530" s="102">
        <v>3.2639920000000003E-2</v>
      </c>
      <c r="K530" s="102">
        <v>3.6996880000000003E-2</v>
      </c>
      <c r="L530" s="102">
        <v>3.8504240000000002E-2</v>
      </c>
      <c r="M530" s="102">
        <v>3.9475389999999999E-2</v>
      </c>
      <c r="N530" s="102">
        <v>3.7968420000000003E-2</v>
      </c>
      <c r="O530" s="102">
        <v>3.6102839999999997E-2</v>
      </c>
      <c r="P530" s="102">
        <v>3.4534450000000001E-2</v>
      </c>
      <c r="Q530" s="102">
        <v>3.3429720000000003E-2</v>
      </c>
      <c r="R530" s="102">
        <v>3.255723E-2</v>
      </c>
      <c r="S530" s="102">
        <v>3.1801210000000003E-2</v>
      </c>
      <c r="T530" s="102">
        <v>3.1122629999999998E-2</v>
      </c>
      <c r="U530" s="102">
        <v>3.0512009999999999E-2</v>
      </c>
      <c r="V530" s="102">
        <v>2.9949690000000001E-2</v>
      </c>
      <c r="W530" s="102">
        <v>2.9416479999999998E-2</v>
      </c>
      <c r="X530" s="102">
        <v>2.8922110000000001E-2</v>
      </c>
      <c r="Y530" s="103">
        <v>2.8447150000000001E-2</v>
      </c>
    </row>
    <row r="531" spans="1:25" x14ac:dyDescent="0.25">
      <c r="A531" s="101" t="s">
        <v>778</v>
      </c>
      <c r="B531" s="102">
        <v>4.3085890000000002E-2</v>
      </c>
      <c r="C531" s="102">
        <v>3.3803220000000002E-2</v>
      </c>
      <c r="D531" s="102">
        <v>2.8514330000000001E-2</v>
      </c>
      <c r="E531" s="102">
        <v>2.448096E-2</v>
      </c>
      <c r="F531" s="102">
        <v>2.1261760000000001E-2</v>
      </c>
      <c r="G531" s="102">
        <v>1.9994399999999999E-2</v>
      </c>
      <c r="H531" s="102">
        <v>1.8152600000000001E-2</v>
      </c>
      <c r="I531" s="102">
        <v>1.6562609999999998E-2</v>
      </c>
      <c r="J531" s="102">
        <v>1.526336E-2</v>
      </c>
      <c r="K531" s="102">
        <v>1.8811479999999998E-2</v>
      </c>
      <c r="L531" s="102">
        <v>2.0086759999999999E-2</v>
      </c>
      <c r="M531" s="102">
        <v>2.0956800000000001E-2</v>
      </c>
      <c r="N531" s="102">
        <v>2.0209729999999999E-2</v>
      </c>
      <c r="O531" s="102">
        <v>1.902647E-2</v>
      </c>
      <c r="P531" s="102">
        <v>1.791164E-2</v>
      </c>
      <c r="Q531" s="102">
        <v>1.7078119999999999E-2</v>
      </c>
      <c r="R531" s="102">
        <v>1.6409420000000001E-2</v>
      </c>
      <c r="S531" s="102">
        <v>1.582807E-2</v>
      </c>
      <c r="T531" s="102">
        <v>1.53241E-2</v>
      </c>
      <c r="U531" s="102">
        <v>1.487812E-2</v>
      </c>
      <c r="V531" s="102">
        <v>1.447093E-2</v>
      </c>
      <c r="W531" s="102">
        <v>1.410279E-2</v>
      </c>
      <c r="X531" s="102">
        <v>1.376352E-2</v>
      </c>
      <c r="Y531" s="103">
        <v>1.3453120000000001E-2</v>
      </c>
    </row>
    <row r="532" spans="1:25" x14ac:dyDescent="0.25">
      <c r="A532" s="101" t="s">
        <v>779</v>
      </c>
      <c r="B532" s="102">
        <v>2.2290190000000001E-2</v>
      </c>
      <c r="C532" s="102">
        <v>1.737737E-2</v>
      </c>
      <c r="D532" s="102">
        <v>1.421759E-2</v>
      </c>
      <c r="E532" s="102">
        <v>1.1911089999999999E-2</v>
      </c>
      <c r="F532" s="102">
        <v>1.021582E-2</v>
      </c>
      <c r="G532" s="102">
        <v>9.6228029999999992E-3</v>
      </c>
      <c r="H532" s="102">
        <v>8.9506299999999994E-3</v>
      </c>
      <c r="I532" s="102">
        <v>8.5033250000000008E-3</v>
      </c>
      <c r="J532" s="102">
        <v>8.269841E-3</v>
      </c>
      <c r="K532" s="102">
        <v>9.6676220000000007E-3</v>
      </c>
      <c r="L532" s="102">
        <v>1.036661E-2</v>
      </c>
      <c r="M532" s="102">
        <v>1.095549E-2</v>
      </c>
      <c r="N532" s="102">
        <v>1.0124050000000001E-2</v>
      </c>
      <c r="O532" s="102">
        <v>9.269111E-3</v>
      </c>
      <c r="P532" s="102">
        <v>8.6390890000000008E-3</v>
      </c>
      <c r="Q532" s="102">
        <v>8.2683419999999997E-3</v>
      </c>
      <c r="R532" s="102">
        <v>8.0435769999999997E-3</v>
      </c>
      <c r="S532" s="102">
        <v>7.9068590000000005E-3</v>
      </c>
      <c r="T532" s="102">
        <v>7.8386270000000008E-3</v>
      </c>
      <c r="U532" s="102">
        <v>7.8190689999999997E-3</v>
      </c>
      <c r="V532" s="102">
        <v>7.8484030000000003E-3</v>
      </c>
      <c r="W532" s="102">
        <v>7.8972880000000006E-3</v>
      </c>
      <c r="X532" s="102">
        <v>7.9754939999999996E-3</v>
      </c>
      <c r="Y532" s="103">
        <v>8.083013E-3</v>
      </c>
    </row>
    <row r="533" spans="1:25" x14ac:dyDescent="0.25">
      <c r="A533" s="101" t="s">
        <v>780</v>
      </c>
      <c r="B533" s="102">
        <v>3.4209330000000003E-2</v>
      </c>
      <c r="C533" s="102">
        <v>2.847305E-2</v>
      </c>
      <c r="D533" s="102">
        <v>2.480251E-2</v>
      </c>
      <c r="E533" s="102">
        <v>2.2071489999999999E-2</v>
      </c>
      <c r="F533" s="102">
        <v>2.0019229999999999E-2</v>
      </c>
      <c r="G533" s="102">
        <v>1.9584150000000002E-2</v>
      </c>
      <c r="H533" s="102">
        <v>1.8765250000000001E-2</v>
      </c>
      <c r="I533" s="102">
        <v>1.8181599999999999E-2</v>
      </c>
      <c r="J533" s="102">
        <v>1.7811859999999999E-2</v>
      </c>
      <c r="K533" s="102">
        <v>2.046477E-2</v>
      </c>
      <c r="L533" s="102">
        <v>2.1688490000000001E-2</v>
      </c>
      <c r="M533" s="102">
        <v>2.2679499999999998E-2</v>
      </c>
      <c r="N533" s="102">
        <v>2.1285160000000001E-2</v>
      </c>
      <c r="O533" s="102">
        <v>1.998867E-2</v>
      </c>
      <c r="P533" s="102">
        <v>1.913494E-2</v>
      </c>
      <c r="Q533" s="102">
        <v>1.8685730000000001E-2</v>
      </c>
      <c r="R533" s="102">
        <v>1.8431280000000001E-2</v>
      </c>
      <c r="S533" s="102">
        <v>1.8274789999999999E-2</v>
      </c>
      <c r="T533" s="102">
        <v>1.818664E-2</v>
      </c>
      <c r="U533" s="102">
        <v>1.8147699999999999E-2</v>
      </c>
      <c r="V533" s="102">
        <v>1.81575E-2</v>
      </c>
      <c r="W533" s="102">
        <v>1.819643E-2</v>
      </c>
      <c r="X533" s="102">
        <v>1.8255159999999999E-2</v>
      </c>
      <c r="Y533" s="103">
        <v>1.8333470000000001E-2</v>
      </c>
    </row>
    <row r="534" spans="1:25" x14ac:dyDescent="0.25">
      <c r="A534" s="101" t="s">
        <v>781</v>
      </c>
      <c r="B534" s="102">
        <v>4.0256279999999998E-2</v>
      </c>
      <c r="C534" s="102">
        <v>3.3143020000000002E-2</v>
      </c>
      <c r="D534" s="102">
        <v>2.8837330000000001E-2</v>
      </c>
      <c r="E534" s="102">
        <v>2.5564690000000001E-2</v>
      </c>
      <c r="F534" s="102">
        <v>2.3003889999999999E-2</v>
      </c>
      <c r="G534" s="102">
        <v>2.2266979999999999E-2</v>
      </c>
      <c r="H534" s="102">
        <v>2.10025E-2</v>
      </c>
      <c r="I534" s="102">
        <v>1.9981990000000002E-2</v>
      </c>
      <c r="J534" s="102">
        <v>1.9204599999999999E-2</v>
      </c>
      <c r="K534" s="102">
        <v>2.2370190000000002E-2</v>
      </c>
      <c r="L534" s="102">
        <v>2.3707120000000002E-2</v>
      </c>
      <c r="M534" s="102">
        <v>2.472272E-2</v>
      </c>
      <c r="N534" s="102">
        <v>2.3595499999999998E-2</v>
      </c>
      <c r="O534" s="102">
        <v>2.230089E-2</v>
      </c>
      <c r="P534" s="102">
        <v>2.128145E-2</v>
      </c>
      <c r="Q534" s="102">
        <v>2.0638779999999999E-2</v>
      </c>
      <c r="R534" s="102">
        <v>2.019058E-2</v>
      </c>
      <c r="S534" s="102">
        <v>1.9839720000000002E-2</v>
      </c>
      <c r="T534" s="102">
        <v>1.955695E-2</v>
      </c>
      <c r="U534" s="102">
        <v>1.932298E-2</v>
      </c>
      <c r="V534" s="102">
        <v>1.9128059999999999E-2</v>
      </c>
      <c r="W534" s="102">
        <v>1.8962409999999999E-2</v>
      </c>
      <c r="X534" s="102">
        <v>1.8816050000000001E-2</v>
      </c>
      <c r="Y534" s="103">
        <v>1.8698969999999999E-2</v>
      </c>
    </row>
    <row r="535" spans="1:25" x14ac:dyDescent="0.25">
      <c r="A535" s="101" t="s">
        <v>782</v>
      </c>
      <c r="B535" s="102">
        <v>4.1748540000000001E-2</v>
      </c>
      <c r="C535" s="102">
        <v>3.2782609999999997E-2</v>
      </c>
      <c r="D535" s="102">
        <v>2.7491160000000001E-2</v>
      </c>
      <c r="E535" s="102">
        <v>2.336802E-2</v>
      </c>
      <c r="F535" s="102">
        <v>2.0030200000000001E-2</v>
      </c>
      <c r="G535" s="102">
        <v>1.8762029999999999E-2</v>
      </c>
      <c r="H535" s="102">
        <v>1.6899330000000001E-2</v>
      </c>
      <c r="I535" s="102">
        <v>1.52984E-2</v>
      </c>
      <c r="J535" s="102">
        <v>1.397877E-2</v>
      </c>
      <c r="K535" s="102">
        <v>1.7570349999999998E-2</v>
      </c>
      <c r="L535" s="102">
        <v>1.894409E-2</v>
      </c>
      <c r="M535" s="102">
        <v>1.993176E-2</v>
      </c>
      <c r="N535" s="102">
        <v>1.934808E-2</v>
      </c>
      <c r="O535" s="102">
        <v>1.8278309999999999E-2</v>
      </c>
      <c r="P535" s="102">
        <v>1.7229049999999999E-2</v>
      </c>
      <c r="Q535" s="102">
        <v>1.6432909999999998E-2</v>
      </c>
      <c r="R535" s="102">
        <v>1.581186E-2</v>
      </c>
      <c r="S535" s="102">
        <v>1.5287739999999999E-2</v>
      </c>
      <c r="T535" s="102">
        <v>1.483162E-2</v>
      </c>
      <c r="U535" s="102">
        <v>1.443355E-2</v>
      </c>
      <c r="V535" s="102">
        <v>1.4084060000000001E-2</v>
      </c>
      <c r="W535" s="102">
        <v>1.376371E-2</v>
      </c>
      <c r="X535" s="102">
        <v>1.347251E-2</v>
      </c>
      <c r="Y535" s="103">
        <v>1.3200730000000001E-2</v>
      </c>
    </row>
    <row r="536" spans="1:25" x14ac:dyDescent="0.25">
      <c r="A536" s="101" t="s">
        <v>783</v>
      </c>
      <c r="B536" s="102">
        <v>1.7930629999999999E-2</v>
      </c>
      <c r="C536" s="102">
        <v>1.130947E-2</v>
      </c>
      <c r="D536" s="102">
        <v>7.3881959999999997E-3</v>
      </c>
      <c r="E536" s="102">
        <v>4.3200799999999996E-3</v>
      </c>
      <c r="F536" s="102">
        <v>1.840143E-3</v>
      </c>
      <c r="G536" s="102">
        <v>8.0207149999999997E-4</v>
      </c>
      <c r="H536" s="102">
        <v>-4.7965269999999998E-4</v>
      </c>
      <c r="I536" s="102">
        <v>-1.537973E-3</v>
      </c>
      <c r="J536" s="102">
        <v>-2.392314E-3</v>
      </c>
      <c r="K536" s="102">
        <v>-3.4111169999999998E-4</v>
      </c>
      <c r="L536" s="102">
        <v>6.3876769999999996E-4</v>
      </c>
      <c r="M536" s="102">
        <v>1.3863199999999999E-3</v>
      </c>
      <c r="N536" s="102">
        <v>1.376579E-3</v>
      </c>
      <c r="O536" s="102">
        <v>8.9983269999999995E-4</v>
      </c>
      <c r="P536" s="102">
        <v>2.7789770000000001E-4</v>
      </c>
      <c r="Q536" s="102">
        <v>-2.4667850000000002E-4</v>
      </c>
      <c r="R536" s="102">
        <v>-6.4499190000000001E-4</v>
      </c>
      <c r="S536" s="102">
        <v>-9.5577539999999999E-4</v>
      </c>
      <c r="T536" s="102">
        <v>-1.2082079999999999E-3</v>
      </c>
      <c r="U536" s="102">
        <v>-1.412242E-3</v>
      </c>
      <c r="V536" s="102">
        <v>-1.577373E-3</v>
      </c>
      <c r="W536" s="102">
        <v>-1.713324E-3</v>
      </c>
      <c r="X536" s="102">
        <v>-1.829822E-3</v>
      </c>
      <c r="Y536" s="103">
        <v>-1.926868E-3</v>
      </c>
    </row>
    <row r="537" spans="1:25" x14ac:dyDescent="0.25">
      <c r="A537" s="101" t="s">
        <v>784</v>
      </c>
      <c r="B537" s="102">
        <v>1.7601370000000002E-2</v>
      </c>
      <c r="C537" s="102">
        <v>1.1047649999999999E-2</v>
      </c>
      <c r="D537" s="102">
        <v>7.125882E-3</v>
      </c>
      <c r="E537" s="102">
        <v>4.027821E-3</v>
      </c>
      <c r="F537" s="102">
        <v>1.4983150000000001E-3</v>
      </c>
      <c r="G537" s="102">
        <v>5.0870069999999997E-4</v>
      </c>
      <c r="H537" s="102">
        <v>-7.9240490000000001E-4</v>
      </c>
      <c r="I537" s="102">
        <v>-1.8800990000000001E-3</v>
      </c>
      <c r="J537" s="102">
        <v>-2.7638049999999998E-3</v>
      </c>
      <c r="K537" s="102">
        <v>-4.8265519999999998E-4</v>
      </c>
      <c r="L537" s="102">
        <v>5.7508739999999998E-4</v>
      </c>
      <c r="M537" s="102">
        <v>1.390697E-3</v>
      </c>
      <c r="N537" s="102">
        <v>1.371195E-3</v>
      </c>
      <c r="O537" s="102">
        <v>8.7465139999999997E-4</v>
      </c>
      <c r="P537" s="102">
        <v>2.4238339999999999E-4</v>
      </c>
      <c r="Q537" s="102">
        <v>-2.7285999999999999E-4</v>
      </c>
      <c r="R537" s="102">
        <v>-6.6173040000000005E-4</v>
      </c>
      <c r="S537" s="102">
        <v>-9.6301160000000004E-4</v>
      </c>
      <c r="T537" s="102">
        <v>-1.2059029999999999E-3</v>
      </c>
      <c r="U537" s="102">
        <v>-1.4098680000000001E-3</v>
      </c>
      <c r="V537" s="102">
        <v>-1.575133E-3</v>
      </c>
      <c r="W537" s="102">
        <v>-1.711429E-3</v>
      </c>
      <c r="X537" s="102">
        <v>-1.8377630000000001E-3</v>
      </c>
      <c r="Y537" s="103">
        <v>-1.9446279999999999E-3</v>
      </c>
    </row>
    <row r="538" spans="1:25" x14ac:dyDescent="0.25">
      <c r="A538" s="101" t="s">
        <v>785</v>
      </c>
      <c r="B538" s="102">
        <v>3.2886230000000002E-2</v>
      </c>
      <c r="C538" s="102">
        <v>2.5016279999999998E-2</v>
      </c>
      <c r="D538" s="102">
        <v>2.0319170000000001E-2</v>
      </c>
      <c r="E538" s="102">
        <v>1.6622120000000001E-2</v>
      </c>
      <c r="F538" s="102">
        <v>1.3611409999999999E-2</v>
      </c>
      <c r="G538" s="102">
        <v>1.2573630000000001E-2</v>
      </c>
      <c r="H538" s="102">
        <v>1.0942520000000001E-2</v>
      </c>
      <c r="I538" s="102">
        <v>9.5441160000000001E-3</v>
      </c>
      <c r="J538" s="102">
        <v>8.3982710000000006E-3</v>
      </c>
      <c r="K538" s="102">
        <v>1.174008E-2</v>
      </c>
      <c r="L538" s="102">
        <v>1.305941E-2</v>
      </c>
      <c r="M538" s="102">
        <v>1.4020360000000001E-2</v>
      </c>
      <c r="N538" s="102">
        <v>1.3582230000000001E-2</v>
      </c>
      <c r="O538" s="102">
        <v>1.269612E-2</v>
      </c>
      <c r="P538" s="102">
        <v>1.18105E-2</v>
      </c>
      <c r="Q538" s="102">
        <v>1.1149310000000001E-2</v>
      </c>
      <c r="R538" s="102">
        <v>1.0634029999999999E-2</v>
      </c>
      <c r="S538" s="102">
        <v>1.0206349999999999E-2</v>
      </c>
      <c r="T538" s="102">
        <v>9.8368329999999997E-3</v>
      </c>
      <c r="U538" s="102">
        <v>9.5257139999999994E-3</v>
      </c>
      <c r="V538" s="102">
        <v>9.2437849999999992E-3</v>
      </c>
      <c r="W538" s="102">
        <v>9.0007920000000005E-3</v>
      </c>
      <c r="X538" s="102">
        <v>8.7672919999999994E-3</v>
      </c>
      <c r="Y538" s="103">
        <v>8.5629950000000003E-3</v>
      </c>
    </row>
    <row r="539" spans="1:25" x14ac:dyDescent="0.25">
      <c r="A539" s="101" t="s">
        <v>786</v>
      </c>
      <c r="B539" s="102">
        <v>2.7328660000000001E-2</v>
      </c>
      <c r="C539" s="102">
        <v>1.8826570000000001E-2</v>
      </c>
      <c r="D539" s="102">
        <v>1.4021530000000001E-2</v>
      </c>
      <c r="E539" s="102">
        <v>1.0366220000000001E-2</v>
      </c>
      <c r="F539" s="102">
        <v>7.4476639999999997E-3</v>
      </c>
      <c r="G539" s="102">
        <v>6.3048219999999999E-3</v>
      </c>
      <c r="H539" s="102">
        <v>4.7032749999999998E-3</v>
      </c>
      <c r="I539" s="102">
        <v>3.343983E-3</v>
      </c>
      <c r="J539" s="102">
        <v>2.2275110000000002E-3</v>
      </c>
      <c r="K539" s="102">
        <v>5.1231059999999997E-3</v>
      </c>
      <c r="L539" s="102">
        <v>6.195707E-3</v>
      </c>
      <c r="M539" s="102">
        <v>6.9310480000000004E-3</v>
      </c>
      <c r="N539" s="102">
        <v>6.5320409999999997E-3</v>
      </c>
      <c r="O539" s="102">
        <v>5.7248129999999996E-3</v>
      </c>
      <c r="P539" s="102">
        <v>4.8893979999999997E-3</v>
      </c>
      <c r="Q539" s="102">
        <v>4.2390090000000002E-3</v>
      </c>
      <c r="R539" s="102">
        <v>3.7053899999999998E-3</v>
      </c>
      <c r="S539" s="102">
        <v>3.268754E-3</v>
      </c>
      <c r="T539" s="102">
        <v>2.8804859999999998E-3</v>
      </c>
      <c r="U539" s="102">
        <v>2.540811E-3</v>
      </c>
      <c r="V539" s="102">
        <v>2.2494939999999999E-3</v>
      </c>
      <c r="W539" s="102">
        <v>1.9875610000000001E-3</v>
      </c>
      <c r="X539" s="102">
        <v>1.754549E-3</v>
      </c>
      <c r="Y539" s="103">
        <v>1.540972E-3</v>
      </c>
    </row>
    <row r="540" spans="1:25" x14ac:dyDescent="0.25">
      <c r="A540" s="101" t="s">
        <v>787</v>
      </c>
      <c r="B540" s="102">
        <v>2.4014319999999999E-2</v>
      </c>
      <c r="C540" s="102">
        <v>1.6328579999999999E-2</v>
      </c>
      <c r="D540" s="102">
        <v>1.170063E-2</v>
      </c>
      <c r="E540" s="102">
        <v>8.0484430000000006E-3</v>
      </c>
      <c r="F540" s="102">
        <v>5.056161E-3</v>
      </c>
      <c r="G540" s="102">
        <v>3.814722E-3</v>
      </c>
      <c r="H540" s="102">
        <v>2.20068E-3</v>
      </c>
      <c r="I540" s="102">
        <v>8.2963519999999997E-4</v>
      </c>
      <c r="J540" s="102">
        <v>-3.0784399999999999E-4</v>
      </c>
      <c r="K540" s="102">
        <v>2.1543619999999999E-3</v>
      </c>
      <c r="L540" s="102">
        <v>3.1901429999999999E-3</v>
      </c>
      <c r="M540" s="102">
        <v>3.9751200000000004E-3</v>
      </c>
      <c r="N540" s="102">
        <v>3.8483950000000001E-3</v>
      </c>
      <c r="O540" s="102">
        <v>3.2634920000000002E-3</v>
      </c>
      <c r="P540" s="102">
        <v>2.5627559999999998E-3</v>
      </c>
      <c r="Q540" s="102">
        <v>1.9699040000000002E-3</v>
      </c>
      <c r="R540" s="102">
        <v>1.493784E-3</v>
      </c>
      <c r="S540" s="102">
        <v>1.0955279999999999E-3</v>
      </c>
      <c r="T540" s="102">
        <v>7.5542269999999997E-4</v>
      </c>
      <c r="U540" s="102">
        <v>4.6396559999999998E-4</v>
      </c>
      <c r="V540" s="102">
        <v>2.1119420000000001E-4</v>
      </c>
      <c r="W540" s="102">
        <v>-2.6589430000000002E-6</v>
      </c>
      <c r="X540" s="102">
        <v>-1.970555E-4</v>
      </c>
      <c r="Y540" s="103">
        <v>-3.719951E-4</v>
      </c>
    </row>
    <row r="541" spans="1:25" x14ac:dyDescent="0.25">
      <c r="A541" s="101" t="s">
        <v>788</v>
      </c>
      <c r="B541" s="102">
        <v>3.3307910000000003E-2</v>
      </c>
      <c r="C541" s="102">
        <v>2.4821280000000001E-2</v>
      </c>
      <c r="D541" s="102">
        <v>2.0067379999999999E-2</v>
      </c>
      <c r="E541" s="102">
        <v>1.6489070000000002E-2</v>
      </c>
      <c r="F541" s="102">
        <v>1.3674810000000001E-2</v>
      </c>
      <c r="G541" s="102">
        <v>1.2745009999999999E-2</v>
      </c>
      <c r="H541" s="102">
        <v>1.117248E-2</v>
      </c>
      <c r="I541" s="102">
        <v>9.8226819999999992E-3</v>
      </c>
      <c r="J541" s="102">
        <v>8.7156530000000003E-3</v>
      </c>
      <c r="K541" s="102">
        <v>1.219407E-2</v>
      </c>
      <c r="L541" s="102">
        <v>1.3364300000000001E-2</v>
      </c>
      <c r="M541" s="102">
        <v>1.413914E-2</v>
      </c>
      <c r="N541" s="102">
        <v>1.3505369999999999E-2</v>
      </c>
      <c r="O541" s="102">
        <v>1.251094E-2</v>
      </c>
      <c r="P541" s="102">
        <v>1.1585979999999999E-2</v>
      </c>
      <c r="Q541" s="102">
        <v>1.090518E-2</v>
      </c>
      <c r="R541" s="102">
        <v>1.037036E-2</v>
      </c>
      <c r="S541" s="102">
        <v>9.9231800000000002E-3</v>
      </c>
      <c r="T541" s="102">
        <v>9.5244330000000006E-3</v>
      </c>
      <c r="U541" s="102">
        <v>9.1646190000000006E-3</v>
      </c>
      <c r="V541" s="102">
        <v>8.8437399999999992E-3</v>
      </c>
      <c r="W541" s="102">
        <v>8.5520619999999992E-3</v>
      </c>
      <c r="X541" s="102">
        <v>8.2698779999999996E-3</v>
      </c>
      <c r="Y541" s="103">
        <v>8.0071589999999998E-3</v>
      </c>
    </row>
    <row r="542" spans="1:25" x14ac:dyDescent="0.25">
      <c r="A542" s="101" t="s">
        <v>789</v>
      </c>
      <c r="B542" s="102">
        <v>7.7104640000000002E-3</v>
      </c>
      <c r="C542" s="102">
        <v>6.8228500000000003E-4</v>
      </c>
      <c r="D542" s="102">
        <v>-3.2211789999999998E-3</v>
      </c>
      <c r="E542" s="102">
        <v>-6.1935330000000002E-3</v>
      </c>
      <c r="F542" s="102">
        <v>-8.558174E-3</v>
      </c>
      <c r="G542" s="102">
        <v>-9.4484419999999996E-3</v>
      </c>
      <c r="H542" s="102">
        <v>-1.0602E-2</v>
      </c>
      <c r="I542" s="102">
        <v>-1.15619E-2</v>
      </c>
      <c r="J542" s="102">
        <v>-1.2327889999999999E-2</v>
      </c>
      <c r="K542" s="102">
        <v>-1.0190289999999999E-2</v>
      </c>
      <c r="L542" s="102">
        <v>-9.2156219999999997E-3</v>
      </c>
      <c r="M542" s="102">
        <v>-8.4813140000000002E-3</v>
      </c>
      <c r="N542" s="102">
        <v>-8.4135189999999995E-3</v>
      </c>
      <c r="O542" s="102">
        <v>-8.7335920000000001E-3</v>
      </c>
      <c r="P542" s="102">
        <v>-9.1989629999999992E-3</v>
      </c>
      <c r="Q542" s="102">
        <v>-9.6059920000000007E-3</v>
      </c>
      <c r="R542" s="102">
        <v>-9.9064340000000004E-3</v>
      </c>
      <c r="S542" s="102">
        <v>-1.0148849999999999E-2</v>
      </c>
      <c r="T542" s="102">
        <v>-1.033303E-2</v>
      </c>
      <c r="U542" s="102">
        <v>-1.0468669999999999E-2</v>
      </c>
      <c r="V542" s="102">
        <v>-1.057543E-2</v>
      </c>
      <c r="W542" s="102">
        <v>-1.065284E-2</v>
      </c>
      <c r="X542" s="102">
        <v>-1.070137E-2</v>
      </c>
      <c r="Y542" s="103">
        <v>-1.0730480000000001E-2</v>
      </c>
    </row>
    <row r="543" spans="1:25" x14ac:dyDescent="0.25">
      <c r="A543" s="101" t="s">
        <v>790</v>
      </c>
      <c r="B543" s="102">
        <v>3.2337390000000001E-2</v>
      </c>
      <c r="C543" s="102">
        <v>2.3605979999999999E-2</v>
      </c>
      <c r="D543" s="102">
        <v>1.8750610000000001E-2</v>
      </c>
      <c r="E543" s="102">
        <v>1.509141E-2</v>
      </c>
      <c r="F543" s="102">
        <v>1.22068E-2</v>
      </c>
      <c r="G543" s="102">
        <v>1.0899310000000001E-2</v>
      </c>
      <c r="H543" s="102">
        <v>9.2611159999999998E-3</v>
      </c>
      <c r="I543" s="102">
        <v>7.8845259999999993E-3</v>
      </c>
      <c r="J543" s="102">
        <v>6.7600059999999998E-3</v>
      </c>
      <c r="K543" s="102">
        <v>9.4682800000000008E-3</v>
      </c>
      <c r="L543" s="102">
        <v>1.047318E-2</v>
      </c>
      <c r="M543" s="102">
        <v>1.113051E-2</v>
      </c>
      <c r="N543" s="102">
        <v>1.0549279999999999E-2</v>
      </c>
      <c r="O543" s="102">
        <v>9.5521679999999998E-3</v>
      </c>
      <c r="P543" s="102">
        <v>8.5644740000000007E-3</v>
      </c>
      <c r="Q543" s="102">
        <v>7.7893520000000003E-3</v>
      </c>
      <c r="R543" s="102">
        <v>7.1597079999999999E-3</v>
      </c>
      <c r="S543" s="102">
        <v>6.6268769999999998E-3</v>
      </c>
      <c r="T543" s="102">
        <v>6.1617470000000004E-3</v>
      </c>
      <c r="U543" s="102">
        <v>5.7548369999999996E-3</v>
      </c>
      <c r="V543" s="102">
        <v>5.3867409999999996E-3</v>
      </c>
      <c r="W543" s="102">
        <v>5.0669199999999999E-3</v>
      </c>
      <c r="X543" s="102">
        <v>4.7667370000000001E-3</v>
      </c>
      <c r="Y543" s="103">
        <v>4.5051240000000001E-3</v>
      </c>
    </row>
    <row r="544" spans="1:25" x14ac:dyDescent="0.25">
      <c r="A544" s="101" t="s">
        <v>791</v>
      </c>
      <c r="B544" s="102">
        <v>4.8440740000000003E-2</v>
      </c>
      <c r="C544" s="102">
        <v>3.90847E-2</v>
      </c>
      <c r="D544" s="102">
        <v>3.3756309999999998E-2</v>
      </c>
      <c r="E544" s="102">
        <v>2.9702659999999999E-2</v>
      </c>
      <c r="F544" s="102">
        <v>2.6462889999999999E-2</v>
      </c>
      <c r="G544" s="102">
        <v>2.525405E-2</v>
      </c>
      <c r="H544" s="102">
        <v>2.3323699999999999E-2</v>
      </c>
      <c r="I544" s="102">
        <v>2.1644799999999999E-2</v>
      </c>
      <c r="J544" s="102">
        <v>2.0237620000000001E-2</v>
      </c>
      <c r="K544" s="102">
        <v>2.4110940000000001E-2</v>
      </c>
      <c r="L544" s="102">
        <v>2.5365769999999999E-2</v>
      </c>
      <c r="M544" s="102">
        <v>2.6187510000000001E-2</v>
      </c>
      <c r="N544" s="102">
        <v>2.531104E-2</v>
      </c>
      <c r="O544" s="102">
        <v>2.401646E-2</v>
      </c>
      <c r="P544" s="102">
        <v>2.2849870000000001E-2</v>
      </c>
      <c r="Q544" s="102">
        <v>2.1985500000000002E-2</v>
      </c>
      <c r="R544" s="102">
        <v>2.1286409999999999E-2</v>
      </c>
      <c r="S544" s="102">
        <v>2.0674600000000001E-2</v>
      </c>
      <c r="T544" s="102">
        <v>2.0130820000000001E-2</v>
      </c>
      <c r="U544" s="102">
        <v>1.9635630000000001E-2</v>
      </c>
      <c r="V544" s="102">
        <v>1.9179310000000001E-2</v>
      </c>
      <c r="W544" s="102">
        <v>1.8751899999999998E-2</v>
      </c>
      <c r="X544" s="102">
        <v>1.834392E-2</v>
      </c>
      <c r="Y544" s="103">
        <v>1.7965330000000002E-2</v>
      </c>
    </row>
    <row r="545" spans="1:25" x14ac:dyDescent="0.25">
      <c r="A545" s="101" t="s">
        <v>792</v>
      </c>
      <c r="B545" s="102">
        <v>4.8048670000000002E-2</v>
      </c>
      <c r="C545" s="102">
        <v>3.8552120000000002E-2</v>
      </c>
      <c r="D545" s="102">
        <v>3.3113650000000001E-2</v>
      </c>
      <c r="E545" s="102">
        <v>2.8941000000000001E-2</v>
      </c>
      <c r="F545" s="102">
        <v>2.5592420000000001E-2</v>
      </c>
      <c r="G545" s="102">
        <v>2.426743E-2</v>
      </c>
      <c r="H545" s="102">
        <v>2.2279420000000001E-2</v>
      </c>
      <c r="I545" s="102">
        <v>2.0562279999999999E-2</v>
      </c>
      <c r="J545" s="102">
        <v>1.913598E-2</v>
      </c>
      <c r="K545" s="102">
        <v>2.2900150000000001E-2</v>
      </c>
      <c r="L545" s="102">
        <v>2.4193860000000001E-2</v>
      </c>
      <c r="M545" s="102">
        <v>2.5044690000000001E-2</v>
      </c>
      <c r="N545" s="102">
        <v>2.4227599999999998E-2</v>
      </c>
      <c r="O545" s="102">
        <v>2.2953729999999999E-2</v>
      </c>
      <c r="P545" s="102">
        <v>2.175906E-2</v>
      </c>
      <c r="Q545" s="102">
        <v>2.08664E-2</v>
      </c>
      <c r="R545" s="102">
        <v>2.0148349999999999E-2</v>
      </c>
      <c r="S545" s="102">
        <v>1.9517509999999998E-2</v>
      </c>
      <c r="T545" s="102">
        <v>1.8964379999999999E-2</v>
      </c>
      <c r="U545" s="102">
        <v>1.8459799999999998E-2</v>
      </c>
      <c r="V545" s="102">
        <v>1.8003789999999999E-2</v>
      </c>
      <c r="W545" s="102">
        <v>1.7586399999999999E-2</v>
      </c>
      <c r="X545" s="102">
        <v>1.718865E-2</v>
      </c>
      <c r="Y545" s="103">
        <v>1.6819810000000001E-2</v>
      </c>
    </row>
    <row r="546" spans="1:25" x14ac:dyDescent="0.25">
      <c r="A546" s="101" t="s">
        <v>793</v>
      </c>
      <c r="B546" s="102">
        <v>3.9638100000000002E-2</v>
      </c>
      <c r="C546" s="102">
        <v>3.0525920000000002E-2</v>
      </c>
      <c r="D546" s="102">
        <v>2.534498E-2</v>
      </c>
      <c r="E546" s="102">
        <v>2.1389519999999999E-2</v>
      </c>
      <c r="F546" s="102">
        <v>1.8218359999999999E-2</v>
      </c>
      <c r="G546" s="102">
        <v>1.7146149999999999E-2</v>
      </c>
      <c r="H546" s="102">
        <v>1.534291E-2</v>
      </c>
      <c r="I546" s="102">
        <v>1.377163E-2</v>
      </c>
      <c r="J546" s="102">
        <v>1.247143E-2</v>
      </c>
      <c r="K546" s="102">
        <v>1.631177E-2</v>
      </c>
      <c r="L546" s="102">
        <v>1.7623529999999998E-2</v>
      </c>
      <c r="M546" s="102">
        <v>1.8512359999999999E-2</v>
      </c>
      <c r="N546" s="102">
        <v>1.7830840000000001E-2</v>
      </c>
      <c r="O546" s="102">
        <v>1.6750459999999998E-2</v>
      </c>
      <c r="P546" s="102">
        <v>1.5749340000000001E-2</v>
      </c>
      <c r="Q546" s="102">
        <v>1.501158E-2</v>
      </c>
      <c r="R546" s="102">
        <v>1.442908E-2</v>
      </c>
      <c r="S546" s="102">
        <v>1.3914620000000001E-2</v>
      </c>
      <c r="T546" s="102">
        <v>1.3467939999999999E-2</v>
      </c>
      <c r="U546" s="102">
        <v>1.3069839999999999E-2</v>
      </c>
      <c r="V546" s="102">
        <v>1.27011E-2</v>
      </c>
      <c r="W546" s="102">
        <v>1.2371E-2</v>
      </c>
      <c r="X546" s="102">
        <v>1.2060309999999999E-2</v>
      </c>
      <c r="Y546" s="103">
        <v>1.176905E-2</v>
      </c>
    </row>
    <row r="547" spans="1:25" x14ac:dyDescent="0.25">
      <c r="A547" s="101" t="s">
        <v>794</v>
      </c>
      <c r="B547" s="102">
        <v>6.245382E-2</v>
      </c>
      <c r="C547" s="102">
        <v>5.2262889999999999E-2</v>
      </c>
      <c r="D547" s="102">
        <v>4.6548659999999999E-2</v>
      </c>
      <c r="E547" s="102">
        <v>4.2247979999999997E-2</v>
      </c>
      <c r="F547" s="102">
        <v>3.8850490000000001E-2</v>
      </c>
      <c r="G547" s="102">
        <v>3.7367690000000002E-2</v>
      </c>
      <c r="H547" s="102">
        <v>3.5242280000000001E-2</v>
      </c>
      <c r="I547" s="102">
        <v>3.3407449999999998E-2</v>
      </c>
      <c r="J547" s="102">
        <v>3.1883380000000003E-2</v>
      </c>
      <c r="K547" s="102">
        <v>3.5739710000000001E-2</v>
      </c>
      <c r="L547" s="102">
        <v>3.6959499999999999E-2</v>
      </c>
      <c r="M547" s="102">
        <v>3.7705389999999998E-2</v>
      </c>
      <c r="N547" s="102">
        <v>3.6403999999999999E-2</v>
      </c>
      <c r="O547" s="102">
        <v>3.4666660000000002E-2</v>
      </c>
      <c r="P547" s="102">
        <v>3.3143289999999999E-2</v>
      </c>
      <c r="Q547" s="102">
        <v>3.201801E-2</v>
      </c>
      <c r="R547" s="102">
        <v>3.110601E-2</v>
      </c>
      <c r="S547" s="102">
        <v>3.0300859999999999E-2</v>
      </c>
      <c r="T547" s="102">
        <v>2.9563470000000001E-2</v>
      </c>
      <c r="U547" s="102">
        <v>2.8894090000000001E-2</v>
      </c>
      <c r="V547" s="102">
        <v>2.8273280000000001E-2</v>
      </c>
      <c r="W547" s="102">
        <v>2.7681609999999999E-2</v>
      </c>
      <c r="X547" s="102">
        <v>2.7118860000000002E-2</v>
      </c>
      <c r="Y547" s="103">
        <v>2.6585250000000001E-2</v>
      </c>
    </row>
    <row r="548" spans="1:25" x14ac:dyDescent="0.25">
      <c r="A548" s="101" t="s">
        <v>795</v>
      </c>
      <c r="B548" s="102">
        <v>6.0402150000000002E-2</v>
      </c>
      <c r="C548" s="102">
        <v>5.0681289999999997E-2</v>
      </c>
      <c r="D548" s="102">
        <v>4.5005290000000003E-2</v>
      </c>
      <c r="E548" s="102">
        <v>4.0605849999999999E-2</v>
      </c>
      <c r="F548" s="102">
        <v>3.7040860000000002E-2</v>
      </c>
      <c r="G548" s="102">
        <v>3.5571360000000003E-2</v>
      </c>
      <c r="H548" s="102">
        <v>3.3379890000000002E-2</v>
      </c>
      <c r="I548" s="102">
        <v>3.1478920000000001E-2</v>
      </c>
      <c r="J548" s="102">
        <v>2.9878760000000001E-2</v>
      </c>
      <c r="K548" s="102">
        <v>3.392626E-2</v>
      </c>
      <c r="L548" s="102">
        <v>3.5335400000000003E-2</v>
      </c>
      <c r="M548" s="102">
        <v>3.6272789999999999E-2</v>
      </c>
      <c r="N548" s="102">
        <v>3.5251980000000002E-2</v>
      </c>
      <c r="O548" s="102">
        <v>3.3726140000000002E-2</v>
      </c>
      <c r="P548" s="102">
        <v>3.2318720000000002E-2</v>
      </c>
      <c r="Q548" s="102">
        <v>3.1261780000000003E-2</v>
      </c>
      <c r="R548" s="102">
        <v>3.0418359999999998E-2</v>
      </c>
      <c r="S548" s="102">
        <v>2.9681450000000002E-2</v>
      </c>
      <c r="T548" s="102">
        <v>2.902213E-2</v>
      </c>
      <c r="U548" s="102">
        <v>2.8420790000000001E-2</v>
      </c>
      <c r="V548" s="102">
        <v>2.7858239999999999E-2</v>
      </c>
      <c r="W548" s="102">
        <v>2.7334489999999999E-2</v>
      </c>
      <c r="X548" s="102">
        <v>2.6830119999999999E-2</v>
      </c>
      <c r="Y548" s="103">
        <v>2.6354849999999999E-2</v>
      </c>
    </row>
    <row r="549" spans="1:25" x14ac:dyDescent="0.25">
      <c r="A549" s="101" t="s">
        <v>796</v>
      </c>
      <c r="B549" s="102">
        <v>5.1318750000000003E-2</v>
      </c>
      <c r="C549" s="102">
        <v>4.2633419999999998E-2</v>
      </c>
      <c r="D549" s="102">
        <v>3.7580080000000002E-2</v>
      </c>
      <c r="E549" s="102">
        <v>3.3694559999999998E-2</v>
      </c>
      <c r="F549" s="102">
        <v>3.0584130000000001E-2</v>
      </c>
      <c r="G549" s="102">
        <v>2.9266449999999999E-2</v>
      </c>
      <c r="H549" s="102">
        <v>2.7402349999999999E-2</v>
      </c>
      <c r="I549" s="102">
        <v>2.579996E-2</v>
      </c>
      <c r="J549" s="102">
        <v>2.445013E-2</v>
      </c>
      <c r="K549" s="102">
        <v>2.7677449999999999E-2</v>
      </c>
      <c r="L549" s="102">
        <v>2.8830250000000002E-2</v>
      </c>
      <c r="M549" s="102">
        <v>2.9625390000000001E-2</v>
      </c>
      <c r="N549" s="102">
        <v>2.8826640000000001E-2</v>
      </c>
      <c r="O549" s="102">
        <v>2.7580250000000001E-2</v>
      </c>
      <c r="P549" s="102">
        <v>2.6403329999999999E-2</v>
      </c>
      <c r="Q549" s="102">
        <v>2.551894E-2</v>
      </c>
      <c r="R549" s="102">
        <v>2.4809589999999999E-2</v>
      </c>
      <c r="S549" s="102">
        <v>2.419729E-2</v>
      </c>
      <c r="T549" s="102">
        <v>2.3643330000000001E-2</v>
      </c>
      <c r="U549" s="102">
        <v>2.3137999999999999E-2</v>
      </c>
      <c r="V549" s="102">
        <v>2.267135E-2</v>
      </c>
      <c r="W549" s="102">
        <v>2.2234110000000001E-2</v>
      </c>
      <c r="X549" s="102">
        <v>2.1816080000000002E-2</v>
      </c>
      <c r="Y549" s="103">
        <v>2.142724E-2</v>
      </c>
    </row>
    <row r="550" spans="1:25" x14ac:dyDescent="0.25">
      <c r="A550" s="101" t="s">
        <v>797</v>
      </c>
      <c r="B550" s="102">
        <v>4.1652450000000001E-2</v>
      </c>
      <c r="C550" s="102">
        <v>3.4446240000000003E-2</v>
      </c>
      <c r="D550" s="102">
        <v>3.0116839999999999E-2</v>
      </c>
      <c r="E550" s="102">
        <v>2.6749740000000001E-2</v>
      </c>
      <c r="F550" s="102">
        <v>2.4030619999999999E-2</v>
      </c>
      <c r="G550" s="102">
        <v>2.27797E-2</v>
      </c>
      <c r="H550" s="102">
        <v>2.1176279999999999E-2</v>
      </c>
      <c r="I550" s="102">
        <v>1.979618E-2</v>
      </c>
      <c r="J550" s="102">
        <v>1.8629960000000001E-2</v>
      </c>
      <c r="K550" s="102">
        <v>2.092142E-2</v>
      </c>
      <c r="L550" s="102">
        <v>2.1863879999999999E-2</v>
      </c>
      <c r="M550" s="102">
        <v>2.2593180000000001E-2</v>
      </c>
      <c r="N550" s="102">
        <v>2.210589E-2</v>
      </c>
      <c r="O550" s="102">
        <v>2.119965E-2</v>
      </c>
      <c r="P550" s="102">
        <v>2.0275250000000002E-2</v>
      </c>
      <c r="Q550" s="102">
        <v>1.9545940000000001E-2</v>
      </c>
      <c r="R550" s="102">
        <v>1.8953020000000001E-2</v>
      </c>
      <c r="S550" s="102">
        <v>1.8447439999999999E-2</v>
      </c>
      <c r="T550" s="102">
        <v>1.800001E-2</v>
      </c>
      <c r="U550" s="102">
        <v>1.7591740000000002E-2</v>
      </c>
      <c r="V550" s="102">
        <v>1.722216E-2</v>
      </c>
      <c r="W550" s="102">
        <v>1.6881779999999999E-2</v>
      </c>
      <c r="X550" s="102">
        <v>1.656086E-2</v>
      </c>
      <c r="Y550" s="103">
        <v>1.6259409999999998E-2</v>
      </c>
    </row>
    <row r="551" spans="1:25" x14ac:dyDescent="0.25">
      <c r="A551" s="101" t="s">
        <v>798</v>
      </c>
      <c r="B551" s="102">
        <v>4.1738900000000002E-2</v>
      </c>
      <c r="C551" s="102">
        <v>3.2844279999999997E-2</v>
      </c>
      <c r="D551" s="102">
        <v>2.7750879999999999E-2</v>
      </c>
      <c r="E551" s="102">
        <v>2.3825019999999999E-2</v>
      </c>
      <c r="F551" s="102">
        <v>2.0673980000000002E-2</v>
      </c>
      <c r="G551" s="102">
        <v>1.9378289999999999E-2</v>
      </c>
      <c r="H551" s="102">
        <v>1.755576E-2</v>
      </c>
      <c r="I551" s="102">
        <v>1.5994439999999999E-2</v>
      </c>
      <c r="J551" s="102">
        <v>1.4704709999999999E-2</v>
      </c>
      <c r="K551" s="102">
        <v>1.8010109999999999E-2</v>
      </c>
      <c r="L551" s="102">
        <v>1.9226179999999999E-2</v>
      </c>
      <c r="M551" s="102">
        <v>2.0057200000000001E-2</v>
      </c>
      <c r="N551" s="102">
        <v>1.9415869999999998E-2</v>
      </c>
      <c r="O551" s="102">
        <v>1.8299099999999999E-2</v>
      </c>
      <c r="P551" s="102">
        <v>1.721251E-2</v>
      </c>
      <c r="Q551" s="102">
        <v>1.63885E-2</v>
      </c>
      <c r="R551" s="102">
        <v>1.5729369999999999E-2</v>
      </c>
      <c r="S551" s="102">
        <v>1.516706E-2</v>
      </c>
      <c r="T551" s="102">
        <v>1.467269E-2</v>
      </c>
      <c r="U551" s="102">
        <v>1.4236530000000001E-2</v>
      </c>
      <c r="V551" s="102">
        <v>1.382949E-2</v>
      </c>
      <c r="W551" s="102">
        <v>1.3461259999999999E-2</v>
      </c>
      <c r="X551" s="102">
        <v>1.3112209999999999E-2</v>
      </c>
      <c r="Y551" s="103">
        <v>1.279226E-2</v>
      </c>
    </row>
    <row r="552" spans="1:25" x14ac:dyDescent="0.25">
      <c r="A552" s="101" t="s">
        <v>799</v>
      </c>
      <c r="B552" s="102">
        <v>3.9285540000000001E-2</v>
      </c>
      <c r="C552" s="102">
        <v>3.0124089999999999E-2</v>
      </c>
      <c r="D552" s="102">
        <v>2.5069629999999999E-2</v>
      </c>
      <c r="E552" s="102">
        <v>2.1280339999999998E-2</v>
      </c>
      <c r="F552" s="102">
        <v>1.8285539999999999E-2</v>
      </c>
      <c r="G552" s="102">
        <v>1.6998030000000001E-2</v>
      </c>
      <c r="H552" s="102">
        <v>1.523332E-2</v>
      </c>
      <c r="I552" s="102">
        <v>1.372049E-2</v>
      </c>
      <c r="J552" s="102">
        <v>1.2469559999999999E-2</v>
      </c>
      <c r="K552" s="102">
        <v>1.557794E-2</v>
      </c>
      <c r="L552" s="102">
        <v>1.6591450000000001E-2</v>
      </c>
      <c r="M552" s="102">
        <v>1.723858E-2</v>
      </c>
      <c r="N552" s="102">
        <v>1.64441E-2</v>
      </c>
      <c r="O552" s="102">
        <v>1.5272340000000001E-2</v>
      </c>
      <c r="P552" s="102">
        <v>1.417786E-2</v>
      </c>
      <c r="Q552" s="102">
        <v>1.3325450000000001E-2</v>
      </c>
      <c r="R552" s="102">
        <v>1.262827E-2</v>
      </c>
      <c r="S552" s="102">
        <v>1.2027909999999999E-2</v>
      </c>
      <c r="T552" s="102">
        <v>1.149524E-2</v>
      </c>
      <c r="U552" s="102">
        <v>1.1020780000000001E-2</v>
      </c>
      <c r="V552" s="102">
        <v>1.058512E-2</v>
      </c>
      <c r="W552" s="102">
        <v>1.019772E-2</v>
      </c>
      <c r="X552" s="102">
        <v>9.8394220000000004E-3</v>
      </c>
      <c r="Y552" s="103">
        <v>9.5102180000000008E-3</v>
      </c>
    </row>
    <row r="553" spans="1:25" x14ac:dyDescent="0.25">
      <c r="A553" s="101" t="s">
        <v>800</v>
      </c>
      <c r="B553" s="102">
        <v>5.427125E-2</v>
      </c>
      <c r="C553" s="102">
        <v>4.3850189999999997E-2</v>
      </c>
      <c r="D553" s="102">
        <v>3.7998049999999998E-2</v>
      </c>
      <c r="E553" s="102">
        <v>3.3568550000000003E-2</v>
      </c>
      <c r="F553" s="102">
        <v>3.0061330000000001E-2</v>
      </c>
      <c r="G553" s="102">
        <v>2.8678120000000001E-2</v>
      </c>
      <c r="H553" s="102">
        <v>2.6544439999999999E-2</v>
      </c>
      <c r="I553" s="102">
        <v>2.4700719999999999E-2</v>
      </c>
      <c r="J553" s="102">
        <v>2.3157790000000001E-2</v>
      </c>
      <c r="K553" s="102">
        <v>2.734669E-2</v>
      </c>
      <c r="L553" s="102">
        <v>2.8601290000000001E-2</v>
      </c>
      <c r="M553" s="102">
        <v>2.9374299999999999E-2</v>
      </c>
      <c r="N553" s="102">
        <v>2.824633E-2</v>
      </c>
      <c r="O553" s="102">
        <v>2.6711080000000002E-2</v>
      </c>
      <c r="P553" s="102">
        <v>2.5342130000000001E-2</v>
      </c>
      <c r="Q553" s="102">
        <v>2.433302E-2</v>
      </c>
      <c r="R553" s="102">
        <v>2.350847E-2</v>
      </c>
      <c r="S553" s="102">
        <v>2.2790580000000001E-2</v>
      </c>
      <c r="T553" s="102">
        <v>2.2140699999999999E-2</v>
      </c>
      <c r="U553" s="102">
        <v>2.153915E-2</v>
      </c>
      <c r="V553" s="102">
        <v>2.0995880000000001E-2</v>
      </c>
      <c r="W553" s="102">
        <v>2.0481739999999998E-2</v>
      </c>
      <c r="X553" s="102">
        <v>1.9996739999999999E-2</v>
      </c>
      <c r="Y553" s="103">
        <v>1.9550580000000001E-2</v>
      </c>
    </row>
    <row r="554" spans="1:25" x14ac:dyDescent="0.25">
      <c r="A554" s="101" t="s">
        <v>801</v>
      </c>
      <c r="B554" s="102">
        <v>5.0969489999999999E-2</v>
      </c>
      <c r="C554" s="102">
        <v>4.1445269999999999E-2</v>
      </c>
      <c r="D554" s="102">
        <v>3.5984670000000003E-2</v>
      </c>
      <c r="E554" s="102">
        <v>3.1761209999999998E-2</v>
      </c>
      <c r="F554" s="102">
        <v>2.8352659999999998E-2</v>
      </c>
      <c r="G554" s="102">
        <v>2.6989740000000002E-2</v>
      </c>
      <c r="H554" s="102">
        <v>2.495381E-2</v>
      </c>
      <c r="I554" s="102">
        <v>2.3188690000000001E-2</v>
      </c>
      <c r="J554" s="102">
        <v>2.171437E-2</v>
      </c>
      <c r="K554" s="102">
        <v>2.553182E-2</v>
      </c>
      <c r="L554" s="102">
        <v>2.6853459999999999E-2</v>
      </c>
      <c r="M554" s="102">
        <v>2.7732349999999999E-2</v>
      </c>
      <c r="N554" s="102">
        <v>2.685771E-2</v>
      </c>
      <c r="O554" s="102">
        <v>2.5507539999999999E-2</v>
      </c>
      <c r="P554" s="102">
        <v>2.4246340000000002E-2</v>
      </c>
      <c r="Q554" s="102">
        <v>2.329612E-2</v>
      </c>
      <c r="R554" s="102">
        <v>2.2540190000000002E-2</v>
      </c>
      <c r="S554" s="102">
        <v>2.1881060000000001E-2</v>
      </c>
      <c r="T554" s="102">
        <v>2.129955E-2</v>
      </c>
      <c r="U554" s="102">
        <v>2.076631E-2</v>
      </c>
      <c r="V554" s="102">
        <v>2.028158E-2</v>
      </c>
      <c r="W554" s="102">
        <v>1.982594E-2</v>
      </c>
      <c r="X554" s="102">
        <v>1.9399400000000001E-2</v>
      </c>
      <c r="Y554" s="103">
        <v>1.900197E-2</v>
      </c>
    </row>
    <row r="555" spans="1:25" x14ac:dyDescent="0.25">
      <c r="A555" s="101" t="s">
        <v>802</v>
      </c>
      <c r="B555" s="102">
        <v>6.9435629999999998E-2</v>
      </c>
      <c r="C555" s="102">
        <v>5.8461449999999998E-2</v>
      </c>
      <c r="D555" s="102">
        <v>5.2378960000000002E-2</v>
      </c>
      <c r="E555" s="102">
        <v>4.7828839999999997E-2</v>
      </c>
      <c r="F555" s="102">
        <v>4.4251100000000002E-2</v>
      </c>
      <c r="G555" s="102">
        <v>4.282764E-2</v>
      </c>
      <c r="H555" s="102">
        <v>4.05359E-2</v>
      </c>
      <c r="I555" s="102">
        <v>3.8534890000000002E-2</v>
      </c>
      <c r="J555" s="102">
        <v>3.685418E-2</v>
      </c>
      <c r="K555" s="102">
        <v>4.1386810000000003E-2</v>
      </c>
      <c r="L555" s="102">
        <v>4.2643609999999998E-2</v>
      </c>
      <c r="M555" s="102">
        <v>4.3369629999999999E-2</v>
      </c>
      <c r="N555" s="102">
        <v>4.1842089999999998E-2</v>
      </c>
      <c r="O555" s="102">
        <v>3.9926730000000001E-2</v>
      </c>
      <c r="P555" s="102">
        <v>3.8304909999999998E-2</v>
      </c>
      <c r="Q555" s="102">
        <v>3.7130610000000001E-2</v>
      </c>
      <c r="R555" s="102">
        <v>3.6169850000000003E-2</v>
      </c>
      <c r="S555" s="102">
        <v>3.5306270000000001E-2</v>
      </c>
      <c r="T555" s="102">
        <v>3.4510480000000003E-2</v>
      </c>
      <c r="U555" s="102">
        <v>3.3772980000000001E-2</v>
      </c>
      <c r="V555" s="102">
        <v>3.3084269999999999E-2</v>
      </c>
      <c r="W555" s="102">
        <v>3.2424250000000002E-2</v>
      </c>
      <c r="X555" s="102">
        <v>3.18033E-2</v>
      </c>
      <c r="Y555" s="103">
        <v>3.1201550000000002E-2</v>
      </c>
    </row>
    <row r="556" spans="1:25" x14ac:dyDescent="0.25">
      <c r="A556" s="101" t="s">
        <v>803</v>
      </c>
      <c r="B556" s="102">
        <v>4.2632669999999998E-2</v>
      </c>
      <c r="C556" s="102">
        <v>3.3752339999999999E-2</v>
      </c>
      <c r="D556" s="102">
        <v>2.867915E-2</v>
      </c>
      <c r="E556" s="102">
        <v>2.4841479999999999E-2</v>
      </c>
      <c r="F556" s="102">
        <v>2.1807839999999998E-2</v>
      </c>
      <c r="G556" s="102">
        <v>2.0568670000000001E-2</v>
      </c>
      <c r="H556" s="102">
        <v>1.8773459999999999E-2</v>
      </c>
      <c r="I556" s="102">
        <v>1.7229890000000001E-2</v>
      </c>
      <c r="J556" s="102">
        <v>1.5948190000000001E-2</v>
      </c>
      <c r="K556" s="102">
        <v>1.906217E-2</v>
      </c>
      <c r="L556" s="102">
        <v>2.0068909999999999E-2</v>
      </c>
      <c r="M556" s="102">
        <v>2.0747310000000001E-2</v>
      </c>
      <c r="N556" s="102">
        <v>1.9997979999999999E-2</v>
      </c>
      <c r="O556" s="102">
        <v>1.889892E-2</v>
      </c>
      <c r="P556" s="102">
        <v>1.7878600000000001E-2</v>
      </c>
      <c r="Q556" s="102">
        <v>1.7092059999999999E-2</v>
      </c>
      <c r="R556" s="102">
        <v>1.645129E-2</v>
      </c>
      <c r="S556" s="102">
        <v>1.58978E-2</v>
      </c>
      <c r="T556" s="102">
        <v>1.540264E-2</v>
      </c>
      <c r="U556" s="102">
        <v>1.495585E-2</v>
      </c>
      <c r="V556" s="102">
        <v>1.454795E-2</v>
      </c>
      <c r="W556" s="102">
        <v>1.416921E-2</v>
      </c>
      <c r="X556" s="102">
        <v>1.3819619999999999E-2</v>
      </c>
      <c r="Y556" s="103">
        <v>1.3499209999999999E-2</v>
      </c>
    </row>
    <row r="557" spans="1:25" x14ac:dyDescent="0.25">
      <c r="A557" s="101" t="s">
        <v>804</v>
      </c>
      <c r="B557" s="102">
        <v>6.1025089999999997E-2</v>
      </c>
      <c r="C557" s="102">
        <v>5.0687610000000001E-2</v>
      </c>
      <c r="D557" s="102">
        <v>4.4770699999999997E-2</v>
      </c>
      <c r="E557" s="102">
        <v>4.02688E-2</v>
      </c>
      <c r="F557" s="102">
        <v>3.6670700000000001E-2</v>
      </c>
      <c r="G557" s="102">
        <v>3.5218029999999997E-2</v>
      </c>
      <c r="H557" s="102">
        <v>3.2994040000000002E-2</v>
      </c>
      <c r="I557" s="102">
        <v>3.1070560000000001E-2</v>
      </c>
      <c r="J557" s="102">
        <v>2.9448390000000001E-2</v>
      </c>
      <c r="K557" s="102">
        <v>3.3610000000000001E-2</v>
      </c>
      <c r="L557" s="102">
        <v>3.4915229999999998E-2</v>
      </c>
      <c r="M557" s="102">
        <v>3.5738260000000001E-2</v>
      </c>
      <c r="N557" s="102">
        <v>3.4598749999999998E-2</v>
      </c>
      <c r="O557" s="102">
        <v>3.3011899999999997E-2</v>
      </c>
      <c r="P557" s="102">
        <v>3.1592349999999998E-2</v>
      </c>
      <c r="Q557" s="102">
        <v>3.0543319999999999E-2</v>
      </c>
      <c r="R557" s="102">
        <v>2.9688820000000001E-2</v>
      </c>
      <c r="S557" s="102">
        <v>2.8931579999999998E-2</v>
      </c>
      <c r="T557" s="102">
        <v>2.82519E-2</v>
      </c>
      <c r="U557" s="102">
        <v>2.7620820000000001E-2</v>
      </c>
      <c r="V557" s="102">
        <v>2.7038110000000001E-2</v>
      </c>
      <c r="W557" s="102">
        <v>2.649429E-2</v>
      </c>
      <c r="X557" s="102">
        <v>2.5979849999999999E-2</v>
      </c>
      <c r="Y557" s="103">
        <v>2.5494349999999999E-2</v>
      </c>
    </row>
    <row r="558" spans="1:25" x14ac:dyDescent="0.25">
      <c r="A558" s="101" t="s">
        <v>805</v>
      </c>
      <c r="B558" s="102">
        <v>4.0574140000000002E-2</v>
      </c>
      <c r="C558" s="102">
        <v>3.1423060000000003E-2</v>
      </c>
      <c r="D558" s="102">
        <v>2.623955E-2</v>
      </c>
      <c r="E558" s="102">
        <v>2.229186E-2</v>
      </c>
      <c r="F558" s="102">
        <v>1.9138700000000002E-2</v>
      </c>
      <c r="G558" s="102">
        <v>1.7929589999999999E-2</v>
      </c>
      <c r="H558" s="102">
        <v>1.6096450000000002E-2</v>
      </c>
      <c r="I558" s="102">
        <v>1.451475E-2</v>
      </c>
      <c r="J558" s="102">
        <v>1.3204479999999999E-2</v>
      </c>
      <c r="K558" s="102">
        <v>1.6732190000000001E-2</v>
      </c>
      <c r="L558" s="102">
        <v>1.7909930000000001E-2</v>
      </c>
      <c r="M558" s="102">
        <v>1.8683200000000001E-2</v>
      </c>
      <c r="N558" s="102">
        <v>1.7934490000000001E-2</v>
      </c>
      <c r="O558" s="102">
        <v>1.6797599999999999E-2</v>
      </c>
      <c r="P558" s="102">
        <v>1.5729429999999999E-2</v>
      </c>
      <c r="Q558" s="102">
        <v>1.492403E-2</v>
      </c>
      <c r="R558" s="102">
        <v>1.427402E-2</v>
      </c>
      <c r="S558" s="102">
        <v>1.3711249999999999E-2</v>
      </c>
      <c r="T558" s="102">
        <v>1.320677E-2</v>
      </c>
      <c r="U558" s="102">
        <v>1.2750859999999999E-2</v>
      </c>
      <c r="V558" s="102">
        <v>1.234328E-2</v>
      </c>
      <c r="W558" s="102">
        <v>1.1974790000000001E-2</v>
      </c>
      <c r="X558" s="102">
        <v>1.163521E-2</v>
      </c>
      <c r="Y558" s="103">
        <v>1.1324529999999999E-2</v>
      </c>
    </row>
    <row r="559" spans="1:25" x14ac:dyDescent="0.25">
      <c r="A559" s="101" t="s">
        <v>806</v>
      </c>
      <c r="B559" s="102">
        <v>4.542831E-2</v>
      </c>
      <c r="C559" s="102">
        <v>3.6633350000000002E-2</v>
      </c>
      <c r="D559" s="102">
        <v>3.1756390000000002E-2</v>
      </c>
      <c r="E559" s="102">
        <v>2.809275E-2</v>
      </c>
      <c r="F559" s="102">
        <v>2.5202220000000001E-2</v>
      </c>
      <c r="G559" s="102">
        <v>2.3961280000000001E-2</v>
      </c>
      <c r="H559" s="102">
        <v>2.218527E-2</v>
      </c>
      <c r="I559" s="102">
        <v>2.0671249999999999E-2</v>
      </c>
      <c r="J559" s="102">
        <v>1.9409679999999999E-2</v>
      </c>
      <c r="K559" s="102">
        <v>2.2659599999999998E-2</v>
      </c>
      <c r="L559" s="102">
        <v>2.3722630000000001E-2</v>
      </c>
      <c r="M559" s="102">
        <v>2.4390269999999999E-2</v>
      </c>
      <c r="N559" s="102">
        <v>2.3621039999999999E-2</v>
      </c>
      <c r="O559" s="102">
        <v>2.242384E-2</v>
      </c>
      <c r="P559" s="102">
        <v>2.1296099999999998E-2</v>
      </c>
      <c r="Q559" s="102">
        <v>2.0441170000000002E-2</v>
      </c>
      <c r="R559" s="102">
        <v>1.975153E-2</v>
      </c>
      <c r="S559" s="102">
        <v>1.915917E-2</v>
      </c>
      <c r="T559" s="102">
        <v>1.862517E-2</v>
      </c>
      <c r="U559" s="102">
        <v>1.8139579999999999E-2</v>
      </c>
      <c r="V559" s="102">
        <v>1.7692889999999999E-2</v>
      </c>
      <c r="W559" s="102">
        <v>1.726544E-2</v>
      </c>
      <c r="X559" s="102">
        <v>1.6867400000000001E-2</v>
      </c>
      <c r="Y559" s="103">
        <v>1.6488590000000001E-2</v>
      </c>
    </row>
    <row r="560" spans="1:25" x14ac:dyDescent="0.25">
      <c r="A560" s="101" t="s">
        <v>807</v>
      </c>
      <c r="B560" s="102">
        <v>4.9816310000000003E-2</v>
      </c>
      <c r="C560" s="102">
        <v>4.0749729999999998E-2</v>
      </c>
      <c r="D560" s="102">
        <v>3.5632160000000003E-2</v>
      </c>
      <c r="E560" s="102">
        <v>3.1759040000000002E-2</v>
      </c>
      <c r="F560" s="102">
        <v>2.8699140000000001E-2</v>
      </c>
      <c r="G560" s="102">
        <v>2.7478280000000001E-2</v>
      </c>
      <c r="H560" s="102">
        <v>2.5614330000000001E-2</v>
      </c>
      <c r="I560" s="102">
        <v>2.4012539999999999E-2</v>
      </c>
      <c r="J560" s="102">
        <v>2.267276E-2</v>
      </c>
      <c r="K560" s="102">
        <v>2.6223960000000001E-2</v>
      </c>
      <c r="L560" s="102">
        <v>2.7384729999999999E-2</v>
      </c>
      <c r="M560" s="102">
        <v>2.814995E-2</v>
      </c>
      <c r="N560" s="102">
        <v>2.7263840000000001E-2</v>
      </c>
      <c r="O560" s="102">
        <v>2.5969369999999999E-2</v>
      </c>
      <c r="P560" s="102">
        <v>2.4783159999999999E-2</v>
      </c>
      <c r="Q560" s="102">
        <v>2.3909E-2</v>
      </c>
      <c r="R560" s="102">
        <v>2.3200140000000001E-2</v>
      </c>
      <c r="S560" s="102">
        <v>2.258808E-2</v>
      </c>
      <c r="T560" s="102">
        <v>2.2034370000000001E-2</v>
      </c>
      <c r="U560" s="102">
        <v>2.152927E-2</v>
      </c>
      <c r="V560" s="102">
        <v>2.106307E-2</v>
      </c>
      <c r="W560" s="102">
        <v>2.0625810000000001E-2</v>
      </c>
      <c r="X560" s="102">
        <v>2.0208230000000001E-2</v>
      </c>
      <c r="Y560" s="103">
        <v>1.9819590000000002E-2</v>
      </c>
    </row>
    <row r="561" spans="1:25" x14ac:dyDescent="0.25">
      <c r="A561" s="101" t="s">
        <v>808</v>
      </c>
      <c r="B561" s="102">
        <v>5.590585E-2</v>
      </c>
      <c r="C561" s="102">
        <v>4.5633159999999999E-2</v>
      </c>
      <c r="D561" s="102">
        <v>3.9869710000000003E-2</v>
      </c>
      <c r="E561" s="102">
        <v>3.5529480000000002E-2</v>
      </c>
      <c r="F561" s="102">
        <v>3.2092330000000002E-2</v>
      </c>
      <c r="G561" s="102">
        <v>3.0650159999999999E-2</v>
      </c>
      <c r="H561" s="102">
        <v>2.8555359999999998E-2</v>
      </c>
      <c r="I561" s="102">
        <v>2.675106E-2</v>
      </c>
      <c r="J561" s="102">
        <v>2.5256890000000001E-2</v>
      </c>
      <c r="K561" s="102">
        <v>2.9165170000000001E-2</v>
      </c>
      <c r="L561" s="102">
        <v>3.0420450000000002E-2</v>
      </c>
      <c r="M561" s="102">
        <v>3.1203470000000001E-2</v>
      </c>
      <c r="N561" s="102">
        <v>3.0106270000000001E-2</v>
      </c>
      <c r="O561" s="102">
        <v>2.8553240000000001E-2</v>
      </c>
      <c r="P561" s="102">
        <v>2.7146679999999999E-2</v>
      </c>
      <c r="Q561" s="102">
        <v>2.608999E-2</v>
      </c>
      <c r="R561" s="102">
        <v>2.5246540000000001E-2</v>
      </c>
      <c r="S561" s="102">
        <v>2.4509900000000001E-2</v>
      </c>
      <c r="T561" s="102">
        <v>2.3840980000000001E-2</v>
      </c>
      <c r="U561" s="102">
        <v>2.3230069999999998E-2</v>
      </c>
      <c r="V561" s="102">
        <v>2.2657989999999999E-2</v>
      </c>
      <c r="W561" s="102">
        <v>2.213445E-2</v>
      </c>
      <c r="X561" s="102">
        <v>2.1640019999999999E-2</v>
      </c>
      <c r="Y561" s="103">
        <v>2.1174709999999999E-2</v>
      </c>
    </row>
    <row r="562" spans="1:25" x14ac:dyDescent="0.25">
      <c r="A562" s="101" t="s">
        <v>809</v>
      </c>
      <c r="B562" s="102">
        <v>4.069039E-2</v>
      </c>
      <c r="C562" s="102">
        <v>3.176205E-2</v>
      </c>
      <c r="D562" s="102">
        <v>2.6705509999999998E-2</v>
      </c>
      <c r="E562" s="102">
        <v>2.283688E-2</v>
      </c>
      <c r="F562" s="102">
        <v>1.973391E-2</v>
      </c>
      <c r="G562" s="102">
        <v>1.837987E-2</v>
      </c>
      <c r="H562" s="102">
        <v>1.656699E-2</v>
      </c>
      <c r="I562" s="102">
        <v>1.502537E-2</v>
      </c>
      <c r="J562" s="102">
        <v>1.3755130000000001E-2</v>
      </c>
      <c r="K562" s="102">
        <v>1.6909739999999999E-2</v>
      </c>
      <c r="L562" s="102">
        <v>1.809614E-2</v>
      </c>
      <c r="M562" s="102">
        <v>1.8887709999999999E-2</v>
      </c>
      <c r="N562" s="102">
        <v>1.8237670000000001E-2</v>
      </c>
      <c r="O562" s="102">
        <v>1.7093790000000001E-2</v>
      </c>
      <c r="P562" s="102">
        <v>1.5979710000000001E-2</v>
      </c>
      <c r="Q562" s="102">
        <v>1.5108E-2</v>
      </c>
      <c r="R562" s="102">
        <v>1.441068E-2</v>
      </c>
      <c r="S562" s="102">
        <v>1.381981E-2</v>
      </c>
      <c r="T562" s="102">
        <v>1.3296830000000001E-2</v>
      </c>
      <c r="U562" s="102">
        <v>1.2831789999999999E-2</v>
      </c>
      <c r="V562" s="102">
        <v>1.240577E-2</v>
      </c>
      <c r="W562" s="102">
        <v>1.2018310000000001E-2</v>
      </c>
      <c r="X562" s="102">
        <v>1.1659930000000001E-2</v>
      </c>
      <c r="Y562" s="103">
        <v>1.1330649999999999E-2</v>
      </c>
    </row>
    <row r="563" spans="1:25" x14ac:dyDescent="0.25">
      <c r="A563" s="101" t="s">
        <v>810</v>
      </c>
      <c r="B563" s="102">
        <v>8.571898E-2</v>
      </c>
      <c r="C563" s="102">
        <v>7.2862709999999997E-2</v>
      </c>
      <c r="D563" s="102">
        <v>6.5022999999999997E-2</v>
      </c>
      <c r="E563" s="102">
        <v>5.8754540000000001E-2</v>
      </c>
      <c r="F563" s="102">
        <v>5.3595129999999998E-2</v>
      </c>
      <c r="G563" s="102">
        <v>5.1536760000000001E-2</v>
      </c>
      <c r="H563" s="102">
        <v>4.8094489999999997E-2</v>
      </c>
      <c r="I563" s="102">
        <v>4.5044569999999999E-2</v>
      </c>
      <c r="J563" s="102">
        <v>4.2546189999999998E-2</v>
      </c>
      <c r="K563" s="102">
        <v>4.8625229999999998E-2</v>
      </c>
      <c r="L563" s="102">
        <v>4.9871829999999999E-2</v>
      </c>
      <c r="M563" s="102">
        <v>5.0608260000000002E-2</v>
      </c>
      <c r="N563" s="102">
        <v>4.8686210000000001E-2</v>
      </c>
      <c r="O563" s="102">
        <v>4.6545339999999998E-2</v>
      </c>
      <c r="P563" s="102">
        <v>4.4810870000000003E-2</v>
      </c>
      <c r="Q563" s="102">
        <v>4.3614750000000001E-2</v>
      </c>
      <c r="R563" s="102">
        <v>4.2623099999999997E-2</v>
      </c>
      <c r="S563" s="102">
        <v>4.1699529999999999E-2</v>
      </c>
      <c r="T563" s="102">
        <v>4.082438E-2</v>
      </c>
      <c r="U563" s="102">
        <v>4.000741E-2</v>
      </c>
      <c r="V563" s="102">
        <v>3.9248829999999998E-2</v>
      </c>
      <c r="W563" s="102">
        <v>3.8529180000000003E-2</v>
      </c>
      <c r="X563" s="102">
        <v>3.7848449999999999E-2</v>
      </c>
      <c r="Y563" s="103">
        <v>3.7196899999999998E-2</v>
      </c>
    </row>
    <row r="564" spans="1:25" x14ac:dyDescent="0.25">
      <c r="A564" s="101" t="s">
        <v>811</v>
      </c>
      <c r="B564" s="102">
        <v>3.8217099999999997E-2</v>
      </c>
      <c r="C564" s="102">
        <v>2.988553E-2</v>
      </c>
      <c r="D564" s="102">
        <v>2.511998E-2</v>
      </c>
      <c r="E564" s="102">
        <v>2.1510709999999999E-2</v>
      </c>
      <c r="F564" s="102">
        <v>1.8646329999999999E-2</v>
      </c>
      <c r="G564" s="102">
        <v>1.7502469999999999E-2</v>
      </c>
      <c r="H564" s="102">
        <v>1.5860900000000001E-2</v>
      </c>
      <c r="I564" s="102">
        <v>1.446215E-2</v>
      </c>
      <c r="J564" s="102">
        <v>1.330608E-2</v>
      </c>
      <c r="K564" s="102">
        <v>1.6332490000000002E-2</v>
      </c>
      <c r="L564" s="102">
        <v>1.738862E-2</v>
      </c>
      <c r="M564" s="102">
        <v>1.8106259999999999E-2</v>
      </c>
      <c r="N564" s="102">
        <v>1.7491989999999999E-2</v>
      </c>
      <c r="O564" s="102">
        <v>1.647854E-2</v>
      </c>
      <c r="P564" s="102">
        <v>1.5514709999999999E-2</v>
      </c>
      <c r="Q564" s="102">
        <v>1.478522E-2</v>
      </c>
      <c r="R564" s="102">
        <v>1.420193E-2</v>
      </c>
      <c r="S564" s="102">
        <v>1.369631E-2</v>
      </c>
      <c r="T564" s="102">
        <v>1.324911E-2</v>
      </c>
      <c r="U564" s="102">
        <v>1.285035E-2</v>
      </c>
      <c r="V564" s="102">
        <v>1.24808E-2</v>
      </c>
      <c r="W564" s="102">
        <v>1.2140450000000001E-2</v>
      </c>
      <c r="X564" s="102">
        <v>1.1829310000000001E-2</v>
      </c>
      <c r="Y564" s="103">
        <v>1.152767E-2</v>
      </c>
    </row>
    <row r="565" spans="1:25" x14ac:dyDescent="0.25">
      <c r="A565" s="101" t="s">
        <v>812</v>
      </c>
      <c r="B565" s="102">
        <v>1.8685190000000001E-2</v>
      </c>
      <c r="C565" s="102">
        <v>1.3875409999999999E-2</v>
      </c>
      <c r="D565" s="102">
        <v>1.0902190000000001E-2</v>
      </c>
      <c r="E565" s="102">
        <v>8.6797079999999995E-3</v>
      </c>
      <c r="F565" s="102">
        <v>6.9547419999999999E-3</v>
      </c>
      <c r="G565" s="102">
        <v>6.307071E-3</v>
      </c>
      <c r="H565" s="102">
        <v>5.4796899999999997E-3</v>
      </c>
      <c r="I565" s="102">
        <v>4.8375639999999999E-3</v>
      </c>
      <c r="J565" s="102">
        <v>4.3608240000000001E-3</v>
      </c>
      <c r="K565" s="102">
        <v>5.75656E-3</v>
      </c>
      <c r="L565" s="102">
        <v>6.4187030000000004E-3</v>
      </c>
      <c r="M565" s="102">
        <v>6.9603310000000002E-3</v>
      </c>
      <c r="N565" s="102">
        <v>6.5642729999999998E-3</v>
      </c>
      <c r="O565" s="102">
        <v>5.9737319999999998E-3</v>
      </c>
      <c r="P565" s="102">
        <v>5.4296079999999998E-3</v>
      </c>
      <c r="Q565" s="102">
        <v>5.0401710000000004E-3</v>
      </c>
      <c r="R565" s="102">
        <v>4.7671520000000002E-3</v>
      </c>
      <c r="S565" s="102">
        <v>4.5626740000000001E-3</v>
      </c>
      <c r="T565" s="102">
        <v>4.4165230000000003E-3</v>
      </c>
      <c r="U565" s="102">
        <v>4.2996520000000002E-3</v>
      </c>
      <c r="V565" s="102">
        <v>4.2218179999999996E-3</v>
      </c>
      <c r="W565" s="102">
        <v>4.1535119999999998E-3</v>
      </c>
      <c r="X565" s="102">
        <v>4.1047239999999997E-3</v>
      </c>
      <c r="Y565" s="103">
        <v>4.0754520000000002E-3</v>
      </c>
    </row>
    <row r="566" spans="1:25" x14ac:dyDescent="0.25">
      <c r="A566" s="101" t="s">
        <v>813</v>
      </c>
      <c r="B566" s="102">
        <v>-3.2010160000000003E-2</v>
      </c>
      <c r="C566" s="102">
        <v>-3.3476520000000003E-2</v>
      </c>
      <c r="D566" s="102">
        <v>-3.4675850000000001E-2</v>
      </c>
      <c r="E566" s="102">
        <v>-3.5786129999999999E-2</v>
      </c>
      <c r="F566" s="102">
        <v>-3.6778190000000002E-2</v>
      </c>
      <c r="G566" s="102">
        <v>-3.7527570000000003E-2</v>
      </c>
      <c r="H566" s="102">
        <v>-3.7780559999999998E-2</v>
      </c>
      <c r="I566" s="102">
        <v>-3.792649E-2</v>
      </c>
      <c r="J566" s="102">
        <v>-3.8023899999999999E-2</v>
      </c>
      <c r="K566" s="102">
        <v>-3.9594240000000003E-2</v>
      </c>
      <c r="L566" s="102">
        <v>-3.9555140000000003E-2</v>
      </c>
      <c r="M566" s="102">
        <v>-3.9262699999999998E-2</v>
      </c>
      <c r="N566" s="102">
        <v>-3.7794139999999997E-2</v>
      </c>
      <c r="O566" s="102">
        <v>-3.6812240000000003E-2</v>
      </c>
      <c r="P566" s="102">
        <v>-3.6375209999999998E-2</v>
      </c>
      <c r="Q566" s="102">
        <v>-3.6219889999999998E-2</v>
      </c>
      <c r="R566" s="102">
        <v>-3.6074299999999997E-2</v>
      </c>
      <c r="S566" s="102">
        <v>-3.5889799999999999E-2</v>
      </c>
      <c r="T566" s="102">
        <v>-3.5666400000000001E-2</v>
      </c>
      <c r="U566" s="102">
        <v>-3.5423759999999999E-2</v>
      </c>
      <c r="V566" s="102">
        <v>-3.5161659999999997E-2</v>
      </c>
      <c r="W566" s="102">
        <v>-3.4889829999999997E-2</v>
      </c>
      <c r="X566" s="102">
        <v>-3.4598539999999997E-2</v>
      </c>
      <c r="Y566" s="103">
        <v>-3.42878E-2</v>
      </c>
    </row>
    <row r="567" spans="1:25" x14ac:dyDescent="0.25">
      <c r="A567" s="101" t="s">
        <v>814</v>
      </c>
      <c r="B567" s="102">
        <v>6.6357520000000003E-2</v>
      </c>
      <c r="C567" s="102">
        <v>5.6626570000000001E-2</v>
      </c>
      <c r="D567" s="102">
        <v>5.1025790000000001E-2</v>
      </c>
      <c r="E567" s="102">
        <v>4.6791199999999998E-2</v>
      </c>
      <c r="F567" s="102">
        <v>4.3441019999999997E-2</v>
      </c>
      <c r="G567" s="102">
        <v>4.1995560000000001E-2</v>
      </c>
      <c r="H567" s="102">
        <v>3.9915659999999999E-2</v>
      </c>
      <c r="I567" s="102">
        <v>3.8117320000000003E-2</v>
      </c>
      <c r="J567" s="102">
        <v>3.6601080000000001E-2</v>
      </c>
      <c r="K567" s="102">
        <v>4.029638E-2</v>
      </c>
      <c r="L567" s="102">
        <v>4.1539090000000001E-2</v>
      </c>
      <c r="M567" s="102">
        <v>4.2374389999999998E-2</v>
      </c>
      <c r="N567" s="102">
        <v>4.1167090000000003E-2</v>
      </c>
      <c r="O567" s="102">
        <v>3.9551269999999999E-2</v>
      </c>
      <c r="P567" s="102">
        <v>3.8121769999999999E-2</v>
      </c>
      <c r="Q567" s="102">
        <v>3.7052830000000002E-2</v>
      </c>
      <c r="R567" s="102">
        <v>3.619783E-2</v>
      </c>
      <c r="S567" s="102">
        <v>3.5430360000000001E-2</v>
      </c>
      <c r="T567" s="102">
        <v>3.4740470000000002E-2</v>
      </c>
      <c r="U567" s="102">
        <v>3.4108930000000003E-2</v>
      </c>
      <c r="V567" s="102">
        <v>3.3516280000000002E-2</v>
      </c>
      <c r="W567" s="102">
        <v>3.2952580000000002E-2</v>
      </c>
      <c r="X567" s="102">
        <v>3.2408319999999997E-2</v>
      </c>
      <c r="Y567" s="103">
        <v>3.1902960000000001E-2</v>
      </c>
    </row>
    <row r="568" spans="1:25" x14ac:dyDescent="0.25">
      <c r="A568" s="101" t="s">
        <v>815</v>
      </c>
      <c r="B568" s="102">
        <v>-3.5180160000000002E-2</v>
      </c>
      <c r="C568" s="102">
        <v>-3.8301290000000002E-2</v>
      </c>
      <c r="D568" s="102">
        <v>-4.0016599999999999E-2</v>
      </c>
      <c r="E568" s="102">
        <v>-4.1340019999999998E-2</v>
      </c>
      <c r="F568" s="102">
        <v>-4.2408710000000002E-2</v>
      </c>
      <c r="G568" s="102">
        <v>-4.276717E-2</v>
      </c>
      <c r="H568" s="102">
        <v>-4.3048830000000003E-2</v>
      </c>
      <c r="I568" s="102">
        <v>-4.3233479999999998E-2</v>
      </c>
      <c r="J568" s="102">
        <v>-4.335025E-2</v>
      </c>
      <c r="K568" s="102">
        <v>-4.2956519999999998E-2</v>
      </c>
      <c r="L568" s="102">
        <v>-4.2424410000000003E-2</v>
      </c>
      <c r="M568" s="102">
        <v>-4.195931E-2</v>
      </c>
      <c r="N568" s="102">
        <v>-4.105135E-2</v>
      </c>
      <c r="O568" s="102">
        <v>-4.0504789999999999E-2</v>
      </c>
      <c r="P568" s="102">
        <v>-4.032939E-2</v>
      </c>
      <c r="Q568" s="102">
        <v>-4.0319649999999999E-2</v>
      </c>
      <c r="R568" s="102">
        <v>-4.0290649999999997E-2</v>
      </c>
      <c r="S568" s="102">
        <v>-4.0212940000000003E-2</v>
      </c>
      <c r="T568" s="102">
        <v>-4.0115739999999997E-2</v>
      </c>
      <c r="U568" s="102">
        <v>-3.9989320000000002E-2</v>
      </c>
      <c r="V568" s="102">
        <v>-3.9843410000000003E-2</v>
      </c>
      <c r="W568" s="102">
        <v>-3.9687760000000002E-2</v>
      </c>
      <c r="X568" s="102">
        <v>-3.9522359999999999E-2</v>
      </c>
      <c r="Y568" s="103">
        <v>-3.9337490000000003E-2</v>
      </c>
    </row>
    <row r="569" spans="1:25" x14ac:dyDescent="0.25">
      <c r="A569" s="101" t="s">
        <v>816</v>
      </c>
      <c r="B569" s="102">
        <v>2.8581140000000001E-2</v>
      </c>
      <c r="C569" s="102">
        <v>2.1705200000000001E-2</v>
      </c>
      <c r="D569" s="102">
        <v>1.771414E-2</v>
      </c>
      <c r="E569" s="102">
        <v>1.4644839999999999E-2</v>
      </c>
      <c r="F569" s="102">
        <v>1.21932E-2</v>
      </c>
      <c r="G569" s="102">
        <v>1.1202520000000001E-2</v>
      </c>
      <c r="H569" s="102">
        <v>9.851729E-3</v>
      </c>
      <c r="I569" s="102">
        <v>8.7148090000000004E-3</v>
      </c>
      <c r="J569" s="102">
        <v>7.7723239999999997E-3</v>
      </c>
      <c r="K569" s="102">
        <v>1.009033E-2</v>
      </c>
      <c r="L569" s="102">
        <v>1.106232E-2</v>
      </c>
      <c r="M569" s="102">
        <v>1.178179E-2</v>
      </c>
      <c r="N569" s="102">
        <v>1.145092E-2</v>
      </c>
      <c r="O569" s="102">
        <v>1.0721E-2</v>
      </c>
      <c r="P569" s="102">
        <v>9.9623260000000005E-3</v>
      </c>
      <c r="Q569" s="102">
        <v>9.3597750000000007E-3</v>
      </c>
      <c r="R569" s="102">
        <v>8.893303E-3</v>
      </c>
      <c r="S569" s="102">
        <v>8.5044439999999999E-3</v>
      </c>
      <c r="T569" s="102">
        <v>8.1642339999999994E-3</v>
      </c>
      <c r="U569" s="102">
        <v>7.8726769999999998E-3</v>
      </c>
      <c r="V569" s="102">
        <v>7.6103129999999996E-3</v>
      </c>
      <c r="W569" s="102">
        <v>7.3771449999999999E-3</v>
      </c>
      <c r="X569" s="102">
        <v>7.1632079999999999E-3</v>
      </c>
      <c r="Y569" s="103">
        <v>6.9590019999999997E-3</v>
      </c>
    </row>
    <row r="570" spans="1:25" x14ac:dyDescent="0.25">
      <c r="A570" s="101" t="s">
        <v>817</v>
      </c>
      <c r="B570" s="102">
        <v>5.654733E-2</v>
      </c>
      <c r="C570" s="102">
        <v>4.6444079999999999E-2</v>
      </c>
      <c r="D570" s="102">
        <v>4.0530089999999998E-2</v>
      </c>
      <c r="E570" s="102">
        <v>3.5912079999999999E-2</v>
      </c>
      <c r="F570" s="102">
        <v>3.2148089999999997E-2</v>
      </c>
      <c r="G570" s="102">
        <v>3.074845E-2</v>
      </c>
      <c r="H570" s="102">
        <v>2.849003E-2</v>
      </c>
      <c r="I570" s="102">
        <v>2.652154E-2</v>
      </c>
      <c r="J570" s="102">
        <v>2.487282E-2</v>
      </c>
      <c r="K570" s="102">
        <v>2.9438829999999999E-2</v>
      </c>
      <c r="L570" s="102">
        <v>3.0980400000000002E-2</v>
      </c>
      <c r="M570" s="102">
        <v>3.2013239999999998E-2</v>
      </c>
      <c r="N570" s="102">
        <v>3.1049360000000002E-2</v>
      </c>
      <c r="O570" s="102">
        <v>2.9599250000000001E-2</v>
      </c>
      <c r="P570" s="102">
        <v>2.826824E-2</v>
      </c>
      <c r="Q570" s="102">
        <v>2.7297789999999999E-2</v>
      </c>
      <c r="R570" s="102">
        <v>2.6521659999999999E-2</v>
      </c>
      <c r="S570" s="102">
        <v>2.584262E-2</v>
      </c>
      <c r="T570" s="102">
        <v>2.5231509999999999E-2</v>
      </c>
      <c r="U570" s="102">
        <v>2.467863E-2</v>
      </c>
      <c r="V570" s="102">
        <v>2.4174029999999999E-2</v>
      </c>
      <c r="W570" s="102">
        <v>2.3698540000000001E-2</v>
      </c>
      <c r="X570" s="102">
        <v>2.3251919999999999E-2</v>
      </c>
      <c r="Y570" s="103">
        <v>2.2834650000000001E-2</v>
      </c>
    </row>
    <row r="571" spans="1:25" x14ac:dyDescent="0.25">
      <c r="A571" s="101" t="s">
        <v>818</v>
      </c>
      <c r="B571" s="102">
        <v>5.7966719999999999E-2</v>
      </c>
      <c r="C571" s="102">
        <v>4.7592080000000002E-2</v>
      </c>
      <c r="D571" s="102">
        <v>4.1623199999999999E-2</v>
      </c>
      <c r="E571" s="102">
        <v>3.7047080000000003E-2</v>
      </c>
      <c r="F571" s="102">
        <v>3.3383219999999998E-2</v>
      </c>
      <c r="G571" s="102">
        <v>3.2049580000000001E-2</v>
      </c>
      <c r="H571" s="102">
        <v>2.9848050000000001E-2</v>
      </c>
      <c r="I571" s="102">
        <v>2.793646E-2</v>
      </c>
      <c r="J571" s="102">
        <v>2.633508E-2</v>
      </c>
      <c r="K571" s="102">
        <v>3.091172E-2</v>
      </c>
      <c r="L571" s="102">
        <v>3.2370000000000003E-2</v>
      </c>
      <c r="M571" s="102">
        <v>3.3317819999999998E-2</v>
      </c>
      <c r="N571" s="102">
        <v>3.2188540000000002E-2</v>
      </c>
      <c r="O571" s="102">
        <v>3.065089E-2</v>
      </c>
      <c r="P571" s="102">
        <v>2.9290159999999999E-2</v>
      </c>
      <c r="Q571" s="102">
        <v>2.829984E-2</v>
      </c>
      <c r="R571" s="102">
        <v>2.7503949999999999E-2</v>
      </c>
      <c r="S571" s="102">
        <v>2.6804999999999999E-2</v>
      </c>
      <c r="T571" s="102">
        <v>2.617382E-2</v>
      </c>
      <c r="U571" s="102">
        <v>2.5600919999999999E-2</v>
      </c>
      <c r="V571" s="102">
        <v>2.5076810000000001E-2</v>
      </c>
      <c r="W571" s="102">
        <v>2.458159E-2</v>
      </c>
      <c r="X571" s="102">
        <v>2.411551E-2</v>
      </c>
      <c r="Y571" s="103">
        <v>2.3678339999999999E-2</v>
      </c>
    </row>
    <row r="572" spans="1:25" x14ac:dyDescent="0.25">
      <c r="A572" s="101" t="s">
        <v>819</v>
      </c>
      <c r="B572" s="102">
        <v>5.5227659999999998E-2</v>
      </c>
      <c r="C572" s="102">
        <v>4.5869790000000001E-2</v>
      </c>
      <c r="D572" s="102">
        <v>4.0417250000000002E-2</v>
      </c>
      <c r="E572" s="102">
        <v>3.619294E-2</v>
      </c>
      <c r="F572" s="102">
        <v>3.2774110000000002E-2</v>
      </c>
      <c r="G572" s="102">
        <v>3.132161E-2</v>
      </c>
      <c r="H572" s="102">
        <v>2.9244610000000001E-2</v>
      </c>
      <c r="I572" s="102">
        <v>2.7458639999999999E-2</v>
      </c>
      <c r="J572" s="102">
        <v>2.596387E-2</v>
      </c>
      <c r="K572" s="102">
        <v>2.958916E-2</v>
      </c>
      <c r="L572" s="102">
        <v>3.0894319999999999E-2</v>
      </c>
      <c r="M572" s="102">
        <v>3.1774820000000002E-2</v>
      </c>
      <c r="N572" s="102">
        <v>3.0889710000000001E-2</v>
      </c>
      <c r="O572" s="102">
        <v>2.9489850000000001E-2</v>
      </c>
      <c r="P572" s="102">
        <v>2.816952E-2</v>
      </c>
      <c r="Q572" s="102">
        <v>2.7170420000000001E-2</v>
      </c>
      <c r="R572" s="102">
        <v>2.6365489999999998E-2</v>
      </c>
      <c r="S572" s="102">
        <v>2.566713E-2</v>
      </c>
      <c r="T572" s="102">
        <v>2.5036719999999998E-2</v>
      </c>
      <c r="U572" s="102">
        <v>2.445485E-2</v>
      </c>
      <c r="V572" s="102">
        <v>2.3931009999999999E-2</v>
      </c>
      <c r="W572" s="102">
        <v>2.343607E-2</v>
      </c>
      <c r="X572" s="102">
        <v>2.296076E-2</v>
      </c>
      <c r="Y572" s="103">
        <v>2.2524059999999999E-2</v>
      </c>
    </row>
    <row r="573" spans="1:25" x14ac:dyDescent="0.25">
      <c r="A573" s="101" t="s">
        <v>820</v>
      </c>
      <c r="B573" s="102">
        <v>6.3272090000000003E-2</v>
      </c>
      <c r="C573" s="102">
        <v>5.4041119999999998E-2</v>
      </c>
      <c r="D573" s="102">
        <v>4.8741369999999999E-2</v>
      </c>
      <c r="E573" s="102">
        <v>4.4707410000000003E-2</v>
      </c>
      <c r="F573" s="102">
        <v>4.1497590000000001E-2</v>
      </c>
      <c r="G573" s="102">
        <v>4.0254659999999998E-2</v>
      </c>
      <c r="H573" s="102">
        <v>3.8261530000000002E-2</v>
      </c>
      <c r="I573" s="102">
        <v>3.6540179999999998E-2</v>
      </c>
      <c r="J573" s="102">
        <v>3.5090900000000001E-2</v>
      </c>
      <c r="K573" s="102">
        <v>3.8989749999999997E-2</v>
      </c>
      <c r="L573" s="102">
        <v>4.0284670000000002E-2</v>
      </c>
      <c r="M573" s="102">
        <v>4.1151350000000003E-2</v>
      </c>
      <c r="N573" s="102">
        <v>3.993232E-2</v>
      </c>
      <c r="O573" s="102">
        <v>3.8353070000000003E-2</v>
      </c>
      <c r="P573" s="102">
        <v>3.698949E-2</v>
      </c>
      <c r="Q573" s="102">
        <v>3.6006490000000002E-2</v>
      </c>
      <c r="R573" s="102">
        <v>3.5218039999999999E-2</v>
      </c>
      <c r="S573" s="102">
        <v>3.4517249999999999E-2</v>
      </c>
      <c r="T573" s="102">
        <v>3.3874889999999998E-2</v>
      </c>
      <c r="U573" s="102">
        <v>3.3280990000000003E-2</v>
      </c>
      <c r="V573" s="102">
        <v>3.2726060000000001E-2</v>
      </c>
      <c r="W573" s="102">
        <v>3.2200359999999997E-2</v>
      </c>
      <c r="X573" s="102">
        <v>3.1703889999999998E-2</v>
      </c>
      <c r="Y573" s="103">
        <v>3.1226899999999998E-2</v>
      </c>
    </row>
    <row r="574" spans="1:25" x14ac:dyDescent="0.25">
      <c r="A574" s="101" t="s">
        <v>821</v>
      </c>
      <c r="B574" s="102">
        <v>5.4536000000000001E-2</v>
      </c>
      <c r="C574" s="102">
        <v>4.5144759999999999E-2</v>
      </c>
      <c r="D574" s="102">
        <v>3.974714E-2</v>
      </c>
      <c r="E574" s="102">
        <v>3.5673629999999998E-2</v>
      </c>
      <c r="F574" s="102">
        <v>3.2443659999999999E-2</v>
      </c>
      <c r="G574" s="102">
        <v>3.1058519999999999E-2</v>
      </c>
      <c r="H574" s="102">
        <v>2.908784E-2</v>
      </c>
      <c r="I574" s="102">
        <v>2.7388570000000001E-2</v>
      </c>
      <c r="J574" s="102">
        <v>2.5970679999999999E-2</v>
      </c>
      <c r="K574" s="102">
        <v>2.935718E-2</v>
      </c>
      <c r="L574" s="102">
        <v>3.0452079999999999E-2</v>
      </c>
      <c r="M574" s="102">
        <v>3.11793E-2</v>
      </c>
      <c r="N574" s="102">
        <v>3.0215619999999999E-2</v>
      </c>
      <c r="O574" s="102">
        <v>2.8872740000000001E-2</v>
      </c>
      <c r="P574" s="102">
        <v>2.7647629999999999E-2</v>
      </c>
      <c r="Q574" s="102">
        <v>2.673443E-2</v>
      </c>
      <c r="R574" s="102">
        <v>2.5986530000000001E-2</v>
      </c>
      <c r="S574" s="102">
        <v>2.5335679999999999E-2</v>
      </c>
      <c r="T574" s="102">
        <v>2.473322E-2</v>
      </c>
      <c r="U574" s="102">
        <v>2.4189120000000001E-2</v>
      </c>
      <c r="V574" s="102">
        <v>2.3683920000000001E-2</v>
      </c>
      <c r="W574" s="102">
        <v>2.3217620000000001E-2</v>
      </c>
      <c r="X574" s="102">
        <v>2.2780269999999998E-2</v>
      </c>
      <c r="Y574" s="103">
        <v>2.23626E-2</v>
      </c>
    </row>
    <row r="575" spans="1:25" x14ac:dyDescent="0.25">
      <c r="A575" s="101" t="s">
        <v>822</v>
      </c>
      <c r="B575" s="102">
        <v>4.2160280000000001E-2</v>
      </c>
      <c r="C575" s="102">
        <v>3.406961E-2</v>
      </c>
      <c r="D575" s="102">
        <v>2.9298709999999999E-2</v>
      </c>
      <c r="E575" s="102">
        <v>2.558889E-2</v>
      </c>
      <c r="F575" s="102">
        <v>2.261575E-2</v>
      </c>
      <c r="G575" s="102">
        <v>2.1168559999999999E-2</v>
      </c>
      <c r="H575" s="102">
        <v>1.9459600000000001E-2</v>
      </c>
      <c r="I575" s="102">
        <v>1.8032380000000001E-2</v>
      </c>
      <c r="J575" s="102">
        <v>1.6857799999999999E-2</v>
      </c>
      <c r="K575" s="102">
        <v>1.9336010000000001E-2</v>
      </c>
      <c r="L575" s="102">
        <v>2.0453300000000001E-2</v>
      </c>
      <c r="M575" s="102">
        <v>2.1269130000000001E-2</v>
      </c>
      <c r="N575" s="102">
        <v>2.0754760000000001E-2</v>
      </c>
      <c r="O575" s="102">
        <v>1.9706729999999999E-2</v>
      </c>
      <c r="P575" s="102">
        <v>1.8620049999999999E-2</v>
      </c>
      <c r="Q575" s="102">
        <v>1.7756600000000001E-2</v>
      </c>
      <c r="R575" s="102">
        <v>1.7077459999999999E-2</v>
      </c>
      <c r="S575" s="102">
        <v>1.6504910000000001E-2</v>
      </c>
      <c r="T575" s="102">
        <v>1.6010079999999999E-2</v>
      </c>
      <c r="U575" s="102">
        <v>1.5563820000000001E-2</v>
      </c>
      <c r="V575" s="102">
        <v>1.516613E-2</v>
      </c>
      <c r="W575" s="102">
        <v>1.4797370000000001E-2</v>
      </c>
      <c r="X575" s="102">
        <v>1.445775E-2</v>
      </c>
      <c r="Y575" s="103">
        <v>1.414729E-2</v>
      </c>
    </row>
    <row r="576" spans="1:25" x14ac:dyDescent="0.25">
      <c r="A576" s="101" t="s">
        <v>823</v>
      </c>
      <c r="B576" s="102">
        <v>5.3160230000000003E-2</v>
      </c>
      <c r="C576" s="102">
        <v>4.3694230000000001E-2</v>
      </c>
      <c r="D576" s="102">
        <v>3.823555E-2</v>
      </c>
      <c r="E576" s="102">
        <v>3.3993870000000002E-2</v>
      </c>
      <c r="F576" s="102">
        <v>3.0556650000000001E-2</v>
      </c>
      <c r="G576" s="102">
        <v>2.9281720000000001E-2</v>
      </c>
      <c r="H576" s="102">
        <v>2.7206910000000001E-2</v>
      </c>
      <c r="I576" s="102">
        <v>2.5393220000000001E-2</v>
      </c>
      <c r="J576" s="102">
        <v>2.3870309999999999E-2</v>
      </c>
      <c r="K576" s="102">
        <v>2.810004E-2</v>
      </c>
      <c r="L576" s="102">
        <v>2.9498650000000001E-2</v>
      </c>
      <c r="M576" s="102">
        <v>3.042605E-2</v>
      </c>
      <c r="N576" s="102">
        <v>2.9462820000000001E-2</v>
      </c>
      <c r="O576" s="102">
        <v>2.805264E-2</v>
      </c>
      <c r="P576" s="102">
        <v>2.676135E-2</v>
      </c>
      <c r="Q576" s="102">
        <v>2.581104E-2</v>
      </c>
      <c r="R576" s="102">
        <v>2.504518E-2</v>
      </c>
      <c r="S576" s="102">
        <v>2.4375890000000001E-2</v>
      </c>
      <c r="T576" s="102">
        <v>2.3774750000000001E-2</v>
      </c>
      <c r="U576" s="102">
        <v>2.3221869999999999E-2</v>
      </c>
      <c r="V576" s="102">
        <v>2.271751E-2</v>
      </c>
      <c r="W576" s="102">
        <v>2.225195E-2</v>
      </c>
      <c r="X576" s="102">
        <v>2.181549E-2</v>
      </c>
      <c r="Y576" s="103">
        <v>2.1398199999999999E-2</v>
      </c>
    </row>
    <row r="577" spans="1:25" x14ac:dyDescent="0.25">
      <c r="A577" s="101" t="s">
        <v>824</v>
      </c>
      <c r="B577" s="102">
        <v>6.3443150000000004E-2</v>
      </c>
      <c r="C577" s="102">
        <v>5.4207859999999997E-2</v>
      </c>
      <c r="D577" s="102">
        <v>4.8906150000000002E-2</v>
      </c>
      <c r="E577" s="102">
        <v>4.4861690000000003E-2</v>
      </c>
      <c r="F577" s="102">
        <v>4.1632309999999999E-2</v>
      </c>
      <c r="G577" s="102">
        <v>4.0233919999999999E-2</v>
      </c>
      <c r="H577" s="102">
        <v>3.8241619999999997E-2</v>
      </c>
      <c r="I577" s="102">
        <v>3.6521699999999997E-2</v>
      </c>
      <c r="J577" s="102">
        <v>3.506459E-2</v>
      </c>
      <c r="K577" s="102">
        <v>3.8831709999999998E-2</v>
      </c>
      <c r="L577" s="102">
        <v>4.0200739999999999E-2</v>
      </c>
      <c r="M577" s="102">
        <v>4.110362E-2</v>
      </c>
      <c r="N577" s="102">
        <v>3.9966130000000002E-2</v>
      </c>
      <c r="O577" s="102">
        <v>3.8343349999999998E-2</v>
      </c>
      <c r="P577" s="102">
        <v>3.6858090000000003E-2</v>
      </c>
      <c r="Q577" s="102">
        <v>3.5732800000000002E-2</v>
      </c>
      <c r="R577" s="102">
        <v>3.4820860000000002E-2</v>
      </c>
      <c r="S577" s="102">
        <v>3.4025439999999997E-2</v>
      </c>
      <c r="T577" s="102">
        <v>3.3307690000000001E-2</v>
      </c>
      <c r="U577" s="102">
        <v>3.2638239999999999E-2</v>
      </c>
      <c r="V577" s="102">
        <v>3.201735E-2</v>
      </c>
      <c r="W577" s="102">
        <v>3.1435060000000001E-2</v>
      </c>
      <c r="X577" s="102">
        <v>3.0872210000000001E-2</v>
      </c>
      <c r="Y577" s="103">
        <v>3.0338489999999999E-2</v>
      </c>
    </row>
    <row r="578" spans="1:25" x14ac:dyDescent="0.25">
      <c r="A578" s="101" t="s">
        <v>825</v>
      </c>
      <c r="B578" s="102">
        <v>-6.1131350000000001E-2</v>
      </c>
      <c r="C578" s="102">
        <v>-5.89796E-2</v>
      </c>
      <c r="D578" s="102">
        <v>-5.8076370000000002E-2</v>
      </c>
      <c r="E578" s="102">
        <v>-5.7536589999999999E-2</v>
      </c>
      <c r="F578" s="102">
        <v>-5.7202940000000001E-2</v>
      </c>
      <c r="G578" s="102">
        <v>-5.759305E-2</v>
      </c>
      <c r="H578" s="102">
        <v>-5.7202820000000001E-2</v>
      </c>
      <c r="I578" s="102">
        <v>-5.6812769999999999E-2</v>
      </c>
      <c r="J578" s="102">
        <v>-5.6491180000000002E-2</v>
      </c>
      <c r="K578" s="102">
        <v>-5.9892559999999997E-2</v>
      </c>
      <c r="L578" s="102">
        <v>-6.0805230000000002E-2</v>
      </c>
      <c r="M578" s="102">
        <v>-6.11972E-2</v>
      </c>
      <c r="N578" s="102">
        <v>-5.9311120000000002E-2</v>
      </c>
      <c r="O578" s="102">
        <v>-5.7777639999999998E-2</v>
      </c>
      <c r="P578" s="102">
        <v>-5.6900180000000002E-2</v>
      </c>
      <c r="Q578" s="102">
        <v>-5.6462159999999997E-2</v>
      </c>
      <c r="R578" s="102">
        <v>-5.6111719999999997E-2</v>
      </c>
      <c r="S578" s="102">
        <v>-5.576122E-2</v>
      </c>
      <c r="T578" s="102">
        <v>-5.5420410000000003E-2</v>
      </c>
      <c r="U578" s="102">
        <v>-5.5079549999999998E-2</v>
      </c>
      <c r="V578" s="102">
        <v>-5.4728890000000002E-2</v>
      </c>
      <c r="W578" s="102">
        <v>-5.4387959999999999E-2</v>
      </c>
      <c r="X578" s="102">
        <v>-5.4037259999999997E-2</v>
      </c>
      <c r="Y578" s="103">
        <v>-5.3676790000000002E-2</v>
      </c>
    </row>
    <row r="579" spans="1:25" x14ac:dyDescent="0.25">
      <c r="A579" s="101" t="s">
        <v>826</v>
      </c>
      <c r="B579" s="102">
        <v>-8.3552630000000003E-2</v>
      </c>
      <c r="C579" s="102">
        <v>-8.0488950000000004E-2</v>
      </c>
      <c r="D579" s="102">
        <v>-7.9023049999999997E-2</v>
      </c>
      <c r="E579" s="102">
        <v>-7.7967759999999997E-2</v>
      </c>
      <c r="F579" s="102">
        <v>-7.7127669999999995E-2</v>
      </c>
      <c r="G579" s="102">
        <v>-7.7420569999999994E-2</v>
      </c>
      <c r="H579" s="102">
        <v>-7.6729660000000005E-2</v>
      </c>
      <c r="I579" s="102">
        <v>-7.6028990000000005E-2</v>
      </c>
      <c r="J579" s="102">
        <v>-7.5386789999999995E-2</v>
      </c>
      <c r="K579" s="102">
        <v>-7.9926629999999999E-2</v>
      </c>
      <c r="L579" s="102">
        <v>-8.148967E-2</v>
      </c>
      <c r="M579" s="102">
        <v>-8.242186E-2</v>
      </c>
      <c r="N579" s="102">
        <v>-8.0137379999999994E-2</v>
      </c>
      <c r="O579" s="102">
        <v>-7.8075790000000006E-2</v>
      </c>
      <c r="P579" s="102">
        <v>-7.6830040000000002E-2</v>
      </c>
      <c r="Q579" s="102">
        <v>-7.6187190000000002E-2</v>
      </c>
      <c r="R579" s="102">
        <v>-7.5700260000000005E-2</v>
      </c>
      <c r="S579" s="102">
        <v>-7.5223040000000005E-2</v>
      </c>
      <c r="T579" s="102">
        <v>-7.4745590000000001E-2</v>
      </c>
      <c r="U579" s="102">
        <v>-7.4258610000000003E-2</v>
      </c>
      <c r="V579" s="102">
        <v>-7.3761869999999993E-2</v>
      </c>
      <c r="W579" s="102">
        <v>-7.3255379999999995E-2</v>
      </c>
      <c r="X579" s="102">
        <v>-7.2739150000000002E-2</v>
      </c>
      <c r="Y579" s="103">
        <v>-7.2213169999999993E-2</v>
      </c>
    </row>
    <row r="580" spans="1:25" x14ac:dyDescent="0.25">
      <c r="A580" s="101" t="s">
        <v>827</v>
      </c>
      <c r="B580" s="102">
        <v>2.6067480000000001E-2</v>
      </c>
      <c r="C580" s="102">
        <v>1.823311E-2</v>
      </c>
      <c r="D580" s="102">
        <v>1.3747240000000001E-2</v>
      </c>
      <c r="E580" s="102">
        <v>1.029121E-2</v>
      </c>
      <c r="F580" s="102">
        <v>7.5119590000000003E-3</v>
      </c>
      <c r="G580" s="102">
        <v>6.4860430000000004E-3</v>
      </c>
      <c r="H580" s="102">
        <v>4.9719090000000001E-3</v>
      </c>
      <c r="I580" s="102">
        <v>3.6706410000000001E-3</v>
      </c>
      <c r="J580" s="102">
        <v>2.5928879999999998E-3</v>
      </c>
      <c r="K580" s="102">
        <v>5.4475729999999998E-3</v>
      </c>
      <c r="L580" s="102">
        <v>6.5009669999999999E-3</v>
      </c>
      <c r="M580" s="102">
        <v>7.2461640000000003E-3</v>
      </c>
      <c r="N580" s="102">
        <v>6.8858549999999998E-3</v>
      </c>
      <c r="O580" s="102">
        <v>6.1268060000000003E-3</v>
      </c>
      <c r="P580" s="102">
        <v>5.348864E-3</v>
      </c>
      <c r="Q580" s="102">
        <v>4.7369339999999999E-3</v>
      </c>
      <c r="R580" s="102">
        <v>4.2513480000000003E-3</v>
      </c>
      <c r="S580" s="102">
        <v>3.8336239999999999E-3</v>
      </c>
      <c r="T580" s="102">
        <v>3.4742509999999998E-3</v>
      </c>
      <c r="U580" s="102">
        <v>3.1635019999999999E-3</v>
      </c>
      <c r="V580" s="102">
        <v>2.8819240000000001E-3</v>
      </c>
      <c r="W580" s="102">
        <v>2.6392439999999998E-3</v>
      </c>
      <c r="X580" s="102">
        <v>2.406053E-3</v>
      </c>
      <c r="Y580" s="103">
        <v>2.2022679999999998E-3</v>
      </c>
    </row>
    <row r="581" spans="1:25" x14ac:dyDescent="0.25">
      <c r="A581" s="101" t="s">
        <v>828</v>
      </c>
      <c r="B581" s="102">
        <v>1.8061210000000001E-2</v>
      </c>
      <c r="C581" s="102">
        <v>1.102377E-2</v>
      </c>
      <c r="D581" s="102">
        <v>6.9267299999999999E-3</v>
      </c>
      <c r="E581" s="102">
        <v>3.7334669999999999E-3</v>
      </c>
      <c r="F581" s="102">
        <v>1.139309E-3</v>
      </c>
      <c r="G581" s="102">
        <v>1.616244E-4</v>
      </c>
      <c r="H581" s="102">
        <v>-1.1778240000000001E-3</v>
      </c>
      <c r="I581" s="102">
        <v>-2.3137180000000002E-3</v>
      </c>
      <c r="J581" s="102">
        <v>-3.2456999999999998E-3</v>
      </c>
      <c r="K581" s="102">
        <v>-8.8819189999999996E-4</v>
      </c>
      <c r="L581" s="102">
        <v>1.658729E-4</v>
      </c>
      <c r="M581" s="102">
        <v>9.5957759999999997E-4</v>
      </c>
      <c r="N581" s="102">
        <v>8.9162089999999996E-4</v>
      </c>
      <c r="O581" s="102">
        <v>3.8595570000000002E-4</v>
      </c>
      <c r="P581" s="102">
        <v>-2.3567449999999999E-4</v>
      </c>
      <c r="Q581" s="102">
        <v>-7.5012530000000003E-4</v>
      </c>
      <c r="R581" s="102">
        <v>-1.1480939999999999E-3</v>
      </c>
      <c r="S581" s="102">
        <v>-1.478039E-3</v>
      </c>
      <c r="T581" s="102">
        <v>-1.749687E-3</v>
      </c>
      <c r="U581" s="102">
        <v>-1.9729840000000001E-3</v>
      </c>
      <c r="V581" s="102">
        <v>-2.1669010000000002E-3</v>
      </c>
      <c r="W581" s="102">
        <v>-2.3318990000000001E-3</v>
      </c>
      <c r="X581" s="102">
        <v>-2.477464E-3</v>
      </c>
      <c r="Y581" s="103">
        <v>-2.5938739999999999E-3</v>
      </c>
    </row>
    <row r="582" spans="1:25" x14ac:dyDescent="0.25">
      <c r="A582" s="101" t="s">
        <v>829</v>
      </c>
      <c r="B582" s="102">
        <v>-3.5355999999999999E-2</v>
      </c>
      <c r="C582" s="102">
        <v>-3.8146670000000001E-2</v>
      </c>
      <c r="D582" s="102">
        <v>-4.0025539999999998E-2</v>
      </c>
      <c r="E582" s="102">
        <v>-4.1716919999999998E-2</v>
      </c>
      <c r="F582" s="102">
        <v>-4.3231079999999998E-2</v>
      </c>
      <c r="G582" s="102">
        <v>-4.3831580000000002E-2</v>
      </c>
      <c r="H582" s="102">
        <v>-4.4181089999999999E-2</v>
      </c>
      <c r="I582" s="102">
        <v>-4.4404220000000001E-2</v>
      </c>
      <c r="J582" s="102">
        <v>-4.4549770000000002E-2</v>
      </c>
      <c r="K582" s="102">
        <v>-4.4809679999999998E-2</v>
      </c>
      <c r="L582" s="102">
        <v>-4.4055419999999998E-2</v>
      </c>
      <c r="M582" s="102">
        <v>-4.3213729999999999E-2</v>
      </c>
      <c r="N582" s="102">
        <v>-4.1621089999999999E-2</v>
      </c>
      <c r="O582" s="102">
        <v>-4.0592419999999997E-2</v>
      </c>
      <c r="P582" s="102">
        <v>-4.011721E-2</v>
      </c>
      <c r="Q582" s="102">
        <v>-3.9884889999999999E-2</v>
      </c>
      <c r="R582" s="102">
        <v>-3.9642910000000003E-2</v>
      </c>
      <c r="S582" s="102">
        <v>-3.9352419999999999E-2</v>
      </c>
      <c r="T582" s="102">
        <v>-3.902311E-2</v>
      </c>
      <c r="U582" s="102">
        <v>-3.8664909999999997E-2</v>
      </c>
      <c r="V582" s="102">
        <v>-3.8296759999999999E-2</v>
      </c>
      <c r="W582" s="102">
        <v>-3.7909190000000002E-2</v>
      </c>
      <c r="X582" s="102">
        <v>-3.7511889999999999E-2</v>
      </c>
      <c r="Y582" s="103">
        <v>-3.7095160000000002E-2</v>
      </c>
    </row>
    <row r="583" spans="1:25" x14ac:dyDescent="0.25">
      <c r="A583" s="101" t="s">
        <v>830</v>
      </c>
      <c r="B583" s="102">
        <v>3.1938679999999997E-2</v>
      </c>
      <c r="C583" s="102">
        <v>2.5715109999999999E-2</v>
      </c>
      <c r="D583" s="102">
        <v>2.1859960000000001E-2</v>
      </c>
      <c r="E583" s="102">
        <v>1.8985800000000001E-2</v>
      </c>
      <c r="F583" s="102">
        <v>1.679197E-2</v>
      </c>
      <c r="G583" s="102">
        <v>1.6131050000000001E-2</v>
      </c>
      <c r="H583" s="102">
        <v>1.514822E-2</v>
      </c>
      <c r="I583" s="102">
        <v>1.44096E-2</v>
      </c>
      <c r="J583" s="102">
        <v>1.389457E-2</v>
      </c>
      <c r="K583" s="102">
        <v>1.6305989999999999E-2</v>
      </c>
      <c r="L583" s="102">
        <v>1.739479E-2</v>
      </c>
      <c r="M583" s="102">
        <v>1.8250229999999999E-2</v>
      </c>
      <c r="N583" s="102">
        <v>1.722423E-2</v>
      </c>
      <c r="O583" s="102">
        <v>1.6117159999999998E-2</v>
      </c>
      <c r="P583" s="102">
        <v>1.5273500000000001E-2</v>
      </c>
      <c r="Q583" s="102">
        <v>1.476678E-2</v>
      </c>
      <c r="R583" s="102">
        <v>1.442534E-2</v>
      </c>
      <c r="S583" s="102">
        <v>1.4181590000000001E-2</v>
      </c>
      <c r="T583" s="102">
        <v>1.399623E-2</v>
      </c>
      <c r="U583" s="102">
        <v>1.386949E-2</v>
      </c>
      <c r="V583" s="102">
        <v>1.378183E-2</v>
      </c>
      <c r="W583" s="102">
        <v>1.3723229999999999E-2</v>
      </c>
      <c r="X583" s="102">
        <v>1.3684180000000001E-2</v>
      </c>
      <c r="Y583" s="103">
        <v>1.367441E-2</v>
      </c>
    </row>
    <row r="584" spans="1:25" x14ac:dyDescent="0.25">
      <c r="A584" s="101" t="s">
        <v>831</v>
      </c>
      <c r="B584" s="102">
        <v>-8.7789960000000007E-3</v>
      </c>
      <c r="C584" s="102">
        <v>-1.2723740000000001E-2</v>
      </c>
      <c r="D584" s="102">
        <v>-1.5130619999999999E-2</v>
      </c>
      <c r="E584" s="102">
        <v>-1.708513E-2</v>
      </c>
      <c r="F584" s="102">
        <v>-1.871515E-2</v>
      </c>
      <c r="G584" s="102">
        <v>-1.9482619999999999E-2</v>
      </c>
      <c r="H584" s="102">
        <v>-2.021191E-2</v>
      </c>
      <c r="I584" s="102">
        <v>-2.0795540000000001E-2</v>
      </c>
      <c r="J584" s="102">
        <v>-2.1262489999999998E-2</v>
      </c>
      <c r="K584" s="102">
        <v>-2.0923049999999999E-2</v>
      </c>
      <c r="L584" s="102">
        <v>-2.0465629999999999E-2</v>
      </c>
      <c r="M584" s="102">
        <v>-1.999855E-2</v>
      </c>
      <c r="N584" s="102">
        <v>-1.9375259999999998E-2</v>
      </c>
      <c r="O584" s="102">
        <v>-1.9161060000000001E-2</v>
      </c>
      <c r="P584" s="102">
        <v>-1.925841E-2</v>
      </c>
      <c r="Q584" s="102">
        <v>-1.9433269999999999E-2</v>
      </c>
      <c r="R584" s="102">
        <v>-1.9559719999999999E-2</v>
      </c>
      <c r="S584" s="102">
        <v>-1.9627809999999999E-2</v>
      </c>
      <c r="T584" s="102">
        <v>-1.9666489999999998E-2</v>
      </c>
      <c r="U584" s="102">
        <v>-1.9666489999999998E-2</v>
      </c>
      <c r="V584" s="102">
        <v>-1.964726E-2</v>
      </c>
      <c r="W584" s="102">
        <v>-1.960835E-2</v>
      </c>
      <c r="X584" s="102">
        <v>-1.9549980000000002E-2</v>
      </c>
      <c r="Y584" s="103">
        <v>-1.9472150000000001E-2</v>
      </c>
    </row>
    <row r="585" spans="1:25" x14ac:dyDescent="0.25">
      <c r="A585" s="101" t="s">
        <v>832</v>
      </c>
      <c r="B585" s="102">
        <v>2.4894639999999999E-2</v>
      </c>
      <c r="C585" s="102">
        <v>1.763093E-2</v>
      </c>
      <c r="D585" s="102">
        <v>1.3468630000000001E-2</v>
      </c>
      <c r="E585" s="102">
        <v>1.0238479999999999E-2</v>
      </c>
      <c r="F585" s="102">
        <v>7.6363029999999997E-3</v>
      </c>
      <c r="G585" s="102">
        <v>6.7450499999999998E-3</v>
      </c>
      <c r="H585" s="102">
        <v>5.3177279999999999E-3</v>
      </c>
      <c r="I585" s="102">
        <v>4.0842350000000003E-3</v>
      </c>
      <c r="J585" s="102">
        <v>3.064382E-3</v>
      </c>
      <c r="K585" s="102">
        <v>5.7897130000000002E-3</v>
      </c>
      <c r="L585" s="102">
        <v>6.7977080000000004E-3</v>
      </c>
      <c r="M585" s="102">
        <v>7.5346040000000003E-3</v>
      </c>
      <c r="N585" s="102">
        <v>7.1361979999999998E-3</v>
      </c>
      <c r="O585" s="102">
        <v>6.3976060000000001E-3</v>
      </c>
      <c r="P585" s="102">
        <v>5.6594469999999997E-3</v>
      </c>
      <c r="Q585" s="102">
        <v>5.0866310000000003E-3</v>
      </c>
      <c r="R585" s="102">
        <v>4.6400089999999996E-3</v>
      </c>
      <c r="S585" s="102">
        <v>4.2614280000000003E-3</v>
      </c>
      <c r="T585" s="102">
        <v>3.9314390000000001E-3</v>
      </c>
      <c r="U585" s="102">
        <v>3.6500389999999999E-3</v>
      </c>
      <c r="V585" s="102">
        <v>3.3975590000000001E-3</v>
      </c>
      <c r="W585" s="102">
        <v>3.1742329999999998E-3</v>
      </c>
      <c r="X585" s="102">
        <v>2.980061E-3</v>
      </c>
      <c r="Y585" s="103">
        <v>2.795606E-3</v>
      </c>
    </row>
    <row r="586" spans="1:25" x14ac:dyDescent="0.25">
      <c r="A586" s="101" t="s">
        <v>833</v>
      </c>
      <c r="B586" s="102">
        <v>5.8413390000000003E-2</v>
      </c>
      <c r="C586" s="102">
        <v>4.8556599999999998E-2</v>
      </c>
      <c r="D586" s="102">
        <v>4.2856249999999999E-2</v>
      </c>
      <c r="E586" s="102">
        <v>3.8463219999999999E-2</v>
      </c>
      <c r="F586" s="102">
        <v>3.4934989999999999E-2</v>
      </c>
      <c r="G586" s="102">
        <v>3.3511739999999998E-2</v>
      </c>
      <c r="H586" s="102">
        <v>3.1385839999999998E-2</v>
      </c>
      <c r="I586" s="102">
        <v>2.9550570000000002E-2</v>
      </c>
      <c r="J586" s="102">
        <v>2.8006860000000001E-2</v>
      </c>
      <c r="K586" s="102">
        <v>3.2020800000000002E-2</v>
      </c>
      <c r="L586" s="102">
        <v>3.3423219999999997E-2</v>
      </c>
      <c r="M586" s="102">
        <v>3.4352550000000003E-2</v>
      </c>
      <c r="N586" s="102">
        <v>3.3321919999999998E-2</v>
      </c>
      <c r="O586" s="102">
        <v>3.1805680000000003E-2</v>
      </c>
      <c r="P586" s="102">
        <v>3.0417300000000001E-2</v>
      </c>
      <c r="Q586" s="102">
        <v>2.9389040000000002E-2</v>
      </c>
      <c r="R586" s="102">
        <v>2.8554989999999999E-2</v>
      </c>
      <c r="S586" s="102">
        <v>2.7827520000000001E-2</v>
      </c>
      <c r="T586" s="102">
        <v>2.7177710000000001E-2</v>
      </c>
      <c r="U586" s="102">
        <v>2.6585910000000001E-2</v>
      </c>
      <c r="V586" s="102">
        <v>2.6032920000000001E-2</v>
      </c>
      <c r="W586" s="102">
        <v>2.5518760000000001E-2</v>
      </c>
      <c r="X586" s="102">
        <v>2.5033719999999999E-2</v>
      </c>
      <c r="Y586" s="103">
        <v>2.4577789999999999E-2</v>
      </c>
    </row>
    <row r="587" spans="1:25" x14ac:dyDescent="0.25">
      <c r="A587" s="101" t="s">
        <v>834</v>
      </c>
      <c r="B587" s="102">
        <v>-1.6538870000000001E-2</v>
      </c>
      <c r="C587" s="102">
        <v>-1.9092830000000002E-2</v>
      </c>
      <c r="D587" s="102">
        <v>-2.0826299999999999E-2</v>
      </c>
      <c r="E587" s="102">
        <v>-2.2246229999999999E-2</v>
      </c>
      <c r="F587" s="102">
        <v>-2.3430909999999999E-2</v>
      </c>
      <c r="G587" s="102">
        <v>-2.4054229999999999E-2</v>
      </c>
      <c r="H587" s="102">
        <v>-2.447216E-2</v>
      </c>
      <c r="I587" s="102">
        <v>-2.477362E-2</v>
      </c>
      <c r="J587" s="102">
        <v>-2.4987450000000001E-2</v>
      </c>
      <c r="K587" s="102">
        <v>-2.5370569999999999E-2</v>
      </c>
      <c r="L587" s="102">
        <v>-2.5077269999999999E-2</v>
      </c>
      <c r="M587" s="102">
        <v>-2.4647639999999998E-2</v>
      </c>
      <c r="N587" s="102">
        <v>-2.3698009999999999E-2</v>
      </c>
      <c r="O587" s="102">
        <v>-2.314532E-2</v>
      </c>
      <c r="P587" s="102">
        <v>-2.2960939999999999E-2</v>
      </c>
      <c r="Q587" s="102">
        <v>-2.29415E-2</v>
      </c>
      <c r="R587" s="102">
        <v>-2.290261E-2</v>
      </c>
      <c r="S587" s="102">
        <v>-2.281511E-2</v>
      </c>
      <c r="T587" s="102">
        <v>-2.2688940000000001E-2</v>
      </c>
      <c r="U587" s="102">
        <v>-2.2523870000000001E-2</v>
      </c>
      <c r="V587" s="102">
        <v>-2.2339350000000001E-2</v>
      </c>
      <c r="W587" s="102">
        <v>-2.213536E-2</v>
      </c>
      <c r="X587" s="102">
        <v>-2.1921650000000001E-2</v>
      </c>
      <c r="Y587" s="103">
        <v>-2.1698200000000001E-2</v>
      </c>
    </row>
    <row r="588" spans="1:25" x14ac:dyDescent="0.25">
      <c r="A588" s="101" t="s">
        <v>835</v>
      </c>
      <c r="B588" s="102">
        <v>3.1010510000000001E-3</v>
      </c>
      <c r="C588" s="102">
        <v>-1.6954940000000001E-3</v>
      </c>
      <c r="D588" s="102">
        <v>-4.6461080000000004E-3</v>
      </c>
      <c r="E588" s="102">
        <v>-7.04544E-3</v>
      </c>
      <c r="F588" s="102">
        <v>-9.051145E-3</v>
      </c>
      <c r="G588" s="102">
        <v>-9.9346520000000004E-3</v>
      </c>
      <c r="H588" s="102">
        <v>-1.0878000000000001E-2</v>
      </c>
      <c r="I588" s="102">
        <v>-1.1665760000000001E-2</v>
      </c>
      <c r="J588" s="102">
        <v>-1.232684E-2</v>
      </c>
      <c r="K588" s="102">
        <v>-1.139602E-2</v>
      </c>
      <c r="L588" s="102">
        <v>-1.066659E-2</v>
      </c>
      <c r="M588" s="102">
        <v>-9.9957459999999998E-3</v>
      </c>
      <c r="N588" s="102">
        <v>-9.5482599999999994E-3</v>
      </c>
      <c r="O588" s="102">
        <v>-9.5675059999999999E-3</v>
      </c>
      <c r="P588" s="102">
        <v>-9.8588840000000001E-3</v>
      </c>
      <c r="Q588" s="102">
        <v>-1.016949E-2</v>
      </c>
      <c r="R588" s="102">
        <v>-1.0421959999999999E-2</v>
      </c>
      <c r="S588" s="102">
        <v>-1.060641E-2</v>
      </c>
      <c r="T588" s="102">
        <v>-1.074227E-2</v>
      </c>
      <c r="U588" s="102">
        <v>-1.083948E-2</v>
      </c>
      <c r="V588" s="102">
        <v>-1.090753E-2</v>
      </c>
      <c r="W588" s="102">
        <v>-1.094642E-2</v>
      </c>
      <c r="X588" s="102">
        <v>-1.0965870000000001E-2</v>
      </c>
      <c r="Y588" s="103">
        <v>-1.097559E-2</v>
      </c>
    </row>
    <row r="589" spans="1:25" x14ac:dyDescent="0.25">
      <c r="A589" s="101" t="s">
        <v>836</v>
      </c>
      <c r="B589" s="102">
        <v>-3.050961E-2</v>
      </c>
      <c r="C589" s="102">
        <v>-3.0204829999999998E-2</v>
      </c>
      <c r="D589" s="102">
        <v>-3.0489889999999999E-2</v>
      </c>
      <c r="E589" s="102">
        <v>-3.092205E-2</v>
      </c>
      <c r="F589" s="102">
        <v>-3.1393200000000003E-2</v>
      </c>
      <c r="G589" s="102">
        <v>-3.2047529999999998E-2</v>
      </c>
      <c r="H589" s="102">
        <v>-3.2115659999999997E-2</v>
      </c>
      <c r="I589" s="102">
        <v>-3.2115659999999997E-2</v>
      </c>
      <c r="J589" s="102">
        <v>-3.21059E-2</v>
      </c>
      <c r="K589" s="102">
        <v>-3.4434239999999998E-2</v>
      </c>
      <c r="L589" s="102">
        <v>-3.47487E-2</v>
      </c>
      <c r="M589" s="102">
        <v>-3.4660450000000002E-2</v>
      </c>
      <c r="N589" s="102">
        <v>-3.3150899999999997E-2</v>
      </c>
      <c r="O589" s="102">
        <v>-3.2089470000000002E-2</v>
      </c>
      <c r="P589" s="102">
        <v>-3.1593459999999997E-2</v>
      </c>
      <c r="Q589" s="102">
        <v>-3.1408789999999999E-2</v>
      </c>
      <c r="R589" s="102">
        <v>-3.1243590000000002E-2</v>
      </c>
      <c r="S589" s="102">
        <v>-3.1058889999999999E-2</v>
      </c>
      <c r="T589" s="102">
        <v>-3.0844940000000001E-2</v>
      </c>
      <c r="U589" s="102">
        <v>-3.061148E-2</v>
      </c>
      <c r="V589" s="102">
        <v>-3.0378229999999999E-2</v>
      </c>
      <c r="W589" s="102">
        <v>-3.014495E-2</v>
      </c>
      <c r="X589" s="102">
        <v>-2.9901690000000002E-2</v>
      </c>
      <c r="Y589" s="103">
        <v>-2.9648669999999998E-2</v>
      </c>
    </row>
    <row r="590" spans="1:25" x14ac:dyDescent="0.25">
      <c r="A590" s="101" t="s">
        <v>837</v>
      </c>
      <c r="B590" s="102">
        <v>-1.0481610000000001E-2</v>
      </c>
      <c r="C590" s="102">
        <v>-1.2722499999999999E-2</v>
      </c>
      <c r="D590" s="102">
        <v>-1.4215159999999999E-2</v>
      </c>
      <c r="E590" s="102">
        <v>-1.546205E-2</v>
      </c>
      <c r="F590" s="102">
        <v>-1.653193E-2</v>
      </c>
      <c r="G590" s="102">
        <v>-1.7058090000000001E-2</v>
      </c>
      <c r="H590" s="102">
        <v>-1.7536030000000001E-2</v>
      </c>
      <c r="I590" s="102">
        <v>-1.7945539999999999E-2</v>
      </c>
      <c r="J590" s="102">
        <v>-1.8296409999999999E-2</v>
      </c>
      <c r="K590" s="102">
        <v>-1.8374149999999999E-2</v>
      </c>
      <c r="L590" s="102">
        <v>-1.812938E-2</v>
      </c>
      <c r="M590" s="102">
        <v>-1.7806570000000001E-2</v>
      </c>
      <c r="N590" s="102">
        <v>-1.718047E-2</v>
      </c>
      <c r="O590" s="102">
        <v>-1.6916500000000001E-2</v>
      </c>
      <c r="P590" s="102">
        <v>-1.6955609999999999E-2</v>
      </c>
      <c r="Q590" s="102">
        <v>-1.7101789999999999E-2</v>
      </c>
      <c r="R590" s="102">
        <v>-1.7218669999999998E-2</v>
      </c>
      <c r="S590" s="102">
        <v>-1.7306269999999999E-2</v>
      </c>
      <c r="T590" s="102">
        <v>-1.7364839999999999E-2</v>
      </c>
      <c r="U590" s="102">
        <v>-1.7403890000000002E-2</v>
      </c>
      <c r="V590" s="102">
        <v>-1.7423190000000002E-2</v>
      </c>
      <c r="W590" s="102">
        <v>-1.7442719999999998E-2</v>
      </c>
      <c r="X590" s="102">
        <v>-1.7442719999999998E-2</v>
      </c>
      <c r="Y590" s="103">
        <v>-1.7432949999999999E-2</v>
      </c>
    </row>
    <row r="591" spans="1:25" x14ac:dyDescent="0.25">
      <c r="A591" s="101" t="s">
        <v>838</v>
      </c>
      <c r="B591" s="102">
        <v>5.87378E-2</v>
      </c>
      <c r="C591" s="102">
        <v>5.1343270000000003E-2</v>
      </c>
      <c r="D591" s="102">
        <v>4.679846E-2</v>
      </c>
      <c r="E591" s="102">
        <v>4.3140499999999998E-2</v>
      </c>
      <c r="F591" s="102">
        <v>4.0112889999999998E-2</v>
      </c>
      <c r="G591" s="102">
        <v>3.8750890000000003E-2</v>
      </c>
      <c r="H591" s="102">
        <v>3.6911649999999997E-2</v>
      </c>
      <c r="I591" s="102">
        <v>3.5296910000000001E-2</v>
      </c>
      <c r="J591" s="102">
        <v>3.3916179999999997E-2</v>
      </c>
      <c r="K591" s="102">
        <v>3.7081349999999999E-2</v>
      </c>
      <c r="L591" s="102">
        <v>3.8553879999999999E-2</v>
      </c>
      <c r="M591" s="102">
        <v>3.965461E-2</v>
      </c>
      <c r="N591" s="102">
        <v>3.8828439999999999E-2</v>
      </c>
      <c r="O591" s="102">
        <v>3.745834E-2</v>
      </c>
      <c r="P591" s="102">
        <v>3.6118850000000001E-2</v>
      </c>
      <c r="Q591" s="102">
        <v>3.5071249999999998E-2</v>
      </c>
      <c r="R591" s="102">
        <v>3.4208009999999997E-2</v>
      </c>
      <c r="S591" s="102">
        <v>3.3451290000000002E-2</v>
      </c>
      <c r="T591" s="102">
        <v>3.2772179999999998E-2</v>
      </c>
      <c r="U591" s="102">
        <v>3.2151069999999997E-2</v>
      </c>
      <c r="V591" s="102">
        <v>3.1578479999999999E-2</v>
      </c>
      <c r="W591" s="102">
        <v>3.104473E-2</v>
      </c>
      <c r="X591" s="102">
        <v>3.0540100000000001E-2</v>
      </c>
      <c r="Y591" s="103">
        <v>3.0054890000000001E-2</v>
      </c>
    </row>
    <row r="592" spans="1:25" x14ac:dyDescent="0.25">
      <c r="A592" s="101" t="s">
        <v>839</v>
      </c>
      <c r="B592" s="102">
        <v>6.6356739999999997E-2</v>
      </c>
      <c r="C592" s="102">
        <v>5.7828169999999998E-2</v>
      </c>
      <c r="D592" s="102">
        <v>5.2559269999999998E-2</v>
      </c>
      <c r="E592" s="102">
        <v>4.8296480000000003E-2</v>
      </c>
      <c r="F592" s="102">
        <v>4.4753220000000003E-2</v>
      </c>
      <c r="G592" s="102">
        <v>4.3230789999999998E-2</v>
      </c>
      <c r="H592" s="102">
        <v>4.1043540000000003E-2</v>
      </c>
      <c r="I592" s="102">
        <v>3.9119170000000002E-2</v>
      </c>
      <c r="J592" s="102">
        <v>3.746737E-2</v>
      </c>
      <c r="K592" s="102">
        <v>4.14116E-2</v>
      </c>
      <c r="L592" s="102">
        <v>4.3080649999999998E-2</v>
      </c>
      <c r="M592" s="102">
        <v>4.4303229999999999E-2</v>
      </c>
      <c r="N592" s="102">
        <v>4.3398239999999998E-2</v>
      </c>
      <c r="O592" s="102">
        <v>4.1899890000000002E-2</v>
      </c>
      <c r="P592" s="102">
        <v>4.0443319999999998E-2</v>
      </c>
      <c r="Q592" s="102">
        <v>3.9318579999999999E-2</v>
      </c>
      <c r="R592" s="102">
        <v>3.838805E-2</v>
      </c>
      <c r="S592" s="102">
        <v>3.7573639999999998E-2</v>
      </c>
      <c r="T592" s="102">
        <v>3.6846259999999999E-2</v>
      </c>
      <c r="U592" s="102">
        <v>3.6186740000000002E-2</v>
      </c>
      <c r="V592" s="102">
        <v>3.5575450000000002E-2</v>
      </c>
      <c r="W592" s="102">
        <v>3.5002949999999998E-2</v>
      </c>
      <c r="X592" s="102">
        <v>3.445952E-2</v>
      </c>
      <c r="Y592" s="103">
        <v>3.3945179999999998E-2</v>
      </c>
    </row>
    <row r="593" spans="1:25" x14ac:dyDescent="0.25">
      <c r="A593" s="101" t="s">
        <v>840</v>
      </c>
      <c r="B593" s="102">
        <v>-5.877458E-2</v>
      </c>
      <c r="C593" s="102">
        <v>-5.7351350000000002E-2</v>
      </c>
      <c r="D593" s="102">
        <v>-5.7029789999999997E-2</v>
      </c>
      <c r="E593" s="102">
        <v>-5.6786530000000002E-2</v>
      </c>
      <c r="F593" s="102">
        <v>-5.6513889999999997E-2</v>
      </c>
      <c r="G593" s="102">
        <v>-5.7358100000000002E-2</v>
      </c>
      <c r="H593" s="102">
        <v>-5.6949840000000002E-2</v>
      </c>
      <c r="I593" s="102">
        <v>-5.6405780000000003E-2</v>
      </c>
      <c r="J593" s="102">
        <v>-5.582285E-2</v>
      </c>
      <c r="K593" s="102">
        <v>-6.0478610000000002E-2</v>
      </c>
      <c r="L593" s="102">
        <v>-6.1763760000000001E-2</v>
      </c>
      <c r="M593" s="102">
        <v>-6.2442820000000003E-2</v>
      </c>
      <c r="N593" s="102">
        <v>-6.005829E-2</v>
      </c>
      <c r="O593" s="102">
        <v>-5.8120619999999998E-2</v>
      </c>
      <c r="P593" s="102">
        <v>-5.7055040000000001E-2</v>
      </c>
      <c r="Q593" s="102">
        <v>-5.6569010000000003E-2</v>
      </c>
      <c r="R593" s="102">
        <v>-5.6160309999999998E-2</v>
      </c>
      <c r="S593" s="102">
        <v>-5.5722609999999999E-2</v>
      </c>
      <c r="T593" s="102">
        <v>-5.524598E-2</v>
      </c>
      <c r="U593" s="102">
        <v>-5.4730429999999997E-2</v>
      </c>
      <c r="V593" s="102">
        <v>-5.4205179999999999E-2</v>
      </c>
      <c r="W593" s="102">
        <v>-5.3660699999999999E-2</v>
      </c>
      <c r="X593" s="102">
        <v>-5.308682E-2</v>
      </c>
      <c r="Y593" s="103">
        <v>-5.2503229999999998E-2</v>
      </c>
    </row>
    <row r="594" spans="1:25" x14ac:dyDescent="0.25">
      <c r="A594" s="101" t="s">
        <v>841</v>
      </c>
      <c r="B594" s="102">
        <v>3.5443820000000001E-2</v>
      </c>
      <c r="C594" s="102">
        <v>2.7608549999999999E-2</v>
      </c>
      <c r="D594" s="102">
        <v>2.3026600000000001E-2</v>
      </c>
      <c r="E594" s="102">
        <v>1.9494330000000001E-2</v>
      </c>
      <c r="F594" s="102">
        <v>1.6658550000000001E-2</v>
      </c>
      <c r="G594" s="102">
        <v>1.5543080000000001E-2</v>
      </c>
      <c r="H594" s="102">
        <v>1.3940630000000001E-2</v>
      </c>
      <c r="I594" s="102">
        <v>1.256148E-2</v>
      </c>
      <c r="J594" s="102">
        <v>1.142525E-2</v>
      </c>
      <c r="K594" s="102">
        <v>1.4294640000000001E-2</v>
      </c>
      <c r="L594" s="102">
        <v>1.539011E-2</v>
      </c>
      <c r="M594" s="102">
        <v>1.6175990000000001E-2</v>
      </c>
      <c r="N594" s="102">
        <v>1.567004E-2</v>
      </c>
      <c r="O594" s="102">
        <v>1.47554E-2</v>
      </c>
      <c r="P594" s="102">
        <v>1.385113E-2</v>
      </c>
      <c r="Q594" s="102">
        <v>1.315151E-2</v>
      </c>
      <c r="R594" s="102">
        <v>1.2588200000000001E-2</v>
      </c>
      <c r="S594" s="102">
        <v>1.211222E-2</v>
      </c>
      <c r="T594" s="102">
        <v>1.1694589999999999E-2</v>
      </c>
      <c r="U594" s="102">
        <v>1.132537E-2</v>
      </c>
      <c r="V594" s="102">
        <v>1.0995049999999999E-2</v>
      </c>
      <c r="W594" s="102">
        <v>1.0693909999999999E-2</v>
      </c>
      <c r="X594" s="102">
        <v>1.0421720000000001E-2</v>
      </c>
      <c r="Y594" s="103">
        <v>1.016921E-2</v>
      </c>
    </row>
    <row r="595" spans="1:25" x14ac:dyDescent="0.25">
      <c r="A595" s="101" t="s">
        <v>842</v>
      </c>
      <c r="B595" s="102">
        <v>4.539137E-2</v>
      </c>
      <c r="C595" s="102">
        <v>3.672893E-2</v>
      </c>
      <c r="D595" s="102">
        <v>3.1802030000000002E-2</v>
      </c>
      <c r="E595" s="102">
        <v>2.801354E-2</v>
      </c>
      <c r="F595" s="102">
        <v>2.4990470000000001E-2</v>
      </c>
      <c r="G595" s="102">
        <v>2.387469E-2</v>
      </c>
      <c r="H595" s="102">
        <v>2.21166E-2</v>
      </c>
      <c r="I595" s="102">
        <v>2.0591640000000001E-2</v>
      </c>
      <c r="J595" s="102">
        <v>1.931919E-2</v>
      </c>
      <c r="K595" s="102">
        <v>2.2801780000000001E-2</v>
      </c>
      <c r="L595" s="102">
        <v>2.4042910000000001E-2</v>
      </c>
      <c r="M595" s="102">
        <v>2.488684E-2</v>
      </c>
      <c r="N595" s="102">
        <v>2.406053E-2</v>
      </c>
      <c r="O595" s="102">
        <v>2.285502E-2</v>
      </c>
      <c r="P595" s="102">
        <v>2.1747200000000001E-2</v>
      </c>
      <c r="Q595" s="102">
        <v>2.0931209999999999E-2</v>
      </c>
      <c r="R595" s="102">
        <v>2.027093E-2</v>
      </c>
      <c r="S595" s="102">
        <v>1.9707889999999999E-2</v>
      </c>
      <c r="T595" s="102">
        <v>1.920295E-2</v>
      </c>
      <c r="U595" s="102">
        <v>1.8756330000000002E-2</v>
      </c>
      <c r="V595" s="102">
        <v>1.8348369999999999E-2</v>
      </c>
      <c r="W595" s="102">
        <v>1.7969559999999999E-2</v>
      </c>
      <c r="X595" s="102">
        <v>1.7610420000000002E-2</v>
      </c>
      <c r="Y595" s="103">
        <v>1.7280219999999999E-2</v>
      </c>
    </row>
    <row r="596" spans="1:25" x14ac:dyDescent="0.25">
      <c r="A596" s="101" t="s">
        <v>843</v>
      </c>
      <c r="B596" s="102">
        <v>-9.9055800000000006E-3</v>
      </c>
      <c r="C596" s="102">
        <v>-1.433647E-2</v>
      </c>
      <c r="D596" s="102">
        <v>-1.7031589999999999E-2</v>
      </c>
      <c r="E596" s="102">
        <v>-1.9148310000000002E-2</v>
      </c>
      <c r="F596" s="102">
        <v>-2.087315E-2</v>
      </c>
      <c r="G596" s="102">
        <v>-2.1591800000000001E-2</v>
      </c>
      <c r="H596" s="102">
        <v>-2.2310770000000001E-2</v>
      </c>
      <c r="I596" s="102">
        <v>-2.287432E-2</v>
      </c>
      <c r="J596" s="102">
        <v>-2.3301680000000002E-2</v>
      </c>
      <c r="K596" s="102">
        <v>-2.256381E-2</v>
      </c>
      <c r="L596" s="102">
        <v>-2.1961209999999998E-2</v>
      </c>
      <c r="M596" s="102">
        <v>-2.1416660000000001E-2</v>
      </c>
      <c r="N596" s="102">
        <v>-2.083287E-2</v>
      </c>
      <c r="O596" s="102">
        <v>-2.0647990000000001E-2</v>
      </c>
      <c r="P596" s="102">
        <v>-2.07549E-2</v>
      </c>
      <c r="Q596" s="102">
        <v>-2.0920210000000002E-2</v>
      </c>
      <c r="R596" s="102">
        <v>-2.1036820000000001E-2</v>
      </c>
      <c r="S596" s="102">
        <v>-2.1095240000000001E-2</v>
      </c>
      <c r="T596" s="102">
        <v>-2.1104970000000001E-2</v>
      </c>
      <c r="U596" s="102">
        <v>-2.10855E-2</v>
      </c>
      <c r="V596" s="102">
        <v>-2.103681E-2</v>
      </c>
      <c r="W596" s="102">
        <v>-2.0968879999999999E-2</v>
      </c>
      <c r="X596" s="102">
        <v>-2.089098E-2</v>
      </c>
      <c r="Y596" s="103">
        <v>-2.0793599999999999E-2</v>
      </c>
    </row>
    <row r="597" spans="1:25" x14ac:dyDescent="0.25">
      <c r="A597" s="101" t="s">
        <v>844</v>
      </c>
      <c r="B597" s="102">
        <v>4.2748939999999999E-2</v>
      </c>
      <c r="C597" s="102">
        <v>3.4898869999999999E-2</v>
      </c>
      <c r="D597" s="102">
        <v>3.0295519999999999E-2</v>
      </c>
      <c r="E597" s="102">
        <v>2.675257E-2</v>
      </c>
      <c r="F597" s="102">
        <v>2.3896690000000002E-2</v>
      </c>
      <c r="G597" s="102">
        <v>2.269378E-2</v>
      </c>
      <c r="H597" s="102">
        <v>2.102306E-2</v>
      </c>
      <c r="I597" s="102">
        <v>1.9585470000000001E-2</v>
      </c>
      <c r="J597" s="102">
        <v>1.838091E-2</v>
      </c>
      <c r="K597" s="102">
        <v>2.1194620000000001E-2</v>
      </c>
      <c r="L597" s="102">
        <v>2.228142E-2</v>
      </c>
      <c r="M597" s="102">
        <v>2.306801E-2</v>
      </c>
      <c r="N597" s="102">
        <v>2.244517E-2</v>
      </c>
      <c r="O597" s="102">
        <v>2.1394259999999998E-2</v>
      </c>
      <c r="P597" s="102">
        <v>2.0383269999999998E-2</v>
      </c>
      <c r="Q597" s="102">
        <v>1.9605959999999999E-2</v>
      </c>
      <c r="R597" s="102">
        <v>1.8984129999999998E-2</v>
      </c>
      <c r="S597" s="102">
        <v>1.8449819999999999E-2</v>
      </c>
      <c r="T597" s="102">
        <v>1.7973619999999999E-2</v>
      </c>
      <c r="U597" s="102">
        <v>1.7546269999999999E-2</v>
      </c>
      <c r="V597" s="102">
        <v>1.7157579999999999E-2</v>
      </c>
      <c r="W597" s="102">
        <v>1.6798069999999998E-2</v>
      </c>
      <c r="X597" s="102">
        <v>1.6458E-2</v>
      </c>
      <c r="Y597" s="103">
        <v>1.6147109999999999E-2</v>
      </c>
    </row>
    <row r="598" spans="1:25" x14ac:dyDescent="0.25">
      <c r="A598" s="101" t="s">
        <v>845</v>
      </c>
      <c r="B598" s="102">
        <v>4.2088639999999997E-2</v>
      </c>
      <c r="C598" s="102">
        <v>3.4710199999999997E-2</v>
      </c>
      <c r="D598" s="102">
        <v>3.0239479999999999E-2</v>
      </c>
      <c r="E598" s="102">
        <v>2.685073E-2</v>
      </c>
      <c r="F598" s="102">
        <v>2.421297E-2</v>
      </c>
      <c r="G598" s="102">
        <v>2.3533450000000001E-2</v>
      </c>
      <c r="H598" s="102">
        <v>2.2257780000000001E-2</v>
      </c>
      <c r="I598" s="102">
        <v>2.122663E-2</v>
      </c>
      <c r="J598" s="102">
        <v>2.044866E-2</v>
      </c>
      <c r="K598" s="102">
        <v>2.393996E-2</v>
      </c>
      <c r="L598" s="102">
        <v>2.539278E-2</v>
      </c>
      <c r="M598" s="102">
        <v>2.6489809999999999E-2</v>
      </c>
      <c r="N598" s="102">
        <v>2.5247680000000002E-2</v>
      </c>
      <c r="O598" s="102">
        <v>2.3856740000000001E-2</v>
      </c>
      <c r="P598" s="102">
        <v>2.2807850000000001E-2</v>
      </c>
      <c r="Q598" s="102">
        <v>2.2154960000000001E-2</v>
      </c>
      <c r="R598" s="102">
        <v>2.169666E-2</v>
      </c>
      <c r="S598" s="102">
        <v>2.134556E-2</v>
      </c>
      <c r="T598" s="102">
        <v>2.10726E-2</v>
      </c>
      <c r="U598" s="102">
        <v>2.0848490000000001E-2</v>
      </c>
      <c r="V598" s="102">
        <v>2.0672980000000001E-2</v>
      </c>
      <c r="W598" s="102">
        <v>2.0526760000000002E-2</v>
      </c>
      <c r="X598" s="102">
        <v>2.0399839999999999E-2</v>
      </c>
      <c r="Y598" s="103">
        <v>2.0292689999999999E-2</v>
      </c>
    </row>
    <row r="599" spans="1:25" x14ac:dyDescent="0.25">
      <c r="A599" s="101" t="s">
        <v>846</v>
      </c>
      <c r="B599" s="102">
        <v>5.0300579999999998E-2</v>
      </c>
      <c r="C599" s="102">
        <v>4.26992E-2</v>
      </c>
      <c r="D599" s="102">
        <v>3.8112519999999997E-2</v>
      </c>
      <c r="E599" s="102">
        <v>3.4623969999999997E-2</v>
      </c>
      <c r="F599" s="102">
        <v>3.1884469999999998E-2</v>
      </c>
      <c r="G599" s="102">
        <v>3.1371999999999997E-2</v>
      </c>
      <c r="H599" s="102">
        <v>3.004832E-2</v>
      </c>
      <c r="I599" s="102">
        <v>2.8969450000000001E-2</v>
      </c>
      <c r="J599" s="102">
        <v>2.8152710000000001E-2</v>
      </c>
      <c r="K599" s="102">
        <v>3.2415289999999999E-2</v>
      </c>
      <c r="L599" s="102">
        <v>3.4126549999999999E-2</v>
      </c>
      <c r="M599" s="102">
        <v>3.5393279999999999E-2</v>
      </c>
      <c r="N599" s="102">
        <v>3.367241E-2</v>
      </c>
      <c r="O599" s="102">
        <v>3.1935699999999997E-2</v>
      </c>
      <c r="P599" s="102">
        <v>3.0712420000000001E-2</v>
      </c>
      <c r="Q599" s="102">
        <v>3.0010490000000001E-2</v>
      </c>
      <c r="R599" s="102">
        <v>2.9542160000000001E-2</v>
      </c>
      <c r="S599" s="102">
        <v>2.9171289999999999E-2</v>
      </c>
      <c r="T599" s="102">
        <v>2.8868850000000001E-2</v>
      </c>
      <c r="U599" s="102">
        <v>2.8615040000000001E-2</v>
      </c>
      <c r="V599" s="102">
        <v>2.840032E-2</v>
      </c>
      <c r="W599" s="102">
        <v>2.8214920000000001E-2</v>
      </c>
      <c r="X599" s="102">
        <v>2.8049069999999999E-2</v>
      </c>
      <c r="Y599" s="103">
        <v>2.790254E-2</v>
      </c>
    </row>
    <row r="600" spans="1:25" x14ac:dyDescent="0.25">
      <c r="A600" s="101" t="s">
        <v>847</v>
      </c>
      <c r="B600" s="102">
        <v>6.7327899999999996E-2</v>
      </c>
      <c r="C600" s="102">
        <v>5.678888E-2</v>
      </c>
      <c r="D600" s="102">
        <v>5.094307E-2</v>
      </c>
      <c r="E600" s="102">
        <v>4.6600990000000002E-2</v>
      </c>
      <c r="F600" s="102">
        <v>4.318259E-2</v>
      </c>
      <c r="G600" s="102">
        <v>4.1901960000000002E-2</v>
      </c>
      <c r="H600" s="102">
        <v>3.9762819999999997E-2</v>
      </c>
      <c r="I600" s="102">
        <v>3.7915490000000003E-2</v>
      </c>
      <c r="J600" s="102">
        <v>3.6350470000000003E-2</v>
      </c>
      <c r="K600" s="102">
        <v>4.075169E-2</v>
      </c>
      <c r="L600" s="102">
        <v>4.2116189999999998E-2</v>
      </c>
      <c r="M600" s="102">
        <v>4.2939860000000003E-2</v>
      </c>
      <c r="N600" s="102">
        <v>4.1632280000000001E-2</v>
      </c>
      <c r="O600" s="102">
        <v>3.9886119999999997E-2</v>
      </c>
      <c r="P600" s="102">
        <v>3.8357009999999997E-2</v>
      </c>
      <c r="Q600" s="102">
        <v>3.7248139999999999E-2</v>
      </c>
      <c r="R600" s="102">
        <v>3.6363100000000002E-2</v>
      </c>
      <c r="S600" s="102">
        <v>3.5584919999999999E-2</v>
      </c>
      <c r="T600" s="102">
        <v>3.4874889999999999E-2</v>
      </c>
      <c r="U600" s="102">
        <v>3.4213529999999999E-2</v>
      </c>
      <c r="V600" s="102">
        <v>3.3591099999999999E-2</v>
      </c>
      <c r="W600" s="102">
        <v>3.3007380000000003E-2</v>
      </c>
      <c r="X600" s="102">
        <v>3.2443359999999997E-2</v>
      </c>
      <c r="Y600" s="103">
        <v>3.1908310000000002E-2</v>
      </c>
    </row>
    <row r="601" spans="1:25" x14ac:dyDescent="0.25">
      <c r="A601" s="101" t="s">
        <v>848</v>
      </c>
      <c r="B601" s="102">
        <v>-7.0170899999999994E-2</v>
      </c>
      <c r="C601" s="102">
        <v>-6.8053119999999995E-2</v>
      </c>
      <c r="D601" s="102">
        <v>-6.7288189999999998E-2</v>
      </c>
      <c r="E601" s="102">
        <v>-6.6837309999999997E-2</v>
      </c>
      <c r="F601" s="102">
        <v>-6.6543500000000005E-2</v>
      </c>
      <c r="G601" s="102">
        <v>-6.7158860000000001E-2</v>
      </c>
      <c r="H601" s="102">
        <v>-6.671059E-2</v>
      </c>
      <c r="I601" s="102">
        <v>-6.6184569999999998E-2</v>
      </c>
      <c r="J601" s="102">
        <v>-6.5697510000000001E-2</v>
      </c>
      <c r="K601" s="102">
        <v>-7.0078760000000004E-2</v>
      </c>
      <c r="L601" s="102">
        <v>-7.1258249999999995E-2</v>
      </c>
      <c r="M601" s="102">
        <v>-7.1827059999999998E-2</v>
      </c>
      <c r="N601" s="102">
        <v>-6.9471959999999999E-2</v>
      </c>
      <c r="O601" s="102">
        <v>-6.7573659999999994E-2</v>
      </c>
      <c r="P601" s="102">
        <v>-6.6493319999999995E-2</v>
      </c>
      <c r="Q601" s="102">
        <v>-6.5948619999999999E-2</v>
      </c>
      <c r="R601" s="102">
        <v>-6.5501089999999998E-2</v>
      </c>
      <c r="S601" s="102">
        <v>-6.5043749999999997E-2</v>
      </c>
      <c r="T601" s="102">
        <v>-6.456684E-2</v>
      </c>
      <c r="U601" s="102">
        <v>-6.4089670000000001E-2</v>
      </c>
      <c r="V601" s="102">
        <v>-6.3612699999999994E-2</v>
      </c>
      <c r="W601" s="102">
        <v>-6.3125959999999995E-2</v>
      </c>
      <c r="X601" s="102">
        <v>-6.2629459999999998E-2</v>
      </c>
      <c r="Y601" s="103">
        <v>-6.2123209999999998E-2</v>
      </c>
    </row>
    <row r="602" spans="1:25" x14ac:dyDescent="0.25">
      <c r="A602" s="101" t="s">
        <v>849</v>
      </c>
      <c r="B602" s="102">
        <v>3.6228070000000001E-2</v>
      </c>
      <c r="C602" s="102">
        <v>2.8473999999999999E-2</v>
      </c>
      <c r="D602" s="102">
        <v>2.4010009999999998E-2</v>
      </c>
      <c r="E602" s="102">
        <v>2.059567E-2</v>
      </c>
      <c r="F602" s="102">
        <v>1.7858249999999999E-2</v>
      </c>
      <c r="G602" s="102">
        <v>1.6860159999999999E-2</v>
      </c>
      <c r="H602" s="102">
        <v>1.5296300000000001E-2</v>
      </c>
      <c r="I602" s="102">
        <v>1.395539E-2</v>
      </c>
      <c r="J602" s="102">
        <v>1.283781E-2</v>
      </c>
      <c r="K602" s="102">
        <v>1.5900029999999999E-2</v>
      </c>
      <c r="L602" s="102">
        <v>1.7022780000000001E-2</v>
      </c>
      <c r="M602" s="102">
        <v>1.780814E-2</v>
      </c>
      <c r="N602" s="102">
        <v>1.7290719999999999E-2</v>
      </c>
      <c r="O602" s="102">
        <v>1.635383E-2</v>
      </c>
      <c r="P602" s="102">
        <v>1.542863E-2</v>
      </c>
      <c r="Q602" s="102">
        <v>1.472827E-2</v>
      </c>
      <c r="R602" s="102">
        <v>1.4183680000000001E-2</v>
      </c>
      <c r="S602" s="102">
        <v>1.371696E-2</v>
      </c>
      <c r="T602" s="102">
        <v>1.330841E-2</v>
      </c>
      <c r="U602" s="102">
        <v>1.292928E-2</v>
      </c>
      <c r="V602" s="102">
        <v>1.258886E-2</v>
      </c>
      <c r="W602" s="102">
        <v>1.22679E-2</v>
      </c>
      <c r="X602" s="102">
        <v>1.1956670000000001E-2</v>
      </c>
      <c r="Y602" s="103">
        <v>1.167465E-2</v>
      </c>
    </row>
    <row r="603" spans="1:25" x14ac:dyDescent="0.25">
      <c r="A603" s="101" t="s">
        <v>850</v>
      </c>
      <c r="B603" s="102">
        <v>1.8250769999999999E-2</v>
      </c>
      <c r="C603" s="102">
        <v>1.1977399999999999E-2</v>
      </c>
      <c r="D603" s="102">
        <v>8.2761239999999993E-3</v>
      </c>
      <c r="E603" s="102">
        <v>5.3411420000000001E-3</v>
      </c>
      <c r="F603" s="102">
        <v>2.936325E-3</v>
      </c>
      <c r="G603" s="102">
        <v>2.0153300000000001E-3</v>
      </c>
      <c r="H603" s="102">
        <v>7.6211829999999999E-4</v>
      </c>
      <c r="I603" s="102">
        <v>-3.0656429999999999E-4</v>
      </c>
      <c r="J603" s="102">
        <v>-1.1711270000000001E-3</v>
      </c>
      <c r="K603" s="102">
        <v>1.09256E-3</v>
      </c>
      <c r="L603" s="102">
        <v>2.1779410000000001E-3</v>
      </c>
      <c r="M603" s="102">
        <v>3.0217519999999999E-3</v>
      </c>
      <c r="N603" s="102">
        <v>3.0217519999999999E-3</v>
      </c>
      <c r="O603" s="102">
        <v>2.5444769999999998E-3</v>
      </c>
      <c r="P603" s="102">
        <v>1.931564E-3</v>
      </c>
      <c r="Q603" s="102">
        <v>1.436093E-3</v>
      </c>
      <c r="R603" s="102">
        <v>1.0671630000000001E-3</v>
      </c>
      <c r="S603" s="102">
        <v>7.6606380000000004E-4</v>
      </c>
      <c r="T603" s="102">
        <v>5.2330840000000003E-4</v>
      </c>
      <c r="U603" s="102">
        <v>3.194513E-4</v>
      </c>
      <c r="V603" s="102">
        <v>1.348085E-4</v>
      </c>
      <c r="W603" s="102">
        <v>-3.038416E-5</v>
      </c>
      <c r="X603" s="102">
        <v>-1.663922E-4</v>
      </c>
      <c r="Y603" s="103">
        <v>-2.9267550000000001E-4</v>
      </c>
    </row>
    <row r="604" spans="1:25" x14ac:dyDescent="0.25">
      <c r="A604" s="101" t="s">
        <v>851</v>
      </c>
      <c r="B604" s="102">
        <v>-2.5267049999999999E-2</v>
      </c>
      <c r="C604" s="102">
        <v>-2.7470479999999999E-2</v>
      </c>
      <c r="D604" s="102">
        <v>-2.8993120000000001E-2</v>
      </c>
      <c r="E604" s="102">
        <v>-3.030888E-2</v>
      </c>
      <c r="F604" s="102">
        <v>-3.1457190000000003E-2</v>
      </c>
      <c r="G604" s="102">
        <v>-3.2079429999999999E-2</v>
      </c>
      <c r="H604" s="102">
        <v>-3.2449169999999999E-2</v>
      </c>
      <c r="I604" s="102">
        <v>-3.2701929999999997E-2</v>
      </c>
      <c r="J604" s="102">
        <v>-3.2886690000000003E-2</v>
      </c>
      <c r="K604" s="102">
        <v>-3.3323150000000003E-2</v>
      </c>
      <c r="L604" s="102">
        <v>-3.2933810000000001E-2</v>
      </c>
      <c r="M604" s="102">
        <v>-3.2437399999999998E-2</v>
      </c>
      <c r="N604" s="102">
        <v>-3.1297760000000001E-2</v>
      </c>
      <c r="O604" s="102">
        <v>-3.0645309999999999E-2</v>
      </c>
      <c r="P604" s="102">
        <v>-3.0441260000000001E-2</v>
      </c>
      <c r="Q604" s="102">
        <v>-3.0412069999999999E-2</v>
      </c>
      <c r="R604" s="102">
        <v>-3.036343E-2</v>
      </c>
      <c r="S604" s="102">
        <v>-3.0266370000000001E-2</v>
      </c>
      <c r="T604" s="102">
        <v>-3.0130359999999998E-2</v>
      </c>
      <c r="U604" s="102">
        <v>-2.9974890000000001E-2</v>
      </c>
      <c r="V604" s="102">
        <v>-2.9800159999999999E-2</v>
      </c>
      <c r="W604" s="102">
        <v>-2.961546E-2</v>
      </c>
      <c r="X604" s="102">
        <v>-2.9411280000000001E-2</v>
      </c>
      <c r="Y604" s="103">
        <v>-2.9207090000000002E-2</v>
      </c>
    </row>
    <row r="605" spans="1:25" x14ac:dyDescent="0.25">
      <c r="A605" s="101" t="s">
        <v>852</v>
      </c>
      <c r="B605" s="102">
        <v>-1.0120250000000001E-2</v>
      </c>
      <c r="C605" s="102">
        <v>-1.451793E-2</v>
      </c>
      <c r="D605" s="102">
        <v>-1.7136820000000001E-2</v>
      </c>
      <c r="E605" s="102">
        <v>-1.9215840000000001E-2</v>
      </c>
      <c r="F605" s="102">
        <v>-2.0912139999999999E-2</v>
      </c>
      <c r="G605" s="102">
        <v>-2.1660459999999999E-2</v>
      </c>
      <c r="H605" s="102">
        <v>-2.242856E-2</v>
      </c>
      <c r="I605" s="102">
        <v>-2.3040979999999999E-2</v>
      </c>
      <c r="J605" s="102">
        <v>-2.3507509999999999E-2</v>
      </c>
      <c r="K605" s="102">
        <v>-2.269386E-2</v>
      </c>
      <c r="L605" s="102">
        <v>-2.209158E-2</v>
      </c>
      <c r="M605" s="102">
        <v>-2.1547319999999998E-2</v>
      </c>
      <c r="N605" s="102">
        <v>-2.0973080000000002E-2</v>
      </c>
      <c r="O605" s="102">
        <v>-2.0807610000000001E-2</v>
      </c>
      <c r="P605" s="102">
        <v>-2.0924249999999998E-2</v>
      </c>
      <c r="Q605" s="102">
        <v>-2.1099199999999999E-2</v>
      </c>
      <c r="R605" s="102">
        <v>-2.1215979999999999E-2</v>
      </c>
      <c r="S605" s="102">
        <v>-2.1264399999999999E-2</v>
      </c>
      <c r="T605" s="102">
        <v>-2.1274129999999999E-2</v>
      </c>
      <c r="U605" s="102">
        <v>-2.125467E-2</v>
      </c>
      <c r="V605" s="102">
        <v>-2.1206019999999999E-2</v>
      </c>
      <c r="W605" s="102">
        <v>-2.1137900000000001E-2</v>
      </c>
      <c r="X605" s="102">
        <v>-2.1050329999999999E-2</v>
      </c>
      <c r="Y605" s="103">
        <v>-2.0943300000000001E-2</v>
      </c>
    </row>
    <row r="606" spans="1:25" x14ac:dyDescent="0.25">
      <c r="A606" s="101" t="s">
        <v>853</v>
      </c>
      <c r="B606" s="102">
        <v>-0.107525</v>
      </c>
      <c r="C606" s="102">
        <v>-0.104244</v>
      </c>
      <c r="D606" s="102">
        <v>-0.10276100000000001</v>
      </c>
      <c r="E606" s="102">
        <v>-0.101995</v>
      </c>
      <c r="F606" s="102">
        <v>-0.10161199999999999</v>
      </c>
      <c r="G606" s="102">
        <v>-0.10134</v>
      </c>
      <c r="H606" s="102">
        <v>-0.100339</v>
      </c>
      <c r="I606" s="102">
        <v>-9.9406190000000005E-2</v>
      </c>
      <c r="J606" s="102">
        <v>-9.8560910000000002E-2</v>
      </c>
      <c r="K606" s="102">
        <v>-0.101761</v>
      </c>
      <c r="L606" s="102">
        <v>-0.10198400000000001</v>
      </c>
      <c r="M606" s="102">
        <v>-0.101674</v>
      </c>
      <c r="N606" s="102">
        <v>-9.8644159999999995E-2</v>
      </c>
      <c r="O606" s="102">
        <v>-9.6063490000000001E-2</v>
      </c>
      <c r="P606" s="102">
        <v>-9.4381930000000003E-2</v>
      </c>
      <c r="Q606" s="102">
        <v>-9.3314149999999998E-2</v>
      </c>
      <c r="R606" s="102">
        <v>-9.2382640000000002E-2</v>
      </c>
      <c r="S606" s="102">
        <v>-9.147044E-2</v>
      </c>
      <c r="T606" s="102">
        <v>-9.0567579999999995E-2</v>
      </c>
      <c r="U606" s="102">
        <v>-8.9684040000000007E-2</v>
      </c>
      <c r="V606" s="102">
        <v>-8.8800390000000007E-2</v>
      </c>
      <c r="W606" s="102">
        <v>-8.7926379999999998E-2</v>
      </c>
      <c r="X606" s="102">
        <v>-8.7062E-2</v>
      </c>
      <c r="Y606" s="103">
        <v>-8.6197549999999998E-2</v>
      </c>
    </row>
    <row r="607" spans="1:25" x14ac:dyDescent="0.25">
      <c r="A607" s="101" t="s">
        <v>854</v>
      </c>
      <c r="B607" s="102">
        <v>1.934526E-2</v>
      </c>
      <c r="C607" s="102">
        <v>1.2800479999999999E-2</v>
      </c>
      <c r="D607" s="102">
        <v>8.9695409999999993E-3</v>
      </c>
      <c r="E607" s="102">
        <v>6.0396269999999997E-3</v>
      </c>
      <c r="F607" s="102">
        <v>3.687657E-3</v>
      </c>
      <c r="G607" s="102">
        <v>2.7561510000000001E-3</v>
      </c>
      <c r="H607" s="102">
        <v>1.542812E-3</v>
      </c>
      <c r="I607" s="102">
        <v>5.2351730000000003E-4</v>
      </c>
      <c r="J607" s="102">
        <v>-3.0164409999999998E-4</v>
      </c>
      <c r="K607" s="102">
        <v>1.6449769999999999E-3</v>
      </c>
      <c r="L607" s="102">
        <v>2.527573E-3</v>
      </c>
      <c r="M607" s="102">
        <v>3.1970649999999998E-3</v>
      </c>
      <c r="N607" s="102">
        <v>3.080494E-3</v>
      </c>
      <c r="O607" s="102">
        <v>2.584579E-3</v>
      </c>
      <c r="P607" s="102">
        <v>2.0014680000000002E-3</v>
      </c>
      <c r="Q607" s="102">
        <v>1.535228E-3</v>
      </c>
      <c r="R607" s="102">
        <v>1.17578E-3</v>
      </c>
      <c r="S607" s="102">
        <v>8.8442060000000001E-4</v>
      </c>
      <c r="T607" s="102">
        <v>6.5142070000000002E-4</v>
      </c>
      <c r="U607" s="102">
        <v>4.5732640000000001E-4</v>
      </c>
      <c r="V607" s="102">
        <v>3.019074E-4</v>
      </c>
      <c r="W607" s="102">
        <v>1.659404E-4</v>
      </c>
      <c r="X607" s="102">
        <v>4.9426389999999998E-5</v>
      </c>
      <c r="Y607" s="103">
        <v>-4.763344E-5</v>
      </c>
    </row>
    <row r="608" spans="1:25" x14ac:dyDescent="0.25">
      <c r="A608" s="101" t="s">
        <v>855</v>
      </c>
      <c r="B608" s="102">
        <v>2.3063319999999998E-2</v>
      </c>
      <c r="C608" s="102">
        <v>1.53387E-2</v>
      </c>
      <c r="D608" s="102">
        <v>1.032364E-2</v>
      </c>
      <c r="E608" s="102">
        <v>6.1185270000000003E-3</v>
      </c>
      <c r="F608" s="102">
        <v>2.5253459999999999E-3</v>
      </c>
      <c r="G608" s="102">
        <v>8.7799820000000002E-4</v>
      </c>
      <c r="H608" s="102">
        <v>-1.055809E-3</v>
      </c>
      <c r="I608" s="102">
        <v>-2.7377009999999999E-3</v>
      </c>
      <c r="J608" s="102">
        <v>-4.1375020000000004E-3</v>
      </c>
      <c r="K608" s="102">
        <v>-1.9232159999999999E-3</v>
      </c>
      <c r="L608" s="102">
        <v>-8.8841829999999997E-4</v>
      </c>
      <c r="M608" s="102">
        <v>-5.6033350000000001E-5</v>
      </c>
      <c r="N608" s="102">
        <v>-1.7065060000000001E-5</v>
      </c>
      <c r="O608" s="102">
        <v>-4.932475E-4</v>
      </c>
      <c r="P608" s="102">
        <v>-1.1727650000000001E-3</v>
      </c>
      <c r="Q608" s="102">
        <v>-1.7934680000000001E-3</v>
      </c>
      <c r="R608" s="102">
        <v>-2.3169010000000001E-3</v>
      </c>
      <c r="S608" s="102">
        <v>-2.7436470000000001E-3</v>
      </c>
      <c r="T608" s="102">
        <v>-3.1024020000000002E-3</v>
      </c>
      <c r="U608" s="102">
        <v>-3.4031199999999999E-3</v>
      </c>
      <c r="V608" s="102">
        <v>-3.6550580000000001E-3</v>
      </c>
      <c r="W608" s="102">
        <v>-3.8683900000000002E-3</v>
      </c>
      <c r="X608" s="102">
        <v>-4.0525980000000001E-3</v>
      </c>
      <c r="Y608" s="103">
        <v>-4.1979770000000003E-3</v>
      </c>
    </row>
    <row r="609" spans="1:25" x14ac:dyDescent="0.25">
      <c r="A609" s="101" t="s">
        <v>856</v>
      </c>
      <c r="B609" s="102">
        <v>3.1116109999999999E-2</v>
      </c>
      <c r="C609" s="102">
        <v>2.2815559999999999E-2</v>
      </c>
      <c r="D609" s="102">
        <v>1.746199E-2</v>
      </c>
      <c r="E609" s="102">
        <v>1.302761E-2</v>
      </c>
      <c r="F609" s="102">
        <v>9.2650270000000003E-3</v>
      </c>
      <c r="G609" s="102">
        <v>7.4406089999999999E-3</v>
      </c>
      <c r="H609" s="102">
        <v>5.3593570000000004E-3</v>
      </c>
      <c r="I609" s="102">
        <v>3.5698650000000002E-3</v>
      </c>
      <c r="J609" s="102">
        <v>2.0625299999999999E-3</v>
      </c>
      <c r="K609" s="102">
        <v>4.3108900000000004E-3</v>
      </c>
      <c r="L609" s="102">
        <v>5.3661020000000002E-3</v>
      </c>
      <c r="M609" s="102">
        <v>6.2088409999999997E-3</v>
      </c>
      <c r="N609" s="102">
        <v>6.1311389999999999E-3</v>
      </c>
      <c r="O609" s="102">
        <v>5.5091489999999996E-3</v>
      </c>
      <c r="P609" s="102">
        <v>4.6933499999999998E-3</v>
      </c>
      <c r="Q609" s="102">
        <v>3.9655749999999998E-3</v>
      </c>
      <c r="R609" s="102">
        <v>3.3543370000000002E-3</v>
      </c>
      <c r="S609" s="102">
        <v>2.8403030000000002E-3</v>
      </c>
      <c r="T609" s="102">
        <v>2.394293E-3</v>
      </c>
      <c r="U609" s="102">
        <v>2.0160550000000001E-3</v>
      </c>
      <c r="V609" s="102">
        <v>1.686386E-3</v>
      </c>
      <c r="W609" s="102">
        <v>1.4052769999999999E-3</v>
      </c>
      <c r="X609" s="102">
        <v>1.153072E-3</v>
      </c>
      <c r="Y609" s="103">
        <v>9.397063E-4</v>
      </c>
    </row>
    <row r="610" spans="1:25" x14ac:dyDescent="0.25">
      <c r="A610" s="101" t="s">
        <v>857</v>
      </c>
      <c r="B610" s="102">
        <v>6.5182879999999999E-2</v>
      </c>
      <c r="C610" s="102">
        <v>5.5139489999999999E-2</v>
      </c>
      <c r="D610" s="102">
        <v>4.9312229999999999E-2</v>
      </c>
      <c r="E610" s="102">
        <v>4.4825480000000001E-2</v>
      </c>
      <c r="F610" s="102">
        <v>4.1235210000000001E-2</v>
      </c>
      <c r="G610" s="102">
        <v>3.954531E-2</v>
      </c>
      <c r="H610" s="102">
        <v>3.7348489999999998E-2</v>
      </c>
      <c r="I610" s="102">
        <v>3.5472759999999999E-2</v>
      </c>
      <c r="J610" s="102">
        <v>3.3898589999999999E-2</v>
      </c>
      <c r="K610" s="102">
        <v>3.757456E-2</v>
      </c>
      <c r="L610" s="102">
        <v>3.8972449999999999E-2</v>
      </c>
      <c r="M610" s="102">
        <v>3.9894430000000002E-2</v>
      </c>
      <c r="N610" s="102">
        <v>3.8729189999999997E-2</v>
      </c>
      <c r="O610" s="102">
        <v>3.7020900000000002E-2</v>
      </c>
      <c r="P610" s="102">
        <v>3.5439709999999999E-2</v>
      </c>
      <c r="Q610" s="102">
        <v>3.4237240000000002E-2</v>
      </c>
      <c r="R610" s="102">
        <v>3.3267379999999999E-2</v>
      </c>
      <c r="S610" s="102">
        <v>3.241401E-2</v>
      </c>
      <c r="T610" s="102">
        <v>3.1657499999999998E-2</v>
      </c>
      <c r="U610" s="102">
        <v>3.0959250000000001E-2</v>
      </c>
      <c r="V610" s="102">
        <v>3.0319269999999999E-2</v>
      </c>
      <c r="W610" s="102">
        <v>2.9708410000000001E-2</v>
      </c>
      <c r="X610" s="102">
        <v>2.9136169999999999E-2</v>
      </c>
      <c r="Y610" s="103">
        <v>2.859306E-2</v>
      </c>
    </row>
    <row r="611" spans="1:25" x14ac:dyDescent="0.25">
      <c r="A611" s="101" t="s">
        <v>858</v>
      </c>
      <c r="B611" s="102">
        <v>-2.5320820000000001E-2</v>
      </c>
      <c r="C611" s="102">
        <v>-2.9605159999999998E-2</v>
      </c>
      <c r="D611" s="102">
        <v>-3.2229140000000003E-2</v>
      </c>
      <c r="E611" s="102">
        <v>-3.44205E-2</v>
      </c>
      <c r="F611" s="102">
        <v>-3.630734E-2</v>
      </c>
      <c r="G611" s="102">
        <v>-3.6897579999999999E-2</v>
      </c>
      <c r="H611" s="102">
        <v>-3.7537979999999999E-2</v>
      </c>
      <c r="I611" s="102">
        <v>-3.8042699999999999E-2</v>
      </c>
      <c r="J611" s="102">
        <v>-3.8421280000000002E-2</v>
      </c>
      <c r="K611" s="102">
        <v>-3.747176E-2</v>
      </c>
      <c r="L611" s="102">
        <v>-3.6545099999999997E-2</v>
      </c>
      <c r="M611" s="102">
        <v>-3.5704239999999998E-2</v>
      </c>
      <c r="N611" s="102">
        <v>-3.46729E-2</v>
      </c>
      <c r="O611" s="102">
        <v>-3.4109019999999997E-2</v>
      </c>
      <c r="P611" s="102">
        <v>-3.395364E-2</v>
      </c>
      <c r="Q611" s="102">
        <v>-3.3934209999999999E-2</v>
      </c>
      <c r="R611" s="102">
        <v>-3.3885650000000003E-2</v>
      </c>
      <c r="S611" s="102">
        <v>-3.3788749999999999E-2</v>
      </c>
      <c r="T611" s="102">
        <v>-3.3643300000000001E-2</v>
      </c>
      <c r="U611" s="102">
        <v>-3.3458990000000001E-2</v>
      </c>
      <c r="V611" s="102">
        <v>-3.325525E-2</v>
      </c>
      <c r="W611" s="102">
        <v>-3.3032300000000001E-2</v>
      </c>
      <c r="X611" s="102">
        <v>-3.2789930000000002E-2</v>
      </c>
      <c r="Y611" s="103">
        <v>-3.2528109999999999E-2</v>
      </c>
    </row>
    <row r="612" spans="1:25" x14ac:dyDescent="0.25">
      <c r="A612" s="101" t="s">
        <v>859</v>
      </c>
      <c r="B612" s="102">
        <v>4.184002E-3</v>
      </c>
      <c r="C612" s="102">
        <v>-1.786125E-3</v>
      </c>
      <c r="D612" s="102">
        <v>-5.2723379999999997E-3</v>
      </c>
      <c r="E612" s="102">
        <v>-8.0514479999999992E-3</v>
      </c>
      <c r="F612" s="102">
        <v>-1.035926E-2</v>
      </c>
      <c r="G612" s="102">
        <v>-1.120201E-2</v>
      </c>
      <c r="H612" s="102">
        <v>-1.233824E-2</v>
      </c>
      <c r="I612" s="102">
        <v>-1.329987E-2</v>
      </c>
      <c r="J612" s="102">
        <v>-1.406722E-2</v>
      </c>
      <c r="K612" s="102">
        <v>-1.209669E-2</v>
      </c>
      <c r="L612" s="102">
        <v>-1.116816E-2</v>
      </c>
      <c r="M612" s="102">
        <v>-1.0442150000000001E-2</v>
      </c>
      <c r="N612" s="102">
        <v>-1.023757E-2</v>
      </c>
      <c r="O612" s="102">
        <v>-1.046151E-2</v>
      </c>
      <c r="P612" s="102">
        <v>-1.0860130000000001E-2</v>
      </c>
      <c r="Q612" s="102">
        <v>-1.121947E-2</v>
      </c>
      <c r="R612" s="102">
        <v>-1.149123E-2</v>
      </c>
      <c r="S612" s="102">
        <v>-1.1704880000000001E-2</v>
      </c>
      <c r="T612" s="102">
        <v>-1.186021E-2</v>
      </c>
      <c r="U612" s="102">
        <v>-1.197664E-2</v>
      </c>
      <c r="V612" s="102">
        <v>-1.2064139999999999E-2</v>
      </c>
      <c r="W612" s="102">
        <v>-1.212248E-2</v>
      </c>
      <c r="X612" s="102">
        <v>-1.2171090000000001E-2</v>
      </c>
      <c r="Y612" s="103">
        <v>-1.219054E-2</v>
      </c>
    </row>
    <row r="613" spans="1:25" x14ac:dyDescent="0.25">
      <c r="A613" s="101" t="s">
        <v>860</v>
      </c>
      <c r="B613" s="102">
        <v>3.18979E-2</v>
      </c>
      <c r="C613" s="102">
        <v>2.458465E-2</v>
      </c>
      <c r="D613" s="102">
        <v>2.038539E-2</v>
      </c>
      <c r="E613" s="102">
        <v>1.7111310000000001E-2</v>
      </c>
      <c r="F613" s="102">
        <v>1.4447099999999999E-2</v>
      </c>
      <c r="G613" s="102">
        <v>1.339037E-2</v>
      </c>
      <c r="H613" s="102">
        <v>1.1834900000000001E-2</v>
      </c>
      <c r="I613" s="102">
        <v>1.0493000000000001E-2</v>
      </c>
      <c r="J613" s="102">
        <v>9.3748010000000003E-3</v>
      </c>
      <c r="K613" s="102">
        <v>1.199178E-2</v>
      </c>
      <c r="L613" s="102">
        <v>1.292393E-2</v>
      </c>
      <c r="M613" s="102">
        <v>1.3564980000000001E-2</v>
      </c>
      <c r="N613" s="102">
        <v>1.3009690000000001E-2</v>
      </c>
      <c r="O613" s="102">
        <v>1.210432E-2</v>
      </c>
      <c r="P613" s="102">
        <v>1.120994E-2</v>
      </c>
      <c r="Q613" s="102">
        <v>1.05203E-2</v>
      </c>
      <c r="R613" s="102">
        <v>9.9668840000000005E-3</v>
      </c>
      <c r="S613" s="102">
        <v>9.4812879999999992E-3</v>
      </c>
      <c r="T613" s="102">
        <v>9.0540340000000007E-3</v>
      </c>
      <c r="U613" s="102">
        <v>8.6656770000000001E-3</v>
      </c>
      <c r="V613" s="102">
        <v>8.3159919999999995E-3</v>
      </c>
      <c r="W613" s="102">
        <v>7.9954829999999994E-3</v>
      </c>
      <c r="X613" s="102">
        <v>7.6944259999999999E-3</v>
      </c>
      <c r="Y613" s="103">
        <v>7.4128229999999998E-3</v>
      </c>
    </row>
    <row r="614" spans="1:25" x14ac:dyDescent="0.25">
      <c r="A614" s="101" t="s">
        <v>861</v>
      </c>
      <c r="B614" s="102">
        <v>7.219971E-2</v>
      </c>
      <c r="C614" s="102">
        <v>6.1261280000000001E-2</v>
      </c>
      <c r="D614" s="102">
        <v>5.4770399999999997E-2</v>
      </c>
      <c r="E614" s="102">
        <v>4.9659259999999997E-2</v>
      </c>
      <c r="F614" s="102">
        <v>4.547408E-2</v>
      </c>
      <c r="G614" s="102">
        <v>4.3568790000000003E-2</v>
      </c>
      <c r="H614" s="102">
        <v>4.0910309999999998E-2</v>
      </c>
      <c r="I614" s="102">
        <v>3.859104E-2</v>
      </c>
      <c r="J614" s="102">
        <v>3.6640390000000002E-2</v>
      </c>
      <c r="K614" s="102">
        <v>4.1050320000000001E-2</v>
      </c>
      <c r="L614" s="102">
        <v>4.2488690000000003E-2</v>
      </c>
      <c r="M614" s="102">
        <v>4.3416349999999999E-2</v>
      </c>
      <c r="N614" s="102">
        <v>4.209566E-2</v>
      </c>
      <c r="O614" s="102">
        <v>4.0242199999999999E-2</v>
      </c>
      <c r="P614" s="102">
        <v>3.8536269999999997E-2</v>
      </c>
      <c r="Q614" s="102">
        <v>3.7248219999999999E-2</v>
      </c>
      <c r="R614" s="102">
        <v>3.6182909999999999E-2</v>
      </c>
      <c r="S614" s="102">
        <v>3.5243650000000001E-2</v>
      </c>
      <c r="T614" s="102">
        <v>3.4391400000000003E-2</v>
      </c>
      <c r="U614" s="102">
        <v>3.360701E-2</v>
      </c>
      <c r="V614" s="102">
        <v>3.2890229999999999E-2</v>
      </c>
      <c r="W614" s="102">
        <v>3.221222E-2</v>
      </c>
      <c r="X614" s="102">
        <v>3.1572740000000002E-2</v>
      </c>
      <c r="Y614" s="103">
        <v>3.096233E-2</v>
      </c>
    </row>
    <row r="615" spans="1:25" x14ac:dyDescent="0.25">
      <c r="A615" s="101" t="s">
        <v>862</v>
      </c>
      <c r="B615" s="102">
        <v>1.437797E-2</v>
      </c>
      <c r="C615" s="102">
        <v>7.8050469999999999E-3</v>
      </c>
      <c r="D615" s="102">
        <v>3.893657E-3</v>
      </c>
      <c r="E615" s="102">
        <v>7.8837269999999999E-4</v>
      </c>
      <c r="F615" s="102">
        <v>-1.766508E-3</v>
      </c>
      <c r="G615" s="102">
        <v>-2.8044099999999998E-3</v>
      </c>
      <c r="H615" s="102">
        <v>-4.135728E-3</v>
      </c>
      <c r="I615" s="102">
        <v>-5.2630189999999999E-3</v>
      </c>
      <c r="J615" s="102">
        <v>-6.1958619999999999E-3</v>
      </c>
      <c r="K615" s="102">
        <v>-4.0000139999999997E-3</v>
      </c>
      <c r="L615" s="102">
        <v>-2.9642029999999999E-3</v>
      </c>
      <c r="M615" s="102">
        <v>-2.1695120000000002E-3</v>
      </c>
      <c r="N615" s="102">
        <v>-2.140248E-3</v>
      </c>
      <c r="O615" s="102">
        <v>-2.5782980000000001E-3</v>
      </c>
      <c r="P615" s="102">
        <v>-3.1715990000000002E-3</v>
      </c>
      <c r="Q615" s="102">
        <v>-3.6865079999999998E-3</v>
      </c>
      <c r="R615" s="102">
        <v>-4.0945290000000004E-3</v>
      </c>
      <c r="S615" s="102">
        <v>-4.4247330000000001E-3</v>
      </c>
      <c r="T615" s="102">
        <v>-4.6968160000000004E-3</v>
      </c>
      <c r="U615" s="102">
        <v>-4.9297680000000002E-3</v>
      </c>
      <c r="V615" s="102">
        <v>-5.1240499999999998E-3</v>
      </c>
      <c r="W615" s="102">
        <v>-5.2891570000000001E-3</v>
      </c>
      <c r="X615" s="102">
        <v>-5.4348130000000001E-3</v>
      </c>
      <c r="Y615" s="103">
        <v>-5.5512929999999997E-3</v>
      </c>
    </row>
    <row r="616" spans="1:25" x14ac:dyDescent="0.25">
      <c r="A616" s="101" t="s">
        <v>863</v>
      </c>
      <c r="B616" s="102">
        <v>3.9525390000000001E-2</v>
      </c>
      <c r="C616" s="102">
        <v>3.0704450000000001E-2</v>
      </c>
      <c r="D616" s="102">
        <v>2.5261800000000001E-2</v>
      </c>
      <c r="E616" s="102">
        <v>2.0834829999999999E-2</v>
      </c>
      <c r="F616" s="102">
        <v>1.712756E-2</v>
      </c>
      <c r="G616" s="102">
        <v>1.54234E-2</v>
      </c>
      <c r="H616" s="102">
        <v>1.329721E-2</v>
      </c>
      <c r="I616" s="102">
        <v>1.1451899999999999E-2</v>
      </c>
      <c r="J616" s="102">
        <v>9.9078859999999994E-3</v>
      </c>
      <c r="K616" s="102">
        <v>1.2882060000000001E-2</v>
      </c>
      <c r="L616" s="102">
        <v>1.409907E-2</v>
      </c>
      <c r="M616" s="102">
        <v>1.499809E-2</v>
      </c>
      <c r="N616" s="102">
        <v>1.460003E-2</v>
      </c>
      <c r="O616" s="102">
        <v>1.366846E-2</v>
      </c>
      <c r="P616" s="102">
        <v>1.2650379999999999E-2</v>
      </c>
      <c r="Q616" s="102">
        <v>1.1807379999999999E-2</v>
      </c>
      <c r="R616" s="102">
        <v>1.1119550000000001E-2</v>
      </c>
      <c r="S616" s="102">
        <v>1.052877E-2</v>
      </c>
      <c r="T616" s="102">
        <v>1.0005679999999999E-2</v>
      </c>
      <c r="U616" s="102">
        <v>9.5505030000000001E-3</v>
      </c>
      <c r="V616" s="102">
        <v>9.1532939999999993E-3</v>
      </c>
      <c r="W616" s="102">
        <v>8.7948839999999993E-3</v>
      </c>
      <c r="X616" s="102">
        <v>8.4655689999999992E-3</v>
      </c>
      <c r="Y616" s="103">
        <v>8.1750480000000007E-3</v>
      </c>
    </row>
    <row r="617" spans="1:25" x14ac:dyDescent="0.25">
      <c r="A617" s="101" t="s">
        <v>864</v>
      </c>
      <c r="B617" s="102">
        <v>-6.5120659999999997E-2</v>
      </c>
      <c r="C617" s="102">
        <v>-6.6184980000000004E-2</v>
      </c>
      <c r="D617" s="102">
        <v>-6.6981280000000004E-2</v>
      </c>
      <c r="E617" s="102">
        <v>-6.7796889999999999E-2</v>
      </c>
      <c r="F617" s="102">
        <v>-6.8572939999999999E-2</v>
      </c>
      <c r="G617" s="102">
        <v>-6.8834569999999998E-2</v>
      </c>
      <c r="H617" s="102">
        <v>-6.8688840000000001E-2</v>
      </c>
      <c r="I617" s="102">
        <v>-6.8474980000000005E-2</v>
      </c>
      <c r="J617" s="102">
        <v>-6.8251419999999993E-2</v>
      </c>
      <c r="K617" s="102">
        <v>-6.9463129999999998E-2</v>
      </c>
      <c r="L617" s="102">
        <v>-6.9143490000000002E-2</v>
      </c>
      <c r="M617" s="102">
        <v>-6.8629560000000006E-2</v>
      </c>
      <c r="N617" s="102">
        <v>-6.6688780000000003E-2</v>
      </c>
      <c r="O617" s="102">
        <v>-6.5197309999999994E-2</v>
      </c>
      <c r="P617" s="102">
        <v>-6.4350850000000001E-2</v>
      </c>
      <c r="Q617" s="102">
        <v>-6.388452E-2</v>
      </c>
      <c r="R617" s="102">
        <v>-6.3466949999999994E-2</v>
      </c>
      <c r="S617" s="102">
        <v>-6.30299E-2</v>
      </c>
      <c r="T617" s="102">
        <v>-6.2553910000000004E-2</v>
      </c>
      <c r="U617" s="102">
        <v>-6.2068169999999999E-2</v>
      </c>
      <c r="V617" s="102">
        <v>-6.1572670000000003E-2</v>
      </c>
      <c r="W617" s="102">
        <v>-6.1067410000000003E-2</v>
      </c>
      <c r="X617" s="102">
        <v>-6.0561900000000002E-2</v>
      </c>
      <c r="Y617" s="103">
        <v>-6.0037140000000003E-2</v>
      </c>
    </row>
    <row r="618" spans="1:25" x14ac:dyDescent="0.25">
      <c r="A618" s="101" t="s">
        <v>865</v>
      </c>
      <c r="B618" s="102">
        <v>1.334569E-2</v>
      </c>
      <c r="C618" s="102">
        <v>6.8782169999999998E-3</v>
      </c>
      <c r="D618" s="102">
        <v>3.1287609999999999E-3</v>
      </c>
      <c r="E618" s="102">
        <v>2.232294E-4</v>
      </c>
      <c r="F618" s="102">
        <v>-2.1230929999999999E-3</v>
      </c>
      <c r="G618" s="102">
        <v>-3.1200669999999998E-3</v>
      </c>
      <c r="H618" s="102">
        <v>-4.3426519999999998E-3</v>
      </c>
      <c r="I618" s="102">
        <v>-5.3617129999999997E-3</v>
      </c>
      <c r="J618" s="102">
        <v>-6.2061169999999997E-3</v>
      </c>
      <c r="K618" s="102">
        <v>-4.4530660000000003E-3</v>
      </c>
      <c r="L618" s="102">
        <v>-3.6307380000000001E-3</v>
      </c>
      <c r="M618" s="102">
        <v>-3.001063E-3</v>
      </c>
      <c r="N618" s="102">
        <v>-2.9523629999999999E-3</v>
      </c>
      <c r="O618" s="102">
        <v>-3.312069E-3</v>
      </c>
      <c r="P618" s="102">
        <v>-3.8267940000000001E-3</v>
      </c>
      <c r="Q618" s="102">
        <v>-4.282877E-3</v>
      </c>
      <c r="R618" s="102">
        <v>-4.641722E-3</v>
      </c>
      <c r="S618" s="102">
        <v>-4.9327779999999996E-3</v>
      </c>
      <c r="T618" s="102">
        <v>-5.1752530000000003E-3</v>
      </c>
      <c r="U618" s="102">
        <v>-5.369375E-3</v>
      </c>
      <c r="V618" s="102">
        <v>-5.5343479999999997E-3</v>
      </c>
      <c r="W618" s="102">
        <v>-5.6703999999999999E-3</v>
      </c>
      <c r="X618" s="102">
        <v>-5.7870179999999997E-3</v>
      </c>
      <c r="Y618" s="103">
        <v>-5.883971E-3</v>
      </c>
    </row>
    <row r="619" spans="1:25" x14ac:dyDescent="0.25">
      <c r="A619" s="101" t="s">
        <v>866</v>
      </c>
      <c r="B619" s="102">
        <v>3.632287E-2</v>
      </c>
      <c r="C619" s="102">
        <v>2.7201590000000001E-2</v>
      </c>
      <c r="D619" s="102">
        <v>2.2057489999999999E-2</v>
      </c>
      <c r="E619" s="102">
        <v>1.8149800000000001E-2</v>
      </c>
      <c r="F619" s="102">
        <v>1.502715E-2</v>
      </c>
      <c r="G619" s="102">
        <v>1.378913E-2</v>
      </c>
      <c r="H619" s="102">
        <v>1.2024709999999999E-2</v>
      </c>
      <c r="I619" s="102">
        <v>1.052173E-2</v>
      </c>
      <c r="J619" s="102">
        <v>9.2803780000000006E-3</v>
      </c>
      <c r="K619" s="102">
        <v>1.2595510000000001E-2</v>
      </c>
      <c r="L619" s="102">
        <v>1.380139E-2</v>
      </c>
      <c r="M619" s="102">
        <v>1.461289E-2</v>
      </c>
      <c r="N619" s="102">
        <v>1.404946E-2</v>
      </c>
      <c r="O619" s="102">
        <v>1.3030140000000001E-2</v>
      </c>
      <c r="P619" s="102">
        <v>1.202132E-2</v>
      </c>
      <c r="Q619" s="102">
        <v>1.124558E-2</v>
      </c>
      <c r="R619" s="102">
        <v>1.0625280000000001E-2</v>
      </c>
      <c r="S619" s="102">
        <v>1.0101819999999999E-2</v>
      </c>
      <c r="T619" s="102">
        <v>9.6365960000000007E-3</v>
      </c>
      <c r="U619" s="102">
        <v>9.2293719999999996E-3</v>
      </c>
      <c r="V619" s="102">
        <v>8.8706719999999996E-3</v>
      </c>
      <c r="W619" s="102">
        <v>8.5410839999999991E-3</v>
      </c>
      <c r="X619" s="102">
        <v>8.2406089999999994E-3</v>
      </c>
      <c r="Y619" s="103">
        <v>7.9595410000000005E-3</v>
      </c>
    </row>
    <row r="620" spans="1:25" x14ac:dyDescent="0.25">
      <c r="A620" s="101" t="s">
        <v>867</v>
      </c>
      <c r="B620" s="102">
        <v>-2.0647209999999999E-2</v>
      </c>
      <c r="C620" s="102">
        <v>-2.489852E-2</v>
      </c>
      <c r="D620" s="102">
        <v>-2.7369580000000001E-2</v>
      </c>
      <c r="E620" s="102">
        <v>-2.938696E-2</v>
      </c>
      <c r="F620" s="102">
        <v>-3.1069300000000001E-2</v>
      </c>
      <c r="G620" s="102">
        <v>-3.1806870000000001E-2</v>
      </c>
      <c r="H620" s="102">
        <v>-3.241931E-2</v>
      </c>
      <c r="I620" s="102">
        <v>-3.2886110000000003E-2</v>
      </c>
      <c r="J620" s="102">
        <v>-3.3245740000000003E-2</v>
      </c>
      <c r="K620" s="102">
        <v>-3.2985309999999997E-2</v>
      </c>
      <c r="L620" s="102">
        <v>-3.2345810000000003E-2</v>
      </c>
      <c r="M620" s="102">
        <v>-3.1725509999999998E-2</v>
      </c>
      <c r="N620" s="102">
        <v>-3.074296E-2</v>
      </c>
      <c r="O620" s="102">
        <v>-3.0247119999999999E-2</v>
      </c>
      <c r="P620" s="102">
        <v>-3.0159600000000002E-2</v>
      </c>
      <c r="Q620" s="102">
        <v>-3.0217669999999999E-2</v>
      </c>
      <c r="R620" s="102">
        <v>-3.0237099999999999E-2</v>
      </c>
      <c r="S620" s="102">
        <v>-3.0198240000000001E-2</v>
      </c>
      <c r="T620" s="102">
        <v>-3.011103E-2</v>
      </c>
      <c r="U620" s="102">
        <v>-3.0004380000000001E-2</v>
      </c>
      <c r="V620" s="102">
        <v>-2.986859E-2</v>
      </c>
      <c r="W620" s="102">
        <v>-2.9713130000000001E-2</v>
      </c>
      <c r="X620" s="102">
        <v>-2.954818E-2</v>
      </c>
      <c r="Y620" s="103">
        <v>-2.9354310000000002E-2</v>
      </c>
    </row>
    <row r="621" spans="1:25" x14ac:dyDescent="0.25">
      <c r="A621" s="101" t="s">
        <v>868</v>
      </c>
      <c r="B621" s="102">
        <v>5.6425530000000002E-2</v>
      </c>
      <c r="C621" s="102">
        <v>4.6266370000000001E-2</v>
      </c>
      <c r="D621" s="102">
        <v>4.0246200000000003E-2</v>
      </c>
      <c r="E621" s="102">
        <v>3.5527200000000002E-2</v>
      </c>
      <c r="F621" s="102">
        <v>3.1685379999999999E-2</v>
      </c>
      <c r="G621" s="102">
        <v>2.9952619999999999E-2</v>
      </c>
      <c r="H621" s="102">
        <v>2.766161E-2</v>
      </c>
      <c r="I621" s="102">
        <v>2.569072E-2</v>
      </c>
      <c r="J621" s="102">
        <v>2.4040200000000001E-2</v>
      </c>
      <c r="K621" s="102">
        <v>2.780842E-2</v>
      </c>
      <c r="L621" s="102">
        <v>2.9199449999999998E-2</v>
      </c>
      <c r="M621" s="102">
        <v>3.0156769999999999E-2</v>
      </c>
      <c r="N621" s="102">
        <v>2.9320829999999999E-2</v>
      </c>
      <c r="O621" s="102">
        <v>2.7921970000000001E-2</v>
      </c>
      <c r="P621" s="102">
        <v>2.6554089999999999E-2</v>
      </c>
      <c r="Q621" s="102">
        <v>2.5497840000000001E-2</v>
      </c>
      <c r="R621" s="102">
        <v>2.462572E-2</v>
      </c>
      <c r="S621" s="102">
        <v>2.386982E-2</v>
      </c>
      <c r="T621" s="102">
        <v>2.319152E-2</v>
      </c>
      <c r="U621" s="102">
        <v>2.2581110000000001E-2</v>
      </c>
      <c r="V621" s="102">
        <v>2.202867E-2</v>
      </c>
      <c r="W621" s="102">
        <v>2.1515019999999999E-2</v>
      </c>
      <c r="X621" s="102">
        <v>2.103994E-2</v>
      </c>
      <c r="Y621" s="103">
        <v>2.0594169999999998E-2</v>
      </c>
    </row>
    <row r="622" spans="1:25" x14ac:dyDescent="0.25">
      <c r="A622" s="101" t="s">
        <v>869</v>
      </c>
      <c r="B622" s="102">
        <v>5.3109900000000002E-2</v>
      </c>
      <c r="C622" s="102">
        <v>4.2535129999999997E-2</v>
      </c>
      <c r="D622" s="102">
        <v>3.666552E-2</v>
      </c>
      <c r="E622" s="102">
        <v>3.2276180000000002E-2</v>
      </c>
      <c r="F622" s="102">
        <v>2.880841E-2</v>
      </c>
      <c r="G622" s="102">
        <v>2.757097E-2</v>
      </c>
      <c r="H622" s="102">
        <v>2.5436770000000001E-2</v>
      </c>
      <c r="I622" s="102">
        <v>2.3573299999999998E-2</v>
      </c>
      <c r="J622" s="102">
        <v>2.202981E-2</v>
      </c>
      <c r="K622" s="102">
        <v>2.6452710000000001E-2</v>
      </c>
      <c r="L622" s="102">
        <v>2.7640020000000001E-2</v>
      </c>
      <c r="M622" s="102">
        <v>2.8355430000000001E-2</v>
      </c>
      <c r="N622" s="102">
        <v>2.7177159999999999E-2</v>
      </c>
      <c r="O622" s="102">
        <v>2.56692E-2</v>
      </c>
      <c r="P622" s="102">
        <v>2.438657E-2</v>
      </c>
      <c r="Q622" s="102">
        <v>2.3464329999999999E-2</v>
      </c>
      <c r="R622" s="102">
        <v>2.2707140000000001E-2</v>
      </c>
      <c r="S622" s="102">
        <v>2.2027749999999999E-2</v>
      </c>
      <c r="T622" s="102">
        <v>2.1416399999999999E-2</v>
      </c>
      <c r="U622" s="102">
        <v>2.084391E-2</v>
      </c>
      <c r="V622" s="102">
        <v>2.0329489999999999E-2</v>
      </c>
      <c r="W622" s="102">
        <v>1.9844210000000001E-2</v>
      </c>
      <c r="X622" s="102">
        <v>1.9378119999999999E-2</v>
      </c>
      <c r="Y622" s="103">
        <v>1.8951119999999998E-2</v>
      </c>
    </row>
    <row r="623" spans="1:25" x14ac:dyDescent="0.25">
      <c r="A623" s="101" t="s">
        <v>870</v>
      </c>
      <c r="B623" s="102">
        <v>1.159664E-2</v>
      </c>
      <c r="C623" s="102">
        <v>4.6749280000000001E-3</v>
      </c>
      <c r="D623" s="102">
        <v>5.5600479999999997E-4</v>
      </c>
      <c r="E623" s="102">
        <v>-2.6880530000000001E-3</v>
      </c>
      <c r="F623" s="102">
        <v>-5.3424299999999996E-3</v>
      </c>
      <c r="G623" s="102">
        <v>-6.4376299999999997E-3</v>
      </c>
      <c r="H623" s="102">
        <v>-7.7977239999999998E-3</v>
      </c>
      <c r="I623" s="102">
        <v>-8.9442659999999993E-3</v>
      </c>
      <c r="J623" s="102">
        <v>-9.8866930000000002E-3</v>
      </c>
      <c r="K623" s="102">
        <v>-7.8016450000000003E-3</v>
      </c>
      <c r="L623" s="102">
        <v>-6.8542289999999999E-3</v>
      </c>
      <c r="M623" s="102">
        <v>-6.1280199999999996E-3</v>
      </c>
      <c r="N623" s="102">
        <v>-6.0499350000000002E-3</v>
      </c>
      <c r="O623" s="102">
        <v>-6.4103809999999997E-3</v>
      </c>
      <c r="P623" s="102">
        <v>-6.9356959999999999E-3</v>
      </c>
      <c r="Q623" s="102">
        <v>-7.4118250000000004E-3</v>
      </c>
      <c r="R623" s="102">
        <v>-7.7810450000000003E-3</v>
      </c>
      <c r="S623" s="102">
        <v>-8.0821499999999998E-3</v>
      </c>
      <c r="T623" s="102">
        <v>-8.3251160000000005E-3</v>
      </c>
      <c r="U623" s="102">
        <v>-8.5289360000000008E-3</v>
      </c>
      <c r="V623" s="102">
        <v>-8.6843460000000008E-3</v>
      </c>
      <c r="W623" s="102">
        <v>-8.8205339999999997E-3</v>
      </c>
      <c r="X623" s="102">
        <v>-8.9370349999999994E-3</v>
      </c>
      <c r="Y623" s="103">
        <v>-9.0340799999999999E-3</v>
      </c>
    </row>
    <row r="624" spans="1:25" x14ac:dyDescent="0.25">
      <c r="A624" s="101" t="s">
        <v>871</v>
      </c>
      <c r="B624" s="102">
        <v>-5.9409669999999998E-2</v>
      </c>
      <c r="C624" s="102">
        <v>-5.9912149999999997E-2</v>
      </c>
      <c r="D624" s="102">
        <v>-6.057075E-2</v>
      </c>
      <c r="E624" s="102">
        <v>-6.1386219999999998E-2</v>
      </c>
      <c r="F624" s="102">
        <v>-6.2221329999999998E-2</v>
      </c>
      <c r="G624" s="102">
        <v>-6.2511910000000004E-2</v>
      </c>
      <c r="H624" s="102">
        <v>-6.242458E-2</v>
      </c>
      <c r="I624" s="102">
        <v>-6.2278859999999998E-2</v>
      </c>
      <c r="J624" s="102">
        <v>-6.2113700000000001E-2</v>
      </c>
      <c r="K624" s="102">
        <v>-6.3355430000000004E-2</v>
      </c>
      <c r="L624" s="102">
        <v>-6.3064519999999999E-2</v>
      </c>
      <c r="M624" s="102">
        <v>-6.2550110000000006E-2</v>
      </c>
      <c r="N624" s="102">
        <v>-6.0639159999999998E-2</v>
      </c>
      <c r="O624" s="102">
        <v>-5.9225930000000003E-2</v>
      </c>
      <c r="P624" s="102">
        <v>-5.8457330000000002E-2</v>
      </c>
      <c r="Q624" s="102">
        <v>-5.8039529999999999E-2</v>
      </c>
      <c r="R624" s="102">
        <v>-5.7660700000000002E-2</v>
      </c>
      <c r="S624" s="102">
        <v>-5.7262380000000002E-2</v>
      </c>
      <c r="T624" s="102">
        <v>-5.6844779999999998E-2</v>
      </c>
      <c r="U624" s="102">
        <v>-5.640746E-2</v>
      </c>
      <c r="V624" s="102">
        <v>-5.5960360000000001E-2</v>
      </c>
      <c r="W624" s="102">
        <v>-5.5503509999999999E-2</v>
      </c>
      <c r="X624" s="102">
        <v>-5.5046860000000003E-2</v>
      </c>
      <c r="Y624" s="103">
        <v>-5.4580440000000001E-2</v>
      </c>
    </row>
    <row r="625" spans="1:25" x14ac:dyDescent="0.25">
      <c r="A625" s="101" t="s">
        <v>872</v>
      </c>
      <c r="B625" s="102">
        <v>3.2878200000000003E-2</v>
      </c>
      <c r="C625" s="102">
        <v>2.5463800000000002E-2</v>
      </c>
      <c r="D625" s="102">
        <v>2.1102989999999999E-2</v>
      </c>
      <c r="E625" s="102">
        <v>1.7695220000000001E-2</v>
      </c>
      <c r="F625" s="102">
        <v>1.4916280000000001E-2</v>
      </c>
      <c r="G625" s="102">
        <v>1.380259E-2</v>
      </c>
      <c r="H625" s="102">
        <v>1.224797E-2</v>
      </c>
      <c r="I625" s="102">
        <v>1.09265E-2</v>
      </c>
      <c r="J625" s="102">
        <v>9.8382529999999999E-3</v>
      </c>
      <c r="K625" s="102">
        <v>1.265143E-2</v>
      </c>
      <c r="L625" s="102">
        <v>1.3832240000000001E-2</v>
      </c>
      <c r="M625" s="102">
        <v>1.4684930000000001E-2</v>
      </c>
      <c r="N625" s="102">
        <v>1.435351E-2</v>
      </c>
      <c r="O625" s="102">
        <v>1.351549E-2</v>
      </c>
      <c r="P625" s="102">
        <v>1.261084E-2</v>
      </c>
      <c r="Q625" s="102">
        <v>1.1901760000000001E-2</v>
      </c>
      <c r="R625" s="102">
        <v>1.1348219999999999E-2</v>
      </c>
      <c r="S625" s="102">
        <v>1.0891659999999999E-2</v>
      </c>
      <c r="T625" s="102">
        <v>1.049342E-2</v>
      </c>
      <c r="U625" s="102">
        <v>1.014379E-2</v>
      </c>
      <c r="V625" s="102">
        <v>9.8230890000000001E-3</v>
      </c>
      <c r="W625" s="102">
        <v>9.5317820000000008E-3</v>
      </c>
      <c r="X625" s="102">
        <v>9.2596840000000007E-3</v>
      </c>
      <c r="Y625" s="103">
        <v>9.0072590000000001E-3</v>
      </c>
    </row>
    <row r="626" spans="1:25" x14ac:dyDescent="0.25">
      <c r="A626" s="101" t="s">
        <v>873</v>
      </c>
      <c r="B626" s="102">
        <v>2.5459329999999999E-2</v>
      </c>
      <c r="C626" s="102">
        <v>1.8645220000000001E-2</v>
      </c>
      <c r="D626" s="102">
        <v>1.473548E-2</v>
      </c>
      <c r="E626" s="102">
        <v>1.172026E-2</v>
      </c>
      <c r="F626" s="102">
        <v>9.3045599999999999E-3</v>
      </c>
      <c r="G626" s="102">
        <v>7.9081080000000005E-3</v>
      </c>
      <c r="H626" s="102">
        <v>6.5495359999999999E-3</v>
      </c>
      <c r="I626" s="102">
        <v>5.4238610000000003E-3</v>
      </c>
      <c r="J626" s="102">
        <v>4.502135E-3</v>
      </c>
      <c r="K626" s="102">
        <v>5.696156E-3</v>
      </c>
      <c r="L626" s="102">
        <v>6.4130289999999998E-3</v>
      </c>
      <c r="M626" s="102">
        <v>6.9649960000000002E-3</v>
      </c>
      <c r="N626" s="102">
        <v>6.8392870000000003E-3</v>
      </c>
      <c r="O626" s="102">
        <v>6.2203099999999997E-3</v>
      </c>
      <c r="P626" s="102">
        <v>5.4467389999999999E-3</v>
      </c>
      <c r="Q626" s="102">
        <v>4.7597890000000004E-3</v>
      </c>
      <c r="R626" s="102">
        <v>4.2081669999999996E-3</v>
      </c>
      <c r="S626" s="102">
        <v>3.7532139999999999E-3</v>
      </c>
      <c r="T626" s="102">
        <v>3.3663349999999998E-3</v>
      </c>
      <c r="U626" s="102">
        <v>3.0276880000000002E-3</v>
      </c>
      <c r="V626" s="102">
        <v>2.7469560000000001E-3</v>
      </c>
      <c r="W626" s="102">
        <v>2.495302E-3</v>
      </c>
      <c r="X626" s="102">
        <v>2.2729500000000001E-3</v>
      </c>
      <c r="Y626" s="103">
        <v>2.0794390000000002E-3</v>
      </c>
    </row>
    <row r="627" spans="1:25" x14ac:dyDescent="0.25">
      <c r="A627" s="101" t="s">
        <v>874</v>
      </c>
      <c r="B627" s="102">
        <v>2.644212E-2</v>
      </c>
      <c r="C627" s="102">
        <v>1.93148E-2</v>
      </c>
      <c r="D627" s="102">
        <v>1.5092889999999999E-2</v>
      </c>
      <c r="E627" s="102">
        <v>1.17777E-2</v>
      </c>
      <c r="F627" s="102">
        <v>9.0730829999999991E-3</v>
      </c>
      <c r="G627" s="102">
        <v>8.0345680000000006E-3</v>
      </c>
      <c r="H627" s="102">
        <v>6.5154870000000004E-3</v>
      </c>
      <c r="I627" s="102">
        <v>5.2300560000000003E-3</v>
      </c>
      <c r="J627" s="102">
        <v>4.1494670000000004E-3</v>
      </c>
      <c r="K627" s="102">
        <v>6.7288340000000004E-3</v>
      </c>
      <c r="L627" s="102">
        <v>7.7874499999999996E-3</v>
      </c>
      <c r="M627" s="102">
        <v>8.5747529999999992E-3</v>
      </c>
      <c r="N627" s="102">
        <v>8.3303079999999998E-3</v>
      </c>
      <c r="O627" s="102">
        <v>7.6074460000000003E-3</v>
      </c>
      <c r="P627" s="102">
        <v>6.7986180000000002E-3</v>
      </c>
      <c r="Q627" s="102">
        <v>6.146823E-3</v>
      </c>
      <c r="R627" s="102">
        <v>5.6313919999999998E-3</v>
      </c>
      <c r="S627" s="102">
        <v>5.2033740000000002E-3</v>
      </c>
      <c r="T627" s="102">
        <v>4.8337709999999997E-3</v>
      </c>
      <c r="U627" s="102">
        <v>4.5128499999999997E-3</v>
      </c>
      <c r="V627" s="102">
        <v>4.2306460000000002E-3</v>
      </c>
      <c r="W627" s="102">
        <v>3.9679140000000003E-3</v>
      </c>
      <c r="X627" s="102">
        <v>3.7246570000000001E-3</v>
      </c>
      <c r="Y627" s="103">
        <v>3.5008740000000002E-3</v>
      </c>
    </row>
    <row r="628" spans="1:25" x14ac:dyDescent="0.25">
      <c r="A628" s="101" t="s">
        <v>875</v>
      </c>
      <c r="B628" s="102">
        <v>-0.136264</v>
      </c>
      <c r="C628" s="102">
        <v>-0.131665</v>
      </c>
      <c r="D628" s="102">
        <v>-0.12955</v>
      </c>
      <c r="E628" s="102">
        <v>-0.12839</v>
      </c>
      <c r="F628" s="102">
        <v>-0.127751</v>
      </c>
      <c r="G628" s="102">
        <v>-0.127363</v>
      </c>
      <c r="H628" s="102">
        <v>-0.12604099999999999</v>
      </c>
      <c r="I628" s="102">
        <v>-0.124806</v>
      </c>
      <c r="J628" s="102">
        <v>-0.123698</v>
      </c>
      <c r="K628" s="102">
        <v>-0.12790899999999999</v>
      </c>
      <c r="L628" s="102">
        <v>-0.128355</v>
      </c>
      <c r="M628" s="102">
        <v>-0.128132</v>
      </c>
      <c r="N628" s="102">
        <v>-0.124455</v>
      </c>
      <c r="O628" s="102">
        <v>-0.121258</v>
      </c>
      <c r="P628" s="102">
        <v>-0.119118</v>
      </c>
      <c r="Q628" s="102">
        <v>-0.11773</v>
      </c>
      <c r="R628" s="102">
        <v>-0.116537</v>
      </c>
      <c r="S628" s="102">
        <v>-0.115372</v>
      </c>
      <c r="T628" s="102">
        <v>-0.11422599999999999</v>
      </c>
      <c r="U628" s="102">
        <v>-0.11309</v>
      </c>
      <c r="V628" s="102">
        <v>-0.111974</v>
      </c>
      <c r="W628" s="102">
        <v>-0.11086699999999999</v>
      </c>
      <c r="X628" s="102">
        <v>-0.10977000000000001</v>
      </c>
      <c r="Y628" s="103">
        <v>-0.108682</v>
      </c>
    </row>
    <row r="629" spans="1:25" x14ac:dyDescent="0.25">
      <c r="A629" s="101" t="s">
        <v>876</v>
      </c>
      <c r="B629" s="102">
        <v>-5.9430070000000002E-2</v>
      </c>
      <c r="C629" s="102">
        <v>-5.9183979999999997E-2</v>
      </c>
      <c r="D629" s="102">
        <v>-5.9419739999999999E-2</v>
      </c>
      <c r="E629" s="102">
        <v>-5.9851880000000003E-2</v>
      </c>
      <c r="F629" s="102">
        <v>-6.0362470000000001E-2</v>
      </c>
      <c r="G629" s="102">
        <v>-6.0750369999999998E-2</v>
      </c>
      <c r="H629" s="102">
        <v>-6.0604570000000003E-2</v>
      </c>
      <c r="I629" s="102">
        <v>-6.0419809999999997E-2</v>
      </c>
      <c r="J629" s="102">
        <v>-6.0235080000000003E-2</v>
      </c>
      <c r="K629" s="102">
        <v>-6.2291949999999999E-2</v>
      </c>
      <c r="L629" s="102">
        <v>-6.243771E-2</v>
      </c>
      <c r="M629" s="102">
        <v>-6.2262680000000001E-2</v>
      </c>
      <c r="N629" s="102">
        <v>-6.0389980000000003E-2</v>
      </c>
      <c r="O629" s="102">
        <v>-5.8937719999999999E-2</v>
      </c>
      <c r="P629" s="102">
        <v>-5.812991E-2</v>
      </c>
      <c r="Q629" s="102">
        <v>-5.7731589999999999E-2</v>
      </c>
      <c r="R629" s="102">
        <v>-5.7391490000000003E-2</v>
      </c>
      <c r="S629" s="102">
        <v>-5.7031890000000002E-2</v>
      </c>
      <c r="T629" s="102">
        <v>-5.665303E-2</v>
      </c>
      <c r="U629" s="102">
        <v>-5.6264420000000002E-2</v>
      </c>
      <c r="V629" s="102">
        <v>-5.5856320000000001E-2</v>
      </c>
      <c r="W629" s="102">
        <v>-5.5448200000000003E-2</v>
      </c>
      <c r="X629" s="102">
        <v>-5.5030339999999997E-2</v>
      </c>
      <c r="Y629" s="103">
        <v>-5.4602730000000002E-2</v>
      </c>
    </row>
    <row r="630" spans="1:25" x14ac:dyDescent="0.25">
      <c r="A630" s="101" t="s">
        <v>877</v>
      </c>
      <c r="B630" s="102">
        <v>-9.646441E-2</v>
      </c>
      <c r="C630" s="102">
        <v>-9.5270510000000003E-2</v>
      </c>
      <c r="D630" s="102">
        <v>-9.501474E-2</v>
      </c>
      <c r="E630" s="102">
        <v>-9.5172069999999998E-2</v>
      </c>
      <c r="F630" s="102">
        <v>-9.5535869999999995E-2</v>
      </c>
      <c r="G630" s="102">
        <v>-9.5429440000000004E-2</v>
      </c>
      <c r="H630" s="102">
        <v>-9.4778440000000005E-2</v>
      </c>
      <c r="I630" s="102">
        <v>-9.4146560000000004E-2</v>
      </c>
      <c r="J630" s="102">
        <v>-9.356362E-2</v>
      </c>
      <c r="K630" s="102">
        <v>-9.5861470000000004E-2</v>
      </c>
      <c r="L630" s="102">
        <v>-9.5793509999999998E-2</v>
      </c>
      <c r="M630" s="102">
        <v>-9.5376310000000006E-2</v>
      </c>
      <c r="N630" s="102">
        <v>-9.2712710000000004E-2</v>
      </c>
      <c r="O630" s="102">
        <v>-9.0547470000000005E-2</v>
      </c>
      <c r="P630" s="102">
        <v>-8.9213749999999994E-2</v>
      </c>
      <c r="Q630" s="102">
        <v>-8.8416690000000006E-2</v>
      </c>
      <c r="R630" s="102">
        <v>-8.7726879999999993E-2</v>
      </c>
      <c r="S630" s="102">
        <v>-8.7027279999999999E-2</v>
      </c>
      <c r="T630" s="102">
        <v>-8.6327580000000001E-2</v>
      </c>
      <c r="U630" s="102">
        <v>-8.5618079999999999E-2</v>
      </c>
      <c r="V630" s="102">
        <v>-8.4908719999999993E-2</v>
      </c>
      <c r="W630" s="102">
        <v>-8.4199300000000005E-2</v>
      </c>
      <c r="X630" s="102">
        <v>-8.3489590000000002E-2</v>
      </c>
      <c r="Y630" s="103">
        <v>-8.2779820000000004E-2</v>
      </c>
    </row>
    <row r="631" spans="1:25" x14ac:dyDescent="0.25">
      <c r="A631" s="101" t="s">
        <v>878</v>
      </c>
      <c r="B631" s="102">
        <v>5.7499960000000003E-2</v>
      </c>
      <c r="C631" s="102">
        <v>4.7679249999999999E-2</v>
      </c>
      <c r="D631" s="102">
        <v>4.2370850000000002E-2</v>
      </c>
      <c r="E631" s="102">
        <v>3.847544E-2</v>
      </c>
      <c r="F631" s="102">
        <v>3.5453140000000001E-2</v>
      </c>
      <c r="G631" s="102">
        <v>3.4299030000000001E-2</v>
      </c>
      <c r="H631" s="102">
        <v>3.2404849999999999E-2</v>
      </c>
      <c r="I631" s="102">
        <v>3.076307E-2</v>
      </c>
      <c r="J631" s="102">
        <v>2.9383800000000002E-2</v>
      </c>
      <c r="K631" s="102">
        <v>3.3338010000000001E-2</v>
      </c>
      <c r="L631" s="102">
        <v>3.4497970000000003E-2</v>
      </c>
      <c r="M631" s="102">
        <v>3.5165729999999999E-2</v>
      </c>
      <c r="N631" s="102">
        <v>3.3929090000000002E-2</v>
      </c>
      <c r="O631" s="102">
        <v>3.2303940000000003E-2</v>
      </c>
      <c r="P631" s="102">
        <v>3.0884720000000001E-2</v>
      </c>
      <c r="Q631" s="102">
        <v>2.9845420000000001E-2</v>
      </c>
      <c r="R631" s="102">
        <v>2.9010299999999999E-2</v>
      </c>
      <c r="S631" s="102">
        <v>2.8272200000000001E-2</v>
      </c>
      <c r="T631" s="102">
        <v>2.7592450000000001E-2</v>
      </c>
      <c r="U631" s="102">
        <v>2.6961309999999999E-2</v>
      </c>
      <c r="V631" s="102">
        <v>2.6368840000000001E-2</v>
      </c>
      <c r="W631" s="102">
        <v>2.5805539999999998E-2</v>
      </c>
      <c r="X631" s="102">
        <v>2.5261680000000002E-2</v>
      </c>
      <c r="Y631" s="103">
        <v>2.4747000000000002E-2</v>
      </c>
    </row>
    <row r="632" spans="1:25" x14ac:dyDescent="0.25">
      <c r="A632" s="101" t="s">
        <v>879</v>
      </c>
      <c r="B632" s="102">
        <v>4.0194140000000003E-2</v>
      </c>
      <c r="C632" s="102">
        <v>3.1857339999999998E-2</v>
      </c>
      <c r="D632" s="102">
        <v>2.7121329999999999E-2</v>
      </c>
      <c r="E632" s="102">
        <v>2.3525210000000001E-2</v>
      </c>
      <c r="F632" s="102">
        <v>2.0646399999999999E-2</v>
      </c>
      <c r="G632" s="102">
        <v>1.9570219999999999E-2</v>
      </c>
      <c r="H632" s="102">
        <v>1.7888850000000001E-2</v>
      </c>
      <c r="I632" s="102">
        <v>1.643056E-2</v>
      </c>
      <c r="J632" s="102">
        <v>1.52154E-2</v>
      </c>
      <c r="K632" s="102">
        <v>1.8424240000000001E-2</v>
      </c>
      <c r="L632" s="102">
        <v>1.9539040000000001E-2</v>
      </c>
      <c r="M632" s="102">
        <v>2.029591E-2</v>
      </c>
      <c r="N632" s="102">
        <v>1.9593900000000001E-2</v>
      </c>
      <c r="O632" s="102">
        <v>1.8512549999999999E-2</v>
      </c>
      <c r="P632" s="102">
        <v>1.7500689999999999E-2</v>
      </c>
      <c r="Q632" s="102">
        <v>1.67327E-2</v>
      </c>
      <c r="R632" s="102">
        <v>1.6110860000000001E-2</v>
      </c>
      <c r="S632" s="102">
        <v>1.556662E-2</v>
      </c>
      <c r="T632" s="102">
        <v>1.508076E-2</v>
      </c>
      <c r="U632" s="102">
        <v>1.464353E-2</v>
      </c>
      <c r="V632" s="102">
        <v>1.4244990000000001E-2</v>
      </c>
      <c r="W632" s="102">
        <v>1.387563E-2</v>
      </c>
      <c r="X632" s="102">
        <v>1.351599E-2</v>
      </c>
      <c r="Y632" s="103">
        <v>1.3185550000000001E-2</v>
      </c>
    </row>
    <row r="633" spans="1:25" x14ac:dyDescent="0.25">
      <c r="A633" s="101" t="s">
        <v>880</v>
      </c>
      <c r="B633" s="102">
        <v>-4.9991760000000003E-2</v>
      </c>
      <c r="C633" s="102">
        <v>-4.6947589999999997E-2</v>
      </c>
      <c r="D633" s="102">
        <v>-4.5816210000000003E-2</v>
      </c>
      <c r="E633" s="102">
        <v>-4.5236140000000001E-2</v>
      </c>
      <c r="F633" s="102">
        <v>-4.4961019999999997E-2</v>
      </c>
      <c r="G633" s="102">
        <v>-4.541034E-2</v>
      </c>
      <c r="H633" s="102">
        <v>-4.514638E-2</v>
      </c>
      <c r="I633" s="102">
        <v>-4.4892349999999998E-2</v>
      </c>
      <c r="J633" s="102">
        <v>-4.469708E-2</v>
      </c>
      <c r="K633" s="102">
        <v>-4.8588579999999999E-2</v>
      </c>
      <c r="L633" s="102">
        <v>-4.9853340000000003E-2</v>
      </c>
      <c r="M633" s="102">
        <v>-5.0454649999999997E-2</v>
      </c>
      <c r="N633" s="102">
        <v>-4.8692039999999999E-2</v>
      </c>
      <c r="O633" s="102">
        <v>-4.7234379999999999E-2</v>
      </c>
      <c r="P633" s="102">
        <v>-4.6395180000000001E-2</v>
      </c>
      <c r="Q633" s="102">
        <v>-4.598621E-2</v>
      </c>
      <c r="R633" s="102">
        <v>-4.5674350000000002E-2</v>
      </c>
      <c r="S633" s="102">
        <v>-4.5381890000000001E-2</v>
      </c>
      <c r="T633" s="102">
        <v>-4.5099319999999998E-2</v>
      </c>
      <c r="U633" s="102">
        <v>-4.482643E-2</v>
      </c>
      <c r="V633" s="102">
        <v>-4.4553490000000001E-2</v>
      </c>
      <c r="W633" s="102">
        <v>-4.4290030000000001E-2</v>
      </c>
      <c r="X633" s="102">
        <v>-4.4026780000000001E-2</v>
      </c>
      <c r="Y633" s="103">
        <v>-4.3763499999999997E-2</v>
      </c>
    </row>
    <row r="634" spans="1:25" x14ac:dyDescent="0.25">
      <c r="A634" s="101" t="s">
        <v>881</v>
      </c>
      <c r="B634" s="102">
        <v>2.0901969999999999E-2</v>
      </c>
      <c r="C634" s="102">
        <v>1.5370989999999999E-2</v>
      </c>
      <c r="D634" s="102">
        <v>1.200537E-2</v>
      </c>
      <c r="E634" s="102">
        <v>9.3758509999999993E-3</v>
      </c>
      <c r="F634" s="102">
        <v>7.2270570000000003E-3</v>
      </c>
      <c r="G634" s="102">
        <v>6.1896679999999997E-3</v>
      </c>
      <c r="H634" s="102">
        <v>4.9946529999999999E-3</v>
      </c>
      <c r="I634" s="102">
        <v>3.9840889999999997E-3</v>
      </c>
      <c r="J634" s="102">
        <v>3.1387009999999998E-3</v>
      </c>
      <c r="K634" s="102">
        <v>4.4716720000000003E-3</v>
      </c>
      <c r="L634" s="102">
        <v>5.1612369999999999E-3</v>
      </c>
      <c r="M634" s="102">
        <v>5.7347630000000004E-3</v>
      </c>
      <c r="N634" s="102">
        <v>5.7152369999999997E-3</v>
      </c>
      <c r="O634" s="102">
        <v>5.286275E-3</v>
      </c>
      <c r="P634" s="102">
        <v>4.7118910000000002E-3</v>
      </c>
      <c r="Q634" s="102">
        <v>4.2062030000000004E-3</v>
      </c>
      <c r="R634" s="102">
        <v>3.797955E-3</v>
      </c>
      <c r="S634" s="102">
        <v>3.4576070000000001E-3</v>
      </c>
      <c r="T634" s="102">
        <v>3.1659240000000001E-3</v>
      </c>
      <c r="U634" s="102">
        <v>2.9131790000000001E-3</v>
      </c>
      <c r="V634" s="102">
        <v>2.6894079999999999E-3</v>
      </c>
      <c r="W634" s="102">
        <v>2.4755990000000002E-3</v>
      </c>
      <c r="X634" s="102">
        <v>2.2810320000000001E-3</v>
      </c>
      <c r="Y634" s="103">
        <v>2.1156790000000001E-3</v>
      </c>
    </row>
    <row r="635" spans="1:25" x14ac:dyDescent="0.25">
      <c r="A635" s="101" t="s">
        <v>882</v>
      </c>
      <c r="B635" s="102">
        <v>5.9570570000000003E-2</v>
      </c>
      <c r="C635" s="102">
        <v>5.1239010000000001E-2</v>
      </c>
      <c r="D635" s="102">
        <v>4.6215440000000003E-2</v>
      </c>
      <c r="E635" s="102">
        <v>4.2227559999999997E-2</v>
      </c>
      <c r="F635" s="102">
        <v>3.8949579999999998E-2</v>
      </c>
      <c r="G635" s="102">
        <v>3.7267870000000002E-2</v>
      </c>
      <c r="H635" s="102">
        <v>3.5235170000000003E-2</v>
      </c>
      <c r="I635" s="102">
        <v>3.3475390000000001E-2</v>
      </c>
      <c r="J635" s="102">
        <v>3.1978430000000002E-2</v>
      </c>
      <c r="K635" s="102">
        <v>3.49007E-2</v>
      </c>
      <c r="L635" s="102">
        <v>3.6176090000000001E-2</v>
      </c>
      <c r="M635" s="102">
        <v>3.7090310000000001E-2</v>
      </c>
      <c r="N635" s="102">
        <v>3.6168499999999999E-2</v>
      </c>
      <c r="O635" s="102">
        <v>3.4684409999999999E-2</v>
      </c>
      <c r="P635" s="102">
        <v>3.3230469999999998E-2</v>
      </c>
      <c r="Q635" s="102">
        <v>3.2067470000000001E-2</v>
      </c>
      <c r="R635" s="102">
        <v>3.1108029999999998E-2</v>
      </c>
      <c r="S635" s="102">
        <v>3.0274490000000001E-2</v>
      </c>
      <c r="T635" s="102">
        <v>2.9518570000000001E-2</v>
      </c>
      <c r="U635" s="102">
        <v>2.8830350000000001E-2</v>
      </c>
      <c r="V635" s="102">
        <v>2.8190429999999999E-2</v>
      </c>
      <c r="W635" s="102">
        <v>2.759928E-2</v>
      </c>
      <c r="X635" s="102">
        <v>2.7037019999999998E-2</v>
      </c>
      <c r="Y635" s="103">
        <v>2.6513599999999998E-2</v>
      </c>
    </row>
    <row r="636" spans="1:25" x14ac:dyDescent="0.25">
      <c r="A636" s="101" t="s">
        <v>883</v>
      </c>
      <c r="B636" s="102">
        <v>3.7647989999999999E-2</v>
      </c>
      <c r="C636" s="102">
        <v>3.2361090000000002E-2</v>
      </c>
      <c r="D636" s="102">
        <v>2.8988429999999999E-2</v>
      </c>
      <c r="E636" s="102">
        <v>2.634154E-2</v>
      </c>
      <c r="F636" s="102">
        <v>2.4185020000000002E-2</v>
      </c>
      <c r="G636" s="102">
        <v>2.287291E-2</v>
      </c>
      <c r="H636" s="102">
        <v>2.1579589999999999E-2</v>
      </c>
      <c r="I636" s="102">
        <v>2.0490299999999999E-2</v>
      </c>
      <c r="J636" s="102">
        <v>1.956635E-2</v>
      </c>
      <c r="K636" s="102">
        <v>2.024774E-2</v>
      </c>
      <c r="L636" s="102">
        <v>2.074573E-2</v>
      </c>
      <c r="M636" s="102">
        <v>2.121437E-2</v>
      </c>
      <c r="N636" s="102">
        <v>2.0999739999999999E-2</v>
      </c>
      <c r="O636" s="102">
        <v>2.03856E-2</v>
      </c>
      <c r="P636" s="102">
        <v>1.9655220000000001E-2</v>
      </c>
      <c r="Q636" s="102">
        <v>1.9022520000000001E-2</v>
      </c>
      <c r="R636" s="102">
        <v>1.8496809999999999E-2</v>
      </c>
      <c r="S636" s="102">
        <v>1.8049019999999999E-2</v>
      </c>
      <c r="T636" s="102">
        <v>1.7659709999999999E-2</v>
      </c>
      <c r="U636" s="102">
        <v>1.7299390000000001E-2</v>
      </c>
      <c r="V636" s="102">
        <v>1.6968319999999999E-2</v>
      </c>
      <c r="W636" s="102">
        <v>1.6666500000000001E-2</v>
      </c>
      <c r="X636" s="102">
        <v>1.638417E-2</v>
      </c>
      <c r="Y636" s="103">
        <v>1.612135E-2</v>
      </c>
    </row>
    <row r="637" spans="1:25" x14ac:dyDescent="0.25">
      <c r="A637" s="101" t="s">
        <v>884</v>
      </c>
      <c r="B637" s="102">
        <v>1.4251079999999999E-2</v>
      </c>
      <c r="C637" s="102">
        <v>1.080074E-2</v>
      </c>
      <c r="D637" s="102">
        <v>8.5810480000000008E-3</v>
      </c>
      <c r="E637" s="102">
        <v>6.8037710000000001E-3</v>
      </c>
      <c r="F637" s="102">
        <v>5.33126E-3</v>
      </c>
      <c r="G637" s="102">
        <v>4.377293E-3</v>
      </c>
      <c r="H637" s="102">
        <v>3.5593249999999999E-3</v>
      </c>
      <c r="I637" s="102">
        <v>2.8777960000000002E-3</v>
      </c>
      <c r="J637" s="102">
        <v>2.2938889999999999E-3</v>
      </c>
      <c r="K637" s="102">
        <v>2.2354160000000001E-3</v>
      </c>
      <c r="L637" s="102">
        <v>2.558294E-3</v>
      </c>
      <c r="M637" s="102">
        <v>2.939564E-3</v>
      </c>
      <c r="N637" s="102">
        <v>3.1831559999999999E-3</v>
      </c>
      <c r="O637" s="102">
        <v>3.0271719999999998E-3</v>
      </c>
      <c r="P637" s="102">
        <v>2.6480079999999999E-3</v>
      </c>
      <c r="Q637" s="102">
        <v>2.2493420000000001E-3</v>
      </c>
      <c r="R637" s="102">
        <v>1.909083E-3</v>
      </c>
      <c r="S637" s="102">
        <v>1.627196E-3</v>
      </c>
      <c r="T637" s="102">
        <v>1.3842279999999999E-3</v>
      </c>
      <c r="U637" s="102">
        <v>1.179961E-3</v>
      </c>
      <c r="V637" s="102">
        <v>1.0049010000000001E-3</v>
      </c>
      <c r="W637" s="102">
        <v>8.4931250000000002E-4</v>
      </c>
      <c r="X637" s="102">
        <v>7.0346160000000005E-4</v>
      </c>
      <c r="Y637" s="103">
        <v>5.770889E-4</v>
      </c>
    </row>
    <row r="638" spans="1:25" x14ac:dyDescent="0.25">
      <c r="A638" s="101" t="s">
        <v>885</v>
      </c>
      <c r="B638" s="102">
        <v>2.511797E-2</v>
      </c>
      <c r="C638" s="102">
        <v>1.8216400000000001E-2</v>
      </c>
      <c r="D638" s="102">
        <v>1.428661E-2</v>
      </c>
      <c r="E638" s="102">
        <v>1.128755E-2</v>
      </c>
      <c r="F638" s="102">
        <v>8.8859079999999997E-3</v>
      </c>
      <c r="G638" s="102">
        <v>7.8186030000000004E-3</v>
      </c>
      <c r="H638" s="102">
        <v>6.4492550000000001E-3</v>
      </c>
      <c r="I638" s="102">
        <v>5.3033159999999998E-3</v>
      </c>
      <c r="J638" s="102">
        <v>4.3419629999999999E-3</v>
      </c>
      <c r="K638" s="102">
        <v>6.5354189999999998E-3</v>
      </c>
      <c r="L638" s="102">
        <v>7.4349280000000004E-3</v>
      </c>
      <c r="M638" s="102">
        <v>8.0642690000000006E-3</v>
      </c>
      <c r="N638" s="102">
        <v>7.8305479999999997E-3</v>
      </c>
      <c r="O638" s="102">
        <v>7.1583319999999999E-3</v>
      </c>
      <c r="P638" s="102">
        <v>6.4192160000000002E-3</v>
      </c>
      <c r="Q638" s="102">
        <v>5.8070229999999997E-3</v>
      </c>
      <c r="R638" s="102">
        <v>5.3212219999999996E-3</v>
      </c>
      <c r="S638" s="102">
        <v>4.9227740000000004E-3</v>
      </c>
      <c r="T638" s="102">
        <v>4.5729819999999997E-3</v>
      </c>
      <c r="U638" s="102">
        <v>4.2621150000000003E-3</v>
      </c>
      <c r="V638" s="102">
        <v>3.9899410000000003E-3</v>
      </c>
      <c r="W638" s="102">
        <v>3.7374610000000001E-3</v>
      </c>
      <c r="X638" s="102">
        <v>3.5044439999999998E-3</v>
      </c>
      <c r="Y638" s="103">
        <v>3.300384E-3</v>
      </c>
    </row>
    <row r="639" spans="1:25" x14ac:dyDescent="0.25">
      <c r="A639" s="101" t="s">
        <v>886</v>
      </c>
      <c r="B639" s="102">
        <v>1.1873979999999999E-2</v>
      </c>
      <c r="C639" s="102">
        <v>6.7926239999999997E-3</v>
      </c>
      <c r="D639" s="102">
        <v>3.8740889999999998E-3</v>
      </c>
      <c r="E639" s="102">
        <v>1.6505440000000001E-3</v>
      </c>
      <c r="F639" s="102">
        <v>-1.2249599999999999E-4</v>
      </c>
      <c r="G639" s="102">
        <v>-1.1139920000000001E-3</v>
      </c>
      <c r="H639" s="102">
        <v>-2.1053650000000001E-3</v>
      </c>
      <c r="I639" s="102">
        <v>-2.9313910000000002E-3</v>
      </c>
      <c r="J639" s="102">
        <v>-3.6018759999999999E-3</v>
      </c>
      <c r="K639" s="102">
        <v>-2.6347139999999998E-3</v>
      </c>
      <c r="L639" s="102">
        <v>-2.1105630000000002E-3</v>
      </c>
      <c r="M639" s="102">
        <v>-1.692888E-3</v>
      </c>
      <c r="N639" s="102">
        <v>-1.6052970000000001E-3</v>
      </c>
      <c r="O639" s="102">
        <v>-1.907108E-3</v>
      </c>
      <c r="P639" s="102">
        <v>-2.383699E-3</v>
      </c>
      <c r="Q639" s="102">
        <v>-2.8210570000000001E-3</v>
      </c>
      <c r="R639" s="102">
        <v>-3.1709960000000001E-3</v>
      </c>
      <c r="S639" s="102">
        <v>-3.4625329999999998E-3</v>
      </c>
      <c r="T639" s="102">
        <v>-3.6958970000000001E-3</v>
      </c>
      <c r="U639" s="102">
        <v>-3.8998230000000002E-3</v>
      </c>
      <c r="V639" s="102">
        <v>-4.0747759999999996E-3</v>
      </c>
      <c r="W639" s="102">
        <v>-4.220756E-3</v>
      </c>
      <c r="X639" s="102">
        <v>-4.3567659999999998E-3</v>
      </c>
      <c r="Y639" s="103">
        <v>-4.4635760000000003E-3</v>
      </c>
    </row>
    <row r="640" spans="1:25" x14ac:dyDescent="0.25">
      <c r="A640" s="101" t="s">
        <v>887</v>
      </c>
      <c r="B640" s="102">
        <v>-1.437572E-3</v>
      </c>
      <c r="C640" s="102">
        <v>-4.7088989999999999E-3</v>
      </c>
      <c r="D640" s="102">
        <v>-6.8871490000000004E-3</v>
      </c>
      <c r="E640" s="102">
        <v>-8.6625669999999995E-3</v>
      </c>
      <c r="F640" s="102">
        <v>-1.0153239999999999E-2</v>
      </c>
      <c r="G640" s="102">
        <v>-1.1085360000000001E-2</v>
      </c>
      <c r="H640" s="102">
        <v>-1.180456E-2</v>
      </c>
      <c r="I640" s="102">
        <v>-1.2378200000000001E-2</v>
      </c>
      <c r="J640" s="102">
        <v>-1.285444E-2</v>
      </c>
      <c r="K640" s="102">
        <v>-1.3028669999999999E-2</v>
      </c>
      <c r="L640" s="102">
        <v>-1.2697689999999999E-2</v>
      </c>
      <c r="M640" s="102">
        <v>-1.2308329999999999E-2</v>
      </c>
      <c r="N640" s="102">
        <v>-1.1674199999999999E-2</v>
      </c>
      <c r="O640" s="102">
        <v>-1.148888E-2</v>
      </c>
      <c r="P640" s="102">
        <v>-1.1644659999999999E-2</v>
      </c>
      <c r="Q640" s="102">
        <v>-1.189744E-2</v>
      </c>
      <c r="R640" s="102">
        <v>-1.210174E-2</v>
      </c>
      <c r="S640" s="102">
        <v>-1.2247610000000001E-2</v>
      </c>
      <c r="T640" s="102">
        <v>-1.2354540000000001E-2</v>
      </c>
      <c r="U640" s="102">
        <v>-1.2432479999999999E-2</v>
      </c>
      <c r="V640" s="102">
        <v>-1.24812E-2</v>
      </c>
      <c r="W640" s="102">
        <v>-1.251994E-2</v>
      </c>
      <c r="X640" s="102">
        <v>-1.254894E-2</v>
      </c>
      <c r="Y640" s="103">
        <v>-1.2558690000000001E-2</v>
      </c>
    </row>
    <row r="641" spans="1:25" x14ac:dyDescent="0.25">
      <c r="A641" s="101" t="s">
        <v>888</v>
      </c>
      <c r="B641" s="102">
        <v>-1.862563E-3</v>
      </c>
      <c r="C641" s="102">
        <v>-6.4737129999999999E-3</v>
      </c>
      <c r="D641" s="102">
        <v>-9.1251070000000004E-3</v>
      </c>
      <c r="E641" s="102">
        <v>-1.1216149999999999E-2</v>
      </c>
      <c r="F641" s="102">
        <v>-1.2924039999999999E-2</v>
      </c>
      <c r="G641" s="102">
        <v>-1.386547E-2</v>
      </c>
      <c r="H641" s="102">
        <v>-1.466193E-2</v>
      </c>
      <c r="I641" s="102">
        <v>-1.5283410000000001E-2</v>
      </c>
      <c r="J641" s="102">
        <v>-1.577858E-2</v>
      </c>
      <c r="K641" s="102">
        <v>-1.533312E-2</v>
      </c>
      <c r="L641" s="102">
        <v>-1.47128E-2</v>
      </c>
      <c r="M641" s="102">
        <v>-1.414111E-2</v>
      </c>
      <c r="N641" s="102">
        <v>-1.3578379999999999E-2</v>
      </c>
      <c r="O641" s="102">
        <v>-1.3510400000000001E-2</v>
      </c>
      <c r="P641" s="102">
        <v>-1.375257E-2</v>
      </c>
      <c r="Q641" s="102">
        <v>-1.405288E-2</v>
      </c>
      <c r="R641" s="102">
        <v>-1.427581E-2</v>
      </c>
      <c r="S641" s="102">
        <v>-1.4421120000000001E-2</v>
      </c>
      <c r="T641" s="102">
        <v>-1.450822E-2</v>
      </c>
      <c r="U641" s="102">
        <v>-1.456644E-2</v>
      </c>
      <c r="V641" s="102">
        <v>-1.459531E-2</v>
      </c>
      <c r="W641" s="102">
        <v>-1.459531E-2</v>
      </c>
      <c r="X641" s="102">
        <v>-1.4575909999999999E-2</v>
      </c>
      <c r="Y641" s="103">
        <v>-1.4537100000000001E-2</v>
      </c>
    </row>
    <row r="642" spans="1:25" x14ac:dyDescent="0.25">
      <c r="A642" s="101" t="s">
        <v>889</v>
      </c>
      <c r="B642" s="102">
        <v>6.3085189999999999E-2</v>
      </c>
      <c r="C642" s="102">
        <v>5.3102299999999998E-2</v>
      </c>
      <c r="D642" s="102">
        <v>4.7619910000000001E-2</v>
      </c>
      <c r="E642" s="102">
        <v>4.354682E-2</v>
      </c>
      <c r="F642" s="102">
        <v>4.0350499999999997E-2</v>
      </c>
      <c r="G642" s="102">
        <v>3.8922480000000002E-2</v>
      </c>
      <c r="H642" s="102">
        <v>3.6919439999999998E-2</v>
      </c>
      <c r="I642" s="102">
        <v>3.5189110000000003E-2</v>
      </c>
      <c r="J642" s="102">
        <v>3.3731360000000002E-2</v>
      </c>
      <c r="K642" s="102">
        <v>3.7456339999999998E-2</v>
      </c>
      <c r="L642" s="102">
        <v>3.8755959999999999E-2</v>
      </c>
      <c r="M642" s="102">
        <v>3.9560789999999998E-2</v>
      </c>
      <c r="N642" s="102">
        <v>3.8355500000000001E-2</v>
      </c>
      <c r="O642" s="102">
        <v>3.663624E-2</v>
      </c>
      <c r="P642" s="102">
        <v>3.5054500000000002E-2</v>
      </c>
      <c r="Q642" s="102">
        <v>3.3851920000000001E-2</v>
      </c>
      <c r="R642" s="102">
        <v>3.287255E-2</v>
      </c>
      <c r="S642" s="102">
        <v>3.201917E-2</v>
      </c>
      <c r="T642" s="102">
        <v>3.1243449999999999E-2</v>
      </c>
      <c r="U642" s="102">
        <v>3.0525759999999999E-2</v>
      </c>
      <c r="V642" s="102">
        <v>2.9856609999999999E-2</v>
      </c>
      <c r="W642" s="102">
        <v>2.922607E-2</v>
      </c>
      <c r="X642" s="102">
        <v>2.86346E-2</v>
      </c>
      <c r="Y642" s="103">
        <v>2.807227E-2</v>
      </c>
    </row>
    <row r="643" spans="1:25" x14ac:dyDescent="0.25">
      <c r="A643" s="101" t="s">
        <v>890</v>
      </c>
      <c r="B643" s="102">
        <v>-0.109014</v>
      </c>
      <c r="C643" s="102">
        <v>-0.103089</v>
      </c>
      <c r="D643" s="102">
        <v>-0.100394</v>
      </c>
      <c r="E643" s="102">
        <v>-9.8653640000000001E-2</v>
      </c>
      <c r="F643" s="102">
        <v>-9.7435149999999998E-2</v>
      </c>
      <c r="G643" s="102">
        <v>-9.7855090000000006E-2</v>
      </c>
      <c r="H643" s="102">
        <v>-9.6955860000000005E-2</v>
      </c>
      <c r="I643" s="102">
        <v>-9.6095979999999998E-2</v>
      </c>
      <c r="J643" s="102">
        <v>-9.5373239999999998E-2</v>
      </c>
      <c r="K643" s="102">
        <v>-0.102836</v>
      </c>
      <c r="L643" s="102">
        <v>-0.10577</v>
      </c>
      <c r="M643" s="102">
        <v>-0.107624</v>
      </c>
      <c r="N643" s="102">
        <v>-0.104646</v>
      </c>
      <c r="O643" s="102">
        <v>-0.101963</v>
      </c>
      <c r="P643" s="102">
        <v>-0.100245</v>
      </c>
      <c r="Q643" s="102">
        <v>-9.9280279999999999E-2</v>
      </c>
      <c r="R643" s="102">
        <v>-9.8530300000000001E-2</v>
      </c>
      <c r="S643" s="102">
        <v>-9.7838400000000006E-2</v>
      </c>
      <c r="T643" s="102">
        <v>-9.718533E-2</v>
      </c>
      <c r="U643" s="102">
        <v>-9.6551620000000005E-2</v>
      </c>
      <c r="V643" s="102">
        <v>-9.5947089999999999E-2</v>
      </c>
      <c r="W643" s="102">
        <v>-9.5352229999999996E-2</v>
      </c>
      <c r="X643" s="102">
        <v>-9.4766859999999994E-2</v>
      </c>
      <c r="Y643" s="103">
        <v>-9.4191200000000003E-2</v>
      </c>
    </row>
    <row r="644" spans="1:25" x14ac:dyDescent="0.25">
      <c r="A644" s="101" t="s">
        <v>891</v>
      </c>
      <c r="B644" s="102">
        <v>-2.0603739999999998E-3</v>
      </c>
      <c r="C644" s="102">
        <v>-5.8744690000000002E-3</v>
      </c>
      <c r="D644" s="102">
        <v>-8.2303389999999997E-3</v>
      </c>
      <c r="E644" s="102">
        <v>-1.0134209999999999E-2</v>
      </c>
      <c r="F644" s="102">
        <v>-1.17042E-2</v>
      </c>
      <c r="G644" s="102">
        <v>-1.256793E-2</v>
      </c>
      <c r="H644" s="102">
        <v>-1.329702E-2</v>
      </c>
      <c r="I644" s="102">
        <v>-1.387034E-2</v>
      </c>
      <c r="J644" s="102">
        <v>-1.433676E-2</v>
      </c>
      <c r="K644" s="102">
        <v>-1.407571E-2</v>
      </c>
      <c r="L644" s="102">
        <v>-1.356068E-2</v>
      </c>
      <c r="M644" s="102">
        <v>-1.3045330000000001E-2</v>
      </c>
      <c r="N644" s="102">
        <v>-1.2431559999999999E-2</v>
      </c>
      <c r="O644" s="102">
        <v>-1.2295260000000001E-2</v>
      </c>
      <c r="P644" s="102">
        <v>-1.2479809999999999E-2</v>
      </c>
      <c r="Q644" s="102">
        <v>-1.272277E-2</v>
      </c>
      <c r="R644" s="102">
        <v>-1.290735E-2</v>
      </c>
      <c r="S644" s="102">
        <v>-1.303381E-2</v>
      </c>
      <c r="T644" s="102">
        <v>-1.3111640000000001E-2</v>
      </c>
      <c r="U644" s="102">
        <v>-1.316028E-2</v>
      </c>
      <c r="V644" s="102">
        <v>-1.318947E-2</v>
      </c>
      <c r="W644" s="102">
        <v>-1.3199199999999999E-2</v>
      </c>
      <c r="X644" s="102">
        <v>-1.3199199999999999E-2</v>
      </c>
      <c r="Y644" s="103">
        <v>-1.3179740000000001E-2</v>
      </c>
    </row>
    <row r="645" spans="1:25" x14ac:dyDescent="0.25">
      <c r="A645" s="101" t="s">
        <v>892</v>
      </c>
      <c r="B645" s="102">
        <v>-2.2738339999999999E-2</v>
      </c>
      <c r="C645" s="102">
        <v>-2.2521699999999999E-2</v>
      </c>
      <c r="D645" s="102">
        <v>-2.2935090000000002E-2</v>
      </c>
      <c r="E645" s="102">
        <v>-2.350555E-2</v>
      </c>
      <c r="F645" s="102">
        <v>-2.4115089999999999E-2</v>
      </c>
      <c r="G645" s="102">
        <v>-2.4877650000000001E-2</v>
      </c>
      <c r="H645" s="102">
        <v>-2.5112160000000001E-2</v>
      </c>
      <c r="I645" s="102">
        <v>-2.5278100000000001E-2</v>
      </c>
      <c r="J645" s="102">
        <v>-2.5443980000000001E-2</v>
      </c>
      <c r="K645" s="102">
        <v>-2.7626939999999999E-2</v>
      </c>
      <c r="L645" s="102">
        <v>-2.8031339999999998E-2</v>
      </c>
      <c r="M645" s="102">
        <v>-2.8070649999999999E-2</v>
      </c>
      <c r="N645" s="102">
        <v>-2.6877459999999999E-2</v>
      </c>
      <c r="O645" s="102">
        <v>-2.6124580000000001E-2</v>
      </c>
      <c r="P645" s="102">
        <v>-2.5880500000000001E-2</v>
      </c>
      <c r="Q645" s="102">
        <v>-2.5900019999999999E-2</v>
      </c>
      <c r="R645" s="102">
        <v>-2.5938820000000001E-2</v>
      </c>
      <c r="S645" s="102">
        <v>-2.5958350000000002E-2</v>
      </c>
      <c r="T645" s="102">
        <v>-2.5948579999999999E-2</v>
      </c>
      <c r="U645" s="102">
        <v>-2.5919520000000001E-2</v>
      </c>
      <c r="V645" s="102">
        <v>-2.5880440000000001E-2</v>
      </c>
      <c r="W645" s="102">
        <v>-2.5822049999999999E-2</v>
      </c>
      <c r="X645" s="102">
        <v>-2.576343E-2</v>
      </c>
      <c r="Y645" s="103">
        <v>-2.5695269999999999E-2</v>
      </c>
    </row>
    <row r="646" spans="1:25" x14ac:dyDescent="0.25">
      <c r="A646" s="101" t="s">
        <v>893</v>
      </c>
      <c r="B646" s="102">
        <v>1.243447E-2</v>
      </c>
      <c r="C646" s="102">
        <v>6.5591720000000003E-3</v>
      </c>
      <c r="D646" s="102">
        <v>3.1250150000000001E-3</v>
      </c>
      <c r="E646" s="102">
        <v>4.2650430000000002E-4</v>
      </c>
      <c r="F646" s="102">
        <v>-1.7816170000000001E-3</v>
      </c>
      <c r="G646" s="102">
        <v>-2.7011840000000001E-3</v>
      </c>
      <c r="H646" s="102">
        <v>-3.8562679999999999E-3</v>
      </c>
      <c r="I646" s="102">
        <v>-4.8369290000000002E-3</v>
      </c>
      <c r="J646" s="102">
        <v>-5.6523759999999998E-3</v>
      </c>
      <c r="K646" s="102">
        <v>-3.8906990000000001E-3</v>
      </c>
      <c r="L646" s="102">
        <v>-3.0681689999999999E-3</v>
      </c>
      <c r="M646" s="102">
        <v>-2.4288270000000002E-3</v>
      </c>
      <c r="N646" s="102">
        <v>-2.3803230000000002E-3</v>
      </c>
      <c r="O646" s="102">
        <v>-2.7208409999999999E-3</v>
      </c>
      <c r="P646" s="102">
        <v>-3.2261849999999999E-3</v>
      </c>
      <c r="Q646" s="102">
        <v>-3.6630650000000001E-3</v>
      </c>
      <c r="R646" s="102">
        <v>-4.0126010000000002E-3</v>
      </c>
      <c r="S646" s="102">
        <v>-4.2940849999999996E-3</v>
      </c>
      <c r="T646" s="102">
        <v>-4.5271950000000004E-3</v>
      </c>
      <c r="U646" s="102">
        <v>-4.7214199999999996E-3</v>
      </c>
      <c r="V646" s="102">
        <v>-4.8864800000000003E-3</v>
      </c>
      <c r="W646" s="102">
        <v>-5.0223739999999996E-3</v>
      </c>
      <c r="X646" s="102">
        <v>-5.1388240000000002E-3</v>
      </c>
      <c r="Y646" s="103">
        <v>-5.2455519999999997E-3</v>
      </c>
    </row>
    <row r="647" spans="1:25" x14ac:dyDescent="0.25">
      <c r="A647" s="101" t="s">
        <v>894</v>
      </c>
      <c r="B647" s="102">
        <v>-1.7206519999999999E-2</v>
      </c>
      <c r="C647" s="102">
        <v>-1.7717409999999999E-2</v>
      </c>
      <c r="D647" s="102">
        <v>-1.826765E-2</v>
      </c>
      <c r="E647" s="102">
        <v>-1.8778420000000001E-2</v>
      </c>
      <c r="F647" s="102">
        <v>-1.9249490000000001E-2</v>
      </c>
      <c r="G647" s="102">
        <v>-2.00124E-2</v>
      </c>
      <c r="H647" s="102">
        <v>-2.021744E-2</v>
      </c>
      <c r="I647" s="102">
        <v>-2.0334419999999999E-2</v>
      </c>
      <c r="J647" s="102">
        <v>-2.0441810000000001E-2</v>
      </c>
      <c r="K647" s="102">
        <v>-2.2533029999999999E-2</v>
      </c>
      <c r="L647" s="102">
        <v>-2.2907159999999999E-2</v>
      </c>
      <c r="M647" s="102">
        <v>-2.2975869999999999E-2</v>
      </c>
      <c r="N647" s="102">
        <v>-2.1972809999999999E-2</v>
      </c>
      <c r="O647" s="102">
        <v>-2.1349920000000001E-2</v>
      </c>
      <c r="P647" s="102">
        <v>-2.117482E-2</v>
      </c>
      <c r="Q647" s="102">
        <v>-2.1233249999999999E-2</v>
      </c>
      <c r="R647" s="102">
        <v>-2.129145E-2</v>
      </c>
      <c r="S647" s="102">
        <v>-2.1310929999999999E-2</v>
      </c>
      <c r="T647" s="102">
        <v>-2.1301190000000001E-2</v>
      </c>
      <c r="U647" s="102">
        <v>-2.1271959999999999E-2</v>
      </c>
      <c r="V647" s="102">
        <v>-2.1223490000000001E-2</v>
      </c>
      <c r="W647" s="102">
        <v>-2.116504E-2</v>
      </c>
      <c r="X647" s="102">
        <v>-2.1087100000000001E-2</v>
      </c>
      <c r="Y647" s="103">
        <v>-2.0999670000000002E-2</v>
      </c>
    </row>
    <row r="648" spans="1:25" x14ac:dyDescent="0.25">
      <c r="A648" s="101" t="s">
        <v>895</v>
      </c>
      <c r="B648" s="102">
        <v>1.461427E-2</v>
      </c>
      <c r="C648" s="102">
        <v>8.4785180000000009E-3</v>
      </c>
      <c r="D648" s="102">
        <v>4.9965239999999996E-3</v>
      </c>
      <c r="E648" s="102">
        <v>2.3381410000000002E-3</v>
      </c>
      <c r="F648" s="102">
        <v>2.0917080000000001E-4</v>
      </c>
      <c r="G648" s="102">
        <v>-6.6336059999999998E-4</v>
      </c>
      <c r="H648" s="102">
        <v>-1.799861E-3</v>
      </c>
      <c r="I648" s="102">
        <v>-2.7614950000000001E-3</v>
      </c>
      <c r="J648" s="102">
        <v>-3.5580220000000001E-3</v>
      </c>
      <c r="K648" s="102">
        <v>-1.7538250000000001E-3</v>
      </c>
      <c r="L648" s="102">
        <v>-9.8803369999999995E-4</v>
      </c>
      <c r="M648" s="102">
        <v>-4.155861E-4</v>
      </c>
      <c r="N648" s="102">
        <v>-4.9338539999999997E-4</v>
      </c>
      <c r="O648" s="102">
        <v>-9.3161359999999996E-4</v>
      </c>
      <c r="P648" s="102">
        <v>-1.4762880000000001E-3</v>
      </c>
      <c r="Q648" s="102">
        <v>-1.942947E-3</v>
      </c>
      <c r="R648" s="102">
        <v>-2.3122220000000001E-3</v>
      </c>
      <c r="S648" s="102">
        <v>-2.6231140000000002E-3</v>
      </c>
      <c r="T648" s="102">
        <v>-2.8950920000000002E-3</v>
      </c>
      <c r="U648" s="102">
        <v>-3.1184229999999999E-3</v>
      </c>
      <c r="V648" s="102">
        <v>-3.3225289999999998E-3</v>
      </c>
      <c r="W648" s="102">
        <v>-3.4974440000000002E-3</v>
      </c>
      <c r="X648" s="102">
        <v>-3.6529000000000002E-3</v>
      </c>
      <c r="Y648" s="103">
        <v>-3.7791650000000001E-3</v>
      </c>
    </row>
    <row r="649" spans="1:25" x14ac:dyDescent="0.25">
      <c r="A649" s="101" t="s">
        <v>896</v>
      </c>
      <c r="B649" s="102">
        <v>-3.9914270000000002E-2</v>
      </c>
      <c r="C649" s="102">
        <v>-4.0816949999999998E-2</v>
      </c>
      <c r="D649" s="102">
        <v>-4.1425160000000003E-2</v>
      </c>
      <c r="E649" s="102">
        <v>-4.1905869999999998E-2</v>
      </c>
      <c r="F649" s="102">
        <v>-4.2307980000000002E-2</v>
      </c>
      <c r="G649" s="102">
        <v>-4.277533E-2</v>
      </c>
      <c r="H649" s="102">
        <v>-4.277533E-2</v>
      </c>
      <c r="I649" s="102">
        <v>-4.2717089999999999E-2</v>
      </c>
      <c r="J649" s="102">
        <v>-4.2648890000000002E-2</v>
      </c>
      <c r="K649" s="102">
        <v>-4.4512219999999998E-2</v>
      </c>
      <c r="L649" s="102">
        <v>-4.4863760000000003E-2</v>
      </c>
      <c r="M649" s="102">
        <v>-4.4932159999999999E-2</v>
      </c>
      <c r="N649" s="102">
        <v>-4.3617240000000002E-2</v>
      </c>
      <c r="O649" s="102">
        <v>-4.2595109999999999E-2</v>
      </c>
      <c r="P649" s="102">
        <v>-4.2060019999999997E-2</v>
      </c>
      <c r="Q649" s="102">
        <v>-4.1846029999999999E-2</v>
      </c>
      <c r="R649" s="102">
        <v>-4.1680750000000003E-2</v>
      </c>
      <c r="S649" s="102">
        <v>-4.1505710000000001E-2</v>
      </c>
      <c r="T649" s="102">
        <v>-4.1301459999999998E-2</v>
      </c>
      <c r="U649" s="102">
        <v>-4.1077950000000002E-2</v>
      </c>
      <c r="V649" s="102">
        <v>-4.0834959999999997E-2</v>
      </c>
      <c r="W649" s="102">
        <v>-4.0582220000000002E-2</v>
      </c>
      <c r="X649" s="102">
        <v>-4.0319519999999998E-2</v>
      </c>
      <c r="Y649" s="103">
        <v>-4.0047310000000003E-2</v>
      </c>
    </row>
    <row r="650" spans="1:25" x14ac:dyDescent="0.25">
      <c r="A650" s="101" t="s">
        <v>897</v>
      </c>
      <c r="B650" s="102">
        <v>5.9260470000000003E-2</v>
      </c>
      <c r="C650" s="102">
        <v>5.0772339999999999E-2</v>
      </c>
      <c r="D650" s="102">
        <v>4.5964940000000003E-2</v>
      </c>
      <c r="E650" s="102">
        <v>4.231849E-2</v>
      </c>
      <c r="F650" s="102">
        <v>3.9409470000000002E-2</v>
      </c>
      <c r="G650" s="102">
        <v>3.8157719999999999E-2</v>
      </c>
      <c r="H650" s="102">
        <v>3.6320070000000003E-2</v>
      </c>
      <c r="I650" s="102">
        <v>3.4715709999999997E-2</v>
      </c>
      <c r="J650" s="102">
        <v>3.3373880000000002E-2</v>
      </c>
      <c r="K650" s="102">
        <v>3.6745100000000003E-2</v>
      </c>
      <c r="L650" s="102">
        <v>3.7914080000000003E-2</v>
      </c>
      <c r="M650" s="102">
        <v>3.870258E-2</v>
      </c>
      <c r="N650" s="102">
        <v>3.7506280000000003E-2</v>
      </c>
      <c r="O650" s="102">
        <v>3.5932310000000002E-2</v>
      </c>
      <c r="P650" s="102">
        <v>3.4525239999999999E-2</v>
      </c>
      <c r="Q650" s="102">
        <v>3.3467860000000002E-2</v>
      </c>
      <c r="R650" s="102">
        <v>3.2604479999999998E-2</v>
      </c>
      <c r="S650" s="102">
        <v>3.1837919999999999E-2</v>
      </c>
      <c r="T650" s="102">
        <v>3.1139300000000002E-2</v>
      </c>
      <c r="U650" s="102">
        <v>3.0489220000000001E-2</v>
      </c>
      <c r="V650" s="102">
        <v>2.987797E-2</v>
      </c>
      <c r="W650" s="102">
        <v>2.929563E-2</v>
      </c>
      <c r="X650" s="102">
        <v>2.874266E-2</v>
      </c>
      <c r="Y650" s="103">
        <v>2.8209120000000001E-2</v>
      </c>
    </row>
    <row r="651" spans="1:25" x14ac:dyDescent="0.25">
      <c r="A651" s="101" t="s">
        <v>898</v>
      </c>
      <c r="B651" s="102">
        <v>-6.6861679999999997E-4</v>
      </c>
      <c r="C651" s="102">
        <v>-5.4195019999999997E-3</v>
      </c>
      <c r="D651" s="102">
        <v>-8.1953860000000007E-3</v>
      </c>
      <c r="E651" s="102">
        <v>-1.036319E-2</v>
      </c>
      <c r="F651" s="102">
        <v>-1.2128999999999999E-2</v>
      </c>
      <c r="G651" s="102">
        <v>-1.291454E-2</v>
      </c>
      <c r="H651" s="102">
        <v>-1.374968E-2</v>
      </c>
      <c r="I651" s="102">
        <v>-1.4429529999999999E-2</v>
      </c>
      <c r="J651" s="102">
        <v>-1.498318E-2</v>
      </c>
      <c r="K651" s="102">
        <v>-1.407315E-2</v>
      </c>
      <c r="L651" s="102">
        <v>-1.344245E-2</v>
      </c>
      <c r="M651" s="102">
        <v>-1.288913E-2</v>
      </c>
      <c r="N651" s="102">
        <v>-1.2480939999999999E-2</v>
      </c>
      <c r="O651" s="102">
        <v>-1.24712E-2</v>
      </c>
      <c r="P651" s="102">
        <v>-1.269442E-2</v>
      </c>
      <c r="Q651" s="102">
        <v>-1.295641E-2</v>
      </c>
      <c r="R651" s="102">
        <v>-1.315035E-2</v>
      </c>
      <c r="S651" s="102">
        <v>-1.328643E-2</v>
      </c>
      <c r="T651" s="102">
        <v>-1.3383630000000001E-2</v>
      </c>
      <c r="U651" s="102">
        <v>-1.3441949999999999E-2</v>
      </c>
      <c r="V651" s="102">
        <v>-1.3480839999999999E-2</v>
      </c>
      <c r="W651" s="102">
        <v>-1.349056E-2</v>
      </c>
      <c r="X651" s="102">
        <v>-1.349056E-2</v>
      </c>
      <c r="Y651" s="103">
        <v>-1.347112E-2</v>
      </c>
    </row>
    <row r="652" spans="1:25" x14ac:dyDescent="0.25">
      <c r="A652" s="101" t="s">
        <v>899</v>
      </c>
      <c r="B652" s="102">
        <v>3.9160519999999997E-2</v>
      </c>
      <c r="C652" s="102">
        <v>3.0507599999999999E-2</v>
      </c>
      <c r="D652" s="102">
        <v>2.5529429999999999E-2</v>
      </c>
      <c r="E652" s="102">
        <v>2.1717429999999999E-2</v>
      </c>
      <c r="F652" s="102">
        <v>1.8669729999999999E-2</v>
      </c>
      <c r="G652" s="102">
        <v>1.7611680000000001E-2</v>
      </c>
      <c r="H652" s="102">
        <v>1.592271E-2</v>
      </c>
      <c r="I652" s="102">
        <v>1.4486280000000001E-2</v>
      </c>
      <c r="J652" s="102">
        <v>1.331184E-2</v>
      </c>
      <c r="K652" s="102">
        <v>1.6873289999999999E-2</v>
      </c>
      <c r="L652" s="102">
        <v>1.818295E-2</v>
      </c>
      <c r="M652" s="102">
        <v>1.9095020000000001E-2</v>
      </c>
      <c r="N652" s="102">
        <v>1.8367399999999999E-2</v>
      </c>
      <c r="O652" s="102">
        <v>1.724154E-2</v>
      </c>
      <c r="P652" s="102">
        <v>1.6202790000000002E-2</v>
      </c>
      <c r="Q652" s="102">
        <v>1.544573E-2</v>
      </c>
      <c r="R652" s="102">
        <v>1.486319E-2</v>
      </c>
      <c r="S652" s="102">
        <v>1.4367919999999999E-2</v>
      </c>
      <c r="T652" s="102">
        <v>1.394069E-2</v>
      </c>
      <c r="U652" s="102">
        <v>1.3562060000000001E-2</v>
      </c>
      <c r="V652" s="102">
        <v>1.3232020000000001E-2</v>
      </c>
      <c r="W652" s="102">
        <v>1.2921419999999999E-2</v>
      </c>
      <c r="X652" s="102">
        <v>1.263997E-2</v>
      </c>
      <c r="Y652" s="103">
        <v>1.238768E-2</v>
      </c>
    </row>
    <row r="653" spans="1:25" x14ac:dyDescent="0.25">
      <c r="A653" s="101" t="s">
        <v>900</v>
      </c>
      <c r="B653" s="102">
        <v>5.5314719999999998E-2</v>
      </c>
      <c r="C653" s="102">
        <v>4.7815139999999999E-2</v>
      </c>
      <c r="D653" s="102">
        <v>4.3435689999999999E-2</v>
      </c>
      <c r="E653" s="102">
        <v>4.0002639999999999E-2</v>
      </c>
      <c r="F653" s="102">
        <v>3.7190050000000002E-2</v>
      </c>
      <c r="G653" s="102">
        <v>3.588823E-2</v>
      </c>
      <c r="H653" s="102">
        <v>3.4098839999999998E-2</v>
      </c>
      <c r="I653" s="102">
        <v>3.2533689999999997E-2</v>
      </c>
      <c r="J653" s="102">
        <v>3.1202009999999999E-2</v>
      </c>
      <c r="K653" s="102">
        <v>3.4227720000000003E-2</v>
      </c>
      <c r="L653" s="102">
        <v>3.5427960000000001E-2</v>
      </c>
      <c r="M653" s="102">
        <v>3.6285089999999999E-2</v>
      </c>
      <c r="N653" s="102">
        <v>3.5218159999999998E-2</v>
      </c>
      <c r="O653" s="102">
        <v>3.3716360000000001E-2</v>
      </c>
      <c r="P653" s="102">
        <v>3.2331989999999998E-2</v>
      </c>
      <c r="Q653" s="102">
        <v>3.1257510000000002E-2</v>
      </c>
      <c r="R653" s="102">
        <v>3.0366830000000001E-2</v>
      </c>
      <c r="S653" s="102">
        <v>2.9572950000000001E-2</v>
      </c>
      <c r="T653" s="102">
        <v>2.8846630000000002E-2</v>
      </c>
      <c r="U653" s="102">
        <v>2.8178430000000001E-2</v>
      </c>
      <c r="V653" s="102">
        <v>2.755844E-2</v>
      </c>
      <c r="W653" s="102">
        <v>2.697745E-2</v>
      </c>
      <c r="X653" s="102">
        <v>2.6425529999999999E-2</v>
      </c>
      <c r="Y653" s="103">
        <v>2.5912170000000002E-2</v>
      </c>
    </row>
    <row r="654" spans="1:25" x14ac:dyDescent="0.25">
      <c r="A654" s="101" t="s">
        <v>901</v>
      </c>
      <c r="B654" s="102">
        <v>4.5426460000000002E-2</v>
      </c>
      <c r="C654" s="102">
        <v>4.0936130000000001E-2</v>
      </c>
      <c r="D654" s="102">
        <v>3.8256320000000003E-2</v>
      </c>
      <c r="E654" s="102">
        <v>3.6127489999999998E-2</v>
      </c>
      <c r="F654" s="102">
        <v>3.4372189999999997E-2</v>
      </c>
      <c r="G654" s="102">
        <v>3.3578570000000002E-2</v>
      </c>
      <c r="H654" s="102">
        <v>3.2484649999999997E-2</v>
      </c>
      <c r="I654" s="102">
        <v>3.1508830000000002E-2</v>
      </c>
      <c r="J654" s="102">
        <v>3.066017E-2</v>
      </c>
      <c r="K654" s="102">
        <v>3.2401199999999998E-2</v>
      </c>
      <c r="L654" s="102">
        <v>3.3318430000000003E-2</v>
      </c>
      <c r="M654" s="102">
        <v>3.4085200000000003E-2</v>
      </c>
      <c r="N654" s="102">
        <v>3.337441E-2</v>
      </c>
      <c r="O654" s="102">
        <v>3.234331E-2</v>
      </c>
      <c r="P654" s="102">
        <v>3.1351419999999998E-2</v>
      </c>
      <c r="Q654" s="102">
        <v>3.0554040000000001E-2</v>
      </c>
      <c r="R654" s="102">
        <v>2.9883139999999999E-2</v>
      </c>
      <c r="S654" s="102">
        <v>2.9289849999999999E-2</v>
      </c>
      <c r="T654" s="102">
        <v>2.874523E-2</v>
      </c>
      <c r="U654" s="102">
        <v>2.8229830000000001E-2</v>
      </c>
      <c r="V654" s="102">
        <v>2.774366E-2</v>
      </c>
      <c r="W654" s="102">
        <v>2.728649E-2</v>
      </c>
      <c r="X654" s="102">
        <v>2.6848830000000001E-2</v>
      </c>
      <c r="Y654" s="103">
        <v>2.643092E-2</v>
      </c>
    </row>
    <row r="655" spans="1:25" x14ac:dyDescent="0.25">
      <c r="A655" s="101" t="s">
        <v>902</v>
      </c>
      <c r="B655" s="102">
        <v>5.1622510000000003E-2</v>
      </c>
      <c r="C655" s="102">
        <v>4.1976289999999999E-2</v>
      </c>
      <c r="D655" s="102">
        <v>3.6195819999999997E-2</v>
      </c>
      <c r="E655" s="102">
        <v>3.1623859999999997E-2</v>
      </c>
      <c r="F655" s="102">
        <v>2.7877019999999999E-2</v>
      </c>
      <c r="G655" s="102">
        <v>2.6523649999999999E-2</v>
      </c>
      <c r="H655" s="102">
        <v>2.4330129999999998E-2</v>
      </c>
      <c r="I655" s="102">
        <v>2.241694E-2</v>
      </c>
      <c r="J655" s="102">
        <v>2.081442E-2</v>
      </c>
      <c r="K655" s="102">
        <v>2.5198620000000001E-2</v>
      </c>
      <c r="L655" s="102">
        <v>2.6725929999999998E-2</v>
      </c>
      <c r="M655" s="102">
        <v>2.7791440000000001E-2</v>
      </c>
      <c r="N655" s="102">
        <v>2.701023E-2</v>
      </c>
      <c r="O655" s="102">
        <v>2.5750740000000001E-2</v>
      </c>
      <c r="P655" s="102">
        <v>2.4571740000000002E-2</v>
      </c>
      <c r="Q655" s="102">
        <v>2.3696169999999999E-2</v>
      </c>
      <c r="R655" s="102">
        <v>2.3005709999999999E-2</v>
      </c>
      <c r="S655" s="102">
        <v>2.240263E-2</v>
      </c>
      <c r="T655" s="102">
        <v>2.1867890000000001E-2</v>
      </c>
      <c r="U655" s="102">
        <v>2.1391070000000002E-2</v>
      </c>
      <c r="V655" s="102">
        <v>2.0963140000000002E-2</v>
      </c>
      <c r="W655" s="102">
        <v>2.0564160000000001E-2</v>
      </c>
      <c r="X655" s="102">
        <v>2.0194380000000001E-2</v>
      </c>
      <c r="Y655" s="103">
        <v>1.9844279999999999E-2</v>
      </c>
    </row>
    <row r="656" spans="1:25" x14ac:dyDescent="0.25">
      <c r="A656" s="101" t="s">
        <v>903</v>
      </c>
      <c r="B656" s="102">
        <v>3.5054309999999998E-2</v>
      </c>
      <c r="C656" s="102">
        <v>2.6578339999999999E-2</v>
      </c>
      <c r="D656" s="102">
        <v>2.1541190000000002E-2</v>
      </c>
      <c r="E656" s="102">
        <v>1.75832E-2</v>
      </c>
      <c r="F656" s="102">
        <v>1.434129E-2</v>
      </c>
      <c r="G656" s="102">
        <v>1.327623E-2</v>
      </c>
      <c r="H656" s="102">
        <v>1.1479700000000001E-2</v>
      </c>
      <c r="I656" s="102">
        <v>9.9155210000000001E-3</v>
      </c>
      <c r="J656" s="102">
        <v>8.6230030000000006E-3</v>
      </c>
      <c r="K656" s="102">
        <v>1.240776E-2</v>
      </c>
      <c r="L656" s="102">
        <v>1.3763589999999999E-2</v>
      </c>
      <c r="M656" s="102">
        <v>1.4724009999999999E-2</v>
      </c>
      <c r="N656" s="102">
        <v>1.4196479999999999E-2</v>
      </c>
      <c r="O656" s="102">
        <v>1.323939E-2</v>
      </c>
      <c r="P656" s="102">
        <v>1.231281E-2</v>
      </c>
      <c r="Q656" s="102">
        <v>1.1631030000000001E-2</v>
      </c>
      <c r="R656" s="102">
        <v>1.109549E-2</v>
      </c>
      <c r="S656" s="102">
        <v>1.063794E-2</v>
      </c>
      <c r="T656" s="102">
        <v>1.023861E-2</v>
      </c>
      <c r="U656" s="102">
        <v>9.8880170000000007E-3</v>
      </c>
      <c r="V656" s="102">
        <v>9.5763979999999999E-3</v>
      </c>
      <c r="W656" s="102">
        <v>9.2937820000000004E-3</v>
      </c>
      <c r="X656" s="102">
        <v>9.030883E-3</v>
      </c>
      <c r="Y656" s="103">
        <v>8.7872430000000001E-3</v>
      </c>
    </row>
    <row r="657" spans="1:25" x14ac:dyDescent="0.25">
      <c r="A657" s="101" t="s">
        <v>904</v>
      </c>
      <c r="B657" s="102">
        <v>5.0236320000000001E-2</v>
      </c>
      <c r="C657" s="102">
        <v>4.065407E-2</v>
      </c>
      <c r="D657" s="102">
        <v>3.4966200000000003E-2</v>
      </c>
      <c r="E657" s="102">
        <v>3.047588E-2</v>
      </c>
      <c r="F657" s="102">
        <v>2.6790330000000001E-2</v>
      </c>
      <c r="G657" s="102">
        <v>2.554476E-2</v>
      </c>
      <c r="H657" s="102">
        <v>2.3401479999999999E-2</v>
      </c>
      <c r="I657" s="102">
        <v>2.1518789999999999E-2</v>
      </c>
      <c r="J657" s="102">
        <v>1.9936820000000001E-2</v>
      </c>
      <c r="K657" s="102">
        <v>2.4462009999999999E-2</v>
      </c>
      <c r="L657" s="102">
        <v>2.5996040000000002E-2</v>
      </c>
      <c r="M657" s="102">
        <v>2.7069349999999999E-2</v>
      </c>
      <c r="N657" s="102">
        <v>2.627877E-2</v>
      </c>
      <c r="O657" s="102">
        <v>2.5020299999999999E-2</v>
      </c>
      <c r="P657" s="102">
        <v>2.3861830000000001E-2</v>
      </c>
      <c r="Q657" s="102">
        <v>2.302601E-2</v>
      </c>
      <c r="R657" s="102">
        <v>2.2365389999999999E-2</v>
      </c>
      <c r="S657" s="102">
        <v>2.1792289999999999E-2</v>
      </c>
      <c r="T657" s="102">
        <v>2.1277270000000001E-2</v>
      </c>
      <c r="U657" s="102">
        <v>2.0820580000000002E-2</v>
      </c>
      <c r="V657" s="102">
        <v>2.041227E-2</v>
      </c>
      <c r="W657" s="102">
        <v>2.003334E-2</v>
      </c>
      <c r="X657" s="102">
        <v>1.9673599999999999E-2</v>
      </c>
      <c r="Y657" s="103">
        <v>1.9343030000000001E-2</v>
      </c>
    </row>
    <row r="658" spans="1:25" x14ac:dyDescent="0.25">
      <c r="A658" s="101" t="s">
        <v>905</v>
      </c>
      <c r="B658" s="102">
        <v>5.1463330000000002E-2</v>
      </c>
      <c r="C658" s="102">
        <v>4.16862E-2</v>
      </c>
      <c r="D658" s="102">
        <v>3.5929830000000003E-2</v>
      </c>
      <c r="E658" s="102">
        <v>3.1420240000000002E-2</v>
      </c>
      <c r="F658" s="102">
        <v>2.773494E-2</v>
      </c>
      <c r="G658" s="102">
        <v>2.6440849999999998E-2</v>
      </c>
      <c r="H658" s="102">
        <v>2.428787E-2</v>
      </c>
      <c r="I658" s="102">
        <v>2.2414980000000001E-2</v>
      </c>
      <c r="J658" s="102">
        <v>2.0842579999999999E-2</v>
      </c>
      <c r="K658" s="102">
        <v>2.5305999999999999E-2</v>
      </c>
      <c r="L658" s="102">
        <v>2.6830679999999999E-2</v>
      </c>
      <c r="M658" s="102">
        <v>2.7865339999999999E-2</v>
      </c>
      <c r="N658" s="102">
        <v>2.7026560000000002E-2</v>
      </c>
      <c r="O658" s="102">
        <v>2.5729889999999998E-2</v>
      </c>
      <c r="P658" s="102">
        <v>2.4532809999999999E-2</v>
      </c>
      <c r="Q658" s="102">
        <v>2.3658189999999999E-2</v>
      </c>
      <c r="R658" s="102">
        <v>2.296846E-2</v>
      </c>
      <c r="S658" s="102">
        <v>2.237575E-2</v>
      </c>
      <c r="T658" s="102">
        <v>2.1841340000000001E-2</v>
      </c>
      <c r="U658" s="102">
        <v>2.1365260000000001E-2</v>
      </c>
      <c r="V658" s="102">
        <v>2.092805E-2</v>
      </c>
      <c r="W658" s="102">
        <v>2.0529490000000001E-2</v>
      </c>
      <c r="X658" s="102">
        <v>2.016008E-2</v>
      </c>
      <c r="Y658" s="103">
        <v>1.9810109999999999E-2</v>
      </c>
    </row>
    <row r="659" spans="1:25" x14ac:dyDescent="0.25">
      <c r="A659" s="101" t="s">
        <v>906</v>
      </c>
      <c r="B659" s="102">
        <v>3.6843099999999997E-2</v>
      </c>
      <c r="C659" s="102">
        <v>2.8089380000000001E-2</v>
      </c>
      <c r="D659" s="102">
        <v>2.2944300000000001E-2</v>
      </c>
      <c r="E659" s="102">
        <v>1.8917489999999999E-2</v>
      </c>
      <c r="F659" s="102">
        <v>1.5645989999999999E-2</v>
      </c>
      <c r="G659" s="102">
        <v>1.457223E-2</v>
      </c>
      <c r="H659" s="102">
        <v>1.274745E-2</v>
      </c>
      <c r="I659" s="102">
        <v>1.1154849999999999E-2</v>
      </c>
      <c r="J659" s="102">
        <v>9.8338120000000008E-3</v>
      </c>
      <c r="K659" s="102">
        <v>1.374421E-2</v>
      </c>
      <c r="L659" s="102">
        <v>1.5107539999999999E-2</v>
      </c>
      <c r="M659" s="102">
        <v>1.6066609999999999E-2</v>
      </c>
      <c r="N659" s="102">
        <v>1.5480570000000001E-2</v>
      </c>
      <c r="O659" s="102">
        <v>1.447501E-2</v>
      </c>
      <c r="P659" s="102">
        <v>1.351013E-2</v>
      </c>
      <c r="Q659" s="102">
        <v>1.279979E-2</v>
      </c>
      <c r="R659" s="102">
        <v>1.224511E-2</v>
      </c>
      <c r="S659" s="102">
        <v>1.176815E-2</v>
      </c>
      <c r="T659" s="102">
        <v>1.13496E-2</v>
      </c>
      <c r="U659" s="102">
        <v>1.097975E-2</v>
      </c>
      <c r="V659" s="102">
        <v>1.064885E-2</v>
      </c>
      <c r="W659" s="102">
        <v>1.0347159999999999E-2</v>
      </c>
      <c r="X659" s="102">
        <v>1.006495E-2</v>
      </c>
      <c r="Y659" s="103">
        <v>9.8119539999999995E-3</v>
      </c>
    </row>
    <row r="660" spans="1:25" x14ac:dyDescent="0.25">
      <c r="A660" s="101" t="s">
        <v>907</v>
      </c>
      <c r="B660" s="102">
        <v>5.2796200000000001E-2</v>
      </c>
      <c r="C660" s="102">
        <v>4.2826980000000001E-2</v>
      </c>
      <c r="D660" s="102">
        <v>3.6992780000000003E-2</v>
      </c>
      <c r="E660" s="102">
        <v>3.246346E-2</v>
      </c>
      <c r="F660" s="102">
        <v>2.8787699999999999E-2</v>
      </c>
      <c r="G660" s="102">
        <v>2.755057E-2</v>
      </c>
      <c r="H660" s="102">
        <v>2.5386479999999999E-2</v>
      </c>
      <c r="I660" s="102">
        <v>2.349302E-2</v>
      </c>
      <c r="J660" s="102">
        <v>2.190984E-2</v>
      </c>
      <c r="K660" s="102">
        <v>2.6505359999999999E-2</v>
      </c>
      <c r="L660" s="102">
        <v>2.7993400000000002E-2</v>
      </c>
      <c r="M660" s="102">
        <v>2.900047E-2</v>
      </c>
      <c r="N660" s="102">
        <v>2.8063009999999999E-2</v>
      </c>
      <c r="O660" s="102">
        <v>2.6716E-2</v>
      </c>
      <c r="P660" s="102">
        <v>2.5517419999999999E-2</v>
      </c>
      <c r="Q660" s="102">
        <v>2.4661160000000001E-2</v>
      </c>
      <c r="R660" s="102">
        <v>2.3970559999999998E-2</v>
      </c>
      <c r="S660" s="102">
        <v>2.336761E-2</v>
      </c>
      <c r="T660" s="102">
        <v>2.283278E-2</v>
      </c>
      <c r="U660" s="102">
        <v>2.2346379999999999E-2</v>
      </c>
      <c r="V660" s="102">
        <v>2.1898899999999999E-2</v>
      </c>
      <c r="W660" s="102">
        <v>2.1490120000000001E-2</v>
      </c>
      <c r="X660" s="102">
        <v>2.1110540000000001E-2</v>
      </c>
      <c r="Y660" s="103">
        <v>2.075041E-2</v>
      </c>
    </row>
    <row r="661" spans="1:25" x14ac:dyDescent="0.25">
      <c r="A661" s="101" t="s">
        <v>908</v>
      </c>
      <c r="B661" s="102">
        <v>5.37341E-2</v>
      </c>
      <c r="C661" s="102">
        <v>4.4059630000000002E-2</v>
      </c>
      <c r="D661" s="102">
        <v>3.8292189999999997E-2</v>
      </c>
      <c r="E661" s="102">
        <v>3.3712970000000002E-2</v>
      </c>
      <c r="F661" s="102">
        <v>2.993883E-2</v>
      </c>
      <c r="G661" s="102">
        <v>2.8616309999999999E-2</v>
      </c>
      <c r="H661" s="102">
        <v>2.6386139999999999E-2</v>
      </c>
      <c r="I661" s="102">
        <v>2.443596E-2</v>
      </c>
      <c r="J661" s="102">
        <v>2.28059E-2</v>
      </c>
      <c r="K661" s="102">
        <v>2.7402449999999998E-2</v>
      </c>
      <c r="L661" s="102">
        <v>2.8993189999999999E-2</v>
      </c>
      <c r="M661" s="102">
        <v>3.0104079999999998E-2</v>
      </c>
      <c r="N661" s="102">
        <v>2.9284810000000001E-2</v>
      </c>
      <c r="O661" s="102">
        <v>2.796854E-2</v>
      </c>
      <c r="P661" s="102">
        <v>2.6742479999999999E-2</v>
      </c>
      <c r="Q661" s="102">
        <v>2.5848800000000002E-2</v>
      </c>
      <c r="R661" s="102">
        <v>2.514019E-2</v>
      </c>
      <c r="S661" s="102">
        <v>2.452853E-2</v>
      </c>
      <c r="T661" s="102">
        <v>2.398463E-2</v>
      </c>
      <c r="U661" s="102">
        <v>2.349878E-2</v>
      </c>
      <c r="V661" s="102">
        <v>2.3061740000000001E-2</v>
      </c>
      <c r="W661" s="102">
        <v>2.2653590000000001E-2</v>
      </c>
      <c r="X661" s="102">
        <v>2.2264849999999999E-2</v>
      </c>
      <c r="Y661" s="103">
        <v>2.1905250000000001E-2</v>
      </c>
    </row>
    <row r="662" spans="1:25" x14ac:dyDescent="0.25">
      <c r="A662" s="101" t="s">
        <v>909</v>
      </c>
      <c r="B662" s="102">
        <v>5.378865E-2</v>
      </c>
      <c r="C662" s="102">
        <v>4.4048570000000002E-2</v>
      </c>
      <c r="D662" s="102">
        <v>3.8270819999999997E-2</v>
      </c>
      <c r="E662" s="102">
        <v>3.3720689999999998E-2</v>
      </c>
      <c r="F662" s="102">
        <v>3.000531E-2</v>
      </c>
      <c r="G662" s="102">
        <v>2.8652339999999998E-2</v>
      </c>
      <c r="H662" s="102">
        <v>2.644997E-2</v>
      </c>
      <c r="I662" s="102">
        <v>2.452787E-2</v>
      </c>
      <c r="J662" s="102">
        <v>2.2916329999999999E-2</v>
      </c>
      <c r="K662" s="102">
        <v>2.7335479999999999E-2</v>
      </c>
      <c r="L662" s="102">
        <v>2.8851709999999999E-2</v>
      </c>
      <c r="M662" s="102">
        <v>2.9896579999999999E-2</v>
      </c>
      <c r="N662" s="102">
        <v>2.904758E-2</v>
      </c>
      <c r="O662" s="102">
        <v>2.7711179999999998E-2</v>
      </c>
      <c r="P662" s="102">
        <v>2.6474810000000001E-2</v>
      </c>
      <c r="Q662" s="102">
        <v>2.5570639999999999E-2</v>
      </c>
      <c r="R662" s="102">
        <v>2.4851439999999999E-2</v>
      </c>
      <c r="S662" s="102">
        <v>2.4229279999999999E-2</v>
      </c>
      <c r="T662" s="102">
        <v>2.36752E-2</v>
      </c>
      <c r="U662" s="102">
        <v>2.3169720000000001E-2</v>
      </c>
      <c r="V662" s="102">
        <v>2.271287E-2</v>
      </c>
      <c r="W662" s="102">
        <v>2.2294689999999999E-2</v>
      </c>
      <c r="X662" s="102">
        <v>2.189617E-2</v>
      </c>
      <c r="Y662" s="103">
        <v>2.1516859999999999E-2</v>
      </c>
    </row>
    <row r="663" spans="1:25" x14ac:dyDescent="0.25">
      <c r="A663" s="101" t="s">
        <v>910</v>
      </c>
      <c r="B663" s="102">
        <v>-1.5818990000000002E-2</v>
      </c>
      <c r="C663" s="102">
        <v>-2.0458540000000001E-2</v>
      </c>
      <c r="D663" s="102">
        <v>-2.331339E-2</v>
      </c>
      <c r="E663" s="102">
        <v>-2.5658090000000001E-2</v>
      </c>
      <c r="F663" s="102">
        <v>-2.763003E-2</v>
      </c>
      <c r="G663" s="102">
        <v>-2.831711E-2</v>
      </c>
      <c r="H663" s="102">
        <v>-2.9074050000000001E-2</v>
      </c>
      <c r="I663" s="102">
        <v>-2.966595E-2</v>
      </c>
      <c r="J663" s="102">
        <v>-3.0122010000000001E-2</v>
      </c>
      <c r="K663" s="102">
        <v>-2.8733769999999999E-2</v>
      </c>
      <c r="L663" s="102">
        <v>-2.7709919999999999E-2</v>
      </c>
      <c r="M663" s="102">
        <v>-2.681006E-2</v>
      </c>
      <c r="N663" s="102">
        <v>-2.5971029999999999E-2</v>
      </c>
      <c r="O663" s="102">
        <v>-2.5649310000000002E-2</v>
      </c>
      <c r="P663" s="102">
        <v>-2.5688289999999999E-2</v>
      </c>
      <c r="Q663" s="102">
        <v>-2.579532E-2</v>
      </c>
      <c r="R663" s="102">
        <v>-2.583423E-2</v>
      </c>
      <c r="S663" s="102">
        <v>-2.5815000000000001E-2</v>
      </c>
      <c r="T663" s="102">
        <v>-2.5756629999999999E-2</v>
      </c>
      <c r="U663" s="102">
        <v>-2.5669299999999999E-2</v>
      </c>
      <c r="V663" s="102">
        <v>-2.5552780000000001E-2</v>
      </c>
      <c r="W663" s="102">
        <v>-2.5426279999999999E-2</v>
      </c>
      <c r="X663" s="102">
        <v>-2.5280549999999999E-2</v>
      </c>
      <c r="Y663" s="103">
        <v>-2.5125080000000001E-2</v>
      </c>
    </row>
    <row r="664" spans="1:25" x14ac:dyDescent="0.25">
      <c r="A664" s="101" t="s">
        <v>911</v>
      </c>
      <c r="B664" s="102">
        <v>-1.7874660000000001E-2</v>
      </c>
      <c r="C664" s="102">
        <v>-2.1872260000000001E-2</v>
      </c>
      <c r="D664" s="102">
        <v>-2.4333130000000001E-2</v>
      </c>
      <c r="E664" s="102">
        <v>-2.6372300000000001E-2</v>
      </c>
      <c r="F664" s="102">
        <v>-2.809787E-2</v>
      </c>
      <c r="G664" s="102">
        <v>-2.8707779999999999E-2</v>
      </c>
      <c r="H664" s="102">
        <v>-2.9377540000000001E-2</v>
      </c>
      <c r="I664" s="102">
        <v>-2.991131E-2</v>
      </c>
      <c r="J664" s="102">
        <v>-3.030942E-2</v>
      </c>
      <c r="K664" s="102">
        <v>-2.904675E-2</v>
      </c>
      <c r="L664" s="102">
        <v>-2.8090150000000001E-2</v>
      </c>
      <c r="M664" s="102">
        <v>-2.72576E-2</v>
      </c>
      <c r="N664" s="102">
        <v>-2.6398100000000001E-2</v>
      </c>
      <c r="O664" s="102">
        <v>-2.6066160000000001E-2</v>
      </c>
      <c r="P664" s="102">
        <v>-2.6085669999999998E-2</v>
      </c>
      <c r="Q664" s="102">
        <v>-2.6182830000000001E-2</v>
      </c>
      <c r="R664" s="102">
        <v>-2.6221769999999998E-2</v>
      </c>
      <c r="S664" s="102">
        <v>-2.6192790000000001E-2</v>
      </c>
      <c r="T664" s="102">
        <v>-2.6134600000000001E-2</v>
      </c>
      <c r="U664" s="102">
        <v>-2.60472E-2</v>
      </c>
      <c r="V664" s="102">
        <v>-2.5940310000000001E-2</v>
      </c>
      <c r="W664" s="102">
        <v>-2.581371E-2</v>
      </c>
      <c r="X664" s="102">
        <v>-2.5687109999999999E-2</v>
      </c>
      <c r="Y664" s="103">
        <v>-2.5541250000000001E-2</v>
      </c>
    </row>
    <row r="665" spans="1:25" x14ac:dyDescent="0.25">
      <c r="A665" s="101" t="s">
        <v>912</v>
      </c>
      <c r="B665" s="102">
        <v>-2.8119359999999999E-2</v>
      </c>
      <c r="C665" s="102">
        <v>-3.1896750000000001E-2</v>
      </c>
      <c r="D665" s="102">
        <v>-3.4242439999999999E-2</v>
      </c>
      <c r="E665" s="102">
        <v>-3.6244609999999997E-2</v>
      </c>
      <c r="F665" s="102">
        <v>-3.7972039999999999E-2</v>
      </c>
      <c r="G665" s="102">
        <v>-3.8445939999999998E-2</v>
      </c>
      <c r="H665" s="102">
        <v>-3.8989349999999999E-2</v>
      </c>
      <c r="I665" s="102">
        <v>-3.9416519999999997E-2</v>
      </c>
      <c r="J665" s="102">
        <v>-3.9727070000000003E-2</v>
      </c>
      <c r="K665" s="102">
        <v>-3.8588770000000001E-2</v>
      </c>
      <c r="L665" s="102">
        <v>-3.7603850000000001E-2</v>
      </c>
      <c r="M665" s="102">
        <v>-3.672367E-2</v>
      </c>
      <c r="N665" s="102">
        <v>-3.5670130000000001E-2</v>
      </c>
      <c r="O665" s="102">
        <v>-3.5104509999999998E-2</v>
      </c>
      <c r="P665" s="102">
        <v>-3.4939079999999997E-2</v>
      </c>
      <c r="Q665" s="102">
        <v>-3.4909889999999999E-2</v>
      </c>
      <c r="R665" s="102">
        <v>-3.4841799999999999E-2</v>
      </c>
      <c r="S665" s="102">
        <v>-3.4725300000000001E-2</v>
      </c>
      <c r="T665" s="102">
        <v>-3.4569889999999999E-2</v>
      </c>
      <c r="U665" s="102">
        <v>-3.4385279999999997E-2</v>
      </c>
      <c r="V665" s="102">
        <v>-3.4171470000000002E-2</v>
      </c>
      <c r="W665" s="102">
        <v>-3.3947909999999998E-2</v>
      </c>
      <c r="X665" s="102">
        <v>-3.3714609999999999E-2</v>
      </c>
      <c r="Y665" s="103">
        <v>-3.3471569999999999E-2</v>
      </c>
    </row>
    <row r="666" spans="1:25" x14ac:dyDescent="0.25">
      <c r="A666" s="101" t="s">
        <v>913</v>
      </c>
      <c r="B666" s="102">
        <v>1.135366E-2</v>
      </c>
      <c r="C666" s="102">
        <v>4.4982140000000004E-3</v>
      </c>
      <c r="D666" s="102">
        <v>3.6221460000000001E-4</v>
      </c>
      <c r="E666" s="102">
        <v>-2.9878859999999999E-3</v>
      </c>
      <c r="F666" s="102">
        <v>-5.7978969999999998E-3</v>
      </c>
      <c r="G666" s="102">
        <v>-6.638377E-3</v>
      </c>
      <c r="H666" s="102">
        <v>-7.9963250000000003E-3</v>
      </c>
      <c r="I666" s="102">
        <v>-9.1607379999999999E-3</v>
      </c>
      <c r="J666" s="102">
        <v>-1.0121389999999999E-2</v>
      </c>
      <c r="K666" s="102">
        <v>-7.0571779999999999E-3</v>
      </c>
      <c r="L666" s="102">
        <v>-5.668523E-3</v>
      </c>
      <c r="M666" s="102">
        <v>-4.6058050000000001E-3</v>
      </c>
      <c r="N666" s="102">
        <v>-4.4693049999999998E-3</v>
      </c>
      <c r="O666" s="102">
        <v>-4.8398579999999998E-3</v>
      </c>
      <c r="P666" s="102">
        <v>-5.3653299999999998E-3</v>
      </c>
      <c r="Q666" s="102">
        <v>-5.7734270000000002E-3</v>
      </c>
      <c r="R666" s="102">
        <v>-6.074411E-3</v>
      </c>
      <c r="S666" s="102">
        <v>-6.307572E-3</v>
      </c>
      <c r="T666" s="102">
        <v>-6.4824030000000003E-3</v>
      </c>
      <c r="U666" s="102">
        <v>-6.6185790000000003E-3</v>
      </c>
      <c r="V666" s="102">
        <v>-6.7253540000000002E-3</v>
      </c>
      <c r="W666" s="102">
        <v>-6.8031860000000001E-3</v>
      </c>
      <c r="X666" s="102">
        <v>-6.8710639999999996E-3</v>
      </c>
      <c r="Y666" s="103">
        <v>-6.919718E-3</v>
      </c>
    </row>
    <row r="667" spans="1:25" x14ac:dyDescent="0.25">
      <c r="A667" s="101" t="s">
        <v>914</v>
      </c>
      <c r="B667" s="102">
        <v>2.2610689999999999E-2</v>
      </c>
      <c r="C667" s="102">
        <v>1.516815E-2</v>
      </c>
      <c r="D667" s="102">
        <v>1.0699719999999999E-2</v>
      </c>
      <c r="E667" s="102">
        <v>7.1149949999999998E-3</v>
      </c>
      <c r="F667" s="102">
        <v>4.1386770000000003E-3</v>
      </c>
      <c r="G667" s="102">
        <v>3.1720530000000002E-3</v>
      </c>
      <c r="H667" s="102">
        <v>1.609905E-3</v>
      </c>
      <c r="I667" s="102">
        <v>2.6067279999999999E-4</v>
      </c>
      <c r="J667" s="102">
        <v>-8.5561529999999999E-4</v>
      </c>
      <c r="K667" s="102">
        <v>2.4573450000000001E-3</v>
      </c>
      <c r="L667" s="102">
        <v>3.8181249999999999E-3</v>
      </c>
      <c r="M667" s="102">
        <v>4.8335770000000004E-3</v>
      </c>
      <c r="N667" s="102">
        <v>4.7164889999999999E-3</v>
      </c>
      <c r="O667" s="102">
        <v>4.1112639999999999E-3</v>
      </c>
      <c r="P667" s="102">
        <v>3.4100689999999999E-3</v>
      </c>
      <c r="Q667" s="102">
        <v>2.8753680000000001E-3</v>
      </c>
      <c r="R667" s="102">
        <v>2.4576390000000002E-3</v>
      </c>
      <c r="S667" s="102">
        <v>2.1272359999999998E-3</v>
      </c>
      <c r="T667" s="102">
        <v>1.845459E-3</v>
      </c>
      <c r="U667" s="102">
        <v>1.612088E-3</v>
      </c>
      <c r="V667" s="102">
        <v>1.4081289999999999E-3</v>
      </c>
      <c r="W667" s="102">
        <v>1.233123E-3</v>
      </c>
      <c r="X667" s="102">
        <v>1.077574E-3</v>
      </c>
      <c r="Y667" s="103">
        <v>9.3151490000000002E-4</v>
      </c>
    </row>
    <row r="668" spans="1:25" x14ac:dyDescent="0.25">
      <c r="A668" s="101" t="s">
        <v>915</v>
      </c>
      <c r="B668" s="102">
        <v>2.4465779999999999E-2</v>
      </c>
      <c r="C668" s="102">
        <v>1.6529329999999998E-2</v>
      </c>
      <c r="D668" s="102">
        <v>1.1765329999999999E-2</v>
      </c>
      <c r="E668" s="102">
        <v>7.9634909999999996E-3</v>
      </c>
      <c r="F668" s="102">
        <v>4.8093830000000004E-3</v>
      </c>
      <c r="G668" s="102">
        <v>3.8049210000000002E-3</v>
      </c>
      <c r="H668" s="102">
        <v>2.175639E-3</v>
      </c>
      <c r="I668" s="102">
        <v>7.6857849999999997E-4</v>
      </c>
      <c r="J668" s="102">
        <v>-3.8620789999999999E-4</v>
      </c>
      <c r="K668" s="102">
        <v>3.1649989999999999E-3</v>
      </c>
      <c r="L668" s="102">
        <v>4.6211580000000002E-3</v>
      </c>
      <c r="M668" s="102">
        <v>5.7033869999999999E-3</v>
      </c>
      <c r="N668" s="102">
        <v>5.5375629999999997E-3</v>
      </c>
      <c r="O668" s="102">
        <v>4.8742380000000004E-3</v>
      </c>
      <c r="P668" s="102">
        <v>4.1345109999999996E-3</v>
      </c>
      <c r="Q668" s="102">
        <v>3.5709069999999999E-3</v>
      </c>
      <c r="R668" s="102">
        <v>3.1434409999999999E-3</v>
      </c>
      <c r="S668" s="102">
        <v>2.793762E-3</v>
      </c>
      <c r="T668" s="102">
        <v>2.5024069999999999E-3</v>
      </c>
      <c r="U668" s="102">
        <v>2.2594300000000002E-3</v>
      </c>
      <c r="V668" s="102">
        <v>2.0456139999999999E-3</v>
      </c>
      <c r="W668" s="102">
        <v>1.8609659999999999E-3</v>
      </c>
      <c r="X668" s="102">
        <v>1.6957610000000001E-3</v>
      </c>
      <c r="Y668" s="103">
        <v>1.5500030000000001E-3</v>
      </c>
    </row>
    <row r="669" spans="1:25" x14ac:dyDescent="0.25">
      <c r="A669" s="101" t="s">
        <v>916</v>
      </c>
      <c r="B669" s="102">
        <v>3.0962310000000001E-3</v>
      </c>
      <c r="C669" s="102">
        <v>-3.2917020000000001E-3</v>
      </c>
      <c r="D669" s="102">
        <v>-7.1610450000000004E-3</v>
      </c>
      <c r="E669" s="102">
        <v>-1.029387E-2</v>
      </c>
      <c r="F669" s="102">
        <v>-1.2896599999999999E-2</v>
      </c>
      <c r="G669" s="102">
        <v>-1.3747209999999999E-2</v>
      </c>
      <c r="H669" s="102">
        <v>-1.493061E-2</v>
      </c>
      <c r="I669" s="102">
        <v>-1.5920340000000002E-2</v>
      </c>
      <c r="J669" s="102">
        <v>-1.671601E-2</v>
      </c>
      <c r="K669" s="102">
        <v>-1.4286760000000001E-2</v>
      </c>
      <c r="L669" s="102">
        <v>-1.3031920000000001E-2</v>
      </c>
      <c r="M669" s="102">
        <v>-1.202635E-2</v>
      </c>
      <c r="N669" s="102">
        <v>-1.164629E-2</v>
      </c>
      <c r="O669" s="102">
        <v>-1.1792449999999999E-2</v>
      </c>
      <c r="P669" s="102">
        <v>-1.216214E-2</v>
      </c>
      <c r="Q669" s="102">
        <v>-1.248265E-2</v>
      </c>
      <c r="R669" s="102">
        <v>-1.2715779999999999E-2</v>
      </c>
      <c r="S669" s="102">
        <v>-1.287114E-2</v>
      </c>
      <c r="T669" s="102">
        <v>-1.2977880000000001E-2</v>
      </c>
      <c r="U669" s="102">
        <v>-1.3036229999999999E-2</v>
      </c>
      <c r="V669" s="102">
        <v>-1.306541E-2</v>
      </c>
      <c r="W669" s="102">
        <v>-1.3075140000000001E-2</v>
      </c>
      <c r="X669" s="102">
        <v>-1.306541E-2</v>
      </c>
      <c r="Y669" s="103">
        <v>-1.3045950000000001E-2</v>
      </c>
    </row>
    <row r="670" spans="1:25" x14ac:dyDescent="0.25">
      <c r="A670" s="101" t="s">
        <v>917</v>
      </c>
      <c r="B670" s="102">
        <v>-5.033021E-2</v>
      </c>
      <c r="C670" s="102">
        <v>-5.2559710000000003E-2</v>
      </c>
      <c r="D670" s="102">
        <v>-5.3981469999999997E-2</v>
      </c>
      <c r="E670" s="102">
        <v>-5.5236439999999998E-2</v>
      </c>
      <c r="F670" s="102">
        <v>-5.6344489999999997E-2</v>
      </c>
      <c r="G670" s="102">
        <v>-5.6654219999999998E-2</v>
      </c>
      <c r="H670" s="102">
        <v>-5.6770609999999999E-2</v>
      </c>
      <c r="I670" s="102">
        <v>-5.6790050000000002E-2</v>
      </c>
      <c r="J670" s="102">
        <v>-5.6760890000000001E-2</v>
      </c>
      <c r="K670" s="102">
        <v>-5.6483419999999999E-2</v>
      </c>
      <c r="L670" s="102">
        <v>-5.5720499999999999E-2</v>
      </c>
      <c r="M670" s="102">
        <v>-5.4985020000000003E-2</v>
      </c>
      <c r="N670" s="102">
        <v>-5.354039E-2</v>
      </c>
      <c r="O670" s="102">
        <v>-5.2564859999999998E-2</v>
      </c>
      <c r="P670" s="102">
        <v>-5.2097310000000001E-2</v>
      </c>
      <c r="Q670" s="102">
        <v>-5.1873849999999999E-2</v>
      </c>
      <c r="R670" s="102">
        <v>-5.1650229999999998E-2</v>
      </c>
      <c r="S670" s="102">
        <v>-5.1387910000000002E-2</v>
      </c>
      <c r="T670" s="102">
        <v>-5.1096379999999997E-2</v>
      </c>
      <c r="U670" s="102">
        <v>-5.0775389999999997E-2</v>
      </c>
      <c r="V670" s="102">
        <v>-5.0444900000000001E-2</v>
      </c>
      <c r="W670" s="102">
        <v>-5.0104650000000001E-2</v>
      </c>
      <c r="X670" s="102">
        <v>-4.9754659999999999E-2</v>
      </c>
      <c r="Y670" s="103">
        <v>-4.9394920000000002E-2</v>
      </c>
    </row>
    <row r="671" spans="1:25" x14ac:dyDescent="0.25">
      <c r="A671" s="101" t="s">
        <v>918</v>
      </c>
      <c r="B671" s="102">
        <v>-4.9756880000000003E-2</v>
      </c>
      <c r="C671" s="102">
        <v>-5.2243829999999998E-2</v>
      </c>
      <c r="D671" s="102">
        <v>-5.3783989999999997E-2</v>
      </c>
      <c r="E671" s="102">
        <v>-5.5118010000000002E-2</v>
      </c>
      <c r="F671" s="102">
        <v>-5.6285410000000001E-2</v>
      </c>
      <c r="G671" s="102">
        <v>-5.660461E-2</v>
      </c>
      <c r="H671" s="102">
        <v>-5.6691800000000001E-2</v>
      </c>
      <c r="I671" s="102">
        <v>-5.6672359999999998E-2</v>
      </c>
      <c r="J671" s="102">
        <v>-5.6585169999999997E-2</v>
      </c>
      <c r="K671" s="102">
        <v>-5.6527599999999997E-2</v>
      </c>
      <c r="L671" s="102">
        <v>-5.5716710000000003E-2</v>
      </c>
      <c r="M671" s="102">
        <v>-5.4895140000000002E-2</v>
      </c>
      <c r="N671" s="102">
        <v>-5.3268959999999997E-2</v>
      </c>
      <c r="O671" s="102">
        <v>-5.2140079999999998E-2</v>
      </c>
      <c r="P671" s="102">
        <v>-5.1566910000000001E-2</v>
      </c>
      <c r="Q671" s="102">
        <v>-5.1256360000000001E-2</v>
      </c>
      <c r="R671" s="102">
        <v>-5.0945900000000002E-2</v>
      </c>
      <c r="S671" s="102">
        <v>-5.0596559999999999E-2</v>
      </c>
      <c r="T671" s="102">
        <v>-5.021805E-2</v>
      </c>
      <c r="U671" s="102">
        <v>-4.9810609999999998E-2</v>
      </c>
      <c r="V671" s="102">
        <v>-4.9393199999999998E-2</v>
      </c>
      <c r="W671" s="102">
        <v>-4.896607E-2</v>
      </c>
      <c r="X671" s="102">
        <v>-4.8519699999999999E-2</v>
      </c>
      <c r="Y671" s="103">
        <v>-4.8063599999999998E-2</v>
      </c>
    </row>
    <row r="672" spans="1:25" x14ac:dyDescent="0.25">
      <c r="A672" s="101" t="s">
        <v>919</v>
      </c>
      <c r="B672" s="102">
        <v>-5.3257029999999997E-2</v>
      </c>
      <c r="C672" s="102">
        <v>-5.5242939999999997E-2</v>
      </c>
      <c r="D672" s="102">
        <v>-5.6518230000000003E-2</v>
      </c>
      <c r="E672" s="102">
        <v>-5.768554E-2</v>
      </c>
      <c r="F672" s="102">
        <v>-5.874509E-2</v>
      </c>
      <c r="G672" s="102">
        <v>-5.8948319999999998E-2</v>
      </c>
      <c r="H672" s="102">
        <v>-5.9006629999999997E-2</v>
      </c>
      <c r="I672" s="102">
        <v>-5.899691E-2</v>
      </c>
      <c r="J672" s="102">
        <v>-5.8938579999999997E-2</v>
      </c>
      <c r="K672" s="102">
        <v>-5.867091E-2</v>
      </c>
      <c r="L672" s="102">
        <v>-5.787929E-2</v>
      </c>
      <c r="M672" s="102">
        <v>-5.7095649999999998E-2</v>
      </c>
      <c r="N672" s="102">
        <v>-5.5553829999999998E-2</v>
      </c>
      <c r="O672" s="102">
        <v>-5.4480809999999998E-2</v>
      </c>
      <c r="P672" s="102">
        <v>-5.3935619999999997E-2</v>
      </c>
      <c r="Q672" s="102">
        <v>-5.36441E-2</v>
      </c>
      <c r="R672" s="102">
        <v>-5.3362409999999999E-2</v>
      </c>
      <c r="S672" s="102">
        <v>-5.305153E-2</v>
      </c>
      <c r="T672" s="102">
        <v>-5.2711429999999997E-2</v>
      </c>
      <c r="U672" s="102">
        <v>-5.2342130000000001E-2</v>
      </c>
      <c r="V672" s="102">
        <v>-5.196307E-2</v>
      </c>
      <c r="W672" s="102">
        <v>-5.1574500000000002E-2</v>
      </c>
      <c r="X672" s="102">
        <v>-5.117617E-2</v>
      </c>
      <c r="Y672" s="103">
        <v>-5.0777599999999999E-2</v>
      </c>
    </row>
    <row r="673" spans="1:25" x14ac:dyDescent="0.25">
      <c r="A673" s="101" t="s">
        <v>920</v>
      </c>
      <c r="B673" s="102">
        <v>-1.2740390000000001E-2</v>
      </c>
      <c r="C673" s="102">
        <v>-1.7786650000000001E-2</v>
      </c>
      <c r="D673" s="102">
        <v>-2.0819959999999998E-2</v>
      </c>
      <c r="E673" s="102">
        <v>-2.3293899999999999E-2</v>
      </c>
      <c r="F673" s="102">
        <v>-2.5395089999999999E-2</v>
      </c>
      <c r="G673" s="102">
        <v>-2.5966030000000001E-2</v>
      </c>
      <c r="H673" s="102">
        <v>-2.684957E-2</v>
      </c>
      <c r="I673" s="102">
        <v>-2.7587819999999999E-2</v>
      </c>
      <c r="J673" s="102">
        <v>-2.817074E-2</v>
      </c>
      <c r="K673" s="102">
        <v>-2.6124890000000001E-2</v>
      </c>
      <c r="L673" s="102">
        <v>-2.506224E-2</v>
      </c>
      <c r="M673" s="102">
        <v>-2.422972E-2</v>
      </c>
      <c r="N673" s="102">
        <v>-2.3711739999999999E-2</v>
      </c>
      <c r="O673" s="102">
        <v>-2.3643259999999999E-2</v>
      </c>
      <c r="P673" s="102">
        <v>-2.3838270000000002E-2</v>
      </c>
      <c r="Q673" s="102">
        <v>-2.40427E-2</v>
      </c>
      <c r="R673" s="102">
        <v>-2.417886E-2</v>
      </c>
      <c r="S673" s="102">
        <v>-2.4266300000000001E-2</v>
      </c>
      <c r="T673" s="102">
        <v>-2.430504E-2</v>
      </c>
      <c r="U673" s="102">
        <v>-2.4314789999999999E-2</v>
      </c>
      <c r="V673" s="102">
        <v>-2.430504E-2</v>
      </c>
      <c r="W673" s="102">
        <v>-2.4275809999999998E-2</v>
      </c>
      <c r="X673" s="102">
        <v>-2.4227080000000002E-2</v>
      </c>
      <c r="Y673" s="103">
        <v>-2.4168599999999998E-2</v>
      </c>
    </row>
    <row r="674" spans="1:25" x14ac:dyDescent="0.25">
      <c r="A674" s="101" t="s">
        <v>921</v>
      </c>
      <c r="B674" s="102">
        <v>-4.7727539999999999E-2</v>
      </c>
      <c r="C674" s="102">
        <v>-5.0344090000000001E-2</v>
      </c>
      <c r="D674" s="102">
        <v>-5.1953560000000003E-2</v>
      </c>
      <c r="E674" s="102">
        <v>-5.3366759999999999E-2</v>
      </c>
      <c r="F674" s="102">
        <v>-5.4613080000000001E-2</v>
      </c>
      <c r="G674" s="102">
        <v>-5.4854750000000001E-2</v>
      </c>
      <c r="H674" s="102">
        <v>-5.5010209999999997E-2</v>
      </c>
      <c r="I674" s="102">
        <v>-5.5078250000000002E-2</v>
      </c>
      <c r="J674" s="102">
        <v>-5.5087959999999998E-2</v>
      </c>
      <c r="K674" s="102">
        <v>-5.463817E-2</v>
      </c>
      <c r="L674" s="102">
        <v>-5.3788889999999999E-2</v>
      </c>
      <c r="M674" s="102">
        <v>-5.2967130000000001E-2</v>
      </c>
      <c r="N674" s="102">
        <v>-5.1514400000000002E-2</v>
      </c>
      <c r="O674" s="102">
        <v>-5.0530020000000002E-2</v>
      </c>
      <c r="P674" s="102">
        <v>-5.0043700000000003E-2</v>
      </c>
      <c r="Q674" s="102">
        <v>-4.9791040000000002E-2</v>
      </c>
      <c r="R674" s="102">
        <v>-4.9538690000000003E-2</v>
      </c>
      <c r="S674" s="102">
        <v>-4.9247220000000001E-2</v>
      </c>
      <c r="T674" s="102">
        <v>-4.891707E-2</v>
      </c>
      <c r="U674" s="102">
        <v>-4.8567449999999998E-2</v>
      </c>
      <c r="V674" s="102">
        <v>-4.8198360000000003E-2</v>
      </c>
      <c r="W674" s="102">
        <v>-4.7829490000000002E-2</v>
      </c>
      <c r="X674" s="102">
        <v>-4.7440919999999998E-2</v>
      </c>
      <c r="Y674" s="103">
        <v>-4.7042609999999999E-2</v>
      </c>
    </row>
    <row r="675" spans="1:25" x14ac:dyDescent="0.25">
      <c r="A675" s="101" t="s">
        <v>922</v>
      </c>
      <c r="B675" s="102">
        <v>2.7192520000000001E-2</v>
      </c>
      <c r="C675" s="102">
        <v>1.9280760000000001E-2</v>
      </c>
      <c r="D675" s="102">
        <v>1.460783E-2</v>
      </c>
      <c r="E675" s="102">
        <v>1.0876540000000001E-2</v>
      </c>
      <c r="F675" s="102">
        <v>7.782504E-3</v>
      </c>
      <c r="G675" s="102">
        <v>6.8940370000000004E-3</v>
      </c>
      <c r="H675" s="102">
        <v>5.2062649999999999E-3</v>
      </c>
      <c r="I675" s="102">
        <v>3.7310149999999999E-3</v>
      </c>
      <c r="J675" s="102">
        <v>2.498255E-3</v>
      </c>
      <c r="K675" s="102">
        <v>6.3965599999999999E-3</v>
      </c>
      <c r="L675" s="102">
        <v>7.785106E-3</v>
      </c>
      <c r="M675" s="102">
        <v>8.7711360000000006E-3</v>
      </c>
      <c r="N675" s="102">
        <v>8.3803909999999992E-3</v>
      </c>
      <c r="O675" s="102">
        <v>7.5797750000000004E-3</v>
      </c>
      <c r="P675" s="102">
        <v>6.7908889999999996E-3</v>
      </c>
      <c r="Q675" s="102">
        <v>6.2076379999999997E-3</v>
      </c>
      <c r="R675" s="102">
        <v>5.7509099999999997E-3</v>
      </c>
      <c r="S675" s="102">
        <v>5.3717959999999999E-3</v>
      </c>
      <c r="T675" s="102">
        <v>5.0413139999999999E-3</v>
      </c>
      <c r="U675" s="102">
        <v>4.7497379999999999E-3</v>
      </c>
      <c r="V675" s="102">
        <v>4.4871080000000001E-3</v>
      </c>
      <c r="W675" s="102">
        <v>4.2636289999999997E-3</v>
      </c>
      <c r="X675" s="102">
        <v>4.0498660000000001E-3</v>
      </c>
      <c r="Y675" s="103">
        <v>3.8553260000000001E-3</v>
      </c>
    </row>
    <row r="676" spans="1:25" x14ac:dyDescent="0.25">
      <c r="A676" s="101" t="s">
        <v>923</v>
      </c>
      <c r="B676" s="102">
        <v>1.131359E-2</v>
      </c>
      <c r="C676" s="102">
        <v>4.5294580000000001E-3</v>
      </c>
      <c r="D676" s="102">
        <v>5.3527130000000003E-4</v>
      </c>
      <c r="E676" s="102">
        <v>-2.6448819999999999E-3</v>
      </c>
      <c r="F676" s="102">
        <v>-5.2760309999999996E-3</v>
      </c>
      <c r="G676" s="102">
        <v>-6.1075529999999999E-3</v>
      </c>
      <c r="H676" s="102">
        <v>-7.4270229999999996E-3</v>
      </c>
      <c r="I676" s="102">
        <v>-8.5626350000000007E-3</v>
      </c>
      <c r="J676" s="102">
        <v>-9.4944790000000001E-3</v>
      </c>
      <c r="K676" s="102">
        <v>-6.6544819999999998E-3</v>
      </c>
      <c r="L676" s="102">
        <v>-5.4673580000000003E-3</v>
      </c>
      <c r="M676" s="102">
        <v>-4.5875320000000001E-3</v>
      </c>
      <c r="N676" s="102">
        <v>-4.5679900000000001E-3</v>
      </c>
      <c r="O676" s="102">
        <v>-4.9871999999999998E-3</v>
      </c>
      <c r="P676" s="102">
        <v>-5.5323450000000001E-3</v>
      </c>
      <c r="Q676" s="102">
        <v>-5.9696339999999997E-3</v>
      </c>
      <c r="R676" s="102">
        <v>-6.2999800000000002E-3</v>
      </c>
      <c r="S676" s="102">
        <v>-6.5624530000000002E-3</v>
      </c>
      <c r="T676" s="102">
        <v>-6.7762880000000001E-3</v>
      </c>
      <c r="U676" s="102">
        <v>-6.951212E-3</v>
      </c>
      <c r="V676" s="102">
        <v>-7.0969509999999998E-3</v>
      </c>
      <c r="W676" s="102">
        <v>-7.2232349999999997E-3</v>
      </c>
      <c r="X676" s="102">
        <v>-7.3203280000000001E-3</v>
      </c>
      <c r="Y676" s="103">
        <v>-7.3981910000000001E-3</v>
      </c>
    </row>
    <row r="677" spans="1:25" x14ac:dyDescent="0.25">
      <c r="A677" s="101" t="s">
        <v>924</v>
      </c>
      <c r="B677" s="102">
        <v>-2.9090410000000001E-2</v>
      </c>
      <c r="C677" s="102">
        <v>-3.295973E-2</v>
      </c>
      <c r="D677" s="102">
        <v>-3.5293360000000003E-2</v>
      </c>
      <c r="E677" s="102">
        <v>-3.7205679999999998E-2</v>
      </c>
      <c r="F677" s="102">
        <v>-3.8824030000000002E-2</v>
      </c>
      <c r="G677" s="102">
        <v>-3.9337120000000003E-2</v>
      </c>
      <c r="H677" s="102">
        <v>-3.987098E-2</v>
      </c>
      <c r="I677" s="102">
        <v>-4.0278620000000001E-2</v>
      </c>
      <c r="J677" s="102">
        <v>-4.0579570000000002E-2</v>
      </c>
      <c r="K677" s="102">
        <v>-3.9516339999999997E-2</v>
      </c>
      <c r="L677" s="102">
        <v>-3.868543E-2</v>
      </c>
      <c r="M677" s="102">
        <v>-3.7969299999999997E-2</v>
      </c>
      <c r="N677" s="102">
        <v>-3.7051889999999997E-2</v>
      </c>
      <c r="O677" s="102">
        <v>-3.6573899999999999E-2</v>
      </c>
      <c r="P677" s="102">
        <v>-3.6476620000000001E-2</v>
      </c>
      <c r="Q677" s="102">
        <v>-3.6496099999999997E-2</v>
      </c>
      <c r="R677" s="102">
        <v>-3.6486360000000002E-2</v>
      </c>
      <c r="S677" s="102">
        <v>-3.6428179999999998E-2</v>
      </c>
      <c r="T677" s="102">
        <v>-3.6330830000000001E-2</v>
      </c>
      <c r="U677" s="102">
        <v>-3.6204510000000002E-2</v>
      </c>
      <c r="V677" s="102">
        <v>-3.604897E-2</v>
      </c>
      <c r="W677" s="102">
        <v>-3.5873950000000002E-2</v>
      </c>
      <c r="X677" s="102">
        <v>-3.5689199999999997E-2</v>
      </c>
      <c r="Y677" s="103">
        <v>-3.5494699999999997E-2</v>
      </c>
    </row>
    <row r="678" spans="1:25" x14ac:dyDescent="0.25">
      <c r="A678" s="101" t="s">
        <v>925</v>
      </c>
      <c r="B678" s="102">
        <v>3.275264E-2</v>
      </c>
      <c r="C678" s="102">
        <v>2.4455330000000001E-2</v>
      </c>
      <c r="D678" s="102">
        <v>1.955401E-2</v>
      </c>
      <c r="E678" s="102">
        <v>1.5673679999999999E-2</v>
      </c>
      <c r="F678" s="102">
        <v>1.2480420000000001E-2</v>
      </c>
      <c r="G678" s="102">
        <v>1.138812E-2</v>
      </c>
      <c r="H678" s="102">
        <v>9.6319089999999993E-3</v>
      </c>
      <c r="I678" s="102">
        <v>8.0982329999999998E-3</v>
      </c>
      <c r="J678" s="102">
        <v>6.8263799999999999E-3</v>
      </c>
      <c r="K678" s="102">
        <v>1.0489460000000001E-2</v>
      </c>
      <c r="L678" s="102">
        <v>1.1869340000000001E-2</v>
      </c>
      <c r="M678" s="102">
        <v>1.284592E-2</v>
      </c>
      <c r="N678" s="102">
        <v>1.2426599999999999E-2</v>
      </c>
      <c r="O678" s="102">
        <v>1.1539239999999999E-2</v>
      </c>
      <c r="P678" s="102">
        <v>1.0643710000000001E-2</v>
      </c>
      <c r="Q678" s="102">
        <v>9.9633699999999992E-3</v>
      </c>
      <c r="R678" s="102">
        <v>9.4386959999999999E-3</v>
      </c>
      <c r="S678" s="102">
        <v>8.9918440000000006E-3</v>
      </c>
      <c r="T678" s="102">
        <v>8.6031049999999998E-3</v>
      </c>
      <c r="U678" s="102">
        <v>8.2629890000000001E-3</v>
      </c>
      <c r="V678" s="102">
        <v>7.9617709999999994E-3</v>
      </c>
      <c r="W678" s="102">
        <v>7.6897270000000004E-3</v>
      </c>
      <c r="X678" s="102">
        <v>7.4368960000000001E-3</v>
      </c>
      <c r="Y678" s="103">
        <v>7.2037439999999998E-3</v>
      </c>
    </row>
    <row r="679" spans="1:25" x14ac:dyDescent="0.25">
      <c r="A679" s="101" t="s">
        <v>926</v>
      </c>
      <c r="B679" s="102">
        <v>1.1618470000000001E-2</v>
      </c>
      <c r="C679" s="102">
        <v>4.7314890000000002E-3</v>
      </c>
      <c r="D679" s="102">
        <v>6.6620830000000005E-4</v>
      </c>
      <c r="E679" s="102">
        <v>-2.574444E-3</v>
      </c>
      <c r="F679" s="102">
        <v>-5.2457609999999998E-3</v>
      </c>
      <c r="G679" s="102">
        <v>-6.1738390000000004E-3</v>
      </c>
      <c r="H679" s="102">
        <v>-7.4830850000000004E-3</v>
      </c>
      <c r="I679" s="102">
        <v>-8.5892199999999998E-3</v>
      </c>
      <c r="J679" s="102">
        <v>-9.4916289999999997E-3</v>
      </c>
      <c r="K679" s="102">
        <v>-6.8675619999999998E-3</v>
      </c>
      <c r="L679" s="102">
        <v>-5.642256E-3</v>
      </c>
      <c r="M679" s="102">
        <v>-4.7050080000000001E-3</v>
      </c>
      <c r="N679" s="102">
        <v>-4.5882329999999997E-3</v>
      </c>
      <c r="O679" s="102">
        <v>-4.9678880000000002E-3</v>
      </c>
      <c r="P679" s="102">
        <v>-5.5024699999999998E-3</v>
      </c>
      <c r="Q679" s="102">
        <v>-5.9489490000000003E-3</v>
      </c>
      <c r="R679" s="102">
        <v>-6.2789200000000003E-3</v>
      </c>
      <c r="S679" s="102">
        <v>-6.5311479999999996E-3</v>
      </c>
      <c r="T679" s="102">
        <v>-6.725305E-3</v>
      </c>
      <c r="U679" s="102">
        <v>-6.8808239999999998E-3</v>
      </c>
      <c r="V679" s="102">
        <v>-7.0069599999999996E-3</v>
      </c>
      <c r="W679" s="102">
        <v>-7.1039400000000004E-3</v>
      </c>
      <c r="X679" s="102">
        <v>-7.1817130000000002E-3</v>
      </c>
      <c r="Y679" s="103">
        <v>-7.240046E-3</v>
      </c>
    </row>
    <row r="680" spans="1:25" x14ac:dyDescent="0.25">
      <c r="A680" s="101" t="s">
        <v>927</v>
      </c>
      <c r="B680" s="102">
        <v>3.86781E-2</v>
      </c>
      <c r="C680" s="102">
        <v>3.0042530000000001E-2</v>
      </c>
      <c r="D680" s="102">
        <v>2.491521E-2</v>
      </c>
      <c r="E680" s="102">
        <v>2.0838260000000001E-2</v>
      </c>
      <c r="F680" s="102">
        <v>1.7457980000000001E-2</v>
      </c>
      <c r="G680" s="102">
        <v>1.6376430000000001E-2</v>
      </c>
      <c r="H680" s="102">
        <v>1.447527E-2</v>
      </c>
      <c r="I680" s="102">
        <v>1.279632E-2</v>
      </c>
      <c r="J680" s="102">
        <v>1.1398739999999999E-2</v>
      </c>
      <c r="K680" s="102">
        <v>1.552051E-2</v>
      </c>
      <c r="L680" s="102">
        <v>1.6995920000000001E-2</v>
      </c>
      <c r="M680" s="102">
        <v>1.803973E-2</v>
      </c>
      <c r="N680" s="102">
        <v>1.7483390000000001E-2</v>
      </c>
      <c r="O680" s="102">
        <v>1.6459100000000001E-2</v>
      </c>
      <c r="P680" s="102">
        <v>1.5475900000000001E-2</v>
      </c>
      <c r="Q680" s="102">
        <v>1.474717E-2</v>
      </c>
      <c r="R680" s="102">
        <v>1.41739E-2</v>
      </c>
      <c r="S680" s="102">
        <v>1.368815E-2</v>
      </c>
      <c r="T680" s="102">
        <v>1.326051E-2</v>
      </c>
      <c r="U680" s="102">
        <v>1.2881470000000001E-2</v>
      </c>
      <c r="V680" s="102">
        <v>1.254132E-2</v>
      </c>
      <c r="W680" s="102">
        <v>1.2230329999999999E-2</v>
      </c>
      <c r="X680" s="102">
        <v>1.1948510000000001E-2</v>
      </c>
      <c r="Y680" s="103">
        <v>1.16764E-2</v>
      </c>
    </row>
    <row r="681" spans="1:25" x14ac:dyDescent="0.25">
      <c r="A681" s="101" t="s">
        <v>928</v>
      </c>
      <c r="B681" s="102">
        <v>2.3035099999999999E-2</v>
      </c>
      <c r="C681" s="102">
        <v>1.5621309999999999E-2</v>
      </c>
      <c r="D681" s="102">
        <v>1.124383E-2</v>
      </c>
      <c r="E681" s="102">
        <v>7.7788229999999998E-3</v>
      </c>
      <c r="F681" s="102">
        <v>4.9318410000000002E-3</v>
      </c>
      <c r="G681" s="102">
        <v>3.9256719999999998E-3</v>
      </c>
      <c r="H681" s="102">
        <v>2.4118759999999999E-3</v>
      </c>
      <c r="I681" s="102">
        <v>1.11093E-3</v>
      </c>
      <c r="J681" s="102">
        <v>4.2953469999999999E-5</v>
      </c>
      <c r="K681" s="102">
        <v>3.0398790000000001E-3</v>
      </c>
      <c r="L681" s="102">
        <v>4.2762879999999996E-3</v>
      </c>
      <c r="M681" s="102">
        <v>5.1859419999999998E-3</v>
      </c>
      <c r="N681" s="102">
        <v>5.0298690000000002E-3</v>
      </c>
      <c r="O681" s="102">
        <v>4.3960900000000001E-3</v>
      </c>
      <c r="P681" s="102">
        <v>3.6757180000000001E-3</v>
      </c>
      <c r="Q681" s="102">
        <v>3.1021310000000002E-3</v>
      </c>
      <c r="R681" s="102">
        <v>2.674451E-3</v>
      </c>
      <c r="S681" s="102">
        <v>2.314876E-3</v>
      </c>
      <c r="T681" s="102">
        <v>2.0136669999999998E-3</v>
      </c>
      <c r="U681" s="102">
        <v>1.7611E-3</v>
      </c>
      <c r="V681" s="102">
        <v>1.537484E-3</v>
      </c>
      <c r="W681" s="102">
        <v>1.3333209999999999E-3</v>
      </c>
      <c r="X681" s="102">
        <v>1.1583469999999999E-3</v>
      </c>
      <c r="Y681" s="103">
        <v>1.0028330000000001E-3</v>
      </c>
    </row>
    <row r="682" spans="1:25" x14ac:dyDescent="0.25">
      <c r="A682" s="101" t="s">
        <v>929</v>
      </c>
      <c r="B682" s="102">
        <v>-8.7177149999999995E-2</v>
      </c>
      <c r="C682" s="102">
        <v>-8.6305400000000004E-2</v>
      </c>
      <c r="D682" s="102">
        <v>-8.5855189999999998E-2</v>
      </c>
      <c r="E682" s="102">
        <v>-8.5630070000000003E-2</v>
      </c>
      <c r="F682" s="102">
        <v>-8.5522500000000001E-2</v>
      </c>
      <c r="G682" s="102">
        <v>-8.5512790000000005E-2</v>
      </c>
      <c r="H682" s="102">
        <v>-8.4901149999999995E-2</v>
      </c>
      <c r="I682" s="102">
        <v>-8.426997E-2</v>
      </c>
      <c r="J682" s="102">
        <v>-8.3667950000000005E-2</v>
      </c>
      <c r="K682" s="102">
        <v>-8.4845309999999993E-2</v>
      </c>
      <c r="L682" s="102">
        <v>-8.4497450000000002E-2</v>
      </c>
      <c r="M682" s="102">
        <v>-8.4013459999999998E-2</v>
      </c>
      <c r="N682" s="102">
        <v>-8.1952179999999999E-2</v>
      </c>
      <c r="O682" s="102">
        <v>-8.0282489999999998E-2</v>
      </c>
      <c r="P682" s="102">
        <v>-7.928868E-2</v>
      </c>
      <c r="Q682" s="102">
        <v>-7.8724580000000002E-2</v>
      </c>
      <c r="R682" s="102">
        <v>-7.8228370000000005E-2</v>
      </c>
      <c r="S682" s="102">
        <v>-7.7722650000000004E-2</v>
      </c>
      <c r="T682" s="102">
        <v>-7.7197450000000001E-2</v>
      </c>
      <c r="U682" s="102">
        <v>-7.6662729999999998E-2</v>
      </c>
      <c r="V682" s="102">
        <v>-7.6118039999999998E-2</v>
      </c>
      <c r="W682" s="102">
        <v>-7.5573340000000003E-2</v>
      </c>
      <c r="X682" s="102">
        <v>-7.500917E-2</v>
      </c>
      <c r="Y682" s="103">
        <v>-7.4444990000000003E-2</v>
      </c>
    </row>
    <row r="683" spans="1:25" x14ac:dyDescent="0.25">
      <c r="A683" s="101" t="s">
        <v>930</v>
      </c>
      <c r="B683" s="102">
        <v>-6.2307759999999997E-2</v>
      </c>
      <c r="C683" s="102">
        <v>-6.3209029999999999E-2</v>
      </c>
      <c r="D683" s="102">
        <v>-6.3767000000000004E-2</v>
      </c>
      <c r="E683" s="102">
        <v>-6.4285819999999994E-2</v>
      </c>
      <c r="F683" s="102">
        <v>-6.4765519999999993E-2</v>
      </c>
      <c r="G683" s="102">
        <v>-6.5046820000000005E-2</v>
      </c>
      <c r="H683" s="102">
        <v>-6.4881770000000005E-2</v>
      </c>
      <c r="I683" s="102">
        <v>-6.4638929999999997E-2</v>
      </c>
      <c r="J683" s="102">
        <v>-6.4376639999999999E-2</v>
      </c>
      <c r="K683" s="102">
        <v>-6.4913819999999997E-2</v>
      </c>
      <c r="L683" s="102">
        <v>-6.4449839999999994E-2</v>
      </c>
      <c r="M683" s="102">
        <v>-6.3926880000000005E-2</v>
      </c>
      <c r="N683" s="102">
        <v>-6.2306090000000001E-2</v>
      </c>
      <c r="O683" s="102">
        <v>-6.1115410000000002E-2</v>
      </c>
      <c r="P683" s="102">
        <v>-6.0491969999999999E-2</v>
      </c>
      <c r="Q683" s="102">
        <v>-6.019041E-2</v>
      </c>
      <c r="R683" s="102">
        <v>-5.9908429999999999E-2</v>
      </c>
      <c r="S683" s="102">
        <v>-5.9596999999999997E-2</v>
      </c>
      <c r="T683" s="102">
        <v>-5.9256580000000003E-2</v>
      </c>
      <c r="U683" s="102">
        <v>-5.889668E-2</v>
      </c>
      <c r="V683" s="102">
        <v>-5.8527040000000002E-2</v>
      </c>
      <c r="W683" s="102">
        <v>-5.8147900000000002E-2</v>
      </c>
      <c r="X683" s="102">
        <v>-5.7758780000000003E-2</v>
      </c>
      <c r="Y683" s="103">
        <v>-5.7359930000000003E-2</v>
      </c>
    </row>
    <row r="684" spans="1:25" x14ac:dyDescent="0.25">
      <c r="A684" s="101" t="s">
        <v>931</v>
      </c>
      <c r="B684" s="102">
        <v>-7.6944570000000004E-2</v>
      </c>
      <c r="C684" s="102">
        <v>-7.8083780000000005E-2</v>
      </c>
      <c r="D684" s="102">
        <v>-7.8887620000000006E-2</v>
      </c>
      <c r="E684" s="102">
        <v>-7.9672049999999994E-2</v>
      </c>
      <c r="F684" s="102">
        <v>-8.0407629999999994E-2</v>
      </c>
      <c r="G684" s="102">
        <v>-8.0494579999999996E-2</v>
      </c>
      <c r="H684" s="102">
        <v>-8.0155030000000002E-2</v>
      </c>
      <c r="I684" s="102">
        <v>-7.9776520000000004E-2</v>
      </c>
      <c r="J684" s="102">
        <v>-7.9378550000000006E-2</v>
      </c>
      <c r="K684" s="102">
        <v>-7.9972710000000002E-2</v>
      </c>
      <c r="L684" s="102">
        <v>-7.9326019999999997E-2</v>
      </c>
      <c r="M684" s="102">
        <v>-7.8591279999999999E-2</v>
      </c>
      <c r="N684" s="102">
        <v>-7.6563800000000001E-2</v>
      </c>
      <c r="O684" s="102">
        <v>-7.4966190000000002E-2</v>
      </c>
      <c r="P684" s="102">
        <v>-7.4032559999999997E-2</v>
      </c>
      <c r="Q684" s="102">
        <v>-7.3488730000000002E-2</v>
      </c>
      <c r="R684" s="102">
        <v>-7.3002949999999997E-2</v>
      </c>
      <c r="S684" s="102">
        <v>-7.2488230000000001E-2</v>
      </c>
      <c r="T684" s="102">
        <v>-7.1944339999999996E-2</v>
      </c>
      <c r="U684" s="102">
        <v>-7.1380979999999997E-2</v>
      </c>
      <c r="V684" s="102">
        <v>-7.0807889999999998E-2</v>
      </c>
      <c r="W684" s="102">
        <v>-7.0225280000000001E-2</v>
      </c>
      <c r="X684" s="102">
        <v>-6.9632940000000004E-2</v>
      </c>
      <c r="Y684" s="103">
        <v>-6.9030629999999996E-2</v>
      </c>
    </row>
    <row r="685" spans="1:25" x14ac:dyDescent="0.25">
      <c r="A685" s="101" t="s">
        <v>932</v>
      </c>
      <c r="B685" s="102">
        <v>2.9425509999999998E-2</v>
      </c>
      <c r="C685" s="102">
        <v>2.124152E-2</v>
      </c>
      <c r="D685" s="102">
        <v>1.6460490000000001E-2</v>
      </c>
      <c r="E685" s="102">
        <v>1.2700120000000001E-2</v>
      </c>
      <c r="F685" s="102">
        <v>9.6265929999999993E-3</v>
      </c>
      <c r="G685" s="102">
        <v>8.5345860000000003E-3</v>
      </c>
      <c r="H685" s="102">
        <v>6.8766290000000004E-3</v>
      </c>
      <c r="I685" s="102">
        <v>5.4509270000000004E-3</v>
      </c>
      <c r="J685" s="102">
        <v>4.2869040000000002E-3</v>
      </c>
      <c r="K685" s="102">
        <v>7.7032689999999996E-3</v>
      </c>
      <c r="L685" s="102">
        <v>9.0819899999999999E-3</v>
      </c>
      <c r="M685" s="102">
        <v>1.006718E-2</v>
      </c>
      <c r="N685" s="102">
        <v>9.7456739999999993E-3</v>
      </c>
      <c r="O685" s="102">
        <v>8.9281159999999998E-3</v>
      </c>
      <c r="P685" s="102">
        <v>8.0728480000000005E-3</v>
      </c>
      <c r="Q685" s="102">
        <v>7.4224920000000002E-3</v>
      </c>
      <c r="R685" s="102">
        <v>6.9178399999999998E-3</v>
      </c>
      <c r="S685" s="102">
        <v>6.4906859999999999E-3</v>
      </c>
      <c r="T685" s="102">
        <v>6.1315329999999998E-3</v>
      </c>
      <c r="U685" s="102">
        <v>5.8209530000000002E-3</v>
      </c>
      <c r="V685" s="102">
        <v>5.5492329999999998E-3</v>
      </c>
      <c r="W685" s="102">
        <v>5.306425E-3</v>
      </c>
      <c r="X685" s="102">
        <v>5.0830429999999998E-3</v>
      </c>
      <c r="Y685" s="103">
        <v>4.87909E-3</v>
      </c>
    </row>
    <row r="686" spans="1:25" x14ac:dyDescent="0.25">
      <c r="A686" s="101" t="s">
        <v>933</v>
      </c>
      <c r="B686" s="102">
        <v>1.5605340000000001E-2</v>
      </c>
      <c r="C686" s="102">
        <v>8.2589389999999999E-3</v>
      </c>
      <c r="D686" s="102">
        <v>4.0079829999999997E-3</v>
      </c>
      <c r="E686" s="102">
        <v>6.6999099999999999E-4</v>
      </c>
      <c r="F686" s="102">
        <v>-2.0498410000000002E-3</v>
      </c>
      <c r="G686" s="102">
        <v>-3.0554290000000001E-3</v>
      </c>
      <c r="H686" s="102">
        <v>-4.4225669999999996E-3</v>
      </c>
      <c r="I686" s="102">
        <v>-5.576686E-3</v>
      </c>
      <c r="J686" s="102">
        <v>-6.5176619999999996E-3</v>
      </c>
      <c r="K686" s="102">
        <v>-3.8626340000000002E-3</v>
      </c>
      <c r="L686" s="102">
        <v>-2.6474319999999999E-3</v>
      </c>
      <c r="M686" s="102">
        <v>-1.7493459999999999E-3</v>
      </c>
      <c r="N686" s="102">
        <v>-1.7493459999999999E-3</v>
      </c>
      <c r="O686" s="102">
        <v>-2.2451849999999998E-3</v>
      </c>
      <c r="P686" s="102">
        <v>-2.8665940000000001E-3</v>
      </c>
      <c r="Q686" s="102">
        <v>-3.3710950000000002E-3</v>
      </c>
      <c r="R686" s="102">
        <v>-3.749456E-3</v>
      </c>
      <c r="S686" s="102">
        <v>-4.0501139999999996E-3</v>
      </c>
      <c r="T686" s="102">
        <v>-4.2925000000000003E-3</v>
      </c>
      <c r="U686" s="102">
        <v>-4.4962680000000003E-3</v>
      </c>
      <c r="V686" s="102">
        <v>-4.6611869999999998E-3</v>
      </c>
      <c r="W686" s="102">
        <v>-4.7969670000000001E-3</v>
      </c>
      <c r="X686" s="102">
        <v>-4.913321E-3</v>
      </c>
      <c r="Y686" s="103">
        <v>-5.0102489999999996E-3</v>
      </c>
    </row>
    <row r="687" spans="1:25" x14ac:dyDescent="0.25">
      <c r="A687" s="101" t="s">
        <v>934</v>
      </c>
      <c r="B687" s="102">
        <v>4.9504630000000001E-2</v>
      </c>
      <c r="C687" s="102">
        <v>3.9688769999999998E-2</v>
      </c>
      <c r="D687" s="102">
        <v>3.4125139999999998E-2</v>
      </c>
      <c r="E687" s="102">
        <v>2.9875820000000001E-2</v>
      </c>
      <c r="F687" s="102">
        <v>2.6479699999999998E-2</v>
      </c>
      <c r="G687" s="102">
        <v>2.5106819999999998E-2</v>
      </c>
      <c r="H687" s="102">
        <v>2.3090920000000001E-2</v>
      </c>
      <c r="I687" s="102">
        <v>2.135542E-2</v>
      </c>
      <c r="J687" s="102">
        <v>1.9920279999999999E-2</v>
      </c>
      <c r="K687" s="102">
        <v>2.3760409999999999E-2</v>
      </c>
      <c r="L687" s="102">
        <v>2.505251E-2</v>
      </c>
      <c r="M687" s="102">
        <v>2.5873420000000001E-2</v>
      </c>
      <c r="N687" s="102">
        <v>2.496046E-2</v>
      </c>
      <c r="O687" s="102">
        <v>2.358174E-2</v>
      </c>
      <c r="P687" s="102">
        <v>2.2311060000000001E-2</v>
      </c>
      <c r="Q687" s="102">
        <v>2.1370719999999999E-2</v>
      </c>
      <c r="R687" s="102">
        <v>2.0614460000000001E-2</v>
      </c>
      <c r="S687" s="102">
        <v>1.9955279999999999E-2</v>
      </c>
      <c r="T687" s="102">
        <v>1.937374E-2</v>
      </c>
      <c r="U687" s="102">
        <v>1.8850430000000001E-2</v>
      </c>
      <c r="V687" s="102">
        <v>1.836571E-2</v>
      </c>
      <c r="W687" s="102">
        <v>1.7919580000000001E-2</v>
      </c>
      <c r="X687" s="102">
        <v>1.7502779999999999E-2</v>
      </c>
      <c r="Y687" s="103">
        <v>1.7105169999999999E-2</v>
      </c>
    </row>
    <row r="688" spans="1:25" x14ac:dyDescent="0.25">
      <c r="A688" s="101" t="s">
        <v>935</v>
      </c>
      <c r="B688" s="102">
        <v>2.1170130000000001E-3</v>
      </c>
      <c r="C688" s="102">
        <v>-3.9319339999999998E-3</v>
      </c>
      <c r="D688" s="102">
        <v>-7.403883E-3</v>
      </c>
      <c r="E688" s="102">
        <v>-1.011095E-2</v>
      </c>
      <c r="F688" s="102">
        <v>-1.2318040000000001E-2</v>
      </c>
      <c r="G688" s="102">
        <v>-1.318939E-2</v>
      </c>
      <c r="H688" s="102">
        <v>-1.4237349999999999E-2</v>
      </c>
      <c r="I688" s="102">
        <v>-1.5101089999999999E-2</v>
      </c>
      <c r="J688" s="102">
        <v>-1.578044E-2</v>
      </c>
      <c r="K688" s="102">
        <v>-1.389921E-2</v>
      </c>
      <c r="L688" s="102">
        <v>-1.290414E-2</v>
      </c>
      <c r="M688" s="102">
        <v>-1.2139860000000001E-2</v>
      </c>
      <c r="N688" s="102">
        <v>-1.1837749999999999E-2</v>
      </c>
      <c r="O688" s="102">
        <v>-1.200324E-2</v>
      </c>
      <c r="P688" s="102">
        <v>-1.2391950000000001E-2</v>
      </c>
      <c r="Q688" s="102">
        <v>-1.275135E-2</v>
      </c>
      <c r="R688" s="102">
        <v>-1.3013429999999999E-2</v>
      </c>
      <c r="S688" s="102">
        <v>-1.3207679999999999E-2</v>
      </c>
      <c r="T688" s="102">
        <v>-1.3343580000000001E-2</v>
      </c>
      <c r="U688" s="102">
        <v>-1.3440590000000001E-2</v>
      </c>
      <c r="V688" s="102">
        <v>-1.350843E-2</v>
      </c>
      <c r="W688" s="102">
        <v>-1.3557049999999999E-2</v>
      </c>
      <c r="X688" s="102">
        <v>-1.358622E-2</v>
      </c>
      <c r="Y688" s="103">
        <v>-1.3595940000000001E-2</v>
      </c>
    </row>
    <row r="689" spans="1:25" x14ac:dyDescent="0.25">
      <c r="A689" s="101" t="s">
        <v>936</v>
      </c>
      <c r="B689" s="102">
        <v>-1.2651300000000001E-2</v>
      </c>
      <c r="C689" s="102">
        <v>-1.7315480000000001E-2</v>
      </c>
      <c r="D689" s="102">
        <v>-2.0090360000000002E-2</v>
      </c>
      <c r="E689" s="102">
        <v>-2.2335819999999999E-2</v>
      </c>
      <c r="F689" s="102">
        <v>-2.4208810000000001E-2</v>
      </c>
      <c r="G689" s="102">
        <v>-2.488665E-2</v>
      </c>
      <c r="H689" s="102">
        <v>-2.566297E-2</v>
      </c>
      <c r="I689" s="102">
        <v>-2.6284160000000001E-2</v>
      </c>
      <c r="J689" s="102">
        <v>-2.6769500000000002E-2</v>
      </c>
      <c r="K689" s="102">
        <v>-2.5312970000000001E-2</v>
      </c>
      <c r="L689" s="102">
        <v>-2.4375709999999998E-2</v>
      </c>
      <c r="M689" s="102">
        <v>-2.3591709999999998E-2</v>
      </c>
      <c r="N689" s="102">
        <v>-2.2938150000000001E-2</v>
      </c>
      <c r="O689" s="102">
        <v>-2.2762629999999999E-2</v>
      </c>
      <c r="P689" s="102">
        <v>-2.2889099999999999E-2</v>
      </c>
      <c r="Q689" s="102">
        <v>-2.3064080000000001E-2</v>
      </c>
      <c r="R689" s="102">
        <v>-2.317089E-2</v>
      </c>
      <c r="S689" s="102">
        <v>-2.3219549999999999E-2</v>
      </c>
      <c r="T689" s="102">
        <v>-2.3229280000000001E-2</v>
      </c>
      <c r="U689" s="102">
        <v>-2.3200080000000001E-2</v>
      </c>
      <c r="V689" s="102">
        <v>-2.3151419999999999E-2</v>
      </c>
      <c r="W689" s="102">
        <v>-2.308352E-2</v>
      </c>
      <c r="X689" s="102">
        <v>-2.2996160000000002E-2</v>
      </c>
      <c r="Y689" s="103">
        <v>-2.2889090000000001E-2</v>
      </c>
    </row>
    <row r="690" spans="1:25" x14ac:dyDescent="0.25">
      <c r="A690" s="101" t="s">
        <v>937</v>
      </c>
      <c r="B690" s="102">
        <v>-2.2365980000000001E-2</v>
      </c>
      <c r="C690" s="102">
        <v>-2.5706679999999999E-2</v>
      </c>
      <c r="D690" s="102">
        <v>-2.7664709999999999E-2</v>
      </c>
      <c r="E690" s="102">
        <v>-2.9231150000000001E-2</v>
      </c>
      <c r="F690" s="102">
        <v>-3.0533270000000001E-2</v>
      </c>
      <c r="G690" s="102">
        <v>-3.114428E-2</v>
      </c>
      <c r="H690" s="102">
        <v>-3.1659029999999998E-2</v>
      </c>
      <c r="I690" s="102">
        <v>-3.2047600000000002E-2</v>
      </c>
      <c r="J690" s="102">
        <v>-3.2329179999999999E-2</v>
      </c>
      <c r="K690" s="102">
        <v>-3.1581159999999997E-2</v>
      </c>
      <c r="L690" s="102">
        <v>-3.0903980000000001E-2</v>
      </c>
      <c r="M690" s="102">
        <v>-3.0312990000000001E-2</v>
      </c>
      <c r="N690" s="102">
        <v>-2.9492009999999999E-2</v>
      </c>
      <c r="O690" s="102">
        <v>-2.912085E-2</v>
      </c>
      <c r="P690" s="102">
        <v>-2.912085E-2</v>
      </c>
      <c r="Q690" s="102">
        <v>-2.921808E-2</v>
      </c>
      <c r="R690" s="102">
        <v>-2.927654E-2</v>
      </c>
      <c r="S690" s="102">
        <v>-2.927654E-2</v>
      </c>
      <c r="T690" s="102">
        <v>-2.9247309999999999E-2</v>
      </c>
      <c r="U690" s="102">
        <v>-2.9179340000000002E-2</v>
      </c>
      <c r="V690" s="102">
        <v>-2.9101390000000001E-2</v>
      </c>
      <c r="W690" s="102">
        <v>-2.9004189999999999E-2</v>
      </c>
      <c r="X690" s="102">
        <v>-2.8897010000000001E-2</v>
      </c>
      <c r="Y690" s="103">
        <v>-2.8780320000000002E-2</v>
      </c>
    </row>
    <row r="691" spans="1:25" x14ac:dyDescent="0.25">
      <c r="A691" s="101" t="s">
        <v>938</v>
      </c>
      <c r="B691" s="102">
        <v>2.8857859999999999E-2</v>
      </c>
      <c r="C691" s="102">
        <v>2.069499E-2</v>
      </c>
      <c r="D691" s="102">
        <v>1.5923940000000001E-2</v>
      </c>
      <c r="E691" s="102">
        <v>1.218257E-2</v>
      </c>
      <c r="F691" s="102">
        <v>9.1179030000000001E-3</v>
      </c>
      <c r="G691" s="102">
        <v>8.189623E-3</v>
      </c>
      <c r="H691" s="102">
        <v>6.5204649999999996E-3</v>
      </c>
      <c r="I691" s="102">
        <v>5.0637579999999998E-3</v>
      </c>
      <c r="J691" s="102">
        <v>3.8593519999999999E-3</v>
      </c>
      <c r="K691" s="102">
        <v>7.5538879999999999E-3</v>
      </c>
      <c r="L691" s="102">
        <v>8.8581560000000007E-3</v>
      </c>
      <c r="M691" s="102">
        <v>9.7780909999999992E-3</v>
      </c>
      <c r="N691" s="102">
        <v>9.3386860000000006E-3</v>
      </c>
      <c r="O691" s="102">
        <v>8.4990759999999995E-3</v>
      </c>
      <c r="P691" s="102">
        <v>7.6706839999999997E-3</v>
      </c>
      <c r="Q691" s="102">
        <v>7.0574330000000001E-3</v>
      </c>
      <c r="R691" s="102">
        <v>6.5710459999999997E-3</v>
      </c>
      <c r="S691" s="102">
        <v>6.1623529999999998E-3</v>
      </c>
      <c r="T691" s="102">
        <v>5.8120860000000002E-3</v>
      </c>
      <c r="U691" s="102">
        <v>5.5007620000000002E-3</v>
      </c>
      <c r="V691" s="102">
        <v>5.2283879999999996E-3</v>
      </c>
      <c r="W691" s="102">
        <v>4.9754819999999998E-3</v>
      </c>
      <c r="X691" s="102">
        <v>4.7517929999999998E-3</v>
      </c>
      <c r="Y691" s="103">
        <v>4.5378320000000003E-3</v>
      </c>
    </row>
    <row r="692" spans="1:25" x14ac:dyDescent="0.25">
      <c r="A692" s="101" t="s">
        <v>939</v>
      </c>
      <c r="B692" s="102">
        <v>3.5375209999999997E-2</v>
      </c>
      <c r="C692" s="102">
        <v>2.6889320000000001E-2</v>
      </c>
      <c r="D692" s="102">
        <v>2.193169E-2</v>
      </c>
      <c r="E692" s="102">
        <v>1.8033380000000002E-2</v>
      </c>
      <c r="F692" s="102">
        <v>1.4851049999999999E-2</v>
      </c>
      <c r="G692" s="102">
        <v>1.384493E-2</v>
      </c>
      <c r="H692" s="102">
        <v>1.205902E-2</v>
      </c>
      <c r="I692" s="102">
        <v>1.049536E-2</v>
      </c>
      <c r="J692" s="102">
        <v>9.2032610000000008E-3</v>
      </c>
      <c r="K692" s="102">
        <v>1.3113120000000001E-2</v>
      </c>
      <c r="L692" s="102">
        <v>1.4466669999999999E-2</v>
      </c>
      <c r="M692" s="102">
        <v>1.540647E-2</v>
      </c>
      <c r="N692" s="102">
        <v>1.481089E-2</v>
      </c>
      <c r="O692" s="102">
        <v>1.381511E-2</v>
      </c>
      <c r="P692" s="102">
        <v>1.2869749999999999E-2</v>
      </c>
      <c r="Q692" s="102">
        <v>1.2178639999999999E-2</v>
      </c>
      <c r="R692" s="102">
        <v>1.163369E-2</v>
      </c>
      <c r="S692" s="102">
        <v>1.11567E-2</v>
      </c>
      <c r="T692" s="102">
        <v>1.073814E-2</v>
      </c>
      <c r="U692" s="102">
        <v>1.0368509999999999E-2</v>
      </c>
      <c r="V692" s="102">
        <v>1.0037600000000001E-2</v>
      </c>
      <c r="W692" s="102">
        <v>9.7359049999999996E-3</v>
      </c>
      <c r="X692" s="102">
        <v>9.4631980000000008E-3</v>
      </c>
      <c r="Y692" s="103">
        <v>9.2004500000000006E-3</v>
      </c>
    </row>
    <row r="693" spans="1:25" x14ac:dyDescent="0.25">
      <c r="A693" s="101" t="s">
        <v>940</v>
      </c>
      <c r="B693" s="102">
        <v>3.9363370000000002E-2</v>
      </c>
      <c r="C693" s="102">
        <v>3.054933E-2</v>
      </c>
      <c r="D693" s="102">
        <v>2.539363E-2</v>
      </c>
      <c r="E693" s="102">
        <v>2.1366159999999999E-2</v>
      </c>
      <c r="F693" s="102">
        <v>1.8074449999999999E-2</v>
      </c>
      <c r="G693" s="102">
        <v>1.7039499999999999E-2</v>
      </c>
      <c r="H693" s="102">
        <v>1.515623E-2</v>
      </c>
      <c r="I693" s="102">
        <v>1.3505049999999999E-2</v>
      </c>
      <c r="J693" s="102">
        <v>1.2135160000000001E-2</v>
      </c>
      <c r="K693" s="102">
        <v>1.6262860000000001E-2</v>
      </c>
      <c r="L693" s="102">
        <v>1.7645190000000002E-2</v>
      </c>
      <c r="M693" s="102">
        <v>1.8594659999999999E-2</v>
      </c>
      <c r="N693" s="102">
        <v>1.7910740000000001E-2</v>
      </c>
      <c r="O693" s="102">
        <v>1.682672E-2</v>
      </c>
      <c r="P693" s="102">
        <v>1.582244E-2</v>
      </c>
      <c r="Q693" s="102">
        <v>1.5092390000000001E-2</v>
      </c>
      <c r="R693" s="102">
        <v>1.450857E-2</v>
      </c>
      <c r="S693" s="102">
        <v>1.4002479999999999E-2</v>
      </c>
      <c r="T693" s="102">
        <v>1.355483E-2</v>
      </c>
      <c r="U693" s="102">
        <v>1.315564E-2</v>
      </c>
      <c r="V693" s="102">
        <v>1.279564E-2</v>
      </c>
      <c r="W693" s="102">
        <v>1.2464630000000001E-2</v>
      </c>
      <c r="X693" s="102">
        <v>1.215309E-2</v>
      </c>
      <c r="Y693" s="103">
        <v>1.1870550000000001E-2</v>
      </c>
    </row>
    <row r="694" spans="1:25" x14ac:dyDescent="0.25">
      <c r="A694" s="101" t="s">
        <v>941</v>
      </c>
      <c r="B694" s="102">
        <v>2.7096950000000002E-2</v>
      </c>
      <c r="C694" s="102">
        <v>1.9020860000000001E-2</v>
      </c>
      <c r="D694" s="102">
        <v>1.4297900000000001E-2</v>
      </c>
      <c r="E694" s="102">
        <v>1.058513E-2</v>
      </c>
      <c r="F694" s="102">
        <v>7.5392920000000004E-3</v>
      </c>
      <c r="G694" s="102">
        <v>6.6404050000000003E-3</v>
      </c>
      <c r="H694" s="102">
        <v>4.9906869999999997E-3</v>
      </c>
      <c r="I694" s="102">
        <v>3.5533980000000001E-3</v>
      </c>
      <c r="J694" s="102">
        <v>2.3586879999999998E-3</v>
      </c>
      <c r="K694" s="102">
        <v>6.0633429999999997E-3</v>
      </c>
      <c r="L694" s="102">
        <v>7.3773199999999997E-3</v>
      </c>
      <c r="M694" s="102">
        <v>8.2969020000000001E-3</v>
      </c>
      <c r="N694" s="102">
        <v>7.8671360000000003E-3</v>
      </c>
      <c r="O694" s="102">
        <v>7.0472180000000001E-3</v>
      </c>
      <c r="P694" s="102">
        <v>6.2381759999999998E-3</v>
      </c>
      <c r="Q694" s="102">
        <v>5.634923E-3</v>
      </c>
      <c r="R694" s="102">
        <v>5.158068E-3</v>
      </c>
      <c r="S694" s="102">
        <v>4.7494019999999998E-3</v>
      </c>
      <c r="T694" s="102">
        <v>4.3894169999999996E-3</v>
      </c>
      <c r="U694" s="102">
        <v>4.0878590000000001E-3</v>
      </c>
      <c r="V694" s="102">
        <v>3.8155049999999999E-3</v>
      </c>
      <c r="W694" s="102">
        <v>3.5723619999999999E-3</v>
      </c>
      <c r="X694" s="102">
        <v>3.3486900000000001E-3</v>
      </c>
      <c r="Y694" s="103">
        <v>3.1540050000000001E-3</v>
      </c>
    </row>
    <row r="695" spans="1:25" x14ac:dyDescent="0.25">
      <c r="A695" s="101" t="s">
        <v>942</v>
      </c>
      <c r="B695" s="102">
        <v>4.393118E-2</v>
      </c>
      <c r="C695" s="102">
        <v>3.4603599999999998E-2</v>
      </c>
      <c r="D695" s="102">
        <v>2.9202860000000001E-2</v>
      </c>
      <c r="E695" s="102">
        <v>2.5019409999999999E-2</v>
      </c>
      <c r="F695" s="102">
        <v>2.1630980000000001E-2</v>
      </c>
      <c r="G695" s="102">
        <v>2.0345829999999999E-2</v>
      </c>
      <c r="H695" s="102">
        <v>1.8416760000000001E-2</v>
      </c>
      <c r="I695" s="102">
        <v>1.675834E-2</v>
      </c>
      <c r="J695" s="102">
        <v>1.538115E-2</v>
      </c>
      <c r="K695" s="102">
        <v>1.9117749999999999E-2</v>
      </c>
      <c r="L695" s="102">
        <v>2.0516179999999998E-2</v>
      </c>
      <c r="M695" s="102">
        <v>2.1491699999999999E-2</v>
      </c>
      <c r="N695" s="102">
        <v>2.0868999999999999E-2</v>
      </c>
      <c r="O695" s="102">
        <v>1.9741040000000001E-2</v>
      </c>
      <c r="P695" s="102">
        <v>1.8653429999999999E-2</v>
      </c>
      <c r="Q695" s="102">
        <v>1.783848E-2</v>
      </c>
      <c r="R695" s="102">
        <v>1.7198089999999999E-2</v>
      </c>
      <c r="S695" s="102">
        <v>1.6655039999999999E-2</v>
      </c>
      <c r="T695" s="102">
        <v>1.6179720000000002E-2</v>
      </c>
      <c r="U695" s="102">
        <v>1.5762419999999999E-2</v>
      </c>
      <c r="V695" s="102">
        <v>1.538395E-2</v>
      </c>
      <c r="W695" s="102">
        <v>1.50346E-2</v>
      </c>
      <c r="X695" s="102">
        <v>1.470466E-2</v>
      </c>
      <c r="Y695" s="103">
        <v>1.4403849999999999E-2</v>
      </c>
    </row>
    <row r="696" spans="1:25" x14ac:dyDescent="0.25">
      <c r="A696" s="101" t="s">
        <v>943</v>
      </c>
      <c r="B696" s="102">
        <v>4.5104430000000001E-2</v>
      </c>
      <c r="C696" s="102">
        <v>3.5888110000000001E-2</v>
      </c>
      <c r="D696" s="102">
        <v>3.0455340000000001E-2</v>
      </c>
      <c r="E696" s="102">
        <v>2.6191209999999999E-2</v>
      </c>
      <c r="F696" s="102">
        <v>2.2712429999999999E-2</v>
      </c>
      <c r="G696" s="102">
        <v>2.1456280000000001E-2</v>
      </c>
      <c r="H696" s="102">
        <v>1.9467689999999999E-2</v>
      </c>
      <c r="I696" s="102">
        <v>1.7740300000000001E-2</v>
      </c>
      <c r="J696" s="102">
        <v>1.630357E-2</v>
      </c>
      <c r="K696" s="102">
        <v>2.0292930000000001E-2</v>
      </c>
      <c r="L696" s="102">
        <v>2.1750760000000001E-2</v>
      </c>
      <c r="M696" s="102">
        <v>2.2776029999999999E-2</v>
      </c>
      <c r="N696" s="102">
        <v>2.2141919999999999E-2</v>
      </c>
      <c r="O696" s="102">
        <v>2.1010999999999998E-2</v>
      </c>
      <c r="P696" s="102">
        <v>1.9921080000000001E-2</v>
      </c>
      <c r="Q696" s="102">
        <v>1.91145E-2</v>
      </c>
      <c r="R696" s="102">
        <v>1.847333E-2</v>
      </c>
      <c r="S696" s="102">
        <v>1.7929190000000001E-2</v>
      </c>
      <c r="T696" s="102">
        <v>1.7453110000000001E-2</v>
      </c>
      <c r="U696" s="102">
        <v>1.7035129999999999E-2</v>
      </c>
      <c r="V696" s="102">
        <v>1.665604E-2</v>
      </c>
      <c r="W696" s="102">
        <v>1.630612E-2</v>
      </c>
      <c r="X696" s="102">
        <v>1.5975630000000001E-2</v>
      </c>
      <c r="Y696" s="103">
        <v>1.5664589999999999E-2</v>
      </c>
    </row>
    <row r="697" spans="1:25" x14ac:dyDescent="0.25">
      <c r="A697" s="101" t="s">
        <v>944</v>
      </c>
      <c r="B697" s="102">
        <v>4.7801450000000002E-2</v>
      </c>
      <c r="C697" s="102">
        <v>3.8562140000000002E-2</v>
      </c>
      <c r="D697" s="102">
        <v>3.3089399999999998E-2</v>
      </c>
      <c r="E697" s="102">
        <v>2.8766400000000001E-2</v>
      </c>
      <c r="F697" s="102">
        <v>2.5229040000000001E-2</v>
      </c>
      <c r="G697" s="102">
        <v>2.3924580000000001E-2</v>
      </c>
      <c r="H697" s="102">
        <v>2.1877669999999998E-2</v>
      </c>
      <c r="I697" s="102">
        <v>2.0111219999999999E-2</v>
      </c>
      <c r="J697" s="102">
        <v>1.8635720000000001E-2</v>
      </c>
      <c r="K697" s="102">
        <v>2.2621229999999999E-2</v>
      </c>
      <c r="L697" s="102">
        <v>2.40982E-2</v>
      </c>
      <c r="M697" s="102">
        <v>2.514284E-2</v>
      </c>
      <c r="N697" s="102">
        <v>2.450871E-2</v>
      </c>
      <c r="O697" s="102">
        <v>2.3357679999999999E-2</v>
      </c>
      <c r="P697" s="102">
        <v>2.2238250000000001E-2</v>
      </c>
      <c r="Q697" s="102">
        <v>2.1402580000000001E-2</v>
      </c>
      <c r="R697" s="102">
        <v>2.0751780000000001E-2</v>
      </c>
      <c r="S697" s="102">
        <v>2.0198190000000001E-2</v>
      </c>
      <c r="T697" s="102">
        <v>1.9712420000000001E-2</v>
      </c>
      <c r="U697" s="102">
        <v>1.9275239999999999E-2</v>
      </c>
      <c r="V697" s="102">
        <v>1.88767E-2</v>
      </c>
      <c r="W697" s="102">
        <v>1.8517059999999998E-2</v>
      </c>
      <c r="X697" s="102">
        <v>1.817684E-2</v>
      </c>
      <c r="Y697" s="103">
        <v>1.7865800000000001E-2</v>
      </c>
    </row>
    <row r="698" spans="1:25" x14ac:dyDescent="0.25">
      <c r="A698" s="101" t="s">
        <v>945</v>
      </c>
      <c r="B698" s="102">
        <v>4.111095E-2</v>
      </c>
      <c r="C698" s="102">
        <v>3.2371230000000001E-2</v>
      </c>
      <c r="D698" s="102">
        <v>2.723488E-2</v>
      </c>
      <c r="E698" s="102">
        <v>2.3208059999999999E-2</v>
      </c>
      <c r="F698" s="102">
        <v>1.991735E-2</v>
      </c>
      <c r="G698" s="102">
        <v>1.8747360000000001E-2</v>
      </c>
      <c r="H698" s="102">
        <v>1.6884199999999999E-2</v>
      </c>
      <c r="I698" s="102">
        <v>1.527273E-2</v>
      </c>
      <c r="J698" s="102">
        <v>1.39326E-2</v>
      </c>
      <c r="K698" s="102">
        <v>1.7663930000000001E-2</v>
      </c>
      <c r="L698" s="102">
        <v>1.905478E-2</v>
      </c>
      <c r="M698" s="102">
        <v>2.003212E-2</v>
      </c>
      <c r="N698" s="102">
        <v>1.9495309999999998E-2</v>
      </c>
      <c r="O698" s="102">
        <v>1.8470859999999999E-2</v>
      </c>
      <c r="P698" s="102">
        <v>1.746783E-2</v>
      </c>
      <c r="Q698" s="102">
        <v>1.6719020000000001E-2</v>
      </c>
      <c r="R698" s="102">
        <v>1.6135920000000002E-2</v>
      </c>
      <c r="S698" s="102">
        <v>1.5649900000000001E-2</v>
      </c>
      <c r="T698" s="102">
        <v>1.5222009999999999E-2</v>
      </c>
      <c r="U698" s="102">
        <v>1.484276E-2</v>
      </c>
      <c r="V698" s="102">
        <v>1.4492680000000001E-2</v>
      </c>
      <c r="W698" s="102">
        <v>1.417179E-2</v>
      </c>
      <c r="X698" s="102">
        <v>1.387034E-2</v>
      </c>
      <c r="Y698" s="103">
        <v>1.3588350000000001E-2</v>
      </c>
    </row>
    <row r="699" spans="1:25" x14ac:dyDescent="0.25">
      <c r="A699" s="101" t="s">
        <v>946</v>
      </c>
      <c r="B699" s="102">
        <v>4.2402670000000003E-2</v>
      </c>
      <c r="C699" s="102">
        <v>3.3520210000000002E-2</v>
      </c>
      <c r="D699" s="102">
        <v>2.8264609999999999E-2</v>
      </c>
      <c r="E699" s="102">
        <v>2.4118799999999999E-2</v>
      </c>
      <c r="F699" s="102">
        <v>2.071914E-2</v>
      </c>
      <c r="G699" s="102">
        <v>1.954026E-2</v>
      </c>
      <c r="H699" s="102">
        <v>1.760981E-2</v>
      </c>
      <c r="I699" s="102">
        <v>1.5940360000000001E-2</v>
      </c>
      <c r="J699" s="102">
        <v>1.4542390000000001E-2</v>
      </c>
      <c r="K699" s="102">
        <v>1.848969E-2</v>
      </c>
      <c r="L699" s="102">
        <v>1.9947320000000001E-2</v>
      </c>
      <c r="M699" s="102">
        <v>2.0972689999999999E-2</v>
      </c>
      <c r="N699" s="102">
        <v>2.04066E-2</v>
      </c>
      <c r="O699" s="102">
        <v>1.9343180000000001E-2</v>
      </c>
      <c r="P699" s="102">
        <v>1.8311109999999998E-2</v>
      </c>
      <c r="Q699" s="102">
        <v>1.7543280000000001E-2</v>
      </c>
      <c r="R699" s="102">
        <v>1.6950630000000001E-2</v>
      </c>
      <c r="S699" s="102">
        <v>1.6455009999999999E-2</v>
      </c>
      <c r="T699" s="102">
        <v>1.6017739999999999E-2</v>
      </c>
      <c r="U699" s="102">
        <v>1.562885E-2</v>
      </c>
      <c r="V699" s="102">
        <v>1.527909E-2</v>
      </c>
      <c r="W699" s="102">
        <v>1.494853E-2</v>
      </c>
      <c r="X699" s="102">
        <v>1.4656890000000001E-2</v>
      </c>
      <c r="Y699" s="103">
        <v>1.4374720000000001E-2</v>
      </c>
    </row>
    <row r="700" spans="1:25" x14ac:dyDescent="0.25">
      <c r="A700" s="101" t="s">
        <v>947</v>
      </c>
      <c r="B700" s="102">
        <v>4.937312E-2</v>
      </c>
      <c r="C700" s="102">
        <v>3.9915979999999997E-2</v>
      </c>
      <c r="D700" s="102">
        <v>3.432516E-2</v>
      </c>
      <c r="E700" s="102">
        <v>2.9922710000000002E-2</v>
      </c>
      <c r="F700" s="102">
        <v>2.631561E-2</v>
      </c>
      <c r="G700" s="102">
        <v>2.5050719999999999E-2</v>
      </c>
      <c r="H700" s="102">
        <v>2.2946049999999999E-2</v>
      </c>
      <c r="I700" s="102">
        <v>2.11218E-2</v>
      </c>
      <c r="J700" s="102">
        <v>1.9588370000000001E-2</v>
      </c>
      <c r="K700" s="102">
        <v>2.3922780000000001E-2</v>
      </c>
      <c r="L700" s="102">
        <v>2.5465979999999999E-2</v>
      </c>
      <c r="M700" s="102">
        <v>2.6538880000000001E-2</v>
      </c>
      <c r="N700" s="102">
        <v>2.5807210000000001E-2</v>
      </c>
      <c r="O700" s="102">
        <v>2.457842E-2</v>
      </c>
      <c r="P700" s="102">
        <v>2.3420280000000002E-2</v>
      </c>
      <c r="Q700" s="102">
        <v>2.257493E-2</v>
      </c>
      <c r="R700" s="102">
        <v>2.1904730000000001E-2</v>
      </c>
      <c r="S700" s="102">
        <v>2.133152E-2</v>
      </c>
      <c r="T700" s="102">
        <v>2.0826339999999999E-2</v>
      </c>
      <c r="U700" s="102">
        <v>2.0379479999999998E-2</v>
      </c>
      <c r="V700" s="102">
        <v>1.996152E-2</v>
      </c>
      <c r="W700" s="102">
        <v>1.958244E-2</v>
      </c>
      <c r="X700" s="102">
        <v>1.9222779999999998E-2</v>
      </c>
      <c r="Y700" s="103">
        <v>1.8892280000000001E-2</v>
      </c>
    </row>
    <row r="701" spans="1:25" x14ac:dyDescent="0.25">
      <c r="A701" s="101" t="s">
        <v>948</v>
      </c>
      <c r="B701" s="102">
        <v>4.5000970000000001E-2</v>
      </c>
      <c r="C701" s="102">
        <v>3.591242E-2</v>
      </c>
      <c r="D701" s="102">
        <v>3.0558430000000001E-2</v>
      </c>
      <c r="E701" s="102">
        <v>2.6353629999999999E-2</v>
      </c>
      <c r="F701" s="102">
        <v>2.2914690000000001E-2</v>
      </c>
      <c r="G701" s="102">
        <v>2.1668030000000001E-2</v>
      </c>
      <c r="H701" s="102">
        <v>1.9698810000000001E-2</v>
      </c>
      <c r="I701" s="102">
        <v>1.798114E-2</v>
      </c>
      <c r="J701" s="102">
        <v>1.6554360000000001E-2</v>
      </c>
      <c r="K701" s="102">
        <v>2.0493230000000001E-2</v>
      </c>
      <c r="L701" s="102">
        <v>2.195014E-2</v>
      </c>
      <c r="M701" s="102">
        <v>2.2965200000000002E-2</v>
      </c>
      <c r="N701" s="102">
        <v>2.2350780000000001E-2</v>
      </c>
      <c r="O701" s="102">
        <v>2.1229910000000001E-2</v>
      </c>
      <c r="P701" s="102">
        <v>2.0140330000000001E-2</v>
      </c>
      <c r="Q701" s="102">
        <v>1.933402E-2</v>
      </c>
      <c r="R701" s="102">
        <v>1.870256E-2</v>
      </c>
      <c r="S701" s="102">
        <v>1.8158589999999999E-2</v>
      </c>
      <c r="T701" s="102">
        <v>1.769215E-2</v>
      </c>
      <c r="U701" s="102">
        <v>1.726457E-2</v>
      </c>
      <c r="V701" s="102">
        <v>1.6885600000000001E-2</v>
      </c>
      <c r="W701" s="102">
        <v>1.652605E-2</v>
      </c>
      <c r="X701" s="102">
        <v>1.6205379999999998E-2</v>
      </c>
      <c r="Y701" s="103">
        <v>1.5904149999999999E-2</v>
      </c>
    </row>
    <row r="702" spans="1:25" x14ac:dyDescent="0.25">
      <c r="A702" s="101" t="s">
        <v>949</v>
      </c>
      <c r="B702" s="102">
        <v>4.8919900000000002E-2</v>
      </c>
      <c r="C702" s="102">
        <v>3.9564370000000001E-2</v>
      </c>
      <c r="D702" s="102">
        <v>3.4033309999999997E-2</v>
      </c>
      <c r="E702" s="102">
        <v>2.968078E-2</v>
      </c>
      <c r="F702" s="102">
        <v>2.6113850000000001E-2</v>
      </c>
      <c r="G702" s="102">
        <v>2.4848350000000002E-2</v>
      </c>
      <c r="H702" s="102">
        <v>2.2772549999999999E-2</v>
      </c>
      <c r="I702" s="102">
        <v>2.0977329999999999E-2</v>
      </c>
      <c r="J702" s="102">
        <v>1.9472980000000001E-2</v>
      </c>
      <c r="K702" s="102">
        <v>2.3677469999999999E-2</v>
      </c>
      <c r="L702" s="102">
        <v>2.5182679999999999E-2</v>
      </c>
      <c r="M702" s="102">
        <v>2.6236309999999999E-2</v>
      </c>
      <c r="N702" s="102">
        <v>2.552428E-2</v>
      </c>
      <c r="O702" s="102">
        <v>2.431521E-2</v>
      </c>
      <c r="P702" s="102">
        <v>2.3166909999999999E-2</v>
      </c>
      <c r="Q702" s="102">
        <v>2.2321560000000001E-2</v>
      </c>
      <c r="R702" s="102">
        <v>2.1661070000000001E-2</v>
      </c>
      <c r="S702" s="102">
        <v>2.108784E-2</v>
      </c>
      <c r="T702" s="102">
        <v>2.059238E-2</v>
      </c>
      <c r="U702" s="102">
        <v>2.0145280000000002E-2</v>
      </c>
      <c r="V702" s="102">
        <v>1.9737049999999999E-2</v>
      </c>
      <c r="W702" s="102">
        <v>1.9357969999999999E-2</v>
      </c>
      <c r="X702" s="102">
        <v>1.8998319999999999E-2</v>
      </c>
      <c r="Y702" s="103">
        <v>1.866783E-2</v>
      </c>
    </row>
    <row r="703" spans="1:25" x14ac:dyDescent="0.25">
      <c r="A703" s="101" t="s">
        <v>950</v>
      </c>
      <c r="B703" s="102">
        <v>3.1551509999999998E-2</v>
      </c>
      <c r="C703" s="102">
        <v>2.3555900000000001E-2</v>
      </c>
      <c r="D703" s="102">
        <v>1.902446E-2</v>
      </c>
      <c r="E703" s="102">
        <v>1.5552109999999999E-2</v>
      </c>
      <c r="F703" s="102">
        <v>1.2766100000000001E-2</v>
      </c>
      <c r="G703" s="102">
        <v>1.1701120000000001E-2</v>
      </c>
      <c r="H703" s="102">
        <v>1.013886E-2</v>
      </c>
      <c r="I703" s="102">
        <v>8.8189689999999994E-3</v>
      </c>
      <c r="J703" s="102">
        <v>7.731819E-3</v>
      </c>
      <c r="K703" s="102">
        <v>1.071483E-2</v>
      </c>
      <c r="L703" s="102">
        <v>1.18736E-2</v>
      </c>
      <c r="M703" s="102">
        <v>1.267629E-2</v>
      </c>
      <c r="N703" s="102">
        <v>1.228654E-2</v>
      </c>
      <c r="O703" s="102">
        <v>1.142958E-2</v>
      </c>
      <c r="P703" s="102">
        <v>1.0554340000000001E-2</v>
      </c>
      <c r="Q703" s="102">
        <v>9.8840569999999999E-3</v>
      </c>
      <c r="R703" s="102">
        <v>9.3595680000000004E-3</v>
      </c>
      <c r="S703" s="102">
        <v>8.9226010000000005E-3</v>
      </c>
      <c r="T703" s="102">
        <v>8.5437399999999993E-3</v>
      </c>
      <c r="U703" s="102">
        <v>8.2135000000000003E-3</v>
      </c>
      <c r="V703" s="102">
        <v>7.9124280000000009E-3</v>
      </c>
      <c r="W703" s="102">
        <v>7.6405290000000001E-3</v>
      </c>
      <c r="X703" s="102">
        <v>7.3878429999999998E-3</v>
      </c>
      <c r="Y703" s="103">
        <v>7.1548369999999998E-3</v>
      </c>
    </row>
    <row r="704" spans="1:25" x14ac:dyDescent="0.25">
      <c r="A704" s="101" t="s">
        <v>951</v>
      </c>
      <c r="B704" s="102">
        <v>3.3611250000000002E-2</v>
      </c>
      <c r="C704" s="102">
        <v>2.5479450000000001E-2</v>
      </c>
      <c r="D704" s="102">
        <v>2.0787679999999999E-2</v>
      </c>
      <c r="E704" s="102">
        <v>1.7136129999999999E-2</v>
      </c>
      <c r="F704" s="102">
        <v>1.418119E-2</v>
      </c>
      <c r="G704" s="102">
        <v>1.3106949999999999E-2</v>
      </c>
      <c r="H704" s="102">
        <v>1.14571E-2</v>
      </c>
      <c r="I704" s="102">
        <v>1.0039569999999999E-2</v>
      </c>
      <c r="J704" s="102">
        <v>8.8647450000000003E-3</v>
      </c>
      <c r="K704" s="102">
        <v>1.213122E-2</v>
      </c>
      <c r="L704" s="102">
        <v>1.33966E-2</v>
      </c>
      <c r="M704" s="102">
        <v>1.4277150000000001E-2</v>
      </c>
      <c r="N704" s="102">
        <v>1.3867610000000001E-2</v>
      </c>
      <c r="O704" s="102">
        <v>1.298999E-2</v>
      </c>
      <c r="P704" s="102">
        <v>1.2084589999999999E-2</v>
      </c>
      <c r="Q704" s="102">
        <v>1.1404060000000001E-2</v>
      </c>
      <c r="R704" s="102">
        <v>1.087921E-2</v>
      </c>
      <c r="S704" s="102">
        <v>1.044193E-2</v>
      </c>
      <c r="T704" s="102">
        <v>1.006279E-2</v>
      </c>
      <c r="U704" s="102">
        <v>9.7225590000000004E-3</v>
      </c>
      <c r="V704" s="102">
        <v>9.4115129999999998E-3</v>
      </c>
      <c r="W704" s="102">
        <v>9.1294219999999999E-3</v>
      </c>
      <c r="X704" s="102">
        <v>8.8765219999999995E-3</v>
      </c>
      <c r="Y704" s="103">
        <v>8.6333429999999999E-3</v>
      </c>
    </row>
    <row r="705" spans="1:25" x14ac:dyDescent="0.25">
      <c r="A705" s="101" t="s">
        <v>952</v>
      </c>
      <c r="B705" s="102">
        <v>3.3394260000000002E-2</v>
      </c>
      <c r="C705" s="102">
        <v>2.5319009999999999E-2</v>
      </c>
      <c r="D705" s="102">
        <v>2.0708130000000002E-2</v>
      </c>
      <c r="E705" s="102">
        <v>1.715655E-2</v>
      </c>
      <c r="F705" s="102">
        <v>1.430123E-2</v>
      </c>
      <c r="G705" s="102">
        <v>1.3226150000000001E-2</v>
      </c>
      <c r="H705" s="102">
        <v>1.162435E-2</v>
      </c>
      <c r="I705" s="102">
        <v>1.026496E-2</v>
      </c>
      <c r="J705" s="102">
        <v>9.1385960000000006E-3</v>
      </c>
      <c r="K705" s="102">
        <v>1.2199720000000001E-2</v>
      </c>
      <c r="L705" s="102">
        <v>1.3369570000000001E-2</v>
      </c>
      <c r="M705" s="102">
        <v>1.4173150000000001E-2</v>
      </c>
      <c r="N705" s="102">
        <v>1.3744080000000001E-2</v>
      </c>
      <c r="O705" s="102">
        <v>1.285698E-2</v>
      </c>
      <c r="P705" s="102">
        <v>1.195149E-2</v>
      </c>
      <c r="Q705" s="102">
        <v>1.126104E-2</v>
      </c>
      <c r="R705" s="102">
        <v>1.072652E-2</v>
      </c>
      <c r="S705" s="102">
        <v>1.0279369999999999E-2</v>
      </c>
      <c r="T705" s="102">
        <v>9.8903900000000006E-3</v>
      </c>
      <c r="U705" s="102">
        <v>9.5403369999999994E-3</v>
      </c>
      <c r="V705" s="102">
        <v>9.2292190000000003E-3</v>
      </c>
      <c r="W705" s="102">
        <v>8.9473009999999995E-3</v>
      </c>
      <c r="X705" s="102">
        <v>8.6751109999999992E-3</v>
      </c>
      <c r="Y705" s="103">
        <v>8.4223869999999999E-3</v>
      </c>
    </row>
    <row r="706" spans="1:25" x14ac:dyDescent="0.25">
      <c r="A706" s="101" t="s">
        <v>953</v>
      </c>
      <c r="B706" s="102">
        <v>3.9341929999999997E-2</v>
      </c>
      <c r="C706" s="102">
        <v>3.072503E-2</v>
      </c>
      <c r="D706" s="102">
        <v>2.5799840000000001E-2</v>
      </c>
      <c r="E706" s="102">
        <v>2.2002669999999998E-2</v>
      </c>
      <c r="F706" s="102">
        <v>1.8940930000000002E-2</v>
      </c>
      <c r="G706" s="102">
        <v>1.776997E-2</v>
      </c>
      <c r="H706" s="102">
        <v>1.6013929999999999E-2</v>
      </c>
      <c r="I706" s="102">
        <v>1.450984E-2</v>
      </c>
      <c r="J706" s="102">
        <v>1.325786E-2</v>
      </c>
      <c r="K706" s="102">
        <v>1.667047E-2</v>
      </c>
      <c r="L706" s="102">
        <v>1.7935320000000001E-2</v>
      </c>
      <c r="M706" s="102">
        <v>1.8795969999999999E-2</v>
      </c>
      <c r="N706" s="102">
        <v>1.823085E-2</v>
      </c>
      <c r="O706" s="102">
        <v>1.7198580000000002E-2</v>
      </c>
      <c r="P706" s="102">
        <v>1.618727E-2</v>
      </c>
      <c r="Q706" s="102">
        <v>1.542E-2</v>
      </c>
      <c r="R706" s="102">
        <v>1.4818E-2</v>
      </c>
      <c r="S706" s="102">
        <v>1.4312999999999999E-2</v>
      </c>
      <c r="T706" s="102">
        <v>1.386633E-2</v>
      </c>
      <c r="U706" s="102">
        <v>1.3468259999999999E-2</v>
      </c>
      <c r="V706" s="102">
        <v>1.3099120000000001E-2</v>
      </c>
      <c r="W706" s="102">
        <v>1.276887E-2</v>
      </c>
      <c r="X706" s="102">
        <v>1.245806E-2</v>
      </c>
      <c r="Y706" s="103">
        <v>1.2166690000000001E-2</v>
      </c>
    </row>
    <row r="707" spans="1:25" x14ac:dyDescent="0.25">
      <c r="A707" s="101" t="s">
        <v>954</v>
      </c>
      <c r="B707" s="102">
        <v>3.7590560000000002E-2</v>
      </c>
      <c r="C707" s="102">
        <v>2.9044799999999999E-2</v>
      </c>
      <c r="D707" s="102">
        <v>2.408768E-2</v>
      </c>
      <c r="E707" s="102">
        <v>2.021974E-2</v>
      </c>
      <c r="F707" s="102">
        <v>1.7077749999999999E-2</v>
      </c>
      <c r="G707" s="102">
        <v>1.593673E-2</v>
      </c>
      <c r="H707" s="102">
        <v>1.4152059999999999E-2</v>
      </c>
      <c r="I707" s="102">
        <v>1.2618900000000001E-2</v>
      </c>
      <c r="J707" s="102">
        <v>1.134773E-2</v>
      </c>
      <c r="K707" s="102">
        <v>1.493803E-2</v>
      </c>
      <c r="L707" s="102">
        <v>1.6279419999999999E-2</v>
      </c>
      <c r="M707" s="102">
        <v>1.721727E-2</v>
      </c>
      <c r="N707" s="102">
        <v>1.670079E-2</v>
      </c>
      <c r="O707" s="102">
        <v>1.5707229999999999E-2</v>
      </c>
      <c r="P707" s="102">
        <v>1.4715219999999999E-2</v>
      </c>
      <c r="Q707" s="102">
        <v>1.3976880000000001E-2</v>
      </c>
      <c r="R707" s="102">
        <v>1.3394319999999999E-2</v>
      </c>
      <c r="S707" s="102">
        <v>1.2899040000000001E-2</v>
      </c>
      <c r="T707" s="102">
        <v>1.247157E-2</v>
      </c>
      <c r="U707" s="102">
        <v>1.208298E-2</v>
      </c>
      <c r="V707" s="102">
        <v>1.1733270000000001E-2</v>
      </c>
      <c r="W707" s="102">
        <v>1.1422450000000001E-2</v>
      </c>
      <c r="X707" s="102">
        <v>1.113083E-2</v>
      </c>
      <c r="Y707" s="103">
        <v>1.085887E-2</v>
      </c>
    </row>
    <row r="708" spans="1:25" x14ac:dyDescent="0.25">
      <c r="A708" s="101" t="s">
        <v>955</v>
      </c>
      <c r="B708" s="102">
        <v>3.9387329999999998E-2</v>
      </c>
      <c r="C708" s="102">
        <v>3.0881570000000001E-2</v>
      </c>
      <c r="D708" s="102">
        <v>2.6209159999999999E-2</v>
      </c>
      <c r="E708" s="102">
        <v>2.2731350000000001E-2</v>
      </c>
      <c r="F708" s="102">
        <v>1.999741E-2</v>
      </c>
      <c r="G708" s="102">
        <v>1.8834779999999999E-2</v>
      </c>
      <c r="H708" s="102">
        <v>1.7215029999999999E-2</v>
      </c>
      <c r="I708" s="102">
        <v>1.5837489999999999E-2</v>
      </c>
      <c r="J708" s="102">
        <v>1.470255E-2</v>
      </c>
      <c r="K708" s="102">
        <v>1.764804E-2</v>
      </c>
      <c r="L708" s="102">
        <v>1.867183E-2</v>
      </c>
      <c r="M708" s="102">
        <v>1.9329309999999999E-2</v>
      </c>
      <c r="N708" s="102">
        <v>1.866833E-2</v>
      </c>
      <c r="O708" s="102">
        <v>1.7580019999999998E-2</v>
      </c>
      <c r="P708" s="102">
        <v>1.65411E-2</v>
      </c>
      <c r="Q708" s="102">
        <v>1.5745140000000001E-2</v>
      </c>
      <c r="R708" s="102">
        <v>1.5123950000000001E-2</v>
      </c>
      <c r="S708" s="102">
        <v>1.4590219999999999E-2</v>
      </c>
      <c r="T708" s="102">
        <v>1.411481E-2</v>
      </c>
      <c r="U708" s="102">
        <v>1.368774E-2</v>
      </c>
      <c r="V708" s="102">
        <v>1.3290069999999999E-2</v>
      </c>
      <c r="W708" s="102">
        <v>1.293103E-2</v>
      </c>
      <c r="X708" s="102">
        <v>1.2591420000000001E-2</v>
      </c>
      <c r="Y708" s="103">
        <v>1.228097E-2</v>
      </c>
    </row>
    <row r="709" spans="1:25" x14ac:dyDescent="0.25">
      <c r="A709" s="101" t="s">
        <v>956</v>
      </c>
      <c r="B709" s="102">
        <v>4.3794550000000002E-2</v>
      </c>
      <c r="C709" s="102">
        <v>3.4571400000000002E-2</v>
      </c>
      <c r="D709" s="102">
        <v>2.9412520000000001E-2</v>
      </c>
      <c r="E709" s="102">
        <v>2.550813E-2</v>
      </c>
      <c r="F709" s="102">
        <v>2.2387600000000001E-2</v>
      </c>
      <c r="G709" s="102">
        <v>2.1294939999999998E-2</v>
      </c>
      <c r="H709" s="102">
        <v>1.9451989999999999E-2</v>
      </c>
      <c r="I709" s="102">
        <v>1.7850709999999999E-2</v>
      </c>
      <c r="J709" s="102">
        <v>1.652085E-2</v>
      </c>
      <c r="K709" s="102">
        <v>2.0400580000000001E-2</v>
      </c>
      <c r="L709" s="102">
        <v>2.1635649999999999E-2</v>
      </c>
      <c r="M709" s="102">
        <v>2.2438110000000001E-2</v>
      </c>
      <c r="N709" s="102">
        <v>2.1609960000000001E-2</v>
      </c>
      <c r="O709" s="102">
        <v>2.0382879999999999E-2</v>
      </c>
      <c r="P709" s="102">
        <v>1.9274090000000001E-2</v>
      </c>
      <c r="Q709" s="102">
        <v>1.8467560000000001E-2</v>
      </c>
      <c r="R709" s="102">
        <v>1.7826580000000002E-2</v>
      </c>
      <c r="S709" s="102">
        <v>1.7273130000000001E-2</v>
      </c>
      <c r="T709" s="102">
        <v>1.677756E-2</v>
      </c>
      <c r="U709" s="102">
        <v>1.6330830000000001E-2</v>
      </c>
      <c r="V709" s="102">
        <v>1.5922760000000001E-2</v>
      </c>
      <c r="W709" s="102">
        <v>1.553412E-2</v>
      </c>
      <c r="X709" s="102">
        <v>1.516492E-2</v>
      </c>
      <c r="Y709" s="103">
        <v>1.482489E-2</v>
      </c>
    </row>
    <row r="710" spans="1:25" x14ac:dyDescent="0.25">
      <c r="A710" s="101" t="s">
        <v>957</v>
      </c>
      <c r="B710" s="102">
        <v>3.6346629999999998E-2</v>
      </c>
      <c r="C710" s="102">
        <v>2.797908E-2</v>
      </c>
      <c r="D710" s="102">
        <v>2.3322740000000002E-2</v>
      </c>
      <c r="E710" s="102">
        <v>1.9803379999999999E-2</v>
      </c>
      <c r="F710" s="102">
        <v>1.7018780000000001E-2</v>
      </c>
      <c r="G710" s="102">
        <v>1.5846349999999999E-2</v>
      </c>
      <c r="H710" s="102">
        <v>1.4225939999999999E-2</v>
      </c>
      <c r="I710" s="102">
        <v>1.284798E-2</v>
      </c>
      <c r="J710" s="102">
        <v>1.171267E-2</v>
      </c>
      <c r="K710" s="102">
        <v>1.464684E-2</v>
      </c>
      <c r="L710" s="102">
        <v>1.572892E-2</v>
      </c>
      <c r="M710" s="102">
        <v>1.6435200000000001E-2</v>
      </c>
      <c r="N710" s="102">
        <v>1.5870740000000001E-2</v>
      </c>
      <c r="O710" s="102">
        <v>1.4859259999999999E-2</v>
      </c>
      <c r="P710" s="102">
        <v>1.385846E-2</v>
      </c>
      <c r="Q710" s="102">
        <v>1.3091190000000001E-2</v>
      </c>
      <c r="R710" s="102">
        <v>1.2479580000000001E-2</v>
      </c>
      <c r="S710" s="102">
        <v>1.196498E-2</v>
      </c>
      <c r="T710" s="102">
        <v>1.150871E-2</v>
      </c>
      <c r="U710" s="102">
        <v>1.1100820000000001E-2</v>
      </c>
      <c r="V710" s="102">
        <v>1.0741550000000001E-2</v>
      </c>
      <c r="W710" s="102">
        <v>1.040173E-2</v>
      </c>
      <c r="X710" s="102">
        <v>1.0081349999999999E-2</v>
      </c>
      <c r="Y710" s="103">
        <v>9.7901419999999999E-3</v>
      </c>
    </row>
    <row r="711" spans="1:25" x14ac:dyDescent="0.25">
      <c r="A711" s="101" t="s">
        <v>958</v>
      </c>
      <c r="B711" s="102">
        <v>4.7419599999999999E-2</v>
      </c>
      <c r="C711" s="102">
        <v>3.8429659999999997E-2</v>
      </c>
      <c r="D711" s="102">
        <v>3.3368689999999999E-2</v>
      </c>
      <c r="E711" s="102">
        <v>2.9553400000000001E-2</v>
      </c>
      <c r="F711" s="102">
        <v>2.654219E-2</v>
      </c>
      <c r="G711" s="102">
        <v>2.518509E-2</v>
      </c>
      <c r="H711" s="102">
        <v>2.3380399999999999E-2</v>
      </c>
      <c r="I711" s="102">
        <v>2.1856960000000002E-2</v>
      </c>
      <c r="J711" s="102">
        <v>2.0585969999999999E-2</v>
      </c>
      <c r="K711" s="102">
        <v>2.3638240000000001E-2</v>
      </c>
      <c r="L711" s="102">
        <v>2.4751639999999998E-2</v>
      </c>
      <c r="M711" s="102">
        <v>2.547812E-2</v>
      </c>
      <c r="N711" s="102">
        <v>2.4681390000000001E-2</v>
      </c>
      <c r="O711" s="102">
        <v>2.342878E-2</v>
      </c>
      <c r="P711" s="102">
        <v>2.223526E-2</v>
      </c>
      <c r="Q711" s="102">
        <v>2.132336E-2</v>
      </c>
      <c r="R711" s="102">
        <v>2.0596059999999999E-2</v>
      </c>
      <c r="S711" s="102">
        <v>1.9975340000000001E-2</v>
      </c>
      <c r="T711" s="102">
        <v>1.941267E-2</v>
      </c>
      <c r="U711" s="102">
        <v>1.890826E-2</v>
      </c>
      <c r="V711" s="102">
        <v>1.8442710000000001E-2</v>
      </c>
      <c r="W711" s="102">
        <v>1.8006290000000001E-2</v>
      </c>
      <c r="X711" s="102">
        <v>1.7599009999999998E-2</v>
      </c>
      <c r="Y711" s="103">
        <v>1.7220639999999999E-2</v>
      </c>
    </row>
    <row r="712" spans="1:25" x14ac:dyDescent="0.25">
      <c r="A712" s="101" t="s">
        <v>959</v>
      </c>
      <c r="B712" s="102">
        <v>2.8333589999999999E-2</v>
      </c>
      <c r="C712" s="102">
        <v>2.0191710000000002E-2</v>
      </c>
      <c r="D712" s="102">
        <v>1.5750630000000002E-2</v>
      </c>
      <c r="E712" s="102">
        <v>1.2456190000000001E-2</v>
      </c>
      <c r="F712" s="102">
        <v>9.8673960000000005E-3</v>
      </c>
      <c r="G712" s="102">
        <v>8.7338699999999995E-3</v>
      </c>
      <c r="H712" s="102">
        <v>7.2792350000000002E-3</v>
      </c>
      <c r="I712" s="102">
        <v>6.0667159999999998E-3</v>
      </c>
      <c r="J712" s="102">
        <v>5.0770650000000004E-3</v>
      </c>
      <c r="K712" s="102">
        <v>7.5261470000000004E-3</v>
      </c>
      <c r="L712" s="102">
        <v>8.4727469999999992E-3</v>
      </c>
      <c r="M712" s="102">
        <v>9.0915000000000006E-3</v>
      </c>
      <c r="N712" s="102">
        <v>8.6643850000000001E-3</v>
      </c>
      <c r="O712" s="102">
        <v>7.8200920000000007E-3</v>
      </c>
      <c r="P712" s="102">
        <v>6.9469570000000001E-3</v>
      </c>
      <c r="Q712" s="102">
        <v>6.2679500000000004E-3</v>
      </c>
      <c r="R712" s="102">
        <v>5.7344270000000003E-3</v>
      </c>
      <c r="S712" s="102">
        <v>5.2881059999999999E-3</v>
      </c>
      <c r="T712" s="102">
        <v>4.9000759999999997E-3</v>
      </c>
      <c r="U712" s="102">
        <v>4.5606220000000003E-3</v>
      </c>
      <c r="V712" s="102">
        <v>4.2500819999999996E-3</v>
      </c>
      <c r="W712" s="102">
        <v>3.9689180000000001E-3</v>
      </c>
      <c r="X712" s="102">
        <v>3.7166619999999999E-3</v>
      </c>
      <c r="Y712" s="103">
        <v>3.4935460000000002E-3</v>
      </c>
    </row>
    <row r="713" spans="1:25" x14ac:dyDescent="0.25">
      <c r="A713" s="101" t="s">
        <v>960</v>
      </c>
      <c r="B713" s="102">
        <v>4.9068899999999999E-2</v>
      </c>
      <c r="C713" s="102">
        <v>3.941745E-2</v>
      </c>
      <c r="D713" s="102">
        <v>3.3780780000000003E-2</v>
      </c>
      <c r="E713" s="102">
        <v>2.9409600000000001E-2</v>
      </c>
      <c r="F713" s="102">
        <v>2.5872260000000001E-2</v>
      </c>
      <c r="G713" s="102">
        <v>2.4702430000000001E-2</v>
      </c>
      <c r="H713" s="102">
        <v>2.2644979999999999E-2</v>
      </c>
      <c r="I713" s="102">
        <v>2.0858350000000001E-2</v>
      </c>
      <c r="J713" s="102">
        <v>1.9362629999999999E-2</v>
      </c>
      <c r="K713" s="102">
        <v>2.3778899999999999E-2</v>
      </c>
      <c r="L713" s="102">
        <v>2.5257789999999999E-2</v>
      </c>
      <c r="M713" s="102">
        <v>2.626498E-2</v>
      </c>
      <c r="N713" s="102">
        <v>2.5415589999999998E-2</v>
      </c>
      <c r="O713" s="102">
        <v>2.4146500000000001E-2</v>
      </c>
      <c r="P713" s="102">
        <v>2.2996570000000001E-2</v>
      </c>
      <c r="Q713" s="102">
        <v>2.217914E-2</v>
      </c>
      <c r="R713" s="102">
        <v>2.1527379999999999E-2</v>
      </c>
      <c r="S713" s="102">
        <v>2.0963280000000001E-2</v>
      </c>
      <c r="T713" s="102">
        <v>2.0457349999999999E-2</v>
      </c>
      <c r="U713" s="102">
        <v>2.0009599999999999E-2</v>
      </c>
      <c r="V713" s="102">
        <v>1.9600780000000002E-2</v>
      </c>
      <c r="W713" s="102">
        <v>1.9221390000000001E-2</v>
      </c>
      <c r="X713" s="102">
        <v>1.8870970000000001E-2</v>
      </c>
      <c r="Y713" s="103">
        <v>1.8540009999999999E-2</v>
      </c>
    </row>
    <row r="714" spans="1:25" x14ac:dyDescent="0.25">
      <c r="A714" s="101" t="s">
        <v>961</v>
      </c>
      <c r="B714" s="102">
        <v>4.76906E-2</v>
      </c>
      <c r="C714" s="102">
        <v>3.8223109999999998E-2</v>
      </c>
      <c r="D714" s="102">
        <v>3.2703799999999998E-2</v>
      </c>
      <c r="E714" s="102">
        <v>2.840148E-2</v>
      </c>
      <c r="F714" s="102">
        <v>2.4913589999999999E-2</v>
      </c>
      <c r="G714" s="102">
        <v>2.3696060000000001E-2</v>
      </c>
      <c r="H714" s="102">
        <v>2.16685E-2</v>
      </c>
      <c r="I714" s="102">
        <v>1.9911539999999998E-2</v>
      </c>
      <c r="J714" s="102">
        <v>1.8445449999999999E-2</v>
      </c>
      <c r="K714" s="102">
        <v>2.2665009999999999E-2</v>
      </c>
      <c r="L714" s="102">
        <v>2.4113140000000002E-2</v>
      </c>
      <c r="M714" s="102">
        <v>2.510956E-2</v>
      </c>
      <c r="N714" s="102">
        <v>2.4338930000000002E-2</v>
      </c>
      <c r="O714" s="102">
        <v>2.311972E-2</v>
      </c>
      <c r="P714" s="102">
        <v>2.199015E-2</v>
      </c>
      <c r="Q714" s="102">
        <v>2.1163769999999998E-2</v>
      </c>
      <c r="R714" s="102">
        <v>2.051263E-2</v>
      </c>
      <c r="S714" s="102">
        <v>1.9948810000000001E-2</v>
      </c>
      <c r="T714" s="102">
        <v>1.9453080000000001E-2</v>
      </c>
      <c r="U714" s="102">
        <v>1.900574E-2</v>
      </c>
      <c r="V714" s="102">
        <v>1.8597300000000001E-2</v>
      </c>
      <c r="W714" s="102">
        <v>1.821803E-2</v>
      </c>
      <c r="X714" s="102">
        <v>1.7867939999999999E-2</v>
      </c>
      <c r="Y714" s="103">
        <v>1.7537290000000001E-2</v>
      </c>
    </row>
    <row r="715" spans="1:25" x14ac:dyDescent="0.25">
      <c r="A715" s="101" t="s">
        <v>962</v>
      </c>
      <c r="B715" s="102">
        <v>5.3036390000000003E-2</v>
      </c>
      <c r="C715" s="102">
        <v>4.3246329999999999E-2</v>
      </c>
      <c r="D715" s="102">
        <v>3.7508409999999999E-2</v>
      </c>
      <c r="E715" s="102">
        <v>3.3017419999999999E-2</v>
      </c>
      <c r="F715" s="102">
        <v>2.9360850000000001E-2</v>
      </c>
      <c r="G715" s="102">
        <v>2.809561E-2</v>
      </c>
      <c r="H715" s="102">
        <v>2.5941789999999999E-2</v>
      </c>
      <c r="I715" s="102">
        <v>2.4048920000000001E-2</v>
      </c>
      <c r="J715" s="102">
        <v>2.2466340000000001E-2</v>
      </c>
      <c r="K715" s="102">
        <v>2.697575E-2</v>
      </c>
      <c r="L715" s="102">
        <v>2.8500549999999999E-2</v>
      </c>
      <c r="M715" s="102">
        <v>2.9544879999999999E-2</v>
      </c>
      <c r="N715" s="102">
        <v>2.868602E-2</v>
      </c>
      <c r="O715" s="102">
        <v>2.7368900000000002E-2</v>
      </c>
      <c r="P715" s="102">
        <v>2.6161340000000002E-2</v>
      </c>
      <c r="Q715" s="102">
        <v>2.5286280000000001E-2</v>
      </c>
      <c r="R715" s="102">
        <v>2.4586489999999999E-2</v>
      </c>
      <c r="S715" s="102">
        <v>2.3974260000000001E-2</v>
      </c>
      <c r="T715" s="102">
        <v>2.3429869999999998E-2</v>
      </c>
      <c r="U715" s="102">
        <v>2.294382E-2</v>
      </c>
      <c r="V715" s="102">
        <v>2.2496660000000002E-2</v>
      </c>
      <c r="W715" s="102">
        <v>2.2088170000000001E-2</v>
      </c>
      <c r="X715" s="102">
        <v>2.1699110000000001E-2</v>
      </c>
      <c r="Y715" s="103">
        <v>2.1339219999999999E-2</v>
      </c>
    </row>
    <row r="716" spans="1:25" x14ac:dyDescent="0.25">
      <c r="A716" s="101" t="s">
        <v>963</v>
      </c>
      <c r="B716" s="102">
        <v>4.6813470000000003E-2</v>
      </c>
      <c r="C716" s="102">
        <v>3.7565630000000003E-2</v>
      </c>
      <c r="D716" s="102">
        <v>3.210296E-2</v>
      </c>
      <c r="E716" s="102">
        <v>2.7799270000000001E-2</v>
      </c>
      <c r="F716" s="102">
        <v>2.4281179999999999E-2</v>
      </c>
      <c r="G716" s="102">
        <v>2.3005669999999999E-2</v>
      </c>
      <c r="H716" s="102">
        <v>2.0968669999999998E-2</v>
      </c>
      <c r="I716" s="102">
        <v>1.9202319999999998E-2</v>
      </c>
      <c r="J716" s="102">
        <v>1.7736809999999999E-2</v>
      </c>
      <c r="K716" s="102">
        <v>2.1809479999999999E-2</v>
      </c>
      <c r="L716" s="102">
        <v>2.3295710000000001E-2</v>
      </c>
      <c r="M716" s="102">
        <v>2.4340090000000002E-2</v>
      </c>
      <c r="N716" s="102">
        <v>2.368667E-2</v>
      </c>
      <c r="O716" s="102">
        <v>2.2526439999999998E-2</v>
      </c>
      <c r="P716" s="102">
        <v>2.140738E-2</v>
      </c>
      <c r="Q716" s="102">
        <v>2.0571740000000002E-2</v>
      </c>
      <c r="R716" s="102">
        <v>1.992095E-2</v>
      </c>
      <c r="S716" s="102">
        <v>1.9367160000000001E-2</v>
      </c>
      <c r="T716" s="102">
        <v>1.8881410000000001E-2</v>
      </c>
      <c r="U716" s="102">
        <v>1.844403E-2</v>
      </c>
      <c r="V716" s="102">
        <v>1.8055249999999998E-2</v>
      </c>
      <c r="W716" s="102">
        <v>1.769563E-2</v>
      </c>
      <c r="X716" s="102">
        <v>1.735544E-2</v>
      </c>
      <c r="Y716" s="103">
        <v>1.703468E-2</v>
      </c>
    </row>
    <row r="717" spans="1:25" x14ac:dyDescent="0.25">
      <c r="A717" s="101" t="s">
        <v>964</v>
      </c>
      <c r="B717" s="102">
        <v>4.4492039999999997E-2</v>
      </c>
      <c r="C717" s="102">
        <v>3.5577890000000001E-2</v>
      </c>
      <c r="D717" s="102">
        <v>3.0324630000000002E-2</v>
      </c>
      <c r="E717" s="102">
        <v>2.6220110000000001E-2</v>
      </c>
      <c r="F717" s="102">
        <v>2.2881169999999999E-2</v>
      </c>
      <c r="G717" s="102">
        <v>2.162379E-2</v>
      </c>
      <c r="H717" s="102">
        <v>1.970278E-2</v>
      </c>
      <c r="I717" s="102">
        <v>1.8043030000000002E-2</v>
      </c>
      <c r="J717" s="102">
        <v>1.6664579999999998E-2</v>
      </c>
      <c r="K717" s="102">
        <v>2.0350449999999999E-2</v>
      </c>
      <c r="L717" s="102">
        <v>2.173166E-2</v>
      </c>
      <c r="M717" s="102">
        <v>2.2699179999999999E-2</v>
      </c>
      <c r="N717" s="102">
        <v>2.2123609999999998E-2</v>
      </c>
      <c r="O717" s="102">
        <v>2.1031680000000001E-2</v>
      </c>
      <c r="P717" s="102">
        <v>1.9970990000000001E-2</v>
      </c>
      <c r="Q717" s="102">
        <v>1.9173889999999999E-2</v>
      </c>
      <c r="R717" s="102">
        <v>1.854219E-2</v>
      </c>
      <c r="S717" s="102">
        <v>1.8017470000000001E-2</v>
      </c>
      <c r="T717" s="102">
        <v>1.75511E-2</v>
      </c>
      <c r="U717" s="102">
        <v>1.7133099999999998E-2</v>
      </c>
      <c r="V717" s="102">
        <v>1.6763730000000001E-2</v>
      </c>
      <c r="W717" s="102">
        <v>1.6413799999999999E-2</v>
      </c>
      <c r="X717" s="102">
        <v>1.6093039999999999E-2</v>
      </c>
      <c r="Y717" s="103">
        <v>1.579173E-2</v>
      </c>
    </row>
    <row r="718" spans="1:25" x14ac:dyDescent="0.25">
      <c r="A718" s="101" t="s">
        <v>965</v>
      </c>
      <c r="B718" s="102">
        <v>3.9556130000000002E-2</v>
      </c>
      <c r="C718" s="102">
        <v>3.0957620000000002E-2</v>
      </c>
      <c r="D718" s="102">
        <v>2.5930470000000001E-2</v>
      </c>
      <c r="E718" s="102">
        <v>2.2003040000000001E-2</v>
      </c>
      <c r="F718" s="102">
        <v>1.8811729999999999E-2</v>
      </c>
      <c r="G718" s="102">
        <v>1.7583390000000001E-2</v>
      </c>
      <c r="H718" s="102">
        <v>1.5778859999999999E-2</v>
      </c>
      <c r="I718" s="102">
        <v>1.4235899999999999E-2</v>
      </c>
      <c r="J718" s="102">
        <v>1.2954780000000001E-2</v>
      </c>
      <c r="K718" s="102">
        <v>1.6364259999999999E-2</v>
      </c>
      <c r="L718" s="102">
        <v>1.7696460000000001E-2</v>
      </c>
      <c r="M718" s="102">
        <v>1.8644250000000001E-2</v>
      </c>
      <c r="N718" s="102">
        <v>1.8186319999999999E-2</v>
      </c>
      <c r="O718" s="102">
        <v>1.7212229999999999E-2</v>
      </c>
      <c r="P718" s="102">
        <v>1.622028E-2</v>
      </c>
      <c r="Q718" s="102">
        <v>1.546281E-2</v>
      </c>
      <c r="R718" s="102">
        <v>1.48801E-2</v>
      </c>
      <c r="S718" s="102">
        <v>1.43946E-2</v>
      </c>
      <c r="T718" s="102">
        <v>1.3967169999999999E-2</v>
      </c>
      <c r="U718" s="102">
        <v>1.3588569999999999E-2</v>
      </c>
      <c r="V718" s="102">
        <v>1.3248609999999999E-2</v>
      </c>
      <c r="W718" s="102">
        <v>1.292808E-2</v>
      </c>
      <c r="X718" s="102">
        <v>1.263648E-2</v>
      </c>
      <c r="Y718" s="103">
        <v>1.237428E-2</v>
      </c>
    </row>
    <row r="719" spans="1:25" x14ac:dyDescent="0.25">
      <c r="A719" s="101" t="s">
        <v>966</v>
      </c>
      <c r="B719" s="102">
        <v>5.4197380000000003E-2</v>
      </c>
      <c r="C719" s="102">
        <v>4.4352669999999997E-2</v>
      </c>
      <c r="D719" s="102">
        <v>3.8585910000000001E-2</v>
      </c>
      <c r="E719" s="102">
        <v>3.4085419999999998E-2</v>
      </c>
      <c r="F719" s="102">
        <v>3.0429020000000001E-2</v>
      </c>
      <c r="G719" s="102">
        <v>2.9172320000000002E-2</v>
      </c>
      <c r="H719" s="102">
        <v>2.699855E-2</v>
      </c>
      <c r="I719" s="102">
        <v>2.5095329999999999E-2</v>
      </c>
      <c r="J719" s="102">
        <v>2.3512439999999999E-2</v>
      </c>
      <c r="K719" s="102">
        <v>2.807699E-2</v>
      </c>
      <c r="L719" s="102">
        <v>2.960343E-2</v>
      </c>
      <c r="M719" s="102">
        <v>3.0639340000000001E-2</v>
      </c>
      <c r="N719" s="102">
        <v>2.9721439999999998E-2</v>
      </c>
      <c r="O719" s="102">
        <v>2.8354799999999999E-2</v>
      </c>
      <c r="P719" s="102">
        <v>2.712724E-2</v>
      </c>
      <c r="Q719" s="102">
        <v>2.6241850000000001E-2</v>
      </c>
      <c r="R719" s="102">
        <v>2.5531849999999998E-2</v>
      </c>
      <c r="S719" s="102">
        <v>2.4909250000000001E-2</v>
      </c>
      <c r="T719" s="102">
        <v>2.4364500000000001E-2</v>
      </c>
      <c r="U719" s="102">
        <v>2.3868400000000001E-2</v>
      </c>
      <c r="V719" s="102">
        <v>2.3410980000000001E-2</v>
      </c>
      <c r="W719" s="102">
        <v>2.2992479999999999E-2</v>
      </c>
      <c r="X719" s="102">
        <v>2.2603399999999999E-2</v>
      </c>
      <c r="Y719" s="103">
        <v>2.2233780000000002E-2</v>
      </c>
    </row>
    <row r="720" spans="1:25" x14ac:dyDescent="0.25">
      <c r="A720" s="101" t="s">
        <v>967</v>
      </c>
      <c r="B720" s="102">
        <v>1.4985170000000001E-2</v>
      </c>
      <c r="C720" s="102">
        <v>9.2528809999999993E-3</v>
      </c>
      <c r="D720" s="102">
        <v>6.0647490000000004E-3</v>
      </c>
      <c r="E720" s="102">
        <v>3.6685020000000001E-3</v>
      </c>
      <c r="F720" s="102">
        <v>1.7510570000000001E-3</v>
      </c>
      <c r="G720" s="102">
        <v>9.8447050000000005E-4</v>
      </c>
      <c r="H720" s="102">
        <v>-8.4251350000000001E-5</v>
      </c>
      <c r="I720" s="102">
        <v>-9.8787539999999996E-4</v>
      </c>
      <c r="J720" s="102">
        <v>-1.7263389999999999E-3</v>
      </c>
      <c r="K720" s="102">
        <v>4.386902E-4</v>
      </c>
      <c r="L720" s="102">
        <v>1.3095100000000001E-3</v>
      </c>
      <c r="M720" s="102">
        <v>1.92012E-3</v>
      </c>
      <c r="N720" s="102">
        <v>1.851536E-3</v>
      </c>
      <c r="O720" s="102">
        <v>1.3723800000000001E-3</v>
      </c>
      <c r="P720" s="102">
        <v>7.9650459999999995E-4</v>
      </c>
      <c r="Q720" s="102">
        <v>3.2887489999999998E-4</v>
      </c>
      <c r="R720" s="102">
        <v>-2.1796239999999999E-5</v>
      </c>
      <c r="S720" s="102">
        <v>-3.0420289999999998E-4</v>
      </c>
      <c r="T720" s="102">
        <v>-5.3808290000000004E-4</v>
      </c>
      <c r="U720" s="102">
        <v>-7.5246039999999996E-4</v>
      </c>
      <c r="V720" s="102">
        <v>-9.3757680000000003E-4</v>
      </c>
      <c r="W720" s="102">
        <v>-1.1224640000000001E-3</v>
      </c>
      <c r="X720" s="102">
        <v>-1.278319E-3</v>
      </c>
      <c r="Y720" s="103">
        <v>-1.4341759999999999E-3</v>
      </c>
    </row>
    <row r="721" spans="1:25" x14ac:dyDescent="0.25">
      <c r="A721" s="101" t="s">
        <v>968</v>
      </c>
      <c r="B721" s="102">
        <v>1.489448E-2</v>
      </c>
      <c r="C721" s="102">
        <v>9.4854540000000008E-3</v>
      </c>
      <c r="D721" s="102">
        <v>6.4543650000000001E-3</v>
      </c>
      <c r="E721" s="102">
        <v>4.1661270000000004E-3</v>
      </c>
      <c r="F721" s="102">
        <v>2.3270560000000001E-3</v>
      </c>
      <c r="G721" s="102">
        <v>1.618202E-3</v>
      </c>
      <c r="H721" s="102">
        <v>5.784125E-4</v>
      </c>
      <c r="I721" s="102">
        <v>-2.9641299999999998E-4</v>
      </c>
      <c r="J721" s="102">
        <v>-1.0252250000000001E-3</v>
      </c>
      <c r="K721" s="102">
        <v>1.1017480000000001E-3</v>
      </c>
      <c r="L721" s="102">
        <v>1.963528E-3</v>
      </c>
      <c r="M721" s="102">
        <v>2.5846020000000001E-3</v>
      </c>
      <c r="N721" s="102">
        <v>2.5453659999999999E-3</v>
      </c>
      <c r="O721" s="102">
        <v>2.1045859999999999E-3</v>
      </c>
      <c r="P721" s="102">
        <v>1.5476450000000001E-3</v>
      </c>
      <c r="Q721" s="102">
        <v>1.0991289999999999E-3</v>
      </c>
      <c r="R721" s="102">
        <v>7.676871E-4</v>
      </c>
      <c r="S721" s="102">
        <v>5.0433349999999999E-4</v>
      </c>
      <c r="T721" s="102">
        <v>2.70251E-4</v>
      </c>
      <c r="U721" s="102">
        <v>6.5447539999999996E-5</v>
      </c>
      <c r="V721" s="102">
        <v>-1.1983559999999999E-4</v>
      </c>
      <c r="W721" s="102">
        <v>-2.9536029999999998E-4</v>
      </c>
      <c r="X721" s="102">
        <v>-4.61125E-4</v>
      </c>
      <c r="Y721" s="103">
        <v>-6.0736419999999995E-4</v>
      </c>
    </row>
    <row r="722" spans="1:25" x14ac:dyDescent="0.25">
      <c r="A722" s="101" t="s">
        <v>969</v>
      </c>
      <c r="B722" s="102">
        <v>4.3446369999999998E-2</v>
      </c>
      <c r="C722" s="102">
        <v>3.4425600000000001E-2</v>
      </c>
      <c r="D722" s="102">
        <v>2.9323780000000001E-2</v>
      </c>
      <c r="E722" s="102">
        <v>2.5428619999999999E-2</v>
      </c>
      <c r="F722" s="102">
        <v>2.2308399999999999E-2</v>
      </c>
      <c r="G722" s="102">
        <v>2.1051029999999998E-2</v>
      </c>
      <c r="H722" s="102">
        <v>1.9238100000000001E-2</v>
      </c>
      <c r="I722" s="102">
        <v>1.7686440000000001E-2</v>
      </c>
      <c r="J722" s="102">
        <v>1.6396689999999998E-2</v>
      </c>
      <c r="K722" s="102">
        <v>1.978508E-2</v>
      </c>
      <c r="L722" s="102">
        <v>2.1029820000000001E-2</v>
      </c>
      <c r="M722" s="102">
        <v>2.1860609999999999E-2</v>
      </c>
      <c r="N722" s="102">
        <v>2.1189980000000001E-2</v>
      </c>
      <c r="O722" s="102">
        <v>2.003392E-2</v>
      </c>
      <c r="P722" s="102">
        <v>1.8917730000000001E-2</v>
      </c>
      <c r="Q722" s="102">
        <v>1.8083760000000001E-2</v>
      </c>
      <c r="R722" s="102">
        <v>1.7424430000000001E-2</v>
      </c>
      <c r="S722" s="102">
        <v>1.687166E-2</v>
      </c>
      <c r="T722" s="102">
        <v>1.6377119999999998E-2</v>
      </c>
      <c r="U722" s="102">
        <v>1.5931109999999998E-2</v>
      </c>
      <c r="V722" s="102">
        <v>1.552393E-2</v>
      </c>
      <c r="W722" s="102">
        <v>1.515535E-2</v>
      </c>
      <c r="X722" s="102">
        <v>1.480617E-2</v>
      </c>
      <c r="Y722" s="103">
        <v>1.447641E-2</v>
      </c>
    </row>
    <row r="723" spans="1:25" x14ac:dyDescent="0.25">
      <c r="A723" s="101" t="s">
        <v>970</v>
      </c>
      <c r="B723" s="102">
        <v>4.0968949999999997E-2</v>
      </c>
      <c r="C723" s="102">
        <v>3.2332020000000003E-2</v>
      </c>
      <c r="D723" s="102">
        <v>2.738705E-2</v>
      </c>
      <c r="E723" s="102">
        <v>2.3580239999999999E-2</v>
      </c>
      <c r="F723" s="102">
        <v>2.0528890000000001E-2</v>
      </c>
      <c r="G723" s="102">
        <v>1.9260880000000001E-2</v>
      </c>
      <c r="H723" s="102">
        <v>1.750494E-2</v>
      </c>
      <c r="I723" s="102">
        <v>1.6010799999999999E-2</v>
      </c>
      <c r="J723" s="102">
        <v>1.476879E-2</v>
      </c>
      <c r="K723" s="102">
        <v>1.7936839999999999E-2</v>
      </c>
      <c r="L723" s="102">
        <v>1.916319E-2</v>
      </c>
      <c r="M723" s="102">
        <v>2.000449E-2</v>
      </c>
      <c r="N723" s="102">
        <v>1.9469199999999999E-2</v>
      </c>
      <c r="O723" s="102">
        <v>1.8418500000000001E-2</v>
      </c>
      <c r="P723" s="102">
        <v>1.736915E-2</v>
      </c>
      <c r="Q723" s="102">
        <v>1.6573029999999999E-2</v>
      </c>
      <c r="R723" s="102">
        <v>1.5951969999999999E-2</v>
      </c>
      <c r="S723" s="102">
        <v>1.542784E-2</v>
      </c>
      <c r="T723" s="102">
        <v>1.49715E-2</v>
      </c>
      <c r="U723" s="102">
        <v>1.4554009999999999E-2</v>
      </c>
      <c r="V723" s="102">
        <v>1.4185110000000001E-2</v>
      </c>
      <c r="W723" s="102">
        <v>1.383564E-2</v>
      </c>
      <c r="X723" s="102">
        <v>1.351508E-2</v>
      </c>
      <c r="Y723" s="103">
        <v>1.321396E-2</v>
      </c>
    </row>
    <row r="724" spans="1:25" x14ac:dyDescent="0.25">
      <c r="A724" s="101" t="s">
        <v>971</v>
      </c>
      <c r="B724" s="102">
        <v>5.2600180000000003E-2</v>
      </c>
      <c r="C724" s="102">
        <v>4.3872920000000003E-2</v>
      </c>
      <c r="D724" s="102">
        <v>3.8879660000000003E-2</v>
      </c>
      <c r="E724" s="102">
        <v>3.5064119999999997E-2</v>
      </c>
      <c r="F724" s="102">
        <v>3.2023709999999997E-2</v>
      </c>
      <c r="G724" s="102">
        <v>3.0655290000000002E-2</v>
      </c>
      <c r="H724" s="102">
        <v>2.8819850000000001E-2</v>
      </c>
      <c r="I724" s="102">
        <v>2.7256389999999998E-2</v>
      </c>
      <c r="J724" s="102">
        <v>2.5945659999999999E-2</v>
      </c>
      <c r="K724" s="102">
        <v>2.9097479999999998E-2</v>
      </c>
      <c r="L724" s="102">
        <v>3.0309699999999998E-2</v>
      </c>
      <c r="M724" s="102">
        <v>3.1124659999999998E-2</v>
      </c>
      <c r="N724" s="102">
        <v>3.029809E-2</v>
      </c>
      <c r="O724" s="102">
        <v>2.896644E-2</v>
      </c>
      <c r="P724" s="102">
        <v>2.7694159999999999E-2</v>
      </c>
      <c r="Q724" s="102">
        <v>2.6723440000000001E-2</v>
      </c>
      <c r="R724" s="102">
        <v>2.5947120000000001E-2</v>
      </c>
      <c r="S724" s="102">
        <v>2.5277440000000002E-2</v>
      </c>
      <c r="T724" s="102">
        <v>2.4685249999999999E-2</v>
      </c>
      <c r="U724" s="102">
        <v>2.4141869999999999E-2</v>
      </c>
      <c r="V724" s="102">
        <v>2.3646859999999999E-2</v>
      </c>
      <c r="W724" s="102">
        <v>2.3181E-2</v>
      </c>
      <c r="X724" s="102">
        <v>2.2734339999999999E-2</v>
      </c>
      <c r="Y724" s="103">
        <v>2.2316840000000001E-2</v>
      </c>
    </row>
    <row r="725" spans="1:25" x14ac:dyDescent="0.25">
      <c r="A725" s="101" t="s">
        <v>972</v>
      </c>
      <c r="B725" s="102">
        <v>3.593669E-2</v>
      </c>
      <c r="C725" s="102">
        <v>2.7721869999999999E-2</v>
      </c>
      <c r="D725" s="102">
        <v>2.2993019999999999E-2</v>
      </c>
      <c r="E725" s="102">
        <v>1.9333389999999999E-2</v>
      </c>
      <c r="F725" s="102">
        <v>1.6370099999999999E-2</v>
      </c>
      <c r="G725" s="102">
        <v>1.523744E-2</v>
      </c>
      <c r="H725" s="102">
        <v>1.3568230000000001E-2</v>
      </c>
      <c r="I725" s="102">
        <v>1.214137E-2</v>
      </c>
      <c r="J725" s="102">
        <v>1.096695E-2</v>
      </c>
      <c r="K725" s="102">
        <v>1.4167890000000001E-2</v>
      </c>
      <c r="L725" s="102">
        <v>1.5423269999999999E-2</v>
      </c>
      <c r="M725" s="102">
        <v>1.6303600000000001E-2</v>
      </c>
      <c r="N725" s="102">
        <v>1.587481E-2</v>
      </c>
      <c r="O725" s="102">
        <v>1.495898E-2</v>
      </c>
      <c r="P725" s="102">
        <v>1.402489E-2</v>
      </c>
      <c r="Q725" s="102">
        <v>1.330579E-2</v>
      </c>
      <c r="R725" s="102">
        <v>1.274227E-2</v>
      </c>
      <c r="S725" s="102">
        <v>1.2285509999999999E-2</v>
      </c>
      <c r="T725" s="102">
        <v>1.18776E-2</v>
      </c>
      <c r="U725" s="102">
        <v>1.151808E-2</v>
      </c>
      <c r="V725" s="102">
        <v>1.1197449999999999E-2</v>
      </c>
      <c r="W725" s="102">
        <v>1.0906000000000001E-2</v>
      </c>
      <c r="X725" s="102">
        <v>1.0633999999999999E-2</v>
      </c>
      <c r="Y725" s="103">
        <v>1.038121E-2</v>
      </c>
    </row>
    <row r="726" spans="1:25" x14ac:dyDescent="0.25">
      <c r="A726" s="101" t="s">
        <v>973</v>
      </c>
      <c r="B726" s="102">
        <v>2.1219829999999999E-2</v>
      </c>
      <c r="C726" s="102">
        <v>1.456023E-2</v>
      </c>
      <c r="D726" s="102">
        <v>1.0739149999999999E-2</v>
      </c>
      <c r="E726" s="102">
        <v>7.7900169999999998E-3</v>
      </c>
      <c r="F726" s="102">
        <v>5.4085749999999997E-3</v>
      </c>
      <c r="G726" s="102">
        <v>4.4488569999999996E-3</v>
      </c>
      <c r="H726" s="102">
        <v>3.1571580000000002E-3</v>
      </c>
      <c r="I726" s="102">
        <v>2.0693109999999999E-3</v>
      </c>
      <c r="J726" s="102">
        <v>1.1854649999999999E-3</v>
      </c>
      <c r="K726" s="102">
        <v>3.5547700000000001E-3</v>
      </c>
      <c r="L726" s="102">
        <v>4.5992250000000002E-3</v>
      </c>
      <c r="M726" s="102">
        <v>5.3550330000000004E-3</v>
      </c>
      <c r="N726" s="102">
        <v>5.276803E-3</v>
      </c>
      <c r="O726" s="102">
        <v>4.7203180000000003E-3</v>
      </c>
      <c r="P726" s="102">
        <v>4.0479829999999998E-3</v>
      </c>
      <c r="Q726" s="102">
        <v>3.5129919999999999E-3</v>
      </c>
      <c r="R726" s="102">
        <v>3.1043149999999999E-3</v>
      </c>
      <c r="S726" s="102">
        <v>2.7832949999999999E-3</v>
      </c>
      <c r="T726" s="102">
        <v>2.510969E-3</v>
      </c>
      <c r="U726" s="102">
        <v>2.2676269999999999E-3</v>
      </c>
      <c r="V726" s="102">
        <v>2.0535060000000001E-3</v>
      </c>
      <c r="W726" s="102">
        <v>1.858866E-3</v>
      </c>
      <c r="X726" s="102">
        <v>1.683709E-3</v>
      </c>
      <c r="Y726" s="103">
        <v>1.518291E-3</v>
      </c>
    </row>
    <row r="727" spans="1:25" x14ac:dyDescent="0.25">
      <c r="A727" s="101" t="s">
        <v>974</v>
      </c>
      <c r="B727" s="102">
        <v>3.1304329999999998E-2</v>
      </c>
      <c r="C727" s="102">
        <v>2.3768190000000002E-2</v>
      </c>
      <c r="D727" s="102">
        <v>1.9445839999999999E-2</v>
      </c>
      <c r="E727" s="102">
        <v>1.611334E-2</v>
      </c>
      <c r="F727" s="102">
        <v>1.3427339999999999E-2</v>
      </c>
      <c r="G727" s="102">
        <v>1.240029E-2</v>
      </c>
      <c r="H727" s="102">
        <v>1.087602E-2</v>
      </c>
      <c r="I727" s="102">
        <v>9.5748580000000003E-3</v>
      </c>
      <c r="J727" s="102">
        <v>8.4968479999999996E-3</v>
      </c>
      <c r="K727" s="102">
        <v>1.142964E-2</v>
      </c>
      <c r="L727" s="102">
        <v>1.2560709999999999E-2</v>
      </c>
      <c r="M727" s="102">
        <v>1.336449E-2</v>
      </c>
      <c r="N727" s="102">
        <v>1.3032510000000001E-2</v>
      </c>
      <c r="O727" s="102">
        <v>1.223222E-2</v>
      </c>
      <c r="P727" s="102">
        <v>1.1394369999999999E-2</v>
      </c>
      <c r="Q727" s="102">
        <v>1.0752309999999999E-2</v>
      </c>
      <c r="R727" s="102">
        <v>1.025629E-2</v>
      </c>
      <c r="S727" s="102">
        <v>9.8479120000000003E-3</v>
      </c>
      <c r="T727" s="102">
        <v>9.4879760000000004E-3</v>
      </c>
      <c r="U727" s="102">
        <v>9.1669869999999997E-3</v>
      </c>
      <c r="V727" s="102">
        <v>8.8752069999999995E-3</v>
      </c>
      <c r="W727" s="102">
        <v>8.6126410000000007E-3</v>
      </c>
      <c r="X727" s="102">
        <v>8.3695499999999999E-3</v>
      </c>
      <c r="Y727" s="103">
        <v>8.1361920000000004E-3</v>
      </c>
    </row>
    <row r="728" spans="1:25" x14ac:dyDescent="0.25">
      <c r="A728" s="101" t="s">
        <v>975</v>
      </c>
      <c r="B728" s="102">
        <v>3.3246600000000001E-2</v>
      </c>
      <c r="C728" s="102">
        <v>2.5133869999999999E-2</v>
      </c>
      <c r="D728" s="102">
        <v>2.0523389999999999E-2</v>
      </c>
      <c r="E728" s="102">
        <v>1.6981989999999999E-2</v>
      </c>
      <c r="F728" s="102">
        <v>1.4156530000000001E-2</v>
      </c>
      <c r="G728" s="102">
        <v>1.3033080000000001E-2</v>
      </c>
      <c r="H728" s="102">
        <v>1.1441750000000001E-2</v>
      </c>
      <c r="I728" s="102">
        <v>1.009284E-2</v>
      </c>
      <c r="J728" s="102">
        <v>8.986384E-3</v>
      </c>
      <c r="K728" s="102">
        <v>1.19375E-2</v>
      </c>
      <c r="L728" s="102">
        <v>1.310686E-2</v>
      </c>
      <c r="M728" s="102">
        <v>1.3919600000000001E-2</v>
      </c>
      <c r="N728" s="102">
        <v>1.3501229999999999E-2</v>
      </c>
      <c r="O728" s="102">
        <v>1.260608E-2</v>
      </c>
      <c r="P728" s="102">
        <v>1.169249E-2</v>
      </c>
      <c r="Q728" s="102">
        <v>1.0993330000000001E-2</v>
      </c>
      <c r="R728" s="102">
        <v>1.043989E-2</v>
      </c>
      <c r="S728" s="102">
        <v>9.9836520000000008E-3</v>
      </c>
      <c r="T728" s="102">
        <v>9.5855000000000003E-3</v>
      </c>
      <c r="U728" s="102">
        <v>9.2359460000000001E-3</v>
      </c>
      <c r="V728" s="102">
        <v>8.9155480000000006E-3</v>
      </c>
      <c r="W728" s="102">
        <v>8.6338040000000001E-3</v>
      </c>
      <c r="X728" s="102">
        <v>8.3714970000000003E-3</v>
      </c>
      <c r="Y728" s="103">
        <v>8.1286299999999995E-3</v>
      </c>
    </row>
    <row r="729" spans="1:25" x14ac:dyDescent="0.25">
      <c r="A729" s="101" t="s">
        <v>976</v>
      </c>
      <c r="B729" s="102">
        <v>1.7831E-2</v>
      </c>
      <c r="C729" s="102">
        <v>1.1141430000000001E-2</v>
      </c>
      <c r="D729" s="102">
        <v>7.4693789999999999E-3</v>
      </c>
      <c r="E729" s="102">
        <v>4.7272540000000002E-3</v>
      </c>
      <c r="F729" s="102">
        <v>2.562539E-3</v>
      </c>
      <c r="G729" s="102">
        <v>1.5921349999999999E-3</v>
      </c>
      <c r="H729" s="102">
        <v>4.0779549999999998E-4</v>
      </c>
      <c r="I729" s="102">
        <v>-5.726676E-4</v>
      </c>
      <c r="J729" s="102">
        <v>-1.368892E-3</v>
      </c>
      <c r="K729" s="102">
        <v>6.1589580000000004E-4</v>
      </c>
      <c r="L729" s="102">
        <v>1.467339E-3</v>
      </c>
      <c r="M729" s="102">
        <v>2.048617E-3</v>
      </c>
      <c r="N729" s="102">
        <v>1.9025730000000001E-3</v>
      </c>
      <c r="O729" s="102">
        <v>1.3479150000000001E-3</v>
      </c>
      <c r="P729" s="102">
        <v>6.86642E-4</v>
      </c>
      <c r="Q729" s="102">
        <v>1.4231960000000001E-4</v>
      </c>
      <c r="R729" s="102">
        <v>-2.754268E-4</v>
      </c>
      <c r="S729" s="102">
        <v>-6.1554939999999999E-4</v>
      </c>
      <c r="T729" s="102">
        <v>-8.9751179999999998E-4</v>
      </c>
      <c r="U729" s="102">
        <v>-1.140313E-3</v>
      </c>
      <c r="V729" s="102">
        <v>-1.363646E-3</v>
      </c>
      <c r="W729" s="102">
        <v>-1.5580139999999999E-3</v>
      </c>
      <c r="X729" s="102">
        <v>-1.7329170000000001E-3</v>
      </c>
      <c r="Y729" s="103">
        <v>-1.8883560000000001E-3</v>
      </c>
    </row>
    <row r="730" spans="1:25" x14ac:dyDescent="0.25">
      <c r="A730" s="101" t="s">
        <v>977</v>
      </c>
      <c r="B730" s="102">
        <v>2.4779240000000001E-2</v>
      </c>
      <c r="C730" s="102">
        <v>1.7342739999999999E-2</v>
      </c>
      <c r="D730" s="102">
        <v>1.3157459999999999E-2</v>
      </c>
      <c r="E730" s="102">
        <v>9.9717390000000003E-3</v>
      </c>
      <c r="F730" s="102">
        <v>7.422484E-3</v>
      </c>
      <c r="G730" s="102">
        <v>6.4442350000000004E-3</v>
      </c>
      <c r="H730" s="102">
        <v>5.037148E-3</v>
      </c>
      <c r="I730" s="102">
        <v>3.84338E-3</v>
      </c>
      <c r="J730" s="102">
        <v>2.8728759999999999E-3</v>
      </c>
      <c r="K730" s="102">
        <v>5.6184520000000003E-3</v>
      </c>
      <c r="L730" s="102">
        <v>6.7004029999999997E-3</v>
      </c>
      <c r="M730" s="102">
        <v>7.4548369999999997E-3</v>
      </c>
      <c r="N730" s="102">
        <v>7.1819290000000001E-3</v>
      </c>
      <c r="O730" s="102">
        <v>6.461283E-3</v>
      </c>
      <c r="P730" s="102">
        <v>5.693091E-3</v>
      </c>
      <c r="Q730" s="102">
        <v>5.0905680000000002E-3</v>
      </c>
      <c r="R730" s="102">
        <v>4.6243580000000003E-3</v>
      </c>
      <c r="S730" s="102">
        <v>4.2357330000000002E-3</v>
      </c>
      <c r="T730" s="102">
        <v>3.905464E-3</v>
      </c>
      <c r="U730" s="102">
        <v>3.6235939999999999E-3</v>
      </c>
      <c r="V730" s="102">
        <v>3.3614059999999999E-3</v>
      </c>
      <c r="W730" s="102">
        <v>3.1281640000000001E-3</v>
      </c>
      <c r="X730" s="102">
        <v>2.9143749999999999E-3</v>
      </c>
      <c r="Y730" s="103">
        <v>2.7297670000000001E-3</v>
      </c>
    </row>
    <row r="731" spans="1:25" x14ac:dyDescent="0.25">
      <c r="A731" s="101" t="s">
        <v>978</v>
      </c>
      <c r="B731" s="102">
        <v>2.6560159999999999E-2</v>
      </c>
      <c r="C731" s="102">
        <v>1.8818910000000001E-2</v>
      </c>
      <c r="D731" s="102">
        <v>1.4341629999999999E-2</v>
      </c>
      <c r="E731" s="102">
        <v>1.0895810000000001E-2</v>
      </c>
      <c r="F731" s="102">
        <v>8.1374559999999995E-3</v>
      </c>
      <c r="G731" s="102">
        <v>6.8660930000000002E-3</v>
      </c>
      <c r="H731" s="102">
        <v>5.3610189999999999E-3</v>
      </c>
      <c r="I731" s="102">
        <v>4.0990180000000003E-3</v>
      </c>
      <c r="J731" s="102">
        <v>3.0699299999999998E-3</v>
      </c>
      <c r="K731" s="102">
        <v>5.2647570000000001E-3</v>
      </c>
      <c r="L731" s="102">
        <v>6.2236310000000003E-3</v>
      </c>
      <c r="M731" s="102">
        <v>6.9115569999999996E-3</v>
      </c>
      <c r="N731" s="102">
        <v>6.6782860000000003E-3</v>
      </c>
      <c r="O731" s="102">
        <v>5.9790030000000001E-3</v>
      </c>
      <c r="P731" s="102">
        <v>5.1830510000000002E-3</v>
      </c>
      <c r="Q731" s="102">
        <v>4.532594E-3</v>
      </c>
      <c r="R731" s="102">
        <v>4.0182259999999997E-3</v>
      </c>
      <c r="S731" s="102">
        <v>3.5910999999999998E-3</v>
      </c>
      <c r="T731" s="102">
        <v>3.2320090000000001E-3</v>
      </c>
      <c r="U731" s="102">
        <v>2.921515E-3</v>
      </c>
      <c r="V731" s="102">
        <v>2.6498960000000001E-3</v>
      </c>
      <c r="W731" s="102">
        <v>2.4074330000000001E-3</v>
      </c>
      <c r="X731" s="102">
        <v>2.1938919999999998E-3</v>
      </c>
      <c r="Y731" s="103">
        <v>1.9997880000000002E-3</v>
      </c>
    </row>
    <row r="732" spans="1:25" x14ac:dyDescent="0.25">
      <c r="A732" s="101" t="s">
        <v>979</v>
      </c>
      <c r="B732" s="102">
        <v>4.3629559999999998E-2</v>
      </c>
      <c r="C732" s="102">
        <v>3.3942840000000002E-2</v>
      </c>
      <c r="D732" s="102">
        <v>2.8476319999999999E-2</v>
      </c>
      <c r="E732" s="102">
        <v>2.4334330000000001E-2</v>
      </c>
      <c r="F732" s="102">
        <v>2.1055669999999999E-2</v>
      </c>
      <c r="G732" s="102">
        <v>1.9701590000000001E-2</v>
      </c>
      <c r="H732" s="102">
        <v>1.7802160000000001E-2</v>
      </c>
      <c r="I732" s="102">
        <v>1.6183489999999998E-2</v>
      </c>
      <c r="J732" s="102">
        <v>1.4855429999999999E-2</v>
      </c>
      <c r="K732" s="102">
        <v>1.834032E-2</v>
      </c>
      <c r="L732" s="102">
        <v>1.957561E-2</v>
      </c>
      <c r="M732" s="102">
        <v>2.039682E-2</v>
      </c>
      <c r="N732" s="102">
        <v>1.9659200000000002E-2</v>
      </c>
      <c r="O732" s="102">
        <v>1.8456360000000002E-2</v>
      </c>
      <c r="P732" s="102">
        <v>1.731241E-2</v>
      </c>
      <c r="Q732" s="102">
        <v>1.6440320000000001E-2</v>
      </c>
      <c r="R732" s="102">
        <v>1.5742539999999999E-2</v>
      </c>
      <c r="S732" s="102">
        <v>1.514156E-2</v>
      </c>
      <c r="T732" s="102">
        <v>1.460851E-2</v>
      </c>
      <c r="U732" s="102">
        <v>1.4143380000000001E-2</v>
      </c>
      <c r="V732" s="102">
        <v>1.371705E-2</v>
      </c>
      <c r="W732" s="102">
        <v>1.3329519999999999E-2</v>
      </c>
      <c r="X732" s="102">
        <v>1.2970880000000001E-2</v>
      </c>
      <c r="Y732" s="103">
        <v>1.2641329999999999E-2</v>
      </c>
    </row>
    <row r="733" spans="1:25" x14ac:dyDescent="0.25">
      <c r="A733" s="101" t="s">
        <v>980</v>
      </c>
      <c r="B733" s="102">
        <v>4.1249269999999998E-2</v>
      </c>
      <c r="C733" s="102">
        <v>3.2165159999999998E-2</v>
      </c>
      <c r="D733" s="102">
        <v>2.701516E-2</v>
      </c>
      <c r="E733" s="102">
        <v>2.3090670000000001E-2</v>
      </c>
      <c r="F733" s="102">
        <v>1.995063E-2</v>
      </c>
      <c r="G733" s="102">
        <v>1.8808760000000001E-2</v>
      </c>
      <c r="H733" s="102">
        <v>1.700459E-2</v>
      </c>
      <c r="I733" s="102">
        <v>1.5452209999999999E-2</v>
      </c>
      <c r="J733" s="102">
        <v>1.417124E-2</v>
      </c>
      <c r="K733" s="102">
        <v>1.7851209999999999E-2</v>
      </c>
      <c r="L733" s="102">
        <v>1.912637E-2</v>
      </c>
      <c r="M733" s="102">
        <v>1.9977600000000002E-2</v>
      </c>
      <c r="N733" s="102">
        <v>1.92576E-2</v>
      </c>
      <c r="O733" s="102">
        <v>1.810962E-2</v>
      </c>
      <c r="P733" s="102">
        <v>1.703066E-2</v>
      </c>
      <c r="Q733" s="102">
        <v>1.623434E-2</v>
      </c>
      <c r="R733" s="102">
        <v>1.561297E-2</v>
      </c>
      <c r="S733" s="102">
        <v>1.506915E-2</v>
      </c>
      <c r="T733" s="102">
        <v>1.459337E-2</v>
      </c>
      <c r="U733" s="102">
        <v>1.416596E-2</v>
      </c>
      <c r="V733" s="102">
        <v>1.377744E-2</v>
      </c>
      <c r="W733" s="102">
        <v>1.3418070000000001E-2</v>
      </c>
      <c r="X733" s="102">
        <v>1.3087629999999999E-2</v>
      </c>
      <c r="Y733" s="103">
        <v>1.2776859999999999E-2</v>
      </c>
    </row>
    <row r="734" spans="1:25" x14ac:dyDescent="0.25">
      <c r="A734" s="101" t="s">
        <v>981</v>
      </c>
      <c r="B734" s="102">
        <v>1.4740649999999999E-2</v>
      </c>
      <c r="C734" s="102">
        <v>8.1888059999999999E-3</v>
      </c>
      <c r="D734" s="102">
        <v>4.4664140000000001E-3</v>
      </c>
      <c r="E734" s="102">
        <v>1.616003E-3</v>
      </c>
      <c r="F734" s="102">
        <v>-6.6617990000000001E-4</v>
      </c>
      <c r="G734" s="102">
        <v>-1.6351930000000001E-3</v>
      </c>
      <c r="H734" s="102">
        <v>-2.8289090000000001E-3</v>
      </c>
      <c r="I734" s="102">
        <v>-3.818789E-3</v>
      </c>
      <c r="J734" s="102">
        <v>-4.6144749999999998E-3</v>
      </c>
      <c r="K734" s="102">
        <v>-2.6140690000000001E-3</v>
      </c>
      <c r="L734" s="102">
        <v>-1.694596E-3</v>
      </c>
      <c r="M734" s="102">
        <v>-1.0067800000000001E-3</v>
      </c>
      <c r="N734" s="102">
        <v>-9.5801339999999999E-4</v>
      </c>
      <c r="O734" s="102">
        <v>-1.3666520000000001E-3</v>
      </c>
      <c r="P734" s="102">
        <v>-1.9303809999999999E-3</v>
      </c>
      <c r="Q734" s="102">
        <v>-2.406053E-3</v>
      </c>
      <c r="R734" s="102">
        <v>-2.7555180000000002E-3</v>
      </c>
      <c r="S734" s="102">
        <v>-3.0371859999999999E-3</v>
      </c>
      <c r="T734" s="102">
        <v>-3.2508160000000001E-3</v>
      </c>
      <c r="U734" s="102">
        <v>-3.4352860000000001E-3</v>
      </c>
      <c r="V734" s="102">
        <v>-3.5808720000000001E-3</v>
      </c>
      <c r="W734" s="102">
        <v>-3.6972939999999998E-3</v>
      </c>
      <c r="X734" s="102">
        <v>-3.7942739999999998E-3</v>
      </c>
      <c r="Y734" s="103">
        <v>-3.881532E-3</v>
      </c>
    </row>
    <row r="735" spans="1:25" x14ac:dyDescent="0.25">
      <c r="A735" s="101" t="s">
        <v>982</v>
      </c>
      <c r="B735" s="102">
        <v>-2.2916120000000002E-2</v>
      </c>
      <c r="C735" s="102">
        <v>-2.6484379999999998E-2</v>
      </c>
      <c r="D735" s="102">
        <v>-2.8482070000000002E-2</v>
      </c>
      <c r="E735" s="102">
        <v>-3.0058540000000002E-2</v>
      </c>
      <c r="F735" s="102">
        <v>-3.1350980000000001E-2</v>
      </c>
      <c r="G735" s="102">
        <v>-3.1952210000000002E-2</v>
      </c>
      <c r="H735" s="102">
        <v>-3.245725E-2</v>
      </c>
      <c r="I735" s="102">
        <v>-3.2826130000000002E-2</v>
      </c>
      <c r="J735" s="102">
        <v>-3.3088230000000003E-2</v>
      </c>
      <c r="K735" s="102">
        <v>-3.2263420000000001E-2</v>
      </c>
      <c r="L735" s="102">
        <v>-3.1557380000000003E-2</v>
      </c>
      <c r="M735" s="102">
        <v>-3.0947249999999999E-2</v>
      </c>
      <c r="N735" s="102">
        <v>-3.0117339999999999E-2</v>
      </c>
      <c r="O735" s="102">
        <v>-2.972692E-2</v>
      </c>
      <c r="P735" s="102">
        <v>-2.9697660000000001E-2</v>
      </c>
      <c r="Q735" s="102">
        <v>-2.9775340000000001E-2</v>
      </c>
      <c r="R735" s="102">
        <v>-2.9804549999999999E-2</v>
      </c>
      <c r="S735" s="102">
        <v>-2.9775570000000001E-2</v>
      </c>
      <c r="T735" s="102">
        <v>-2.9707649999999999E-2</v>
      </c>
      <c r="U735" s="102">
        <v>-2.9610290000000001E-2</v>
      </c>
      <c r="V735" s="102">
        <v>-2.9493689999999999E-2</v>
      </c>
      <c r="W735" s="102">
        <v>-2.9357620000000001E-2</v>
      </c>
      <c r="X735" s="102">
        <v>-2.9211819999999999E-2</v>
      </c>
      <c r="Y735" s="103">
        <v>-2.9046539999999999E-2</v>
      </c>
    </row>
    <row r="736" spans="1:25" x14ac:dyDescent="0.25">
      <c r="A736" s="101" t="s">
        <v>983</v>
      </c>
      <c r="B736" s="102">
        <v>2.2570509999999998E-2</v>
      </c>
      <c r="C736" s="102">
        <v>1.496519E-2</v>
      </c>
      <c r="D736" s="102">
        <v>1.058038E-2</v>
      </c>
      <c r="E736" s="102">
        <v>7.1859410000000004E-3</v>
      </c>
      <c r="F736" s="102">
        <v>4.4189579999999997E-3</v>
      </c>
      <c r="G736" s="102">
        <v>3.4805359999999998E-3</v>
      </c>
      <c r="H736" s="102">
        <v>1.9960590000000001E-3</v>
      </c>
      <c r="I736" s="102">
        <v>7.2447940000000001E-4</v>
      </c>
      <c r="J736" s="102">
        <v>-3.23851E-4</v>
      </c>
      <c r="K736" s="102">
        <v>2.7816289999999999E-3</v>
      </c>
      <c r="L736" s="102">
        <v>3.9698219999999996E-3</v>
      </c>
      <c r="M736" s="102">
        <v>4.8213229999999998E-3</v>
      </c>
      <c r="N736" s="102">
        <v>4.5775E-3</v>
      </c>
      <c r="O736" s="102">
        <v>3.9149739999999999E-3</v>
      </c>
      <c r="P736" s="102">
        <v>3.1953039999999999E-3</v>
      </c>
      <c r="Q736" s="102">
        <v>2.6317369999999999E-3</v>
      </c>
      <c r="R736" s="102">
        <v>2.1945459999999999E-3</v>
      </c>
      <c r="S736" s="102">
        <v>1.8254339999999999E-3</v>
      </c>
      <c r="T736" s="102">
        <v>1.5243870000000001E-3</v>
      </c>
      <c r="U736" s="102">
        <v>1.2622320000000001E-3</v>
      </c>
      <c r="V736" s="102">
        <v>1.038972E-3</v>
      </c>
      <c r="W736" s="102">
        <v>8.4465240000000002E-4</v>
      </c>
      <c r="X736" s="102">
        <v>6.6978030000000002E-4</v>
      </c>
      <c r="Y736" s="103">
        <v>5.1435740000000004E-4</v>
      </c>
    </row>
    <row r="737" spans="1:25" x14ac:dyDescent="0.25">
      <c r="A737" s="101" t="s">
        <v>984</v>
      </c>
      <c r="B737" s="102">
        <v>2.8728739999999999E-2</v>
      </c>
      <c r="C737" s="102">
        <v>2.0687580000000001E-2</v>
      </c>
      <c r="D737" s="102">
        <v>1.6046879999999999E-2</v>
      </c>
      <c r="E737" s="102">
        <v>1.2445950000000001E-2</v>
      </c>
      <c r="F737" s="102">
        <v>9.5117670000000008E-3</v>
      </c>
      <c r="G737" s="102">
        <v>8.4865519999999996E-3</v>
      </c>
      <c r="H737" s="102">
        <v>6.8662560000000003E-3</v>
      </c>
      <c r="I737" s="102">
        <v>5.4687219999999996E-3</v>
      </c>
      <c r="J737" s="102">
        <v>4.3235670000000004E-3</v>
      </c>
      <c r="K737" s="102">
        <v>7.718333E-3</v>
      </c>
      <c r="L737" s="102">
        <v>8.992168E-3</v>
      </c>
      <c r="M737" s="102">
        <v>9.891024E-3</v>
      </c>
      <c r="N737" s="102">
        <v>9.5399830000000001E-3</v>
      </c>
      <c r="O737" s="102">
        <v>8.7311609999999994E-3</v>
      </c>
      <c r="P737" s="102">
        <v>7.8945769999999998E-3</v>
      </c>
      <c r="Q737" s="102">
        <v>7.2632160000000003E-3</v>
      </c>
      <c r="R737" s="102">
        <v>6.7679649999999999E-3</v>
      </c>
      <c r="S737" s="102">
        <v>6.3505009999999997E-3</v>
      </c>
      <c r="T737" s="102">
        <v>6.0010910000000001E-3</v>
      </c>
      <c r="U737" s="102">
        <v>5.7000569999999997E-3</v>
      </c>
      <c r="V737" s="102">
        <v>5.4281870000000001E-3</v>
      </c>
      <c r="W737" s="102">
        <v>5.1854819999999999E-3</v>
      </c>
      <c r="X737" s="102">
        <v>4.9619879999999996E-3</v>
      </c>
      <c r="Y737" s="103">
        <v>4.7581689999999996E-3</v>
      </c>
    </row>
    <row r="738" spans="1:25" x14ac:dyDescent="0.25">
      <c r="A738" s="101" t="s">
        <v>985</v>
      </c>
      <c r="B738" s="102">
        <v>4.5575440000000002E-2</v>
      </c>
      <c r="C738" s="102">
        <v>3.6333579999999997E-2</v>
      </c>
      <c r="D738" s="102">
        <v>3.0976130000000001E-2</v>
      </c>
      <c r="E738" s="102">
        <v>2.6785819999999998E-2</v>
      </c>
      <c r="F738" s="102">
        <v>2.3399759999999999E-2</v>
      </c>
      <c r="G738" s="102">
        <v>2.2210669999999998E-2</v>
      </c>
      <c r="H738" s="102">
        <v>2.0241579999999999E-2</v>
      </c>
      <c r="I738" s="102">
        <v>1.8533870000000001E-2</v>
      </c>
      <c r="J738" s="102">
        <v>1.7126820000000001E-2</v>
      </c>
      <c r="K738" s="102">
        <v>2.127689E-2</v>
      </c>
      <c r="L738" s="102">
        <v>2.2724629999999999E-2</v>
      </c>
      <c r="M738" s="102">
        <v>2.3710910000000002E-2</v>
      </c>
      <c r="N738" s="102">
        <v>2.298938E-2</v>
      </c>
      <c r="O738" s="102">
        <v>2.1800010000000002E-2</v>
      </c>
      <c r="P738" s="102">
        <v>2.0681080000000001E-2</v>
      </c>
      <c r="Q738" s="102">
        <v>1.985524E-2</v>
      </c>
      <c r="R738" s="102">
        <v>1.9214229999999999E-2</v>
      </c>
      <c r="S738" s="102">
        <v>1.8660489999999998E-2</v>
      </c>
      <c r="T738" s="102">
        <v>1.817479E-2</v>
      </c>
      <c r="U738" s="102">
        <v>1.773746E-2</v>
      </c>
      <c r="V738" s="102">
        <v>1.7339239999999999E-2</v>
      </c>
      <c r="W738" s="102">
        <v>1.697017E-2</v>
      </c>
      <c r="X738" s="102">
        <v>1.6630039999999999E-2</v>
      </c>
      <c r="Y738" s="103">
        <v>1.630935E-2</v>
      </c>
    </row>
    <row r="739" spans="1:25" x14ac:dyDescent="0.25">
      <c r="A739" s="101" t="s">
        <v>986</v>
      </c>
      <c r="B739" s="102">
        <v>3.3166260000000003E-2</v>
      </c>
      <c r="C739" s="102">
        <v>2.4931729999999999E-2</v>
      </c>
      <c r="D739" s="102">
        <v>2.0174020000000001E-2</v>
      </c>
      <c r="E739" s="102">
        <v>1.6485489999999998E-2</v>
      </c>
      <c r="F739" s="102">
        <v>1.348334E-2</v>
      </c>
      <c r="G739" s="102">
        <v>1.2380179999999999E-2</v>
      </c>
      <c r="H739" s="102">
        <v>1.0701820000000001E-2</v>
      </c>
      <c r="I739" s="102">
        <v>9.2655250000000001E-3</v>
      </c>
      <c r="J739" s="102">
        <v>8.0816229999999996E-3</v>
      </c>
      <c r="K739" s="102">
        <v>1.144479E-2</v>
      </c>
      <c r="L739" s="102">
        <v>1.272909E-2</v>
      </c>
      <c r="M739" s="102">
        <v>1.3628660000000001E-2</v>
      </c>
      <c r="N739" s="102">
        <v>1.321952E-2</v>
      </c>
      <c r="O739" s="102">
        <v>1.2342860000000001E-2</v>
      </c>
      <c r="P739" s="102">
        <v>1.1438429999999999E-2</v>
      </c>
      <c r="Q739" s="102">
        <v>1.0748870000000001E-2</v>
      </c>
      <c r="R739" s="102">
        <v>1.020511E-2</v>
      </c>
      <c r="S739" s="102">
        <v>9.7583219999999998E-3</v>
      </c>
      <c r="T739" s="102">
        <v>9.3698470000000006E-3</v>
      </c>
      <c r="U739" s="102">
        <v>9.0299709999999995E-3</v>
      </c>
      <c r="V739" s="102">
        <v>8.7289740000000005E-3</v>
      </c>
      <c r="W739" s="102">
        <v>8.4569039999999995E-3</v>
      </c>
      <c r="X739" s="102">
        <v>8.214229E-3</v>
      </c>
      <c r="Y739" s="103">
        <v>7.9812679999999997E-3</v>
      </c>
    </row>
    <row r="740" spans="1:25" x14ac:dyDescent="0.25">
      <c r="A740" s="101" t="s">
        <v>987</v>
      </c>
      <c r="B740" s="102">
        <v>1.144187E-2</v>
      </c>
      <c r="C740" s="102">
        <v>4.3676820000000003E-3</v>
      </c>
      <c r="D740" s="102">
        <v>3.158964E-4</v>
      </c>
      <c r="E740" s="102">
        <v>-2.8331670000000002E-3</v>
      </c>
      <c r="F740" s="102">
        <v>-5.3742369999999996E-3</v>
      </c>
      <c r="G740" s="102">
        <v>-6.3420270000000001E-3</v>
      </c>
      <c r="H740" s="102">
        <v>-7.6225970000000001E-3</v>
      </c>
      <c r="I740" s="102">
        <v>-8.6899260000000006E-3</v>
      </c>
      <c r="J740" s="102">
        <v>-9.5534799999999996E-3</v>
      </c>
      <c r="K740" s="102">
        <v>-7.2287339999999997E-3</v>
      </c>
      <c r="L740" s="102">
        <v>-6.2139969999999997E-3</v>
      </c>
      <c r="M740" s="102">
        <v>-5.4494790000000001E-3</v>
      </c>
      <c r="N740" s="102">
        <v>-5.4107249999999999E-3</v>
      </c>
      <c r="O740" s="102">
        <v>-5.7995920000000001E-3</v>
      </c>
      <c r="P740" s="102">
        <v>-6.3338379999999996E-3</v>
      </c>
      <c r="Q740" s="102">
        <v>-6.7898710000000003E-3</v>
      </c>
      <c r="R740" s="102">
        <v>-7.138948E-3</v>
      </c>
      <c r="S740" s="102">
        <v>-7.400818E-3</v>
      </c>
      <c r="T740" s="102">
        <v>-7.6143460000000001E-3</v>
      </c>
      <c r="U740" s="102">
        <v>-7.7698109999999997E-3</v>
      </c>
      <c r="V740" s="102">
        <v>-7.8958970000000007E-3</v>
      </c>
      <c r="W740" s="102">
        <v>-8.0025510000000001E-3</v>
      </c>
      <c r="X740" s="102">
        <v>-8.0800569999999999E-3</v>
      </c>
      <c r="Y740" s="103">
        <v>-8.1383600000000007E-3</v>
      </c>
    </row>
    <row r="741" spans="1:25" x14ac:dyDescent="0.25">
      <c r="A741" s="101" t="s">
        <v>988</v>
      </c>
      <c r="B741" s="102">
        <v>8.8502110000000002E-3</v>
      </c>
      <c r="C741" s="102">
        <v>1.4650310000000001E-3</v>
      </c>
      <c r="D741" s="102">
        <v>-2.8100479999999999E-3</v>
      </c>
      <c r="E741" s="102">
        <v>-6.1718989999999998E-3</v>
      </c>
      <c r="F741" s="102">
        <v>-8.9349560000000008E-3</v>
      </c>
      <c r="G741" s="102">
        <v>-9.7956710000000006E-3</v>
      </c>
      <c r="H741" s="102">
        <v>-1.123241E-2</v>
      </c>
      <c r="I741" s="102">
        <v>-1.247583E-2</v>
      </c>
      <c r="J741" s="102">
        <v>-1.349593E-2</v>
      </c>
      <c r="K741" s="102">
        <v>-1.057104E-2</v>
      </c>
      <c r="L741" s="102">
        <v>-9.5576389999999997E-3</v>
      </c>
      <c r="M741" s="102">
        <v>-8.8417310000000002E-3</v>
      </c>
      <c r="N741" s="102">
        <v>-8.9490939999999995E-3</v>
      </c>
      <c r="O741" s="102">
        <v>-9.3882970000000003E-3</v>
      </c>
      <c r="P741" s="102">
        <v>-9.9141750000000008E-3</v>
      </c>
      <c r="Q741" s="102">
        <v>-1.034214E-2</v>
      </c>
      <c r="R741" s="102">
        <v>-1.068233E-2</v>
      </c>
      <c r="S741" s="102">
        <v>-1.097384E-2</v>
      </c>
      <c r="T741" s="102">
        <v>-1.120696E-2</v>
      </c>
      <c r="U741" s="102">
        <v>-1.141112E-2</v>
      </c>
      <c r="V741" s="102">
        <v>-1.1576349999999999E-2</v>
      </c>
      <c r="W741" s="102">
        <v>-1.171261E-2</v>
      </c>
      <c r="X741" s="102">
        <v>-1.182942E-2</v>
      </c>
      <c r="Y741" s="103">
        <v>-1.192676E-2</v>
      </c>
    </row>
    <row r="742" spans="1:25" x14ac:dyDescent="0.25">
      <c r="A742" s="101" t="s">
        <v>989</v>
      </c>
      <c r="B742" s="102">
        <v>1.070144E-2</v>
      </c>
      <c r="C742" s="102">
        <v>3.4704710000000001E-3</v>
      </c>
      <c r="D742" s="102">
        <v>-6.3043850000000005E-4</v>
      </c>
      <c r="E742" s="102">
        <v>-3.7893800000000002E-3</v>
      </c>
      <c r="F742" s="102">
        <v>-6.3204200000000002E-3</v>
      </c>
      <c r="G742" s="102">
        <v>-7.2688600000000003E-3</v>
      </c>
      <c r="H742" s="102">
        <v>-8.510409E-3</v>
      </c>
      <c r="I742" s="102">
        <v>-9.5387600000000003E-3</v>
      </c>
      <c r="J742" s="102">
        <v>-1.036339E-2</v>
      </c>
      <c r="K742" s="102">
        <v>-8.0001470000000009E-3</v>
      </c>
      <c r="L742" s="102">
        <v>-6.927725E-3</v>
      </c>
      <c r="M742" s="102">
        <v>-6.1346259999999998E-3</v>
      </c>
      <c r="N742" s="102">
        <v>-6.0761549999999998E-3</v>
      </c>
      <c r="O742" s="102">
        <v>-6.4747609999999999E-3</v>
      </c>
      <c r="P742" s="102">
        <v>-7.0188009999999999E-3</v>
      </c>
      <c r="Q742" s="102">
        <v>-7.4751569999999996E-3</v>
      </c>
      <c r="R742" s="102">
        <v>-7.8148249999999992E-3</v>
      </c>
      <c r="S742" s="102">
        <v>-8.0769850000000001E-3</v>
      </c>
      <c r="T742" s="102">
        <v>-8.2808420000000001E-3</v>
      </c>
      <c r="U742" s="102">
        <v>-8.4458280000000007E-3</v>
      </c>
      <c r="V742" s="102">
        <v>-8.5719430000000003E-3</v>
      </c>
      <c r="W742" s="102">
        <v>-8.6691340000000002E-3</v>
      </c>
      <c r="X742" s="102">
        <v>-8.7468879999999995E-3</v>
      </c>
      <c r="Y742" s="103">
        <v>-8.805205E-3</v>
      </c>
    </row>
    <row r="743" spans="1:25" x14ac:dyDescent="0.25">
      <c r="A743" s="101" t="s">
        <v>990</v>
      </c>
      <c r="B743" s="102">
        <v>3.3290430000000003E-2</v>
      </c>
      <c r="C743" s="102">
        <v>2.4484260000000001E-2</v>
      </c>
      <c r="D743" s="102">
        <v>1.9488399999999999E-2</v>
      </c>
      <c r="E743" s="102">
        <v>1.5670119999999999E-2</v>
      </c>
      <c r="F743" s="102">
        <v>1.261724E-2</v>
      </c>
      <c r="G743" s="102">
        <v>1.143718E-2</v>
      </c>
      <c r="H743" s="102">
        <v>9.7503079999999992E-3</v>
      </c>
      <c r="I743" s="102">
        <v>8.3152460000000001E-3</v>
      </c>
      <c r="J743" s="102">
        <v>7.1418419999999998E-3</v>
      </c>
      <c r="K743" s="102">
        <v>1.0420520000000001E-2</v>
      </c>
      <c r="L743" s="102">
        <v>1.164711E-2</v>
      </c>
      <c r="M743" s="102">
        <v>1.248819E-2</v>
      </c>
      <c r="N743" s="102">
        <v>1.200237E-2</v>
      </c>
      <c r="O743" s="102">
        <v>1.1050539999999999E-2</v>
      </c>
      <c r="P743" s="102">
        <v>1.009962E-2</v>
      </c>
      <c r="Q743" s="102">
        <v>9.3626720000000007E-3</v>
      </c>
      <c r="R743" s="102">
        <v>8.7811520000000004E-3</v>
      </c>
      <c r="S743" s="102">
        <v>8.2867589999999994E-3</v>
      </c>
      <c r="T743" s="102">
        <v>7.8600700000000003E-3</v>
      </c>
      <c r="U743" s="102">
        <v>7.4821360000000003E-3</v>
      </c>
      <c r="V743" s="102">
        <v>7.1524980000000002E-3</v>
      </c>
      <c r="W743" s="102">
        <v>6.8519729999999999E-3</v>
      </c>
      <c r="X743" s="102">
        <v>6.5803349999999997E-3</v>
      </c>
      <c r="Y743" s="103">
        <v>6.3378159999999996E-3</v>
      </c>
    </row>
    <row r="744" spans="1:25" x14ac:dyDescent="0.25">
      <c r="A744" s="101" t="s">
        <v>991</v>
      </c>
      <c r="B744" s="102">
        <v>5.1445190000000002E-2</v>
      </c>
      <c r="C744" s="102">
        <v>4.2545550000000001E-2</v>
      </c>
      <c r="D744" s="102">
        <v>3.7268709999999997E-2</v>
      </c>
      <c r="E744" s="102">
        <v>3.316177E-2</v>
      </c>
      <c r="F744" s="102">
        <v>2.983121E-2</v>
      </c>
      <c r="G744" s="102">
        <v>2.8340460000000001E-2</v>
      </c>
      <c r="H744" s="102">
        <v>2.635117E-2</v>
      </c>
      <c r="I744" s="102">
        <v>2.465266E-2</v>
      </c>
      <c r="J744" s="102">
        <v>2.3226110000000001E-2</v>
      </c>
      <c r="K744" s="102">
        <v>2.6455679999999999E-2</v>
      </c>
      <c r="L744" s="102">
        <v>2.7722279999999998E-2</v>
      </c>
      <c r="M744" s="102">
        <v>2.8603199999999999E-2</v>
      </c>
      <c r="N744" s="102">
        <v>2.7912280000000001E-2</v>
      </c>
      <c r="O744" s="102">
        <v>2.6686419999999999E-2</v>
      </c>
      <c r="P744" s="102">
        <v>2.5481879999999998E-2</v>
      </c>
      <c r="Q744" s="102">
        <v>2.4550209999999999E-2</v>
      </c>
      <c r="R744" s="102">
        <v>2.3803089999999999E-2</v>
      </c>
      <c r="S744" s="102">
        <v>2.3152880000000001E-2</v>
      </c>
      <c r="T744" s="102">
        <v>2.2580139999999999E-2</v>
      </c>
      <c r="U744" s="102">
        <v>2.2065689999999999E-2</v>
      </c>
      <c r="V744" s="102">
        <v>2.158036E-2</v>
      </c>
      <c r="W744" s="102">
        <v>2.1143370000000002E-2</v>
      </c>
      <c r="X744" s="102">
        <v>2.0726040000000001E-2</v>
      </c>
      <c r="Y744" s="103">
        <v>2.0337609999999999E-2</v>
      </c>
    </row>
    <row r="745" spans="1:25" x14ac:dyDescent="0.25">
      <c r="A745" s="101" t="s">
        <v>992</v>
      </c>
      <c r="B745" s="102">
        <v>4.689832E-2</v>
      </c>
      <c r="C745" s="102">
        <v>3.9661740000000001E-2</v>
      </c>
      <c r="D745" s="102">
        <v>3.5257539999999997E-2</v>
      </c>
      <c r="E745" s="102">
        <v>3.1798170000000001E-2</v>
      </c>
      <c r="F745" s="102">
        <v>2.8978259999999999E-2</v>
      </c>
      <c r="G745" s="102">
        <v>2.7657109999999999E-2</v>
      </c>
      <c r="H745" s="102">
        <v>2.6003330000000002E-2</v>
      </c>
      <c r="I745" s="102">
        <v>2.4593E-2</v>
      </c>
      <c r="J745" s="102">
        <v>2.338701E-2</v>
      </c>
      <c r="K745" s="102">
        <v>2.5838119999999999E-2</v>
      </c>
      <c r="L745" s="102">
        <v>2.6987669999999998E-2</v>
      </c>
      <c r="M745" s="102">
        <v>2.7873789999999999E-2</v>
      </c>
      <c r="N745" s="102">
        <v>2.740571E-2</v>
      </c>
      <c r="O745" s="102">
        <v>2.6421190000000001E-2</v>
      </c>
      <c r="P745" s="102">
        <v>2.5389640000000002E-2</v>
      </c>
      <c r="Q745" s="102">
        <v>2.456351E-2</v>
      </c>
      <c r="R745" s="102">
        <v>2.3902699999999999E-2</v>
      </c>
      <c r="S745" s="102">
        <v>2.333911E-2</v>
      </c>
      <c r="T745" s="102">
        <v>2.2833619999999999E-2</v>
      </c>
      <c r="U745" s="102">
        <v>2.2376750000000001E-2</v>
      </c>
      <c r="V745" s="102">
        <v>2.195855E-2</v>
      </c>
      <c r="W745" s="102">
        <v>2.156953E-2</v>
      </c>
      <c r="X745" s="102">
        <v>2.119996E-2</v>
      </c>
      <c r="Y745" s="103">
        <v>2.084985E-2</v>
      </c>
    </row>
    <row r="746" spans="1:25" x14ac:dyDescent="0.25">
      <c r="A746" s="101" t="s">
        <v>993</v>
      </c>
      <c r="B746" s="102">
        <v>4.9709990000000003E-2</v>
      </c>
      <c r="C746" s="102">
        <v>3.984588E-2</v>
      </c>
      <c r="D746" s="102">
        <v>3.4137000000000001E-2</v>
      </c>
      <c r="E746" s="102">
        <v>2.9705430000000001E-2</v>
      </c>
      <c r="F746" s="102">
        <v>2.6138290000000002E-2</v>
      </c>
      <c r="G746" s="102">
        <v>2.470841E-2</v>
      </c>
      <c r="H746" s="102">
        <v>2.263457E-2</v>
      </c>
      <c r="I746" s="102">
        <v>2.0850569999999999E-2</v>
      </c>
      <c r="J746" s="102">
        <v>1.9376910000000001E-2</v>
      </c>
      <c r="K746" s="102">
        <v>2.3247810000000001E-2</v>
      </c>
      <c r="L746" s="102">
        <v>2.46573E-2</v>
      </c>
      <c r="M746" s="102">
        <v>2.5633360000000001E-2</v>
      </c>
      <c r="N746" s="102">
        <v>2.484666E-2</v>
      </c>
      <c r="O746" s="102">
        <v>2.35555E-2</v>
      </c>
      <c r="P746" s="102">
        <v>2.2333510000000001E-2</v>
      </c>
      <c r="Q746" s="102">
        <v>2.1403120000000001E-2</v>
      </c>
      <c r="R746" s="102">
        <v>2.065697E-2</v>
      </c>
      <c r="S746" s="102">
        <v>2.0017489999999999E-2</v>
      </c>
      <c r="T746" s="102">
        <v>1.9455360000000001E-2</v>
      </c>
      <c r="U746" s="102">
        <v>1.89514E-2</v>
      </c>
      <c r="V746" s="102">
        <v>1.8485979999999999E-2</v>
      </c>
      <c r="W746" s="102">
        <v>1.806905E-2</v>
      </c>
      <c r="X746" s="102">
        <v>1.7681209999999999E-2</v>
      </c>
      <c r="Y746" s="103">
        <v>1.73227E-2</v>
      </c>
    </row>
    <row r="747" spans="1:25" x14ac:dyDescent="0.25">
      <c r="A747" s="101" t="s">
        <v>994</v>
      </c>
      <c r="B747" s="102">
        <v>1.4973210000000001E-2</v>
      </c>
      <c r="C747" s="102">
        <v>8.9522809999999994E-3</v>
      </c>
      <c r="D747" s="102">
        <v>5.5361689999999996E-3</v>
      </c>
      <c r="E747" s="102">
        <v>2.9325010000000001E-3</v>
      </c>
      <c r="F747" s="102">
        <v>8.3737790000000002E-4</v>
      </c>
      <c r="G747" s="102">
        <v>-1.132849E-4</v>
      </c>
      <c r="H747" s="102">
        <v>-1.239066E-3</v>
      </c>
      <c r="I747" s="102">
        <v>-2.1706239999999999E-3</v>
      </c>
      <c r="J747" s="102">
        <v>-2.9177040000000001E-3</v>
      </c>
      <c r="K747" s="102">
        <v>-1.0014550000000001E-3</v>
      </c>
      <c r="L747" s="102">
        <v>-8.2295019999999999E-5</v>
      </c>
      <c r="M747" s="102">
        <v>6.0521860000000002E-4</v>
      </c>
      <c r="N747" s="102">
        <v>6.4420700000000005E-4</v>
      </c>
      <c r="O747" s="102">
        <v>2.1592320000000001E-4</v>
      </c>
      <c r="P747" s="102">
        <v>-3.6717640000000001E-4</v>
      </c>
      <c r="Q747" s="102">
        <v>-8.5279020000000004E-4</v>
      </c>
      <c r="R747" s="102">
        <v>-1.2218649999999999E-3</v>
      </c>
      <c r="S747" s="102">
        <v>-1.513379E-3</v>
      </c>
      <c r="T747" s="102">
        <v>-1.746315E-3</v>
      </c>
      <c r="U747" s="102">
        <v>-1.940584E-3</v>
      </c>
      <c r="V747" s="102">
        <v>-2.1056769999999998E-3</v>
      </c>
      <c r="W747" s="102">
        <v>-2.2513199999999998E-3</v>
      </c>
      <c r="X747" s="102">
        <v>-2.387236E-3</v>
      </c>
      <c r="Y747" s="103">
        <v>-2.503702E-3</v>
      </c>
    </row>
    <row r="748" spans="1:25" x14ac:dyDescent="0.25">
      <c r="A748" s="101" t="s">
        <v>995</v>
      </c>
      <c r="B748" s="102">
        <v>-2.6976280000000001E-3</v>
      </c>
      <c r="C748" s="102">
        <v>-7.3314610000000001E-3</v>
      </c>
      <c r="D748" s="102">
        <v>-9.8770869999999997E-3</v>
      </c>
      <c r="E748" s="102">
        <v>-1.178618E-2</v>
      </c>
      <c r="F748" s="102">
        <v>-1.329381E-2</v>
      </c>
      <c r="G748" s="102">
        <v>-1.406134E-2</v>
      </c>
      <c r="H748" s="102">
        <v>-1.482904E-2</v>
      </c>
      <c r="I748" s="102">
        <v>-1.5441170000000001E-2</v>
      </c>
      <c r="J748" s="102">
        <v>-1.5917219999999999E-2</v>
      </c>
      <c r="K748" s="102">
        <v>-1.494243E-2</v>
      </c>
      <c r="L748" s="102">
        <v>-1.436977E-2</v>
      </c>
      <c r="M748" s="102">
        <v>-1.3903469999999999E-2</v>
      </c>
      <c r="N748" s="102">
        <v>-1.356213E-2</v>
      </c>
      <c r="O748" s="102">
        <v>-1.3601169999999999E-2</v>
      </c>
      <c r="P748" s="102">
        <v>-1.38738E-2</v>
      </c>
      <c r="Q748" s="102">
        <v>-1.415567E-2</v>
      </c>
      <c r="R748" s="102">
        <v>-1.436958E-2</v>
      </c>
      <c r="S748" s="102">
        <v>-1.451536E-2</v>
      </c>
      <c r="T748" s="102">
        <v>-1.4612699999999999E-2</v>
      </c>
      <c r="U748" s="102">
        <v>-1.469057E-2</v>
      </c>
      <c r="V748" s="102">
        <v>-1.4739240000000001E-2</v>
      </c>
      <c r="W748" s="102">
        <v>-1.476821E-2</v>
      </c>
      <c r="X748" s="102">
        <v>-1.4787450000000001E-2</v>
      </c>
      <c r="Y748" s="103">
        <v>-1.4777709999999999E-2</v>
      </c>
    </row>
    <row r="749" spans="1:25" x14ac:dyDescent="0.25">
      <c r="A749" s="101" t="s">
        <v>996</v>
      </c>
      <c r="B749" s="102">
        <v>-4.378832E-3</v>
      </c>
      <c r="C749" s="102">
        <v>-9.7826509999999998E-3</v>
      </c>
      <c r="D749" s="102">
        <v>-1.277438E-2</v>
      </c>
      <c r="E749" s="102">
        <v>-1.50893E-2</v>
      </c>
      <c r="F749" s="102">
        <v>-1.6943440000000001E-2</v>
      </c>
      <c r="G749" s="102">
        <v>-1.7650829999999999E-2</v>
      </c>
      <c r="H749" s="102">
        <v>-1.8515299999999998E-2</v>
      </c>
      <c r="I749" s="102">
        <v>-1.9214709999999999E-2</v>
      </c>
      <c r="J749" s="102">
        <v>-1.976814E-2</v>
      </c>
      <c r="K749" s="102">
        <v>-1.812747E-2</v>
      </c>
      <c r="L749" s="102">
        <v>-1.7229029999999999E-2</v>
      </c>
      <c r="M749" s="102">
        <v>-1.652265E-2</v>
      </c>
      <c r="N749" s="102">
        <v>-1.613266E-2</v>
      </c>
      <c r="O749" s="102">
        <v>-1.6171689999999999E-2</v>
      </c>
      <c r="P749" s="102">
        <v>-1.643443E-2</v>
      </c>
      <c r="Q749" s="102">
        <v>-1.668712E-2</v>
      </c>
      <c r="R749" s="102">
        <v>-1.6861939999999999E-2</v>
      </c>
      <c r="S749" s="102">
        <v>-1.6968919999999998E-2</v>
      </c>
      <c r="T749" s="102">
        <v>-1.704671E-2</v>
      </c>
      <c r="U749" s="102">
        <v>-1.7085619999999999E-2</v>
      </c>
      <c r="V749" s="102">
        <v>-1.710507E-2</v>
      </c>
      <c r="W749" s="102">
        <v>-1.7095340000000001E-2</v>
      </c>
      <c r="X749" s="102">
        <v>-1.707612E-2</v>
      </c>
      <c r="Y749" s="103">
        <v>-1.7037219999999999E-2</v>
      </c>
    </row>
    <row r="750" spans="1:25" x14ac:dyDescent="0.25">
      <c r="A750" s="101" t="s">
        <v>997</v>
      </c>
      <c r="B750" s="102">
        <v>2.2537160000000001E-2</v>
      </c>
      <c r="C750" s="102">
        <v>1.5278180000000001E-2</v>
      </c>
      <c r="D750" s="102">
        <v>1.106908E-2</v>
      </c>
      <c r="E750" s="102">
        <v>7.8309139999999996E-3</v>
      </c>
      <c r="F750" s="102">
        <v>5.2106319999999998E-3</v>
      </c>
      <c r="G750" s="102">
        <v>4.2039019999999998E-3</v>
      </c>
      <c r="H750" s="102">
        <v>2.8168899999999998E-3</v>
      </c>
      <c r="I750" s="102">
        <v>1.642793E-3</v>
      </c>
      <c r="J750" s="102">
        <v>6.7243520000000005E-4</v>
      </c>
      <c r="K750" s="102">
        <v>3.1109279999999998E-3</v>
      </c>
      <c r="L750" s="102">
        <v>4.1461429999999997E-3</v>
      </c>
      <c r="M750" s="102">
        <v>4.9013839999999999E-3</v>
      </c>
      <c r="N750" s="102">
        <v>4.6974E-3</v>
      </c>
      <c r="O750" s="102">
        <v>4.0753769999999998E-3</v>
      </c>
      <c r="P750" s="102">
        <v>3.3759850000000002E-3</v>
      </c>
      <c r="Q750" s="102">
        <v>2.8225669999999998E-3</v>
      </c>
      <c r="R750" s="102">
        <v>2.3761429999999998E-3</v>
      </c>
      <c r="S750" s="102">
        <v>2.0169630000000001E-3</v>
      </c>
      <c r="T750" s="102">
        <v>1.7063720000000001E-3</v>
      </c>
      <c r="U750" s="102">
        <v>1.4441429999999999E-3</v>
      </c>
      <c r="V750" s="102">
        <v>1.220788E-3</v>
      </c>
      <c r="W750" s="102">
        <v>1.017099E-3</v>
      </c>
      <c r="X750" s="102">
        <v>8.4233629999999995E-4</v>
      </c>
      <c r="Y750" s="103">
        <v>6.8701180000000001E-4</v>
      </c>
    </row>
    <row r="751" spans="1:25" x14ac:dyDescent="0.25">
      <c r="A751" s="101" t="s">
        <v>998</v>
      </c>
      <c r="B751" s="102">
        <v>3.5864180000000002E-2</v>
      </c>
      <c r="C751" s="102">
        <v>2.934169E-2</v>
      </c>
      <c r="D751" s="102">
        <v>2.5383019999999999E-2</v>
      </c>
      <c r="E751" s="102">
        <v>2.2240570000000001E-2</v>
      </c>
      <c r="F751" s="102">
        <v>1.96683E-2</v>
      </c>
      <c r="G751" s="102">
        <v>1.8523109999999999E-2</v>
      </c>
      <c r="H751" s="102">
        <v>1.707498E-2</v>
      </c>
      <c r="I751" s="102">
        <v>1.5850380000000001E-2</v>
      </c>
      <c r="J751" s="102">
        <v>1.4820369999999999E-2</v>
      </c>
      <c r="K751" s="102">
        <v>1.7086270000000001E-2</v>
      </c>
      <c r="L751" s="102">
        <v>1.821451E-2</v>
      </c>
      <c r="M751" s="102">
        <v>1.9109250000000001E-2</v>
      </c>
      <c r="N751" s="102">
        <v>1.8836780000000001E-2</v>
      </c>
      <c r="O751" s="102">
        <v>1.804857E-2</v>
      </c>
      <c r="P751" s="102">
        <v>1.716413E-2</v>
      </c>
      <c r="Q751" s="102">
        <v>1.6455560000000001E-2</v>
      </c>
      <c r="R751" s="102">
        <v>1.590213E-2</v>
      </c>
      <c r="S751" s="102">
        <v>1.5436129999999999E-2</v>
      </c>
      <c r="T751" s="102">
        <v>1.5028400000000001E-2</v>
      </c>
      <c r="U751" s="102">
        <v>1.466903E-2</v>
      </c>
      <c r="V751" s="102">
        <v>1.434852E-2</v>
      </c>
      <c r="W751" s="102">
        <v>1.404745E-2</v>
      </c>
      <c r="X751" s="102">
        <v>1.376581E-2</v>
      </c>
      <c r="Y751" s="103">
        <v>1.3503370000000001E-2</v>
      </c>
    </row>
    <row r="752" spans="1:25" x14ac:dyDescent="0.25">
      <c r="A752" s="101" t="s">
        <v>999</v>
      </c>
      <c r="B752" s="102">
        <v>4.0507750000000002E-2</v>
      </c>
      <c r="C752" s="102">
        <v>3.4819299999999997E-2</v>
      </c>
      <c r="D752" s="102">
        <v>3.1443279999999997E-2</v>
      </c>
      <c r="E752" s="102">
        <v>2.8882680000000001E-2</v>
      </c>
      <c r="F752" s="102">
        <v>2.6842810000000002E-2</v>
      </c>
      <c r="G752" s="102">
        <v>2.5798229999999998E-2</v>
      </c>
      <c r="H752" s="102">
        <v>2.4609499999999999E-2</v>
      </c>
      <c r="I752" s="102">
        <v>2.3606450000000001E-2</v>
      </c>
      <c r="J752" s="102">
        <v>2.2759450000000001E-2</v>
      </c>
      <c r="K752" s="102">
        <v>2.4296959999999999E-2</v>
      </c>
      <c r="L752" s="102">
        <v>2.5122149999999999E-2</v>
      </c>
      <c r="M752" s="102">
        <v>2.579855E-2</v>
      </c>
      <c r="N752" s="102">
        <v>2.5234590000000001E-2</v>
      </c>
      <c r="O752" s="102">
        <v>2.4301639999999999E-2</v>
      </c>
      <c r="P752" s="102">
        <v>2.3368509999999999E-2</v>
      </c>
      <c r="Q752" s="102">
        <v>2.2629690000000001E-2</v>
      </c>
      <c r="R752" s="102">
        <v>2.20173E-2</v>
      </c>
      <c r="S752" s="102">
        <v>2.1492239999999999E-2</v>
      </c>
      <c r="T752" s="102">
        <v>2.102555E-2</v>
      </c>
      <c r="U752" s="102">
        <v>2.0597790000000001E-2</v>
      </c>
      <c r="V752" s="102">
        <v>2.0208730000000001E-2</v>
      </c>
      <c r="W752" s="102">
        <v>1.983938E-2</v>
      </c>
      <c r="X752" s="102">
        <v>1.9499010000000001E-2</v>
      </c>
      <c r="Y752" s="103">
        <v>1.917814E-2</v>
      </c>
    </row>
    <row r="753" spans="1:25" x14ac:dyDescent="0.25">
      <c r="A753" s="101" t="s">
        <v>1000</v>
      </c>
      <c r="B753" s="102">
        <v>5.3593389999999998E-2</v>
      </c>
      <c r="C753" s="102">
        <v>4.7205530000000002E-2</v>
      </c>
      <c r="D753" s="102">
        <v>4.3300110000000003E-2</v>
      </c>
      <c r="E753" s="102">
        <v>4.0222720000000003E-2</v>
      </c>
      <c r="F753" s="102">
        <v>3.7716529999999998E-2</v>
      </c>
      <c r="G753" s="102">
        <v>3.655539E-2</v>
      </c>
      <c r="H753" s="102">
        <v>3.5073140000000003E-2</v>
      </c>
      <c r="I753" s="102">
        <v>3.3796279999999998E-2</v>
      </c>
      <c r="J753" s="102">
        <v>3.2714510000000002E-2</v>
      </c>
      <c r="K753" s="102">
        <v>3.5113800000000001E-2</v>
      </c>
      <c r="L753" s="102">
        <v>3.642956E-2</v>
      </c>
      <c r="M753" s="102">
        <v>3.747847E-2</v>
      </c>
      <c r="N753" s="102">
        <v>3.6892429999999997E-2</v>
      </c>
      <c r="O753" s="102">
        <v>3.5789540000000002E-2</v>
      </c>
      <c r="P753" s="102">
        <v>3.4668860000000003E-2</v>
      </c>
      <c r="Q753" s="102">
        <v>3.378283E-2</v>
      </c>
      <c r="R753" s="102">
        <v>3.3072289999999997E-2</v>
      </c>
      <c r="S753" s="102">
        <v>3.2468619999999997E-2</v>
      </c>
      <c r="T753" s="102">
        <v>3.193286E-2</v>
      </c>
      <c r="U753" s="102">
        <v>3.1445800000000003E-2</v>
      </c>
      <c r="V753" s="102">
        <v>3.09977E-2</v>
      </c>
      <c r="W753" s="102">
        <v>3.056884E-2</v>
      </c>
      <c r="X753" s="102">
        <v>3.0159470000000001E-2</v>
      </c>
      <c r="Y753" s="103">
        <v>2.9769609999999998E-2</v>
      </c>
    </row>
    <row r="754" spans="1:25" x14ac:dyDescent="0.25">
      <c r="A754" s="101" t="s">
        <v>1001</v>
      </c>
      <c r="B754" s="102">
        <v>4.997687E-2</v>
      </c>
      <c r="C754" s="102">
        <v>4.3154959999999999E-2</v>
      </c>
      <c r="D754" s="102">
        <v>3.9147340000000003E-2</v>
      </c>
      <c r="E754" s="102">
        <v>3.6053750000000002E-2</v>
      </c>
      <c r="F754" s="102">
        <v>3.3549669999999997E-2</v>
      </c>
      <c r="G754" s="102">
        <v>3.2557240000000001E-2</v>
      </c>
      <c r="H754" s="102">
        <v>3.1057890000000001E-2</v>
      </c>
      <c r="I754" s="102">
        <v>2.9734110000000001E-2</v>
      </c>
      <c r="J754" s="102">
        <v>2.8605330000000002E-2</v>
      </c>
      <c r="K754" s="102">
        <v>3.1538719999999999E-2</v>
      </c>
      <c r="L754" s="102">
        <v>3.2779370000000002E-2</v>
      </c>
      <c r="M754" s="102">
        <v>3.3716360000000001E-2</v>
      </c>
      <c r="N754" s="102">
        <v>3.2927480000000002E-2</v>
      </c>
      <c r="O754" s="102">
        <v>3.173956E-2</v>
      </c>
      <c r="P754" s="102">
        <v>3.0630660000000001E-2</v>
      </c>
      <c r="Q754" s="102">
        <v>2.9785200000000001E-2</v>
      </c>
      <c r="R754" s="102">
        <v>2.9095280000000001E-2</v>
      </c>
      <c r="S754" s="102">
        <v>2.8482899999999998E-2</v>
      </c>
      <c r="T754" s="102">
        <v>2.7938549999999999E-2</v>
      </c>
      <c r="U754" s="102">
        <v>2.743307E-2</v>
      </c>
      <c r="V754" s="102">
        <v>2.6976219999999999E-2</v>
      </c>
      <c r="W754" s="102">
        <v>2.6538570000000001E-2</v>
      </c>
      <c r="X754" s="102">
        <v>2.6120600000000001E-2</v>
      </c>
      <c r="Y754" s="103">
        <v>2.5721859999999999E-2</v>
      </c>
    </row>
    <row r="755" spans="1:25" x14ac:dyDescent="0.25">
      <c r="A755" s="101" t="s">
        <v>1002</v>
      </c>
      <c r="B755" s="102">
        <v>2.7635449999999999E-2</v>
      </c>
      <c r="C755" s="102">
        <v>2.1247640000000002E-2</v>
      </c>
      <c r="D755" s="102">
        <v>1.7428880000000001E-2</v>
      </c>
      <c r="E755" s="102">
        <v>1.4445E-2</v>
      </c>
      <c r="F755" s="102">
        <v>1.2020909999999999E-2</v>
      </c>
      <c r="G755" s="102">
        <v>1.0963560000000001E-2</v>
      </c>
      <c r="H755" s="102">
        <v>9.6328500000000001E-3</v>
      </c>
      <c r="I755" s="102">
        <v>8.5059690000000004E-3</v>
      </c>
      <c r="J755" s="102">
        <v>7.5734840000000001E-3</v>
      </c>
      <c r="K755" s="102">
        <v>9.6370870000000008E-3</v>
      </c>
      <c r="L755" s="102">
        <v>1.0638369999999999E-2</v>
      </c>
      <c r="M755" s="102">
        <v>1.143542E-2</v>
      </c>
      <c r="N755" s="102">
        <v>1.1250599999999999E-2</v>
      </c>
      <c r="O755" s="102">
        <v>1.0608899999999999E-2</v>
      </c>
      <c r="P755" s="102">
        <v>9.8705709999999999E-3</v>
      </c>
      <c r="Q755" s="102">
        <v>9.2591210000000004E-3</v>
      </c>
      <c r="R755" s="102">
        <v>8.7736029999999996E-3</v>
      </c>
      <c r="S755" s="102">
        <v>8.3755159999999995E-3</v>
      </c>
      <c r="T755" s="102">
        <v>8.0357150000000006E-3</v>
      </c>
      <c r="U755" s="102">
        <v>7.7347700000000002E-3</v>
      </c>
      <c r="V755" s="102">
        <v>7.4726940000000002E-3</v>
      </c>
      <c r="W755" s="102">
        <v>7.2395419999999999E-3</v>
      </c>
      <c r="X755" s="102">
        <v>7.0258250000000003E-3</v>
      </c>
      <c r="Y755" s="103">
        <v>6.83178E-3</v>
      </c>
    </row>
    <row r="756" spans="1:25" x14ac:dyDescent="0.25">
      <c r="A756" s="101" t="s">
        <v>1003</v>
      </c>
      <c r="B756" s="102">
        <v>6.9467050000000002E-2</v>
      </c>
      <c r="C756" s="102">
        <v>6.4149929999999994E-2</v>
      </c>
      <c r="D756" s="102">
        <v>5.9401790000000003E-2</v>
      </c>
      <c r="E756" s="102">
        <v>5.490105E-2</v>
      </c>
      <c r="F756" s="102">
        <v>5.0801989999999998E-2</v>
      </c>
      <c r="G756" s="102">
        <v>4.78834E-2</v>
      </c>
      <c r="H756" s="102">
        <v>4.5029720000000002E-2</v>
      </c>
      <c r="I756" s="102">
        <v>4.2517119999999999E-2</v>
      </c>
      <c r="J756" s="102">
        <v>4.0350379999999998E-2</v>
      </c>
      <c r="K756" s="102">
        <v>4.2048309999999998E-2</v>
      </c>
      <c r="L756" s="102">
        <v>4.3013009999999997E-2</v>
      </c>
      <c r="M756" s="102">
        <v>4.3853099999999999E-2</v>
      </c>
      <c r="N756" s="102">
        <v>4.3330489999999999E-2</v>
      </c>
      <c r="O756" s="102">
        <v>4.2163010000000001E-2</v>
      </c>
      <c r="P756" s="102">
        <v>4.087822E-2</v>
      </c>
      <c r="Q756" s="102">
        <v>3.9803850000000002E-2</v>
      </c>
      <c r="R756" s="102">
        <v>3.8898670000000003E-2</v>
      </c>
      <c r="S756" s="102">
        <v>3.8106830000000001E-2</v>
      </c>
      <c r="T756" s="102">
        <v>3.740044E-2</v>
      </c>
      <c r="U756" s="102">
        <v>3.6768620000000002E-2</v>
      </c>
      <c r="V756" s="102">
        <v>3.6195570000000003E-2</v>
      </c>
      <c r="W756" s="102">
        <v>3.5668239999999997E-2</v>
      </c>
      <c r="X756" s="102">
        <v>3.517083E-2</v>
      </c>
      <c r="Y756" s="103">
        <v>3.4702320000000002E-2</v>
      </c>
    </row>
    <row r="757" spans="1:25" x14ac:dyDescent="0.25">
      <c r="A757" s="101" t="s">
        <v>1004</v>
      </c>
      <c r="B757" s="102">
        <v>-0.102219</v>
      </c>
      <c r="C757" s="102">
        <v>-9.8711160000000006E-2</v>
      </c>
      <c r="D757" s="102">
        <v>-9.6979540000000003E-2</v>
      </c>
      <c r="E757" s="102">
        <v>-9.5737900000000001E-2</v>
      </c>
      <c r="F757" s="102">
        <v>-9.4740989999999997E-2</v>
      </c>
      <c r="G757" s="102">
        <v>-9.4944899999999999E-2</v>
      </c>
      <c r="H757" s="102">
        <v>-9.3837210000000004E-2</v>
      </c>
      <c r="I757" s="102">
        <v>-9.2671950000000003E-2</v>
      </c>
      <c r="J757" s="102">
        <v>-9.1575229999999994E-2</v>
      </c>
      <c r="K757" s="102">
        <v>-9.6743800000000005E-2</v>
      </c>
      <c r="L757" s="102">
        <v>-9.7935129999999995E-2</v>
      </c>
      <c r="M757" s="102">
        <v>-9.8403279999999996E-2</v>
      </c>
      <c r="N757" s="102">
        <v>-9.5126810000000006E-2</v>
      </c>
      <c r="O757" s="102">
        <v>-9.2290129999999998E-2</v>
      </c>
      <c r="P757" s="102">
        <v>-9.0447239999999998E-2</v>
      </c>
      <c r="Q757" s="102">
        <v>-8.9303720000000003E-2</v>
      </c>
      <c r="R757" s="102">
        <v>-8.8324829999999993E-2</v>
      </c>
      <c r="S757" s="102">
        <v>-8.7345640000000002E-2</v>
      </c>
      <c r="T757" s="102">
        <v>-8.6366219999999994E-2</v>
      </c>
      <c r="U757" s="102">
        <v>-8.5376919999999995E-2</v>
      </c>
      <c r="V757" s="102">
        <v>-8.4387509999999999E-2</v>
      </c>
      <c r="W757" s="102">
        <v>-8.3398020000000003E-2</v>
      </c>
      <c r="X757" s="102">
        <v>-8.2408480000000006E-2</v>
      </c>
      <c r="Y757" s="103">
        <v>-8.1409179999999998E-2</v>
      </c>
    </row>
    <row r="758" spans="1:25" x14ac:dyDescent="0.25">
      <c r="A758" s="101" t="s">
        <v>1005</v>
      </c>
      <c r="B758" s="102">
        <v>6.7855689999999996E-2</v>
      </c>
      <c r="C758" s="102">
        <v>5.8183829999999999E-2</v>
      </c>
      <c r="D758" s="102">
        <v>5.2498719999999999E-2</v>
      </c>
      <c r="E758" s="102">
        <v>4.8072959999999998E-2</v>
      </c>
      <c r="F758" s="102">
        <v>4.4492990000000003E-2</v>
      </c>
      <c r="G758" s="102">
        <v>4.3079220000000001E-2</v>
      </c>
      <c r="H758" s="102">
        <v>4.0863660000000003E-2</v>
      </c>
      <c r="I758" s="102">
        <v>3.8929209999999999E-2</v>
      </c>
      <c r="J758" s="102">
        <v>3.7295990000000001E-2</v>
      </c>
      <c r="K758" s="102">
        <v>4.1601069999999997E-2</v>
      </c>
      <c r="L758" s="102">
        <v>4.3144309999999998E-2</v>
      </c>
      <c r="M758" s="102">
        <v>4.4212700000000001E-2</v>
      </c>
      <c r="N758" s="102">
        <v>4.3061589999999997E-2</v>
      </c>
      <c r="O758" s="102">
        <v>4.1433789999999998E-2</v>
      </c>
      <c r="P758" s="102">
        <v>3.9954789999999997E-2</v>
      </c>
      <c r="Q758" s="102">
        <v>3.8866539999999998E-2</v>
      </c>
      <c r="R758" s="102">
        <v>3.7992270000000002E-2</v>
      </c>
      <c r="S758" s="102">
        <v>3.7224640000000003E-2</v>
      </c>
      <c r="T758" s="102">
        <v>3.6525000000000002E-2</v>
      </c>
      <c r="U758" s="102">
        <v>3.5883659999999998E-2</v>
      </c>
      <c r="V758" s="102">
        <v>3.5281159999999999E-2</v>
      </c>
      <c r="W758" s="102">
        <v>3.47173E-2</v>
      </c>
      <c r="X758" s="102">
        <v>3.4182589999999999E-2</v>
      </c>
      <c r="Y758" s="103">
        <v>3.3667299999999997E-2</v>
      </c>
    </row>
    <row r="759" spans="1:25" x14ac:dyDescent="0.25">
      <c r="A759" s="101" t="s">
        <v>1006</v>
      </c>
      <c r="B759" s="102">
        <v>-7.5569609999999995E-2</v>
      </c>
      <c r="C759" s="102">
        <v>-7.3956850000000005E-2</v>
      </c>
      <c r="D759" s="102">
        <v>-7.3214879999999996E-2</v>
      </c>
      <c r="E759" s="102">
        <v>-7.2668289999999996E-2</v>
      </c>
      <c r="F759" s="102">
        <v>-7.2199959999999994E-2</v>
      </c>
      <c r="G759" s="102">
        <v>-7.2452059999999999E-2</v>
      </c>
      <c r="H759" s="102">
        <v>-7.1772119999999995E-2</v>
      </c>
      <c r="I759" s="102">
        <v>-7.1014880000000002E-2</v>
      </c>
      <c r="J759" s="102">
        <v>-7.0267389999999999E-2</v>
      </c>
      <c r="K759" s="102">
        <v>-7.3627280000000003E-2</v>
      </c>
      <c r="L759" s="102">
        <v>-7.434963E-2</v>
      </c>
      <c r="M759" s="102">
        <v>-7.4613020000000002E-2</v>
      </c>
      <c r="N759" s="102">
        <v>-7.2216310000000006E-2</v>
      </c>
      <c r="O759" s="102">
        <v>-7.0240269999999994E-2</v>
      </c>
      <c r="P759" s="102">
        <v>-6.9025779999999995E-2</v>
      </c>
      <c r="Q759" s="102">
        <v>-6.8317320000000001E-2</v>
      </c>
      <c r="R759" s="102">
        <v>-6.7696270000000003E-2</v>
      </c>
      <c r="S759" s="102">
        <v>-6.7055550000000005E-2</v>
      </c>
      <c r="T759" s="102">
        <v>-6.6395220000000005E-2</v>
      </c>
      <c r="U759" s="102">
        <v>-6.5715280000000001E-2</v>
      </c>
      <c r="V759" s="102">
        <v>-6.5035270000000006E-2</v>
      </c>
      <c r="W759" s="102">
        <v>-6.4345459999999993E-2</v>
      </c>
      <c r="X759" s="102">
        <v>-6.3645880000000002E-2</v>
      </c>
      <c r="Y759" s="103">
        <v>-6.2936519999999996E-2</v>
      </c>
    </row>
    <row r="760" spans="1:25" x14ac:dyDescent="0.25">
      <c r="A760" s="101" t="s">
        <v>1007</v>
      </c>
      <c r="B760" s="102">
        <v>5.2463309999999999E-2</v>
      </c>
      <c r="C760" s="102">
        <v>4.2894389999999998E-2</v>
      </c>
      <c r="D760" s="102">
        <v>3.7370710000000001E-2</v>
      </c>
      <c r="E760" s="102">
        <v>3.3102640000000003E-2</v>
      </c>
      <c r="F760" s="102">
        <v>2.9658420000000001E-2</v>
      </c>
      <c r="G760" s="102">
        <v>2.8342510000000001E-2</v>
      </c>
      <c r="H760" s="102">
        <v>2.631557E-2</v>
      </c>
      <c r="I760" s="102">
        <v>2.456945E-2</v>
      </c>
      <c r="J760" s="102">
        <v>2.3114260000000001E-2</v>
      </c>
      <c r="K760" s="102">
        <v>2.7165999999999999E-2</v>
      </c>
      <c r="L760" s="102">
        <v>2.8604500000000001E-2</v>
      </c>
      <c r="M760" s="102">
        <v>2.956162E-2</v>
      </c>
      <c r="N760" s="102">
        <v>2.8667140000000001E-2</v>
      </c>
      <c r="O760" s="102">
        <v>2.7276769999999999E-2</v>
      </c>
      <c r="P760" s="102">
        <v>2.5985250000000001E-2</v>
      </c>
      <c r="Q760" s="102">
        <v>2.5024540000000001E-2</v>
      </c>
      <c r="R760" s="102">
        <v>2.4267750000000001E-2</v>
      </c>
      <c r="S760" s="102">
        <v>2.3627499999999999E-2</v>
      </c>
      <c r="T760" s="102">
        <v>2.3054979999999999E-2</v>
      </c>
      <c r="U760" s="102">
        <v>2.2530999999999999E-2</v>
      </c>
      <c r="V760" s="102">
        <v>2.2045849999999999E-2</v>
      </c>
      <c r="W760" s="102">
        <v>2.1599529999999999E-2</v>
      </c>
      <c r="X760" s="102">
        <v>2.1172389999999999E-2</v>
      </c>
      <c r="Y760" s="103">
        <v>2.0774379999999999E-2</v>
      </c>
    </row>
    <row r="761" spans="1:25" x14ac:dyDescent="0.25">
      <c r="A761" s="101" t="s">
        <v>1008</v>
      </c>
      <c r="B761" s="102">
        <v>5.5406850000000001E-2</v>
      </c>
      <c r="C761" s="102">
        <v>4.7786799999999997E-2</v>
      </c>
      <c r="D761" s="102">
        <v>4.3437799999999999E-2</v>
      </c>
      <c r="E761" s="102">
        <v>4.0129930000000001E-2</v>
      </c>
      <c r="F761" s="102">
        <v>3.7499640000000001E-2</v>
      </c>
      <c r="G761" s="102">
        <v>3.652627E-2</v>
      </c>
      <c r="H761" s="102">
        <v>3.4900199999999999E-2</v>
      </c>
      <c r="I761" s="102">
        <v>3.3478420000000002E-2</v>
      </c>
      <c r="J761" s="102">
        <v>3.229042E-2</v>
      </c>
      <c r="K761" s="102">
        <v>3.5658969999999998E-2</v>
      </c>
      <c r="L761" s="102">
        <v>3.6844830000000002E-2</v>
      </c>
      <c r="M761" s="102">
        <v>3.7666970000000001E-2</v>
      </c>
      <c r="N761" s="102">
        <v>3.6458900000000002E-2</v>
      </c>
      <c r="O761" s="102">
        <v>3.4969739999999999E-2</v>
      </c>
      <c r="P761" s="102">
        <v>3.3695650000000001E-2</v>
      </c>
      <c r="Q761" s="102">
        <v>3.2771939999999999E-2</v>
      </c>
      <c r="R761" s="102">
        <v>3.2022969999999998E-2</v>
      </c>
      <c r="S761" s="102">
        <v>3.1351810000000001E-2</v>
      </c>
      <c r="T761" s="102">
        <v>3.07388E-2</v>
      </c>
      <c r="U761" s="102">
        <v>3.0174679999999999E-2</v>
      </c>
      <c r="V761" s="102">
        <v>2.9639539999999999E-2</v>
      </c>
      <c r="W761" s="102">
        <v>2.9133619999999999E-2</v>
      </c>
      <c r="X761" s="102">
        <v>2.8656919999999999E-2</v>
      </c>
      <c r="Y761" s="103">
        <v>2.8199709999999999E-2</v>
      </c>
    </row>
    <row r="762" spans="1:25" x14ac:dyDescent="0.25">
      <c r="A762" s="101" t="s">
        <v>1009</v>
      </c>
      <c r="B762" s="102">
        <v>2.6821939999999999E-2</v>
      </c>
      <c r="C762" s="102">
        <v>2.0186369999999999E-2</v>
      </c>
      <c r="D762" s="102">
        <v>1.616006E-2</v>
      </c>
      <c r="E762" s="102">
        <v>1.2949550000000001E-2</v>
      </c>
      <c r="F762" s="102">
        <v>1.032841E-2</v>
      </c>
      <c r="G762" s="102">
        <v>9.2700319999999992E-3</v>
      </c>
      <c r="H762" s="102">
        <v>7.8701110000000008E-3</v>
      </c>
      <c r="I762" s="102">
        <v>6.6743710000000001E-3</v>
      </c>
      <c r="J762" s="102">
        <v>5.6926219999999996E-3</v>
      </c>
      <c r="K762" s="102">
        <v>8.0552680000000008E-3</v>
      </c>
      <c r="L762" s="102">
        <v>9.1354690000000002E-3</v>
      </c>
      <c r="M762" s="102">
        <v>9.9821819999999992E-3</v>
      </c>
      <c r="N762" s="102">
        <v>9.7971550000000001E-3</v>
      </c>
      <c r="O762" s="102">
        <v>9.1540849999999993E-3</v>
      </c>
      <c r="P762" s="102">
        <v>8.4048160000000007E-3</v>
      </c>
      <c r="Q762" s="102">
        <v>7.8120510000000004E-3</v>
      </c>
      <c r="R762" s="102">
        <v>7.3553550000000001E-3</v>
      </c>
      <c r="S762" s="102">
        <v>6.976225E-3</v>
      </c>
      <c r="T762" s="102">
        <v>6.6554500000000003E-3</v>
      </c>
      <c r="U762" s="102">
        <v>6.3638460000000003E-3</v>
      </c>
      <c r="V762" s="102">
        <v>6.1206660000000003E-3</v>
      </c>
      <c r="W762" s="102">
        <v>5.8971739999999998E-3</v>
      </c>
      <c r="X762" s="102">
        <v>5.6929110000000002E-3</v>
      </c>
      <c r="Y762" s="103">
        <v>5.4983749999999998E-3</v>
      </c>
    </row>
    <row r="763" spans="1:25" x14ac:dyDescent="0.25">
      <c r="A763" s="101" t="s">
        <v>1010</v>
      </c>
      <c r="B763" s="102">
        <v>2.8448339999999999E-2</v>
      </c>
      <c r="C763" s="102">
        <v>2.0979040000000001E-2</v>
      </c>
      <c r="D763" s="102">
        <v>1.6625810000000001E-2</v>
      </c>
      <c r="E763" s="102">
        <v>1.322314E-2</v>
      </c>
      <c r="F763" s="102">
        <v>1.043782E-2</v>
      </c>
      <c r="G763" s="102">
        <v>9.3342619999999994E-3</v>
      </c>
      <c r="H763" s="102">
        <v>7.7825230000000004E-3</v>
      </c>
      <c r="I763" s="102">
        <v>6.4535180000000001E-3</v>
      </c>
      <c r="J763" s="102">
        <v>5.3572029999999996E-3</v>
      </c>
      <c r="K763" s="102">
        <v>8.3008760000000004E-3</v>
      </c>
      <c r="L763" s="102">
        <v>9.5169920000000002E-3</v>
      </c>
      <c r="M763" s="102">
        <v>1.0396539999999999E-2</v>
      </c>
      <c r="N763" s="102">
        <v>1.0143559999999999E-2</v>
      </c>
      <c r="O763" s="102">
        <v>9.4038909999999993E-3</v>
      </c>
      <c r="P763" s="102">
        <v>8.5875959999999994E-3</v>
      </c>
      <c r="Q763" s="102">
        <v>7.9466940000000007E-3</v>
      </c>
      <c r="R763" s="102">
        <v>7.4517339999999998E-3</v>
      </c>
      <c r="S763" s="102">
        <v>7.0442389999999999E-3</v>
      </c>
      <c r="T763" s="102">
        <v>6.6850920000000001E-3</v>
      </c>
      <c r="U763" s="102">
        <v>6.374528E-3</v>
      </c>
      <c r="V763" s="102">
        <v>6.1025990000000002E-3</v>
      </c>
      <c r="W763" s="102">
        <v>5.8600529999999996E-3</v>
      </c>
      <c r="X763" s="102">
        <v>5.6367070000000003E-3</v>
      </c>
      <c r="Y763" s="103">
        <v>5.4327949999999998E-3</v>
      </c>
    </row>
    <row r="764" spans="1:25" x14ac:dyDescent="0.25">
      <c r="A764" s="101" t="s">
        <v>1011</v>
      </c>
      <c r="B764" s="102">
        <v>1.563494E-2</v>
      </c>
      <c r="C764" s="102">
        <v>9.5310150000000003E-3</v>
      </c>
      <c r="D764" s="102">
        <v>6.0146160000000004E-3</v>
      </c>
      <c r="E764" s="102">
        <v>3.271904E-3</v>
      </c>
      <c r="F764" s="102">
        <v>1.038268E-3</v>
      </c>
      <c r="G764" s="102">
        <v>5.8208819999999999E-5</v>
      </c>
      <c r="H764" s="102">
        <v>-1.155459E-3</v>
      </c>
      <c r="I764" s="102">
        <v>-2.1651729999999998E-3</v>
      </c>
      <c r="J764" s="102">
        <v>-2.990581E-3</v>
      </c>
      <c r="K764" s="102">
        <v>-8.8569479999999997E-4</v>
      </c>
      <c r="L764" s="102">
        <v>9.1154159999999999E-5</v>
      </c>
      <c r="M764" s="102">
        <v>8.1734030000000005E-4</v>
      </c>
      <c r="N764" s="102">
        <v>8.4663049999999997E-4</v>
      </c>
      <c r="O764" s="102">
        <v>4.078803E-4</v>
      </c>
      <c r="P764" s="102">
        <v>-1.85966E-4</v>
      </c>
      <c r="Q764" s="102">
        <v>-6.9154410000000003E-4</v>
      </c>
      <c r="R764" s="102">
        <v>-1.0801960000000001E-3</v>
      </c>
      <c r="S764" s="102">
        <v>-1.3814770000000001E-3</v>
      </c>
      <c r="T764" s="102">
        <v>-1.6438290000000001E-3</v>
      </c>
      <c r="U764" s="102">
        <v>-1.8577450000000001E-3</v>
      </c>
      <c r="V764" s="102">
        <v>-2.0424599999999998E-3</v>
      </c>
      <c r="W764" s="102">
        <v>-2.198205E-3</v>
      </c>
      <c r="X764" s="102">
        <v>-2.3439839999999999E-3</v>
      </c>
      <c r="Y764" s="103">
        <v>-2.4802610000000001E-3</v>
      </c>
    </row>
    <row r="765" spans="1:25" x14ac:dyDescent="0.25">
      <c r="A765" s="101" t="s">
        <v>1012</v>
      </c>
      <c r="B765" s="102">
        <v>4.307855E-2</v>
      </c>
      <c r="C765" s="102">
        <v>3.5934300000000002E-2</v>
      </c>
      <c r="D765" s="102">
        <v>3.1526810000000002E-2</v>
      </c>
      <c r="E765" s="102">
        <v>2.7986359999999998E-2</v>
      </c>
      <c r="F765" s="102">
        <v>2.5046559999999999E-2</v>
      </c>
      <c r="G765" s="102">
        <v>2.3678169999999998E-2</v>
      </c>
      <c r="H765" s="102">
        <v>2.1957750000000002E-2</v>
      </c>
      <c r="I765" s="102">
        <v>2.0480479999999999E-2</v>
      </c>
      <c r="J765" s="102">
        <v>1.9227149999999998E-2</v>
      </c>
      <c r="K765" s="102">
        <v>2.1912629999999999E-2</v>
      </c>
      <c r="L765" s="102">
        <v>2.3193789999999999E-2</v>
      </c>
      <c r="M765" s="102">
        <v>2.4173779999999999E-2</v>
      </c>
      <c r="N765" s="102">
        <v>2.3774839999999998E-2</v>
      </c>
      <c r="O765" s="102">
        <v>2.2792690000000001E-2</v>
      </c>
      <c r="P765" s="102">
        <v>2.173423E-2</v>
      </c>
      <c r="Q765" s="102">
        <v>2.0880659999999999E-2</v>
      </c>
      <c r="R765" s="102">
        <v>2.0192069999999999E-2</v>
      </c>
      <c r="S765" s="102">
        <v>1.9609999999999999E-2</v>
      </c>
      <c r="T765" s="102">
        <v>1.9095850000000001E-2</v>
      </c>
      <c r="U765" s="102">
        <v>1.8639940000000001E-2</v>
      </c>
      <c r="V765" s="102">
        <v>1.8222619999999998E-2</v>
      </c>
      <c r="W765" s="102">
        <v>1.7834409999999998E-2</v>
      </c>
      <c r="X765" s="102">
        <v>1.7475560000000001E-2</v>
      </c>
      <c r="Y765" s="103">
        <v>1.7135890000000001E-2</v>
      </c>
    </row>
    <row r="766" spans="1:25" x14ac:dyDescent="0.25">
      <c r="A766" s="101" t="s">
        <v>1013</v>
      </c>
      <c r="B766" s="102">
        <v>2.1905299999999999E-2</v>
      </c>
      <c r="C766" s="102">
        <v>1.526225E-2</v>
      </c>
      <c r="D766" s="102">
        <v>1.1423050000000001E-2</v>
      </c>
      <c r="E766" s="102">
        <v>8.4161619999999996E-3</v>
      </c>
      <c r="F766" s="102">
        <v>5.9673479999999999E-3</v>
      </c>
      <c r="G766" s="102">
        <v>4.8814899999999996E-3</v>
      </c>
      <c r="H766" s="102">
        <v>3.532912E-3</v>
      </c>
      <c r="I766" s="102">
        <v>2.4075899999999998E-3</v>
      </c>
      <c r="J766" s="102">
        <v>1.486116E-3</v>
      </c>
      <c r="K766" s="102">
        <v>3.8104110000000001E-3</v>
      </c>
      <c r="L766" s="102">
        <v>4.8926739999999996E-3</v>
      </c>
      <c r="M766" s="102">
        <v>5.6954869999999999E-3</v>
      </c>
      <c r="N766" s="102">
        <v>5.6564900000000001E-3</v>
      </c>
      <c r="O766" s="102">
        <v>5.1016450000000001E-3</v>
      </c>
      <c r="P766" s="102">
        <v>4.4115090000000001E-3</v>
      </c>
      <c r="Q766" s="102">
        <v>3.8482360000000001E-3</v>
      </c>
      <c r="R766" s="102">
        <v>3.4112230000000001E-3</v>
      </c>
      <c r="S766" s="102">
        <v>3.061696E-3</v>
      </c>
      <c r="T766" s="102">
        <v>2.7702600000000001E-3</v>
      </c>
      <c r="U766" s="102">
        <v>2.517708E-3</v>
      </c>
      <c r="V766" s="102">
        <v>2.304043E-3</v>
      </c>
      <c r="W766" s="102">
        <v>2.109821E-3</v>
      </c>
      <c r="X766" s="102">
        <v>1.935043E-3</v>
      </c>
      <c r="Y766" s="103">
        <v>1.7797080000000001E-3</v>
      </c>
    </row>
    <row r="767" spans="1:25" x14ac:dyDescent="0.25">
      <c r="A767" s="101" t="s">
        <v>1014</v>
      </c>
      <c r="B767" s="102">
        <v>6.3298690000000005E-2</v>
      </c>
      <c r="C767" s="102">
        <v>5.2340629999999999E-2</v>
      </c>
      <c r="D767" s="102">
        <v>4.6138859999999997E-2</v>
      </c>
      <c r="E767" s="102">
        <v>4.1465870000000002E-2</v>
      </c>
      <c r="F767" s="102">
        <v>3.7753370000000001E-2</v>
      </c>
      <c r="G767" s="102">
        <v>3.6448269999999998E-2</v>
      </c>
      <c r="H767" s="102">
        <v>3.412954E-2</v>
      </c>
      <c r="I767" s="102">
        <v>3.2100579999999997E-2</v>
      </c>
      <c r="J767" s="102">
        <v>3.0411029999999999E-2</v>
      </c>
      <c r="K767" s="102">
        <v>3.5282349999999997E-2</v>
      </c>
      <c r="L767" s="102">
        <v>3.6596030000000002E-2</v>
      </c>
      <c r="M767" s="102">
        <v>3.7399080000000001E-2</v>
      </c>
      <c r="N767" s="102">
        <v>3.6005240000000001E-2</v>
      </c>
      <c r="O767" s="102">
        <v>3.430068E-2</v>
      </c>
      <c r="P767" s="102">
        <v>3.2880380000000001E-2</v>
      </c>
      <c r="Q767" s="102">
        <v>3.1869550000000003E-2</v>
      </c>
      <c r="R767" s="102">
        <v>3.104386E-2</v>
      </c>
      <c r="S767" s="102">
        <v>3.0305760000000001E-2</v>
      </c>
      <c r="T767" s="102">
        <v>2.9625780000000001E-2</v>
      </c>
      <c r="U767" s="102">
        <v>2.89944E-2</v>
      </c>
      <c r="V767" s="102">
        <v>2.8411410000000002E-2</v>
      </c>
      <c r="W767" s="102">
        <v>2.7867300000000001E-2</v>
      </c>
      <c r="X767" s="102">
        <v>2.7342620000000002E-2</v>
      </c>
      <c r="Y767" s="103">
        <v>2.6846869999999998E-2</v>
      </c>
    </row>
    <row r="768" spans="1:25" x14ac:dyDescent="0.25">
      <c r="A768" s="101" t="s">
        <v>1015</v>
      </c>
      <c r="B768" s="102">
        <v>3.116669E-2</v>
      </c>
      <c r="C768" s="102">
        <v>2.361094E-2</v>
      </c>
      <c r="D768" s="102">
        <v>1.9470810000000002E-2</v>
      </c>
      <c r="E768" s="102">
        <v>1.638672E-2</v>
      </c>
      <c r="F768" s="102">
        <v>1.395775E-2</v>
      </c>
      <c r="G768" s="102">
        <v>1.3017239999999999E-2</v>
      </c>
      <c r="H768" s="102">
        <v>1.1571100000000001E-2</v>
      </c>
      <c r="I768" s="102">
        <v>1.032838E-2</v>
      </c>
      <c r="J768" s="102">
        <v>9.2992360000000007E-3</v>
      </c>
      <c r="K768" s="102">
        <v>1.213242E-2</v>
      </c>
      <c r="L768" s="102">
        <v>1.3051409999999999E-2</v>
      </c>
      <c r="M768" s="102">
        <v>1.3652050000000001E-2</v>
      </c>
      <c r="N768" s="102">
        <v>1.307787E-2</v>
      </c>
      <c r="O768" s="102">
        <v>1.217294E-2</v>
      </c>
      <c r="P768" s="102">
        <v>1.131736E-2</v>
      </c>
      <c r="Q768" s="102">
        <v>1.066636E-2</v>
      </c>
      <c r="R768" s="102">
        <v>1.014172E-2</v>
      </c>
      <c r="S768" s="102">
        <v>9.6852129999999998E-3</v>
      </c>
      <c r="T768" s="102">
        <v>9.2771250000000006E-3</v>
      </c>
      <c r="U768" s="102">
        <v>8.9176849999999998E-3</v>
      </c>
      <c r="V768" s="102">
        <v>8.5874369999999998E-3</v>
      </c>
      <c r="W768" s="102">
        <v>8.2863759999999998E-3</v>
      </c>
      <c r="X768" s="102">
        <v>8.0047769999999994E-3</v>
      </c>
      <c r="Y768" s="103">
        <v>7.7424069999999998E-3</v>
      </c>
    </row>
    <row r="769" spans="1:25" x14ac:dyDescent="0.25">
      <c r="A769" s="101" t="s">
        <v>1016</v>
      </c>
      <c r="B769" s="102">
        <v>-5.5137409999999998E-2</v>
      </c>
      <c r="C769" s="102">
        <v>-5.7495449999999997E-2</v>
      </c>
      <c r="D769" s="102">
        <v>-5.8809849999999997E-2</v>
      </c>
      <c r="E769" s="102">
        <v>-5.9898699999999999E-2</v>
      </c>
      <c r="F769" s="102">
        <v>-6.0820689999999997E-2</v>
      </c>
      <c r="G769" s="102">
        <v>-6.1150040000000003E-2</v>
      </c>
      <c r="H769" s="102">
        <v>-6.1150040000000003E-2</v>
      </c>
      <c r="I769" s="102">
        <v>-6.1052839999999997E-2</v>
      </c>
      <c r="J769" s="102">
        <v>-6.0907290000000003E-2</v>
      </c>
      <c r="K769" s="102">
        <v>-6.1253309999999998E-2</v>
      </c>
      <c r="L769" s="102">
        <v>-6.0664000000000003E-2</v>
      </c>
      <c r="M769" s="102">
        <v>-6.0035480000000002E-2</v>
      </c>
      <c r="N769" s="102">
        <v>-5.8440159999999998E-2</v>
      </c>
      <c r="O769" s="102">
        <v>-5.7263750000000002E-2</v>
      </c>
      <c r="P769" s="102">
        <v>-5.6651979999999998E-2</v>
      </c>
      <c r="Q769" s="102">
        <v>-5.6341219999999997E-2</v>
      </c>
      <c r="R769" s="102">
        <v>-5.604046E-2</v>
      </c>
      <c r="S769" s="102">
        <v>-5.5700859999999998E-2</v>
      </c>
      <c r="T769" s="102">
        <v>-5.5322400000000001E-2</v>
      </c>
      <c r="U769" s="102">
        <v>-5.4924760000000003E-2</v>
      </c>
      <c r="V769" s="102">
        <v>-5.4497980000000001E-2</v>
      </c>
      <c r="W769" s="102">
        <v>-5.4051790000000002E-2</v>
      </c>
      <c r="X769" s="102">
        <v>-5.359589E-2</v>
      </c>
      <c r="Y769" s="103">
        <v>-5.3120580000000001E-2</v>
      </c>
    </row>
    <row r="770" spans="1:25" x14ac:dyDescent="0.25">
      <c r="A770" s="101" t="s">
        <v>1017</v>
      </c>
      <c r="B770" s="102">
        <v>-3.3479719999999998E-2</v>
      </c>
      <c r="C770" s="102">
        <v>-3.7000669999999999E-2</v>
      </c>
      <c r="D770" s="102">
        <v>-3.8882460000000001E-2</v>
      </c>
      <c r="E770" s="102">
        <v>-4.0323339999999999E-2</v>
      </c>
      <c r="F770" s="102">
        <v>-4.1490010000000001E-2</v>
      </c>
      <c r="G770" s="102">
        <v>-4.2013330000000002E-2</v>
      </c>
      <c r="H770" s="102">
        <v>-4.2314039999999997E-2</v>
      </c>
      <c r="I770" s="102">
        <v>-4.2498399999999999E-2</v>
      </c>
      <c r="J770" s="102">
        <v>-4.2595319999999999E-2</v>
      </c>
      <c r="K770" s="102">
        <v>-4.2489119999999998E-2</v>
      </c>
      <c r="L770" s="102">
        <v>-4.188045E-2</v>
      </c>
      <c r="M770" s="102">
        <v>-4.1290859999999999E-2</v>
      </c>
      <c r="N770" s="102">
        <v>-4.0145519999999997E-2</v>
      </c>
      <c r="O770" s="102">
        <v>-3.9398339999999997E-2</v>
      </c>
      <c r="P770" s="102">
        <v>-3.9087780000000003E-2</v>
      </c>
      <c r="Q770" s="102">
        <v>-3.8981200000000001E-2</v>
      </c>
      <c r="R770" s="102">
        <v>-3.8864910000000003E-2</v>
      </c>
      <c r="S770" s="102">
        <v>-3.86904E-2</v>
      </c>
      <c r="T770" s="102">
        <v>-3.8477289999999997E-2</v>
      </c>
      <c r="U770" s="102">
        <v>-3.822536E-2</v>
      </c>
      <c r="V770" s="102">
        <v>-3.7953809999999998E-2</v>
      </c>
      <c r="W770" s="102">
        <v>-3.7663080000000002E-2</v>
      </c>
      <c r="X770" s="102">
        <v>-3.7352959999999998E-2</v>
      </c>
      <c r="Y770" s="103">
        <v>-3.7023430000000003E-2</v>
      </c>
    </row>
    <row r="771" spans="1:25" x14ac:dyDescent="0.25">
      <c r="A771" s="101" t="s">
        <v>1018</v>
      </c>
      <c r="B771" s="102">
        <v>4.9650079999999999E-2</v>
      </c>
      <c r="C771" s="102">
        <v>4.0557570000000001E-2</v>
      </c>
      <c r="D771" s="102">
        <v>3.5528980000000002E-2</v>
      </c>
      <c r="E771" s="102">
        <v>3.1745500000000003E-2</v>
      </c>
      <c r="F771" s="102">
        <v>2.875575E-2</v>
      </c>
      <c r="G771" s="102">
        <v>2.754322E-2</v>
      </c>
      <c r="H771" s="102">
        <v>2.5708330000000001E-2</v>
      </c>
      <c r="I771" s="102">
        <v>2.413535E-2</v>
      </c>
      <c r="J771" s="102">
        <v>2.2834380000000001E-2</v>
      </c>
      <c r="K771" s="102">
        <v>2.630186E-2</v>
      </c>
      <c r="L771" s="102">
        <v>2.7396960000000001E-2</v>
      </c>
      <c r="M771" s="102">
        <v>2.808536E-2</v>
      </c>
      <c r="N771" s="102">
        <v>2.7073860000000002E-2</v>
      </c>
      <c r="O771" s="102">
        <v>2.5693549999999999E-2</v>
      </c>
      <c r="P771" s="102">
        <v>2.4450429999999999E-2</v>
      </c>
      <c r="Q771" s="102">
        <v>2.3537700000000002E-2</v>
      </c>
      <c r="R771" s="102">
        <v>2.2809719999999999E-2</v>
      </c>
      <c r="S771" s="102">
        <v>2.2178730000000001E-2</v>
      </c>
      <c r="T771" s="102">
        <v>2.1606070000000002E-2</v>
      </c>
      <c r="U771" s="102">
        <v>2.1082030000000002E-2</v>
      </c>
      <c r="V771" s="102">
        <v>2.0596650000000001E-2</v>
      </c>
      <c r="W771" s="102">
        <v>2.0150169999999998E-2</v>
      </c>
      <c r="X771" s="102">
        <v>1.972314E-2</v>
      </c>
      <c r="Y771" s="103">
        <v>1.9315559999999999E-2</v>
      </c>
    </row>
    <row r="772" spans="1:25" x14ac:dyDescent="0.25">
      <c r="A772" s="101" t="s">
        <v>1019</v>
      </c>
      <c r="B772" s="102">
        <v>2.0617920000000001E-2</v>
      </c>
      <c r="C772" s="102">
        <v>1.511028E-2</v>
      </c>
      <c r="D772" s="102">
        <v>1.1885969999999999E-2</v>
      </c>
      <c r="E772" s="102">
        <v>9.4262219999999997E-3</v>
      </c>
      <c r="F772" s="102">
        <v>7.4464120000000003E-3</v>
      </c>
      <c r="G772" s="102">
        <v>6.5037580000000001E-3</v>
      </c>
      <c r="H772" s="102">
        <v>5.4157600000000004E-3</v>
      </c>
      <c r="I772" s="102">
        <v>4.5122540000000003E-3</v>
      </c>
      <c r="J772" s="102">
        <v>3.7544980000000002E-3</v>
      </c>
      <c r="K772" s="102">
        <v>5.0356230000000004E-3</v>
      </c>
      <c r="L772" s="102">
        <v>5.7155979999999997E-3</v>
      </c>
      <c r="M772" s="102">
        <v>6.2693389999999996E-3</v>
      </c>
      <c r="N772" s="102">
        <v>6.1917079999999998E-3</v>
      </c>
      <c r="O772" s="102">
        <v>5.7251100000000003E-3</v>
      </c>
      <c r="P772" s="102">
        <v>5.161667E-3</v>
      </c>
      <c r="Q772" s="102">
        <v>4.6761479999999998E-3</v>
      </c>
      <c r="R772" s="102">
        <v>4.3071020000000002E-3</v>
      </c>
      <c r="S772" s="102">
        <v>3.9963940000000003E-3</v>
      </c>
      <c r="T772" s="102">
        <v>3.7437939999999999E-3</v>
      </c>
      <c r="U772" s="102">
        <v>3.5203639999999998E-3</v>
      </c>
      <c r="V772" s="102">
        <v>3.3261050000000002E-3</v>
      </c>
      <c r="W772" s="102">
        <v>3.1512929999999999E-3</v>
      </c>
      <c r="X772" s="102">
        <v>2.9959280000000001E-3</v>
      </c>
      <c r="Y772" s="103">
        <v>2.8600119999999999E-3</v>
      </c>
    </row>
    <row r="773" spans="1:25" x14ac:dyDescent="0.25">
      <c r="A773" s="101" t="s">
        <v>1020</v>
      </c>
      <c r="B773" s="102">
        <v>3.1436909999999998E-2</v>
      </c>
      <c r="C773" s="102">
        <v>2.5381279999999999E-2</v>
      </c>
      <c r="D773" s="102">
        <v>2.1760890000000001E-2</v>
      </c>
      <c r="E773" s="102">
        <v>1.8926189999999999E-2</v>
      </c>
      <c r="F773" s="102">
        <v>1.662162E-2</v>
      </c>
      <c r="G773" s="102">
        <v>1.5376310000000001E-2</v>
      </c>
      <c r="H773" s="102">
        <v>1.401459E-2</v>
      </c>
      <c r="I773" s="102">
        <v>1.287699E-2</v>
      </c>
      <c r="J773" s="102">
        <v>1.192439E-2</v>
      </c>
      <c r="K773" s="102">
        <v>1.355374E-2</v>
      </c>
      <c r="L773" s="102">
        <v>1.439066E-2</v>
      </c>
      <c r="M773" s="102">
        <v>1.5023140000000001E-2</v>
      </c>
      <c r="N773" s="102">
        <v>1.4808669999999999E-2</v>
      </c>
      <c r="O773" s="102">
        <v>1.407801E-2</v>
      </c>
      <c r="P773" s="102">
        <v>1.3212049999999999E-2</v>
      </c>
      <c r="Q773" s="102">
        <v>1.249253E-2</v>
      </c>
      <c r="R773" s="102">
        <v>1.190913E-2</v>
      </c>
      <c r="S773" s="102">
        <v>1.1413309999999999E-2</v>
      </c>
      <c r="T773" s="102">
        <v>1.0985399999999999E-2</v>
      </c>
      <c r="U773" s="102">
        <v>1.059643E-2</v>
      </c>
      <c r="V773" s="102">
        <v>1.0246409999999999E-2</v>
      </c>
      <c r="W773" s="102">
        <v>9.9256080000000007E-3</v>
      </c>
      <c r="X773" s="102">
        <v>9.6242870000000005E-3</v>
      </c>
      <c r="Y773" s="103">
        <v>9.3521809999999993E-3</v>
      </c>
    </row>
    <row r="774" spans="1:25" x14ac:dyDescent="0.25">
      <c r="A774" s="101" t="s">
        <v>1021</v>
      </c>
      <c r="B774" s="102">
        <v>1.8032280000000001E-2</v>
      </c>
      <c r="C774" s="102">
        <v>1.162039E-2</v>
      </c>
      <c r="D774" s="102">
        <v>8.0412899999999995E-3</v>
      </c>
      <c r="E774" s="102">
        <v>5.3440400000000004E-3</v>
      </c>
      <c r="F774" s="102">
        <v>3.2054800000000001E-3</v>
      </c>
      <c r="G774" s="102">
        <v>2.2825200000000001E-3</v>
      </c>
      <c r="H774" s="102">
        <v>1.096952E-3</v>
      </c>
      <c r="I774" s="102">
        <v>8.6314220000000002E-5</v>
      </c>
      <c r="J774" s="102">
        <v>-7.4936070000000004E-4</v>
      </c>
      <c r="K774" s="102">
        <v>1.132613E-3</v>
      </c>
      <c r="L774" s="102">
        <v>1.8801099999999999E-3</v>
      </c>
      <c r="M774" s="102">
        <v>2.4238739999999999E-3</v>
      </c>
      <c r="N774" s="102">
        <v>2.200189E-3</v>
      </c>
      <c r="O774" s="102">
        <v>1.6364039999999999E-3</v>
      </c>
      <c r="P774" s="102">
        <v>1.0048679999999999E-3</v>
      </c>
      <c r="Q774" s="102">
        <v>4.8021370000000003E-4</v>
      </c>
      <c r="R774" s="102">
        <v>5.2900289999999998E-5</v>
      </c>
      <c r="S774" s="102">
        <v>-3.1625119999999999E-4</v>
      </c>
      <c r="T774" s="102">
        <v>-6.2702790000000003E-4</v>
      </c>
      <c r="U774" s="102">
        <v>-8.9889029999999995E-4</v>
      </c>
      <c r="V774" s="102">
        <v>-1.1320729999999999E-3</v>
      </c>
      <c r="W774" s="102">
        <v>-1.336072E-3</v>
      </c>
      <c r="X774" s="102">
        <v>-1.520614E-3</v>
      </c>
      <c r="Y774" s="103">
        <v>-1.6857E-3</v>
      </c>
    </row>
    <row r="775" spans="1:25" x14ac:dyDescent="0.25">
      <c r="A775" s="101" t="s">
        <v>1022</v>
      </c>
      <c r="B775" s="102">
        <v>9.4694040000000007E-3</v>
      </c>
      <c r="C775" s="102">
        <v>2.721289E-3</v>
      </c>
      <c r="D775" s="102">
        <v>-1.206688E-3</v>
      </c>
      <c r="E775" s="102">
        <v>-4.2903560000000004E-3</v>
      </c>
      <c r="F775" s="102">
        <v>-6.8145560000000003E-3</v>
      </c>
      <c r="G775" s="102">
        <v>-7.7334099999999996E-3</v>
      </c>
      <c r="H775" s="102">
        <v>-8.9453899999999992E-3</v>
      </c>
      <c r="I775" s="102">
        <v>-9.9541920000000006E-3</v>
      </c>
      <c r="J775" s="102">
        <v>-1.0768990000000001E-2</v>
      </c>
      <c r="K775" s="102">
        <v>-8.5401460000000002E-3</v>
      </c>
      <c r="L775" s="102">
        <v>-7.4110260000000002E-3</v>
      </c>
      <c r="M775" s="102">
        <v>-6.5316810000000001E-3</v>
      </c>
      <c r="N775" s="102">
        <v>-6.347063E-3</v>
      </c>
      <c r="O775" s="102">
        <v>-6.6481140000000001E-3</v>
      </c>
      <c r="P775" s="102">
        <v>-7.1235810000000004E-3</v>
      </c>
      <c r="Q775" s="102">
        <v>-7.5309799999999996E-3</v>
      </c>
      <c r="R775" s="102">
        <v>-7.8412159999999998E-3</v>
      </c>
      <c r="S775" s="102">
        <v>-8.0642999999999999E-3</v>
      </c>
      <c r="T775" s="102">
        <v>-8.2386109999999999E-3</v>
      </c>
      <c r="U775" s="102">
        <v>-8.3646090000000003E-3</v>
      </c>
      <c r="V775" s="102">
        <v>-8.4617119999999997E-3</v>
      </c>
      <c r="W775" s="102">
        <v>-8.529455E-3</v>
      </c>
      <c r="X775" s="102">
        <v>-8.5877220000000008E-3</v>
      </c>
      <c r="Y775" s="103">
        <v>-8.6168560000000009E-3</v>
      </c>
    </row>
    <row r="776" spans="1:25" x14ac:dyDescent="0.25">
      <c r="A776" s="101" t="s">
        <v>1023</v>
      </c>
      <c r="B776" s="102">
        <v>-2.899185E-2</v>
      </c>
      <c r="C776" s="102">
        <v>-3.1743590000000002E-2</v>
      </c>
      <c r="D776" s="102">
        <v>-3.3461780000000003E-2</v>
      </c>
      <c r="E776" s="102">
        <v>-3.4895019999999999E-2</v>
      </c>
      <c r="F776" s="102">
        <v>-3.6121920000000002E-2</v>
      </c>
      <c r="G776" s="102">
        <v>-3.679164E-2</v>
      </c>
      <c r="H776" s="102">
        <v>-3.7131610000000002E-2</v>
      </c>
      <c r="I776" s="102">
        <v>-3.7355069999999997E-2</v>
      </c>
      <c r="J776" s="102">
        <v>-3.7490990000000002E-2</v>
      </c>
      <c r="K776" s="102">
        <v>-3.8053320000000002E-2</v>
      </c>
      <c r="L776" s="102">
        <v>-3.7636059999999999E-2</v>
      </c>
      <c r="M776" s="102">
        <v>-3.7121700000000001E-2</v>
      </c>
      <c r="N776" s="102">
        <v>-3.5868999999999998E-2</v>
      </c>
      <c r="O776" s="102">
        <v>-3.5082469999999998E-2</v>
      </c>
      <c r="P776" s="102">
        <v>-3.47815E-2</v>
      </c>
      <c r="Q776" s="102">
        <v>-3.4694080000000002E-2</v>
      </c>
      <c r="R776" s="102">
        <v>-3.4597179999999998E-2</v>
      </c>
      <c r="S776" s="102">
        <v>-3.4451719999999998E-2</v>
      </c>
      <c r="T776" s="102">
        <v>-3.4267390000000002E-2</v>
      </c>
      <c r="U776" s="102">
        <v>-3.405391E-2</v>
      </c>
      <c r="V776" s="102">
        <v>-3.3821009999999999E-2</v>
      </c>
      <c r="W776" s="102">
        <v>-3.3568679999999997E-2</v>
      </c>
      <c r="X776" s="102">
        <v>-3.3306639999999998E-2</v>
      </c>
      <c r="Y776" s="103">
        <v>-3.3025159999999998E-2</v>
      </c>
    </row>
    <row r="777" spans="1:25" x14ac:dyDescent="0.25">
      <c r="A777" s="101" t="s">
        <v>1024</v>
      </c>
      <c r="B777" s="102">
        <v>4.227707E-2</v>
      </c>
      <c r="C777" s="102">
        <v>3.5177359999999998E-2</v>
      </c>
      <c r="D777" s="102">
        <v>3.11431E-2</v>
      </c>
      <c r="E777" s="102">
        <v>2.8090170000000001E-2</v>
      </c>
      <c r="F777" s="102">
        <v>2.565543E-2</v>
      </c>
      <c r="G777" s="102">
        <v>2.4869499999999999E-2</v>
      </c>
      <c r="H777" s="102">
        <v>2.3409860000000001E-2</v>
      </c>
      <c r="I777" s="102">
        <v>2.212505E-2</v>
      </c>
      <c r="J777" s="102">
        <v>2.102559E-2</v>
      </c>
      <c r="K777" s="102">
        <v>2.4233040000000001E-2</v>
      </c>
      <c r="L777" s="102">
        <v>2.537913E-2</v>
      </c>
      <c r="M777" s="102">
        <v>2.619554E-2</v>
      </c>
      <c r="N777" s="102">
        <v>2.5521370000000002E-2</v>
      </c>
      <c r="O777" s="102">
        <v>2.4486049999999999E-2</v>
      </c>
      <c r="P777" s="102">
        <v>2.3540419999999999E-2</v>
      </c>
      <c r="Q777" s="102">
        <v>2.2839729999999999E-2</v>
      </c>
      <c r="R777" s="102">
        <v>2.2275679999999999E-2</v>
      </c>
      <c r="S777" s="102">
        <v>2.1769810000000001E-2</v>
      </c>
      <c r="T777" s="102">
        <v>2.132235E-2</v>
      </c>
      <c r="U777" s="102">
        <v>2.0903830000000002E-2</v>
      </c>
      <c r="V777" s="102">
        <v>2.0514749999999998E-2</v>
      </c>
      <c r="W777" s="102">
        <v>2.015463E-2</v>
      </c>
      <c r="X777" s="102">
        <v>1.9804229999999999E-2</v>
      </c>
      <c r="Y777" s="103">
        <v>1.9473310000000001E-2</v>
      </c>
    </row>
    <row r="778" spans="1:25" x14ac:dyDescent="0.25">
      <c r="A778" s="101" t="s">
        <v>1025</v>
      </c>
      <c r="B778" s="102">
        <v>4.6146590000000001E-2</v>
      </c>
      <c r="C778" s="102">
        <v>3.8431729999999997E-2</v>
      </c>
      <c r="D778" s="102">
        <v>3.3853109999999999E-2</v>
      </c>
      <c r="E778" s="102">
        <v>3.0321279999999999E-2</v>
      </c>
      <c r="F778" s="102">
        <v>2.7484169999999999E-2</v>
      </c>
      <c r="G778" s="102">
        <v>2.6451590000000001E-2</v>
      </c>
      <c r="H778" s="102">
        <v>2.4848309999999998E-2</v>
      </c>
      <c r="I778" s="102">
        <v>2.3488370000000001E-2</v>
      </c>
      <c r="J778" s="102">
        <v>2.236169E-2</v>
      </c>
      <c r="K778" s="102">
        <v>2.550616E-2</v>
      </c>
      <c r="L778" s="102">
        <v>2.6725990000000002E-2</v>
      </c>
      <c r="M778" s="102">
        <v>2.760338E-2</v>
      </c>
      <c r="N778" s="102">
        <v>2.6720529999999999E-2</v>
      </c>
      <c r="O778" s="102">
        <v>2.551668E-2</v>
      </c>
      <c r="P778" s="102">
        <v>2.444779E-2</v>
      </c>
      <c r="Q778" s="102">
        <v>2.3679909999999998E-2</v>
      </c>
      <c r="R778" s="102">
        <v>2.308694E-2</v>
      </c>
      <c r="S778" s="102">
        <v>2.2581360000000002E-2</v>
      </c>
      <c r="T778" s="102">
        <v>2.2143920000000001E-2</v>
      </c>
      <c r="U778" s="102">
        <v>2.1745190000000001E-2</v>
      </c>
      <c r="V778" s="102">
        <v>2.1385399999999999E-2</v>
      </c>
      <c r="W778" s="102">
        <v>2.1064550000000001E-2</v>
      </c>
      <c r="X778" s="102">
        <v>2.075343E-2</v>
      </c>
      <c r="Y778" s="103">
        <v>2.047152E-2</v>
      </c>
    </row>
    <row r="779" spans="1:25" x14ac:dyDescent="0.25">
      <c r="A779" s="101" t="s">
        <v>1026</v>
      </c>
      <c r="B779" s="102">
        <v>5.436738E-2</v>
      </c>
      <c r="C779" s="102">
        <v>4.8013640000000003E-2</v>
      </c>
      <c r="D779" s="102">
        <v>4.4189800000000001E-2</v>
      </c>
      <c r="E779" s="102">
        <v>4.1202809999999999E-2</v>
      </c>
      <c r="F779" s="102">
        <v>3.8776810000000002E-2</v>
      </c>
      <c r="G779" s="102">
        <v>3.7772060000000003E-2</v>
      </c>
      <c r="H779" s="102">
        <v>3.6338750000000003E-2</v>
      </c>
      <c r="I779" s="102">
        <v>3.5081380000000002E-2</v>
      </c>
      <c r="J779" s="102">
        <v>3.4009619999999997E-2</v>
      </c>
      <c r="K779" s="102">
        <v>3.6733219999999997E-2</v>
      </c>
      <c r="L779" s="102">
        <v>3.8097279999999997E-2</v>
      </c>
      <c r="M779" s="102">
        <v>3.9165060000000002E-2</v>
      </c>
      <c r="N779" s="102">
        <v>3.8424279999999998E-2</v>
      </c>
      <c r="O779" s="102">
        <v>3.7235320000000002E-2</v>
      </c>
      <c r="P779" s="102">
        <v>3.6096410000000002E-2</v>
      </c>
      <c r="Q779" s="102">
        <v>3.521146E-2</v>
      </c>
      <c r="R779" s="102">
        <v>3.4492080000000001E-2</v>
      </c>
      <c r="S779" s="102">
        <v>3.3869709999999997E-2</v>
      </c>
      <c r="T779" s="102">
        <v>3.330545E-2</v>
      </c>
      <c r="U779" s="102">
        <v>3.2789800000000001E-2</v>
      </c>
      <c r="V779" s="102">
        <v>3.230334E-2</v>
      </c>
      <c r="W779" s="102">
        <v>3.1855799999999997E-2</v>
      </c>
      <c r="X779" s="102">
        <v>3.1427740000000003E-2</v>
      </c>
      <c r="Y779" s="103">
        <v>3.1009169999999999E-2</v>
      </c>
    </row>
    <row r="780" spans="1:25" x14ac:dyDescent="0.25">
      <c r="A780" s="101" t="s">
        <v>1027</v>
      </c>
      <c r="B780" s="102">
        <v>-2.8640229999999999E-2</v>
      </c>
      <c r="C780" s="102">
        <v>-3.0818189999999999E-2</v>
      </c>
      <c r="D780" s="102">
        <v>-3.2302079999999997E-2</v>
      </c>
      <c r="E780" s="102">
        <v>-3.3638179999999997E-2</v>
      </c>
      <c r="F780" s="102">
        <v>-3.484628E-2</v>
      </c>
      <c r="G780" s="102">
        <v>-3.5263330000000002E-2</v>
      </c>
      <c r="H780" s="102">
        <v>-3.5642720000000003E-2</v>
      </c>
      <c r="I780" s="102">
        <v>-3.5924699999999997E-2</v>
      </c>
      <c r="J780" s="102">
        <v>-3.6148180000000002E-2</v>
      </c>
      <c r="K780" s="102">
        <v>-3.5907590000000003E-2</v>
      </c>
      <c r="L780" s="102">
        <v>-3.5257789999999997E-2</v>
      </c>
      <c r="M780" s="102">
        <v>-3.4558970000000001E-2</v>
      </c>
      <c r="N780" s="102">
        <v>-3.3407199999999998E-2</v>
      </c>
      <c r="O780" s="102">
        <v>-3.2753379999999999E-2</v>
      </c>
      <c r="P780" s="102">
        <v>-3.2529460000000003E-2</v>
      </c>
      <c r="Q780" s="102">
        <v>-3.2451630000000002E-2</v>
      </c>
      <c r="R780" s="102">
        <v>-3.2344659999999997E-2</v>
      </c>
      <c r="S780" s="102">
        <v>-3.2198999999999998E-2</v>
      </c>
      <c r="T780" s="102">
        <v>-3.2014420000000002E-2</v>
      </c>
      <c r="U780" s="102">
        <v>-3.1820309999999997E-2</v>
      </c>
      <c r="V780" s="102">
        <v>-3.1616459999999999E-2</v>
      </c>
      <c r="W780" s="102">
        <v>-3.1393119999999997E-2</v>
      </c>
      <c r="X780" s="102">
        <v>-3.1169530000000001E-2</v>
      </c>
      <c r="Y780" s="103">
        <v>-3.094593E-2</v>
      </c>
    </row>
    <row r="781" spans="1:25" x14ac:dyDescent="0.25">
      <c r="A781" s="101" t="s">
        <v>1028</v>
      </c>
      <c r="B781" s="102">
        <v>-0.22588900000000001</v>
      </c>
      <c r="C781" s="102">
        <v>-0.21288699999999999</v>
      </c>
      <c r="D781" s="102">
        <v>-0.206182</v>
      </c>
      <c r="E781" s="102">
        <v>-0.20153499999999999</v>
      </c>
      <c r="F781" s="102">
        <v>-0.19810900000000001</v>
      </c>
      <c r="G781" s="102">
        <v>-0.19789499999999999</v>
      </c>
      <c r="H781" s="102">
        <v>-0.195024</v>
      </c>
      <c r="I781" s="102">
        <v>-0.19231000000000001</v>
      </c>
      <c r="J781" s="102">
        <v>-0.18992800000000001</v>
      </c>
      <c r="K781" s="102">
        <v>-0.20266200000000001</v>
      </c>
      <c r="L781" s="102">
        <v>-0.20621</v>
      </c>
      <c r="M781" s="102">
        <v>-0.207848</v>
      </c>
      <c r="N781" s="102">
        <v>-0.20105500000000001</v>
      </c>
      <c r="O781" s="102">
        <v>-0.194663</v>
      </c>
      <c r="P781" s="102">
        <v>-0.190168</v>
      </c>
      <c r="Q781" s="102">
        <v>-0.18723500000000001</v>
      </c>
      <c r="R781" s="102">
        <v>-0.184776</v>
      </c>
      <c r="S781" s="102">
        <v>-0.18244299999999999</v>
      </c>
      <c r="T781" s="102">
        <v>-0.180177</v>
      </c>
      <c r="U781" s="102">
        <v>-0.17796799999999999</v>
      </c>
      <c r="V781" s="102">
        <v>-0.17579800000000001</v>
      </c>
      <c r="W781" s="102">
        <v>-0.17365800000000001</v>
      </c>
      <c r="X781" s="102">
        <v>-0.17153599999999999</v>
      </c>
      <c r="Y781" s="103">
        <v>-0.16942399999999999</v>
      </c>
    </row>
    <row r="782" spans="1:25" x14ac:dyDescent="0.25">
      <c r="A782" s="101" t="s">
        <v>1029</v>
      </c>
      <c r="B782" s="102">
        <v>-0.20014399999999999</v>
      </c>
      <c r="C782" s="102">
        <v>-0.19086800000000001</v>
      </c>
      <c r="D782" s="102">
        <v>-0.18590899999999999</v>
      </c>
      <c r="E782" s="102">
        <v>-0.18251300000000001</v>
      </c>
      <c r="F782" s="102">
        <v>-0.18004100000000001</v>
      </c>
      <c r="G782" s="102">
        <v>-0.179178</v>
      </c>
      <c r="H782" s="102">
        <v>-0.17666100000000001</v>
      </c>
      <c r="I782" s="102">
        <v>-0.174319</v>
      </c>
      <c r="J782" s="102">
        <v>-0.17224999999999999</v>
      </c>
      <c r="K782" s="102">
        <v>-0.17926300000000001</v>
      </c>
      <c r="L782" s="102">
        <v>-0.18028</v>
      </c>
      <c r="M782" s="102">
        <v>-0.18034800000000001</v>
      </c>
      <c r="N782" s="102">
        <v>-0.175293</v>
      </c>
      <c r="O782" s="102">
        <v>-0.17066899999999999</v>
      </c>
      <c r="P782" s="102">
        <v>-0.167491</v>
      </c>
      <c r="Q782" s="102">
        <v>-0.16544300000000001</v>
      </c>
      <c r="R782" s="102">
        <v>-0.163716</v>
      </c>
      <c r="S782" s="102">
        <v>-0.162047</v>
      </c>
      <c r="T782" s="102">
        <v>-0.160417</v>
      </c>
      <c r="U782" s="102">
        <v>-0.158805</v>
      </c>
      <c r="V782" s="102">
        <v>-0.157223</v>
      </c>
      <c r="W782" s="102">
        <v>-0.15567</v>
      </c>
      <c r="X782" s="102">
        <v>-0.15412699999999999</v>
      </c>
      <c r="Y782" s="103">
        <v>-0.15259300000000001</v>
      </c>
    </row>
    <row r="783" spans="1:25" x14ac:dyDescent="0.25">
      <c r="A783" s="101" t="s">
        <v>1030</v>
      </c>
      <c r="B783" s="102">
        <v>2.0204779999999999E-2</v>
      </c>
      <c r="C783" s="102">
        <v>1.3120690000000001E-2</v>
      </c>
      <c r="D783" s="102">
        <v>8.9700530000000004E-3</v>
      </c>
      <c r="E783" s="102">
        <v>5.7316379999999998E-3</v>
      </c>
      <c r="F783" s="102">
        <v>3.101421E-3</v>
      </c>
      <c r="G783" s="102">
        <v>2.0944449999999999E-3</v>
      </c>
      <c r="H783" s="102">
        <v>7.261705E-4</v>
      </c>
      <c r="I783" s="102">
        <v>-4.288486E-4</v>
      </c>
      <c r="J783" s="102">
        <v>-1.370317E-3</v>
      </c>
      <c r="K783" s="102">
        <v>1.0668889999999999E-3</v>
      </c>
      <c r="L783" s="102">
        <v>2.1315230000000002E-3</v>
      </c>
      <c r="M783" s="102">
        <v>2.9260219999999999E-3</v>
      </c>
      <c r="N783" s="102">
        <v>2.80935E-3</v>
      </c>
      <c r="O783" s="102">
        <v>2.2549110000000001E-3</v>
      </c>
      <c r="P783" s="102">
        <v>1.5942090000000001E-3</v>
      </c>
      <c r="Q783" s="102">
        <v>1.069871E-3</v>
      </c>
      <c r="R783" s="102">
        <v>6.6226619999999996E-4</v>
      </c>
      <c r="S783" s="102">
        <v>3.3219169999999999E-4</v>
      </c>
      <c r="T783" s="102">
        <v>5.0482270000000001E-5</v>
      </c>
      <c r="U783" s="102">
        <v>-1.8239459999999999E-4</v>
      </c>
      <c r="V783" s="102">
        <v>-3.8634349999999999E-4</v>
      </c>
      <c r="W783" s="102">
        <v>-5.6113050000000002E-4</v>
      </c>
      <c r="X783" s="102">
        <v>-7.1647710000000001E-4</v>
      </c>
      <c r="Y783" s="103">
        <v>-8.5261310000000004E-4</v>
      </c>
    </row>
    <row r="784" spans="1:25" x14ac:dyDescent="0.25">
      <c r="A784" s="101" t="s">
        <v>1031</v>
      </c>
      <c r="B784" s="102">
        <v>-3.4249309999999998E-2</v>
      </c>
      <c r="C784" s="102">
        <v>-3.5274239999999998E-2</v>
      </c>
      <c r="D784" s="102">
        <v>-3.6178929999999998E-2</v>
      </c>
      <c r="E784" s="102">
        <v>-3.7093069999999999E-2</v>
      </c>
      <c r="F784" s="102">
        <v>-3.7957860000000003E-2</v>
      </c>
      <c r="G784" s="102">
        <v>-3.84047E-2</v>
      </c>
      <c r="H784" s="102">
        <v>-3.8589690000000003E-2</v>
      </c>
      <c r="I784" s="102">
        <v>-3.8716170000000001E-2</v>
      </c>
      <c r="J784" s="102">
        <v>-3.8803879999999999E-2</v>
      </c>
      <c r="K784" s="102">
        <v>-3.9969379999999999E-2</v>
      </c>
      <c r="L784" s="102">
        <v>-3.9940049999999998E-2</v>
      </c>
      <c r="M784" s="102">
        <v>-3.9666949999999999E-2</v>
      </c>
      <c r="N784" s="102">
        <v>-3.8330969999999999E-2</v>
      </c>
      <c r="O784" s="102">
        <v>-3.7405069999999999E-2</v>
      </c>
      <c r="P784" s="102">
        <v>-3.6967220000000002E-2</v>
      </c>
      <c r="Q784" s="102">
        <v>-3.6772899999999997E-2</v>
      </c>
      <c r="R784" s="102">
        <v>-3.659805E-2</v>
      </c>
      <c r="S784" s="102">
        <v>-3.6394210000000003E-2</v>
      </c>
      <c r="T784" s="102">
        <v>-3.6170649999999999E-2</v>
      </c>
      <c r="U784" s="102">
        <v>-3.5937549999999999E-2</v>
      </c>
      <c r="V784" s="102">
        <v>-3.5694459999999997E-2</v>
      </c>
      <c r="W784" s="102">
        <v>-3.545135E-2</v>
      </c>
      <c r="X784" s="102">
        <v>-3.5198710000000001E-2</v>
      </c>
      <c r="Y784" s="103">
        <v>-3.4936099999999998E-2</v>
      </c>
    </row>
    <row r="785" spans="1:25" x14ac:dyDescent="0.25">
      <c r="A785" s="101" t="s">
        <v>1032</v>
      </c>
      <c r="B785" s="102">
        <v>-0.153868</v>
      </c>
      <c r="C785" s="102">
        <v>-0.14802699999999999</v>
      </c>
      <c r="D785" s="102">
        <v>-0.145148</v>
      </c>
      <c r="E785" s="102">
        <v>-0.14328199999999999</v>
      </c>
      <c r="F785" s="102">
        <v>-0.141986</v>
      </c>
      <c r="G785" s="102">
        <v>-0.14169499999999999</v>
      </c>
      <c r="H785" s="102">
        <v>-0.139955</v>
      </c>
      <c r="I785" s="102">
        <v>-0.13828299999999999</v>
      </c>
      <c r="J785" s="102">
        <v>-0.13680700000000001</v>
      </c>
      <c r="K785" s="102">
        <v>-0.14316599999999999</v>
      </c>
      <c r="L785" s="102">
        <v>-0.14432300000000001</v>
      </c>
      <c r="M785" s="102">
        <v>-0.14460500000000001</v>
      </c>
      <c r="N785" s="102">
        <v>-0.14032</v>
      </c>
      <c r="O785" s="102">
        <v>-0.13650499999999999</v>
      </c>
      <c r="P785" s="102">
        <v>-0.133968</v>
      </c>
      <c r="Q785" s="102">
        <v>-0.13237699999999999</v>
      </c>
      <c r="R785" s="102">
        <v>-0.13103699999999999</v>
      </c>
      <c r="S785" s="102">
        <v>-0.12973699999999999</v>
      </c>
      <c r="T785" s="102">
        <v>-0.12845500000000001</v>
      </c>
      <c r="U785" s="102">
        <v>-0.127193</v>
      </c>
      <c r="V785" s="102">
        <v>-0.125941</v>
      </c>
      <c r="W785" s="102">
        <v>-0.124698</v>
      </c>
      <c r="X785" s="102">
        <v>-0.12346500000000001</v>
      </c>
      <c r="Y785" s="103">
        <v>-0.12223199999999999</v>
      </c>
    </row>
    <row r="786" spans="1:25" x14ac:dyDescent="0.25">
      <c r="A786" s="101" t="s">
        <v>1033</v>
      </c>
      <c r="B786" s="102">
        <v>-0.188919</v>
      </c>
      <c r="C786" s="102">
        <v>-0.17799699999999999</v>
      </c>
      <c r="D786" s="102">
        <v>-0.17253099999999999</v>
      </c>
      <c r="E786" s="102">
        <v>-0.16874900000000001</v>
      </c>
      <c r="F786" s="102">
        <v>-0.165962</v>
      </c>
      <c r="G786" s="102">
        <v>-0.166157</v>
      </c>
      <c r="H786" s="102">
        <v>-0.164051</v>
      </c>
      <c r="I786" s="102">
        <v>-0.16204299999999999</v>
      </c>
      <c r="J786" s="102">
        <v>-0.160299</v>
      </c>
      <c r="K786" s="102">
        <v>-0.17172999999999999</v>
      </c>
      <c r="L786" s="102">
        <v>-0.17560200000000001</v>
      </c>
      <c r="M786" s="102">
        <v>-0.17785699999999999</v>
      </c>
      <c r="N786" s="102">
        <v>-0.17261299999999999</v>
      </c>
      <c r="O786" s="102">
        <v>-0.16780900000000001</v>
      </c>
      <c r="P786" s="102">
        <v>-0.164578</v>
      </c>
      <c r="Q786" s="102">
        <v>-0.162605</v>
      </c>
      <c r="R786" s="102">
        <v>-0.16101199999999999</v>
      </c>
      <c r="S786" s="102">
        <v>-0.15951499999999999</v>
      </c>
      <c r="T786" s="102">
        <v>-0.15807599999999999</v>
      </c>
      <c r="U786" s="102">
        <v>-0.15668499999999999</v>
      </c>
      <c r="V786" s="102">
        <v>-0.155333</v>
      </c>
      <c r="W786" s="102">
        <v>-0.15401100000000001</v>
      </c>
      <c r="X786" s="102">
        <v>-0.15270700000000001</v>
      </c>
      <c r="Y786" s="103">
        <v>-0.15141299999999999</v>
      </c>
    </row>
    <row r="787" spans="1:25" x14ac:dyDescent="0.25">
      <c r="A787" s="101" t="s">
        <v>1034</v>
      </c>
      <c r="B787" s="102">
        <v>1.858918E-2</v>
      </c>
      <c r="C787" s="102">
        <v>1.2713759999999999E-2</v>
      </c>
      <c r="D787" s="102">
        <v>9.3268640000000007E-3</v>
      </c>
      <c r="E787" s="102">
        <v>6.7062729999999996E-3</v>
      </c>
      <c r="F787" s="102">
        <v>4.5865070000000001E-3</v>
      </c>
      <c r="G787" s="102">
        <v>3.6251569999999999E-3</v>
      </c>
      <c r="H787" s="102">
        <v>2.4784210000000002E-3</v>
      </c>
      <c r="I787" s="102">
        <v>1.5162680000000001E-3</v>
      </c>
      <c r="J787" s="102">
        <v>7.1943560000000003E-4</v>
      </c>
      <c r="K787" s="102">
        <v>2.4242209999999998E-3</v>
      </c>
      <c r="L787" s="102">
        <v>3.2980219999999998E-3</v>
      </c>
      <c r="M787" s="102">
        <v>3.9581709999999999E-3</v>
      </c>
      <c r="N787" s="102">
        <v>3.880274E-3</v>
      </c>
      <c r="O787" s="102">
        <v>3.3456470000000002E-3</v>
      </c>
      <c r="P787" s="102">
        <v>2.69499E-3</v>
      </c>
      <c r="Q787" s="102">
        <v>2.1418650000000002E-3</v>
      </c>
      <c r="R787" s="102">
        <v>1.705182E-3</v>
      </c>
      <c r="S787" s="102">
        <v>1.3557280000000001E-3</v>
      </c>
      <c r="T787" s="102">
        <v>1.054861E-3</v>
      </c>
      <c r="U787" s="102">
        <v>7.9286579999999997E-4</v>
      </c>
      <c r="V787" s="102">
        <v>5.6002799999999996E-4</v>
      </c>
      <c r="W787" s="102">
        <v>3.4639780000000003E-4</v>
      </c>
      <c r="X787" s="102">
        <v>1.6192929999999999E-4</v>
      </c>
      <c r="Y787" s="103">
        <v>-3.0972569999999998E-6</v>
      </c>
    </row>
    <row r="788" spans="1:25" x14ac:dyDescent="0.25">
      <c r="A788" s="101" t="s">
        <v>1035</v>
      </c>
      <c r="B788" s="102">
        <v>1.541007E-2</v>
      </c>
      <c r="C788" s="102">
        <v>8.7636750000000003E-3</v>
      </c>
      <c r="D788" s="102">
        <v>4.8473489999999999E-3</v>
      </c>
      <c r="E788" s="102">
        <v>1.745807E-3</v>
      </c>
      <c r="F788" s="102">
        <v>-7.9644779999999999E-4</v>
      </c>
      <c r="G788" s="102">
        <v>-1.7449290000000001E-3</v>
      </c>
      <c r="H788" s="102">
        <v>-3.045477E-3</v>
      </c>
      <c r="I788" s="102">
        <v>-4.1424160000000003E-3</v>
      </c>
      <c r="J788" s="102">
        <v>-5.0451920000000004E-3</v>
      </c>
      <c r="K788" s="102">
        <v>-2.582717E-3</v>
      </c>
      <c r="L788" s="102">
        <v>-1.4238090000000001E-3</v>
      </c>
      <c r="M788" s="102">
        <v>-5.4356309999999998E-4</v>
      </c>
      <c r="N788" s="102">
        <v>-4.7524779999999999E-4</v>
      </c>
      <c r="O788" s="102">
        <v>-9.138029E-4</v>
      </c>
      <c r="P788" s="102">
        <v>-1.507006E-3</v>
      </c>
      <c r="Q788" s="102">
        <v>-1.992682E-3</v>
      </c>
      <c r="R788" s="102">
        <v>-2.3520440000000002E-3</v>
      </c>
      <c r="S788" s="102">
        <v>-2.6433440000000002E-3</v>
      </c>
      <c r="T788" s="102">
        <v>-2.876539E-3</v>
      </c>
      <c r="U788" s="102">
        <v>-3.0708409999999999E-3</v>
      </c>
      <c r="V788" s="102">
        <v>-3.2359720000000002E-3</v>
      </c>
      <c r="W788" s="102">
        <v>-3.381888E-3</v>
      </c>
      <c r="X788" s="102">
        <v>-3.5081240000000001E-3</v>
      </c>
      <c r="Y788" s="103">
        <v>-3.6051799999999999E-3</v>
      </c>
    </row>
    <row r="789" spans="1:25" x14ac:dyDescent="0.25">
      <c r="A789" s="101" t="s">
        <v>1036</v>
      </c>
      <c r="B789" s="102">
        <v>-3.9725290000000003E-2</v>
      </c>
      <c r="C789" s="102">
        <v>-3.9528540000000001E-2</v>
      </c>
      <c r="D789" s="102">
        <v>-3.9715109999999998E-2</v>
      </c>
      <c r="E789" s="102">
        <v>-3.9990119999999997E-2</v>
      </c>
      <c r="F789" s="102">
        <v>-4.0304409999999999E-2</v>
      </c>
      <c r="G789" s="102">
        <v>-4.0761850000000002E-2</v>
      </c>
      <c r="H789" s="102">
        <v>-4.0703549999999998E-2</v>
      </c>
      <c r="I789" s="102">
        <v>-4.0615989999999998E-2</v>
      </c>
      <c r="J789" s="102">
        <v>-4.053797E-2</v>
      </c>
      <c r="K789" s="102">
        <v>-4.2949609999999999E-2</v>
      </c>
      <c r="L789" s="102">
        <v>-4.3439209999999999E-2</v>
      </c>
      <c r="M789" s="102">
        <v>-4.3536940000000003E-2</v>
      </c>
      <c r="N789" s="102">
        <v>-4.2064219999999999E-2</v>
      </c>
      <c r="O789" s="102">
        <v>-4.0933360000000002E-2</v>
      </c>
      <c r="P789" s="102">
        <v>-4.0339340000000001E-2</v>
      </c>
      <c r="Q789" s="102">
        <v>-4.0076809999999997E-2</v>
      </c>
      <c r="R789" s="102">
        <v>-3.9872520000000002E-2</v>
      </c>
      <c r="S789" s="102">
        <v>-3.9668200000000001E-2</v>
      </c>
      <c r="T789" s="102">
        <v>-3.943485E-2</v>
      </c>
      <c r="U789" s="102">
        <v>-3.9201470000000002E-2</v>
      </c>
      <c r="V789" s="102">
        <v>-3.8958319999999998E-2</v>
      </c>
      <c r="W789" s="102">
        <v>-3.8715149999999997E-2</v>
      </c>
      <c r="X789" s="102">
        <v>-3.8461990000000001E-2</v>
      </c>
      <c r="Y789" s="103">
        <v>-3.8189559999999997E-2</v>
      </c>
    </row>
    <row r="790" spans="1:25" x14ac:dyDescent="0.25">
      <c r="A790" s="101" t="s">
        <v>1037</v>
      </c>
      <c r="B790" s="102">
        <v>-3.686934E-2</v>
      </c>
      <c r="C790" s="102">
        <v>-3.7242709999999998E-2</v>
      </c>
      <c r="D790" s="102">
        <v>-3.7664749999999997E-2</v>
      </c>
      <c r="E790" s="102">
        <v>-3.8116089999999998E-2</v>
      </c>
      <c r="F790" s="102">
        <v>-3.8557479999999998E-2</v>
      </c>
      <c r="G790" s="102">
        <v>-3.9044080000000002E-2</v>
      </c>
      <c r="H790" s="102">
        <v>-3.9073099999999999E-2</v>
      </c>
      <c r="I790" s="102">
        <v>-3.9044089999999997E-2</v>
      </c>
      <c r="J790" s="102">
        <v>-3.9005119999999997E-2</v>
      </c>
      <c r="K790" s="102">
        <v>-4.0491619999999999E-2</v>
      </c>
      <c r="L790" s="102">
        <v>-4.0569580000000001E-2</v>
      </c>
      <c r="M790" s="102">
        <v>-4.0413530000000003E-2</v>
      </c>
      <c r="N790" s="102">
        <v>-3.9086790000000003E-2</v>
      </c>
      <c r="O790" s="102">
        <v>-3.8160359999999997E-2</v>
      </c>
      <c r="P790" s="102">
        <v>-3.773191E-2</v>
      </c>
      <c r="Q790" s="102">
        <v>-3.7566620000000002E-2</v>
      </c>
      <c r="R790" s="102">
        <v>-3.7420589999999997E-2</v>
      </c>
      <c r="S790" s="102">
        <v>-3.7245550000000002E-2</v>
      </c>
      <c r="T790" s="102">
        <v>-3.7051010000000002E-2</v>
      </c>
      <c r="U790" s="102">
        <v>-3.6846700000000003E-2</v>
      </c>
      <c r="V790" s="102">
        <v>-3.6642389999999997E-2</v>
      </c>
      <c r="W790" s="102">
        <v>-3.6428549999999997E-2</v>
      </c>
      <c r="X790" s="102">
        <v>-3.6204960000000001E-2</v>
      </c>
      <c r="Y790" s="103">
        <v>-3.5971629999999997E-2</v>
      </c>
    </row>
    <row r="791" spans="1:25" x14ac:dyDescent="0.25">
      <c r="A791" s="101" t="s">
        <v>1038</v>
      </c>
      <c r="B791" s="102">
        <v>4.550709E-2</v>
      </c>
      <c r="C791" s="102">
        <v>3.661499E-2</v>
      </c>
      <c r="D791" s="102">
        <v>3.1473170000000002E-2</v>
      </c>
      <c r="E791" s="102">
        <v>2.7498849999999998E-2</v>
      </c>
      <c r="F791" s="102">
        <v>2.4299459999999998E-2</v>
      </c>
      <c r="G791" s="102">
        <v>2.3031389999999999E-2</v>
      </c>
      <c r="H791" s="102">
        <v>2.1140050000000001E-2</v>
      </c>
      <c r="I791" s="102">
        <v>1.9519870000000002E-2</v>
      </c>
      <c r="J791" s="102">
        <v>1.8161509999999999E-2</v>
      </c>
      <c r="K791" s="102">
        <v>2.1687140000000001E-2</v>
      </c>
      <c r="L791" s="102">
        <v>2.2952299999999998E-2</v>
      </c>
      <c r="M791" s="102">
        <v>2.3812980000000001E-2</v>
      </c>
      <c r="N791" s="102">
        <v>2.309313E-2</v>
      </c>
      <c r="O791" s="102">
        <v>2.191657E-2</v>
      </c>
      <c r="P791" s="102">
        <v>2.0799430000000001E-2</v>
      </c>
      <c r="Q791" s="102">
        <v>1.9955110000000002E-2</v>
      </c>
      <c r="R791" s="102">
        <v>1.927591E-2</v>
      </c>
      <c r="S791" s="102">
        <v>1.8693629999999999E-2</v>
      </c>
      <c r="T791" s="102">
        <v>1.8169640000000001E-2</v>
      </c>
      <c r="U791" s="102">
        <v>1.770393E-2</v>
      </c>
      <c r="V791" s="102">
        <v>1.7286780000000002E-2</v>
      </c>
      <c r="W791" s="102">
        <v>1.6889049999999999E-2</v>
      </c>
      <c r="X791" s="102">
        <v>1.652023E-2</v>
      </c>
      <c r="Y791" s="103">
        <v>1.6170819999999999E-2</v>
      </c>
    </row>
    <row r="792" spans="1:25" x14ac:dyDescent="0.25">
      <c r="A792" s="101" t="s">
        <v>1039</v>
      </c>
      <c r="B792" s="102">
        <v>2.6726960000000001E-2</v>
      </c>
      <c r="C792" s="102">
        <v>1.9961369999999999E-2</v>
      </c>
      <c r="D792" s="102">
        <v>1.5982719999999999E-2</v>
      </c>
      <c r="E792" s="102">
        <v>1.2886440000000001E-2</v>
      </c>
      <c r="F792" s="102">
        <v>1.037836E-2</v>
      </c>
      <c r="G792" s="102">
        <v>9.2045349999999998E-3</v>
      </c>
      <c r="H792" s="102">
        <v>7.8165690000000006E-3</v>
      </c>
      <c r="I792" s="102">
        <v>6.6615169999999996E-3</v>
      </c>
      <c r="J792" s="102">
        <v>5.7104169999999998E-3</v>
      </c>
      <c r="K792" s="102">
        <v>7.7266540000000003E-3</v>
      </c>
      <c r="L792" s="102">
        <v>8.7238880000000008E-3</v>
      </c>
      <c r="M792" s="102">
        <v>9.4796440000000006E-3</v>
      </c>
      <c r="N792" s="102">
        <v>9.3727740000000004E-3</v>
      </c>
      <c r="O792" s="102">
        <v>8.7507139999999997E-3</v>
      </c>
      <c r="P792" s="102">
        <v>7.993076E-3</v>
      </c>
      <c r="Q792" s="102">
        <v>7.3719900000000001E-3</v>
      </c>
      <c r="R792" s="102">
        <v>6.8965099999999998E-3</v>
      </c>
      <c r="S792" s="102">
        <v>6.5082509999999996E-3</v>
      </c>
      <c r="T792" s="102">
        <v>6.1782950000000003E-3</v>
      </c>
      <c r="U792" s="102">
        <v>5.88698E-3</v>
      </c>
      <c r="V792" s="102">
        <v>5.6347699999999999E-3</v>
      </c>
      <c r="W792" s="102">
        <v>5.4114829999999999E-3</v>
      </c>
      <c r="X792" s="102">
        <v>5.2076329999999997E-3</v>
      </c>
      <c r="Y792" s="103">
        <v>5.0232189999999998E-3</v>
      </c>
    </row>
    <row r="793" spans="1:25" x14ac:dyDescent="0.25">
      <c r="A793" s="101" t="s">
        <v>1040</v>
      </c>
      <c r="B793" s="102">
        <v>3.4806839999999999E-2</v>
      </c>
      <c r="C793" s="102">
        <v>2.6655470000000001E-2</v>
      </c>
      <c r="D793" s="102">
        <v>2.185438E-2</v>
      </c>
      <c r="E793" s="102">
        <v>1.8064420000000001E-2</v>
      </c>
      <c r="F793" s="102">
        <v>1.4951620000000001E-2</v>
      </c>
      <c r="G793" s="102">
        <v>1.3790500000000001E-2</v>
      </c>
      <c r="H793" s="102">
        <v>1.2044330000000001E-2</v>
      </c>
      <c r="I793" s="102">
        <v>1.054038E-2</v>
      </c>
      <c r="J793" s="102">
        <v>9.2887639999999997E-3</v>
      </c>
      <c r="K793" s="102">
        <v>1.264787E-2</v>
      </c>
      <c r="L793" s="102">
        <v>1.3971030000000001E-2</v>
      </c>
      <c r="M793" s="102">
        <v>1.492842E-2</v>
      </c>
      <c r="N793" s="102">
        <v>1.450977E-2</v>
      </c>
      <c r="O793" s="102">
        <v>1.3604689999999999E-2</v>
      </c>
      <c r="P793" s="102">
        <v>1.26718E-2</v>
      </c>
      <c r="Q793" s="102">
        <v>1.19533E-2</v>
      </c>
      <c r="R793" s="102">
        <v>1.138053E-2</v>
      </c>
      <c r="S793" s="102">
        <v>1.090495E-2</v>
      </c>
      <c r="T793" s="102">
        <v>1.049715E-2</v>
      </c>
      <c r="U793" s="102">
        <v>1.013793E-2</v>
      </c>
      <c r="V793" s="102">
        <v>9.8175769999999992E-3</v>
      </c>
      <c r="W793" s="102">
        <v>9.5263680000000003E-3</v>
      </c>
      <c r="X793" s="102">
        <v>9.2640780000000002E-3</v>
      </c>
      <c r="Y793" s="103">
        <v>9.0212179999999993E-3</v>
      </c>
    </row>
    <row r="794" spans="1:25" x14ac:dyDescent="0.25">
      <c r="A794" s="101" t="s">
        <v>1041</v>
      </c>
      <c r="B794" s="102">
        <v>2.7352270000000001E-2</v>
      </c>
      <c r="C794" s="102">
        <v>2.0003859999999998E-2</v>
      </c>
      <c r="D794" s="102">
        <v>1.5748129999999999E-2</v>
      </c>
      <c r="E794" s="102">
        <v>1.2462920000000001E-2</v>
      </c>
      <c r="F794" s="102">
        <v>9.8149829999999993E-3</v>
      </c>
      <c r="G794" s="102">
        <v>8.7389270000000005E-3</v>
      </c>
      <c r="H794" s="102">
        <v>7.2735389999999999E-3</v>
      </c>
      <c r="I794" s="102">
        <v>6.0215829999999996E-3</v>
      </c>
      <c r="J794" s="102">
        <v>4.9926859999999997E-3</v>
      </c>
      <c r="K794" s="102">
        <v>7.5696330000000001E-3</v>
      </c>
      <c r="L794" s="102">
        <v>8.6152360000000001E-3</v>
      </c>
      <c r="M794" s="102">
        <v>9.3613529999999993E-3</v>
      </c>
      <c r="N794" s="102">
        <v>9.0404809999999995E-3</v>
      </c>
      <c r="O794" s="102">
        <v>8.282111E-3</v>
      </c>
      <c r="P794" s="102">
        <v>7.4758300000000001E-3</v>
      </c>
      <c r="Q794" s="102">
        <v>6.8447279999999996E-3</v>
      </c>
      <c r="R794" s="102">
        <v>6.3398619999999999E-3</v>
      </c>
      <c r="S794" s="102">
        <v>5.922503E-3</v>
      </c>
      <c r="T794" s="102">
        <v>5.5537529999999998E-3</v>
      </c>
      <c r="U794" s="102">
        <v>5.2333800000000001E-3</v>
      </c>
      <c r="V794" s="102">
        <v>4.9518950000000004E-3</v>
      </c>
      <c r="W794" s="102">
        <v>4.7090659999999996E-3</v>
      </c>
      <c r="X794" s="102">
        <v>4.4856790000000002E-3</v>
      </c>
      <c r="Y794" s="103">
        <v>4.2817360000000004E-3</v>
      </c>
    </row>
    <row r="795" spans="1:25" x14ac:dyDescent="0.25">
      <c r="A795" s="101" t="s">
        <v>1042</v>
      </c>
      <c r="B795" s="102">
        <v>3.5447480000000003E-2</v>
      </c>
      <c r="C795" s="102">
        <v>2.7423610000000001E-2</v>
      </c>
      <c r="D795" s="102">
        <v>2.2766080000000001E-2</v>
      </c>
      <c r="E795" s="102">
        <v>1.918688E-2</v>
      </c>
      <c r="F795" s="102">
        <v>1.6313660000000001E-2</v>
      </c>
      <c r="G795" s="102">
        <v>1.511141E-2</v>
      </c>
      <c r="H795" s="102">
        <v>1.3491100000000001E-2</v>
      </c>
      <c r="I795" s="102">
        <v>1.210342E-2</v>
      </c>
      <c r="J795" s="102">
        <v>1.095843E-2</v>
      </c>
      <c r="K795" s="102">
        <v>1.375037E-2</v>
      </c>
      <c r="L795" s="102">
        <v>1.484455E-2</v>
      </c>
      <c r="M795" s="102">
        <v>1.5629190000000001E-2</v>
      </c>
      <c r="N795" s="102">
        <v>1.5153140000000001E-2</v>
      </c>
      <c r="O795" s="102">
        <v>1.423018E-2</v>
      </c>
      <c r="P795" s="102">
        <v>1.328821E-2</v>
      </c>
      <c r="Q795" s="102">
        <v>1.2560190000000001E-2</v>
      </c>
      <c r="R795" s="102">
        <v>1.198773E-2</v>
      </c>
      <c r="S795" s="102">
        <v>1.1492799999999999E-2</v>
      </c>
      <c r="T795" s="102">
        <v>1.106589E-2</v>
      </c>
      <c r="U795" s="102">
        <v>1.069728E-2</v>
      </c>
      <c r="V795" s="102">
        <v>1.0367319999999999E-2</v>
      </c>
      <c r="W795" s="102">
        <v>1.0056789999999999E-2</v>
      </c>
      <c r="X795" s="102">
        <v>9.7754090000000005E-3</v>
      </c>
      <c r="Y795" s="103">
        <v>9.5229500000000005E-3</v>
      </c>
    </row>
    <row r="796" spans="1:25" x14ac:dyDescent="0.25">
      <c r="A796" s="101" t="s">
        <v>1043</v>
      </c>
      <c r="B796" s="102">
        <v>5.6342370000000003E-2</v>
      </c>
      <c r="C796" s="102">
        <v>4.6656530000000002E-2</v>
      </c>
      <c r="D796" s="102">
        <v>4.1022049999999997E-2</v>
      </c>
      <c r="E796" s="102">
        <v>3.6663370000000001E-2</v>
      </c>
      <c r="F796" s="102">
        <v>3.3138830000000001E-2</v>
      </c>
      <c r="G796" s="102">
        <v>3.1734110000000003E-2</v>
      </c>
      <c r="H796" s="102">
        <v>2.9609529999999998E-2</v>
      </c>
      <c r="I796" s="102">
        <v>2.7775660000000001E-2</v>
      </c>
      <c r="J796" s="102">
        <v>2.6242479999999999E-2</v>
      </c>
      <c r="K796" s="102">
        <v>3.0294060000000001E-2</v>
      </c>
      <c r="L796" s="102">
        <v>3.1696830000000002E-2</v>
      </c>
      <c r="M796" s="102">
        <v>3.2626339999999997E-2</v>
      </c>
      <c r="N796" s="102">
        <v>3.1586700000000002E-2</v>
      </c>
      <c r="O796" s="102">
        <v>3.0080820000000001E-2</v>
      </c>
      <c r="P796" s="102">
        <v>2.8711649999999998E-2</v>
      </c>
      <c r="Q796" s="102">
        <v>2.7702259999999999E-2</v>
      </c>
      <c r="R796" s="102">
        <v>2.6887109999999999E-2</v>
      </c>
      <c r="S796" s="102">
        <v>2.6178630000000001E-2</v>
      </c>
      <c r="T796" s="102">
        <v>2.554787E-2</v>
      </c>
      <c r="U796" s="102">
        <v>2.4975399999999998E-2</v>
      </c>
      <c r="V796" s="102">
        <v>2.4451270000000001E-2</v>
      </c>
      <c r="W796" s="102">
        <v>2.3965759999999999E-2</v>
      </c>
      <c r="X796" s="102">
        <v>2.35094E-2</v>
      </c>
      <c r="Y796" s="103">
        <v>2.3072450000000001E-2</v>
      </c>
    </row>
    <row r="797" spans="1:25" x14ac:dyDescent="0.25">
      <c r="A797" s="101" t="s">
        <v>1044</v>
      </c>
      <c r="B797" s="102">
        <v>3.7374669999999999E-2</v>
      </c>
      <c r="C797" s="102">
        <v>2.9802800000000001E-2</v>
      </c>
      <c r="D797" s="102">
        <v>2.5633900000000001E-2</v>
      </c>
      <c r="E797" s="102">
        <v>2.2531059999999999E-2</v>
      </c>
      <c r="F797" s="102">
        <v>2.0073629999999999E-2</v>
      </c>
      <c r="G797" s="102">
        <v>1.932735E-2</v>
      </c>
      <c r="H797" s="102">
        <v>1.784119E-2</v>
      </c>
      <c r="I797" s="102">
        <v>1.6529470000000001E-2</v>
      </c>
      <c r="J797" s="102">
        <v>1.5431830000000001E-2</v>
      </c>
      <c r="K797" s="102">
        <v>1.8951829999999999E-2</v>
      </c>
      <c r="L797" s="102">
        <v>2.00433E-2</v>
      </c>
      <c r="M797" s="102">
        <v>2.0730579999999998E-2</v>
      </c>
      <c r="N797" s="102">
        <v>2.0026809999999999E-2</v>
      </c>
      <c r="O797" s="102">
        <v>1.897165E-2</v>
      </c>
      <c r="P797" s="102">
        <v>1.8016230000000001E-2</v>
      </c>
      <c r="Q797" s="102">
        <v>1.7325320000000002E-2</v>
      </c>
      <c r="R797" s="102">
        <v>1.6780369999999999E-2</v>
      </c>
      <c r="S797" s="102">
        <v>1.629388E-2</v>
      </c>
      <c r="T797" s="102">
        <v>1.5865609999999999E-2</v>
      </c>
      <c r="U797" s="102">
        <v>1.5466560000000001E-2</v>
      </c>
      <c r="V797" s="102">
        <v>1.5096729999999999E-2</v>
      </c>
      <c r="W797" s="102">
        <v>1.4736620000000001E-2</v>
      </c>
      <c r="X797" s="102">
        <v>1.4396000000000001E-2</v>
      </c>
      <c r="Y797" s="103">
        <v>1.406511E-2</v>
      </c>
    </row>
    <row r="798" spans="1:25" x14ac:dyDescent="0.25">
      <c r="A798" s="101" t="s">
        <v>1045</v>
      </c>
      <c r="B798" s="102">
        <v>-1.458462E-2</v>
      </c>
      <c r="C798" s="102">
        <v>-1.7543220000000002E-2</v>
      </c>
      <c r="D798" s="102">
        <v>-1.9315619999999999E-2</v>
      </c>
      <c r="E798" s="102">
        <v>-2.0755119999999998E-2</v>
      </c>
      <c r="F798" s="102">
        <v>-2.195946E-2</v>
      </c>
      <c r="G798" s="102">
        <v>-2.2600720000000001E-2</v>
      </c>
      <c r="H798" s="102">
        <v>-2.3135269999999999E-2</v>
      </c>
      <c r="I798" s="102">
        <v>-2.354345E-2</v>
      </c>
      <c r="J798" s="102">
        <v>-2.3864E-2</v>
      </c>
      <c r="K798" s="102">
        <v>-2.3228390000000002E-2</v>
      </c>
      <c r="L798" s="102">
        <v>-2.255942E-2</v>
      </c>
      <c r="M798" s="102">
        <v>-2.1967839999999999E-2</v>
      </c>
      <c r="N798" s="102">
        <v>-2.126567E-2</v>
      </c>
      <c r="O798" s="102">
        <v>-2.103151E-2</v>
      </c>
      <c r="P798" s="102">
        <v>-2.1119280000000001E-2</v>
      </c>
      <c r="Q798" s="102">
        <v>-2.1284629999999999E-2</v>
      </c>
      <c r="R798" s="102">
        <v>-2.1391520000000001E-2</v>
      </c>
      <c r="S798" s="102">
        <v>-2.1440210000000001E-2</v>
      </c>
      <c r="T798" s="102">
        <v>-2.145969E-2</v>
      </c>
      <c r="U798" s="102">
        <v>-2.1449949999999999E-2</v>
      </c>
      <c r="V798" s="102">
        <v>-2.1420959999999999E-2</v>
      </c>
      <c r="W798" s="102">
        <v>-2.1382000000000002E-2</v>
      </c>
      <c r="X798" s="102">
        <v>-2.1333540000000002E-2</v>
      </c>
      <c r="Y798" s="103">
        <v>-2.1265349999999999E-2</v>
      </c>
    </row>
    <row r="799" spans="1:25" x14ac:dyDescent="0.25">
      <c r="A799" s="101" t="s">
        <v>1046</v>
      </c>
      <c r="B799" s="102">
        <v>2.0211650000000001E-2</v>
      </c>
      <c r="C799" s="102">
        <v>1.3653490000000001E-2</v>
      </c>
      <c r="D799" s="102">
        <v>9.7875749999999997E-3</v>
      </c>
      <c r="E799" s="102">
        <v>6.7656729999999998E-3</v>
      </c>
      <c r="F799" s="102">
        <v>4.3030430000000003E-3</v>
      </c>
      <c r="G799" s="102">
        <v>3.2164139999999999E-3</v>
      </c>
      <c r="H799" s="102">
        <v>1.9058899999999999E-3</v>
      </c>
      <c r="I799" s="102">
        <v>7.9904759999999998E-4</v>
      </c>
      <c r="J799" s="102">
        <v>-1.03836E-4</v>
      </c>
      <c r="K799" s="102">
        <v>1.878839E-3</v>
      </c>
      <c r="L799" s="102">
        <v>2.8382189999999999E-3</v>
      </c>
      <c r="M799" s="102">
        <v>3.58458E-3</v>
      </c>
      <c r="N799" s="102">
        <v>3.5167050000000002E-3</v>
      </c>
      <c r="O799" s="102">
        <v>2.9823900000000001E-3</v>
      </c>
      <c r="P799" s="102">
        <v>2.3124769999999998E-3</v>
      </c>
      <c r="Q799" s="102">
        <v>1.749479E-3</v>
      </c>
      <c r="R799" s="102">
        <v>1.3031379999999999E-3</v>
      </c>
      <c r="S799" s="102">
        <v>9.5374540000000001E-4</v>
      </c>
      <c r="T799" s="102">
        <v>6.5271000000000003E-4</v>
      </c>
      <c r="U799" s="102">
        <v>4.0998290000000001E-4</v>
      </c>
      <c r="V799" s="102">
        <v>1.8669140000000001E-4</v>
      </c>
      <c r="W799" s="102">
        <v>-7.4458269999999996E-6</v>
      </c>
      <c r="X799" s="102">
        <v>-1.724285E-4</v>
      </c>
      <c r="Y799" s="103">
        <v>-3.0848779999999998E-4</v>
      </c>
    </row>
    <row r="800" spans="1:25" x14ac:dyDescent="0.25">
      <c r="A800" s="101" t="s">
        <v>1047</v>
      </c>
      <c r="B800" s="102">
        <v>2.1692090000000001E-3</v>
      </c>
      <c r="C800" s="102">
        <v>9.3016210000000004E-4</v>
      </c>
      <c r="D800" s="102">
        <v>-1.221509E-4</v>
      </c>
      <c r="E800" s="102">
        <v>-1.065627E-3</v>
      </c>
      <c r="F800" s="102">
        <v>-1.9004639999999999E-3</v>
      </c>
      <c r="G800" s="102">
        <v>-2.7321939999999999E-3</v>
      </c>
      <c r="H800" s="102">
        <v>-3.1423409999999999E-3</v>
      </c>
      <c r="I800" s="102">
        <v>-3.4642219999999999E-3</v>
      </c>
      <c r="J800" s="102">
        <v>-3.7468750000000002E-3</v>
      </c>
      <c r="K800" s="102">
        <v>-5.034401E-3</v>
      </c>
      <c r="L800" s="102">
        <v>-4.9850670000000001E-3</v>
      </c>
      <c r="M800" s="102">
        <v>-4.6995980000000001E-3</v>
      </c>
      <c r="N800" s="102">
        <v>-4.0184660000000001E-3</v>
      </c>
      <c r="O800" s="102">
        <v>-3.765722E-3</v>
      </c>
      <c r="P800" s="102">
        <v>-3.8822679999999999E-3</v>
      </c>
      <c r="Q800" s="102">
        <v>-4.1347500000000004E-3</v>
      </c>
      <c r="R800" s="102">
        <v>-4.3485850000000003E-3</v>
      </c>
      <c r="S800" s="102">
        <v>-4.5138110000000004E-3</v>
      </c>
      <c r="T800" s="102">
        <v>-4.6401330000000003E-3</v>
      </c>
      <c r="U800" s="102">
        <v>-4.7374990000000001E-3</v>
      </c>
      <c r="V800" s="102">
        <v>-4.8153989999999997E-3</v>
      </c>
      <c r="W800" s="102">
        <v>-4.8640910000000001E-3</v>
      </c>
      <c r="X800" s="102">
        <v>-4.9127830000000004E-3</v>
      </c>
      <c r="Y800" s="103">
        <v>-4.9322599999999999E-3</v>
      </c>
    </row>
    <row r="801" spans="1:25" x14ac:dyDescent="0.25">
      <c r="A801" s="101" t="s">
        <v>1048</v>
      </c>
      <c r="B801" s="102">
        <v>5.9210239999999997E-2</v>
      </c>
      <c r="C801" s="102">
        <v>5.1478530000000002E-2</v>
      </c>
      <c r="D801" s="102">
        <v>4.6974990000000001E-2</v>
      </c>
      <c r="E801" s="102">
        <v>4.3511710000000002E-2</v>
      </c>
      <c r="F801" s="102">
        <v>4.0725549999999999E-2</v>
      </c>
      <c r="G801" s="102">
        <v>3.9508889999999998E-2</v>
      </c>
      <c r="H801" s="102">
        <v>3.7756900000000003E-2</v>
      </c>
      <c r="I801" s="102">
        <v>3.6229169999999998E-2</v>
      </c>
      <c r="J801" s="102">
        <v>3.491557E-2</v>
      </c>
      <c r="K801" s="102">
        <v>3.7959180000000002E-2</v>
      </c>
      <c r="L801" s="102">
        <v>3.9119319999999999E-2</v>
      </c>
      <c r="M801" s="102">
        <v>3.9947919999999998E-2</v>
      </c>
      <c r="N801" s="102">
        <v>3.8983110000000001E-2</v>
      </c>
      <c r="O801" s="102">
        <v>3.7599710000000001E-2</v>
      </c>
      <c r="P801" s="102">
        <v>3.6324700000000001E-2</v>
      </c>
      <c r="Q801" s="102">
        <v>3.5352019999999998E-2</v>
      </c>
      <c r="R801" s="102">
        <v>3.4554729999999999E-2</v>
      </c>
      <c r="S801" s="102">
        <v>3.3854549999999997E-2</v>
      </c>
      <c r="T801" s="102">
        <v>3.3212770000000003E-2</v>
      </c>
      <c r="U801" s="102">
        <v>3.2619660000000002E-2</v>
      </c>
      <c r="V801" s="102">
        <v>3.206527E-2</v>
      </c>
      <c r="W801" s="102">
        <v>3.1549830000000001E-2</v>
      </c>
      <c r="X801" s="102">
        <v>3.1053879999999999E-2</v>
      </c>
      <c r="Y801" s="103">
        <v>3.0577179999999999E-2</v>
      </c>
    </row>
    <row r="802" spans="1:25" x14ac:dyDescent="0.25">
      <c r="A802" s="101" t="s">
        <v>1049</v>
      </c>
      <c r="B802" s="102">
        <v>4.8094530000000003E-2</v>
      </c>
      <c r="C802" s="102">
        <v>3.970775E-2</v>
      </c>
      <c r="D802" s="102">
        <v>3.479517E-2</v>
      </c>
      <c r="E802" s="102">
        <v>3.0970319999999999E-2</v>
      </c>
      <c r="F802" s="102">
        <v>2.7870559999999999E-2</v>
      </c>
      <c r="G802" s="102">
        <v>2.667112E-2</v>
      </c>
      <c r="H802" s="102">
        <v>2.478905E-2</v>
      </c>
      <c r="I802" s="102">
        <v>2.3139300000000002E-2</v>
      </c>
      <c r="J802" s="102">
        <v>2.1751360000000001E-2</v>
      </c>
      <c r="K802" s="102">
        <v>2.5257580000000002E-2</v>
      </c>
      <c r="L802" s="102">
        <v>2.6464999999999999E-2</v>
      </c>
      <c r="M802" s="102">
        <v>2.7297249999999999E-2</v>
      </c>
      <c r="N802" s="102">
        <v>2.6566139999999999E-2</v>
      </c>
      <c r="O802" s="102">
        <v>2.5416250000000001E-2</v>
      </c>
      <c r="P802" s="102">
        <v>2.4336409999999999E-2</v>
      </c>
      <c r="Q802" s="102">
        <v>2.35204E-2</v>
      </c>
      <c r="R802" s="102">
        <v>2.285978E-2</v>
      </c>
      <c r="S802" s="102">
        <v>2.2286899999999998E-2</v>
      </c>
      <c r="T802" s="102">
        <v>2.1772110000000001E-2</v>
      </c>
      <c r="U802" s="102">
        <v>2.1305689999999999E-2</v>
      </c>
      <c r="V802" s="102">
        <v>2.0878379999999998E-2</v>
      </c>
      <c r="W802" s="102">
        <v>2.047999E-2</v>
      </c>
      <c r="X802" s="102">
        <v>2.0101040000000001E-2</v>
      </c>
      <c r="Y802" s="103">
        <v>1.9741519999999999E-2</v>
      </c>
    </row>
    <row r="803" spans="1:25" x14ac:dyDescent="0.25">
      <c r="A803" s="101" t="s">
        <v>1050</v>
      </c>
      <c r="B803" s="102">
        <v>4.245492E-2</v>
      </c>
      <c r="C803" s="102">
        <v>3.4311660000000001E-2</v>
      </c>
      <c r="D803" s="102">
        <v>2.9553369999999999E-2</v>
      </c>
      <c r="E803" s="102">
        <v>2.585498E-2</v>
      </c>
      <c r="F803" s="102">
        <v>2.2843329999999998E-2</v>
      </c>
      <c r="G803" s="102">
        <v>2.155518E-2</v>
      </c>
      <c r="H803" s="102">
        <v>1.9799359999999998E-2</v>
      </c>
      <c r="I803" s="102">
        <v>1.8286050000000002E-2</v>
      </c>
      <c r="J803" s="102">
        <v>1.7015209999999999E-2</v>
      </c>
      <c r="K803" s="102">
        <v>2.0064450000000001E-2</v>
      </c>
      <c r="L803" s="102">
        <v>2.128213E-2</v>
      </c>
      <c r="M803" s="102">
        <v>2.214294E-2</v>
      </c>
      <c r="N803" s="102">
        <v>2.157916E-2</v>
      </c>
      <c r="O803" s="102">
        <v>2.0529740000000001E-2</v>
      </c>
      <c r="P803" s="102">
        <v>1.947169E-2</v>
      </c>
      <c r="Q803" s="102">
        <v>1.865704E-2</v>
      </c>
      <c r="R803" s="102">
        <v>1.8007349999999998E-2</v>
      </c>
      <c r="S803" s="102">
        <v>1.7454750000000002E-2</v>
      </c>
      <c r="T803" s="102">
        <v>1.6969870000000001E-2</v>
      </c>
      <c r="U803" s="102">
        <v>1.6543019999999999E-2</v>
      </c>
      <c r="V803" s="102">
        <v>1.6154990000000001E-2</v>
      </c>
      <c r="W803" s="102">
        <v>1.5796080000000001E-2</v>
      </c>
      <c r="X803" s="102">
        <v>1.544688E-2</v>
      </c>
      <c r="Y803" s="103">
        <v>1.5126789999999999E-2</v>
      </c>
    </row>
    <row r="804" spans="1:25" x14ac:dyDescent="0.25">
      <c r="A804" s="101" t="s">
        <v>1051</v>
      </c>
      <c r="B804" s="102">
        <v>-3.5745730000000003E-2</v>
      </c>
      <c r="C804" s="102">
        <v>-3.885636E-2</v>
      </c>
      <c r="D804" s="102">
        <v>-4.0708960000000002E-2</v>
      </c>
      <c r="E804" s="102">
        <v>-4.220894E-2</v>
      </c>
      <c r="F804" s="102">
        <v>-4.34837E-2</v>
      </c>
      <c r="G804" s="102">
        <v>-4.399728E-2</v>
      </c>
      <c r="H804" s="102">
        <v>-4.4356510000000002E-2</v>
      </c>
      <c r="I804" s="102">
        <v>-4.4599369999999999E-2</v>
      </c>
      <c r="J804" s="102">
        <v>-4.4764440000000003E-2</v>
      </c>
      <c r="K804" s="102">
        <v>-4.45336E-2</v>
      </c>
      <c r="L804" s="102">
        <v>-4.4001480000000003E-2</v>
      </c>
      <c r="M804" s="102">
        <v>-4.3478339999999997E-2</v>
      </c>
      <c r="N804" s="102">
        <v>-4.2396339999999998E-2</v>
      </c>
      <c r="O804" s="102">
        <v>-4.1694920000000003E-2</v>
      </c>
      <c r="P804" s="102">
        <v>-4.1422590000000002E-2</v>
      </c>
      <c r="Q804" s="102">
        <v>-4.1344730000000003E-2</v>
      </c>
      <c r="R804" s="102">
        <v>-4.1257149999999999E-2</v>
      </c>
      <c r="S804" s="102">
        <v>-4.1130890000000003E-2</v>
      </c>
      <c r="T804" s="102">
        <v>-4.0965710000000002E-2</v>
      </c>
      <c r="U804" s="102">
        <v>-4.0771330000000001E-2</v>
      </c>
      <c r="V804" s="102">
        <v>-4.0557500000000003E-2</v>
      </c>
      <c r="W804" s="102">
        <v>-4.0324449999999998E-2</v>
      </c>
      <c r="X804" s="102">
        <v>-4.0081430000000001E-2</v>
      </c>
      <c r="Y804" s="103">
        <v>-3.9809230000000001E-2</v>
      </c>
    </row>
    <row r="805" spans="1:25" x14ac:dyDescent="0.25">
      <c r="A805" s="101" t="s">
        <v>1052</v>
      </c>
      <c r="B805" s="102">
        <v>-0.117384</v>
      </c>
      <c r="C805" s="102">
        <v>-0.115484</v>
      </c>
      <c r="D805" s="102">
        <v>-0.114437</v>
      </c>
      <c r="E805" s="102">
        <v>-0.113742</v>
      </c>
      <c r="F805" s="102">
        <v>-0.113232</v>
      </c>
      <c r="G805" s="102">
        <v>-0.113068</v>
      </c>
      <c r="H805" s="102">
        <v>-0.111952</v>
      </c>
      <c r="I805" s="102">
        <v>-0.110855</v>
      </c>
      <c r="J805" s="102">
        <v>-0.109846</v>
      </c>
      <c r="K805" s="102">
        <v>-0.112633</v>
      </c>
      <c r="L805" s="102">
        <v>-0.11257499999999999</v>
      </c>
      <c r="M805" s="102">
        <v>-0.112207</v>
      </c>
      <c r="N805" s="102">
        <v>-0.10932500000000001</v>
      </c>
      <c r="O805" s="102">
        <v>-0.106766</v>
      </c>
      <c r="P805" s="102">
        <v>-0.10512299999999999</v>
      </c>
      <c r="Q805" s="102">
        <v>-0.10415199999999999</v>
      </c>
      <c r="R805" s="102">
        <v>-0.103327</v>
      </c>
      <c r="S805" s="102">
        <v>-0.10250099999999999</v>
      </c>
      <c r="T805" s="102">
        <v>-0.101657</v>
      </c>
      <c r="U805" s="102">
        <v>-0.10079299999999999</v>
      </c>
      <c r="V805" s="102">
        <v>-9.9918800000000002E-2</v>
      </c>
      <c r="W805" s="102">
        <v>-9.9035319999999996E-2</v>
      </c>
      <c r="X805" s="102">
        <v>-9.8132419999999998E-2</v>
      </c>
      <c r="Y805" s="103">
        <v>-9.7210359999999996E-2</v>
      </c>
    </row>
    <row r="806" spans="1:25" x14ac:dyDescent="0.25">
      <c r="A806" s="101" t="s">
        <v>1053</v>
      </c>
      <c r="B806" s="102">
        <v>-7.8538360000000002E-2</v>
      </c>
      <c r="C806" s="102">
        <v>-7.9607140000000007E-2</v>
      </c>
      <c r="D806" s="102">
        <v>-8.0292849999999999E-2</v>
      </c>
      <c r="E806" s="102">
        <v>-8.092982E-2</v>
      </c>
      <c r="F806" s="102">
        <v>-8.1498280000000006E-2</v>
      </c>
      <c r="G806" s="102">
        <v>-8.1614610000000004E-2</v>
      </c>
      <c r="H806" s="102">
        <v>-8.1255579999999994E-2</v>
      </c>
      <c r="I806" s="102">
        <v>-8.0847840000000004E-2</v>
      </c>
      <c r="J806" s="102">
        <v>-8.0430570000000007E-2</v>
      </c>
      <c r="K806" s="102">
        <v>-8.1246120000000005E-2</v>
      </c>
      <c r="L806" s="102">
        <v>-8.0782549999999995E-2</v>
      </c>
      <c r="M806" s="102">
        <v>-8.0230990000000002E-2</v>
      </c>
      <c r="N806" s="102">
        <v>-7.8301029999999994E-2</v>
      </c>
      <c r="O806" s="102">
        <v>-7.6722929999999995E-2</v>
      </c>
      <c r="P806" s="102">
        <v>-7.5808340000000002E-2</v>
      </c>
      <c r="Q806" s="102">
        <v>-7.5302919999999995E-2</v>
      </c>
      <c r="R806" s="102">
        <v>-7.4856030000000004E-2</v>
      </c>
      <c r="S806" s="102">
        <v>-7.4389709999999998E-2</v>
      </c>
      <c r="T806" s="102">
        <v>-7.3893990000000007E-2</v>
      </c>
      <c r="U806" s="102">
        <v>-7.3379050000000001E-2</v>
      </c>
      <c r="V806" s="102">
        <v>-7.2844660000000006E-2</v>
      </c>
      <c r="W806" s="102">
        <v>-7.2290820000000006E-2</v>
      </c>
      <c r="X806" s="102">
        <v>-7.1727250000000006E-2</v>
      </c>
      <c r="Y806" s="103">
        <v>-7.1153960000000002E-2</v>
      </c>
    </row>
    <row r="807" spans="1:25" x14ac:dyDescent="0.25">
      <c r="A807" s="101" t="s">
        <v>1054</v>
      </c>
      <c r="B807" s="102">
        <v>2.7838959999999999E-2</v>
      </c>
      <c r="C807" s="102">
        <v>2.063794E-2</v>
      </c>
      <c r="D807" s="102">
        <v>1.6497390000000001E-2</v>
      </c>
      <c r="E807" s="102">
        <v>1.3318180000000001E-2</v>
      </c>
      <c r="F807" s="102">
        <v>1.075692E-2</v>
      </c>
      <c r="G807" s="102">
        <v>9.7012690000000002E-3</v>
      </c>
      <c r="H807" s="102">
        <v>8.2647069999999996E-3</v>
      </c>
      <c r="I807" s="102">
        <v>7.0417020000000004E-3</v>
      </c>
      <c r="J807" s="102">
        <v>6.0320699999999996E-3</v>
      </c>
      <c r="K807" s="102">
        <v>8.5061519999999995E-3</v>
      </c>
      <c r="L807" s="102">
        <v>9.5125890000000001E-3</v>
      </c>
      <c r="M807" s="102">
        <v>1.022936E-2</v>
      </c>
      <c r="N807" s="102">
        <v>9.9177239999999993E-3</v>
      </c>
      <c r="O807" s="102">
        <v>9.1685489999999998E-3</v>
      </c>
      <c r="P807" s="102">
        <v>8.3620259999999998E-3</v>
      </c>
      <c r="Q807" s="102">
        <v>7.7211930000000003E-3</v>
      </c>
      <c r="R807" s="102">
        <v>7.2163380000000001E-3</v>
      </c>
      <c r="S807" s="102">
        <v>6.789018E-3</v>
      </c>
      <c r="T807" s="102">
        <v>6.4202490000000003E-3</v>
      </c>
      <c r="U807" s="102">
        <v>6.0998509999999999E-3</v>
      </c>
      <c r="V807" s="102">
        <v>5.8083809999999996E-3</v>
      </c>
      <c r="W807" s="102">
        <v>5.546306E-3</v>
      </c>
      <c r="X807" s="102">
        <v>5.3034400000000004E-3</v>
      </c>
      <c r="Y807" s="103">
        <v>5.0800150000000002E-3</v>
      </c>
    </row>
    <row r="808" spans="1:25" x14ac:dyDescent="0.25">
      <c r="A808" s="101" t="s">
        <v>1055</v>
      </c>
      <c r="B808" s="102">
        <v>3.423139E-2</v>
      </c>
      <c r="C808" s="102">
        <v>2.6539960000000001E-2</v>
      </c>
      <c r="D808" s="102">
        <v>2.2036179999999999E-2</v>
      </c>
      <c r="E808" s="102">
        <v>1.8533299999999999E-2</v>
      </c>
      <c r="F808" s="102">
        <v>1.569769E-2</v>
      </c>
      <c r="G808" s="102">
        <v>1.4477510000000001E-2</v>
      </c>
      <c r="H808" s="102">
        <v>1.287721E-2</v>
      </c>
      <c r="I808" s="102">
        <v>1.1519069999999999E-2</v>
      </c>
      <c r="J808" s="102">
        <v>1.039382E-2</v>
      </c>
      <c r="K808" s="102">
        <v>1.299677E-2</v>
      </c>
      <c r="L808" s="102">
        <v>1.4099510000000001E-2</v>
      </c>
      <c r="M808" s="102">
        <v>1.4912709999999999E-2</v>
      </c>
      <c r="N808" s="102">
        <v>1.454369E-2</v>
      </c>
      <c r="O808" s="102">
        <v>1.3688850000000001E-2</v>
      </c>
      <c r="P808" s="102">
        <v>1.2786270000000001E-2</v>
      </c>
      <c r="Q808" s="102">
        <v>1.2068519999999999E-2</v>
      </c>
      <c r="R808" s="102">
        <v>1.150603E-2</v>
      </c>
      <c r="S808" s="102">
        <v>1.103048E-2</v>
      </c>
      <c r="T808" s="102">
        <v>1.0622929999999999E-2</v>
      </c>
      <c r="U808" s="102">
        <v>1.0263929999999999E-2</v>
      </c>
      <c r="V808" s="102">
        <v>9.9437770000000009E-3</v>
      </c>
      <c r="W808" s="102">
        <v>9.6527639999999994E-3</v>
      </c>
      <c r="X808" s="102">
        <v>9.390888E-3</v>
      </c>
      <c r="Y808" s="103">
        <v>9.1482040000000001E-3</v>
      </c>
    </row>
    <row r="809" spans="1:25" x14ac:dyDescent="0.25">
      <c r="A809" s="101" t="s">
        <v>1056</v>
      </c>
      <c r="B809" s="102">
        <v>1.020509E-2</v>
      </c>
      <c r="C809" s="102">
        <v>5.3397610000000002E-3</v>
      </c>
      <c r="D809" s="102">
        <v>2.306252E-3</v>
      </c>
      <c r="E809" s="102">
        <v>-1.478129E-4</v>
      </c>
      <c r="F809" s="102">
        <v>-2.199253E-3</v>
      </c>
      <c r="G809" s="102">
        <v>-3.1695959999999998E-3</v>
      </c>
      <c r="H809" s="102">
        <v>-4.2481949999999997E-3</v>
      </c>
      <c r="I809" s="102">
        <v>-5.1522089999999996E-3</v>
      </c>
      <c r="J809" s="102">
        <v>-5.900733E-3</v>
      </c>
      <c r="K809" s="102">
        <v>-4.6644909999999998E-3</v>
      </c>
      <c r="L809" s="102">
        <v>-3.9455180000000003E-3</v>
      </c>
      <c r="M809" s="102">
        <v>-3.3424100000000001E-3</v>
      </c>
      <c r="N809" s="102">
        <v>-3.137398E-3</v>
      </c>
      <c r="O809" s="102">
        <v>-3.3909330000000001E-3</v>
      </c>
      <c r="P809" s="102">
        <v>-3.8586850000000002E-3</v>
      </c>
      <c r="Q809" s="102">
        <v>-4.3159610000000001E-3</v>
      </c>
      <c r="R809" s="102">
        <v>-4.6759760000000001E-3</v>
      </c>
      <c r="S809" s="102">
        <v>-4.9678220000000002E-3</v>
      </c>
      <c r="T809" s="102">
        <v>-5.2112060000000003E-3</v>
      </c>
      <c r="U809" s="102">
        <v>-5.4156270000000001E-3</v>
      </c>
      <c r="V809" s="102">
        <v>-5.5908219999999996E-3</v>
      </c>
      <c r="W809" s="102">
        <v>-5.7367850000000003E-3</v>
      </c>
      <c r="X809" s="102">
        <v>-5.8632600000000003E-3</v>
      </c>
      <c r="Y809" s="103">
        <v>-5.9799919999999999E-3</v>
      </c>
    </row>
    <row r="810" spans="1:25" x14ac:dyDescent="0.25">
      <c r="A810" s="101" t="s">
        <v>1057</v>
      </c>
      <c r="B810" s="102">
        <v>6.0014020000000001E-2</v>
      </c>
      <c r="C810" s="102">
        <v>5.1650939999999999E-2</v>
      </c>
      <c r="D810" s="102">
        <v>4.6799889999999997E-2</v>
      </c>
      <c r="E810" s="102">
        <v>4.308882E-2</v>
      </c>
      <c r="F810" s="102">
        <v>4.0124310000000003E-2</v>
      </c>
      <c r="G810" s="102">
        <v>3.878376E-2</v>
      </c>
      <c r="H810" s="102">
        <v>3.6936789999999997E-2</v>
      </c>
      <c r="I810" s="102">
        <v>3.5333099999999999E-2</v>
      </c>
      <c r="J810" s="102">
        <v>3.3982180000000001E-2</v>
      </c>
      <c r="K810" s="102">
        <v>3.7122280000000001E-2</v>
      </c>
      <c r="L810" s="102">
        <v>3.8310030000000002E-2</v>
      </c>
      <c r="M810" s="102">
        <v>3.9137430000000001E-2</v>
      </c>
      <c r="N810" s="102">
        <v>3.8077439999999997E-2</v>
      </c>
      <c r="O810" s="102">
        <v>3.6590060000000001E-2</v>
      </c>
      <c r="P810" s="102">
        <v>3.5230169999999998E-2</v>
      </c>
      <c r="Q810" s="102">
        <v>3.4200929999999997E-2</v>
      </c>
      <c r="R810" s="102">
        <v>3.3356200000000003E-2</v>
      </c>
      <c r="S810" s="102">
        <v>3.2618359999999999E-2</v>
      </c>
      <c r="T810" s="102">
        <v>3.195804E-2</v>
      </c>
      <c r="U810" s="102">
        <v>3.1346310000000002E-2</v>
      </c>
      <c r="V810" s="102">
        <v>3.0773450000000001E-2</v>
      </c>
      <c r="W810" s="102">
        <v>3.0239490000000001E-2</v>
      </c>
      <c r="X810" s="102">
        <v>2.9734460000000001E-2</v>
      </c>
      <c r="Y810" s="103">
        <v>2.924887E-2</v>
      </c>
    </row>
    <row r="811" spans="1:25" x14ac:dyDescent="0.25">
      <c r="A811" s="101" t="s">
        <v>1058</v>
      </c>
      <c r="B811" s="102">
        <v>2.199313E-2</v>
      </c>
      <c r="C811" s="102">
        <v>1.648999E-2</v>
      </c>
      <c r="D811" s="102">
        <v>1.313395E-2</v>
      </c>
      <c r="E811" s="102">
        <v>1.0464950000000001E-2</v>
      </c>
      <c r="F811" s="102">
        <v>8.2670190000000005E-3</v>
      </c>
      <c r="G811" s="102">
        <v>7.3169740000000004E-3</v>
      </c>
      <c r="H811" s="102">
        <v>6.1317239999999999E-3</v>
      </c>
      <c r="I811" s="102">
        <v>5.1210479999999996E-3</v>
      </c>
      <c r="J811" s="102">
        <v>4.2758409999999998E-3</v>
      </c>
      <c r="K811" s="102">
        <v>5.9567470000000001E-3</v>
      </c>
      <c r="L811" s="102">
        <v>6.8499140000000003E-3</v>
      </c>
      <c r="M811" s="102">
        <v>7.5979949999999997E-3</v>
      </c>
      <c r="N811" s="102">
        <v>7.6077469999999998E-3</v>
      </c>
      <c r="O811" s="102">
        <v>7.1793960000000002E-3</v>
      </c>
      <c r="P811" s="102">
        <v>6.6154830000000001E-3</v>
      </c>
      <c r="Q811" s="102">
        <v>6.129738E-3</v>
      </c>
      <c r="R811" s="102">
        <v>5.7510699999999996E-3</v>
      </c>
      <c r="S811" s="102">
        <v>5.4402280000000001E-3</v>
      </c>
      <c r="T811" s="102">
        <v>5.1777639999999996E-3</v>
      </c>
      <c r="U811" s="102">
        <v>4.954193E-3</v>
      </c>
      <c r="V811" s="102">
        <v>4.7597960000000002E-3</v>
      </c>
      <c r="W811" s="102">
        <v>4.5848479999999999E-3</v>
      </c>
      <c r="X811" s="102">
        <v>4.4193870000000003E-3</v>
      </c>
      <c r="Y811" s="103">
        <v>4.2736149999999997E-3</v>
      </c>
    </row>
    <row r="812" spans="1:25" x14ac:dyDescent="0.25">
      <c r="A812" s="101" t="s">
        <v>1059</v>
      </c>
      <c r="B812" s="102">
        <v>3.000125E-2</v>
      </c>
      <c r="C812" s="102">
        <v>2.332124E-2</v>
      </c>
      <c r="D812" s="102">
        <v>1.93931E-2</v>
      </c>
      <c r="E812" s="102">
        <v>1.6310189999999999E-2</v>
      </c>
      <c r="F812" s="102">
        <v>1.379696E-2</v>
      </c>
      <c r="G812" s="102">
        <v>1.2760199999999999E-2</v>
      </c>
      <c r="H812" s="102">
        <v>1.136184E-2</v>
      </c>
      <c r="I812" s="102">
        <v>1.0177159999999999E-2</v>
      </c>
      <c r="J812" s="102">
        <v>9.1868709999999992E-3</v>
      </c>
      <c r="K812" s="102">
        <v>1.159457E-2</v>
      </c>
      <c r="L812" s="102">
        <v>1.272801E-2</v>
      </c>
      <c r="M812" s="102">
        <v>1.360022E-2</v>
      </c>
      <c r="N812" s="102">
        <v>1.3395829999999999E-2</v>
      </c>
      <c r="O812" s="102">
        <v>1.2695430000000001E-2</v>
      </c>
      <c r="P812" s="102">
        <v>1.1898799999999999E-2</v>
      </c>
      <c r="Q812" s="102">
        <v>1.1268220000000001E-2</v>
      </c>
      <c r="R812" s="102">
        <v>1.07735E-2</v>
      </c>
      <c r="S812" s="102">
        <v>1.0366169999999999E-2</v>
      </c>
      <c r="T812" s="102">
        <v>1.0016850000000001E-2</v>
      </c>
      <c r="U812" s="102">
        <v>9.7160760000000006E-3</v>
      </c>
      <c r="V812" s="102">
        <v>9.4444290000000007E-3</v>
      </c>
      <c r="W812" s="102">
        <v>9.1921959999999997E-3</v>
      </c>
      <c r="X812" s="102">
        <v>8.9591519999999997E-3</v>
      </c>
      <c r="Y812" s="103">
        <v>8.7455310000000008E-3</v>
      </c>
    </row>
    <row r="813" spans="1:25" x14ac:dyDescent="0.25">
      <c r="A813" s="101" t="s">
        <v>1060</v>
      </c>
      <c r="B813" s="102">
        <v>5.1601830000000001E-2</v>
      </c>
      <c r="C813" s="102">
        <v>4.3970860000000001E-2</v>
      </c>
      <c r="D813" s="102">
        <v>3.9452569999999999E-2</v>
      </c>
      <c r="E813" s="102">
        <v>3.5946249999999999E-2</v>
      </c>
      <c r="F813" s="102">
        <v>3.3107789999999998E-2</v>
      </c>
      <c r="G813" s="102">
        <v>3.1865400000000002E-2</v>
      </c>
      <c r="H813" s="102">
        <v>3.012455E-2</v>
      </c>
      <c r="I813" s="102">
        <v>2.8617E-2</v>
      </c>
      <c r="J813" s="102">
        <v>2.733327E-2</v>
      </c>
      <c r="K813" s="102">
        <v>3.0199529999999999E-2</v>
      </c>
      <c r="L813" s="102">
        <v>3.1299489999999999E-2</v>
      </c>
      <c r="M813" s="102">
        <v>3.2097840000000002E-2</v>
      </c>
      <c r="N813" s="102">
        <v>3.1327199999999999E-2</v>
      </c>
      <c r="O813" s="102">
        <v>3.0137509999999999E-2</v>
      </c>
      <c r="P813" s="102">
        <v>2.8998220000000002E-2</v>
      </c>
      <c r="Q813" s="102">
        <v>2.8122609999999999E-2</v>
      </c>
      <c r="R813" s="102">
        <v>2.7412470000000001E-2</v>
      </c>
      <c r="S813" s="102">
        <v>2.678995E-2</v>
      </c>
      <c r="T813" s="102">
        <v>2.622582E-2</v>
      </c>
      <c r="U813" s="102">
        <v>2.571012E-2</v>
      </c>
      <c r="V813" s="102">
        <v>2.5233370000000001E-2</v>
      </c>
      <c r="W813" s="102">
        <v>2.478584E-2</v>
      </c>
      <c r="X813" s="102">
        <v>2.4357770000000001E-2</v>
      </c>
      <c r="Y813" s="103">
        <v>2.3958690000000001E-2</v>
      </c>
    </row>
    <row r="814" spans="1:25" x14ac:dyDescent="0.25">
      <c r="A814" s="101" t="s">
        <v>1061</v>
      </c>
      <c r="B814" s="102">
        <v>1.871377E-4</v>
      </c>
      <c r="C814" s="102">
        <v>-5.1782310000000002E-3</v>
      </c>
      <c r="D814" s="102">
        <v>-8.3291890000000007E-3</v>
      </c>
      <c r="E814" s="102">
        <v>-1.080274E-2</v>
      </c>
      <c r="F814" s="102">
        <v>-1.281492E-2</v>
      </c>
      <c r="G814" s="102">
        <v>-1.365795E-2</v>
      </c>
      <c r="H814" s="102">
        <v>-1.4570349999999999E-2</v>
      </c>
      <c r="I814" s="102">
        <v>-1.530813E-2</v>
      </c>
      <c r="J814" s="102">
        <v>-1.59001E-2</v>
      </c>
      <c r="K814" s="102">
        <v>-1.4673820000000001E-2</v>
      </c>
      <c r="L814" s="102">
        <v>-1.384081E-2</v>
      </c>
      <c r="M814" s="102">
        <v>-1.314295E-2</v>
      </c>
      <c r="N814" s="102">
        <v>-1.2705330000000001E-2</v>
      </c>
      <c r="O814" s="102">
        <v>-1.2734519999999999E-2</v>
      </c>
      <c r="P814" s="102">
        <v>-1.3016059999999999E-2</v>
      </c>
      <c r="Q814" s="102">
        <v>-1.330717E-2</v>
      </c>
      <c r="R814" s="102">
        <v>-1.3530449999999999E-2</v>
      </c>
      <c r="S814" s="102">
        <v>-1.368571E-2</v>
      </c>
      <c r="T814" s="102">
        <v>-1.378266E-2</v>
      </c>
      <c r="U814" s="102">
        <v>-1.3840979999999999E-2</v>
      </c>
      <c r="V814" s="102">
        <v>-1.387963E-2</v>
      </c>
      <c r="W814" s="102">
        <v>-1.388935E-2</v>
      </c>
      <c r="X814" s="102">
        <v>-1.387963E-2</v>
      </c>
      <c r="Y814" s="103">
        <v>-1.385046E-2</v>
      </c>
    </row>
    <row r="815" spans="1:25" x14ac:dyDescent="0.25">
      <c r="A815" s="101" t="s">
        <v>1062</v>
      </c>
      <c r="B815" s="102">
        <v>4.3545059999999997E-2</v>
      </c>
      <c r="C815" s="102">
        <v>3.6808859999999999E-2</v>
      </c>
      <c r="D815" s="102">
        <v>3.2796079999999998E-2</v>
      </c>
      <c r="E815" s="102">
        <v>2.9696319999999998E-2</v>
      </c>
      <c r="F815" s="102">
        <v>2.7185359999999999E-2</v>
      </c>
      <c r="G815" s="102">
        <v>2.5990900000000001E-2</v>
      </c>
      <c r="H815" s="102">
        <v>2.449372E-2</v>
      </c>
      <c r="I815" s="102">
        <v>2.321076E-2</v>
      </c>
      <c r="J815" s="102">
        <v>2.2131850000000002E-2</v>
      </c>
      <c r="K815" s="102">
        <v>2.4274960000000002E-2</v>
      </c>
      <c r="L815" s="102">
        <v>2.5238759999999999E-2</v>
      </c>
      <c r="M815" s="102">
        <v>2.595888E-2</v>
      </c>
      <c r="N815" s="102">
        <v>2.543285E-2</v>
      </c>
      <c r="O815" s="102">
        <v>2.446864E-2</v>
      </c>
      <c r="P815" s="102">
        <v>2.3496010000000001E-2</v>
      </c>
      <c r="Q815" s="102">
        <v>2.2718530000000001E-2</v>
      </c>
      <c r="R815" s="102">
        <v>2.2096589999999999E-2</v>
      </c>
      <c r="S815" s="102">
        <v>2.1561940000000002E-2</v>
      </c>
      <c r="T815" s="102">
        <v>2.109515E-2</v>
      </c>
      <c r="U815" s="102">
        <v>2.066726E-2</v>
      </c>
      <c r="V815" s="102">
        <v>2.0268560000000001E-2</v>
      </c>
      <c r="W815" s="102">
        <v>1.9899050000000001E-2</v>
      </c>
      <c r="X815" s="102">
        <v>1.9548989999999999E-2</v>
      </c>
      <c r="Y815" s="103">
        <v>1.92184E-2</v>
      </c>
    </row>
    <row r="816" spans="1:25" x14ac:dyDescent="0.25">
      <c r="A816" s="101" t="s">
        <v>1063</v>
      </c>
      <c r="B816" s="102">
        <v>-3.6261259999999997E-2</v>
      </c>
      <c r="C816" s="102">
        <v>-3.944624E-2</v>
      </c>
      <c r="D816" s="102">
        <v>-4.1301299999999999E-2</v>
      </c>
      <c r="E816" s="102">
        <v>-4.2822539999999999E-2</v>
      </c>
      <c r="F816" s="102">
        <v>-4.410824E-2</v>
      </c>
      <c r="G816" s="102">
        <v>-4.4631129999999998E-2</v>
      </c>
      <c r="H816" s="102">
        <v>-4.4912390000000003E-2</v>
      </c>
      <c r="I816" s="102">
        <v>-4.5087040000000002E-2</v>
      </c>
      <c r="J816" s="102">
        <v>-4.5184189999999999E-2</v>
      </c>
      <c r="K816" s="102">
        <v>-4.5222690000000003E-2</v>
      </c>
      <c r="L816" s="102">
        <v>-4.4498959999999997E-2</v>
      </c>
      <c r="M816" s="102">
        <v>-4.375511E-2</v>
      </c>
      <c r="N816" s="102">
        <v>-4.2366069999999999E-2</v>
      </c>
      <c r="O816" s="102">
        <v>-4.1453410000000003E-2</v>
      </c>
      <c r="P816" s="102">
        <v>-4.1045909999999998E-2</v>
      </c>
      <c r="Q816" s="102">
        <v>-4.0871400000000002E-2</v>
      </c>
      <c r="R816" s="102">
        <v>-4.0687210000000001E-2</v>
      </c>
      <c r="S816" s="102">
        <v>-4.0454740000000003E-2</v>
      </c>
      <c r="T816" s="102">
        <v>-4.0183450000000002E-2</v>
      </c>
      <c r="U816" s="102">
        <v>-3.9883050000000003E-2</v>
      </c>
      <c r="V816" s="102">
        <v>-3.956324E-2</v>
      </c>
      <c r="W816" s="102">
        <v>-3.9214319999999997E-2</v>
      </c>
      <c r="X816" s="102">
        <v>-3.8855710000000002E-2</v>
      </c>
      <c r="Y816" s="103">
        <v>-3.8477669999999999E-2</v>
      </c>
    </row>
    <row r="817" spans="1:25" x14ac:dyDescent="0.25">
      <c r="A817" s="101" t="s">
        <v>1064</v>
      </c>
      <c r="B817" s="102">
        <v>-2.4753580000000001E-2</v>
      </c>
      <c r="C817" s="102">
        <v>-2.8113590000000001E-2</v>
      </c>
      <c r="D817" s="102">
        <v>-3.0026959999999998E-2</v>
      </c>
      <c r="E817" s="102">
        <v>-3.1557509999999997E-2</v>
      </c>
      <c r="F817" s="102">
        <v>-3.283295E-2</v>
      </c>
      <c r="G817" s="102">
        <v>-3.3375780000000001E-2</v>
      </c>
      <c r="H817" s="102">
        <v>-3.3773900000000003E-2</v>
      </c>
      <c r="I817" s="102">
        <v>-3.4065079999999998E-2</v>
      </c>
      <c r="J817" s="102">
        <v>-3.4268989999999999E-2</v>
      </c>
      <c r="K817" s="102">
        <v>-3.4047630000000002E-2</v>
      </c>
      <c r="L817" s="102">
        <v>-3.3361300000000003E-2</v>
      </c>
      <c r="M817" s="102">
        <v>-3.2684169999999999E-2</v>
      </c>
      <c r="N817" s="102">
        <v>-3.1634530000000001E-2</v>
      </c>
      <c r="O817" s="102">
        <v>-3.104208E-2</v>
      </c>
      <c r="P817" s="102">
        <v>-3.0857659999999999E-2</v>
      </c>
      <c r="Q817" s="102">
        <v>-3.0838239999999999E-2</v>
      </c>
      <c r="R817" s="102">
        <v>-3.077997E-2</v>
      </c>
      <c r="S817" s="102">
        <v>-3.0663679999999999E-2</v>
      </c>
      <c r="T817" s="102">
        <v>-3.051825E-2</v>
      </c>
      <c r="U817" s="102">
        <v>-3.034369E-2</v>
      </c>
      <c r="V817" s="102">
        <v>-3.0149720000000001E-2</v>
      </c>
      <c r="W817" s="102">
        <v>-2.9936319999999999E-2</v>
      </c>
      <c r="X817" s="102">
        <v>-2.9703489999999999E-2</v>
      </c>
      <c r="Y817" s="103">
        <v>-2.9460960000000001E-2</v>
      </c>
    </row>
    <row r="818" spans="1:25" x14ac:dyDescent="0.25">
      <c r="A818" s="101" t="s">
        <v>1065</v>
      </c>
      <c r="B818" s="102">
        <v>6.7588170000000003E-2</v>
      </c>
      <c r="C818" s="102">
        <v>5.639578E-2</v>
      </c>
      <c r="D818" s="102">
        <v>5.013008E-2</v>
      </c>
      <c r="E818" s="102">
        <v>4.5432159999999999E-2</v>
      </c>
      <c r="F818" s="102">
        <v>4.1743679999999998E-2</v>
      </c>
      <c r="G818" s="102">
        <v>4.0252870000000003E-2</v>
      </c>
      <c r="H818" s="102">
        <v>3.7945619999999999E-2</v>
      </c>
      <c r="I818" s="102">
        <v>3.5957549999999998E-2</v>
      </c>
      <c r="J818" s="102">
        <v>3.4299240000000002E-2</v>
      </c>
      <c r="K818" s="102">
        <v>3.8854960000000001E-2</v>
      </c>
      <c r="L818" s="102">
        <v>4.0198890000000001E-2</v>
      </c>
      <c r="M818" s="102">
        <v>4.1001879999999997E-2</v>
      </c>
      <c r="N818" s="102">
        <v>3.9507359999999998E-2</v>
      </c>
      <c r="O818" s="102">
        <v>3.7625230000000003E-2</v>
      </c>
      <c r="P818" s="102">
        <v>3.6005660000000002E-2</v>
      </c>
      <c r="Q818" s="102">
        <v>3.4841829999999997E-2</v>
      </c>
      <c r="R818" s="102">
        <v>3.3891449999999997E-2</v>
      </c>
      <c r="S818" s="102">
        <v>3.3057599999999999E-2</v>
      </c>
      <c r="T818" s="102">
        <v>3.2291460000000001E-2</v>
      </c>
      <c r="U818" s="102">
        <v>3.1583559999999997E-2</v>
      </c>
      <c r="V818" s="102">
        <v>3.0933909999999998E-2</v>
      </c>
      <c r="W818" s="102">
        <v>3.0323070000000001E-2</v>
      </c>
      <c r="X818" s="102">
        <v>2.9741119999999999E-2</v>
      </c>
      <c r="Y818" s="103">
        <v>2.9198000000000002E-2</v>
      </c>
    </row>
    <row r="819" spans="1:25" x14ac:dyDescent="0.25">
      <c r="A819" s="101" t="s">
        <v>1066</v>
      </c>
      <c r="B819" s="102">
        <v>1.6332300000000001E-2</v>
      </c>
      <c r="C819" s="102">
        <v>9.8742459999999997E-3</v>
      </c>
      <c r="D819" s="102">
        <v>6.112719E-3</v>
      </c>
      <c r="E819" s="102">
        <v>3.2058989999999999E-3</v>
      </c>
      <c r="F819" s="102">
        <v>8.5889959999999998E-4</v>
      </c>
      <c r="G819" s="102">
        <v>-1.8906819999999999E-4</v>
      </c>
      <c r="H819" s="102">
        <v>-1.413185E-3</v>
      </c>
      <c r="I819" s="102">
        <v>-2.433228E-3</v>
      </c>
      <c r="J819" s="102">
        <v>-3.2685980000000002E-3</v>
      </c>
      <c r="K819" s="102">
        <v>-1.572953E-3</v>
      </c>
      <c r="L819" s="102">
        <v>-7.2871579999999995E-4</v>
      </c>
      <c r="M819" s="102">
        <v>-7.8263999999999995E-5</v>
      </c>
      <c r="N819" s="102">
        <v>-9.77265E-5</v>
      </c>
      <c r="O819" s="102">
        <v>-5.5445329999999999E-4</v>
      </c>
      <c r="P819" s="102">
        <v>-1.1563140000000001E-3</v>
      </c>
      <c r="Q819" s="102">
        <v>-1.680466E-3</v>
      </c>
      <c r="R819" s="102">
        <v>-2.0979039999999998E-3</v>
      </c>
      <c r="S819" s="102">
        <v>-2.4278730000000001E-3</v>
      </c>
      <c r="T819" s="102">
        <v>-2.6995309999999998E-3</v>
      </c>
      <c r="U819" s="102">
        <v>-2.9325480000000001E-3</v>
      </c>
      <c r="V819" s="102">
        <v>-3.1361779999999999E-3</v>
      </c>
      <c r="W819" s="102">
        <v>-3.301165E-3</v>
      </c>
      <c r="X819" s="102">
        <v>-3.446714E-3</v>
      </c>
      <c r="Y819" s="103">
        <v>-3.5728259999999999E-3</v>
      </c>
    </row>
    <row r="820" spans="1:25" x14ac:dyDescent="0.25">
      <c r="A820" s="101" t="s">
        <v>1067</v>
      </c>
      <c r="B820" s="102">
        <v>-0.218224</v>
      </c>
      <c r="C820" s="102">
        <v>-0.20955799999999999</v>
      </c>
      <c r="D820" s="102">
        <v>-0.20527899999999999</v>
      </c>
      <c r="E820" s="102">
        <v>-0.202849</v>
      </c>
      <c r="F820" s="102">
        <v>-0.201463</v>
      </c>
      <c r="G820" s="102">
        <v>-0.19953399999999999</v>
      </c>
      <c r="H820" s="102">
        <v>-0.19675200000000001</v>
      </c>
      <c r="I820" s="102">
        <v>-0.194249</v>
      </c>
      <c r="J820" s="102">
        <v>-0.19201799999999999</v>
      </c>
      <c r="K820" s="102">
        <v>-0.19626299999999999</v>
      </c>
      <c r="L820" s="102">
        <v>-0.19550300000000001</v>
      </c>
      <c r="M820" s="102">
        <v>-0.194048</v>
      </c>
      <c r="N820" s="102">
        <v>-0.18842900000000001</v>
      </c>
      <c r="O820" s="102">
        <v>-0.18338399999999999</v>
      </c>
      <c r="P820" s="102">
        <v>-0.17978</v>
      </c>
      <c r="Q820" s="102">
        <v>-0.17726</v>
      </c>
      <c r="R820" s="102">
        <v>-0.175042</v>
      </c>
      <c r="S820" s="102">
        <v>-0.17289199999999999</v>
      </c>
      <c r="T820" s="102">
        <v>-0.170789</v>
      </c>
      <c r="U820" s="102">
        <v>-0.16872500000000001</v>
      </c>
      <c r="V820" s="102">
        <v>-0.16669999999999999</v>
      </c>
      <c r="W820" s="102">
        <v>-0.164713</v>
      </c>
      <c r="X820" s="102">
        <v>-0.16275500000000001</v>
      </c>
      <c r="Y820" s="103">
        <v>-0.16083500000000001</v>
      </c>
    </row>
    <row r="821" spans="1:25" x14ac:dyDescent="0.25">
      <c r="A821" s="101" t="s">
        <v>1068</v>
      </c>
      <c r="B821" s="102">
        <v>6.659292E-2</v>
      </c>
      <c r="C821" s="102">
        <v>6.0815069999999999E-2</v>
      </c>
      <c r="D821" s="102">
        <v>5.6940570000000003E-2</v>
      </c>
      <c r="E821" s="102">
        <v>5.2697250000000001E-2</v>
      </c>
      <c r="F821" s="102">
        <v>4.8950670000000002E-2</v>
      </c>
      <c r="G821" s="102">
        <v>4.650315E-2</v>
      </c>
      <c r="H821" s="102">
        <v>4.3987419999999999E-2</v>
      </c>
      <c r="I821" s="102">
        <v>4.1728359999999999E-2</v>
      </c>
      <c r="J821" s="102">
        <v>3.9760440000000001E-2</v>
      </c>
      <c r="K821" s="102">
        <v>4.1565159999999997E-2</v>
      </c>
      <c r="L821" s="102">
        <v>4.2621489999999998E-2</v>
      </c>
      <c r="M821" s="102">
        <v>4.3529669999999999E-2</v>
      </c>
      <c r="N821" s="102">
        <v>4.307354E-2</v>
      </c>
      <c r="O821" s="102">
        <v>4.19543E-2</v>
      </c>
      <c r="P821" s="102">
        <v>4.0695700000000001E-2</v>
      </c>
      <c r="Q821" s="102">
        <v>3.9636629999999999E-2</v>
      </c>
      <c r="R821" s="102">
        <v>3.8745839999999997E-2</v>
      </c>
      <c r="S821" s="102">
        <v>3.7970419999999998E-2</v>
      </c>
      <c r="T821" s="102">
        <v>3.7282580000000003E-2</v>
      </c>
      <c r="U821" s="102">
        <v>3.6671309999999999E-2</v>
      </c>
      <c r="V821" s="102">
        <v>3.612075E-2</v>
      </c>
      <c r="W821" s="102">
        <v>3.561599E-2</v>
      </c>
      <c r="X821" s="102">
        <v>3.5141110000000003E-2</v>
      </c>
      <c r="Y821" s="103">
        <v>3.4696150000000002E-2</v>
      </c>
    </row>
    <row r="822" spans="1:25" x14ac:dyDescent="0.25">
      <c r="A822" s="101" t="s">
        <v>1069</v>
      </c>
      <c r="B822" s="102">
        <v>2.5231529999999999E-2</v>
      </c>
      <c r="C822" s="102">
        <v>1.7298190000000001E-2</v>
      </c>
      <c r="D822" s="102">
        <v>1.247316E-2</v>
      </c>
      <c r="E822" s="102">
        <v>8.6361779999999996E-3</v>
      </c>
      <c r="F822" s="102">
        <v>5.4902750000000002E-3</v>
      </c>
      <c r="G822" s="102">
        <v>3.8865359999999999E-3</v>
      </c>
      <c r="H822" s="102">
        <v>2.1450670000000001E-3</v>
      </c>
      <c r="I822" s="102">
        <v>6.6636669999999996E-4</v>
      </c>
      <c r="J822" s="102">
        <v>-5.6898509999999997E-4</v>
      </c>
      <c r="K822" s="102">
        <v>1.1743330000000001E-3</v>
      </c>
      <c r="L822" s="102">
        <v>1.9788190000000002E-3</v>
      </c>
      <c r="M822" s="102">
        <v>2.6090100000000001E-3</v>
      </c>
      <c r="N822" s="102">
        <v>2.5119159999999999E-3</v>
      </c>
      <c r="O822" s="102">
        <v>1.938826E-3</v>
      </c>
      <c r="P822" s="102">
        <v>1.1914950000000001E-3</v>
      </c>
      <c r="Q822" s="102">
        <v>5.1213430000000002E-4</v>
      </c>
      <c r="R822" s="102">
        <v>-5.0736889999999998E-5</v>
      </c>
      <c r="S822" s="102">
        <v>-5.2609E-4</v>
      </c>
      <c r="T822" s="102">
        <v>-9.3362169999999995E-4</v>
      </c>
      <c r="U822" s="102">
        <v>-1.2731229999999999E-3</v>
      </c>
      <c r="V822" s="102">
        <v>-1.5640369999999999E-3</v>
      </c>
      <c r="W822" s="102">
        <v>-1.8163159999999999E-3</v>
      </c>
      <c r="X822" s="102">
        <v>-2.0394480000000001E-3</v>
      </c>
      <c r="Y822" s="103">
        <v>-2.233437E-3</v>
      </c>
    </row>
    <row r="823" spans="1:25" x14ac:dyDescent="0.25">
      <c r="A823" s="101" t="s">
        <v>1070</v>
      </c>
      <c r="B823" s="102">
        <v>-3.1794059999999999E-2</v>
      </c>
      <c r="C823" s="102">
        <v>-3.5174480000000001E-2</v>
      </c>
      <c r="D823" s="102">
        <v>-3.6976820000000001E-2</v>
      </c>
      <c r="E823" s="102">
        <v>-3.8338450000000003E-2</v>
      </c>
      <c r="F823" s="102">
        <v>-3.9425839999999997E-2</v>
      </c>
      <c r="G823" s="102">
        <v>-3.9997970000000001E-2</v>
      </c>
      <c r="H823" s="102">
        <v>-4.0337749999999999E-2</v>
      </c>
      <c r="I823" s="102">
        <v>-4.0551400000000001E-2</v>
      </c>
      <c r="J823" s="102">
        <v>-4.0687269999999998E-2</v>
      </c>
      <c r="K823" s="102">
        <v>-4.0494700000000002E-2</v>
      </c>
      <c r="L823" s="102">
        <v>-3.9963070000000003E-2</v>
      </c>
      <c r="M823" s="102">
        <v>-3.9479269999999997E-2</v>
      </c>
      <c r="N823" s="102">
        <v>-3.8506070000000003E-2</v>
      </c>
      <c r="O823" s="102">
        <v>-3.7912849999999998E-2</v>
      </c>
      <c r="P823" s="102">
        <v>-3.772818E-2</v>
      </c>
      <c r="Q823" s="102">
        <v>-3.7718450000000001E-2</v>
      </c>
      <c r="R823" s="102">
        <v>-3.7689279999999999E-2</v>
      </c>
      <c r="S823" s="102">
        <v>-3.7601759999999998E-2</v>
      </c>
      <c r="T823" s="102">
        <v>-3.7475590000000003E-2</v>
      </c>
      <c r="U823" s="102">
        <v>-3.7320249999999999E-2</v>
      </c>
      <c r="V823" s="102">
        <v>-3.7135759999999997E-2</v>
      </c>
      <c r="W823" s="102">
        <v>-3.6941559999999998E-2</v>
      </c>
      <c r="X823" s="102">
        <v>-3.6718210000000001E-2</v>
      </c>
      <c r="Y823" s="103">
        <v>-3.6485150000000001E-2</v>
      </c>
    </row>
    <row r="824" spans="1:25" x14ac:dyDescent="0.25">
      <c r="A824" s="101" t="s">
        <v>1071</v>
      </c>
      <c r="B824" s="102">
        <v>5.0407889999999997E-2</v>
      </c>
      <c r="C824" s="102">
        <v>4.0929689999999998E-2</v>
      </c>
      <c r="D824" s="102">
        <v>3.542555E-2</v>
      </c>
      <c r="E824" s="102">
        <v>3.116025E-2</v>
      </c>
      <c r="F824" s="102">
        <v>2.7720729999999999E-2</v>
      </c>
      <c r="G824" s="102">
        <v>2.6171670000000001E-2</v>
      </c>
      <c r="H824" s="102">
        <v>2.4134969999999999E-2</v>
      </c>
      <c r="I824" s="102">
        <v>2.2398749999999999E-2</v>
      </c>
      <c r="J824" s="102">
        <v>2.095377E-2</v>
      </c>
      <c r="K824" s="102">
        <v>2.4357449999999999E-2</v>
      </c>
      <c r="L824" s="102">
        <v>2.5661860000000002E-2</v>
      </c>
      <c r="M824" s="102">
        <v>2.655128E-2</v>
      </c>
      <c r="N824" s="102">
        <v>2.576581E-2</v>
      </c>
      <c r="O824" s="102">
        <v>2.4447409999999999E-2</v>
      </c>
      <c r="P824" s="102">
        <v>2.316841E-2</v>
      </c>
      <c r="Q824" s="102">
        <v>2.2190290000000001E-2</v>
      </c>
      <c r="R824" s="102">
        <v>2.139603E-2</v>
      </c>
      <c r="S824" s="102">
        <v>2.070843E-2</v>
      </c>
      <c r="T824" s="102">
        <v>2.0108089999999999E-2</v>
      </c>
      <c r="U824" s="102">
        <v>1.9565679999999998E-2</v>
      </c>
      <c r="V824" s="102">
        <v>1.907176E-2</v>
      </c>
      <c r="W824" s="102">
        <v>1.8606910000000001E-2</v>
      </c>
      <c r="X824" s="102">
        <v>1.818084E-2</v>
      </c>
      <c r="Y824" s="103">
        <v>1.778362E-2</v>
      </c>
    </row>
    <row r="825" spans="1:25" x14ac:dyDescent="0.25">
      <c r="A825" s="101" t="s">
        <v>1072</v>
      </c>
      <c r="B825" s="102">
        <v>2.987095E-2</v>
      </c>
      <c r="C825" s="102">
        <v>2.2174679999999999E-2</v>
      </c>
      <c r="D825" s="102">
        <v>1.7858200000000001E-2</v>
      </c>
      <c r="E825" s="102">
        <v>1.457226E-2</v>
      </c>
      <c r="F825" s="102">
        <v>1.195362E-2</v>
      </c>
      <c r="G825" s="102">
        <v>1.065468E-2</v>
      </c>
      <c r="H825" s="102">
        <v>9.1610359999999991E-3</v>
      </c>
      <c r="I825" s="102">
        <v>7.9196130000000007E-3</v>
      </c>
      <c r="J825" s="102">
        <v>6.9014560000000003E-3</v>
      </c>
      <c r="K825" s="102">
        <v>9.1486959999999996E-3</v>
      </c>
      <c r="L825" s="102">
        <v>1.016271E-2</v>
      </c>
      <c r="M825" s="102">
        <v>1.0877690000000001E-2</v>
      </c>
      <c r="N825" s="102">
        <v>1.0557749999999999E-2</v>
      </c>
      <c r="O825" s="102">
        <v>9.7243610000000008E-3</v>
      </c>
      <c r="P825" s="102">
        <v>8.8040559999999993E-3</v>
      </c>
      <c r="Q825" s="102">
        <v>8.0485190000000005E-3</v>
      </c>
      <c r="R825" s="102">
        <v>7.4675560000000002E-3</v>
      </c>
      <c r="S825" s="102">
        <v>6.9736490000000002E-3</v>
      </c>
      <c r="T825" s="102">
        <v>6.5573369999999999E-3</v>
      </c>
      <c r="U825" s="102">
        <v>6.1892960000000004E-3</v>
      </c>
      <c r="V825" s="102">
        <v>5.860054E-3</v>
      </c>
      <c r="W825" s="102">
        <v>5.5596810000000003E-3</v>
      </c>
      <c r="X825" s="102">
        <v>5.2886360000000002E-3</v>
      </c>
      <c r="Y825" s="103">
        <v>5.0369890000000004E-3</v>
      </c>
    </row>
    <row r="826" spans="1:25" x14ac:dyDescent="0.25">
      <c r="A826" s="101" t="s">
        <v>1073</v>
      </c>
      <c r="B826" s="102">
        <v>6.5525050000000001E-2</v>
      </c>
      <c r="C826" s="102">
        <v>6.1775690000000001E-2</v>
      </c>
      <c r="D826" s="102">
        <v>5.7558350000000001E-2</v>
      </c>
      <c r="E826" s="102">
        <v>5.3291659999999998E-2</v>
      </c>
      <c r="F826" s="102">
        <v>4.9279150000000001E-2</v>
      </c>
      <c r="G826" s="102">
        <v>4.5914730000000001E-2</v>
      </c>
      <c r="H826" s="102">
        <v>4.3013750000000003E-2</v>
      </c>
      <c r="I826" s="102">
        <v>4.0458670000000002E-2</v>
      </c>
      <c r="J826" s="102">
        <v>3.8238899999999999E-2</v>
      </c>
      <c r="K826" s="102">
        <v>3.8157459999999997E-2</v>
      </c>
      <c r="L826" s="102">
        <v>3.8529309999999997E-2</v>
      </c>
      <c r="M826" s="102">
        <v>3.897987E-2</v>
      </c>
      <c r="N826" s="102">
        <v>3.8660300000000002E-2</v>
      </c>
      <c r="O826" s="102">
        <v>3.7702880000000001E-2</v>
      </c>
      <c r="P826" s="102">
        <v>3.6497599999999998E-2</v>
      </c>
      <c r="Q826" s="102">
        <v>3.5374160000000002E-2</v>
      </c>
      <c r="R826" s="102">
        <v>3.4376179999999999E-2</v>
      </c>
      <c r="S826" s="102">
        <v>3.3482530000000003E-2</v>
      </c>
      <c r="T826" s="102">
        <v>3.2669249999999997E-2</v>
      </c>
      <c r="U826" s="102">
        <v>3.1931429999999997E-2</v>
      </c>
      <c r="V826" s="102">
        <v>3.1252960000000003E-2</v>
      </c>
      <c r="W826" s="102">
        <v>3.0620720000000001E-2</v>
      </c>
      <c r="X826" s="102">
        <v>3.001771E-2</v>
      </c>
      <c r="Y826" s="103">
        <v>2.9444789999999998E-2</v>
      </c>
    </row>
    <row r="827" spans="1:25" x14ac:dyDescent="0.25">
      <c r="A827" s="101" t="s">
        <v>1074</v>
      </c>
      <c r="B827" s="102">
        <v>3.2156169999999998E-2</v>
      </c>
      <c r="C827" s="102">
        <v>2.473583E-2</v>
      </c>
      <c r="D827" s="102">
        <v>2.0284690000000001E-2</v>
      </c>
      <c r="E827" s="102">
        <v>1.6757600000000001E-2</v>
      </c>
      <c r="F827" s="102">
        <v>1.38496E-2</v>
      </c>
      <c r="G827" s="102">
        <v>1.254224E-2</v>
      </c>
      <c r="H827" s="102">
        <v>1.0911799999999999E-2</v>
      </c>
      <c r="I827" s="102">
        <v>9.5237129999999996E-3</v>
      </c>
      <c r="J827" s="102">
        <v>8.3590309999999994E-3</v>
      </c>
      <c r="K827" s="102">
        <v>1.076526E-2</v>
      </c>
      <c r="L827" s="102">
        <v>1.185786E-2</v>
      </c>
      <c r="M827" s="102">
        <v>1.2680459999999999E-2</v>
      </c>
      <c r="N827" s="102">
        <v>1.244702E-2</v>
      </c>
      <c r="O827" s="102">
        <v>1.169858E-2</v>
      </c>
      <c r="P827" s="102">
        <v>1.0854010000000001E-2</v>
      </c>
      <c r="Q827" s="102">
        <v>1.0165530000000001E-2</v>
      </c>
      <c r="R827" s="102">
        <v>9.612654E-3</v>
      </c>
      <c r="S827" s="102">
        <v>9.1471759999999999E-3</v>
      </c>
      <c r="T827" s="102">
        <v>8.7494329999999992E-3</v>
      </c>
      <c r="U827" s="102">
        <v>8.4002399999999998E-3</v>
      </c>
      <c r="V827" s="102">
        <v>8.0898870000000005E-3</v>
      </c>
      <c r="W827" s="102">
        <v>7.8084310000000002E-3</v>
      </c>
      <c r="X827" s="102">
        <v>7.5563369999999998E-3</v>
      </c>
      <c r="Y827" s="103">
        <v>7.3236619999999999E-3</v>
      </c>
    </row>
    <row r="828" spans="1:25" x14ac:dyDescent="0.25">
      <c r="A828" s="101" t="s">
        <v>1075</v>
      </c>
      <c r="B828" s="102">
        <v>6.4794669999999999E-2</v>
      </c>
      <c r="C828" s="102">
        <v>5.5045839999999999E-2</v>
      </c>
      <c r="D828" s="102">
        <v>4.94478E-2</v>
      </c>
      <c r="E828" s="102">
        <v>4.5136999999999997E-2</v>
      </c>
      <c r="F828" s="102">
        <v>4.168086E-2</v>
      </c>
      <c r="G828" s="102">
        <v>4.002178E-2</v>
      </c>
      <c r="H828" s="102">
        <v>3.7818310000000001E-2</v>
      </c>
      <c r="I828" s="102">
        <v>3.5925489999999997E-2</v>
      </c>
      <c r="J828" s="102">
        <v>3.4333839999999997E-2</v>
      </c>
      <c r="K828" s="102">
        <v>3.7808950000000001E-2</v>
      </c>
      <c r="L828" s="102">
        <v>3.8951819999999998E-2</v>
      </c>
      <c r="M828" s="102">
        <v>3.9648940000000001E-2</v>
      </c>
      <c r="N828" s="102">
        <v>3.8378000000000002E-2</v>
      </c>
      <c r="O828" s="102">
        <v>3.6632730000000002E-2</v>
      </c>
      <c r="P828" s="102">
        <v>3.5052710000000001E-2</v>
      </c>
      <c r="Q828" s="102">
        <v>3.3860439999999999E-2</v>
      </c>
      <c r="R828" s="102">
        <v>3.2891120000000003E-2</v>
      </c>
      <c r="S828" s="102">
        <v>3.2047770000000003E-2</v>
      </c>
      <c r="T828" s="102">
        <v>3.1272380000000002E-2</v>
      </c>
      <c r="U828" s="102">
        <v>3.0564729999999998E-2</v>
      </c>
      <c r="V828" s="102">
        <v>2.9905640000000001E-2</v>
      </c>
      <c r="W828" s="102">
        <v>2.92854E-2</v>
      </c>
      <c r="X828" s="102">
        <v>2.8694049999999999E-2</v>
      </c>
      <c r="Y828" s="103">
        <v>2.8122350000000001E-2</v>
      </c>
    </row>
    <row r="829" spans="1:25" x14ac:dyDescent="0.25">
      <c r="A829" s="101" t="s">
        <v>1076</v>
      </c>
      <c r="B829" s="102">
        <v>2.1592380000000001E-2</v>
      </c>
      <c r="C829" s="102">
        <v>1.463717E-2</v>
      </c>
      <c r="D829" s="102">
        <v>1.0366719999999999E-2</v>
      </c>
      <c r="E829" s="102">
        <v>6.9725480000000003E-3</v>
      </c>
      <c r="F829" s="102">
        <v>4.169056E-3</v>
      </c>
      <c r="G829" s="102">
        <v>2.8488630000000001E-3</v>
      </c>
      <c r="H829" s="102">
        <v>1.3319580000000001E-3</v>
      </c>
      <c r="I829" s="102">
        <v>4.8444079999999998E-5</v>
      </c>
      <c r="J829" s="102">
        <v>-1.0112739999999999E-3</v>
      </c>
      <c r="K829" s="102">
        <v>7.6371339999999998E-4</v>
      </c>
      <c r="L829" s="102">
        <v>1.635601E-3</v>
      </c>
      <c r="M829" s="102">
        <v>2.3242179999999999E-3</v>
      </c>
      <c r="N829" s="102">
        <v>2.3339760000000002E-3</v>
      </c>
      <c r="O829" s="102">
        <v>1.8568020000000001E-3</v>
      </c>
      <c r="P829" s="102">
        <v>1.2148269999999999E-3</v>
      </c>
      <c r="Q829" s="102">
        <v>6.4128989999999995E-4</v>
      </c>
      <c r="R829" s="102">
        <v>1.846501E-4</v>
      </c>
      <c r="S829" s="102">
        <v>-1.9436050000000001E-4</v>
      </c>
      <c r="T829" s="102">
        <v>-5.1498379999999995E-4</v>
      </c>
      <c r="U829" s="102">
        <v>-7.9668299999999996E-4</v>
      </c>
      <c r="V829" s="102">
        <v>-1.0297310000000001E-3</v>
      </c>
      <c r="W829" s="102">
        <v>-1.2338200000000001E-3</v>
      </c>
      <c r="X829" s="102">
        <v>-1.4184499999999999E-3</v>
      </c>
      <c r="Y829" s="103">
        <v>-1.5738919999999999E-3</v>
      </c>
    </row>
    <row r="830" spans="1:25" x14ac:dyDescent="0.25">
      <c r="A830" s="101" t="s">
        <v>1077</v>
      </c>
      <c r="B830" s="102">
        <v>9.9517870000000001E-3</v>
      </c>
      <c r="C830" s="102">
        <v>5.0430099999999997E-3</v>
      </c>
      <c r="D830" s="102">
        <v>2.3625870000000002E-3</v>
      </c>
      <c r="E830" s="102">
        <v>4.7287030000000001E-4</v>
      </c>
      <c r="F830" s="102">
        <v>-9.8722510000000003E-4</v>
      </c>
      <c r="G830" s="102">
        <v>-1.5985089999999999E-3</v>
      </c>
      <c r="H830" s="102">
        <v>-2.4928160000000001E-3</v>
      </c>
      <c r="I830" s="102">
        <v>-3.2902909999999999E-3</v>
      </c>
      <c r="J830" s="102">
        <v>-3.9713550000000002E-3</v>
      </c>
      <c r="K830" s="102">
        <v>-3.1165419999999999E-3</v>
      </c>
      <c r="L830" s="102">
        <v>-3.145789E-3</v>
      </c>
      <c r="M830" s="102">
        <v>-3.1750720000000001E-3</v>
      </c>
      <c r="N830" s="102">
        <v>-3.467721E-3</v>
      </c>
      <c r="O830" s="102">
        <v>-3.7702030000000002E-3</v>
      </c>
      <c r="P830" s="102">
        <v>-4.091936E-3</v>
      </c>
      <c r="Q830" s="102">
        <v>-4.4038530000000001E-3</v>
      </c>
      <c r="R830" s="102">
        <v>-4.7156979999999999E-3</v>
      </c>
      <c r="S830" s="102">
        <v>-5.0177370000000004E-3</v>
      </c>
      <c r="T830" s="102">
        <v>-5.2904780000000004E-3</v>
      </c>
      <c r="U830" s="102">
        <v>-5.5241760000000004E-3</v>
      </c>
      <c r="V830" s="102">
        <v>-5.7385819999999999E-3</v>
      </c>
      <c r="W830" s="102">
        <v>-5.9237100000000004E-3</v>
      </c>
      <c r="X830" s="102">
        <v>-6.0893190000000002E-3</v>
      </c>
      <c r="Y830" s="103">
        <v>-6.2258849999999996E-3</v>
      </c>
    </row>
    <row r="831" spans="1:25" x14ac:dyDescent="0.25">
      <c r="A831" s="101" t="s">
        <v>1078</v>
      </c>
      <c r="B831" s="102">
        <v>1.845128E-2</v>
      </c>
      <c r="C831" s="102">
        <v>1.23786E-2</v>
      </c>
      <c r="D831" s="102">
        <v>8.9138140000000008E-3</v>
      </c>
      <c r="E831" s="102">
        <v>6.2317529999999996E-3</v>
      </c>
      <c r="F831" s="102">
        <v>4.0483919999999996E-3</v>
      </c>
      <c r="G831" s="102">
        <v>3.3015219999999999E-3</v>
      </c>
      <c r="H831" s="102">
        <v>2.106966E-3</v>
      </c>
      <c r="I831" s="102">
        <v>1.0579070000000001E-3</v>
      </c>
      <c r="J831" s="102">
        <v>1.7395949999999999E-4</v>
      </c>
      <c r="K831" s="102">
        <v>2.6753079999999999E-3</v>
      </c>
      <c r="L831" s="102">
        <v>3.7192039999999998E-3</v>
      </c>
      <c r="M831" s="102">
        <v>4.4939020000000001E-3</v>
      </c>
      <c r="N831" s="102">
        <v>4.4156689999999997E-3</v>
      </c>
      <c r="O831" s="102">
        <v>3.908033E-3</v>
      </c>
      <c r="P831" s="102">
        <v>3.303949E-3</v>
      </c>
      <c r="Q831" s="102">
        <v>2.817225E-3</v>
      </c>
      <c r="R831" s="102">
        <v>2.428342E-3</v>
      </c>
      <c r="S831" s="102">
        <v>2.1074290000000001E-3</v>
      </c>
      <c r="T831" s="102">
        <v>1.8254790000000001E-3</v>
      </c>
      <c r="U831" s="102">
        <v>1.5822550000000001E-3</v>
      </c>
      <c r="V831" s="102">
        <v>1.3585100000000001E-3</v>
      </c>
      <c r="W831" s="102">
        <v>1.154244E-3</v>
      </c>
      <c r="X831" s="102">
        <v>9.6945410000000005E-4</v>
      </c>
      <c r="Y831" s="103">
        <v>8.0414029999999995E-4</v>
      </c>
    </row>
    <row r="832" spans="1:25" x14ac:dyDescent="0.25">
      <c r="A832" s="101" t="s">
        <v>1079</v>
      </c>
      <c r="B832" s="102">
        <v>4.0296999999999999E-2</v>
      </c>
      <c r="C832" s="102">
        <v>3.2364669999999998E-2</v>
      </c>
      <c r="D832" s="102">
        <v>2.779417E-2</v>
      </c>
      <c r="E832" s="102">
        <v>2.429216E-2</v>
      </c>
      <c r="F832" s="102">
        <v>2.1466599999999999E-2</v>
      </c>
      <c r="G832" s="102">
        <v>2.0370909999999999E-2</v>
      </c>
      <c r="H832" s="102">
        <v>1.8719679999999999E-2</v>
      </c>
      <c r="I832" s="102">
        <v>1.729164E-2</v>
      </c>
      <c r="J832" s="102">
        <v>1.607716E-2</v>
      </c>
      <c r="K832" s="102">
        <v>1.912699E-2</v>
      </c>
      <c r="L832" s="102">
        <v>2.0249989999999999E-2</v>
      </c>
      <c r="M832" s="102">
        <v>2.1035069999999999E-2</v>
      </c>
      <c r="N832" s="102">
        <v>2.0479210000000001E-2</v>
      </c>
      <c r="O832" s="102">
        <v>1.9485059999999998E-2</v>
      </c>
      <c r="P832" s="102">
        <v>1.851179E-2</v>
      </c>
      <c r="Q832" s="102">
        <v>1.7743809999999999E-2</v>
      </c>
      <c r="R832" s="102">
        <v>1.7121830000000001E-2</v>
      </c>
      <c r="S832" s="102">
        <v>1.658724E-2</v>
      </c>
      <c r="T832" s="102">
        <v>1.6111049999999998E-2</v>
      </c>
      <c r="U832" s="102">
        <v>1.5683280000000001E-2</v>
      </c>
      <c r="V832" s="102">
        <v>1.52847E-2</v>
      </c>
      <c r="W832" s="102">
        <v>1.4915319999999999E-2</v>
      </c>
      <c r="X832" s="102">
        <v>1.4565399999999999E-2</v>
      </c>
      <c r="Y832" s="103">
        <v>1.4244440000000001E-2</v>
      </c>
    </row>
    <row r="833" spans="1:25" x14ac:dyDescent="0.25">
      <c r="A833" s="101" t="s">
        <v>1080</v>
      </c>
      <c r="B833" s="102">
        <v>4.1022540000000003E-2</v>
      </c>
      <c r="C833" s="102">
        <v>3.3679630000000002E-2</v>
      </c>
      <c r="D833" s="102">
        <v>2.9395640000000001E-2</v>
      </c>
      <c r="E833" s="102">
        <v>2.607222E-2</v>
      </c>
      <c r="F833" s="102">
        <v>2.3386179999999999E-2</v>
      </c>
      <c r="G833" s="102">
        <v>2.222998E-2</v>
      </c>
      <c r="H833" s="102">
        <v>2.0645859999999999E-2</v>
      </c>
      <c r="I833" s="102">
        <v>1.9285429999999999E-2</v>
      </c>
      <c r="J833" s="102">
        <v>1.812919E-2</v>
      </c>
      <c r="K833" s="102">
        <v>2.078149E-2</v>
      </c>
      <c r="L833" s="102">
        <v>2.1829970000000001E-2</v>
      </c>
      <c r="M833" s="102">
        <v>2.257783E-2</v>
      </c>
      <c r="N833" s="102">
        <v>2.2003370000000001E-2</v>
      </c>
      <c r="O833" s="102">
        <v>2.0991119999999999E-2</v>
      </c>
      <c r="P833" s="102">
        <v>1.997962E-2</v>
      </c>
      <c r="Q833" s="102">
        <v>1.9182620000000001E-2</v>
      </c>
      <c r="R833" s="102">
        <v>1.8540979999999999E-2</v>
      </c>
      <c r="S833" s="102">
        <v>1.7986950000000002E-2</v>
      </c>
      <c r="T833" s="102">
        <v>1.7491320000000001E-2</v>
      </c>
      <c r="U833" s="102">
        <v>1.7044119999999999E-2</v>
      </c>
      <c r="V833" s="102">
        <v>1.6635850000000001E-2</v>
      </c>
      <c r="W833" s="102">
        <v>1.6247060000000001E-2</v>
      </c>
      <c r="X833" s="102">
        <v>1.5887470000000001E-2</v>
      </c>
      <c r="Y833" s="103">
        <v>1.554734E-2</v>
      </c>
    </row>
    <row r="834" spans="1:25" x14ac:dyDescent="0.25">
      <c r="A834" s="101" t="s">
        <v>1081</v>
      </c>
      <c r="B834" s="102">
        <v>5.2136960000000003E-2</v>
      </c>
      <c r="C834" s="102">
        <v>4.154803E-2</v>
      </c>
      <c r="D834" s="102">
        <v>3.5652589999999998E-2</v>
      </c>
      <c r="E834" s="102">
        <v>3.1246369999999999E-2</v>
      </c>
      <c r="F834" s="102">
        <v>2.7781009999999998E-2</v>
      </c>
      <c r="G834" s="102">
        <v>2.6534229999999999E-2</v>
      </c>
      <c r="H834" s="102">
        <v>2.4410640000000001E-2</v>
      </c>
      <c r="I834" s="102">
        <v>2.2576969999999998E-2</v>
      </c>
      <c r="J834" s="102">
        <v>2.1063209999999999E-2</v>
      </c>
      <c r="K834" s="102">
        <v>2.543016E-2</v>
      </c>
      <c r="L834" s="102">
        <v>2.657899E-2</v>
      </c>
      <c r="M834" s="102">
        <v>2.7265589999999999E-2</v>
      </c>
      <c r="N834" s="102">
        <v>2.607829E-2</v>
      </c>
      <c r="O834" s="102">
        <v>2.4580930000000001E-2</v>
      </c>
      <c r="P834" s="102">
        <v>2.329902E-2</v>
      </c>
      <c r="Q834" s="102">
        <v>2.2377419999999999E-2</v>
      </c>
      <c r="R834" s="102">
        <v>2.1620730000000001E-2</v>
      </c>
      <c r="S834" s="102">
        <v>2.0951480000000001E-2</v>
      </c>
      <c r="T834" s="102">
        <v>2.0340279999999999E-2</v>
      </c>
      <c r="U834" s="102">
        <v>1.9787329999999999E-2</v>
      </c>
      <c r="V834" s="102">
        <v>1.9273220000000001E-2</v>
      </c>
      <c r="W834" s="102">
        <v>1.8797930000000001E-2</v>
      </c>
      <c r="X834" s="102">
        <v>1.8351780000000002E-2</v>
      </c>
      <c r="Y834" s="103">
        <v>1.7934510000000001E-2</v>
      </c>
    </row>
    <row r="835" spans="1:25" x14ac:dyDescent="0.25">
      <c r="A835" s="101" t="s">
        <v>1082</v>
      </c>
      <c r="B835" s="102">
        <v>6.7617949999999996E-2</v>
      </c>
      <c r="C835" s="102">
        <v>5.7974350000000001E-2</v>
      </c>
      <c r="D835" s="102">
        <v>5.249438E-2</v>
      </c>
      <c r="E835" s="102">
        <v>4.8347309999999998E-2</v>
      </c>
      <c r="F835" s="102">
        <v>4.5052889999999998E-2</v>
      </c>
      <c r="G835" s="102">
        <v>4.3733540000000001E-2</v>
      </c>
      <c r="H835" s="102">
        <v>4.1654299999999998E-2</v>
      </c>
      <c r="I835" s="102">
        <v>3.9837400000000002E-2</v>
      </c>
      <c r="J835" s="102">
        <v>3.8302269999999999E-2</v>
      </c>
      <c r="K835" s="102">
        <v>4.2275220000000002E-2</v>
      </c>
      <c r="L835" s="102">
        <v>4.3534299999999998E-2</v>
      </c>
      <c r="M835" s="102">
        <v>4.4319780000000003E-2</v>
      </c>
      <c r="N835" s="102">
        <v>4.3109649999999999E-2</v>
      </c>
      <c r="O835" s="102">
        <v>4.1470899999999998E-2</v>
      </c>
      <c r="P835" s="102">
        <v>4.0019539999999999E-2</v>
      </c>
      <c r="Q835" s="102">
        <v>3.8949589999999999E-2</v>
      </c>
      <c r="R835" s="102">
        <v>3.8083970000000002E-2</v>
      </c>
      <c r="S835" s="102">
        <v>3.731549E-2</v>
      </c>
      <c r="T835" s="102">
        <v>3.6624879999999999E-2</v>
      </c>
      <c r="U835" s="102">
        <v>3.5982939999999998E-2</v>
      </c>
      <c r="V835" s="102">
        <v>3.5369970000000001E-2</v>
      </c>
      <c r="W835" s="102">
        <v>3.4786200000000003E-2</v>
      </c>
      <c r="X835" s="102">
        <v>3.4231869999999998E-2</v>
      </c>
      <c r="Y835" s="103">
        <v>3.3696770000000001E-2</v>
      </c>
    </row>
    <row r="836" spans="1:25" x14ac:dyDescent="0.25">
      <c r="A836" s="101" t="s">
        <v>1083</v>
      </c>
      <c r="B836" s="102">
        <v>1.4289049999999999E-2</v>
      </c>
      <c r="C836" s="102">
        <v>8.0649320000000004E-3</v>
      </c>
      <c r="D836" s="102">
        <v>4.5698290000000001E-3</v>
      </c>
      <c r="E836" s="102">
        <v>1.9578540000000002E-3</v>
      </c>
      <c r="F836" s="102">
        <v>-1.0448509999999999E-4</v>
      </c>
      <c r="G836" s="102">
        <v>-1.0179989999999999E-3</v>
      </c>
      <c r="H836" s="102">
        <v>-2.1069309999999998E-3</v>
      </c>
      <c r="I836" s="102">
        <v>-3.0206899999999999E-3</v>
      </c>
      <c r="J836" s="102">
        <v>-3.7694059999999999E-3</v>
      </c>
      <c r="K836" s="102">
        <v>-2.375538E-3</v>
      </c>
      <c r="L836" s="102">
        <v>-1.7717939999999999E-3</v>
      </c>
      <c r="M836" s="102">
        <v>-1.324151E-3</v>
      </c>
      <c r="N836" s="102">
        <v>-1.440694E-3</v>
      </c>
      <c r="O836" s="102">
        <v>-1.8680109999999999E-3</v>
      </c>
      <c r="P836" s="102">
        <v>-2.4023550000000001E-3</v>
      </c>
      <c r="Q836" s="102">
        <v>-2.8783770000000001E-3</v>
      </c>
      <c r="R836" s="102">
        <v>-3.2670519999999999E-3</v>
      </c>
      <c r="S836" s="102">
        <v>-3.5973390000000002E-3</v>
      </c>
      <c r="T836" s="102">
        <v>-3.878982E-3</v>
      </c>
      <c r="U836" s="102">
        <v>-4.1122140000000003E-3</v>
      </c>
      <c r="V836" s="102">
        <v>-4.3063019999999997E-3</v>
      </c>
      <c r="W836" s="102">
        <v>-4.4811640000000002E-3</v>
      </c>
      <c r="X836" s="102">
        <v>-4.6268389999999998E-3</v>
      </c>
      <c r="Y836" s="103">
        <v>-4.7433299999999996E-3</v>
      </c>
    </row>
    <row r="837" spans="1:25" x14ac:dyDescent="0.25">
      <c r="A837" s="101" t="s">
        <v>1084</v>
      </c>
      <c r="B837" s="102">
        <v>0.13145799999999999</v>
      </c>
      <c r="C837" s="102">
        <v>0.105462</v>
      </c>
      <c r="D837" s="102">
        <v>9.2921699999999996E-2</v>
      </c>
      <c r="E837" s="102">
        <v>8.5215079999999999E-2</v>
      </c>
      <c r="F837" s="102">
        <v>8.0162140000000007E-2</v>
      </c>
      <c r="G837" s="102">
        <v>7.9149230000000001E-2</v>
      </c>
      <c r="H837" s="102">
        <v>7.5555789999999998E-2</v>
      </c>
      <c r="I837" s="102">
        <v>7.262217E-2</v>
      </c>
      <c r="J837" s="102">
        <v>7.0294309999999999E-2</v>
      </c>
      <c r="K837" s="102">
        <v>7.8154470000000004E-2</v>
      </c>
      <c r="L837" s="102">
        <v>7.6852489999999996E-2</v>
      </c>
      <c r="M837" s="102">
        <v>7.5274079999999993E-2</v>
      </c>
      <c r="N837" s="102">
        <v>7.2355840000000005E-2</v>
      </c>
      <c r="O837" s="102">
        <v>6.9715780000000005E-2</v>
      </c>
      <c r="P837" s="102">
        <v>6.8209850000000002E-2</v>
      </c>
      <c r="Q837" s="102">
        <v>6.7501220000000001E-2</v>
      </c>
      <c r="R837" s="102">
        <v>6.6823900000000006E-2</v>
      </c>
      <c r="S837" s="102">
        <v>6.6048899999999994E-2</v>
      </c>
      <c r="T837" s="102">
        <v>6.5225030000000003E-2</v>
      </c>
      <c r="U837" s="102">
        <v>6.4362240000000001E-2</v>
      </c>
      <c r="V837" s="102">
        <v>6.3479869999999994E-2</v>
      </c>
      <c r="W837" s="102">
        <v>6.2597550000000002E-2</v>
      </c>
      <c r="X837" s="102">
        <v>6.170548E-2</v>
      </c>
      <c r="Y837" s="103">
        <v>6.0803639999999999E-2</v>
      </c>
    </row>
    <row r="838" spans="1:25" x14ac:dyDescent="0.25">
      <c r="A838" s="101" t="s">
        <v>1085</v>
      </c>
      <c r="B838" s="102">
        <v>-0.16409799999999999</v>
      </c>
      <c r="C838" s="102">
        <v>-0.15990599999999999</v>
      </c>
      <c r="D838" s="102">
        <v>-0.156331</v>
      </c>
      <c r="E838" s="102">
        <v>-0.15318499999999999</v>
      </c>
      <c r="F838" s="102">
        <v>-0.15062900000000001</v>
      </c>
      <c r="G838" s="102">
        <v>-0.14874899999999999</v>
      </c>
      <c r="H838" s="102">
        <v>-0.14747199999999999</v>
      </c>
      <c r="I838" s="102">
        <v>-0.146672</v>
      </c>
      <c r="J838" s="102">
        <v>-0.14619299999999999</v>
      </c>
      <c r="K838" s="102">
        <v>-0.14893999999999999</v>
      </c>
      <c r="L838" s="102">
        <v>-0.15131500000000001</v>
      </c>
      <c r="M838" s="102">
        <v>-0.153781</v>
      </c>
      <c r="N838" s="102">
        <v>-0.15374199999999999</v>
      </c>
      <c r="O838" s="102">
        <v>-0.15246100000000001</v>
      </c>
      <c r="P838" s="102">
        <v>-0.15160399999999999</v>
      </c>
      <c r="Q838" s="102">
        <v>-0.15151600000000001</v>
      </c>
      <c r="R838" s="102">
        <v>-0.15171200000000001</v>
      </c>
      <c r="S838" s="102">
        <v>-0.151977</v>
      </c>
      <c r="T838" s="102">
        <v>-0.15227099999999999</v>
      </c>
      <c r="U838" s="102">
        <v>-0.15257499999999999</v>
      </c>
      <c r="V838" s="102">
        <v>-0.152889</v>
      </c>
      <c r="W838" s="102">
        <v>-0.153173</v>
      </c>
      <c r="X838" s="102">
        <v>-0.15342800000000001</v>
      </c>
      <c r="Y838" s="103">
        <v>-0.15366299999999999</v>
      </c>
    </row>
    <row r="839" spans="1:25" x14ac:dyDescent="0.25">
      <c r="A839" s="101" t="s">
        <v>1086</v>
      </c>
      <c r="B839" s="102">
        <v>6.0190820000000003E-3</v>
      </c>
      <c r="C839" s="102">
        <v>-8.4044189999999997E-5</v>
      </c>
      <c r="D839" s="102">
        <v>-3.612386E-3</v>
      </c>
      <c r="E839" s="102">
        <v>-6.32717E-3</v>
      </c>
      <c r="F839" s="102">
        <v>-8.4832640000000008E-3</v>
      </c>
      <c r="G839" s="102">
        <v>-9.5120729999999994E-3</v>
      </c>
      <c r="H839" s="102">
        <v>-1.0540290000000001E-2</v>
      </c>
      <c r="I839" s="102">
        <v>-1.137444E-2</v>
      </c>
      <c r="J839" s="102">
        <v>-1.202428E-2</v>
      </c>
      <c r="K839" s="102">
        <v>-1.084691E-2</v>
      </c>
      <c r="L839" s="102">
        <v>-1.010964E-2</v>
      </c>
      <c r="M839" s="102">
        <v>-9.5085269999999993E-3</v>
      </c>
      <c r="N839" s="102">
        <v>-9.2567039999999993E-3</v>
      </c>
      <c r="O839" s="102">
        <v>-9.4309779999999996E-3</v>
      </c>
      <c r="P839" s="102">
        <v>-9.8185819999999993E-3</v>
      </c>
      <c r="Q839" s="102">
        <v>-1.018677E-2</v>
      </c>
      <c r="R839" s="102">
        <v>-1.0467850000000001E-2</v>
      </c>
      <c r="S839" s="102">
        <v>-1.067149E-2</v>
      </c>
      <c r="T839" s="102">
        <v>-1.0816869999999999E-2</v>
      </c>
      <c r="U839" s="102">
        <v>-1.092365E-2</v>
      </c>
      <c r="V839" s="102">
        <v>-1.0991590000000001E-2</v>
      </c>
      <c r="W839" s="102">
        <v>-1.102071E-2</v>
      </c>
      <c r="X839" s="102">
        <v>-1.1030420000000001E-2</v>
      </c>
      <c r="Y839" s="103">
        <v>-1.1020719999999999E-2</v>
      </c>
    </row>
    <row r="840" spans="1:25" x14ac:dyDescent="0.25">
      <c r="A840" s="101" t="s">
        <v>1087</v>
      </c>
      <c r="B840" s="102">
        <v>1.548559E-2</v>
      </c>
      <c r="C840" s="102">
        <v>8.7796300000000001E-3</v>
      </c>
      <c r="D840" s="102">
        <v>4.913148E-3</v>
      </c>
      <c r="E840" s="102">
        <v>1.920265E-3</v>
      </c>
      <c r="F840" s="102">
        <v>-4.9360599999999995E-4</v>
      </c>
      <c r="G840" s="102">
        <v>-1.56967E-3</v>
      </c>
      <c r="H840" s="102">
        <v>-2.791838E-3</v>
      </c>
      <c r="I840" s="102">
        <v>-3.8005589999999998E-3</v>
      </c>
      <c r="J840" s="102">
        <v>-4.6152190000000003E-3</v>
      </c>
      <c r="K840" s="102">
        <v>-2.9168219999999999E-3</v>
      </c>
      <c r="L840" s="102">
        <v>-2.0255859999999998E-3</v>
      </c>
      <c r="M840" s="102">
        <v>-1.3184309999999999E-3</v>
      </c>
      <c r="N840" s="102">
        <v>-1.2893500000000001E-3</v>
      </c>
      <c r="O840" s="102">
        <v>-1.6956930000000001E-3</v>
      </c>
      <c r="P840" s="102">
        <v>-2.2572220000000001E-3</v>
      </c>
      <c r="Q840" s="102">
        <v>-2.7413429999999998E-3</v>
      </c>
      <c r="R840" s="102">
        <v>-3.1190660000000002E-3</v>
      </c>
      <c r="S840" s="102">
        <v>-3.4095179999999998E-3</v>
      </c>
      <c r="T840" s="102">
        <v>-3.6323229999999998E-3</v>
      </c>
      <c r="U840" s="102">
        <v>-3.8161079999999999E-3</v>
      </c>
      <c r="V840" s="102">
        <v>-3.9712660000000002E-3</v>
      </c>
      <c r="W840" s="102">
        <v>-4.0874040000000002E-3</v>
      </c>
      <c r="X840" s="102">
        <v>-4.1744499999999997E-3</v>
      </c>
      <c r="Y840" s="103">
        <v>-4.2423340000000004E-3</v>
      </c>
    </row>
    <row r="841" spans="1:25" x14ac:dyDescent="0.25">
      <c r="A841" s="101" t="s">
        <v>1088</v>
      </c>
      <c r="B841" s="102">
        <v>3.1660310000000001E-3</v>
      </c>
      <c r="C841" s="102">
        <v>-1.837853E-3</v>
      </c>
      <c r="D841" s="102">
        <v>-4.856249E-3</v>
      </c>
      <c r="E841" s="102">
        <v>-7.2179100000000001E-3</v>
      </c>
      <c r="F841" s="102">
        <v>-9.1186310000000003E-3</v>
      </c>
      <c r="G841" s="102">
        <v>-1.014021E-2</v>
      </c>
      <c r="H841" s="102">
        <v>-1.106325E-2</v>
      </c>
      <c r="I841" s="102">
        <v>-1.179184E-2</v>
      </c>
      <c r="J841" s="102">
        <v>-1.2355059999999999E-2</v>
      </c>
      <c r="K841" s="102">
        <v>-1.168133E-2</v>
      </c>
      <c r="L841" s="102">
        <v>-1.115495E-2</v>
      </c>
      <c r="M841" s="102">
        <v>-1.0687479999999999E-2</v>
      </c>
      <c r="N841" s="102">
        <v>-1.037676E-2</v>
      </c>
      <c r="O841" s="102">
        <v>-1.048371E-2</v>
      </c>
      <c r="P841" s="102">
        <v>-1.083336E-2</v>
      </c>
      <c r="Q841" s="102">
        <v>-1.120256E-2</v>
      </c>
      <c r="R841" s="102">
        <v>-1.148425E-2</v>
      </c>
      <c r="S841" s="102">
        <v>-1.169807E-2</v>
      </c>
      <c r="T841" s="102">
        <v>-1.1863240000000001E-2</v>
      </c>
      <c r="U841" s="102">
        <v>-1.1979770000000001E-2</v>
      </c>
      <c r="V841" s="102">
        <v>-1.2067100000000001E-2</v>
      </c>
      <c r="W841" s="102">
        <v>-1.2125469999999999E-2</v>
      </c>
      <c r="X841" s="102">
        <v>-1.2154659999999999E-2</v>
      </c>
      <c r="Y841" s="103">
        <v>-1.2164390000000001E-2</v>
      </c>
    </row>
    <row r="842" spans="1:25" x14ac:dyDescent="0.25">
      <c r="A842" s="101" t="s">
        <v>1089</v>
      </c>
      <c r="B842" s="102">
        <v>2.7791179999999999E-2</v>
      </c>
      <c r="C842" s="102">
        <v>2.09833E-2</v>
      </c>
      <c r="D842" s="102">
        <v>1.7021270000000002E-2</v>
      </c>
      <c r="E842" s="102">
        <v>1.401823E-2</v>
      </c>
      <c r="F842" s="102">
        <v>1.1661370000000001E-2</v>
      </c>
      <c r="G842" s="102">
        <v>1.044137E-2</v>
      </c>
      <c r="H842" s="102">
        <v>9.1200610000000005E-3</v>
      </c>
      <c r="I842" s="102">
        <v>8.0517850000000005E-3</v>
      </c>
      <c r="J842" s="102">
        <v>7.2070119999999996E-3</v>
      </c>
      <c r="K842" s="102">
        <v>8.7611229999999991E-3</v>
      </c>
      <c r="L842" s="102">
        <v>9.3679620000000005E-3</v>
      </c>
      <c r="M842" s="102">
        <v>9.7976079999999993E-3</v>
      </c>
      <c r="N842" s="102">
        <v>9.2379660000000002E-3</v>
      </c>
      <c r="O842" s="102">
        <v>8.3789269999999996E-3</v>
      </c>
      <c r="P842" s="102">
        <v>7.5369920000000002E-3</v>
      </c>
      <c r="Q842" s="102">
        <v>6.8679539999999999E-3</v>
      </c>
      <c r="R842" s="102">
        <v>6.3440930000000003E-3</v>
      </c>
      <c r="S842" s="102">
        <v>5.9074510000000002E-3</v>
      </c>
      <c r="T842" s="102">
        <v>5.5291339999999998E-3</v>
      </c>
      <c r="U842" s="102">
        <v>5.1994169999999996E-3</v>
      </c>
      <c r="V842" s="102">
        <v>4.9182870000000004E-3</v>
      </c>
      <c r="W842" s="102">
        <v>4.6757910000000003E-3</v>
      </c>
      <c r="X842" s="102">
        <v>4.4624449999999998E-3</v>
      </c>
      <c r="Y842" s="103">
        <v>4.2687649999999999E-3</v>
      </c>
    </row>
    <row r="843" spans="1:25" x14ac:dyDescent="0.25">
      <c r="A843" s="101" t="s">
        <v>1090</v>
      </c>
      <c r="B843" s="102">
        <v>-2.811777E-2</v>
      </c>
      <c r="C843" s="102">
        <v>-3.0226820000000001E-2</v>
      </c>
      <c r="D843" s="102">
        <v>-3.1675059999999998E-2</v>
      </c>
      <c r="E843" s="102">
        <v>-3.2800030000000001E-2</v>
      </c>
      <c r="F843" s="102">
        <v>-3.368985E-2</v>
      </c>
      <c r="G843" s="102">
        <v>-3.443185E-2</v>
      </c>
      <c r="H843" s="102">
        <v>-3.4645759999999998E-2</v>
      </c>
      <c r="I843" s="102">
        <v>-3.470413E-2</v>
      </c>
      <c r="J843" s="102">
        <v>-3.4674950000000003E-2</v>
      </c>
      <c r="K843" s="102">
        <v>-3.5918169999999999E-2</v>
      </c>
      <c r="L843" s="102">
        <v>-3.5849810000000003E-2</v>
      </c>
      <c r="M843" s="102">
        <v>-3.5586260000000002E-2</v>
      </c>
      <c r="N843" s="102">
        <v>-3.4309640000000002E-2</v>
      </c>
      <c r="O843" s="102">
        <v>-3.3476819999999997E-2</v>
      </c>
      <c r="P843" s="102">
        <v>-3.3137409999999999E-2</v>
      </c>
      <c r="Q843" s="102">
        <v>-3.3040430000000003E-2</v>
      </c>
      <c r="R843" s="102">
        <v>-3.292374E-2</v>
      </c>
      <c r="S843" s="102">
        <v>-3.2758660000000002E-2</v>
      </c>
      <c r="T843" s="102">
        <v>-3.2544950000000003E-2</v>
      </c>
      <c r="U843" s="102">
        <v>-3.2292580000000001E-2</v>
      </c>
      <c r="V843" s="102">
        <v>-3.2020519999999997E-2</v>
      </c>
      <c r="W843" s="102">
        <v>-3.1738969999999998E-2</v>
      </c>
      <c r="X843" s="102">
        <v>-3.1437970000000003E-2</v>
      </c>
      <c r="Y843" s="103">
        <v>-3.1127249999999999E-2</v>
      </c>
    </row>
    <row r="844" spans="1:25" x14ac:dyDescent="0.25">
      <c r="A844" s="101" t="s">
        <v>1091</v>
      </c>
      <c r="B844" s="102">
        <v>2.2622139999999999E-2</v>
      </c>
      <c r="C844" s="102">
        <v>1.731711E-2</v>
      </c>
      <c r="D844" s="102">
        <v>1.3898499999999999E-2</v>
      </c>
      <c r="E844" s="102">
        <v>1.1259740000000001E-2</v>
      </c>
      <c r="F844" s="102">
        <v>9.2062519999999998E-3</v>
      </c>
      <c r="G844" s="102">
        <v>8.319066E-3</v>
      </c>
      <c r="H844" s="102">
        <v>7.3845459999999996E-3</v>
      </c>
      <c r="I844" s="102">
        <v>6.6843939999999998E-3</v>
      </c>
      <c r="J844" s="102">
        <v>6.1885589999999997E-3</v>
      </c>
      <c r="K844" s="102">
        <v>7.5457550000000003E-3</v>
      </c>
      <c r="L844" s="102">
        <v>8.2937979999999998E-3</v>
      </c>
      <c r="M844" s="102">
        <v>8.926926E-3</v>
      </c>
      <c r="N844" s="102">
        <v>8.4085570000000005E-3</v>
      </c>
      <c r="O844" s="102">
        <v>7.6860990000000001E-3</v>
      </c>
      <c r="P844" s="102">
        <v>7.0269060000000003E-3</v>
      </c>
      <c r="Q844" s="102">
        <v>6.5499219999999997E-3</v>
      </c>
      <c r="R844" s="102">
        <v>6.2186189999999999E-3</v>
      </c>
      <c r="S844" s="102">
        <v>5.9751400000000003E-3</v>
      </c>
      <c r="T844" s="102">
        <v>5.7997530000000004E-3</v>
      </c>
      <c r="U844" s="102">
        <v>5.6826849999999998E-3</v>
      </c>
      <c r="V844" s="102">
        <v>5.6048790000000001E-3</v>
      </c>
      <c r="W844" s="102">
        <v>5.5561100000000004E-3</v>
      </c>
      <c r="X844" s="102">
        <v>5.5268510000000002E-3</v>
      </c>
      <c r="Y844" s="103">
        <v>5.5170990000000001E-3</v>
      </c>
    </row>
    <row r="845" spans="1:25" x14ac:dyDescent="0.25">
      <c r="A845" s="101" t="s">
        <v>1092</v>
      </c>
      <c r="B845" s="102">
        <v>4.127128E-2</v>
      </c>
      <c r="C845" s="102">
        <v>3.3786839999999999E-2</v>
      </c>
      <c r="D845" s="102">
        <v>2.9382350000000002E-2</v>
      </c>
      <c r="E845" s="102">
        <v>2.6042969999999999E-2</v>
      </c>
      <c r="F845" s="102">
        <v>2.3436829999999999E-2</v>
      </c>
      <c r="G845" s="102">
        <v>2.2447269999999998E-2</v>
      </c>
      <c r="H845" s="102">
        <v>2.109604E-2</v>
      </c>
      <c r="I845" s="102">
        <v>1.9998370000000001E-2</v>
      </c>
      <c r="J845" s="102">
        <v>1.913403E-2</v>
      </c>
      <c r="K845" s="102">
        <v>2.1865900000000001E-2</v>
      </c>
      <c r="L845" s="102">
        <v>2.307673E-2</v>
      </c>
      <c r="M845" s="102">
        <v>2.3969089999999998E-2</v>
      </c>
      <c r="N845" s="102">
        <v>2.2977259999999999E-2</v>
      </c>
      <c r="O845" s="102">
        <v>2.1703839999999999E-2</v>
      </c>
      <c r="P845" s="102">
        <v>2.0619430000000001E-2</v>
      </c>
      <c r="Q845" s="102">
        <v>1.98622E-2</v>
      </c>
      <c r="R845" s="102">
        <v>1.9289110000000002E-2</v>
      </c>
      <c r="S845" s="102">
        <v>1.8813079999999999E-2</v>
      </c>
      <c r="T845" s="102">
        <v>1.8414670000000001E-2</v>
      </c>
      <c r="U845" s="102">
        <v>1.8064920000000002E-2</v>
      </c>
      <c r="V845" s="102">
        <v>1.7763830000000001E-2</v>
      </c>
      <c r="W845" s="102">
        <v>1.7501429999999998E-2</v>
      </c>
      <c r="X845" s="102">
        <v>1.72585E-2</v>
      </c>
      <c r="Y845" s="103">
        <v>1.703503E-2</v>
      </c>
    </row>
    <row r="846" spans="1:25" x14ac:dyDescent="0.25">
      <c r="A846" s="101" t="s">
        <v>1093</v>
      </c>
      <c r="B846" s="102">
        <v>1.316206E-2</v>
      </c>
      <c r="C846" s="102">
        <v>8.5899329999999992E-3</v>
      </c>
      <c r="D846" s="102">
        <v>5.6160860000000002E-3</v>
      </c>
      <c r="E846" s="102">
        <v>3.3447949999999998E-3</v>
      </c>
      <c r="F846" s="102">
        <v>1.5909380000000001E-3</v>
      </c>
      <c r="G846" s="102">
        <v>7.055567E-4</v>
      </c>
      <c r="H846" s="102">
        <v>-5.3784359999999997E-5</v>
      </c>
      <c r="I846" s="102">
        <v>-5.9830440000000005E-4</v>
      </c>
      <c r="J846" s="102">
        <v>-9.6773639999999999E-4</v>
      </c>
      <c r="K846" s="102">
        <v>-3.394367E-4</v>
      </c>
      <c r="L846" s="102">
        <v>2.2085440000000001E-4</v>
      </c>
      <c r="M846" s="102">
        <v>7.5358040000000003E-4</v>
      </c>
      <c r="N846" s="102">
        <v>6.7651699999999996E-4</v>
      </c>
      <c r="O846" s="102">
        <v>3.0990119999999997E-4</v>
      </c>
      <c r="P846" s="102">
        <v>-1.4592939999999999E-4</v>
      </c>
      <c r="Q846" s="102">
        <v>-5.0590300000000004E-4</v>
      </c>
      <c r="R846" s="102">
        <v>-7.5915189999999999E-4</v>
      </c>
      <c r="S846" s="102">
        <v>-9.2466179999999996E-4</v>
      </c>
      <c r="T846" s="102">
        <v>-1.031901E-3</v>
      </c>
      <c r="U846" s="102">
        <v>-1.090393E-3</v>
      </c>
      <c r="V846" s="102">
        <v>-1.109889E-3</v>
      </c>
      <c r="W846" s="102">
        <v>-1.100141E-3</v>
      </c>
      <c r="X846" s="102">
        <v>-1.0709000000000001E-3</v>
      </c>
      <c r="Y846" s="103">
        <v>-1.022167E-3</v>
      </c>
    </row>
    <row r="847" spans="1:25" x14ac:dyDescent="0.25">
      <c r="A847" s="101" t="s">
        <v>1094</v>
      </c>
      <c r="B847" s="102">
        <v>3.7095290000000003E-2</v>
      </c>
      <c r="C847" s="102">
        <v>2.9726240000000001E-2</v>
      </c>
      <c r="D847" s="102">
        <v>2.5170149999999999E-2</v>
      </c>
      <c r="E847" s="102">
        <v>2.164874E-2</v>
      </c>
      <c r="F847" s="102">
        <v>1.8869420000000001E-2</v>
      </c>
      <c r="G847" s="102">
        <v>1.7975620000000001E-2</v>
      </c>
      <c r="H847" s="102">
        <v>1.6613559999999999E-2</v>
      </c>
      <c r="I847" s="102">
        <v>1.55053E-2</v>
      </c>
      <c r="J847" s="102">
        <v>1.465968E-2</v>
      </c>
      <c r="K847" s="102">
        <v>1.768964E-2</v>
      </c>
      <c r="L847" s="102">
        <v>1.8984549999999999E-2</v>
      </c>
      <c r="M847" s="102">
        <v>1.9978889999999999E-2</v>
      </c>
      <c r="N847" s="102">
        <v>1.9044720000000001E-2</v>
      </c>
      <c r="O847" s="102">
        <v>1.7885649999999999E-2</v>
      </c>
      <c r="P847" s="102">
        <v>1.694435E-2</v>
      </c>
      <c r="Q847" s="102">
        <v>1.6330870000000001E-2</v>
      </c>
      <c r="R847" s="102">
        <v>1.5882589999999999E-2</v>
      </c>
      <c r="S847" s="102">
        <v>1.553187E-2</v>
      </c>
      <c r="T847" s="102">
        <v>1.5249230000000001E-2</v>
      </c>
      <c r="U847" s="102">
        <v>1.5025119999999999E-2</v>
      </c>
      <c r="V847" s="102">
        <v>1.4840030000000001E-2</v>
      </c>
      <c r="W847" s="102">
        <v>1.4693970000000001E-2</v>
      </c>
      <c r="X847" s="102">
        <v>1.4567419999999999E-2</v>
      </c>
      <c r="Y847" s="103">
        <v>1.446037E-2</v>
      </c>
    </row>
    <row r="848" spans="1:25" x14ac:dyDescent="0.25">
      <c r="A848" s="101" t="s">
        <v>1095</v>
      </c>
      <c r="B848" s="102">
        <v>6.4939659999999996E-2</v>
      </c>
      <c r="C848" s="102">
        <v>5.4517870000000003E-2</v>
      </c>
      <c r="D848" s="102">
        <v>4.8596130000000001E-2</v>
      </c>
      <c r="E848" s="102">
        <v>4.409855E-2</v>
      </c>
      <c r="F848" s="102">
        <v>4.0514410000000001E-2</v>
      </c>
      <c r="G848" s="102">
        <v>3.9029559999999998E-2</v>
      </c>
      <c r="H848" s="102">
        <v>3.681624E-2</v>
      </c>
      <c r="I848" s="102">
        <v>3.4904020000000001E-2</v>
      </c>
      <c r="J848" s="102">
        <v>3.3302209999999999E-2</v>
      </c>
      <c r="K848" s="102">
        <v>3.7515449999999999E-2</v>
      </c>
      <c r="L848" s="102">
        <v>3.8853400000000003E-2</v>
      </c>
      <c r="M848" s="102">
        <v>3.9687119999999999E-2</v>
      </c>
      <c r="N848" s="102">
        <v>3.8252500000000002E-2</v>
      </c>
      <c r="O848" s="102">
        <v>3.6401299999999998E-2</v>
      </c>
      <c r="P848" s="102">
        <v>3.480192E-2</v>
      </c>
      <c r="Q848" s="102">
        <v>3.3628489999999997E-2</v>
      </c>
      <c r="R848" s="102">
        <v>3.2678119999999998E-2</v>
      </c>
      <c r="S848" s="102">
        <v>3.1834580000000001E-2</v>
      </c>
      <c r="T848" s="102">
        <v>3.1078439999999999E-2</v>
      </c>
      <c r="U848" s="102">
        <v>3.0380339999999999E-2</v>
      </c>
      <c r="V848" s="102">
        <v>2.973056E-2</v>
      </c>
      <c r="W848" s="102">
        <v>2.912932E-2</v>
      </c>
      <c r="X848" s="102">
        <v>2.8557450000000002E-2</v>
      </c>
      <c r="Y848" s="103">
        <v>2.8024170000000001E-2</v>
      </c>
    </row>
    <row r="849" spans="1:25" x14ac:dyDescent="0.25">
      <c r="A849" s="101" t="s">
        <v>1096</v>
      </c>
      <c r="B849" s="102">
        <v>4.5372740000000002E-2</v>
      </c>
      <c r="C849" s="102">
        <v>3.6260519999999997E-2</v>
      </c>
      <c r="D849" s="102">
        <v>3.113782E-2</v>
      </c>
      <c r="E849" s="102">
        <v>2.725265E-2</v>
      </c>
      <c r="F849" s="102">
        <v>2.4162739999999999E-2</v>
      </c>
      <c r="G849" s="102">
        <v>2.2802079999999999E-2</v>
      </c>
      <c r="H849" s="102">
        <v>2.0987100000000002E-2</v>
      </c>
      <c r="I849" s="102">
        <v>1.9463689999999999E-2</v>
      </c>
      <c r="J849" s="102">
        <v>1.8212079999999999E-2</v>
      </c>
      <c r="K849" s="102">
        <v>2.1405509999999999E-2</v>
      </c>
      <c r="L849" s="102">
        <v>2.256905E-2</v>
      </c>
      <c r="M849" s="102">
        <v>2.3334549999999999E-2</v>
      </c>
      <c r="N849" s="102">
        <v>2.2425259999999999E-2</v>
      </c>
      <c r="O849" s="102">
        <v>2.1070809999999999E-2</v>
      </c>
      <c r="P849" s="102">
        <v>1.9812079999999999E-2</v>
      </c>
      <c r="Q849" s="102">
        <v>1.885305E-2</v>
      </c>
      <c r="R849" s="102">
        <v>1.8087740000000001E-2</v>
      </c>
      <c r="S849" s="102">
        <v>1.742896E-2</v>
      </c>
      <c r="T849" s="102">
        <v>1.6847850000000001E-2</v>
      </c>
      <c r="U849" s="102">
        <v>1.633443E-2</v>
      </c>
      <c r="V849" s="102">
        <v>1.586955E-2</v>
      </c>
      <c r="W849" s="102">
        <v>1.5443470000000001E-2</v>
      </c>
      <c r="X849" s="102">
        <v>1.504628E-2</v>
      </c>
      <c r="Y849" s="103">
        <v>1.4688130000000001E-2</v>
      </c>
    </row>
    <row r="850" spans="1:25" x14ac:dyDescent="0.25">
      <c r="A850" s="101" t="s">
        <v>1097</v>
      </c>
      <c r="B850" s="102">
        <v>4.789786E-2</v>
      </c>
      <c r="C850" s="102">
        <v>3.8638930000000002E-2</v>
      </c>
      <c r="D850" s="102">
        <v>3.3324350000000003E-2</v>
      </c>
      <c r="E850" s="102">
        <v>2.9248739999999999E-2</v>
      </c>
      <c r="F850" s="102">
        <v>2.598893E-2</v>
      </c>
      <c r="G850" s="102">
        <v>2.4658820000000001E-2</v>
      </c>
      <c r="H850" s="102">
        <v>2.276516E-2</v>
      </c>
      <c r="I850" s="102">
        <v>2.1153559999999998E-2</v>
      </c>
      <c r="J850" s="102">
        <v>1.982368E-2</v>
      </c>
      <c r="K850" s="102">
        <v>2.3369620000000001E-2</v>
      </c>
      <c r="L850" s="102">
        <v>2.4697319999999998E-2</v>
      </c>
      <c r="M850" s="102">
        <v>2.559881E-2</v>
      </c>
      <c r="N850" s="102">
        <v>2.4754490000000001E-2</v>
      </c>
      <c r="O850" s="102">
        <v>2.344448E-2</v>
      </c>
      <c r="P850" s="102">
        <v>2.2212289999999999E-2</v>
      </c>
      <c r="Q850" s="102">
        <v>2.129093E-2</v>
      </c>
      <c r="R850" s="102">
        <v>2.0553720000000001E-2</v>
      </c>
      <c r="S850" s="102">
        <v>1.9923130000000001E-2</v>
      </c>
      <c r="T850" s="102">
        <v>1.937024E-2</v>
      </c>
      <c r="U850" s="102">
        <v>1.8875610000000001E-2</v>
      </c>
      <c r="V850" s="102">
        <v>1.8429549999999999E-2</v>
      </c>
      <c r="W850" s="102">
        <v>1.8022320000000001E-2</v>
      </c>
      <c r="X850" s="102">
        <v>1.7634279999999999E-2</v>
      </c>
      <c r="Y850" s="103">
        <v>1.7275370000000002E-2</v>
      </c>
    </row>
    <row r="851" spans="1:25" x14ac:dyDescent="0.25">
      <c r="A851" s="101" t="s">
        <v>1098</v>
      </c>
      <c r="B851" s="102">
        <v>2.3768520000000001E-2</v>
      </c>
      <c r="C851" s="102">
        <v>1.6301900000000001E-2</v>
      </c>
      <c r="D851" s="102">
        <v>1.1993480000000001E-2</v>
      </c>
      <c r="E851" s="102">
        <v>8.6669669999999994E-3</v>
      </c>
      <c r="F851" s="102">
        <v>5.9883929999999998E-3</v>
      </c>
      <c r="G851" s="102">
        <v>4.8804720000000003E-3</v>
      </c>
      <c r="H851" s="102">
        <v>3.452919E-3</v>
      </c>
      <c r="I851" s="102">
        <v>2.2587459999999998E-3</v>
      </c>
      <c r="J851" s="102">
        <v>1.288073E-3</v>
      </c>
      <c r="K851" s="102">
        <v>3.7850639999999999E-3</v>
      </c>
      <c r="L851" s="102">
        <v>4.8418849999999998E-3</v>
      </c>
      <c r="M851" s="102">
        <v>5.6176819999999997E-3</v>
      </c>
      <c r="N851" s="102">
        <v>5.3172080000000004E-3</v>
      </c>
      <c r="O851" s="102">
        <v>4.5900300000000002E-3</v>
      </c>
      <c r="P851" s="102">
        <v>3.8045779999999999E-3</v>
      </c>
      <c r="Q851" s="102">
        <v>3.1741320000000001E-3</v>
      </c>
      <c r="R851" s="102">
        <v>2.6794560000000002E-3</v>
      </c>
      <c r="S851" s="102">
        <v>2.271997E-3</v>
      </c>
      <c r="T851" s="102">
        <v>1.9325449999999999E-3</v>
      </c>
      <c r="U851" s="102">
        <v>1.651376E-3</v>
      </c>
      <c r="V851" s="102">
        <v>1.4090610000000001E-3</v>
      </c>
      <c r="W851" s="102">
        <v>1.1956530000000001E-3</v>
      </c>
      <c r="X851" s="102">
        <v>1.0113800000000001E-3</v>
      </c>
      <c r="Y851" s="103">
        <v>8.5624219999999997E-4</v>
      </c>
    </row>
    <row r="852" spans="1:25" x14ac:dyDescent="0.25">
      <c r="A852" s="101" t="s">
        <v>1099</v>
      </c>
      <c r="B852" s="102">
        <v>4.6447620000000002E-2</v>
      </c>
      <c r="C852" s="102">
        <v>3.7699870000000003E-2</v>
      </c>
      <c r="D852" s="102">
        <v>3.2628579999999997E-2</v>
      </c>
      <c r="E852" s="102">
        <v>2.870866E-2</v>
      </c>
      <c r="F852" s="102">
        <v>2.55464E-2</v>
      </c>
      <c r="G852" s="102">
        <v>2.4155940000000001E-2</v>
      </c>
      <c r="H852" s="102">
        <v>2.2310090000000001E-2</v>
      </c>
      <c r="I852" s="102">
        <v>2.074668E-2</v>
      </c>
      <c r="J852" s="102">
        <v>1.9455190000000001E-2</v>
      </c>
      <c r="K852" s="102">
        <v>2.2712369999999999E-2</v>
      </c>
      <c r="L852" s="102">
        <v>2.39937E-2</v>
      </c>
      <c r="M852" s="102">
        <v>2.4866880000000001E-2</v>
      </c>
      <c r="N852" s="102">
        <v>2.405258E-2</v>
      </c>
      <c r="O852" s="102">
        <v>2.2743949999999999E-2</v>
      </c>
      <c r="P852" s="102">
        <v>2.1493209999999999E-2</v>
      </c>
      <c r="Q852" s="102">
        <v>2.053338E-2</v>
      </c>
      <c r="R852" s="102">
        <v>1.9767509999999999E-2</v>
      </c>
      <c r="S852" s="102">
        <v>1.9117930000000002E-2</v>
      </c>
      <c r="T852" s="102">
        <v>1.854604E-2</v>
      </c>
      <c r="U852" s="102">
        <v>1.804188E-2</v>
      </c>
      <c r="V852" s="102">
        <v>1.7586290000000001E-2</v>
      </c>
      <c r="W852" s="102">
        <v>1.7159810000000001E-2</v>
      </c>
      <c r="X852" s="102">
        <v>1.6762240000000001E-2</v>
      </c>
      <c r="Y852" s="103">
        <v>1.6393789999999998E-2</v>
      </c>
    </row>
    <row r="853" spans="1:25" x14ac:dyDescent="0.25">
      <c r="A853" s="101" t="s">
        <v>1100</v>
      </c>
      <c r="B853" s="102">
        <v>1.340685E-2</v>
      </c>
      <c r="C853" s="102">
        <v>7.9078039999999992E-3</v>
      </c>
      <c r="D853" s="102">
        <v>4.7097470000000002E-3</v>
      </c>
      <c r="E853" s="102">
        <v>2.2578009999999998E-3</v>
      </c>
      <c r="F853" s="102">
        <v>2.9672740000000002E-4</v>
      </c>
      <c r="G853" s="102">
        <v>-8.0361319999999997E-4</v>
      </c>
      <c r="H853" s="102">
        <v>-1.8340069999999999E-3</v>
      </c>
      <c r="I853" s="102">
        <v>-2.650384E-3</v>
      </c>
      <c r="J853" s="102">
        <v>-3.3109440000000001E-3</v>
      </c>
      <c r="K853" s="102">
        <v>-2.5080969999999999E-3</v>
      </c>
      <c r="L853" s="102">
        <v>-1.903898E-3</v>
      </c>
      <c r="M853" s="102">
        <v>-1.3977379999999999E-3</v>
      </c>
      <c r="N853" s="102">
        <v>-1.3007279999999999E-3</v>
      </c>
      <c r="O853" s="102">
        <v>-1.6300850000000001E-3</v>
      </c>
      <c r="P853" s="102">
        <v>-2.1438429999999999E-3</v>
      </c>
      <c r="Q853" s="102">
        <v>-2.6287749999999999E-3</v>
      </c>
      <c r="R853" s="102">
        <v>-3.006926E-3</v>
      </c>
      <c r="S853" s="102">
        <v>-3.3075940000000001E-3</v>
      </c>
      <c r="T853" s="102">
        <v>-3.5499720000000002E-3</v>
      </c>
      <c r="U853" s="102">
        <v>-3.7440059999999998E-3</v>
      </c>
      <c r="V853" s="102">
        <v>-3.8991809999999998E-3</v>
      </c>
      <c r="W853" s="102">
        <v>-4.0254430000000001E-3</v>
      </c>
      <c r="X853" s="102">
        <v>-4.1320439999999996E-3</v>
      </c>
      <c r="Y853" s="103">
        <v>-4.2097369999999999E-3</v>
      </c>
    </row>
    <row r="854" spans="1:25" x14ac:dyDescent="0.25">
      <c r="A854" s="101" t="s">
        <v>1101</v>
      </c>
      <c r="B854" s="102">
        <v>4.525154E-2</v>
      </c>
      <c r="C854" s="102">
        <v>3.6251730000000003E-2</v>
      </c>
      <c r="D854" s="102">
        <v>3.1219210000000001E-2</v>
      </c>
      <c r="E854" s="102">
        <v>2.7432560000000002E-2</v>
      </c>
      <c r="F854" s="102">
        <v>2.4430609999999998E-2</v>
      </c>
      <c r="G854" s="102">
        <v>2.312142E-2</v>
      </c>
      <c r="H854" s="102">
        <v>2.1335900000000001E-2</v>
      </c>
      <c r="I854" s="102">
        <v>1.9831640000000001E-2</v>
      </c>
      <c r="J854" s="102">
        <v>1.8579829999999999E-2</v>
      </c>
      <c r="K854" s="102">
        <v>2.1692199999999998E-2</v>
      </c>
      <c r="L854" s="102">
        <v>2.278608E-2</v>
      </c>
      <c r="M854" s="102">
        <v>2.349298E-2</v>
      </c>
      <c r="N854" s="102">
        <v>2.266748E-2</v>
      </c>
      <c r="O854" s="102">
        <v>2.14056E-2</v>
      </c>
      <c r="P854" s="102">
        <v>2.0212049999999999E-2</v>
      </c>
      <c r="Q854" s="102">
        <v>1.9309710000000001E-2</v>
      </c>
      <c r="R854" s="102">
        <v>1.8582020000000001E-2</v>
      </c>
      <c r="S854" s="102">
        <v>1.7961209999999998E-2</v>
      </c>
      <c r="T854" s="102">
        <v>1.7398460000000001E-2</v>
      </c>
      <c r="U854" s="102">
        <v>1.688429E-2</v>
      </c>
      <c r="V854" s="102">
        <v>1.6418700000000001E-2</v>
      </c>
      <c r="W854" s="102">
        <v>1.598202E-2</v>
      </c>
      <c r="X854" s="102">
        <v>1.557473E-2</v>
      </c>
      <c r="Y854" s="103">
        <v>1.5196579999999999E-2</v>
      </c>
    </row>
    <row r="855" spans="1:25" x14ac:dyDescent="0.25">
      <c r="A855" s="101" t="s">
        <v>1102</v>
      </c>
      <c r="B855" s="102">
        <v>6.461103E-2</v>
      </c>
      <c r="C855" s="102">
        <v>5.4449230000000001E-2</v>
      </c>
      <c r="D855" s="102">
        <v>4.8846239999999999E-2</v>
      </c>
      <c r="E855" s="102">
        <v>4.4629790000000003E-2</v>
      </c>
      <c r="F855" s="102">
        <v>4.1308060000000001E-2</v>
      </c>
      <c r="G855" s="102">
        <v>3.9710790000000003E-2</v>
      </c>
      <c r="H855" s="102">
        <v>3.7566879999999997E-2</v>
      </c>
      <c r="I855" s="102">
        <v>3.5723629999999999E-2</v>
      </c>
      <c r="J855" s="102">
        <v>3.4171550000000002E-2</v>
      </c>
      <c r="K855" s="102">
        <v>3.7888970000000001E-2</v>
      </c>
      <c r="L855" s="102">
        <v>3.906631E-2</v>
      </c>
      <c r="M855" s="102">
        <v>3.9722590000000002E-2</v>
      </c>
      <c r="N855" s="102">
        <v>3.8271550000000001E-2</v>
      </c>
      <c r="O855" s="102">
        <v>3.6328289999999999E-2</v>
      </c>
      <c r="P855" s="102">
        <v>3.4607480000000003E-2</v>
      </c>
      <c r="Q855" s="102">
        <v>3.3321120000000003E-2</v>
      </c>
      <c r="R855" s="102">
        <v>3.2276510000000001E-2</v>
      </c>
      <c r="S855" s="102">
        <v>3.1348130000000002E-2</v>
      </c>
      <c r="T855" s="102">
        <v>3.0506680000000001E-2</v>
      </c>
      <c r="U855" s="102">
        <v>2.973282E-2</v>
      </c>
      <c r="V855" s="102">
        <v>2.9007620000000001E-2</v>
      </c>
      <c r="W855" s="102">
        <v>2.8311260000000001E-2</v>
      </c>
      <c r="X855" s="102">
        <v>2.765364E-2</v>
      </c>
      <c r="Y855" s="103">
        <v>2.702508E-2</v>
      </c>
    </row>
    <row r="856" spans="1:25" x14ac:dyDescent="0.25">
      <c r="A856" s="101" t="s">
        <v>1103</v>
      </c>
      <c r="B856" s="102">
        <v>6.5718929999999995E-2</v>
      </c>
      <c r="C856" s="102">
        <v>5.4329919999999997E-2</v>
      </c>
      <c r="D856" s="102">
        <v>4.834915E-2</v>
      </c>
      <c r="E856" s="102">
        <v>4.4414719999999998E-2</v>
      </c>
      <c r="F856" s="102">
        <v>4.1628320000000003E-2</v>
      </c>
      <c r="G856" s="102">
        <v>4.1041229999999998E-2</v>
      </c>
      <c r="H856" s="102">
        <v>3.9018740000000003E-2</v>
      </c>
      <c r="I856" s="102">
        <v>3.716034E-2</v>
      </c>
      <c r="J856" s="102">
        <v>3.5585550000000001E-2</v>
      </c>
      <c r="K856" s="102">
        <v>4.078155E-2</v>
      </c>
      <c r="L856" s="102">
        <v>4.0801280000000002E-2</v>
      </c>
      <c r="M856" s="102">
        <v>4.0544490000000002E-2</v>
      </c>
      <c r="N856" s="102">
        <v>3.7848279999999998E-2</v>
      </c>
      <c r="O856" s="102">
        <v>3.5933840000000002E-2</v>
      </c>
      <c r="P856" s="102">
        <v>3.5024039999999999E-2</v>
      </c>
      <c r="Q856" s="102">
        <v>3.4608340000000001E-2</v>
      </c>
      <c r="R856" s="102">
        <v>3.4143510000000002E-2</v>
      </c>
      <c r="S856" s="102">
        <v>3.3599820000000002E-2</v>
      </c>
      <c r="T856" s="102">
        <v>3.3046560000000003E-2</v>
      </c>
      <c r="U856" s="102">
        <v>3.2513199999999999E-2</v>
      </c>
      <c r="V856" s="102">
        <v>3.2009460000000003E-2</v>
      </c>
      <c r="W856" s="102">
        <v>3.1545240000000002E-2</v>
      </c>
      <c r="X856" s="102">
        <v>3.1120640000000001E-2</v>
      </c>
      <c r="Y856" s="103">
        <v>3.0715880000000001E-2</v>
      </c>
    </row>
    <row r="857" spans="1:25" x14ac:dyDescent="0.25">
      <c r="A857" s="101" t="s">
        <v>1104</v>
      </c>
      <c r="B857" s="102">
        <v>6.6005159999999993E-2</v>
      </c>
      <c r="C857" s="102">
        <v>5.4497209999999997E-2</v>
      </c>
      <c r="D857" s="102">
        <v>4.8118750000000002E-2</v>
      </c>
      <c r="E857" s="102">
        <v>4.3339410000000002E-2</v>
      </c>
      <c r="F857" s="102">
        <v>3.9580280000000002E-2</v>
      </c>
      <c r="G857" s="102">
        <v>3.784013E-2</v>
      </c>
      <c r="H857" s="102">
        <v>3.5449059999999998E-2</v>
      </c>
      <c r="I857" s="102">
        <v>3.3406110000000003E-2</v>
      </c>
      <c r="J857" s="102">
        <v>3.1711620000000003E-2</v>
      </c>
      <c r="K857" s="102">
        <v>3.5937820000000002E-2</v>
      </c>
      <c r="L857" s="102">
        <v>3.720006E-2</v>
      </c>
      <c r="M857" s="102">
        <v>3.7903869999999999E-2</v>
      </c>
      <c r="N857" s="102">
        <v>3.6405939999999998E-2</v>
      </c>
      <c r="O857" s="102">
        <v>3.4435100000000003E-2</v>
      </c>
      <c r="P857" s="102">
        <v>3.2695580000000002E-2</v>
      </c>
      <c r="Q857" s="102">
        <v>3.1409810000000003E-2</v>
      </c>
      <c r="R857" s="102">
        <v>3.0365509999999998E-2</v>
      </c>
      <c r="S857" s="102">
        <v>2.943718E-2</v>
      </c>
      <c r="T857" s="102">
        <v>2.8595990000000002E-2</v>
      </c>
      <c r="U857" s="102">
        <v>2.7832039999999999E-2</v>
      </c>
      <c r="V857" s="102">
        <v>2.712641E-2</v>
      </c>
      <c r="W857" s="102">
        <v>2.645927E-2</v>
      </c>
      <c r="X857" s="102">
        <v>2.5830619999999999E-2</v>
      </c>
      <c r="Y857" s="103">
        <v>2.524092E-2</v>
      </c>
    </row>
    <row r="858" spans="1:25" x14ac:dyDescent="0.25">
      <c r="A858" s="101" t="s">
        <v>1105</v>
      </c>
      <c r="B858" s="102">
        <v>3.5782719999999997E-2</v>
      </c>
      <c r="C858" s="102">
        <v>2.6770349999999998E-2</v>
      </c>
      <c r="D858" s="102">
        <v>2.1904630000000001E-2</v>
      </c>
      <c r="E858" s="102">
        <v>1.829478E-2</v>
      </c>
      <c r="F858" s="102">
        <v>1.5489360000000001E-2</v>
      </c>
      <c r="G858" s="102">
        <v>1.3948749999999999E-2</v>
      </c>
      <c r="H858" s="102">
        <v>1.23027E-2</v>
      </c>
      <c r="I858" s="102">
        <v>1.0957120000000001E-2</v>
      </c>
      <c r="J858" s="102">
        <v>9.8633739999999994E-3</v>
      </c>
      <c r="K858" s="102">
        <v>1.201321E-2</v>
      </c>
      <c r="L858" s="102">
        <v>1.290151E-2</v>
      </c>
      <c r="M858" s="102">
        <v>1.345151E-2</v>
      </c>
      <c r="N858" s="102">
        <v>1.2796979999999999E-2</v>
      </c>
      <c r="O858" s="102">
        <v>1.1680960000000001E-2</v>
      </c>
      <c r="P858" s="102">
        <v>1.055333E-2</v>
      </c>
      <c r="Q858" s="102">
        <v>9.646244E-3</v>
      </c>
      <c r="R858" s="102">
        <v>8.9223050000000002E-3</v>
      </c>
      <c r="S858" s="102">
        <v>8.304512E-3</v>
      </c>
      <c r="T858" s="102">
        <v>7.7638789999999996E-3</v>
      </c>
      <c r="U858" s="102">
        <v>7.3003859999999999E-3</v>
      </c>
      <c r="V858" s="102">
        <v>6.8854820000000001E-3</v>
      </c>
      <c r="W858" s="102">
        <v>6.5186940000000002E-3</v>
      </c>
      <c r="X858" s="102">
        <v>6.1809179999999997E-3</v>
      </c>
      <c r="Y858" s="103">
        <v>5.8818100000000003E-3</v>
      </c>
    </row>
    <row r="859" spans="1:25" x14ac:dyDescent="0.25">
      <c r="A859" s="101" t="s">
        <v>1106</v>
      </c>
      <c r="B859" s="102">
        <v>5.6131019999999997E-2</v>
      </c>
      <c r="C859" s="102">
        <v>4.7012789999999999E-2</v>
      </c>
      <c r="D859" s="102">
        <v>4.1812780000000001E-2</v>
      </c>
      <c r="E859" s="102">
        <v>3.7868640000000002E-2</v>
      </c>
      <c r="F859" s="102">
        <v>3.4748580000000001E-2</v>
      </c>
      <c r="G859" s="102">
        <v>3.3351569999999997E-2</v>
      </c>
      <c r="H859" s="102">
        <v>3.1439130000000003E-2</v>
      </c>
      <c r="I859" s="102">
        <v>2.9798560000000002E-2</v>
      </c>
      <c r="J859" s="102">
        <v>2.842973E-2</v>
      </c>
      <c r="K859" s="102">
        <v>3.1718059999999999E-2</v>
      </c>
      <c r="L859" s="102">
        <v>3.2863120000000003E-2</v>
      </c>
      <c r="M859" s="102">
        <v>3.3619959999999997E-2</v>
      </c>
      <c r="N859" s="102">
        <v>3.2571650000000001E-2</v>
      </c>
      <c r="O859" s="102">
        <v>3.1096479999999999E-2</v>
      </c>
      <c r="P859" s="102">
        <v>2.974775E-2</v>
      </c>
      <c r="Q859" s="102">
        <v>2.8738719999999999E-2</v>
      </c>
      <c r="R859" s="102">
        <v>2.7923759999999999E-2</v>
      </c>
      <c r="S859" s="102">
        <v>2.720595E-2</v>
      </c>
      <c r="T859" s="102">
        <v>2.6555909999999999E-2</v>
      </c>
      <c r="U859" s="102">
        <v>2.5963920000000001E-2</v>
      </c>
      <c r="V859" s="102">
        <v>2.542051E-2</v>
      </c>
      <c r="W859" s="102">
        <v>2.4906250000000001E-2</v>
      </c>
      <c r="X859" s="102">
        <v>2.4421129999999999E-2</v>
      </c>
      <c r="Y859" s="103">
        <v>2.395545E-2</v>
      </c>
    </row>
    <row r="860" spans="1:25" x14ac:dyDescent="0.25">
      <c r="A860" s="101" t="s">
        <v>1107</v>
      </c>
      <c r="B860" s="102">
        <v>2.5309829999999998E-2</v>
      </c>
      <c r="C860" s="102">
        <v>1.8793689999999998E-2</v>
      </c>
      <c r="D860" s="102">
        <v>1.4954479999999999E-2</v>
      </c>
      <c r="E860" s="102">
        <v>1.199705E-2</v>
      </c>
      <c r="F860" s="102">
        <v>9.6374719999999994E-3</v>
      </c>
      <c r="G860" s="102">
        <v>8.6543899999999997E-3</v>
      </c>
      <c r="H860" s="102">
        <v>7.4205240000000004E-3</v>
      </c>
      <c r="I860" s="102">
        <v>6.410481E-3</v>
      </c>
      <c r="J860" s="102">
        <v>5.6045289999999996E-3</v>
      </c>
      <c r="K860" s="102">
        <v>7.6330870000000002E-3</v>
      </c>
      <c r="L860" s="102">
        <v>8.5993270000000004E-3</v>
      </c>
      <c r="M860" s="102">
        <v>9.3594420000000008E-3</v>
      </c>
      <c r="N860" s="102">
        <v>9.0882059999999997E-3</v>
      </c>
      <c r="O860" s="102">
        <v>8.4193489999999996E-3</v>
      </c>
      <c r="P860" s="102">
        <v>7.7111999999999997E-3</v>
      </c>
      <c r="Q860" s="102">
        <v>7.1579629999999998E-3</v>
      </c>
      <c r="R860" s="102">
        <v>6.740706E-3</v>
      </c>
      <c r="S860" s="102">
        <v>6.4009499999999999E-3</v>
      </c>
      <c r="T860" s="102">
        <v>6.1292220000000001E-3</v>
      </c>
      <c r="U860" s="102">
        <v>5.8963690000000003E-3</v>
      </c>
      <c r="V860" s="102">
        <v>5.69244E-3</v>
      </c>
      <c r="W860" s="102">
        <v>5.5176720000000004E-3</v>
      </c>
      <c r="X860" s="102">
        <v>5.3623439999999998E-3</v>
      </c>
      <c r="Y860" s="103">
        <v>5.2262280000000003E-3</v>
      </c>
    </row>
    <row r="861" spans="1:25" x14ac:dyDescent="0.25">
      <c r="A861" s="101" t="s">
        <v>1108</v>
      </c>
      <c r="B861" s="102">
        <v>4.7704419999999997E-2</v>
      </c>
      <c r="C861" s="102">
        <v>3.9485720000000002E-2</v>
      </c>
      <c r="D861" s="102">
        <v>3.4779160000000003E-2</v>
      </c>
      <c r="E861" s="102">
        <v>3.1210450000000001E-2</v>
      </c>
      <c r="F861" s="102">
        <v>2.8377369999999999E-2</v>
      </c>
      <c r="G861" s="102">
        <v>2.7017389999999999E-2</v>
      </c>
      <c r="H861" s="102">
        <v>2.5317389999999999E-2</v>
      </c>
      <c r="I861" s="102">
        <v>2.3879939999999999E-2</v>
      </c>
      <c r="J861" s="102">
        <v>2.268527E-2</v>
      </c>
      <c r="K861" s="102">
        <v>2.529472E-2</v>
      </c>
      <c r="L861" s="102">
        <v>2.631505E-2</v>
      </c>
      <c r="M861" s="102">
        <v>2.7005029999999999E-2</v>
      </c>
      <c r="N861" s="102">
        <v>2.6275440000000001E-2</v>
      </c>
      <c r="O861" s="102">
        <v>2.5079540000000001E-2</v>
      </c>
      <c r="P861" s="102">
        <v>2.3913609999999998E-2</v>
      </c>
      <c r="Q861" s="102">
        <v>2.3010409999999999E-2</v>
      </c>
      <c r="R861" s="102">
        <v>2.229155E-2</v>
      </c>
      <c r="S861" s="102">
        <v>2.166993E-2</v>
      </c>
      <c r="T861" s="102">
        <v>2.1116159999999998E-2</v>
      </c>
      <c r="U861" s="102">
        <v>2.0611020000000001E-2</v>
      </c>
      <c r="V861" s="102">
        <v>2.0144800000000001E-2</v>
      </c>
      <c r="W861" s="102">
        <v>1.9707769999999999E-2</v>
      </c>
      <c r="X861" s="102">
        <v>1.9289980000000002E-2</v>
      </c>
      <c r="Y861" s="103">
        <v>1.8901379999999999E-2</v>
      </c>
    </row>
    <row r="862" spans="1:25" x14ac:dyDescent="0.25">
      <c r="A862" s="101" t="s">
        <v>1109</v>
      </c>
      <c r="B862" s="102">
        <v>-0.44999499999999998</v>
      </c>
      <c r="C862" s="102">
        <v>-0.43377399999999999</v>
      </c>
      <c r="D862" s="102">
        <v>-0.42447800000000002</v>
      </c>
      <c r="E862" s="102">
        <v>-0.41851300000000002</v>
      </c>
      <c r="F862" s="102">
        <v>-0.41456700000000002</v>
      </c>
      <c r="G862" s="102">
        <v>-0.41015000000000001</v>
      </c>
      <c r="H862" s="102">
        <v>-0.40632299999999999</v>
      </c>
      <c r="I862" s="102">
        <v>-0.402943</v>
      </c>
      <c r="J862" s="102">
        <v>-0.39996399999999999</v>
      </c>
      <c r="K862" s="102">
        <v>-0.39753100000000002</v>
      </c>
      <c r="L862" s="102">
        <v>-0.39625100000000002</v>
      </c>
      <c r="M862" s="102">
        <v>-0.39546199999999998</v>
      </c>
      <c r="N862" s="102">
        <v>-0.39393600000000001</v>
      </c>
      <c r="O862" s="102">
        <v>-0.391208</v>
      </c>
      <c r="P862" s="102">
        <v>-0.38827400000000001</v>
      </c>
      <c r="Q862" s="102">
        <v>-0.38556400000000002</v>
      </c>
      <c r="R862" s="102">
        <v>-0.38305299999999998</v>
      </c>
      <c r="S862" s="102">
        <v>-0.380718</v>
      </c>
      <c r="T862" s="102">
        <v>-0.37853799999999999</v>
      </c>
      <c r="U862" s="102">
        <v>-0.376494</v>
      </c>
      <c r="V862" s="102">
        <v>-0.37456600000000001</v>
      </c>
      <c r="W862" s="102">
        <v>-0.37273600000000001</v>
      </c>
      <c r="X862" s="102">
        <v>-0.37098199999999998</v>
      </c>
      <c r="Y862" s="103">
        <v>-0.369307</v>
      </c>
    </row>
    <row r="863" spans="1:25" x14ac:dyDescent="0.25">
      <c r="A863" s="101" t="s">
        <v>1110</v>
      </c>
      <c r="B863" s="102">
        <v>7.0797399999999996E-2</v>
      </c>
      <c r="C863" s="102">
        <v>6.4881209999999995E-2</v>
      </c>
      <c r="D863" s="102">
        <v>5.9926340000000002E-2</v>
      </c>
      <c r="E863" s="102">
        <v>5.5330839999999999E-2</v>
      </c>
      <c r="F863" s="102">
        <v>5.119025E-2</v>
      </c>
      <c r="G863" s="102">
        <v>4.8423510000000003E-2</v>
      </c>
      <c r="H863" s="102">
        <v>4.5573200000000001E-2</v>
      </c>
      <c r="I863" s="102">
        <v>4.306194E-2</v>
      </c>
      <c r="J863" s="102">
        <v>4.0901439999999997E-2</v>
      </c>
      <c r="K863" s="102">
        <v>4.317816E-2</v>
      </c>
      <c r="L863" s="102">
        <v>4.4314060000000002E-2</v>
      </c>
      <c r="M863" s="102">
        <v>4.5253000000000002E-2</v>
      </c>
      <c r="N863" s="102">
        <v>4.4649590000000003E-2</v>
      </c>
      <c r="O863" s="102">
        <v>4.3400479999999998E-2</v>
      </c>
      <c r="P863" s="102">
        <v>4.207458E-2</v>
      </c>
      <c r="Q863" s="102">
        <v>4.0995299999999998E-2</v>
      </c>
      <c r="R863" s="102">
        <v>4.0094610000000003E-2</v>
      </c>
      <c r="S863" s="102">
        <v>3.931279E-2</v>
      </c>
      <c r="T863" s="102">
        <v>3.8620130000000003E-2</v>
      </c>
      <c r="U863" s="102">
        <v>3.7996799999999997E-2</v>
      </c>
      <c r="V863" s="102">
        <v>3.7433000000000001E-2</v>
      </c>
      <c r="W863" s="102">
        <v>3.6908789999999997E-2</v>
      </c>
      <c r="X863" s="102">
        <v>3.6414269999999999E-2</v>
      </c>
      <c r="Y863" s="103">
        <v>3.594965E-2</v>
      </c>
    </row>
    <row r="864" spans="1:25" x14ac:dyDescent="0.25">
      <c r="A864" s="101" t="s">
        <v>1111</v>
      </c>
      <c r="B864" s="102">
        <v>4.1695490000000002E-2</v>
      </c>
      <c r="C864" s="102">
        <v>3.233888E-2</v>
      </c>
      <c r="D864" s="102">
        <v>2.6826490000000001E-2</v>
      </c>
      <c r="E864" s="102">
        <v>2.2559289999999999E-2</v>
      </c>
      <c r="F864" s="102">
        <v>1.9145209999999999E-2</v>
      </c>
      <c r="G864" s="102">
        <v>1.7776589999999998E-2</v>
      </c>
      <c r="H864" s="102">
        <v>1.5883310000000001E-2</v>
      </c>
      <c r="I864" s="102">
        <v>1.428108E-2</v>
      </c>
      <c r="J864" s="102">
        <v>1.2970249999999999E-2</v>
      </c>
      <c r="K864" s="102">
        <v>1.648465E-2</v>
      </c>
      <c r="L864" s="102">
        <v>1.7746209999999998E-2</v>
      </c>
      <c r="M864" s="102">
        <v>1.860995E-2</v>
      </c>
      <c r="N864" s="102">
        <v>1.781404E-2</v>
      </c>
      <c r="O864" s="102">
        <v>1.6610349999999999E-2</v>
      </c>
      <c r="P864" s="102">
        <v>1.5493730000000001E-2</v>
      </c>
      <c r="Q864" s="102">
        <v>1.4668219999999999E-2</v>
      </c>
      <c r="R864" s="102">
        <v>1.40175E-2</v>
      </c>
      <c r="S864" s="102">
        <v>1.346404E-2</v>
      </c>
      <c r="T864" s="102">
        <v>1.297865E-2</v>
      </c>
      <c r="U864" s="102">
        <v>1.255161E-2</v>
      </c>
      <c r="V864" s="102">
        <v>1.2163230000000001E-2</v>
      </c>
      <c r="W864" s="102">
        <v>1.181374E-2</v>
      </c>
      <c r="X864" s="102">
        <v>1.1493420000000001E-2</v>
      </c>
      <c r="Y864" s="103">
        <v>1.120227E-2</v>
      </c>
    </row>
    <row r="865" spans="1:25" x14ac:dyDescent="0.25">
      <c r="A865" s="101" t="s">
        <v>1112</v>
      </c>
      <c r="B865" s="102">
        <v>2.5261749999999999E-2</v>
      </c>
      <c r="C865" s="102">
        <v>1.73951E-2</v>
      </c>
      <c r="D865" s="102">
        <v>1.2786820000000001E-2</v>
      </c>
      <c r="E865" s="102">
        <v>9.2826230000000003E-3</v>
      </c>
      <c r="F865" s="102">
        <v>6.5216670000000001E-3</v>
      </c>
      <c r="G865" s="102">
        <v>5.5863620000000001E-3</v>
      </c>
      <c r="H865" s="102">
        <v>4.147998E-3</v>
      </c>
      <c r="I865" s="102">
        <v>2.93319E-3</v>
      </c>
      <c r="J865" s="102">
        <v>1.9612760000000001E-3</v>
      </c>
      <c r="K865" s="102">
        <v>4.8882140000000001E-3</v>
      </c>
      <c r="L865" s="102">
        <v>5.8844889999999997E-3</v>
      </c>
      <c r="M865" s="102">
        <v>6.5771839999999998E-3</v>
      </c>
      <c r="N865" s="102">
        <v>5.9561019999999996E-3</v>
      </c>
      <c r="O865" s="102">
        <v>5.0915589999999998E-3</v>
      </c>
      <c r="P865" s="102">
        <v>4.3230619999999999E-3</v>
      </c>
      <c r="Q865" s="102">
        <v>3.758169E-3</v>
      </c>
      <c r="R865" s="102">
        <v>3.3102629999999999E-3</v>
      </c>
      <c r="S865" s="102">
        <v>2.9304280000000001E-3</v>
      </c>
      <c r="T865" s="102">
        <v>2.6091209999999998E-3</v>
      </c>
      <c r="U865" s="102">
        <v>2.3363440000000002E-3</v>
      </c>
      <c r="V865" s="102">
        <v>2.1028039999999998E-3</v>
      </c>
      <c r="W865" s="102">
        <v>1.9080360000000001E-3</v>
      </c>
      <c r="X865" s="102">
        <v>1.7425209999999999E-3</v>
      </c>
      <c r="Y865" s="103">
        <v>1.596507E-3</v>
      </c>
    </row>
    <row r="866" spans="1:25" x14ac:dyDescent="0.25">
      <c r="A866" s="101" t="s">
        <v>1113</v>
      </c>
      <c r="B866" s="102">
        <v>3.0029690000000001E-2</v>
      </c>
      <c r="C866" s="102">
        <v>2.1630159999999999E-2</v>
      </c>
      <c r="D866" s="102">
        <v>1.6721159999999999E-2</v>
      </c>
      <c r="E866" s="102">
        <v>1.2957120000000001E-2</v>
      </c>
      <c r="F866" s="102">
        <v>9.9468219999999993E-3</v>
      </c>
      <c r="G866" s="102">
        <v>8.9752300000000007E-3</v>
      </c>
      <c r="H866" s="102">
        <v>7.3335579999999996E-3</v>
      </c>
      <c r="I866" s="102">
        <v>5.9245210000000003E-3</v>
      </c>
      <c r="J866" s="102">
        <v>4.777758E-3</v>
      </c>
      <c r="K866" s="102">
        <v>8.1744269999999997E-3</v>
      </c>
      <c r="L866" s="102">
        <v>9.2444559999999999E-3</v>
      </c>
      <c r="M866" s="102">
        <v>9.9837980000000003E-3</v>
      </c>
      <c r="N866" s="102">
        <v>9.2933029999999993E-3</v>
      </c>
      <c r="O866" s="102">
        <v>8.3499390000000007E-3</v>
      </c>
      <c r="P866" s="102">
        <v>7.5228930000000001E-3</v>
      </c>
      <c r="Q866" s="102">
        <v>6.919428E-3</v>
      </c>
      <c r="R866" s="102">
        <v>6.4329560000000001E-3</v>
      </c>
      <c r="S866" s="102">
        <v>6.0144980000000001E-3</v>
      </c>
      <c r="T866" s="102">
        <v>5.6545129999999999E-3</v>
      </c>
      <c r="U866" s="102">
        <v>5.3334999999999997E-3</v>
      </c>
      <c r="V866" s="102">
        <v>5.0611969999999999E-3</v>
      </c>
      <c r="W866" s="102">
        <v>4.8276270000000001E-3</v>
      </c>
      <c r="X866" s="102">
        <v>4.613542E-3</v>
      </c>
      <c r="Y866" s="103">
        <v>4.4286799999999999E-3</v>
      </c>
    </row>
    <row r="867" spans="1:25" x14ac:dyDescent="0.25">
      <c r="A867" s="101" t="s">
        <v>1114</v>
      </c>
      <c r="B867" s="102">
        <v>7.4421769999999998E-2</v>
      </c>
      <c r="C867" s="102">
        <v>6.3300969999999998E-2</v>
      </c>
      <c r="D867" s="102">
        <v>5.6688219999999998E-2</v>
      </c>
      <c r="E867" s="102">
        <v>5.1473930000000001E-2</v>
      </c>
      <c r="F867" s="102">
        <v>4.7204370000000002E-2</v>
      </c>
      <c r="G867" s="102">
        <v>4.5406920000000003E-2</v>
      </c>
      <c r="H867" s="102">
        <v>4.2701290000000003E-2</v>
      </c>
      <c r="I867" s="102">
        <v>4.0334340000000003E-2</v>
      </c>
      <c r="J867" s="102">
        <v>3.8335809999999998E-2</v>
      </c>
      <c r="K867" s="102">
        <v>4.3235290000000003E-2</v>
      </c>
      <c r="L867" s="102">
        <v>4.482647E-2</v>
      </c>
      <c r="M867" s="102">
        <v>4.5869350000000003E-2</v>
      </c>
      <c r="N867" s="102">
        <v>4.4546580000000002E-2</v>
      </c>
      <c r="O867" s="102">
        <v>4.2680049999999997E-2</v>
      </c>
      <c r="P867" s="102">
        <v>4.0981539999999997E-2</v>
      </c>
      <c r="Q867" s="102">
        <v>3.9711539999999997E-2</v>
      </c>
      <c r="R867" s="102">
        <v>3.8684219999999998E-2</v>
      </c>
      <c r="S867" s="102">
        <v>3.7773090000000002E-2</v>
      </c>
      <c r="T867" s="102">
        <v>3.6958940000000003E-2</v>
      </c>
      <c r="U867" s="102">
        <v>3.6212429999999997E-2</v>
      </c>
      <c r="V867" s="102">
        <v>3.5524109999999998E-2</v>
      </c>
      <c r="W867" s="102">
        <v>3.4874570000000001E-2</v>
      </c>
      <c r="X867" s="102">
        <v>3.426357E-2</v>
      </c>
      <c r="Y867" s="103">
        <v>3.3681639999999999E-2</v>
      </c>
    </row>
    <row r="868" spans="1:25" x14ac:dyDescent="0.25">
      <c r="A868" s="101" t="s">
        <v>1115</v>
      </c>
      <c r="B868" s="102">
        <v>2.7600329999999999E-2</v>
      </c>
      <c r="C868" s="102">
        <v>1.91396E-2</v>
      </c>
      <c r="D868" s="102">
        <v>1.413443E-2</v>
      </c>
      <c r="E868" s="102">
        <v>1.0237720000000001E-2</v>
      </c>
      <c r="F868" s="102">
        <v>7.1061969999999999E-3</v>
      </c>
      <c r="G868" s="102">
        <v>5.8642130000000001E-3</v>
      </c>
      <c r="H868" s="102">
        <v>4.2040319999999999E-3</v>
      </c>
      <c r="I868" s="102">
        <v>2.8153929999999998E-3</v>
      </c>
      <c r="J868" s="102">
        <v>1.679264E-3</v>
      </c>
      <c r="K868" s="102">
        <v>4.6266120000000004E-3</v>
      </c>
      <c r="L868" s="102">
        <v>5.7709989999999997E-3</v>
      </c>
      <c r="M868" s="102">
        <v>6.5859849999999999E-3</v>
      </c>
      <c r="N868" s="102">
        <v>6.1681569999999996E-3</v>
      </c>
      <c r="O868" s="102">
        <v>5.3327740000000002E-3</v>
      </c>
      <c r="P868" s="102">
        <v>4.4779210000000002E-3</v>
      </c>
      <c r="Q868" s="102">
        <v>3.817413E-3</v>
      </c>
      <c r="R868" s="102">
        <v>3.292896E-3</v>
      </c>
      <c r="S868" s="102">
        <v>2.855944E-3</v>
      </c>
      <c r="T868" s="102">
        <v>2.477127E-3</v>
      </c>
      <c r="U868" s="102">
        <v>2.1663920000000001E-3</v>
      </c>
      <c r="V868" s="102">
        <v>1.8943289999999999E-3</v>
      </c>
      <c r="W868" s="102">
        <v>1.6613979999999999E-3</v>
      </c>
      <c r="X868" s="102">
        <v>1.457411E-3</v>
      </c>
      <c r="Y868" s="103">
        <v>1.2728730000000001E-3</v>
      </c>
    </row>
    <row r="869" spans="1:25" x14ac:dyDescent="0.25">
      <c r="A869" s="101" t="s">
        <v>1116</v>
      </c>
      <c r="B869" s="102">
        <v>-4.6206240000000003E-2</v>
      </c>
      <c r="C869" s="102">
        <v>-4.9287669999999999E-2</v>
      </c>
      <c r="D869" s="102">
        <v>-5.1350380000000001E-2</v>
      </c>
      <c r="E869" s="102">
        <v>-5.32071E-2</v>
      </c>
      <c r="F869" s="102">
        <v>-5.4887480000000002E-2</v>
      </c>
      <c r="G869" s="102">
        <v>-5.5032360000000002E-2</v>
      </c>
      <c r="H869" s="102">
        <v>-5.5342679999999998E-2</v>
      </c>
      <c r="I869" s="102">
        <v>-5.559509E-2</v>
      </c>
      <c r="J869" s="102">
        <v>-5.576979E-2</v>
      </c>
      <c r="K869" s="102">
        <v>-5.4726919999999998E-2</v>
      </c>
      <c r="L869" s="102">
        <v>-5.3704580000000002E-2</v>
      </c>
      <c r="M869" s="102">
        <v>-5.2728749999999998E-2</v>
      </c>
      <c r="N869" s="102">
        <v>-5.1345559999999998E-2</v>
      </c>
      <c r="O869" s="102">
        <v>-5.0371619999999999E-2</v>
      </c>
      <c r="P869" s="102">
        <v>-4.9856270000000001E-2</v>
      </c>
      <c r="Q869" s="102">
        <v>-4.9555059999999998E-2</v>
      </c>
      <c r="R869" s="102">
        <v>-4.9273629999999999E-2</v>
      </c>
      <c r="S869" s="102">
        <v>-4.8963050000000001E-2</v>
      </c>
      <c r="T869" s="102">
        <v>-4.862329E-2</v>
      </c>
      <c r="U869" s="102">
        <v>-4.825434E-2</v>
      </c>
      <c r="V869" s="102">
        <v>-4.7865919999999999E-2</v>
      </c>
      <c r="W869" s="102">
        <v>-4.7467740000000001E-2</v>
      </c>
      <c r="X869" s="102">
        <v>-4.7059799999999999E-2</v>
      </c>
      <c r="Y869" s="103">
        <v>-4.6642099999999999E-2</v>
      </c>
    </row>
    <row r="870" spans="1:25" x14ac:dyDescent="0.25">
      <c r="A870" s="101" t="s">
        <v>1117</v>
      </c>
      <c r="B870" s="102">
        <v>6.1039999999999997E-2</v>
      </c>
      <c r="C870" s="102">
        <v>5.0361379999999997E-2</v>
      </c>
      <c r="D870" s="102">
        <v>4.4244749999999999E-2</v>
      </c>
      <c r="E870" s="102">
        <v>3.9559570000000002E-2</v>
      </c>
      <c r="F870" s="102">
        <v>3.5796120000000001E-2</v>
      </c>
      <c r="G870" s="102">
        <v>3.443334E-2</v>
      </c>
      <c r="H870" s="102">
        <v>3.2115320000000003E-2</v>
      </c>
      <c r="I870" s="102">
        <v>3.0087019999999999E-2</v>
      </c>
      <c r="J870" s="102">
        <v>2.8378589999999999E-2</v>
      </c>
      <c r="K870" s="102">
        <v>3.3091000000000002E-2</v>
      </c>
      <c r="L870" s="102">
        <v>3.4442180000000003E-2</v>
      </c>
      <c r="M870" s="102">
        <v>3.5292879999999999E-2</v>
      </c>
      <c r="N870" s="102">
        <v>3.3998710000000001E-2</v>
      </c>
      <c r="O870" s="102">
        <v>3.2355219999999997E-2</v>
      </c>
      <c r="P870" s="102">
        <v>3.0956270000000001E-2</v>
      </c>
      <c r="Q870" s="102">
        <v>2.9956320000000002E-2</v>
      </c>
      <c r="R870" s="102">
        <v>2.913112E-2</v>
      </c>
      <c r="S870" s="102">
        <v>2.8403149999999999E-2</v>
      </c>
      <c r="T870" s="102">
        <v>2.7733500000000001E-2</v>
      </c>
      <c r="U870" s="102">
        <v>2.7121900000000001E-2</v>
      </c>
      <c r="V870" s="102">
        <v>2.655888E-2</v>
      </c>
      <c r="W870" s="102">
        <v>2.6034709999999999E-2</v>
      </c>
      <c r="X870" s="102">
        <v>2.553944E-2</v>
      </c>
      <c r="Y870" s="103">
        <v>2.507355E-2</v>
      </c>
    </row>
    <row r="871" spans="1:25" x14ac:dyDescent="0.25">
      <c r="A871" s="101" t="s">
        <v>1118</v>
      </c>
      <c r="B871" s="102">
        <v>6.4623459999999997E-4</v>
      </c>
      <c r="C871" s="102">
        <v>-5.5847529999999996E-3</v>
      </c>
      <c r="D871" s="102">
        <v>-9.1720010000000008E-3</v>
      </c>
      <c r="E871" s="102">
        <v>-1.191739E-2</v>
      </c>
      <c r="F871" s="102">
        <v>-1.411428E-2</v>
      </c>
      <c r="G871" s="102">
        <v>-1.486142E-2</v>
      </c>
      <c r="H871" s="102">
        <v>-1.5909960000000001E-2</v>
      </c>
      <c r="I871" s="102">
        <v>-1.6784179999999999E-2</v>
      </c>
      <c r="J871" s="102">
        <v>-1.748367E-2</v>
      </c>
      <c r="K871" s="102">
        <v>-1.565884E-2</v>
      </c>
      <c r="L871" s="102">
        <v>-1.492126E-2</v>
      </c>
      <c r="M871" s="102">
        <v>-1.436772E-2</v>
      </c>
      <c r="N871" s="102">
        <v>-1.429009E-2</v>
      </c>
      <c r="O871" s="102">
        <v>-1.449403E-2</v>
      </c>
      <c r="P871" s="102">
        <v>-1.483432E-2</v>
      </c>
      <c r="Q871" s="102">
        <v>-1.514544E-2</v>
      </c>
      <c r="R871" s="102">
        <v>-1.539833E-2</v>
      </c>
      <c r="S871" s="102">
        <v>-1.559279E-2</v>
      </c>
      <c r="T871" s="102">
        <v>-1.574853E-2</v>
      </c>
      <c r="U871" s="102">
        <v>-1.5855589999999999E-2</v>
      </c>
      <c r="V871" s="102">
        <v>-1.5923719999999999E-2</v>
      </c>
      <c r="W871" s="102">
        <v>-1.5962420000000001E-2</v>
      </c>
      <c r="X871" s="102">
        <v>-1.5981889999999999E-2</v>
      </c>
      <c r="Y871" s="103">
        <v>-1.5972150000000001E-2</v>
      </c>
    </row>
    <row r="872" spans="1:25" x14ac:dyDescent="0.25">
      <c r="A872" s="101" t="s">
        <v>1119</v>
      </c>
      <c r="B872" s="102">
        <v>2.4696639999999999E-2</v>
      </c>
      <c r="C872" s="102">
        <v>1.670746E-2</v>
      </c>
      <c r="D872" s="102">
        <v>1.191383E-2</v>
      </c>
      <c r="E872" s="102">
        <v>8.0825549999999999E-3</v>
      </c>
      <c r="F872" s="102">
        <v>4.9188549999999998E-3</v>
      </c>
      <c r="G872" s="102">
        <v>3.8259980000000002E-3</v>
      </c>
      <c r="H872" s="102">
        <v>2.1775850000000001E-3</v>
      </c>
      <c r="I872" s="102">
        <v>7.6128009999999996E-4</v>
      </c>
      <c r="J872" s="102">
        <v>-3.9307110000000003E-4</v>
      </c>
      <c r="K872" s="102">
        <v>2.874298E-3</v>
      </c>
      <c r="L872" s="102">
        <v>4.2354209999999996E-3</v>
      </c>
      <c r="M872" s="102">
        <v>5.259555E-3</v>
      </c>
      <c r="N872" s="102">
        <v>5.0360750000000001E-3</v>
      </c>
      <c r="O872" s="102">
        <v>4.3464890000000003E-3</v>
      </c>
      <c r="P872" s="102">
        <v>3.5991439999999999E-3</v>
      </c>
      <c r="Q872" s="102">
        <v>3.0171849999999999E-3</v>
      </c>
      <c r="R872" s="102">
        <v>2.5710360000000001E-3</v>
      </c>
      <c r="S872" s="102">
        <v>2.202561E-3</v>
      </c>
      <c r="T872" s="102">
        <v>1.901806E-3</v>
      </c>
      <c r="U872" s="102">
        <v>1.6498140000000001E-3</v>
      </c>
      <c r="V872" s="102">
        <v>1.4366489999999999E-3</v>
      </c>
      <c r="W872" s="102">
        <v>1.2523720000000001E-3</v>
      </c>
      <c r="X872" s="102">
        <v>1.0972169999999999E-3</v>
      </c>
      <c r="Y872" s="103">
        <v>9.6147599999999995E-4</v>
      </c>
    </row>
    <row r="873" spans="1:25" x14ac:dyDescent="0.25">
      <c r="A873" s="101" t="s">
        <v>1120</v>
      </c>
      <c r="B873" s="102">
        <v>4.9079919999999999E-3</v>
      </c>
      <c r="C873" s="102">
        <v>-1.7909829999999999E-3</v>
      </c>
      <c r="D873" s="102">
        <v>-5.6735420000000002E-3</v>
      </c>
      <c r="E873" s="102">
        <v>-8.6941780000000003E-3</v>
      </c>
      <c r="F873" s="102">
        <v>-1.1136729999999999E-2</v>
      </c>
      <c r="G873" s="102">
        <v>-1.190216E-2</v>
      </c>
      <c r="H873" s="102">
        <v>-1.306671E-2</v>
      </c>
      <c r="I873" s="102">
        <v>-1.404716E-2</v>
      </c>
      <c r="J873" s="102">
        <v>-1.483375E-2</v>
      </c>
      <c r="K873" s="102">
        <v>-1.238035E-2</v>
      </c>
      <c r="L873" s="102">
        <v>-1.1383269999999999E-2</v>
      </c>
      <c r="M873" s="102">
        <v>-1.063709E-2</v>
      </c>
      <c r="N873" s="102">
        <v>-1.0627360000000001E-2</v>
      </c>
      <c r="O873" s="102">
        <v>-1.095782E-2</v>
      </c>
      <c r="P873" s="102">
        <v>-1.13855E-2</v>
      </c>
      <c r="Q873" s="102">
        <v>-1.174496E-2</v>
      </c>
      <c r="R873" s="102">
        <v>-1.201706E-2</v>
      </c>
      <c r="S873" s="102">
        <v>-1.2221060000000001E-2</v>
      </c>
      <c r="T873" s="102">
        <v>-1.2376430000000001E-2</v>
      </c>
      <c r="U873" s="102">
        <v>-1.2492899999999999E-2</v>
      </c>
      <c r="V873" s="102">
        <v>-1.2570700000000001E-2</v>
      </c>
      <c r="W873" s="102">
        <v>-1.2619099999999999E-2</v>
      </c>
      <c r="X873" s="102">
        <v>-1.264827E-2</v>
      </c>
      <c r="Y873" s="103">
        <v>-1.2658000000000001E-2</v>
      </c>
    </row>
    <row r="874" spans="1:25" x14ac:dyDescent="0.25">
      <c r="A874" s="101" t="s">
        <v>1121</v>
      </c>
      <c r="B874" s="102">
        <v>3.4949479999999998E-2</v>
      </c>
      <c r="C874" s="102">
        <v>2.603778E-2</v>
      </c>
      <c r="D874" s="102">
        <v>2.0850770000000001E-2</v>
      </c>
      <c r="E874" s="102">
        <v>1.6868339999999999E-2</v>
      </c>
      <c r="F874" s="102">
        <v>1.3689170000000001E-2</v>
      </c>
      <c r="G874" s="102">
        <v>1.2593139999999999E-2</v>
      </c>
      <c r="H874" s="102">
        <v>1.0845260000000001E-2</v>
      </c>
      <c r="I874" s="102">
        <v>9.3397389999999997E-3</v>
      </c>
      <c r="J874" s="102">
        <v>8.1061029999999999E-3</v>
      </c>
      <c r="K874" s="102">
        <v>1.169092E-2</v>
      </c>
      <c r="L874" s="102">
        <v>1.286503E-2</v>
      </c>
      <c r="M874" s="102">
        <v>1.3670979999999999E-2</v>
      </c>
      <c r="N874" s="102">
        <v>1.2941390000000001E-2</v>
      </c>
      <c r="O874" s="102">
        <v>1.1900290000000001E-2</v>
      </c>
      <c r="P874" s="102">
        <v>1.0956499999999999E-2</v>
      </c>
      <c r="Q874" s="102">
        <v>1.026592E-2</v>
      </c>
      <c r="R874" s="102">
        <v>9.7115380000000005E-3</v>
      </c>
      <c r="S874" s="102">
        <v>9.2350999999999996E-3</v>
      </c>
      <c r="T874" s="102">
        <v>8.8168640000000006E-3</v>
      </c>
      <c r="U874" s="102">
        <v>8.4473159999999999E-3</v>
      </c>
      <c r="V874" s="102">
        <v>8.1167159999999995E-3</v>
      </c>
      <c r="W874" s="102">
        <v>7.82506E-3</v>
      </c>
      <c r="X874" s="102">
        <v>7.5526430000000004E-3</v>
      </c>
      <c r="Y874" s="103">
        <v>7.3094359999999999E-3</v>
      </c>
    </row>
    <row r="875" spans="1:25" x14ac:dyDescent="0.25">
      <c r="A875" s="101" t="s">
        <v>1122</v>
      </c>
      <c r="B875" s="102">
        <v>1.7469289999999998E-2</v>
      </c>
      <c r="C875" s="102">
        <v>9.4888620000000007E-3</v>
      </c>
      <c r="D875" s="102">
        <v>4.8938239999999997E-3</v>
      </c>
      <c r="E875" s="102">
        <v>1.41401E-3</v>
      </c>
      <c r="F875" s="102">
        <v>-1.3319250000000001E-3</v>
      </c>
      <c r="G875" s="102">
        <v>-2.2343649999999999E-3</v>
      </c>
      <c r="H875" s="102">
        <v>-3.633018E-3</v>
      </c>
      <c r="I875" s="102">
        <v>-4.8183549999999999E-3</v>
      </c>
      <c r="J875" s="102">
        <v>-5.7805870000000002E-3</v>
      </c>
      <c r="K875" s="102">
        <v>-2.888472E-3</v>
      </c>
      <c r="L875" s="102">
        <v>-1.9079660000000001E-3</v>
      </c>
      <c r="M875" s="102">
        <v>-1.2375649999999999E-3</v>
      </c>
      <c r="N875" s="102">
        <v>-1.646097E-3</v>
      </c>
      <c r="O875" s="102">
        <v>-2.3175299999999999E-3</v>
      </c>
      <c r="P875" s="102">
        <v>-2.9890979999999999E-3</v>
      </c>
      <c r="Q875" s="102">
        <v>-3.4951980000000001E-3</v>
      </c>
      <c r="R875" s="102">
        <v>-3.90377E-3</v>
      </c>
      <c r="S875" s="102">
        <v>-4.244322E-3</v>
      </c>
      <c r="T875" s="102">
        <v>-4.5363720000000003E-3</v>
      </c>
      <c r="U875" s="102">
        <v>-4.7699589999999998E-3</v>
      </c>
      <c r="V875" s="102">
        <v>-4.9743160000000003E-3</v>
      </c>
      <c r="W875" s="102">
        <v>-5.1494449999999999E-3</v>
      </c>
      <c r="X875" s="102">
        <v>-5.3053199999999997E-3</v>
      </c>
      <c r="Y875" s="103">
        <v>-5.431735E-3</v>
      </c>
    </row>
    <row r="876" spans="1:25" x14ac:dyDescent="0.25">
      <c r="A876" s="101" t="s">
        <v>1123</v>
      </c>
      <c r="B876" s="102">
        <v>3.902332E-2</v>
      </c>
      <c r="C876" s="102">
        <v>3.0032929999999999E-2</v>
      </c>
      <c r="D876" s="102">
        <v>2.484521E-2</v>
      </c>
      <c r="E876" s="102">
        <v>2.0862149999999999E-2</v>
      </c>
      <c r="F876" s="102">
        <v>1.7672730000000001E-2</v>
      </c>
      <c r="G876" s="102">
        <v>1.6538000000000001E-2</v>
      </c>
      <c r="H876" s="102">
        <v>1.4722829999999999E-2</v>
      </c>
      <c r="I876" s="102">
        <v>1.3159499999999999E-2</v>
      </c>
      <c r="J876" s="102">
        <v>1.186778E-2</v>
      </c>
      <c r="K876" s="102">
        <v>1.5531400000000001E-2</v>
      </c>
      <c r="L876" s="102">
        <v>1.672386E-2</v>
      </c>
      <c r="M876" s="102">
        <v>1.751948E-2</v>
      </c>
      <c r="N876" s="102">
        <v>1.6674250000000002E-2</v>
      </c>
      <c r="O876" s="102">
        <v>1.55084E-2</v>
      </c>
      <c r="P876" s="102">
        <v>1.4478359999999999E-2</v>
      </c>
      <c r="Q876" s="102">
        <v>1.372056E-2</v>
      </c>
      <c r="R876" s="102">
        <v>1.3098830000000001E-2</v>
      </c>
      <c r="S876" s="102">
        <v>1.255498E-2</v>
      </c>
      <c r="T876" s="102">
        <v>1.2079019999999999E-2</v>
      </c>
      <c r="U876" s="102">
        <v>1.16612E-2</v>
      </c>
      <c r="V876" s="102">
        <v>1.12823E-2</v>
      </c>
      <c r="W876" s="102">
        <v>1.09423E-2</v>
      </c>
      <c r="X876" s="102">
        <v>1.063125E-2</v>
      </c>
      <c r="Y876" s="103">
        <v>1.034962E-2</v>
      </c>
    </row>
    <row r="877" spans="1:25" x14ac:dyDescent="0.25">
      <c r="A877" s="101" t="s">
        <v>1124</v>
      </c>
      <c r="B877" s="102">
        <v>2.6715780000000001E-2</v>
      </c>
      <c r="C877" s="102">
        <v>1.865731E-2</v>
      </c>
      <c r="D877" s="102">
        <v>1.3885689999999999E-2</v>
      </c>
      <c r="E877" s="102">
        <v>1.0114949999999999E-2</v>
      </c>
      <c r="F877" s="102">
        <v>7.0212850000000004E-3</v>
      </c>
      <c r="G877" s="102">
        <v>5.9367409999999997E-3</v>
      </c>
      <c r="H877" s="102">
        <v>4.277426E-3</v>
      </c>
      <c r="I877" s="102">
        <v>2.8508499999999998E-3</v>
      </c>
      <c r="J877" s="102">
        <v>1.686082E-3</v>
      </c>
      <c r="K877" s="102">
        <v>4.9744419999999999E-3</v>
      </c>
      <c r="L877" s="102">
        <v>6.2420039999999998E-3</v>
      </c>
      <c r="M877" s="102">
        <v>7.1618510000000003E-3</v>
      </c>
      <c r="N877" s="102">
        <v>6.7829209999999999E-3</v>
      </c>
      <c r="O877" s="102">
        <v>5.9760200000000003E-3</v>
      </c>
      <c r="P877" s="102">
        <v>5.1503160000000003E-3</v>
      </c>
      <c r="Q877" s="102">
        <v>4.519009E-3</v>
      </c>
      <c r="R877" s="102">
        <v>4.0239020000000002E-3</v>
      </c>
      <c r="S877" s="102">
        <v>3.6160659999999998E-3</v>
      </c>
      <c r="T877" s="102">
        <v>3.266555E-3</v>
      </c>
      <c r="U877" s="102">
        <v>2.9656439999999999E-3</v>
      </c>
      <c r="V877" s="102">
        <v>2.7036109999999999E-3</v>
      </c>
      <c r="W877" s="102">
        <v>2.4802270000000002E-3</v>
      </c>
      <c r="X877" s="102">
        <v>2.2762799999999999E-3</v>
      </c>
      <c r="Y877" s="103">
        <v>2.1014940000000002E-3</v>
      </c>
    </row>
    <row r="878" spans="1:25" x14ac:dyDescent="0.25">
      <c r="A878" s="101" t="s">
        <v>1125</v>
      </c>
      <c r="B878" s="102">
        <v>1.108133E-2</v>
      </c>
      <c r="C878" s="102">
        <v>4.0905569999999999E-3</v>
      </c>
      <c r="D878" s="102">
        <v>9.3372980000000001E-5</v>
      </c>
      <c r="E878" s="102">
        <v>-2.9547290000000001E-3</v>
      </c>
      <c r="F878" s="102">
        <v>-5.3765080000000003E-3</v>
      </c>
      <c r="G878" s="102">
        <v>-6.1718850000000002E-3</v>
      </c>
      <c r="H878" s="102">
        <v>-7.3849500000000004E-3</v>
      </c>
      <c r="I878" s="102">
        <v>-8.4236399999999996E-3</v>
      </c>
      <c r="J878" s="102">
        <v>-9.2491050000000005E-3</v>
      </c>
      <c r="K878" s="102">
        <v>-6.9070770000000002E-3</v>
      </c>
      <c r="L878" s="102">
        <v>-6.0437010000000003E-3</v>
      </c>
      <c r="M878" s="102">
        <v>-5.412989E-3</v>
      </c>
      <c r="N878" s="102">
        <v>-5.5973459999999996E-3</v>
      </c>
      <c r="O878" s="102">
        <v>-6.0438519999999997E-3</v>
      </c>
      <c r="P878" s="102">
        <v>-6.5390589999999998E-3</v>
      </c>
      <c r="Q878" s="102">
        <v>-6.9374140000000003E-3</v>
      </c>
      <c r="R878" s="102">
        <v>-7.2482040000000003E-3</v>
      </c>
      <c r="S878" s="102">
        <v>-7.51033E-3</v>
      </c>
      <c r="T878" s="102">
        <v>-7.7143200000000002E-3</v>
      </c>
      <c r="U878" s="102">
        <v>-7.8794039999999996E-3</v>
      </c>
      <c r="V878" s="102">
        <v>-8.0055890000000005E-3</v>
      </c>
      <c r="W878" s="102">
        <v>-8.1028309999999996E-3</v>
      </c>
      <c r="X878" s="102">
        <v>-8.1709E-3</v>
      </c>
      <c r="Y878" s="103">
        <v>-8.2195199999999993E-3</v>
      </c>
    </row>
    <row r="879" spans="1:25" x14ac:dyDescent="0.25">
      <c r="A879" s="101" t="s">
        <v>1126</v>
      </c>
      <c r="B879" s="102">
        <v>6.2622299999999997E-4</v>
      </c>
      <c r="C879" s="102">
        <v>-5.4947360000000001E-3</v>
      </c>
      <c r="D879" s="102">
        <v>-9.0418059999999995E-3</v>
      </c>
      <c r="E879" s="102">
        <v>-1.1786649999999999E-2</v>
      </c>
      <c r="F879" s="102">
        <v>-1.401287E-2</v>
      </c>
      <c r="G879" s="102">
        <v>-1.4672610000000001E-2</v>
      </c>
      <c r="H879" s="102">
        <v>-1.5740469999999999E-2</v>
      </c>
      <c r="I879" s="102">
        <v>-1.665355E-2</v>
      </c>
      <c r="J879" s="102">
        <v>-1.739195E-2</v>
      </c>
      <c r="K879" s="102">
        <v>-1.530536E-2</v>
      </c>
      <c r="L879" s="102">
        <v>-1.453876E-2</v>
      </c>
      <c r="M879" s="102">
        <v>-1.39562E-2</v>
      </c>
      <c r="N879" s="102">
        <v>-1.3927E-2</v>
      </c>
      <c r="O879" s="102">
        <v>-1.4140929999999999E-2</v>
      </c>
      <c r="P879" s="102">
        <v>-1.446182E-2</v>
      </c>
      <c r="Q879" s="102">
        <v>-1.4744E-2</v>
      </c>
      <c r="R879" s="102">
        <v>-1.497745E-2</v>
      </c>
      <c r="S879" s="102">
        <v>-1.515245E-2</v>
      </c>
      <c r="T879" s="102">
        <v>-1.528851E-2</v>
      </c>
      <c r="U879" s="102">
        <v>-1.5385619999999999E-2</v>
      </c>
      <c r="V879" s="102">
        <v>-1.5443800000000001E-2</v>
      </c>
      <c r="W879" s="102">
        <v>-1.5473000000000001E-2</v>
      </c>
      <c r="X879" s="102">
        <v>-1.548274E-2</v>
      </c>
      <c r="Y879" s="103">
        <v>-1.5463269999999999E-2</v>
      </c>
    </row>
    <row r="880" spans="1:25" x14ac:dyDescent="0.25">
      <c r="A880" s="101" t="s">
        <v>1127</v>
      </c>
      <c r="B880" s="102">
        <v>3.0604630000000001E-2</v>
      </c>
      <c r="C880" s="102">
        <v>2.241543E-2</v>
      </c>
      <c r="D880" s="102">
        <v>1.759759E-2</v>
      </c>
      <c r="E880" s="102">
        <v>1.3819E-2</v>
      </c>
      <c r="F880" s="102">
        <v>1.074642E-2</v>
      </c>
      <c r="G880" s="102">
        <v>9.6908759999999993E-3</v>
      </c>
      <c r="H880" s="102">
        <v>8.0225000000000001E-3</v>
      </c>
      <c r="I880" s="102">
        <v>6.5766139999999997E-3</v>
      </c>
      <c r="J880" s="102">
        <v>5.3829780000000001E-3</v>
      </c>
      <c r="K880" s="102">
        <v>8.7331319999999994E-3</v>
      </c>
      <c r="L880" s="102">
        <v>9.9811420000000001E-3</v>
      </c>
      <c r="M880" s="102">
        <v>1.088133E-2</v>
      </c>
      <c r="N880" s="102">
        <v>1.038619E-2</v>
      </c>
      <c r="O880" s="102">
        <v>9.502613E-3</v>
      </c>
      <c r="P880" s="102">
        <v>8.6483910000000001E-3</v>
      </c>
      <c r="Q880" s="102">
        <v>8.0174519999999996E-3</v>
      </c>
      <c r="R880" s="102">
        <v>7.5129089999999999E-3</v>
      </c>
      <c r="S880" s="102">
        <v>7.0858809999999996E-3</v>
      </c>
      <c r="T880" s="102">
        <v>6.7268629999999996E-3</v>
      </c>
      <c r="U880" s="102">
        <v>6.4164160000000003E-3</v>
      </c>
      <c r="V880" s="102">
        <v>6.15454E-3</v>
      </c>
      <c r="W880" s="102">
        <v>5.9120880000000002E-3</v>
      </c>
      <c r="X880" s="102">
        <v>5.698776E-3</v>
      </c>
      <c r="Y880" s="103">
        <v>5.5046579999999999E-3</v>
      </c>
    </row>
    <row r="881" spans="1:25" x14ac:dyDescent="0.25">
      <c r="A881" s="101" t="s">
        <v>1128</v>
      </c>
      <c r="B881" s="102">
        <v>2.3623890000000002E-2</v>
      </c>
      <c r="C881" s="102">
        <v>1.5863720000000001E-2</v>
      </c>
      <c r="D881" s="102">
        <v>1.121746E-2</v>
      </c>
      <c r="E881" s="102">
        <v>7.5338269999999999E-3</v>
      </c>
      <c r="F881" s="102">
        <v>4.5081590000000003E-3</v>
      </c>
      <c r="G881" s="102">
        <v>3.3462990000000001E-3</v>
      </c>
      <c r="H881" s="102">
        <v>1.7649370000000001E-3</v>
      </c>
      <c r="I881" s="102">
        <v>4.2590450000000001E-4</v>
      </c>
      <c r="J881" s="102">
        <v>-6.7049109999999998E-4</v>
      </c>
      <c r="K881" s="102">
        <v>2.134843E-3</v>
      </c>
      <c r="L881" s="102">
        <v>3.3632110000000001E-3</v>
      </c>
      <c r="M881" s="102">
        <v>4.2826310000000003E-3</v>
      </c>
      <c r="N881" s="102">
        <v>4.1174790000000003E-3</v>
      </c>
      <c r="O881" s="102">
        <v>3.4762069999999998E-3</v>
      </c>
      <c r="P881" s="102">
        <v>2.7383669999999998E-3</v>
      </c>
      <c r="Q881" s="102">
        <v>2.1563609999999999E-3</v>
      </c>
      <c r="R881" s="102">
        <v>1.70049E-3</v>
      </c>
      <c r="S881" s="102">
        <v>1.3318169999999999E-3</v>
      </c>
      <c r="T881" s="102">
        <v>1.0214219999999999E-3</v>
      </c>
      <c r="U881" s="102">
        <v>7.5959040000000001E-4</v>
      </c>
      <c r="V881" s="102">
        <v>5.4609319999999995E-4</v>
      </c>
      <c r="W881" s="102">
        <v>3.61734E-4</v>
      </c>
      <c r="X881" s="102">
        <v>2.065147E-4</v>
      </c>
      <c r="Y881" s="103">
        <v>7.0490159999999995E-5</v>
      </c>
    </row>
    <row r="882" spans="1:25" x14ac:dyDescent="0.25">
      <c r="A882" s="101" t="s">
        <v>1129</v>
      </c>
      <c r="B882" s="102">
        <v>2.6173499999999999E-2</v>
      </c>
      <c r="C882" s="102">
        <v>1.78964E-2</v>
      </c>
      <c r="D882" s="102">
        <v>1.30169E-2</v>
      </c>
      <c r="E882" s="102">
        <v>9.1975400000000006E-3</v>
      </c>
      <c r="F882" s="102">
        <v>6.1044200000000002E-3</v>
      </c>
      <c r="G882" s="102">
        <v>4.8744879999999997E-3</v>
      </c>
      <c r="H882" s="102">
        <v>3.2439600000000002E-3</v>
      </c>
      <c r="I882" s="102">
        <v>1.865521E-3</v>
      </c>
      <c r="J882" s="102">
        <v>7.3952290000000003E-4</v>
      </c>
      <c r="K882" s="102">
        <v>3.6021310000000002E-3</v>
      </c>
      <c r="L882" s="102">
        <v>4.7437340000000003E-3</v>
      </c>
      <c r="M882" s="102">
        <v>5.5668219999999999E-3</v>
      </c>
      <c r="N882" s="102">
        <v>5.265446E-3</v>
      </c>
      <c r="O882" s="102">
        <v>4.5269569999999999E-3</v>
      </c>
      <c r="P882" s="102">
        <v>3.7307210000000002E-3</v>
      </c>
      <c r="Q882" s="102">
        <v>3.1096399999999999E-3</v>
      </c>
      <c r="R882" s="102">
        <v>2.6341720000000002E-3</v>
      </c>
      <c r="S882" s="102">
        <v>2.2459340000000002E-3</v>
      </c>
      <c r="T882" s="102">
        <v>1.9160010000000001E-3</v>
      </c>
      <c r="U882" s="102">
        <v>1.64437E-3</v>
      </c>
      <c r="V882" s="102">
        <v>1.4113750000000001E-3</v>
      </c>
      <c r="W882" s="102">
        <v>1.207531E-3</v>
      </c>
      <c r="X882" s="102">
        <v>1.0231190000000001E-3</v>
      </c>
      <c r="Y882" s="103">
        <v>8.581401E-4</v>
      </c>
    </row>
    <row r="883" spans="1:25" x14ac:dyDescent="0.25">
      <c r="A883" s="101" t="s">
        <v>1130</v>
      </c>
      <c r="B883" s="102">
        <v>1.8444849999999999E-2</v>
      </c>
      <c r="C883" s="102">
        <v>1.1186150000000001E-2</v>
      </c>
      <c r="D883" s="102">
        <v>6.7315730000000002E-3</v>
      </c>
      <c r="E883" s="102">
        <v>3.1030110000000001E-3</v>
      </c>
      <c r="F883" s="102">
        <v>6.4460790000000004E-5</v>
      </c>
      <c r="G883" s="102">
        <v>-1.058753E-3</v>
      </c>
      <c r="H883" s="102">
        <v>-2.6214580000000001E-3</v>
      </c>
      <c r="I883" s="102">
        <v>-3.9611539999999997E-3</v>
      </c>
      <c r="J883" s="102">
        <v>-5.0680100000000004E-3</v>
      </c>
      <c r="K883" s="102">
        <v>-2.315321E-3</v>
      </c>
      <c r="L883" s="102">
        <v>-1.0682350000000001E-3</v>
      </c>
      <c r="M883" s="102">
        <v>-1.1012750000000001E-4</v>
      </c>
      <c r="N883" s="102">
        <v>-1.19864E-4</v>
      </c>
      <c r="O883" s="102">
        <v>-6.2537539999999998E-4</v>
      </c>
      <c r="P883" s="102">
        <v>-1.2663799999999999E-3</v>
      </c>
      <c r="Q883" s="102">
        <v>-1.8099450000000001E-3</v>
      </c>
      <c r="R883" s="102">
        <v>-2.227302E-3</v>
      </c>
      <c r="S883" s="102">
        <v>-2.557199E-3</v>
      </c>
      <c r="T883" s="102">
        <v>-2.8290329999999999E-3</v>
      </c>
      <c r="U883" s="102">
        <v>-3.0520600000000001E-3</v>
      </c>
      <c r="V883" s="102">
        <v>-3.2267390000000002E-3</v>
      </c>
      <c r="W883" s="102">
        <v>-3.3722729999999999E-3</v>
      </c>
      <c r="X883" s="102">
        <v>-3.4983760000000001E-3</v>
      </c>
      <c r="Y883" s="103">
        <v>-3.5955610000000002E-3</v>
      </c>
    </row>
    <row r="884" spans="1:25" x14ac:dyDescent="0.25">
      <c r="A884" s="101" t="s">
        <v>1131</v>
      </c>
      <c r="B884" s="102">
        <v>-8.4090870000000009E-3</v>
      </c>
      <c r="C884" s="102">
        <v>-1.469896E-2</v>
      </c>
      <c r="D884" s="102">
        <v>-1.849489E-2</v>
      </c>
      <c r="E884" s="102">
        <v>-2.1467389999999999E-2</v>
      </c>
      <c r="F884" s="102">
        <v>-2.38616E-2</v>
      </c>
      <c r="G884" s="102">
        <v>-2.4763650000000002E-2</v>
      </c>
      <c r="H884" s="102">
        <v>-2.575407E-2</v>
      </c>
      <c r="I884" s="102">
        <v>-2.655045E-2</v>
      </c>
      <c r="J884" s="102">
        <v>-2.7162550000000001E-2</v>
      </c>
      <c r="K884" s="102">
        <v>-2.5634190000000001E-2</v>
      </c>
      <c r="L884" s="102">
        <v>-2.4790429999999999E-2</v>
      </c>
      <c r="M884" s="102">
        <v>-2.4110949999999999E-2</v>
      </c>
      <c r="N884" s="102">
        <v>-2.3663199999999999E-2</v>
      </c>
      <c r="O884" s="102">
        <v>-2.3624220000000001E-2</v>
      </c>
      <c r="P884" s="102">
        <v>-2.383832E-2</v>
      </c>
      <c r="Q884" s="102">
        <v>-2.4081539999999999E-2</v>
      </c>
      <c r="R884" s="102">
        <v>-2.4266300000000001E-2</v>
      </c>
      <c r="S884" s="102">
        <v>-2.4383140000000001E-2</v>
      </c>
      <c r="T884" s="102">
        <v>-2.4441319999999999E-2</v>
      </c>
      <c r="U884" s="102">
        <v>-2.446079E-2</v>
      </c>
      <c r="V884" s="102">
        <v>-2.4441549999999999E-2</v>
      </c>
      <c r="W884" s="102">
        <v>-2.4402839999999999E-2</v>
      </c>
      <c r="X884" s="102">
        <v>-2.4334680000000001E-2</v>
      </c>
      <c r="Y884" s="103">
        <v>-2.4247060000000001E-2</v>
      </c>
    </row>
    <row r="885" spans="1:25" x14ac:dyDescent="0.25">
      <c r="A885" s="101" t="s">
        <v>1132</v>
      </c>
      <c r="B885" s="102">
        <v>4.065042E-2</v>
      </c>
      <c r="C885" s="102">
        <v>3.154626E-2</v>
      </c>
      <c r="D885" s="102">
        <v>2.6173149999999999E-2</v>
      </c>
      <c r="E885" s="102">
        <v>2.1968519999999998E-2</v>
      </c>
      <c r="F885" s="102">
        <v>1.854954E-2</v>
      </c>
      <c r="G885" s="102">
        <v>1.7222419999999999E-2</v>
      </c>
      <c r="H885" s="102">
        <v>1.530131E-2</v>
      </c>
      <c r="I885" s="102">
        <v>1.3651409999999999E-2</v>
      </c>
      <c r="J885" s="102">
        <v>1.229271E-2</v>
      </c>
      <c r="K885" s="102">
        <v>1.5923619999999999E-2</v>
      </c>
      <c r="L885" s="102">
        <v>1.727826E-2</v>
      </c>
      <c r="M885" s="102">
        <v>1.822706E-2</v>
      </c>
      <c r="N885" s="102">
        <v>1.754733E-2</v>
      </c>
      <c r="O885" s="102">
        <v>1.6420839999999999E-2</v>
      </c>
      <c r="P885" s="102">
        <v>1.5343310000000001E-2</v>
      </c>
      <c r="Q885" s="102">
        <v>1.4528020000000001E-2</v>
      </c>
      <c r="R885" s="102">
        <v>1.387799E-2</v>
      </c>
      <c r="S885" s="102">
        <v>1.3324900000000001E-2</v>
      </c>
      <c r="T885" s="102">
        <v>1.283981E-2</v>
      </c>
      <c r="U885" s="102">
        <v>1.242273E-2</v>
      </c>
      <c r="V885" s="102">
        <v>1.2044269999999999E-2</v>
      </c>
      <c r="W885" s="102">
        <v>1.170466E-2</v>
      </c>
      <c r="X885" s="102">
        <v>1.139419E-2</v>
      </c>
      <c r="Y885" s="103">
        <v>1.111287E-2</v>
      </c>
    </row>
    <row r="886" spans="1:25" x14ac:dyDescent="0.25">
      <c r="A886" s="101" t="s">
        <v>1133</v>
      </c>
      <c r="B886" s="102">
        <v>3.7386269999999999E-2</v>
      </c>
      <c r="C886" s="102">
        <v>2.8491249999999999E-2</v>
      </c>
      <c r="D886" s="102">
        <v>2.329811E-2</v>
      </c>
      <c r="E886" s="102">
        <v>1.924271E-2</v>
      </c>
      <c r="F886" s="102">
        <v>1.595239E-2</v>
      </c>
      <c r="G886" s="102">
        <v>1.4849319999999999E-2</v>
      </c>
      <c r="H886" s="102">
        <v>1.300567E-2</v>
      </c>
      <c r="I886" s="102">
        <v>1.141372E-2</v>
      </c>
      <c r="J886" s="102">
        <v>1.010321E-2</v>
      </c>
      <c r="K886" s="102">
        <v>1.3934139999999999E-2</v>
      </c>
      <c r="L886" s="102">
        <v>1.5268469999999999E-2</v>
      </c>
      <c r="M886" s="102">
        <v>1.6188060000000001E-2</v>
      </c>
      <c r="N886" s="102">
        <v>1.550705E-2</v>
      </c>
      <c r="O886" s="102">
        <v>1.443697E-2</v>
      </c>
      <c r="P886" s="102">
        <v>1.344532E-2</v>
      </c>
      <c r="Q886" s="102">
        <v>1.2716969999999999E-2</v>
      </c>
      <c r="R886" s="102">
        <v>1.213419E-2</v>
      </c>
      <c r="S886" s="102">
        <v>1.163894E-2</v>
      </c>
      <c r="T886" s="102">
        <v>1.120203E-2</v>
      </c>
      <c r="U886" s="102">
        <v>1.081349E-2</v>
      </c>
      <c r="V886" s="102">
        <v>1.046384E-2</v>
      </c>
      <c r="W886" s="102">
        <v>1.015284E-2</v>
      </c>
      <c r="X886" s="102">
        <v>9.8712390000000004E-3</v>
      </c>
      <c r="Y886" s="103">
        <v>9.6090729999999992E-3</v>
      </c>
    </row>
    <row r="887" spans="1:25" x14ac:dyDescent="0.25">
      <c r="A887" s="101" t="s">
        <v>1134</v>
      </c>
      <c r="B887" s="102">
        <v>5.8489989999999999E-2</v>
      </c>
      <c r="C887" s="102">
        <v>4.7726669999999999E-2</v>
      </c>
      <c r="D887" s="102">
        <v>4.163174E-2</v>
      </c>
      <c r="E887" s="102">
        <v>3.7045670000000003E-2</v>
      </c>
      <c r="F887" s="102">
        <v>3.3400430000000002E-2</v>
      </c>
      <c r="G887" s="102">
        <v>3.2189679999999998E-2</v>
      </c>
      <c r="H887" s="102">
        <v>2.994604E-2</v>
      </c>
      <c r="I887" s="102">
        <v>2.7992400000000001E-2</v>
      </c>
      <c r="J887" s="102">
        <v>2.6368619999999999E-2</v>
      </c>
      <c r="K887" s="102">
        <v>3.1233210000000001E-2</v>
      </c>
      <c r="L887" s="102">
        <v>3.2503039999999997E-2</v>
      </c>
      <c r="M887" s="102">
        <v>3.327977E-2</v>
      </c>
      <c r="N887" s="102">
        <v>3.1826819999999999E-2</v>
      </c>
      <c r="O887" s="102">
        <v>3.0140719999999999E-2</v>
      </c>
      <c r="P887" s="102">
        <v>2.8776929999999999E-2</v>
      </c>
      <c r="Q887" s="102">
        <v>2.7832369999999999E-2</v>
      </c>
      <c r="R887" s="102">
        <v>2.7063489999999999E-2</v>
      </c>
      <c r="S887" s="102">
        <v>2.6362670000000001E-2</v>
      </c>
      <c r="T887" s="102">
        <v>2.573011E-2</v>
      </c>
      <c r="U887" s="102">
        <v>2.5136539999999999E-2</v>
      </c>
      <c r="V887" s="102">
        <v>2.4601439999999999E-2</v>
      </c>
      <c r="W887" s="102">
        <v>2.4105100000000001E-2</v>
      </c>
      <c r="X887" s="102">
        <v>2.3628239999999998E-2</v>
      </c>
      <c r="Y887" s="103">
        <v>2.318038E-2</v>
      </c>
    </row>
    <row r="888" spans="1:25" x14ac:dyDescent="0.25">
      <c r="A888" s="101" t="s">
        <v>1135</v>
      </c>
      <c r="B888" s="102">
        <v>-1.159526E-2</v>
      </c>
      <c r="C888" s="102">
        <v>-1.7529630000000001E-2</v>
      </c>
      <c r="D888" s="102">
        <v>-2.112178E-2</v>
      </c>
      <c r="E888" s="102">
        <v>-2.3988140000000002E-2</v>
      </c>
      <c r="F888" s="102">
        <v>-2.6334659999999999E-2</v>
      </c>
      <c r="G888" s="102">
        <v>-2.7109600000000001E-2</v>
      </c>
      <c r="H888" s="102">
        <v>-2.806117E-2</v>
      </c>
      <c r="I888" s="102">
        <v>-2.8838229999999999E-2</v>
      </c>
      <c r="J888" s="102">
        <v>-2.9450009999999999E-2</v>
      </c>
      <c r="K888" s="102">
        <v>-2.7782339999999999E-2</v>
      </c>
      <c r="L888" s="102">
        <v>-2.6862480000000001E-2</v>
      </c>
      <c r="M888" s="102">
        <v>-2.6106549999999999E-2</v>
      </c>
      <c r="N888" s="102">
        <v>-2.5580720000000001E-2</v>
      </c>
      <c r="O888" s="102">
        <v>-2.5463980000000001E-2</v>
      </c>
      <c r="P888" s="102">
        <v>-2.560985E-2</v>
      </c>
      <c r="Q888" s="102">
        <v>-2.5794540000000001E-2</v>
      </c>
      <c r="R888" s="102">
        <v>-2.5920809999999999E-2</v>
      </c>
      <c r="S888" s="102">
        <v>-2.5988919999999999E-2</v>
      </c>
      <c r="T888" s="102">
        <v>-2.6008380000000001E-2</v>
      </c>
      <c r="U888" s="102">
        <v>-2.5988919999999999E-2</v>
      </c>
      <c r="V888" s="102">
        <v>-2.5940270000000001E-2</v>
      </c>
      <c r="W888" s="102">
        <v>-2.5862659999999999E-2</v>
      </c>
      <c r="X888" s="102">
        <v>-2.5765349999999999E-2</v>
      </c>
      <c r="Y888" s="103">
        <v>-2.5648810000000001E-2</v>
      </c>
    </row>
    <row r="889" spans="1:25" x14ac:dyDescent="0.25">
      <c r="A889" s="101" t="s">
        <v>1136</v>
      </c>
      <c r="B889" s="102">
        <v>3.421942E-2</v>
      </c>
      <c r="C889" s="102">
        <v>2.5820630000000001E-2</v>
      </c>
      <c r="D889" s="102">
        <v>2.0849880000000001E-2</v>
      </c>
      <c r="E889" s="102">
        <v>1.693944E-2</v>
      </c>
      <c r="F889" s="102">
        <v>1.373592E-2</v>
      </c>
      <c r="G889" s="102">
        <v>1.249598E-2</v>
      </c>
      <c r="H889" s="102">
        <v>1.070949E-2</v>
      </c>
      <c r="I889" s="102">
        <v>9.1848989999999998E-3</v>
      </c>
      <c r="J889" s="102">
        <v>7.9126189999999992E-3</v>
      </c>
      <c r="K889" s="102">
        <v>1.118687E-2</v>
      </c>
      <c r="L889" s="102">
        <v>1.244438E-2</v>
      </c>
      <c r="M889" s="102">
        <v>1.3335079999999999E-2</v>
      </c>
      <c r="N889" s="102">
        <v>1.2867989999999999E-2</v>
      </c>
      <c r="O889" s="102">
        <v>1.194375E-2</v>
      </c>
      <c r="P889" s="102">
        <v>1.1000869999999999E-2</v>
      </c>
      <c r="Q889" s="102">
        <v>1.0272470000000001E-2</v>
      </c>
      <c r="R889" s="102">
        <v>9.689652E-3</v>
      </c>
      <c r="S889" s="102">
        <v>9.2041050000000006E-3</v>
      </c>
      <c r="T889" s="102">
        <v>8.7766739999999999E-3</v>
      </c>
      <c r="U889" s="102">
        <v>8.4075839999999992E-3</v>
      </c>
      <c r="V889" s="102">
        <v>8.0773890000000008E-3</v>
      </c>
      <c r="W889" s="102">
        <v>7.7860860000000002E-3</v>
      </c>
      <c r="X889" s="102">
        <v>7.5239529999999999E-3</v>
      </c>
      <c r="Y889" s="103">
        <v>7.2810339999999996E-3</v>
      </c>
    </row>
    <row r="890" spans="1:25" x14ac:dyDescent="0.25">
      <c r="A890" s="101" t="s">
        <v>1137</v>
      </c>
      <c r="B890" s="102">
        <v>4.2051949999999998E-2</v>
      </c>
      <c r="C890" s="102">
        <v>3.2745749999999997E-2</v>
      </c>
      <c r="D890" s="102">
        <v>2.67102E-2</v>
      </c>
      <c r="E890" s="102">
        <v>2.1720369999999999E-2</v>
      </c>
      <c r="F890" s="102">
        <v>1.7514330000000002E-2</v>
      </c>
      <c r="G890" s="102">
        <v>1.548279E-2</v>
      </c>
      <c r="H890" s="102">
        <v>1.311593E-2</v>
      </c>
      <c r="I890" s="102">
        <v>1.107062E-2</v>
      </c>
      <c r="J890" s="102">
        <v>9.3666170000000007E-3</v>
      </c>
      <c r="K890" s="102">
        <v>1.2141799999999999E-2</v>
      </c>
      <c r="L890" s="102">
        <v>1.3393209999999999E-2</v>
      </c>
      <c r="M890" s="102">
        <v>1.4373260000000001E-2</v>
      </c>
      <c r="N890" s="102">
        <v>1.409095E-2</v>
      </c>
      <c r="O890" s="102">
        <v>1.319557E-2</v>
      </c>
      <c r="P890" s="102">
        <v>1.214586E-2</v>
      </c>
      <c r="Q890" s="102">
        <v>1.124268E-2</v>
      </c>
      <c r="R890" s="102">
        <v>1.049486E-2</v>
      </c>
      <c r="S890" s="102">
        <v>9.8540840000000008E-3</v>
      </c>
      <c r="T890" s="102">
        <v>9.3006110000000003E-3</v>
      </c>
      <c r="U890" s="102">
        <v>8.8249350000000008E-3</v>
      </c>
      <c r="V890" s="102">
        <v>8.4076010000000007E-3</v>
      </c>
      <c r="W890" s="102">
        <v>8.0386469999999995E-3</v>
      </c>
      <c r="X890" s="102">
        <v>7.6988580000000003E-3</v>
      </c>
      <c r="Y890" s="103">
        <v>7.3882289999999996E-3</v>
      </c>
    </row>
    <row r="891" spans="1:25" x14ac:dyDescent="0.25">
      <c r="A891" s="101" t="s">
        <v>1138</v>
      </c>
      <c r="B891" s="102">
        <v>5.4838150000000002E-2</v>
      </c>
      <c r="C891" s="102">
        <v>4.499678E-2</v>
      </c>
      <c r="D891" s="102">
        <v>3.9157959999999999E-2</v>
      </c>
      <c r="E891" s="102">
        <v>3.4567630000000002E-2</v>
      </c>
      <c r="F891" s="102">
        <v>3.0822700000000001E-2</v>
      </c>
      <c r="G891" s="102">
        <v>2.9329919999999999E-2</v>
      </c>
      <c r="H891" s="102">
        <v>2.7115980000000001E-2</v>
      </c>
      <c r="I891" s="102">
        <v>2.520269E-2</v>
      </c>
      <c r="J891" s="102">
        <v>2.3609850000000002E-2</v>
      </c>
      <c r="K891" s="102">
        <v>2.7766260000000001E-2</v>
      </c>
      <c r="L891" s="102">
        <v>2.924759E-2</v>
      </c>
      <c r="M891" s="102">
        <v>3.0245930000000001E-2</v>
      </c>
      <c r="N891" s="102">
        <v>2.930195E-2</v>
      </c>
      <c r="O891" s="102">
        <v>2.7862149999999999E-2</v>
      </c>
      <c r="P891" s="102">
        <v>2.6530410000000001E-2</v>
      </c>
      <c r="Q891" s="102">
        <v>2.5549120000000002E-2</v>
      </c>
      <c r="R891" s="102">
        <v>2.4762510000000001E-2</v>
      </c>
      <c r="S891" s="102">
        <v>2.4082659999999999E-2</v>
      </c>
      <c r="T891" s="102">
        <v>2.3470870000000001E-2</v>
      </c>
      <c r="U891" s="102">
        <v>2.292692E-2</v>
      </c>
      <c r="V891" s="102">
        <v>2.242185E-2</v>
      </c>
      <c r="W891" s="102">
        <v>2.1965390000000001E-2</v>
      </c>
      <c r="X891" s="102">
        <v>2.1538100000000001E-2</v>
      </c>
      <c r="Y891" s="103">
        <v>2.1130019999999999E-2</v>
      </c>
    </row>
    <row r="892" spans="1:25" x14ac:dyDescent="0.25">
      <c r="A892" s="101" t="s">
        <v>1139</v>
      </c>
      <c r="B892" s="102">
        <v>2.0437779999999999E-2</v>
      </c>
      <c r="C892" s="102">
        <v>1.2442750000000001E-2</v>
      </c>
      <c r="D892" s="102">
        <v>7.7280880000000001E-3</v>
      </c>
      <c r="E892" s="102">
        <v>4.0242309999999996E-3</v>
      </c>
      <c r="F892" s="102">
        <v>1.007406E-3</v>
      </c>
      <c r="G892" s="102">
        <v>-7.7001109999999998E-5</v>
      </c>
      <c r="H892" s="102">
        <v>-1.639595E-3</v>
      </c>
      <c r="I892" s="102">
        <v>-2.9696929999999998E-3</v>
      </c>
      <c r="J892" s="102">
        <v>-4.0573459999999999E-3</v>
      </c>
      <c r="K892" s="102">
        <v>-1.1382930000000001E-3</v>
      </c>
      <c r="L892" s="102">
        <v>2.746099E-6</v>
      </c>
      <c r="M892" s="102">
        <v>8.2566870000000002E-4</v>
      </c>
      <c r="N892" s="102">
        <v>5.7263910000000004E-4</v>
      </c>
      <c r="O892" s="102">
        <v>-8.8581149999999995E-5</v>
      </c>
      <c r="P892" s="102">
        <v>-8.1747730000000004E-4</v>
      </c>
      <c r="Q892" s="102">
        <v>-1.390601E-3</v>
      </c>
      <c r="R892" s="102">
        <v>-1.8372040000000001E-3</v>
      </c>
      <c r="S892" s="102">
        <v>-2.2062280000000002E-3</v>
      </c>
      <c r="T892" s="102">
        <v>-2.5169060000000002E-3</v>
      </c>
      <c r="U892" s="102">
        <v>-2.7694759999999999E-3</v>
      </c>
      <c r="V892" s="102">
        <v>-2.9831549999999999E-3</v>
      </c>
      <c r="W892" s="102">
        <v>-3.1676679999999998E-3</v>
      </c>
      <c r="X892" s="102">
        <v>-3.3230120000000002E-3</v>
      </c>
      <c r="Y892" s="103">
        <v>-3.4589120000000002E-3</v>
      </c>
    </row>
    <row r="893" spans="1:25" x14ac:dyDescent="0.25">
      <c r="A893" s="101" t="s">
        <v>1140</v>
      </c>
      <c r="B893" s="102">
        <v>-5.2644620000000001E-3</v>
      </c>
      <c r="C893" s="102">
        <v>-1.172861E-2</v>
      </c>
      <c r="D893" s="102">
        <v>-1.5484009999999999E-2</v>
      </c>
      <c r="E893" s="102">
        <v>-1.8377480000000002E-2</v>
      </c>
      <c r="F893" s="102">
        <v>-2.069292E-2</v>
      </c>
      <c r="G893" s="102">
        <v>-2.1526440000000001E-2</v>
      </c>
      <c r="H893" s="102">
        <v>-2.2535949999999999E-2</v>
      </c>
      <c r="I893" s="102">
        <v>-2.3351819999999999E-2</v>
      </c>
      <c r="J893" s="102">
        <v>-2.3992779999999998E-2</v>
      </c>
      <c r="K893" s="102">
        <v>-2.2424670000000001E-2</v>
      </c>
      <c r="L893" s="102">
        <v>-2.1668739999999999E-2</v>
      </c>
      <c r="M893" s="102">
        <v>-2.1086580000000001E-2</v>
      </c>
      <c r="N893" s="102">
        <v>-2.0804679999999999E-2</v>
      </c>
      <c r="O893" s="102">
        <v>-2.0843609999999999E-2</v>
      </c>
      <c r="P893" s="102">
        <v>-2.1076939999999999E-2</v>
      </c>
      <c r="Q893" s="102">
        <v>-2.1329480000000001E-2</v>
      </c>
      <c r="R893" s="102">
        <v>-2.1514100000000001E-2</v>
      </c>
      <c r="S893" s="102">
        <v>-2.1640340000000001E-2</v>
      </c>
      <c r="T893" s="102">
        <v>-2.1717940000000002E-2</v>
      </c>
      <c r="U893" s="102">
        <v>-2.1756850000000001E-2</v>
      </c>
      <c r="V893" s="102">
        <v>-2.1756850000000001E-2</v>
      </c>
      <c r="W893" s="102">
        <v>-2.1727670000000001E-2</v>
      </c>
      <c r="X893" s="102">
        <v>-2.1679029999999998E-2</v>
      </c>
      <c r="Y893" s="103">
        <v>-2.161095E-2</v>
      </c>
    </row>
    <row r="894" spans="1:25" x14ac:dyDescent="0.25">
      <c r="A894" s="101" t="s">
        <v>1141</v>
      </c>
      <c r="B894" s="102">
        <v>-2.1848920000000001E-2</v>
      </c>
      <c r="C894" s="102">
        <v>-2.7126399999999998E-2</v>
      </c>
      <c r="D894" s="102">
        <v>-3.0303480000000001E-2</v>
      </c>
      <c r="E894" s="102">
        <v>-3.2804729999999997E-2</v>
      </c>
      <c r="F894" s="102">
        <v>-3.482582E-2</v>
      </c>
      <c r="G894" s="102">
        <v>-3.5591659999999997E-2</v>
      </c>
      <c r="H894" s="102">
        <v>-3.6339200000000002E-2</v>
      </c>
      <c r="I894" s="102">
        <v>-3.6931619999999998E-2</v>
      </c>
      <c r="J894" s="102">
        <v>-3.7378429999999997E-2</v>
      </c>
      <c r="K894" s="102">
        <v>-3.6575620000000003E-2</v>
      </c>
      <c r="L894" s="102">
        <v>-3.6003449999999999E-2</v>
      </c>
      <c r="M894" s="102">
        <v>-3.551795E-2</v>
      </c>
      <c r="N894" s="102">
        <v>-3.4836489999999998E-2</v>
      </c>
      <c r="O894" s="102">
        <v>-3.4495900000000003E-2</v>
      </c>
      <c r="P894" s="102">
        <v>-3.4486160000000002E-2</v>
      </c>
      <c r="Q894" s="102">
        <v>-3.4583540000000003E-2</v>
      </c>
      <c r="R894" s="102">
        <v>-3.466143E-2</v>
      </c>
      <c r="S894" s="102">
        <v>-3.4680900000000001E-2</v>
      </c>
      <c r="T894" s="102">
        <v>-3.466143E-2</v>
      </c>
      <c r="U894" s="102">
        <v>-3.4593520000000003E-2</v>
      </c>
      <c r="V894" s="102">
        <v>-3.4496409999999998E-2</v>
      </c>
      <c r="W894" s="102">
        <v>-3.4370100000000001E-2</v>
      </c>
      <c r="X894" s="102">
        <v>-3.4224320000000003E-2</v>
      </c>
      <c r="Y894" s="103">
        <v>-3.405909E-2</v>
      </c>
    </row>
    <row r="895" spans="1:25" x14ac:dyDescent="0.25">
      <c r="A895" s="101" t="s">
        <v>1142</v>
      </c>
      <c r="B895" s="102">
        <v>4.2519630000000003E-2</v>
      </c>
      <c r="C895" s="102">
        <v>3.3451929999999998E-2</v>
      </c>
      <c r="D895" s="102">
        <v>2.8070749999999998E-2</v>
      </c>
      <c r="E895" s="102">
        <v>2.383762E-2</v>
      </c>
      <c r="F895" s="102">
        <v>2.036986E-2</v>
      </c>
      <c r="G895" s="102">
        <v>1.9199529999999999E-2</v>
      </c>
      <c r="H895" s="102">
        <v>1.723044E-2</v>
      </c>
      <c r="I895" s="102">
        <v>1.552241E-2</v>
      </c>
      <c r="J895" s="102">
        <v>1.409553E-2</v>
      </c>
      <c r="K895" s="102">
        <v>1.8162580000000001E-2</v>
      </c>
      <c r="L895" s="102">
        <v>1.958377E-2</v>
      </c>
      <c r="M895" s="102">
        <v>2.0580930000000001E-2</v>
      </c>
      <c r="N895" s="102">
        <v>1.9851400000000002E-2</v>
      </c>
      <c r="O895" s="102">
        <v>1.8703319999999999E-2</v>
      </c>
      <c r="P895" s="102">
        <v>1.7643929999999999E-2</v>
      </c>
      <c r="Q895" s="102">
        <v>1.686696E-2</v>
      </c>
      <c r="R895" s="102">
        <v>1.6255439999999999E-2</v>
      </c>
      <c r="S895" s="102">
        <v>1.5731169999999999E-2</v>
      </c>
      <c r="T895" s="102">
        <v>1.526521E-2</v>
      </c>
      <c r="U895" s="102">
        <v>1.485732E-2</v>
      </c>
      <c r="V895" s="102">
        <v>1.449801E-2</v>
      </c>
      <c r="W895" s="102">
        <v>1.4167849999999999E-2</v>
      </c>
      <c r="X895" s="102">
        <v>1.3857120000000001E-2</v>
      </c>
      <c r="Y895" s="103">
        <v>1.3575540000000001E-2</v>
      </c>
    </row>
    <row r="896" spans="1:25" x14ac:dyDescent="0.25">
      <c r="A896" s="101" t="s">
        <v>1143</v>
      </c>
      <c r="B896" s="102">
        <v>-1.044045E-2</v>
      </c>
      <c r="C896" s="102">
        <v>-1.6175209999999999E-2</v>
      </c>
      <c r="D896" s="102">
        <v>-1.969187E-2</v>
      </c>
      <c r="E896" s="102">
        <v>-2.2550589999999999E-2</v>
      </c>
      <c r="F896" s="102">
        <v>-2.493803E-2</v>
      </c>
      <c r="G896" s="102">
        <v>-2.5809439999999999E-2</v>
      </c>
      <c r="H896" s="102">
        <v>-2.677993E-2</v>
      </c>
      <c r="I896" s="102">
        <v>-2.7565989999999999E-2</v>
      </c>
      <c r="J896" s="102">
        <v>-2.8187319999999998E-2</v>
      </c>
      <c r="K896" s="102">
        <v>-2.6771199999999998E-2</v>
      </c>
      <c r="L896" s="102">
        <v>-2.581404E-2</v>
      </c>
      <c r="M896" s="102">
        <v>-2.500109E-2</v>
      </c>
      <c r="N896" s="102">
        <v>-2.4330399999999999E-2</v>
      </c>
      <c r="O896" s="102">
        <v>-2.41263E-2</v>
      </c>
      <c r="P896" s="102">
        <v>-2.4233250000000001E-2</v>
      </c>
      <c r="Q896" s="102">
        <v>-2.4407930000000001E-2</v>
      </c>
      <c r="R896" s="102">
        <v>-2.4514569999999999E-2</v>
      </c>
      <c r="S896" s="102">
        <v>-2.4553430000000001E-2</v>
      </c>
      <c r="T896" s="102">
        <v>-2.4543720000000002E-2</v>
      </c>
      <c r="U896" s="102">
        <v>-2.4495139999999999E-2</v>
      </c>
      <c r="V896" s="102">
        <v>-2.4407709999999999E-2</v>
      </c>
      <c r="W896" s="102">
        <v>-2.4301070000000001E-2</v>
      </c>
      <c r="X896" s="102">
        <v>-2.4174770000000002E-2</v>
      </c>
      <c r="Y896" s="103">
        <v>-2.4019550000000001E-2</v>
      </c>
    </row>
    <row r="897" spans="1:25" x14ac:dyDescent="0.25">
      <c r="A897" s="101" t="s">
        <v>1144</v>
      </c>
      <c r="B897" s="102">
        <v>4.5792029999999997E-2</v>
      </c>
      <c r="C897" s="102">
        <v>3.6125369999999997E-2</v>
      </c>
      <c r="D897" s="102">
        <v>3.045666E-2</v>
      </c>
      <c r="E897" s="102">
        <v>2.605449E-2</v>
      </c>
      <c r="F897" s="102">
        <v>2.2506600000000002E-2</v>
      </c>
      <c r="G897" s="102">
        <v>2.1082050000000001E-2</v>
      </c>
      <c r="H897" s="102">
        <v>1.9043089999999999E-2</v>
      </c>
      <c r="I897" s="102">
        <v>1.729489E-2</v>
      </c>
      <c r="J897" s="102">
        <v>1.584785E-2</v>
      </c>
      <c r="K897" s="102">
        <v>1.9638559999999999E-2</v>
      </c>
      <c r="L897" s="102">
        <v>2.0954560000000001E-2</v>
      </c>
      <c r="M897" s="102">
        <v>2.1826370000000001E-2</v>
      </c>
      <c r="N897" s="102">
        <v>2.0999589999999999E-2</v>
      </c>
      <c r="O897" s="102">
        <v>1.972585E-2</v>
      </c>
      <c r="P897" s="102">
        <v>1.852082E-2</v>
      </c>
      <c r="Q897" s="102">
        <v>1.7617440000000002E-2</v>
      </c>
      <c r="R897" s="102">
        <v>1.6898989999999999E-2</v>
      </c>
      <c r="S897" s="102">
        <v>1.62776E-2</v>
      </c>
      <c r="T897" s="102">
        <v>1.572405E-2</v>
      </c>
      <c r="U897" s="102">
        <v>1.522885E-2</v>
      </c>
      <c r="V897" s="102">
        <v>1.478204E-2</v>
      </c>
      <c r="W897" s="102">
        <v>1.4374359999999999E-2</v>
      </c>
      <c r="X897" s="102">
        <v>1.399561E-2</v>
      </c>
      <c r="Y897" s="103">
        <v>1.364604E-2</v>
      </c>
    </row>
    <row r="898" spans="1:25" x14ac:dyDescent="0.25">
      <c r="A898" s="101" t="s">
        <v>1145</v>
      </c>
      <c r="B898" s="102">
        <v>3.1007570000000002E-2</v>
      </c>
      <c r="C898" s="102">
        <v>2.2631419999999999E-2</v>
      </c>
      <c r="D898" s="102">
        <v>1.766177E-2</v>
      </c>
      <c r="E898" s="102">
        <v>1.3751889999999999E-2</v>
      </c>
      <c r="F898" s="102">
        <v>1.0568309999999999E-2</v>
      </c>
      <c r="G898" s="102">
        <v>9.4834280000000003E-3</v>
      </c>
      <c r="H898" s="102">
        <v>7.7358189999999997E-3</v>
      </c>
      <c r="I898" s="102">
        <v>6.2302410000000001E-3</v>
      </c>
      <c r="J898" s="102">
        <v>4.9868550000000001E-3</v>
      </c>
      <c r="K898" s="102">
        <v>8.4403689999999996E-3</v>
      </c>
      <c r="L898" s="102">
        <v>9.6896340000000008E-3</v>
      </c>
      <c r="M898" s="102">
        <v>1.059123E-2</v>
      </c>
      <c r="N898" s="102">
        <v>1.0085179999999999E-2</v>
      </c>
      <c r="O898" s="102">
        <v>9.1996249999999995E-3</v>
      </c>
      <c r="P898" s="102">
        <v>8.3341000000000005E-3</v>
      </c>
      <c r="Q898" s="102">
        <v>7.682988E-3</v>
      </c>
      <c r="R898" s="102">
        <v>7.1680099999999998E-3</v>
      </c>
      <c r="S898" s="102">
        <v>6.7306609999999998E-3</v>
      </c>
      <c r="T898" s="102">
        <v>6.3516839999999998E-3</v>
      </c>
      <c r="U898" s="102">
        <v>6.021345E-3</v>
      </c>
      <c r="V898" s="102">
        <v>5.7296830000000002E-3</v>
      </c>
      <c r="W898" s="102">
        <v>5.4771610000000004E-3</v>
      </c>
      <c r="X898" s="102">
        <v>5.2535890000000003E-3</v>
      </c>
      <c r="Y898" s="103">
        <v>5.049469E-3</v>
      </c>
    </row>
    <row r="899" spans="1:25" x14ac:dyDescent="0.25">
      <c r="A899" s="101" t="s">
        <v>1146</v>
      </c>
      <c r="B899" s="102">
        <v>-2.408896E-2</v>
      </c>
      <c r="C899" s="102">
        <v>-2.8904160000000002E-2</v>
      </c>
      <c r="D899" s="102">
        <v>-3.1907709999999999E-2</v>
      </c>
      <c r="E899" s="102">
        <v>-3.4351899999999998E-2</v>
      </c>
      <c r="F899" s="102">
        <v>-3.6374169999999997E-2</v>
      </c>
      <c r="G899" s="102">
        <v>-3.716887E-2</v>
      </c>
      <c r="H899" s="102">
        <v>-3.7867860000000003E-2</v>
      </c>
      <c r="I899" s="102">
        <v>-3.8401919999999999E-2</v>
      </c>
      <c r="J899" s="102">
        <v>-3.8799849999999997E-2</v>
      </c>
      <c r="K899" s="102">
        <v>-3.80384E-2</v>
      </c>
      <c r="L899" s="102">
        <v>-3.7244659999999999E-2</v>
      </c>
      <c r="M899" s="102">
        <v>-3.6527770000000001E-2</v>
      </c>
      <c r="N899" s="102">
        <v>-3.5564699999999998E-2</v>
      </c>
      <c r="O899" s="102">
        <v>-3.5058989999999998E-2</v>
      </c>
      <c r="P899" s="102">
        <v>-3.4952190000000001E-2</v>
      </c>
      <c r="Q899" s="102">
        <v>-3.4991080000000001E-2</v>
      </c>
      <c r="R899" s="102">
        <v>-3.4981360000000003E-2</v>
      </c>
      <c r="S899" s="102">
        <v>-3.4913310000000003E-2</v>
      </c>
      <c r="T899" s="102">
        <v>-3.4796889999999997E-2</v>
      </c>
      <c r="U899" s="102">
        <v>-3.4641579999999998E-2</v>
      </c>
      <c r="V899" s="102">
        <v>-3.4457109999999999E-2</v>
      </c>
      <c r="W899" s="102">
        <v>-3.424348E-2</v>
      </c>
      <c r="X899" s="102">
        <v>-3.4010400000000003E-2</v>
      </c>
      <c r="Y899" s="103">
        <v>-3.376784E-2</v>
      </c>
    </row>
    <row r="900" spans="1:25" x14ac:dyDescent="0.25">
      <c r="A900" s="101" t="s">
        <v>1147</v>
      </c>
      <c r="B900" s="102">
        <v>5.1695940000000003E-2</v>
      </c>
      <c r="C900" s="102">
        <v>4.2048910000000002E-2</v>
      </c>
      <c r="D900" s="102">
        <v>3.6343960000000002E-2</v>
      </c>
      <c r="E900" s="102">
        <v>3.1875439999999998E-2</v>
      </c>
      <c r="F900" s="102">
        <v>2.823107E-2</v>
      </c>
      <c r="G900" s="102">
        <v>2.6983219999999999E-2</v>
      </c>
      <c r="H900" s="102">
        <v>2.4849010000000001E-2</v>
      </c>
      <c r="I900" s="102">
        <v>2.2975990000000002E-2</v>
      </c>
      <c r="J900" s="102">
        <v>2.142295E-2</v>
      </c>
      <c r="K900" s="102">
        <v>2.5885680000000001E-2</v>
      </c>
      <c r="L900" s="102">
        <v>2.736541E-2</v>
      </c>
      <c r="M900" s="102">
        <v>2.839177E-2</v>
      </c>
      <c r="N900" s="102">
        <v>2.742849E-2</v>
      </c>
      <c r="O900" s="102">
        <v>2.6076040000000002E-2</v>
      </c>
      <c r="P900" s="102">
        <v>2.4870630000000001E-2</v>
      </c>
      <c r="Q900" s="102">
        <v>2.400621E-2</v>
      </c>
      <c r="R900" s="102">
        <v>2.331679E-2</v>
      </c>
      <c r="S900" s="102">
        <v>2.270515E-2</v>
      </c>
      <c r="T900" s="102">
        <v>2.2161299999999998E-2</v>
      </c>
      <c r="U900" s="102">
        <v>2.1685490000000002E-2</v>
      </c>
      <c r="V900" s="102">
        <v>2.1248530000000002E-2</v>
      </c>
      <c r="W900" s="102">
        <v>2.0850219999999999E-2</v>
      </c>
      <c r="X900" s="102">
        <v>2.0481050000000001E-2</v>
      </c>
      <c r="Y900" s="103">
        <v>2.0141030000000001E-2</v>
      </c>
    </row>
    <row r="901" spans="1:25" x14ac:dyDescent="0.25">
      <c r="A901" s="101" t="s">
        <v>1148</v>
      </c>
      <c r="B901" s="102">
        <v>3.1514439999999998E-2</v>
      </c>
      <c r="C901" s="102">
        <v>2.3220000000000001E-2</v>
      </c>
      <c r="D901" s="102">
        <v>1.8308140000000001E-2</v>
      </c>
      <c r="E901" s="102">
        <v>1.441744E-2</v>
      </c>
      <c r="F901" s="102">
        <v>1.1233659999999999E-2</v>
      </c>
      <c r="G901" s="102">
        <v>1.0149099999999999E-2</v>
      </c>
      <c r="H901" s="102">
        <v>8.3818409999999993E-3</v>
      </c>
      <c r="I901" s="102">
        <v>6.8568099999999996E-3</v>
      </c>
      <c r="J901" s="102">
        <v>5.5937799999999996E-3</v>
      </c>
      <c r="K901" s="102">
        <v>9.0949810000000002E-3</v>
      </c>
      <c r="L901" s="102">
        <v>1.0353009999999999E-2</v>
      </c>
      <c r="M901" s="102">
        <v>1.1244499999999999E-2</v>
      </c>
      <c r="N901" s="102">
        <v>1.073782E-2</v>
      </c>
      <c r="O901" s="102">
        <v>9.8318680000000006E-3</v>
      </c>
      <c r="P901" s="102">
        <v>8.9464320000000007E-3</v>
      </c>
      <c r="Q901" s="102">
        <v>8.2952080000000001E-3</v>
      </c>
      <c r="R901" s="102">
        <v>7.7801529999999997E-3</v>
      </c>
      <c r="S901" s="102">
        <v>7.342955E-3</v>
      </c>
      <c r="T901" s="102">
        <v>6.9641349999999998E-3</v>
      </c>
      <c r="U901" s="102">
        <v>6.6337269999999999E-3</v>
      </c>
      <c r="V901" s="102">
        <v>6.3422349999999999E-3</v>
      </c>
      <c r="W901" s="102">
        <v>6.0799280000000001E-3</v>
      </c>
      <c r="X901" s="102">
        <v>5.8465740000000002E-3</v>
      </c>
      <c r="Y901" s="103">
        <v>5.6229440000000004E-3</v>
      </c>
    </row>
    <row r="902" spans="1:25" x14ac:dyDescent="0.25">
      <c r="A902" s="101" t="s">
        <v>1149</v>
      </c>
      <c r="B902" s="102">
        <v>1.2763170000000001E-2</v>
      </c>
      <c r="C902" s="102">
        <v>5.6348960000000003E-3</v>
      </c>
      <c r="D902" s="102">
        <v>1.3392549999999999E-3</v>
      </c>
      <c r="E902" s="102">
        <v>-2.1108110000000002E-3</v>
      </c>
      <c r="F902" s="102">
        <v>-4.9612609999999998E-3</v>
      </c>
      <c r="G902" s="102">
        <v>-6.1229040000000002E-3</v>
      </c>
      <c r="H902" s="102">
        <v>-7.5297899999999997E-3</v>
      </c>
      <c r="I902" s="102">
        <v>-8.7041849999999997E-3</v>
      </c>
      <c r="J902" s="102">
        <v>-9.6550790000000004E-3</v>
      </c>
      <c r="K902" s="102">
        <v>-7.4702049999999997E-3</v>
      </c>
      <c r="L902" s="102">
        <v>-6.3299569999999998E-3</v>
      </c>
      <c r="M902" s="102">
        <v>-5.4402060000000004E-3</v>
      </c>
      <c r="N902" s="102">
        <v>-5.2653140000000001E-3</v>
      </c>
      <c r="O902" s="102">
        <v>-5.6149559999999999E-3</v>
      </c>
      <c r="P902" s="102">
        <v>-6.1581739999999998E-3</v>
      </c>
      <c r="Q902" s="102">
        <v>-6.6333249999999998E-3</v>
      </c>
      <c r="R902" s="102">
        <v>-6.9918899999999997E-3</v>
      </c>
      <c r="S902" s="102">
        <v>-7.2730060000000003E-3</v>
      </c>
      <c r="T902" s="102">
        <v>-7.4863890000000004E-3</v>
      </c>
      <c r="U902" s="102">
        <v>-7.6512239999999999E-3</v>
      </c>
      <c r="V902" s="102">
        <v>-7.767744E-3</v>
      </c>
      <c r="W902" s="102">
        <v>-7.8646150000000001E-3</v>
      </c>
      <c r="X902" s="102">
        <v>-7.9325880000000008E-3</v>
      </c>
      <c r="Y902" s="103">
        <v>-7.9809089999999996E-3</v>
      </c>
    </row>
    <row r="903" spans="1:25" x14ac:dyDescent="0.25">
      <c r="A903" s="101" t="s">
        <v>1150</v>
      </c>
      <c r="B903" s="102">
        <v>2.707379E-2</v>
      </c>
      <c r="C903" s="102">
        <v>1.894564E-2</v>
      </c>
      <c r="D903" s="102">
        <v>1.40722E-2</v>
      </c>
      <c r="E903" s="102">
        <v>1.019143E-2</v>
      </c>
      <c r="F903" s="102">
        <v>7.0082549999999997E-3</v>
      </c>
      <c r="G903" s="102">
        <v>5.7211550000000003E-3</v>
      </c>
      <c r="H903" s="102">
        <v>4.0336E-3</v>
      </c>
      <c r="I903" s="102">
        <v>2.5977800000000001E-3</v>
      </c>
      <c r="J903" s="102">
        <v>1.4334580000000001E-3</v>
      </c>
      <c r="K903" s="102">
        <v>4.3125200000000002E-3</v>
      </c>
      <c r="L903" s="102">
        <v>5.5686260000000001E-3</v>
      </c>
      <c r="M903" s="102">
        <v>6.4971680000000002E-3</v>
      </c>
      <c r="N903" s="102">
        <v>6.2834579999999996E-3</v>
      </c>
      <c r="O903" s="102">
        <v>5.5555350000000003E-3</v>
      </c>
      <c r="P903" s="102">
        <v>4.7405110000000002E-3</v>
      </c>
      <c r="Q903" s="102">
        <v>4.0907299999999999E-3</v>
      </c>
      <c r="R903" s="102">
        <v>3.5866299999999999E-3</v>
      </c>
      <c r="S903" s="102">
        <v>3.1793709999999998E-3</v>
      </c>
      <c r="T903" s="102">
        <v>2.8400579999999999E-3</v>
      </c>
      <c r="U903" s="102">
        <v>2.549047E-3</v>
      </c>
      <c r="V903" s="102">
        <v>2.30657E-3</v>
      </c>
      <c r="W903" s="102">
        <v>2.093442E-3</v>
      </c>
      <c r="X903" s="102">
        <v>1.8994940000000001E-3</v>
      </c>
      <c r="Y903" s="103">
        <v>1.7346670000000001E-3</v>
      </c>
    </row>
    <row r="904" spans="1:25" x14ac:dyDescent="0.25">
      <c r="A904" s="101" t="s">
        <v>1151</v>
      </c>
      <c r="B904" s="102">
        <v>5.8379260000000002E-2</v>
      </c>
      <c r="C904" s="102">
        <v>4.8163869999999998E-2</v>
      </c>
      <c r="D904" s="102">
        <v>4.215108E-2</v>
      </c>
      <c r="E904" s="102">
        <v>3.7444239999999997E-2</v>
      </c>
      <c r="F904" s="102">
        <v>3.3621110000000003E-2</v>
      </c>
      <c r="G904" s="102">
        <v>3.2237729999999999E-2</v>
      </c>
      <c r="H904" s="102">
        <v>2.995745E-2</v>
      </c>
      <c r="I904" s="102">
        <v>2.7957880000000001E-2</v>
      </c>
      <c r="J904" s="102">
        <v>2.628813E-2</v>
      </c>
      <c r="K904" s="102">
        <v>3.0949600000000001E-2</v>
      </c>
      <c r="L904" s="102">
        <v>3.2486510000000003E-2</v>
      </c>
      <c r="M904" s="102">
        <v>3.3522120000000002E-2</v>
      </c>
      <c r="N904" s="102">
        <v>3.2412860000000002E-2</v>
      </c>
      <c r="O904" s="102">
        <v>3.0875489999999998E-2</v>
      </c>
      <c r="P904" s="102">
        <v>2.9504929999999999E-2</v>
      </c>
      <c r="Q904" s="102">
        <v>2.8524150000000002E-2</v>
      </c>
      <c r="R904" s="102">
        <v>2.772786E-2</v>
      </c>
      <c r="S904" s="102">
        <v>2.703852E-2</v>
      </c>
      <c r="T904" s="102">
        <v>2.6417199999999998E-2</v>
      </c>
      <c r="U904" s="102">
        <v>2.5853939999999999E-2</v>
      </c>
      <c r="V904" s="102">
        <v>2.5339270000000001E-2</v>
      </c>
      <c r="W904" s="102">
        <v>2.4872950000000001E-2</v>
      </c>
      <c r="X904" s="102">
        <v>2.4426280000000002E-2</v>
      </c>
      <c r="Y904" s="103">
        <v>2.4008760000000001E-2</v>
      </c>
    </row>
    <row r="905" spans="1:25" x14ac:dyDescent="0.25">
      <c r="A905" s="101" t="s">
        <v>1152</v>
      </c>
      <c r="B905" s="102">
        <v>3.5396879999999999E-2</v>
      </c>
      <c r="C905" s="102">
        <v>2.6781070000000001E-2</v>
      </c>
      <c r="D905" s="102">
        <v>2.17159E-2</v>
      </c>
      <c r="E905" s="102">
        <v>1.774922E-2</v>
      </c>
      <c r="F905" s="102">
        <v>1.4528020000000001E-2</v>
      </c>
      <c r="G905" s="102">
        <v>1.3433290000000001E-2</v>
      </c>
      <c r="H905" s="102">
        <v>1.1647650000000001E-2</v>
      </c>
      <c r="I905" s="102">
        <v>1.0094260000000001E-2</v>
      </c>
      <c r="J905" s="102">
        <v>8.8124339999999992E-3</v>
      </c>
      <c r="K905" s="102">
        <v>1.248049E-2</v>
      </c>
      <c r="L905" s="102">
        <v>1.3787819999999999E-2</v>
      </c>
      <c r="M905" s="102">
        <v>1.470843E-2</v>
      </c>
      <c r="N905" s="102">
        <v>1.409582E-2</v>
      </c>
      <c r="O905" s="102">
        <v>1.3094110000000001E-2</v>
      </c>
      <c r="P905" s="102">
        <v>1.215104E-2</v>
      </c>
      <c r="Q905" s="102">
        <v>1.145145E-2</v>
      </c>
      <c r="R905" s="102">
        <v>1.088795E-2</v>
      </c>
      <c r="S905" s="102">
        <v>1.042175E-2</v>
      </c>
      <c r="T905" s="102">
        <v>1.0013899999999999E-2</v>
      </c>
      <c r="U905" s="102">
        <v>9.6544430000000004E-3</v>
      </c>
      <c r="V905" s="102">
        <v>9.3338829999999994E-3</v>
      </c>
      <c r="W905" s="102">
        <v>9.0522239999999993E-3</v>
      </c>
      <c r="X905" s="102">
        <v>8.7997379999999997E-3</v>
      </c>
      <c r="Y905" s="103">
        <v>8.5664680000000007E-3</v>
      </c>
    </row>
    <row r="906" spans="1:25" x14ac:dyDescent="0.25">
      <c r="A906" s="101" t="s">
        <v>1153</v>
      </c>
      <c r="B906" s="102">
        <v>2.3068350000000001E-2</v>
      </c>
      <c r="C906" s="102">
        <v>1.514689E-2</v>
      </c>
      <c r="D906" s="102">
        <v>1.0471039999999999E-2</v>
      </c>
      <c r="E906" s="102">
        <v>6.7575070000000003E-3</v>
      </c>
      <c r="F906" s="102">
        <v>3.701831E-3</v>
      </c>
      <c r="G906" s="102">
        <v>2.7443609999999998E-3</v>
      </c>
      <c r="H906" s="102">
        <v>1.143905E-3</v>
      </c>
      <c r="I906" s="102">
        <v>-2.4390769999999999E-4</v>
      </c>
      <c r="J906" s="102">
        <v>-1.3794429999999999E-3</v>
      </c>
      <c r="K906" s="102">
        <v>1.9759999999999999E-3</v>
      </c>
      <c r="L906" s="102">
        <v>3.2610849999999999E-3</v>
      </c>
      <c r="M906" s="102">
        <v>4.1996459999999996E-3</v>
      </c>
      <c r="N906" s="102">
        <v>3.8885080000000002E-3</v>
      </c>
      <c r="O906" s="102">
        <v>3.1787719999999998E-3</v>
      </c>
      <c r="P906" s="102">
        <v>2.4404639999999998E-3</v>
      </c>
      <c r="Q906" s="102">
        <v>1.8871420000000001E-3</v>
      </c>
      <c r="R906" s="102">
        <v>1.46003E-3</v>
      </c>
      <c r="S906" s="102">
        <v>1.1108960000000001E-3</v>
      </c>
      <c r="T906" s="102">
        <v>8.1010999999999995E-4</v>
      </c>
      <c r="U906" s="102">
        <v>5.5790180000000003E-4</v>
      </c>
      <c r="V906" s="102">
        <v>3.5427389999999998E-4</v>
      </c>
      <c r="W906" s="102">
        <v>1.7956069999999999E-4</v>
      </c>
      <c r="X906" s="102">
        <v>2.4276650000000001E-5</v>
      </c>
      <c r="Y906" s="103">
        <v>-1.115761E-4</v>
      </c>
    </row>
    <row r="907" spans="1:25" x14ac:dyDescent="0.25">
      <c r="A907" s="101" t="s">
        <v>1154</v>
      </c>
      <c r="B907" s="102">
        <v>1.6885750000000001E-2</v>
      </c>
      <c r="C907" s="102">
        <v>9.3689410000000004E-3</v>
      </c>
      <c r="D907" s="102">
        <v>4.8301020000000002E-3</v>
      </c>
      <c r="E907" s="102">
        <v>1.2046719999999999E-3</v>
      </c>
      <c r="F907" s="102">
        <v>-1.782325E-3</v>
      </c>
      <c r="G907" s="102">
        <v>-2.876506E-3</v>
      </c>
      <c r="H907" s="102">
        <v>-4.3712059999999999E-3</v>
      </c>
      <c r="I907" s="102">
        <v>-5.6232900000000004E-3</v>
      </c>
      <c r="J907" s="102">
        <v>-6.6425879999999996E-3</v>
      </c>
      <c r="K907" s="102">
        <v>-3.9552049999999998E-3</v>
      </c>
      <c r="L907" s="102">
        <v>-2.736502E-3</v>
      </c>
      <c r="M907" s="102">
        <v>-1.806981E-3</v>
      </c>
      <c r="N907" s="102">
        <v>-1.8167179999999999E-3</v>
      </c>
      <c r="O907" s="102">
        <v>-2.302784E-3</v>
      </c>
      <c r="P907" s="102">
        <v>-2.9246329999999998E-3</v>
      </c>
      <c r="Q907" s="102">
        <v>-3.4294059999999999E-3</v>
      </c>
      <c r="R907" s="102">
        <v>-3.8176880000000001E-3</v>
      </c>
      <c r="S907" s="102">
        <v>-4.1184960000000001E-3</v>
      </c>
      <c r="T907" s="102">
        <v>-4.3612290000000003E-3</v>
      </c>
      <c r="U907" s="102">
        <v>-4.5553750000000004E-3</v>
      </c>
      <c r="V907" s="102">
        <v>-4.7106509999999997E-3</v>
      </c>
      <c r="W907" s="102">
        <v>-4.8272860000000001E-3</v>
      </c>
      <c r="X907" s="102">
        <v>-4.9342049999999997E-3</v>
      </c>
      <c r="Y907" s="103">
        <v>-5.011967E-3</v>
      </c>
    </row>
    <row r="908" spans="1:25" x14ac:dyDescent="0.25">
      <c r="A908" s="101" t="s">
        <v>1155</v>
      </c>
      <c r="B908" s="102">
        <v>-1.080354E-2</v>
      </c>
      <c r="C908" s="102">
        <v>-1.6485690000000001E-2</v>
      </c>
      <c r="D908" s="102">
        <v>-2.0010969999999999E-2</v>
      </c>
      <c r="E908" s="102">
        <v>-2.2878260000000001E-2</v>
      </c>
      <c r="F908" s="102">
        <v>-2.5254720000000001E-2</v>
      </c>
      <c r="G908" s="102">
        <v>-2.6107470000000001E-2</v>
      </c>
      <c r="H908" s="102">
        <v>-2.7078379999999999E-2</v>
      </c>
      <c r="I908" s="102">
        <v>-2.7864750000000001E-2</v>
      </c>
      <c r="J908" s="102">
        <v>-2.8476359999999999E-2</v>
      </c>
      <c r="K908" s="102">
        <v>-2.701021E-2</v>
      </c>
      <c r="L908" s="102">
        <v>-2.6071250000000001E-2</v>
      </c>
      <c r="M908" s="102">
        <v>-2.5267060000000001E-2</v>
      </c>
      <c r="N908" s="102">
        <v>-2.462514E-2</v>
      </c>
      <c r="O908" s="102">
        <v>-2.444035E-2</v>
      </c>
      <c r="P908" s="102">
        <v>-2.4557120000000002E-2</v>
      </c>
      <c r="Q908" s="102">
        <v>-2.4722210000000001E-2</v>
      </c>
      <c r="R908" s="102">
        <v>-2.4828929999999999E-2</v>
      </c>
      <c r="S908" s="102">
        <v>-2.486758E-2</v>
      </c>
      <c r="T908" s="102">
        <v>-2.486758E-2</v>
      </c>
      <c r="U908" s="102">
        <v>-2.4818969999999999E-2</v>
      </c>
      <c r="V908" s="102">
        <v>-2.474119E-2</v>
      </c>
      <c r="W908" s="102">
        <v>-2.4634469999999999E-2</v>
      </c>
      <c r="X908" s="102">
        <v>-2.4498579999999999E-2</v>
      </c>
      <c r="Y908" s="103">
        <v>-2.4343239999999999E-2</v>
      </c>
    </row>
    <row r="909" spans="1:25" x14ac:dyDescent="0.25">
      <c r="A909" s="101" t="s">
        <v>1156</v>
      </c>
      <c r="B909" s="102">
        <v>4.8053400000000003E-2</v>
      </c>
      <c r="C909" s="102">
        <v>3.8262459999999998E-2</v>
      </c>
      <c r="D909" s="102">
        <v>3.2685350000000002E-2</v>
      </c>
      <c r="E909" s="102">
        <v>2.8442080000000002E-2</v>
      </c>
      <c r="F909" s="102">
        <v>2.505216E-2</v>
      </c>
      <c r="G909" s="102">
        <v>2.3823509999999999E-2</v>
      </c>
      <c r="H909" s="102">
        <v>2.1786389999999999E-2</v>
      </c>
      <c r="I909" s="102">
        <v>2.0010429999999999E-2</v>
      </c>
      <c r="J909" s="102">
        <v>1.8544720000000001E-2</v>
      </c>
      <c r="K909" s="102">
        <v>2.2657030000000002E-2</v>
      </c>
      <c r="L909" s="102">
        <v>2.3883990000000001E-2</v>
      </c>
      <c r="M909" s="102">
        <v>2.4667390000000001E-2</v>
      </c>
      <c r="N909" s="102">
        <v>2.3617869999999999E-2</v>
      </c>
      <c r="O909" s="102">
        <v>2.2248170000000001E-2</v>
      </c>
      <c r="P909" s="102">
        <v>2.106355E-2</v>
      </c>
      <c r="Q909" s="102">
        <v>2.0209379999999999E-2</v>
      </c>
      <c r="R909" s="102">
        <v>1.9510619999999999E-2</v>
      </c>
      <c r="S909" s="102">
        <v>1.889936E-2</v>
      </c>
      <c r="T909" s="102">
        <v>1.835589E-2</v>
      </c>
      <c r="U909" s="102">
        <v>1.786101E-2</v>
      </c>
      <c r="V909" s="102">
        <v>1.7414700000000002E-2</v>
      </c>
      <c r="W909" s="102">
        <v>1.6997519999999999E-2</v>
      </c>
      <c r="X909" s="102">
        <v>1.6609490000000001E-2</v>
      </c>
      <c r="Y909" s="103">
        <v>1.625037E-2</v>
      </c>
    </row>
    <row r="910" spans="1:25" x14ac:dyDescent="0.25">
      <c r="A910" s="101" t="s">
        <v>1157</v>
      </c>
      <c r="B910" s="102">
        <v>4.4443180000000001E-3</v>
      </c>
      <c r="C910" s="102">
        <v>-2.089573E-3</v>
      </c>
      <c r="D910" s="102">
        <v>-6.0683270000000001E-3</v>
      </c>
      <c r="E910" s="102">
        <v>-9.2710650000000002E-3</v>
      </c>
      <c r="F910" s="102">
        <v>-1.191393E-2</v>
      </c>
      <c r="G910" s="102">
        <v>-1.292044E-2</v>
      </c>
      <c r="H910" s="102">
        <v>-1.414297E-2</v>
      </c>
      <c r="I910" s="102">
        <v>-1.5152229999999999E-2</v>
      </c>
      <c r="J910" s="102">
        <v>-1.5957659999999999E-2</v>
      </c>
      <c r="K910" s="102">
        <v>-1.3995469999999999E-2</v>
      </c>
      <c r="L910" s="102">
        <v>-1.289393E-2</v>
      </c>
      <c r="M910" s="102">
        <v>-1.200383E-2</v>
      </c>
      <c r="N910" s="102">
        <v>-1.163429E-2</v>
      </c>
      <c r="O910" s="102">
        <v>-1.176083E-2</v>
      </c>
      <c r="P910" s="102">
        <v>-1.2129900000000001E-2</v>
      </c>
      <c r="Q910" s="102">
        <v>-1.2479260000000001E-2</v>
      </c>
      <c r="R910" s="102">
        <v>-1.2731620000000001E-2</v>
      </c>
      <c r="S910" s="102">
        <v>-1.2906259999999999E-2</v>
      </c>
      <c r="T910" s="102">
        <v>-1.302262E-2</v>
      </c>
      <c r="U910" s="102">
        <v>-1.309039E-2</v>
      </c>
      <c r="V910" s="102">
        <v>-1.312926E-2</v>
      </c>
      <c r="W910" s="102">
        <v>-1.3148689999999999E-2</v>
      </c>
      <c r="X910" s="102">
        <v>-1.313897E-2</v>
      </c>
      <c r="Y910" s="103">
        <v>-1.311005E-2</v>
      </c>
    </row>
    <row r="911" spans="1:25" x14ac:dyDescent="0.25">
      <c r="A911" s="101" t="s">
        <v>1158</v>
      </c>
      <c r="B911" s="102">
        <v>-1.4145629999999999E-2</v>
      </c>
      <c r="C911" s="102">
        <v>-1.941389E-2</v>
      </c>
      <c r="D911" s="102">
        <v>-2.2657099999999999E-2</v>
      </c>
      <c r="E911" s="102">
        <v>-2.5329810000000001E-2</v>
      </c>
      <c r="F911" s="102">
        <v>-2.757981E-2</v>
      </c>
      <c r="G911" s="102">
        <v>-2.8421910000000002E-2</v>
      </c>
      <c r="H911" s="102">
        <v>-2.927577E-2</v>
      </c>
      <c r="I911" s="102">
        <v>-2.995507E-2</v>
      </c>
      <c r="J911" s="102">
        <v>-3.0469369999999999E-2</v>
      </c>
      <c r="K911" s="102">
        <v>-2.934399E-2</v>
      </c>
      <c r="L911" s="102">
        <v>-2.8358390000000001E-2</v>
      </c>
      <c r="M911" s="102">
        <v>-2.7487839999999999E-2</v>
      </c>
      <c r="N911" s="102">
        <v>-2.6613089999999999E-2</v>
      </c>
      <c r="O911" s="102">
        <v>-2.6253599999999998E-2</v>
      </c>
      <c r="P911" s="102">
        <v>-2.6273040000000001E-2</v>
      </c>
      <c r="Q911" s="102">
        <v>-2.6389340000000001E-2</v>
      </c>
      <c r="R911" s="102">
        <v>-2.643788E-2</v>
      </c>
      <c r="S911" s="102">
        <v>-2.6418469999999999E-2</v>
      </c>
      <c r="T911" s="102">
        <v>-2.6350729999999999E-2</v>
      </c>
      <c r="U911" s="102">
        <v>-2.6244150000000001E-2</v>
      </c>
      <c r="V911" s="102">
        <v>-2.60985E-2</v>
      </c>
      <c r="W911" s="102">
        <v>-2.5923950000000001E-2</v>
      </c>
      <c r="X911" s="102">
        <v>-2.5739910000000001E-2</v>
      </c>
      <c r="Y911" s="103">
        <v>-2.553621E-2</v>
      </c>
    </row>
    <row r="912" spans="1:25" x14ac:dyDescent="0.25">
      <c r="A912" s="101" t="s">
        <v>1159</v>
      </c>
      <c r="B912" s="102">
        <v>-3.0074159999999999E-2</v>
      </c>
      <c r="C912" s="102">
        <v>-3.4661160000000003E-2</v>
      </c>
      <c r="D912" s="102">
        <v>-3.7579139999999997E-2</v>
      </c>
      <c r="E912" s="102">
        <v>-3.9986029999999999E-2</v>
      </c>
      <c r="F912" s="102">
        <v>-4.1999950000000001E-2</v>
      </c>
      <c r="G912" s="102">
        <v>-4.2794110000000003E-2</v>
      </c>
      <c r="H912" s="102">
        <v>-4.3425169999999999E-2</v>
      </c>
      <c r="I912" s="102">
        <v>-4.388152E-2</v>
      </c>
      <c r="J912" s="102">
        <v>-4.4201940000000002E-2</v>
      </c>
      <c r="K912" s="102">
        <v>-4.3730400000000003E-2</v>
      </c>
      <c r="L912" s="102">
        <v>-4.2937030000000001E-2</v>
      </c>
      <c r="M912" s="102">
        <v>-4.2181580000000003E-2</v>
      </c>
      <c r="N912" s="102">
        <v>-4.0994099999999999E-2</v>
      </c>
      <c r="O912" s="102">
        <v>-4.03033E-2</v>
      </c>
      <c r="P912" s="102">
        <v>-4.0079730000000001E-2</v>
      </c>
      <c r="Q912" s="102">
        <v>-4.0031110000000002E-2</v>
      </c>
      <c r="R912" s="102">
        <v>-3.9953349999999999E-2</v>
      </c>
      <c r="S912" s="102">
        <v>-3.981751E-2</v>
      </c>
      <c r="T912" s="102">
        <v>-3.962334E-2</v>
      </c>
      <c r="U912" s="102">
        <v>-3.9390300000000003E-2</v>
      </c>
      <c r="V912" s="102">
        <v>-3.9128089999999997E-2</v>
      </c>
      <c r="W912" s="102">
        <v>-3.8846659999999998E-2</v>
      </c>
      <c r="X912" s="102">
        <v>-3.8555520000000003E-2</v>
      </c>
      <c r="Y912" s="103">
        <v>-3.8235209999999999E-2</v>
      </c>
    </row>
    <row r="913" spans="1:25" x14ac:dyDescent="0.25">
      <c r="A913" s="101" t="s">
        <v>1160</v>
      </c>
      <c r="B913" s="102">
        <v>4.197994E-2</v>
      </c>
      <c r="C913" s="102">
        <v>3.2812819999999999E-2</v>
      </c>
      <c r="D913" s="102">
        <v>2.7430019999999999E-2</v>
      </c>
      <c r="E913" s="102">
        <v>2.320593E-2</v>
      </c>
      <c r="F913" s="102">
        <v>1.9787030000000001E-2</v>
      </c>
      <c r="G913" s="102">
        <v>1.849046E-2</v>
      </c>
      <c r="H913" s="102">
        <v>1.6560160000000001E-2</v>
      </c>
      <c r="I913" s="102">
        <v>1.489131E-2</v>
      </c>
      <c r="J913" s="102">
        <v>1.351335E-2</v>
      </c>
      <c r="K913" s="102">
        <v>1.7193449999999999E-2</v>
      </c>
      <c r="L913" s="102">
        <v>1.8546989999999999E-2</v>
      </c>
      <c r="M913" s="102">
        <v>1.9495289999999998E-2</v>
      </c>
      <c r="N913" s="102">
        <v>1.8815160000000001E-2</v>
      </c>
      <c r="O913" s="102">
        <v>1.7678409999999999E-2</v>
      </c>
      <c r="P913" s="102">
        <v>1.6600730000000001E-2</v>
      </c>
      <c r="Q913" s="102">
        <v>1.5795440000000001E-2</v>
      </c>
      <c r="R913" s="102">
        <v>1.5155190000000001E-2</v>
      </c>
      <c r="S913" s="102">
        <v>1.461208E-2</v>
      </c>
      <c r="T913" s="102">
        <v>1.413673E-2</v>
      </c>
      <c r="U913" s="102">
        <v>1.371942E-2</v>
      </c>
      <c r="V913" s="102">
        <v>1.335067E-2</v>
      </c>
      <c r="W913" s="102">
        <v>1.301105E-2</v>
      </c>
      <c r="X913" s="102">
        <v>1.270056E-2</v>
      </c>
      <c r="Y913" s="103">
        <v>1.241921E-2</v>
      </c>
    </row>
    <row r="914" spans="1:25" x14ac:dyDescent="0.25">
      <c r="A914" s="101" t="s">
        <v>1161</v>
      </c>
      <c r="B914" s="102">
        <v>3.4901749999999999E-3</v>
      </c>
      <c r="C914" s="102">
        <v>-2.9198900000000001E-3</v>
      </c>
      <c r="D914" s="102">
        <v>-6.8412680000000002E-3</v>
      </c>
      <c r="E914" s="102">
        <v>-1.0005419999999999E-2</v>
      </c>
      <c r="F914" s="102">
        <v>-1.2638770000000001E-2</v>
      </c>
      <c r="G914" s="102">
        <v>-1.3703949999999999E-2</v>
      </c>
      <c r="H914" s="102">
        <v>-1.4927019999999999E-2</v>
      </c>
      <c r="I914" s="102">
        <v>-1.5936820000000001E-2</v>
      </c>
      <c r="J914" s="102">
        <v>-1.6732919999999998E-2</v>
      </c>
      <c r="K914" s="102">
        <v>-1.4915299999999999E-2</v>
      </c>
      <c r="L914" s="102">
        <v>-1.3851469999999999E-2</v>
      </c>
      <c r="M914" s="102">
        <v>-1.2989799999999999E-2</v>
      </c>
      <c r="N914" s="102">
        <v>-1.258106E-2</v>
      </c>
      <c r="O914" s="102">
        <v>-1.270751E-2</v>
      </c>
      <c r="P914" s="102">
        <v>-1.308633E-2</v>
      </c>
      <c r="Q914" s="102">
        <v>-1.345531E-2</v>
      </c>
      <c r="R914" s="102">
        <v>-1.3727E-2</v>
      </c>
      <c r="S914" s="102">
        <v>-1.3911450000000001E-2</v>
      </c>
      <c r="T914" s="102">
        <v>-1.403781E-2</v>
      </c>
      <c r="U914" s="102">
        <v>-1.4115569999999999E-2</v>
      </c>
      <c r="V914" s="102">
        <v>-1.4154460000000001E-2</v>
      </c>
      <c r="W914" s="102">
        <v>-1.41739E-2</v>
      </c>
      <c r="X914" s="102">
        <v>-1.41739E-2</v>
      </c>
      <c r="Y914" s="103">
        <v>-1.4154689999999999E-2</v>
      </c>
    </row>
    <row r="915" spans="1:25" x14ac:dyDescent="0.25">
      <c r="A915" s="101" t="s">
        <v>1162</v>
      </c>
      <c r="B915" s="102">
        <v>-2.0276800000000001E-2</v>
      </c>
      <c r="C915" s="102">
        <v>-2.5133019999999999E-2</v>
      </c>
      <c r="D915" s="102">
        <v>-2.8179989999999999E-2</v>
      </c>
      <c r="E915" s="102">
        <v>-3.0725140000000001E-2</v>
      </c>
      <c r="F915" s="102">
        <v>-3.2877070000000001E-2</v>
      </c>
      <c r="G915" s="102">
        <v>-3.3680189999999999E-2</v>
      </c>
      <c r="H915" s="102">
        <v>-3.442717E-2</v>
      </c>
      <c r="I915" s="102">
        <v>-3.5009310000000002E-2</v>
      </c>
      <c r="J915" s="102">
        <v>-3.5446129999999999E-2</v>
      </c>
      <c r="K915" s="102">
        <v>-3.4524199999999998E-2</v>
      </c>
      <c r="L915" s="102">
        <v>-3.3539079999999999E-2</v>
      </c>
      <c r="M915" s="102">
        <v>-3.2639969999999997E-2</v>
      </c>
      <c r="N915" s="102">
        <v>-3.1589569999999997E-2</v>
      </c>
      <c r="O915" s="102">
        <v>-3.108406E-2</v>
      </c>
      <c r="P915" s="102">
        <v>-3.099679E-2</v>
      </c>
      <c r="Q915" s="102">
        <v>-3.102593E-2</v>
      </c>
      <c r="R915" s="102">
        <v>-3.1006499999999999E-2</v>
      </c>
      <c r="S915" s="102">
        <v>-3.0919100000000001E-2</v>
      </c>
      <c r="T915" s="102">
        <v>-3.079308E-2</v>
      </c>
      <c r="U915" s="102">
        <v>-3.0618490000000002E-2</v>
      </c>
      <c r="V915" s="102">
        <v>-3.0414770000000001E-2</v>
      </c>
      <c r="W915" s="102">
        <v>-3.0191840000000001E-2</v>
      </c>
      <c r="X915" s="102">
        <v>-2.995896E-2</v>
      </c>
      <c r="Y915" s="103">
        <v>-2.9706880000000001E-2</v>
      </c>
    </row>
    <row r="916" spans="1:25" x14ac:dyDescent="0.25">
      <c r="A916" s="101" t="s">
        <v>1163</v>
      </c>
      <c r="B916" s="102">
        <v>3.035086E-2</v>
      </c>
      <c r="C916" s="102">
        <v>2.193606E-2</v>
      </c>
      <c r="D916" s="102">
        <v>1.6905030000000001E-2</v>
      </c>
      <c r="E916" s="102">
        <v>1.293477E-2</v>
      </c>
      <c r="F916" s="102">
        <v>9.7010529999999994E-3</v>
      </c>
      <c r="G916" s="102">
        <v>8.5008610000000002E-3</v>
      </c>
      <c r="H916" s="102">
        <v>6.7732119999999998E-3</v>
      </c>
      <c r="I916" s="102">
        <v>5.2877810000000001E-3</v>
      </c>
      <c r="J916" s="102">
        <v>4.0642869999999998E-3</v>
      </c>
      <c r="K916" s="102">
        <v>7.3155030000000001E-3</v>
      </c>
      <c r="L916" s="102">
        <v>8.6210350000000009E-3</v>
      </c>
      <c r="M916" s="102">
        <v>9.5699570000000005E-3</v>
      </c>
      <c r="N916" s="102">
        <v>9.2291679999999994E-3</v>
      </c>
      <c r="O916" s="102">
        <v>8.4212409999999994E-3</v>
      </c>
      <c r="P916" s="102">
        <v>7.5654989999999998E-3</v>
      </c>
      <c r="Q916" s="102">
        <v>6.9048820000000002E-3</v>
      </c>
      <c r="R916" s="102">
        <v>6.380368E-3</v>
      </c>
      <c r="S916" s="102">
        <v>5.9433919999999996E-3</v>
      </c>
      <c r="T916" s="102">
        <v>5.5647580000000004E-3</v>
      </c>
      <c r="U916" s="102">
        <v>5.2442340000000004E-3</v>
      </c>
      <c r="V916" s="102">
        <v>4.9723299999999996E-3</v>
      </c>
      <c r="W916" s="102">
        <v>4.7293630000000003E-3</v>
      </c>
      <c r="X916" s="102">
        <v>4.5060719999999999E-3</v>
      </c>
      <c r="Y916" s="103">
        <v>4.3117229999999999E-3</v>
      </c>
    </row>
    <row r="917" spans="1:25" x14ac:dyDescent="0.25">
      <c r="A917" s="101" t="s">
        <v>1164</v>
      </c>
      <c r="B917" s="102">
        <v>5.0227190000000001E-3</v>
      </c>
      <c r="C917" s="102">
        <v>-1.6920259999999999E-3</v>
      </c>
      <c r="D917" s="102">
        <v>-5.7110579999999998E-3</v>
      </c>
      <c r="E917" s="102">
        <v>-8.9238649999999996E-3</v>
      </c>
      <c r="F917" s="102">
        <v>-1.155698E-2</v>
      </c>
      <c r="G917" s="102">
        <v>-1.2592900000000001E-2</v>
      </c>
      <c r="H917" s="102">
        <v>-1.381577E-2</v>
      </c>
      <c r="I917" s="102">
        <v>-1.4815719999999999E-2</v>
      </c>
      <c r="J917" s="102">
        <v>-1.562123E-2</v>
      </c>
      <c r="K917" s="102">
        <v>-1.362183E-2</v>
      </c>
      <c r="L917" s="102">
        <v>-1.250132E-2</v>
      </c>
      <c r="M917" s="102">
        <v>-1.1602110000000001E-2</v>
      </c>
      <c r="N917" s="102">
        <v>-1.1252059999999999E-2</v>
      </c>
      <c r="O917" s="102">
        <v>-1.142702E-2</v>
      </c>
      <c r="P917" s="102">
        <v>-1.1834870000000001E-2</v>
      </c>
      <c r="Q917" s="102">
        <v>-1.2203540000000001E-2</v>
      </c>
      <c r="R917" s="102">
        <v>-1.247501E-2</v>
      </c>
      <c r="S917" s="102">
        <v>-1.264959E-2</v>
      </c>
      <c r="T917" s="102">
        <v>-1.276591E-2</v>
      </c>
      <c r="U917" s="102">
        <v>-1.28436E-2</v>
      </c>
      <c r="V917" s="102">
        <v>-1.288245E-2</v>
      </c>
      <c r="W917" s="102">
        <v>-1.2901879999999999E-2</v>
      </c>
      <c r="X917" s="102">
        <v>-1.2901879999999999E-2</v>
      </c>
      <c r="Y917" s="103">
        <v>-1.288245E-2</v>
      </c>
    </row>
    <row r="918" spans="1:25" x14ac:dyDescent="0.25">
      <c r="A918" s="101" t="s">
        <v>1165</v>
      </c>
      <c r="B918" s="102">
        <v>4.9006109999999999E-2</v>
      </c>
      <c r="C918" s="102">
        <v>3.9253089999999997E-2</v>
      </c>
      <c r="D918" s="102">
        <v>3.3594199999999998E-2</v>
      </c>
      <c r="E918" s="102">
        <v>2.9192010000000001E-2</v>
      </c>
      <c r="F918" s="102">
        <v>2.563416E-2</v>
      </c>
      <c r="G918" s="102">
        <v>2.4377200000000002E-2</v>
      </c>
      <c r="H918" s="102">
        <v>2.2310900000000002E-2</v>
      </c>
      <c r="I918" s="102">
        <v>2.0515559999999999E-2</v>
      </c>
      <c r="J918" s="102">
        <v>1.902061E-2</v>
      </c>
      <c r="K918" s="102">
        <v>2.329473E-2</v>
      </c>
      <c r="L918" s="102">
        <v>2.4743520000000001E-2</v>
      </c>
      <c r="M918" s="102">
        <v>2.573015E-2</v>
      </c>
      <c r="N918" s="102">
        <v>2.4854359999999999E-2</v>
      </c>
      <c r="O918" s="102">
        <v>2.3540990000000001E-2</v>
      </c>
      <c r="P918" s="102">
        <v>2.235523E-2</v>
      </c>
      <c r="Q918" s="102">
        <v>2.149096E-2</v>
      </c>
      <c r="R918" s="102">
        <v>2.0801670000000001E-2</v>
      </c>
      <c r="S918" s="102">
        <v>2.0209359999999999E-2</v>
      </c>
      <c r="T918" s="102">
        <v>1.9685069999999999E-2</v>
      </c>
      <c r="U918" s="102">
        <v>1.920935E-2</v>
      </c>
      <c r="V918" s="102">
        <v>1.8781989999999998E-2</v>
      </c>
      <c r="W918" s="102">
        <v>1.8383759999999999E-2</v>
      </c>
      <c r="X918" s="102">
        <v>1.802463E-2</v>
      </c>
      <c r="Y918" s="103">
        <v>1.7684700000000001E-2</v>
      </c>
    </row>
    <row r="919" spans="1:25" x14ac:dyDescent="0.25">
      <c r="A919" s="101" t="s">
        <v>1166</v>
      </c>
      <c r="B919" s="102">
        <v>-1.3468819999999999E-2</v>
      </c>
      <c r="C919" s="102">
        <v>-1.8847829999999999E-2</v>
      </c>
      <c r="D919" s="102">
        <v>-2.226947E-2</v>
      </c>
      <c r="E919" s="102">
        <v>-2.5100959999999999E-2</v>
      </c>
      <c r="F919" s="102">
        <v>-2.7509680000000002E-2</v>
      </c>
      <c r="G919" s="102">
        <v>-2.837131E-2</v>
      </c>
      <c r="H919" s="102">
        <v>-2.931274E-2</v>
      </c>
      <c r="I919" s="102">
        <v>-3.0089339999999999E-2</v>
      </c>
      <c r="J919" s="102">
        <v>-3.069117E-2</v>
      </c>
      <c r="K919" s="102">
        <v>-2.9373130000000001E-2</v>
      </c>
      <c r="L919" s="102">
        <v>-2.8367409999999999E-2</v>
      </c>
      <c r="M919" s="102">
        <v>-2.7476879999999999E-2</v>
      </c>
      <c r="N919" s="102">
        <v>-2.664971E-2</v>
      </c>
      <c r="O919" s="102">
        <v>-2.6328770000000001E-2</v>
      </c>
      <c r="P919" s="102">
        <v>-2.637741E-2</v>
      </c>
      <c r="Q919" s="102">
        <v>-2.6503539999999999E-2</v>
      </c>
      <c r="R919" s="102">
        <v>-2.6571560000000001E-2</v>
      </c>
      <c r="S919" s="102">
        <v>-2.6581279999999999E-2</v>
      </c>
      <c r="T919" s="102">
        <v>-2.6532690000000001E-2</v>
      </c>
      <c r="U919" s="102">
        <v>-2.644523E-2</v>
      </c>
      <c r="V919" s="102">
        <v>-2.631913E-2</v>
      </c>
      <c r="W919" s="102">
        <v>-2.6173579999999998E-2</v>
      </c>
      <c r="X919" s="102">
        <v>-2.6008590000000002E-2</v>
      </c>
      <c r="Y919" s="103">
        <v>-2.5824150000000001E-2</v>
      </c>
    </row>
    <row r="920" spans="1:25" x14ac:dyDescent="0.25">
      <c r="A920" s="101" t="s">
        <v>1167</v>
      </c>
      <c r="B920" s="102">
        <v>4.762019E-2</v>
      </c>
      <c r="C920" s="102">
        <v>3.8208430000000002E-2</v>
      </c>
      <c r="D920" s="102">
        <v>3.2669770000000001E-2</v>
      </c>
      <c r="E920" s="102">
        <v>2.8318639999999999E-2</v>
      </c>
      <c r="F920" s="102">
        <v>2.477217E-2</v>
      </c>
      <c r="G920" s="102">
        <v>2.351454E-2</v>
      </c>
      <c r="H920" s="102">
        <v>2.147756E-2</v>
      </c>
      <c r="I920" s="102">
        <v>1.9701699999999999E-2</v>
      </c>
      <c r="J920" s="102">
        <v>1.822667E-2</v>
      </c>
      <c r="K920" s="102">
        <v>2.241945E-2</v>
      </c>
      <c r="L920" s="102">
        <v>2.3907790000000002E-2</v>
      </c>
      <c r="M920" s="102">
        <v>2.4933360000000002E-2</v>
      </c>
      <c r="N920" s="102">
        <v>2.4106780000000001E-2</v>
      </c>
      <c r="O920" s="102">
        <v>2.2842640000000001E-2</v>
      </c>
      <c r="P920" s="102">
        <v>2.1676649999999999E-2</v>
      </c>
      <c r="Q920" s="102">
        <v>2.0831969999999998E-2</v>
      </c>
      <c r="R920" s="102">
        <v>2.0162220000000002E-2</v>
      </c>
      <c r="S920" s="102">
        <v>1.9579929999999999E-2</v>
      </c>
      <c r="T920" s="102">
        <v>1.9075149999999999E-2</v>
      </c>
      <c r="U920" s="102">
        <v>1.8618929999999999E-2</v>
      </c>
      <c r="V920" s="102">
        <v>1.8211060000000001E-2</v>
      </c>
      <c r="W920" s="102">
        <v>1.784204E-2</v>
      </c>
      <c r="X920" s="102">
        <v>1.7502170000000001E-2</v>
      </c>
      <c r="Y920" s="103">
        <v>1.7181490000000001E-2</v>
      </c>
    </row>
    <row r="921" spans="1:25" x14ac:dyDescent="0.25">
      <c r="A921" s="101" t="s">
        <v>1168</v>
      </c>
      <c r="B921" s="102">
        <v>1.9404540000000001E-2</v>
      </c>
      <c r="C921" s="102">
        <v>1.186894E-2</v>
      </c>
      <c r="D921" s="102">
        <v>7.2775039999999997E-3</v>
      </c>
      <c r="E921" s="102">
        <v>3.5808770000000001E-3</v>
      </c>
      <c r="F921" s="102">
        <v>5.3299879999999997E-4</v>
      </c>
      <c r="G921" s="102">
        <v>-6.7662069999999998E-4</v>
      </c>
      <c r="H921" s="102">
        <v>-2.219267E-3</v>
      </c>
      <c r="I921" s="102">
        <v>-3.529515E-3</v>
      </c>
      <c r="J921" s="102">
        <v>-4.5972549999999997E-3</v>
      </c>
      <c r="K921" s="102">
        <v>-2.039768E-3</v>
      </c>
      <c r="L921" s="102">
        <v>-8.1246270000000004E-4</v>
      </c>
      <c r="M921" s="102">
        <v>1.4523779999999999E-4</v>
      </c>
      <c r="N921" s="102">
        <v>1.939368E-4</v>
      </c>
      <c r="O921" s="102">
        <v>-2.9219860000000001E-4</v>
      </c>
      <c r="P921" s="102">
        <v>-9.3316449999999995E-4</v>
      </c>
      <c r="Q921" s="102">
        <v>-1.4669100000000001E-3</v>
      </c>
      <c r="R921" s="102">
        <v>-1.874473E-3</v>
      </c>
      <c r="S921" s="102">
        <v>-2.204316E-3</v>
      </c>
      <c r="T921" s="102">
        <v>-2.4663950000000001E-3</v>
      </c>
      <c r="U921" s="102">
        <v>-2.6799049999999998E-3</v>
      </c>
      <c r="V921" s="102">
        <v>-2.8448449999999999E-3</v>
      </c>
      <c r="W921" s="102">
        <v>-2.9806419999999999E-3</v>
      </c>
      <c r="X921" s="102">
        <v>-3.0972439999999999E-3</v>
      </c>
      <c r="Y921" s="103">
        <v>-3.1944159999999998E-3</v>
      </c>
    </row>
    <row r="922" spans="1:25" x14ac:dyDescent="0.25">
      <c r="A922" s="101" t="s">
        <v>1169</v>
      </c>
      <c r="B922" s="102">
        <v>1.9964829999999999E-2</v>
      </c>
      <c r="C922" s="102">
        <v>1.2329700000000001E-2</v>
      </c>
      <c r="D922" s="102">
        <v>7.7183979999999996E-3</v>
      </c>
      <c r="E922" s="102">
        <v>4.0510859999999997E-3</v>
      </c>
      <c r="F922" s="102">
        <v>1.0228220000000001E-3</v>
      </c>
      <c r="G922" s="102">
        <v>-1.481558E-4</v>
      </c>
      <c r="H922" s="102">
        <v>-1.7010110000000001E-3</v>
      </c>
      <c r="I922" s="102">
        <v>-3.0211669999999999E-3</v>
      </c>
      <c r="J922" s="102">
        <v>-4.0987530000000001E-3</v>
      </c>
      <c r="K922" s="102">
        <v>-1.4083139999999999E-3</v>
      </c>
      <c r="L922" s="102">
        <v>-1.6216860000000001E-4</v>
      </c>
      <c r="M922" s="102">
        <v>7.8594329999999999E-4</v>
      </c>
      <c r="N922" s="102">
        <v>7.6645830000000002E-4</v>
      </c>
      <c r="O922" s="102">
        <v>2.3149760000000001E-4</v>
      </c>
      <c r="P922" s="102">
        <v>-4.485154E-4</v>
      </c>
      <c r="Q922" s="102">
        <v>-1.0017839999999999E-3</v>
      </c>
      <c r="R922" s="102">
        <v>-1.428835E-3</v>
      </c>
      <c r="S922" s="102">
        <v>-1.768667E-3</v>
      </c>
      <c r="T922" s="102">
        <v>-2.049978E-3</v>
      </c>
      <c r="U922" s="102">
        <v>-2.2827149999999998E-3</v>
      </c>
      <c r="V922" s="102">
        <v>-2.4671070000000001E-3</v>
      </c>
      <c r="W922" s="102">
        <v>-2.6223539999999999E-3</v>
      </c>
      <c r="X922" s="102">
        <v>-2.7584020000000001E-3</v>
      </c>
      <c r="Y922" s="103">
        <v>-2.8650709999999999E-3</v>
      </c>
    </row>
    <row r="923" spans="1:25" x14ac:dyDescent="0.25">
      <c r="A923" s="101" t="s">
        <v>1170</v>
      </c>
      <c r="B923" s="102">
        <v>8.8995789999999995E-3</v>
      </c>
      <c r="C923" s="102">
        <v>2.6093399999999999E-3</v>
      </c>
      <c r="D923" s="102">
        <v>-1.2022389999999999E-3</v>
      </c>
      <c r="E923" s="102">
        <v>-4.2666850000000001E-3</v>
      </c>
      <c r="F923" s="102">
        <v>-6.8105170000000003E-3</v>
      </c>
      <c r="G923" s="102">
        <v>-7.8079400000000002E-3</v>
      </c>
      <c r="H923" s="102">
        <v>-9.0605289999999995E-3</v>
      </c>
      <c r="I923" s="102">
        <v>-1.0109379999999999E-2</v>
      </c>
      <c r="J923" s="102">
        <v>-1.0954240000000001E-2</v>
      </c>
      <c r="K923" s="102">
        <v>-8.9866949999999994E-3</v>
      </c>
      <c r="L923" s="102">
        <v>-7.9424409999999997E-3</v>
      </c>
      <c r="M923" s="102">
        <v>-7.1098150000000002E-3</v>
      </c>
      <c r="N923" s="102">
        <v>-6.8272360000000004E-3</v>
      </c>
      <c r="O923" s="102">
        <v>-7.0513770000000002E-3</v>
      </c>
      <c r="P923" s="102">
        <v>-7.4986920000000004E-3</v>
      </c>
      <c r="Q923" s="102">
        <v>-7.8873269999999995E-3</v>
      </c>
      <c r="R923" s="102">
        <v>-8.1788450000000006E-3</v>
      </c>
      <c r="S923" s="102">
        <v>-8.3925690000000008E-3</v>
      </c>
      <c r="T923" s="102">
        <v>-8.5479470000000002E-3</v>
      </c>
      <c r="U923" s="102">
        <v>-8.6644259999999994E-3</v>
      </c>
      <c r="V923" s="102">
        <v>-8.7517310000000004E-3</v>
      </c>
      <c r="W923" s="102">
        <v>-8.8098589999999997E-3</v>
      </c>
      <c r="X923" s="102">
        <v>-8.8487670000000004E-3</v>
      </c>
      <c r="Y923" s="103">
        <v>-8.8779489999999996E-3</v>
      </c>
    </row>
    <row r="924" spans="1:25" x14ac:dyDescent="0.25">
      <c r="A924" s="101" t="s">
        <v>1171</v>
      </c>
      <c r="B924" s="102">
        <v>2.5772460000000001E-2</v>
      </c>
      <c r="C924" s="102">
        <v>1.7701970000000001E-2</v>
      </c>
      <c r="D924" s="102">
        <v>1.2867190000000001E-2</v>
      </c>
      <c r="E924" s="102">
        <v>9.0447240000000005E-3</v>
      </c>
      <c r="F924" s="102">
        <v>5.9297839999999996E-3</v>
      </c>
      <c r="G924" s="102">
        <v>4.5738020000000001E-3</v>
      </c>
      <c r="H924" s="102">
        <v>2.9335149999999998E-3</v>
      </c>
      <c r="I924" s="102">
        <v>1.5550099999999999E-3</v>
      </c>
      <c r="J924" s="102">
        <v>4.288424E-4</v>
      </c>
      <c r="K924" s="102">
        <v>3.008634E-3</v>
      </c>
      <c r="L924" s="102">
        <v>4.1879830000000002E-3</v>
      </c>
      <c r="M924" s="102">
        <v>5.0879189999999998E-3</v>
      </c>
      <c r="N924" s="102">
        <v>4.9810519999999997E-3</v>
      </c>
      <c r="O924" s="102">
        <v>4.3396399999999996E-3</v>
      </c>
      <c r="P924" s="102">
        <v>3.5727300000000001E-3</v>
      </c>
      <c r="Q924" s="102">
        <v>2.9421690000000001E-3</v>
      </c>
      <c r="R924" s="102">
        <v>2.4571939999999998E-3</v>
      </c>
      <c r="S924" s="102">
        <v>2.0693600000000001E-3</v>
      </c>
      <c r="T924" s="102">
        <v>1.749287E-3</v>
      </c>
      <c r="U924" s="102">
        <v>1.4777779999999999E-3</v>
      </c>
      <c r="V924" s="102">
        <v>1.254603E-3</v>
      </c>
      <c r="W924" s="102">
        <v>1.060797E-3</v>
      </c>
      <c r="X924" s="102">
        <v>8.861839E-4</v>
      </c>
      <c r="Y924" s="103">
        <v>7.4070929999999998E-4</v>
      </c>
    </row>
    <row r="925" spans="1:25" x14ac:dyDescent="0.25">
      <c r="A925" s="101" t="s">
        <v>1172</v>
      </c>
      <c r="B925" s="102">
        <v>6.1785269999999996E-3</v>
      </c>
      <c r="C925" s="102">
        <v>-3.6214229999999998E-5</v>
      </c>
      <c r="D925" s="102">
        <v>-3.737452E-3</v>
      </c>
      <c r="E925" s="102">
        <v>-6.6826840000000004E-3</v>
      </c>
      <c r="F925" s="102">
        <v>-9.0980030000000003E-3</v>
      </c>
      <c r="G925" s="102">
        <v>-1.002771E-2</v>
      </c>
      <c r="H925" s="102">
        <v>-1.119272E-2</v>
      </c>
      <c r="I925" s="102">
        <v>-1.2153870000000001E-2</v>
      </c>
      <c r="J925" s="102">
        <v>-1.2930789999999999E-2</v>
      </c>
      <c r="K925" s="102">
        <v>-1.108406E-2</v>
      </c>
      <c r="L925" s="102">
        <v>-1.010695E-2</v>
      </c>
      <c r="M925" s="102">
        <v>-9.3320480000000008E-3</v>
      </c>
      <c r="N925" s="102">
        <v>-9.0592550000000004E-3</v>
      </c>
      <c r="O925" s="102">
        <v>-9.2442229999999993E-3</v>
      </c>
      <c r="P925" s="102">
        <v>-9.633193E-3</v>
      </c>
      <c r="Q925" s="102">
        <v>-9.9926340000000002E-3</v>
      </c>
      <c r="R925" s="102">
        <v>-1.0264479999999999E-2</v>
      </c>
      <c r="S925" s="102">
        <v>-1.0458749999999999E-2</v>
      </c>
      <c r="T925" s="102">
        <v>-1.06044E-2</v>
      </c>
      <c r="U925" s="102">
        <v>-1.070143E-2</v>
      </c>
      <c r="V925" s="102">
        <v>-1.0769280000000001E-2</v>
      </c>
      <c r="W925" s="102">
        <v>-1.080795E-2</v>
      </c>
      <c r="X925" s="102">
        <v>-1.083713E-2</v>
      </c>
      <c r="Y925" s="103">
        <v>-1.083713E-2</v>
      </c>
    </row>
    <row r="926" spans="1:25" x14ac:dyDescent="0.25">
      <c r="A926" s="101" t="s">
        <v>1173</v>
      </c>
      <c r="B926" s="102">
        <v>1.616979E-2</v>
      </c>
      <c r="C926" s="102">
        <v>9.6955630000000008E-3</v>
      </c>
      <c r="D926" s="102">
        <v>5.8302379999999997E-3</v>
      </c>
      <c r="E926" s="102">
        <v>2.779489E-3</v>
      </c>
      <c r="F926" s="102">
        <v>2.9790829999999999E-4</v>
      </c>
      <c r="G926" s="102">
        <v>-7.5880290000000003E-4</v>
      </c>
      <c r="H926" s="102">
        <v>-2.0404899999999998E-3</v>
      </c>
      <c r="I926" s="102">
        <v>-3.0990670000000001E-3</v>
      </c>
      <c r="J926" s="102">
        <v>-3.9633410000000004E-3</v>
      </c>
      <c r="K926" s="102">
        <v>-2.029926E-3</v>
      </c>
      <c r="L926" s="102">
        <v>-1.01366E-3</v>
      </c>
      <c r="M926" s="102">
        <v>-2.095028E-4</v>
      </c>
      <c r="N926" s="102">
        <v>-6.3382179999999996E-5</v>
      </c>
      <c r="O926" s="102">
        <v>-4.3356420000000001E-4</v>
      </c>
      <c r="P926" s="102">
        <v>-9.8804490000000008E-4</v>
      </c>
      <c r="Q926" s="102">
        <v>-1.4543690000000001E-3</v>
      </c>
      <c r="R926" s="102">
        <v>-1.7943740000000001E-3</v>
      </c>
      <c r="S926" s="102">
        <v>-2.0567990000000002E-3</v>
      </c>
      <c r="T926" s="102">
        <v>-2.2606340000000001E-3</v>
      </c>
      <c r="U926" s="102">
        <v>-2.4257910000000001E-3</v>
      </c>
      <c r="V926" s="102">
        <v>-2.561766E-3</v>
      </c>
      <c r="W926" s="102">
        <v>-2.668789E-3</v>
      </c>
      <c r="X926" s="102">
        <v>-2.765853E-3</v>
      </c>
      <c r="Y926" s="103">
        <v>-2.853422E-3</v>
      </c>
    </row>
    <row r="927" spans="1:25" x14ac:dyDescent="0.25">
      <c r="A927" s="101" t="s">
        <v>1174</v>
      </c>
      <c r="B927" s="102">
        <v>1.2362720000000001E-3</v>
      </c>
      <c r="C927" s="102">
        <v>-4.5060050000000004E-3</v>
      </c>
      <c r="D927" s="102">
        <v>-8.0845659999999996E-3</v>
      </c>
      <c r="E927" s="102">
        <v>-1.102348E-2</v>
      </c>
      <c r="F927" s="102">
        <v>-1.3480519999999999E-2</v>
      </c>
      <c r="G927" s="102">
        <v>-1.45078E-2</v>
      </c>
      <c r="H927" s="102">
        <v>-1.564436E-2</v>
      </c>
      <c r="I927" s="102">
        <v>-1.657703E-2</v>
      </c>
      <c r="J927" s="102">
        <v>-1.732508E-2</v>
      </c>
      <c r="K927" s="102">
        <v>-1.5872069999999999E-2</v>
      </c>
      <c r="L927" s="102">
        <v>-1.490417E-2</v>
      </c>
      <c r="M927" s="102">
        <v>-1.409025E-2</v>
      </c>
      <c r="N927" s="102">
        <v>-1.357394E-2</v>
      </c>
      <c r="O927" s="102">
        <v>-1.359344E-2</v>
      </c>
      <c r="P927" s="102">
        <v>-1.390461E-2</v>
      </c>
      <c r="Q927" s="102">
        <v>-1.423493E-2</v>
      </c>
      <c r="R927" s="102">
        <v>-1.446791E-2</v>
      </c>
      <c r="S927" s="102">
        <v>-1.462331E-2</v>
      </c>
      <c r="T927" s="102">
        <v>-1.473031E-2</v>
      </c>
      <c r="U927" s="102">
        <v>-1.478868E-2</v>
      </c>
      <c r="V927" s="102">
        <v>-1.481786E-2</v>
      </c>
      <c r="W927" s="102">
        <v>-1.481786E-2</v>
      </c>
      <c r="X927" s="102">
        <v>-1.4808139999999999E-2</v>
      </c>
      <c r="Y927" s="103">
        <v>-1.4778950000000001E-2</v>
      </c>
    </row>
    <row r="928" spans="1:25" x14ac:dyDescent="0.25">
      <c r="A928" s="101" t="s">
        <v>1175</v>
      </c>
      <c r="B928" s="102">
        <v>3.7135500000000002E-2</v>
      </c>
      <c r="C928" s="102">
        <v>2.8254390000000001E-2</v>
      </c>
      <c r="D928" s="102">
        <v>2.29316E-2</v>
      </c>
      <c r="E928" s="102">
        <v>1.8701280000000001E-2</v>
      </c>
      <c r="F928" s="102">
        <v>1.522863E-2</v>
      </c>
      <c r="G928" s="102">
        <v>1.3805609999999999E-2</v>
      </c>
      <c r="H928" s="102">
        <v>1.187417E-2</v>
      </c>
      <c r="I928" s="102">
        <v>1.0223930000000001E-2</v>
      </c>
      <c r="J928" s="102">
        <v>8.8551089999999999E-3</v>
      </c>
      <c r="K928" s="102">
        <v>1.2135699999999999E-2</v>
      </c>
      <c r="L928" s="102">
        <v>1.345037E-2</v>
      </c>
      <c r="M928" s="102">
        <v>1.439848E-2</v>
      </c>
      <c r="N928" s="102">
        <v>1.395102E-2</v>
      </c>
      <c r="O928" s="102">
        <v>1.298881E-2</v>
      </c>
      <c r="P928" s="102">
        <v>1.198867E-2</v>
      </c>
      <c r="Q928" s="102">
        <v>1.120282E-2</v>
      </c>
      <c r="R928" s="102">
        <v>1.0581800000000001E-2</v>
      </c>
      <c r="S928" s="102">
        <v>1.005793E-2</v>
      </c>
      <c r="T928" s="102">
        <v>9.6115260000000004E-3</v>
      </c>
      <c r="U928" s="102">
        <v>9.2139179999999998E-3</v>
      </c>
      <c r="V928" s="102">
        <v>8.8646409999999995E-3</v>
      </c>
      <c r="W928" s="102">
        <v>8.5539819999999999E-3</v>
      </c>
      <c r="X928" s="102">
        <v>8.2726899999999992E-3</v>
      </c>
      <c r="Y928" s="103">
        <v>8.0205339999999993E-3</v>
      </c>
    </row>
    <row r="929" spans="1:25" x14ac:dyDescent="0.25">
      <c r="A929" s="101" t="s">
        <v>1176</v>
      </c>
      <c r="B929" s="102">
        <v>3.6076209999999997E-2</v>
      </c>
      <c r="C929" s="102">
        <v>2.751433E-2</v>
      </c>
      <c r="D929" s="102">
        <v>2.2225450000000001E-2</v>
      </c>
      <c r="E929" s="102">
        <v>1.7922150000000001E-2</v>
      </c>
      <c r="F929" s="102">
        <v>1.432813E-2</v>
      </c>
      <c r="G929" s="102">
        <v>1.2925239999999999E-2</v>
      </c>
      <c r="H929" s="102">
        <v>1.094437E-2</v>
      </c>
      <c r="I929" s="102">
        <v>9.2448010000000004E-3</v>
      </c>
      <c r="J929" s="102">
        <v>7.826876E-3</v>
      </c>
      <c r="K929" s="102">
        <v>1.131687E-2</v>
      </c>
      <c r="L929" s="102">
        <v>1.2785019999999999E-2</v>
      </c>
      <c r="M929" s="102">
        <v>1.3878089999999999E-2</v>
      </c>
      <c r="N929" s="102">
        <v>1.356628E-2</v>
      </c>
      <c r="O929" s="102">
        <v>1.269033E-2</v>
      </c>
      <c r="P929" s="102">
        <v>1.1728010000000001E-2</v>
      </c>
      <c r="Q929" s="102">
        <v>1.098056E-2</v>
      </c>
      <c r="R929" s="102">
        <v>1.038881E-2</v>
      </c>
      <c r="S929" s="102">
        <v>9.8939839999999998E-3</v>
      </c>
      <c r="T929" s="102">
        <v>9.4671419999999996E-3</v>
      </c>
      <c r="U929" s="102">
        <v>9.1080610000000006E-3</v>
      </c>
      <c r="V929" s="102">
        <v>8.7973140000000005E-3</v>
      </c>
      <c r="W929" s="102">
        <v>8.5159329999999998E-3</v>
      </c>
      <c r="X929" s="102">
        <v>8.2537370000000006E-3</v>
      </c>
      <c r="Y929" s="103">
        <v>8.0209129999999993E-3</v>
      </c>
    </row>
    <row r="930" spans="1:25" x14ac:dyDescent="0.25">
      <c r="A930" s="101" t="s">
        <v>1177</v>
      </c>
      <c r="B930" s="102">
        <v>5.4475040000000002E-2</v>
      </c>
      <c r="C930" s="102">
        <v>4.460853E-2</v>
      </c>
      <c r="D930" s="102">
        <v>3.8813069999999998E-2</v>
      </c>
      <c r="E930" s="102">
        <v>3.429397E-2</v>
      </c>
      <c r="F930" s="102">
        <v>3.060943E-2</v>
      </c>
      <c r="G930" s="102">
        <v>2.9293110000000001E-2</v>
      </c>
      <c r="H930" s="102">
        <v>2.7119270000000001E-2</v>
      </c>
      <c r="I930" s="102">
        <v>2.5226060000000002E-2</v>
      </c>
      <c r="J930" s="102">
        <v>2.364351E-2</v>
      </c>
      <c r="K930" s="102">
        <v>2.8143700000000001E-2</v>
      </c>
      <c r="L930" s="102">
        <v>2.9671659999999999E-2</v>
      </c>
      <c r="M930" s="102">
        <v>3.0698110000000001E-2</v>
      </c>
      <c r="N930" s="102">
        <v>2.9695160000000002E-2</v>
      </c>
      <c r="O930" s="102">
        <v>2.8244450000000001E-2</v>
      </c>
      <c r="P930" s="102">
        <v>2.6950620000000002E-2</v>
      </c>
      <c r="Q930" s="102">
        <v>2.6017809999999999E-2</v>
      </c>
      <c r="R930" s="102">
        <v>2.5269839999999998E-2</v>
      </c>
      <c r="S930" s="102">
        <v>2.462864E-2</v>
      </c>
      <c r="T930" s="102">
        <v>2.405552E-2</v>
      </c>
      <c r="U930" s="102">
        <v>2.3540499999999999E-2</v>
      </c>
      <c r="V930" s="102">
        <v>2.3064370000000001E-2</v>
      </c>
      <c r="W930" s="102">
        <v>2.262691E-2</v>
      </c>
      <c r="X930" s="102">
        <v>2.221884E-2</v>
      </c>
      <c r="Y930" s="103">
        <v>2.1839709999999998E-2</v>
      </c>
    </row>
    <row r="931" spans="1:25" x14ac:dyDescent="0.25">
      <c r="A931" s="101" t="s">
        <v>1178</v>
      </c>
      <c r="B931" s="102">
        <v>4.041558E-2</v>
      </c>
      <c r="C931" s="102">
        <v>3.1431710000000002E-2</v>
      </c>
      <c r="D931" s="102">
        <v>2.6073610000000001E-2</v>
      </c>
      <c r="E931" s="102">
        <v>2.185614E-2</v>
      </c>
      <c r="F931" s="102">
        <v>1.840543E-2</v>
      </c>
      <c r="G931" s="102">
        <v>1.6992230000000001E-2</v>
      </c>
      <c r="H931" s="102">
        <v>1.506061E-2</v>
      </c>
      <c r="I931" s="102">
        <v>1.341029E-2</v>
      </c>
      <c r="J931" s="102">
        <v>1.204148E-2</v>
      </c>
      <c r="K931" s="102">
        <v>1.5422689999999999E-2</v>
      </c>
      <c r="L931" s="102">
        <v>1.6765479999999999E-2</v>
      </c>
      <c r="M931" s="102">
        <v>1.772292E-2</v>
      </c>
      <c r="N931" s="102">
        <v>1.7226740000000001E-2</v>
      </c>
      <c r="O931" s="102">
        <v>1.61958E-2</v>
      </c>
      <c r="P931" s="102">
        <v>1.515645E-2</v>
      </c>
      <c r="Q931" s="102">
        <v>1.435108E-2</v>
      </c>
      <c r="R931" s="102">
        <v>1.371083E-2</v>
      </c>
      <c r="S931" s="102">
        <v>1.31772E-2</v>
      </c>
      <c r="T931" s="102">
        <v>1.271157E-2</v>
      </c>
      <c r="U931" s="102">
        <v>1.2303980000000001E-2</v>
      </c>
      <c r="V931" s="102">
        <v>1.1944949999999999E-2</v>
      </c>
      <c r="W931" s="102">
        <v>1.161506E-2</v>
      </c>
      <c r="X931" s="102">
        <v>1.130459E-2</v>
      </c>
      <c r="Y931" s="103">
        <v>1.103297E-2</v>
      </c>
    </row>
    <row r="932" spans="1:25" x14ac:dyDescent="0.25">
      <c r="A932" s="101" t="s">
        <v>1179</v>
      </c>
      <c r="B932" s="102">
        <v>2.9262070000000001E-2</v>
      </c>
      <c r="C932" s="102">
        <v>2.2081130000000001E-2</v>
      </c>
      <c r="D932" s="102">
        <v>1.7882840000000001E-2</v>
      </c>
      <c r="E932" s="102">
        <v>1.461672E-2</v>
      </c>
      <c r="F932" s="102">
        <v>1.197835E-2</v>
      </c>
      <c r="G932" s="102">
        <v>1.082491E-2</v>
      </c>
      <c r="H932" s="102">
        <v>9.3683740000000005E-3</v>
      </c>
      <c r="I932" s="102">
        <v>8.1448939999999997E-3</v>
      </c>
      <c r="J932" s="102">
        <v>7.1252269999999996E-3</v>
      </c>
      <c r="K932" s="102">
        <v>9.3649809999999997E-3</v>
      </c>
      <c r="L932" s="102">
        <v>1.0390659999999999E-2</v>
      </c>
      <c r="M932" s="102">
        <v>1.116559E-2</v>
      </c>
      <c r="N932" s="102">
        <v>1.1009659999999999E-2</v>
      </c>
      <c r="O932" s="102">
        <v>1.0347189999999999E-2</v>
      </c>
      <c r="P932" s="102">
        <v>9.5787979999999995E-3</v>
      </c>
      <c r="Q932" s="102">
        <v>8.9569780000000009E-3</v>
      </c>
      <c r="R932" s="102">
        <v>8.4809770000000007E-3</v>
      </c>
      <c r="S932" s="102">
        <v>8.0922860000000006E-3</v>
      </c>
      <c r="T932" s="102">
        <v>7.7716829999999997E-3</v>
      </c>
      <c r="U932" s="102">
        <v>7.4802610000000002E-3</v>
      </c>
      <c r="V932" s="102">
        <v>7.227519E-3</v>
      </c>
      <c r="W932" s="102">
        <v>6.9942320000000004E-3</v>
      </c>
      <c r="X932" s="102">
        <v>6.7804010000000001E-3</v>
      </c>
      <c r="Y932" s="103">
        <v>6.5860249999999997E-3</v>
      </c>
    </row>
    <row r="933" spans="1:25" x14ac:dyDescent="0.25">
      <c r="A933" s="101" t="s">
        <v>1180</v>
      </c>
      <c r="B933" s="102">
        <v>2.0333509999999999E-2</v>
      </c>
      <c r="C933" s="102">
        <v>1.293307E-2</v>
      </c>
      <c r="D933" s="102">
        <v>8.5010970000000009E-3</v>
      </c>
      <c r="E933" s="102">
        <v>4.973323E-3</v>
      </c>
      <c r="F933" s="102">
        <v>2.0745109999999998E-3</v>
      </c>
      <c r="G933" s="102">
        <v>8.9268430000000003E-4</v>
      </c>
      <c r="H933" s="102">
        <v>-6.0202219999999998E-4</v>
      </c>
      <c r="I933" s="102">
        <v>-1.8638929999999999E-3</v>
      </c>
      <c r="J933" s="102">
        <v>-2.8929160000000002E-3</v>
      </c>
      <c r="K933" s="102">
        <v>-4.554464E-4</v>
      </c>
      <c r="L933" s="102">
        <v>7.2445989999999998E-4</v>
      </c>
      <c r="M933" s="102">
        <v>1.615109E-3</v>
      </c>
      <c r="N933" s="102">
        <v>1.595637E-3</v>
      </c>
      <c r="O933" s="102">
        <v>1.0609529999999999E-3</v>
      </c>
      <c r="P933" s="102">
        <v>3.7132810000000001E-4</v>
      </c>
      <c r="Q933" s="102">
        <v>-1.917291E-4</v>
      </c>
      <c r="R933" s="102">
        <v>-6.2835980000000005E-4</v>
      </c>
      <c r="S933" s="102">
        <v>-9.7775599999999998E-4</v>
      </c>
      <c r="T933" s="102">
        <v>-1.268847E-3</v>
      </c>
      <c r="U933" s="102">
        <v>-1.5018640000000001E-3</v>
      </c>
      <c r="V933" s="102">
        <v>-1.6957789999999999E-3</v>
      </c>
      <c r="W933" s="102">
        <v>-1.8607719999999999E-3</v>
      </c>
      <c r="X933" s="102">
        <v>-2.0063300000000002E-3</v>
      </c>
      <c r="Y933" s="103">
        <v>-2.1227329999999999E-3</v>
      </c>
    </row>
    <row r="934" spans="1:25" x14ac:dyDescent="0.25">
      <c r="A934" s="101" t="s">
        <v>1181</v>
      </c>
      <c r="B934" s="102">
        <v>3.850365E-2</v>
      </c>
      <c r="C934" s="102">
        <v>2.973669E-2</v>
      </c>
      <c r="D934" s="102">
        <v>2.450687E-2</v>
      </c>
      <c r="E934" s="102">
        <v>2.0358250000000001E-2</v>
      </c>
      <c r="F934" s="102">
        <v>1.6956470000000001E-2</v>
      </c>
      <c r="G934" s="102">
        <v>1.565039E-2</v>
      </c>
      <c r="H934" s="102">
        <v>1.374825E-2</v>
      </c>
      <c r="I934" s="102">
        <v>1.211718E-2</v>
      </c>
      <c r="J934" s="102">
        <v>1.075775E-2</v>
      </c>
      <c r="K934" s="102">
        <v>1.42343E-2</v>
      </c>
      <c r="L934" s="102">
        <v>1.5568240000000001E-2</v>
      </c>
      <c r="M934" s="102">
        <v>1.6516989999999999E-2</v>
      </c>
      <c r="N934" s="102">
        <v>1.601054E-2</v>
      </c>
      <c r="O934" s="102">
        <v>1.500778E-2</v>
      </c>
      <c r="P934" s="102">
        <v>1.399662E-2</v>
      </c>
      <c r="Q934" s="102">
        <v>1.32292E-2</v>
      </c>
      <c r="R934" s="102">
        <v>1.262726E-2</v>
      </c>
      <c r="S934" s="102">
        <v>1.2112589999999999E-2</v>
      </c>
      <c r="T934" s="102">
        <v>1.166596E-2</v>
      </c>
      <c r="U934" s="102">
        <v>1.1267940000000001E-2</v>
      </c>
      <c r="V934" s="102">
        <v>1.0918290000000001E-2</v>
      </c>
      <c r="W934" s="102">
        <v>1.0597799999999999E-2</v>
      </c>
      <c r="X934" s="102">
        <v>1.030647E-2</v>
      </c>
      <c r="Y934" s="103">
        <v>1.0034349999999999E-2</v>
      </c>
    </row>
    <row r="935" spans="1:25" x14ac:dyDescent="0.25">
      <c r="A935" s="101" t="s">
        <v>1182</v>
      </c>
      <c r="B935" s="102">
        <v>3.8650499999999997E-2</v>
      </c>
      <c r="C935" s="102">
        <v>2.967117E-2</v>
      </c>
      <c r="D935" s="102">
        <v>2.4383579999999998E-2</v>
      </c>
      <c r="E935" s="102">
        <v>2.0226259999999999E-2</v>
      </c>
      <c r="F935" s="102">
        <v>1.6845240000000001E-2</v>
      </c>
      <c r="G935" s="102">
        <v>1.5500470000000001E-2</v>
      </c>
      <c r="H935" s="102">
        <v>1.361849E-2</v>
      </c>
      <c r="I935" s="102">
        <v>1.200758E-2</v>
      </c>
      <c r="J935" s="102">
        <v>1.0678170000000001E-2</v>
      </c>
      <c r="K935" s="102">
        <v>1.406251E-2</v>
      </c>
      <c r="L935" s="102">
        <v>1.538583E-2</v>
      </c>
      <c r="M935" s="102">
        <v>1.632395E-2</v>
      </c>
      <c r="N935" s="102">
        <v>1.5818519999999999E-2</v>
      </c>
      <c r="O935" s="102">
        <v>1.480801E-2</v>
      </c>
      <c r="P935" s="102">
        <v>1.3788770000000001E-2</v>
      </c>
      <c r="Q935" s="102">
        <v>1.3002919999999999E-2</v>
      </c>
      <c r="R935" s="102">
        <v>1.239202E-2</v>
      </c>
      <c r="S935" s="102">
        <v>1.187799E-2</v>
      </c>
      <c r="T935" s="102">
        <v>1.143193E-2</v>
      </c>
      <c r="U935" s="102">
        <v>1.1043890000000001E-2</v>
      </c>
      <c r="V935" s="102">
        <v>1.069469E-2</v>
      </c>
      <c r="W935" s="102">
        <v>1.0374619999999999E-2</v>
      </c>
      <c r="X935" s="102">
        <v>1.009315E-2</v>
      </c>
      <c r="Y935" s="103">
        <v>9.8213810000000006E-3</v>
      </c>
    </row>
    <row r="936" spans="1:25" x14ac:dyDescent="0.25">
      <c r="A936" s="101" t="s">
        <v>1183</v>
      </c>
      <c r="B936" s="102">
        <v>5.3754799999999998E-2</v>
      </c>
      <c r="C936" s="102">
        <v>4.385004E-2</v>
      </c>
      <c r="D936" s="102">
        <v>3.8065500000000002E-2</v>
      </c>
      <c r="E936" s="102">
        <v>3.3566600000000002E-2</v>
      </c>
      <c r="F936" s="102">
        <v>2.992152E-2</v>
      </c>
      <c r="G936" s="102">
        <v>2.85773E-2</v>
      </c>
      <c r="H936" s="102">
        <v>2.64145E-2</v>
      </c>
      <c r="I936" s="102">
        <v>2.4532120000000001E-2</v>
      </c>
      <c r="J936" s="102">
        <v>2.2960000000000001E-2</v>
      </c>
      <c r="K936" s="102">
        <v>2.7321000000000002E-2</v>
      </c>
      <c r="L936" s="102">
        <v>2.8798440000000002E-2</v>
      </c>
      <c r="M936" s="102">
        <v>2.9794419999999999E-2</v>
      </c>
      <c r="N936" s="102">
        <v>2.881212E-2</v>
      </c>
      <c r="O936" s="102">
        <v>2.7392380000000001E-2</v>
      </c>
      <c r="P936" s="102">
        <v>2.6109960000000002E-2</v>
      </c>
      <c r="Q936" s="102">
        <v>2.517811E-2</v>
      </c>
      <c r="R936" s="102">
        <v>2.442095E-2</v>
      </c>
      <c r="S936" s="102">
        <v>2.3760980000000001E-2</v>
      </c>
      <c r="T936" s="102">
        <v>2.3178500000000001E-2</v>
      </c>
      <c r="U936" s="102">
        <v>2.2654299999999999E-2</v>
      </c>
      <c r="V936" s="102">
        <v>2.2178670000000001E-2</v>
      </c>
      <c r="W936" s="102">
        <v>2.1732169999999999E-2</v>
      </c>
      <c r="X936" s="102">
        <v>2.131458E-2</v>
      </c>
      <c r="Y936" s="103">
        <v>2.092635E-2</v>
      </c>
    </row>
    <row r="937" spans="1:25" x14ac:dyDescent="0.25">
      <c r="A937" s="101" t="s">
        <v>1184</v>
      </c>
      <c r="B937" s="102">
        <v>4.4396169999999999E-2</v>
      </c>
      <c r="C937" s="102">
        <v>3.5252260000000001E-2</v>
      </c>
      <c r="D937" s="102">
        <v>2.9927490000000001E-2</v>
      </c>
      <c r="E937" s="102">
        <v>2.5751690000000001E-2</v>
      </c>
      <c r="F937" s="102">
        <v>2.2351630000000001E-2</v>
      </c>
      <c r="G937" s="102">
        <v>2.1133220000000001E-2</v>
      </c>
      <c r="H937" s="102">
        <v>1.9134829999999999E-2</v>
      </c>
      <c r="I937" s="102">
        <v>1.7377989999999999E-2</v>
      </c>
      <c r="J937" s="102">
        <v>1.5921959999999999E-2</v>
      </c>
      <c r="K937" s="102">
        <v>1.99832E-2</v>
      </c>
      <c r="L937" s="102">
        <v>2.1325710000000001E-2</v>
      </c>
      <c r="M937" s="102">
        <v>2.222507E-2</v>
      </c>
      <c r="N937" s="102">
        <v>2.1358950000000002E-2</v>
      </c>
      <c r="O937" s="102">
        <v>2.008453E-2</v>
      </c>
      <c r="P937" s="102">
        <v>1.8928210000000001E-2</v>
      </c>
      <c r="Q937" s="102">
        <v>1.8083479999999999E-2</v>
      </c>
      <c r="R937" s="102">
        <v>1.7413660000000001E-2</v>
      </c>
      <c r="S937" s="102">
        <v>1.683109E-2</v>
      </c>
      <c r="T937" s="102">
        <v>1.6316560000000001E-2</v>
      </c>
      <c r="U937" s="102">
        <v>1.5850380000000001E-2</v>
      </c>
      <c r="V937" s="102">
        <v>1.5423299999999999E-2</v>
      </c>
      <c r="W937" s="102">
        <v>1.5035089999999999E-2</v>
      </c>
      <c r="X937" s="102">
        <v>1.466608E-2</v>
      </c>
      <c r="Y937" s="103">
        <v>1.4326230000000001E-2</v>
      </c>
    </row>
    <row r="938" spans="1:25" x14ac:dyDescent="0.25">
      <c r="A938" s="101" t="s">
        <v>1185</v>
      </c>
      <c r="B938" s="102">
        <v>4.6541680000000002E-2</v>
      </c>
      <c r="C938" s="102">
        <v>3.7246250000000002E-2</v>
      </c>
      <c r="D938" s="102">
        <v>3.163916E-2</v>
      </c>
      <c r="E938" s="102">
        <v>2.7173280000000001E-2</v>
      </c>
      <c r="F938" s="102">
        <v>2.3503960000000001E-2</v>
      </c>
      <c r="G938" s="102">
        <v>2.2043179999999999E-2</v>
      </c>
      <c r="H938" s="102">
        <v>1.992785E-2</v>
      </c>
      <c r="I938" s="102">
        <v>1.809332E-2</v>
      </c>
      <c r="J938" s="102">
        <v>1.6559620000000001E-2</v>
      </c>
      <c r="K938" s="102">
        <v>2.0364449999999999E-2</v>
      </c>
      <c r="L938" s="102">
        <v>2.1803900000000001E-2</v>
      </c>
      <c r="M938" s="102">
        <v>2.2829200000000001E-2</v>
      </c>
      <c r="N938" s="102">
        <v>2.2177599999999999E-2</v>
      </c>
      <c r="O938" s="102">
        <v>2.1010879999999999E-2</v>
      </c>
      <c r="P938" s="102">
        <v>1.9864969999999999E-2</v>
      </c>
      <c r="Q938" s="102">
        <v>1.899172E-2</v>
      </c>
      <c r="R938" s="102">
        <v>1.829329E-2</v>
      </c>
      <c r="S938" s="102">
        <v>1.7691999999999999E-2</v>
      </c>
      <c r="T938" s="102">
        <v>1.716815E-2</v>
      </c>
      <c r="U938" s="102">
        <v>1.6702560000000002E-2</v>
      </c>
      <c r="V938" s="102">
        <v>1.6295239999999999E-2</v>
      </c>
      <c r="W938" s="102">
        <v>1.591681E-2</v>
      </c>
      <c r="X938" s="102">
        <v>1.55675E-2</v>
      </c>
      <c r="Y938" s="103">
        <v>1.52376E-2</v>
      </c>
    </row>
    <row r="939" spans="1:25" x14ac:dyDescent="0.25">
      <c r="A939" s="101" t="s">
        <v>1186</v>
      </c>
      <c r="B939" s="102">
        <v>2.8356280000000001E-2</v>
      </c>
      <c r="C939" s="102">
        <v>2.010143E-2</v>
      </c>
      <c r="D939" s="102">
        <v>1.5105769999999999E-2</v>
      </c>
      <c r="E939" s="102">
        <v>1.1113019999999999E-2</v>
      </c>
      <c r="F939" s="102">
        <v>7.8281559999999993E-3</v>
      </c>
      <c r="G939" s="102">
        <v>6.5698179999999998E-3</v>
      </c>
      <c r="H939" s="102">
        <v>4.82257E-3</v>
      </c>
      <c r="I939" s="102">
        <v>3.3273439999999999E-3</v>
      </c>
      <c r="J939" s="102">
        <v>2.0941029999999999E-3</v>
      </c>
      <c r="K939" s="102">
        <v>5.1916430000000001E-3</v>
      </c>
      <c r="L939" s="102">
        <v>6.4972299999999997E-3</v>
      </c>
      <c r="M939" s="102">
        <v>7.4655340000000002E-3</v>
      </c>
      <c r="N939" s="102">
        <v>7.2223449999999998E-3</v>
      </c>
      <c r="O939" s="102">
        <v>6.4827510000000001E-3</v>
      </c>
      <c r="P939" s="102">
        <v>5.6563430000000003E-3</v>
      </c>
      <c r="Q939" s="102">
        <v>5.0057080000000002E-3</v>
      </c>
      <c r="R939" s="102">
        <v>4.5008340000000004E-3</v>
      </c>
      <c r="S939" s="102">
        <v>4.0737439999999998E-3</v>
      </c>
      <c r="T939" s="102">
        <v>3.7144679999999998E-3</v>
      </c>
      <c r="U939" s="102">
        <v>3.4135160000000001E-3</v>
      </c>
      <c r="V939" s="102">
        <v>3.1611679999999998E-3</v>
      </c>
      <c r="W939" s="102">
        <v>2.9377489999999999E-3</v>
      </c>
      <c r="X939" s="102">
        <v>2.7337669999999998E-3</v>
      </c>
      <c r="Y939" s="103">
        <v>2.5589509999999998E-3</v>
      </c>
    </row>
    <row r="940" spans="1:25" x14ac:dyDescent="0.25">
      <c r="A940" s="101" t="s">
        <v>1187</v>
      </c>
      <c r="B940" s="102">
        <v>5.6266169999999997E-2</v>
      </c>
      <c r="C940" s="102">
        <v>4.6388850000000002E-2</v>
      </c>
      <c r="D940" s="102">
        <v>4.0588489999999998E-2</v>
      </c>
      <c r="E940" s="102">
        <v>3.6046259999999997E-2</v>
      </c>
      <c r="F940" s="102">
        <v>3.2359100000000002E-2</v>
      </c>
      <c r="G940" s="102">
        <v>3.0839269999999998E-2</v>
      </c>
      <c r="H940" s="102">
        <v>2.8635830000000001E-2</v>
      </c>
      <c r="I940" s="102">
        <v>2.673265E-2</v>
      </c>
      <c r="J940" s="102">
        <v>2.5140260000000001E-2</v>
      </c>
      <c r="K940" s="102">
        <v>2.9103790000000001E-2</v>
      </c>
      <c r="L940" s="102">
        <v>3.0496059999999998E-2</v>
      </c>
      <c r="M940" s="102">
        <v>3.1434860000000002E-2</v>
      </c>
      <c r="N940" s="102">
        <v>3.049114E-2</v>
      </c>
      <c r="O940" s="102">
        <v>2.9041629999999999E-2</v>
      </c>
      <c r="P940" s="102">
        <v>2.770065E-2</v>
      </c>
      <c r="Q940" s="102">
        <v>2.6710279999999999E-2</v>
      </c>
      <c r="R940" s="102">
        <v>2.5914050000000001E-2</v>
      </c>
      <c r="S940" s="102">
        <v>2.5224980000000001E-2</v>
      </c>
      <c r="T940" s="102">
        <v>2.460348E-2</v>
      </c>
      <c r="U940" s="102">
        <v>2.4040300000000001E-2</v>
      </c>
      <c r="V940" s="102">
        <v>2.3525709999999998E-2</v>
      </c>
      <c r="W940" s="102">
        <v>2.3049989999999999E-2</v>
      </c>
      <c r="X940" s="102">
        <v>2.26032E-2</v>
      </c>
      <c r="Y940" s="103">
        <v>2.2185779999999999E-2</v>
      </c>
    </row>
    <row r="941" spans="1:25" x14ac:dyDescent="0.25">
      <c r="A941" s="101" t="s">
        <v>1188</v>
      </c>
      <c r="B941" s="102">
        <v>4.6654630000000002E-2</v>
      </c>
      <c r="C941" s="102">
        <v>3.7213250000000003E-2</v>
      </c>
      <c r="D941" s="102">
        <v>3.1439210000000002E-2</v>
      </c>
      <c r="E941" s="102">
        <v>2.67989E-2</v>
      </c>
      <c r="F941" s="102">
        <v>2.2956830000000001E-2</v>
      </c>
      <c r="G941" s="102">
        <v>2.1398360000000002E-2</v>
      </c>
      <c r="H941" s="102">
        <v>1.9194079999999999E-2</v>
      </c>
      <c r="I941" s="102">
        <v>1.7280549999999999E-2</v>
      </c>
      <c r="J941" s="102">
        <v>1.5687799999999998E-2</v>
      </c>
      <c r="K941" s="102">
        <v>1.9482119999999999E-2</v>
      </c>
      <c r="L941" s="102">
        <v>2.093163E-2</v>
      </c>
      <c r="M941" s="102">
        <v>2.1976619999999999E-2</v>
      </c>
      <c r="N941" s="102">
        <v>2.1373260000000002E-2</v>
      </c>
      <c r="O941" s="102">
        <v>2.0234769999999999E-2</v>
      </c>
      <c r="P941" s="102">
        <v>1.9088089999999999E-2</v>
      </c>
      <c r="Q941" s="102">
        <v>1.819511E-2</v>
      </c>
      <c r="R941" s="102">
        <v>1.7477280000000001E-2</v>
      </c>
      <c r="S941" s="102">
        <v>1.6866099999999998E-2</v>
      </c>
      <c r="T941" s="102">
        <v>1.6322679999999999E-2</v>
      </c>
      <c r="U941" s="102">
        <v>1.584702E-2</v>
      </c>
      <c r="V941" s="102">
        <v>1.541992E-2</v>
      </c>
      <c r="W941" s="102">
        <v>1.503167E-2</v>
      </c>
      <c r="X941" s="102">
        <v>1.4672549999999999E-2</v>
      </c>
      <c r="Y941" s="103">
        <v>1.4342560000000001E-2</v>
      </c>
    </row>
    <row r="942" spans="1:25" x14ac:dyDescent="0.25">
      <c r="A942" s="101" t="s">
        <v>1189</v>
      </c>
      <c r="B942" s="102">
        <v>3.3022120000000002E-2</v>
      </c>
      <c r="C942" s="102">
        <v>2.4748760000000002E-2</v>
      </c>
      <c r="D942" s="102">
        <v>1.9785730000000001E-2</v>
      </c>
      <c r="E942" s="102">
        <v>1.5845109999999999E-2</v>
      </c>
      <c r="F942" s="102">
        <v>1.261203E-2</v>
      </c>
      <c r="G942" s="102">
        <v>1.125493E-2</v>
      </c>
      <c r="H942" s="102">
        <v>9.4784110000000008E-3</v>
      </c>
      <c r="I942" s="102">
        <v>7.9541379999999995E-3</v>
      </c>
      <c r="J942" s="102">
        <v>6.7115270000000001E-3</v>
      </c>
      <c r="K942" s="102">
        <v>9.7059350000000006E-3</v>
      </c>
      <c r="L942" s="102">
        <v>1.0935830000000001E-2</v>
      </c>
      <c r="M942" s="102">
        <v>1.182739E-2</v>
      </c>
      <c r="N942" s="102">
        <v>1.1409330000000001E-2</v>
      </c>
      <c r="O942" s="102">
        <v>1.04958E-2</v>
      </c>
      <c r="P942" s="102">
        <v>9.5343449999999996E-3</v>
      </c>
      <c r="Q942" s="102">
        <v>8.7869039999999999E-3</v>
      </c>
      <c r="R942" s="102">
        <v>8.1948320000000009E-3</v>
      </c>
      <c r="S942" s="102">
        <v>7.6997430000000002E-3</v>
      </c>
      <c r="T942" s="102">
        <v>7.28219E-3</v>
      </c>
      <c r="U942" s="102">
        <v>6.9132400000000002E-3</v>
      </c>
      <c r="V942" s="102">
        <v>6.5928940000000002E-3</v>
      </c>
      <c r="W942" s="102">
        <v>6.3111979999999996E-3</v>
      </c>
      <c r="X942" s="102">
        <v>6.0489419999999999E-3</v>
      </c>
      <c r="Y942" s="103">
        <v>5.8158480000000002E-3</v>
      </c>
    </row>
    <row r="943" spans="1:25" x14ac:dyDescent="0.25">
      <c r="A943" s="101" t="s">
        <v>1190</v>
      </c>
      <c r="B943" s="102">
        <v>5.7520410000000001E-2</v>
      </c>
      <c r="C943" s="102">
        <v>4.760429E-2</v>
      </c>
      <c r="D943" s="102">
        <v>4.1738789999999998E-2</v>
      </c>
      <c r="E943" s="102">
        <v>3.7159860000000003E-2</v>
      </c>
      <c r="F943" s="102">
        <v>3.3455029999999997E-2</v>
      </c>
      <c r="G943" s="102">
        <v>3.2030790000000003E-2</v>
      </c>
      <c r="H943" s="102">
        <v>2.983645E-2</v>
      </c>
      <c r="I943" s="102">
        <v>2.7933039999999999E-2</v>
      </c>
      <c r="J943" s="102">
        <v>2.634007E-2</v>
      </c>
      <c r="K943" s="102">
        <v>3.0561850000000002E-2</v>
      </c>
      <c r="L943" s="102">
        <v>3.203338E-2</v>
      </c>
      <c r="M943" s="102">
        <v>3.3051009999999999E-2</v>
      </c>
      <c r="N943" s="102">
        <v>3.2067709999999999E-2</v>
      </c>
      <c r="O943" s="102">
        <v>3.0617459999999999E-2</v>
      </c>
      <c r="P943" s="102">
        <v>2.93046E-2</v>
      </c>
      <c r="Q943" s="102">
        <v>2.8342639999999999E-2</v>
      </c>
      <c r="R943" s="102">
        <v>2.7575249999999999E-2</v>
      </c>
      <c r="S943" s="102">
        <v>2.6914400000000002E-2</v>
      </c>
      <c r="T943" s="102">
        <v>2.6331360000000002E-2</v>
      </c>
      <c r="U943" s="102">
        <v>2.5806659999999999E-2</v>
      </c>
      <c r="V943" s="102">
        <v>2.5320849999999999E-2</v>
      </c>
      <c r="W943" s="102">
        <v>2.4873699999999999E-2</v>
      </c>
      <c r="X943" s="102">
        <v>2.445572E-2</v>
      </c>
      <c r="Y943" s="103">
        <v>2.4066919999999999E-2</v>
      </c>
    </row>
    <row r="944" spans="1:25" x14ac:dyDescent="0.25">
      <c r="A944" s="101" t="s">
        <v>1191</v>
      </c>
      <c r="B944" s="102">
        <v>8.7234689999999993E-3</v>
      </c>
      <c r="C944" s="102">
        <v>1.46327E-3</v>
      </c>
      <c r="D944" s="102">
        <v>-2.9771630000000001E-3</v>
      </c>
      <c r="E944" s="102">
        <v>-6.4841389999999999E-3</v>
      </c>
      <c r="F944" s="102">
        <v>-9.3428199999999999E-3</v>
      </c>
      <c r="G944" s="102">
        <v>-1.0563970000000001E-2</v>
      </c>
      <c r="H944" s="102">
        <v>-1.191381E-2</v>
      </c>
      <c r="I944" s="102">
        <v>-1.302098E-2</v>
      </c>
      <c r="J944" s="102">
        <v>-1.3904909999999999E-2</v>
      </c>
      <c r="K944" s="102">
        <v>-1.197722E-2</v>
      </c>
      <c r="L944" s="102">
        <v>-1.0950690000000001E-2</v>
      </c>
      <c r="M944" s="102">
        <v>-1.0146169999999999E-2</v>
      </c>
      <c r="N944" s="102">
        <v>-9.9125979999999999E-3</v>
      </c>
      <c r="O944" s="102">
        <v>-1.020454E-2</v>
      </c>
      <c r="P944" s="102">
        <v>-1.071013E-2</v>
      </c>
      <c r="Q944" s="102">
        <v>-1.116692E-2</v>
      </c>
      <c r="R944" s="102">
        <v>-1.15069E-2</v>
      </c>
      <c r="S944" s="102">
        <v>-1.175934E-2</v>
      </c>
      <c r="T944" s="102">
        <v>-1.195365E-2</v>
      </c>
      <c r="U944" s="102">
        <v>-1.2099550000000001E-2</v>
      </c>
      <c r="V944" s="102">
        <v>-1.219659E-2</v>
      </c>
      <c r="W944" s="102">
        <v>-1.22744E-2</v>
      </c>
      <c r="X944" s="102">
        <v>-1.23228E-2</v>
      </c>
      <c r="Y944" s="103">
        <v>-1.235199E-2</v>
      </c>
    </row>
    <row r="945" spans="1:25" x14ac:dyDescent="0.25">
      <c r="A945" s="101" t="s">
        <v>1192</v>
      </c>
      <c r="B945" s="102">
        <v>-2.8155820000000002E-2</v>
      </c>
      <c r="C945" s="102">
        <v>-3.2637079999999999E-2</v>
      </c>
      <c r="D945" s="102">
        <v>-3.5487310000000001E-2</v>
      </c>
      <c r="E945" s="102">
        <v>-3.7855850000000003E-2</v>
      </c>
      <c r="F945" s="102">
        <v>-3.9860909999999999E-2</v>
      </c>
      <c r="G945" s="102">
        <v>-4.0587159999999997E-2</v>
      </c>
      <c r="H945" s="102">
        <v>-4.12574E-2</v>
      </c>
      <c r="I945" s="102">
        <v>-4.1772339999999998E-2</v>
      </c>
      <c r="J945" s="102">
        <v>-4.216077E-2</v>
      </c>
      <c r="K945" s="102">
        <v>-4.1459169999999997E-2</v>
      </c>
      <c r="L945" s="102">
        <v>-4.063725E-2</v>
      </c>
      <c r="M945" s="102">
        <v>-3.987218E-2</v>
      </c>
      <c r="N945" s="102">
        <v>-3.8790869999999998E-2</v>
      </c>
      <c r="O945" s="102">
        <v>-3.8187159999999998E-2</v>
      </c>
      <c r="P945" s="102">
        <v>-3.8021840000000001E-2</v>
      </c>
      <c r="Q945" s="102">
        <v>-3.8002620000000001E-2</v>
      </c>
      <c r="R945" s="102">
        <v>-3.795399E-2</v>
      </c>
      <c r="S945" s="102">
        <v>-3.7847260000000001E-2</v>
      </c>
      <c r="T945" s="102">
        <v>-3.76919E-2</v>
      </c>
      <c r="U945" s="102">
        <v>-3.7497639999999999E-2</v>
      </c>
      <c r="V945" s="102">
        <v>-3.7274210000000002E-2</v>
      </c>
      <c r="W945" s="102">
        <v>-3.703132E-2</v>
      </c>
      <c r="X945" s="102">
        <v>-3.6778930000000001E-2</v>
      </c>
      <c r="Y945" s="103">
        <v>-3.6506860000000002E-2</v>
      </c>
    </row>
    <row r="946" spans="1:25" x14ac:dyDescent="0.25">
      <c r="A946" s="101" t="s">
        <v>1193</v>
      </c>
      <c r="B946" s="102">
        <v>3.978288E-2</v>
      </c>
      <c r="C946" s="102">
        <v>3.1102810000000002E-2</v>
      </c>
      <c r="D946" s="102">
        <v>2.5994159999999999E-2</v>
      </c>
      <c r="E946" s="102">
        <v>2.1985810000000001E-2</v>
      </c>
      <c r="F946" s="102">
        <v>1.8714100000000001E-2</v>
      </c>
      <c r="G946" s="102">
        <v>1.742695E-2</v>
      </c>
      <c r="H946" s="102">
        <v>1.558316E-2</v>
      </c>
      <c r="I946" s="102">
        <v>1.3991389999999999E-2</v>
      </c>
      <c r="J946" s="102">
        <v>1.267151E-2</v>
      </c>
      <c r="K946" s="102">
        <v>1.60363E-2</v>
      </c>
      <c r="L946" s="102">
        <v>1.734053E-2</v>
      </c>
      <c r="M946" s="102">
        <v>1.826916E-2</v>
      </c>
      <c r="N946" s="102">
        <v>1.773456E-2</v>
      </c>
      <c r="O946" s="102">
        <v>1.6713860000000001E-2</v>
      </c>
      <c r="P946" s="102">
        <v>1.5684480000000001E-2</v>
      </c>
      <c r="Q946" s="102">
        <v>1.4908340000000001E-2</v>
      </c>
      <c r="R946" s="102">
        <v>1.4297030000000001E-2</v>
      </c>
      <c r="S946" s="102">
        <v>1.377315E-2</v>
      </c>
      <c r="T946" s="102">
        <v>1.3317249999999999E-2</v>
      </c>
      <c r="U946" s="102">
        <v>1.2919399999999999E-2</v>
      </c>
      <c r="V946" s="102">
        <v>1.2560389999999999E-2</v>
      </c>
      <c r="W946" s="102">
        <v>1.223051E-2</v>
      </c>
      <c r="X946" s="102">
        <v>1.193925E-2</v>
      </c>
      <c r="Y946" s="103">
        <v>1.166764E-2</v>
      </c>
    </row>
    <row r="947" spans="1:25" x14ac:dyDescent="0.25">
      <c r="A947" s="101" t="s">
        <v>1194</v>
      </c>
      <c r="B947" s="102">
        <v>6.6681420000000005E-2</v>
      </c>
      <c r="C947" s="102">
        <v>5.686211E-2</v>
      </c>
      <c r="D947" s="102">
        <v>5.0743770000000001E-2</v>
      </c>
      <c r="E947" s="102">
        <v>4.5772739999999999E-2</v>
      </c>
      <c r="F947" s="102">
        <v>4.1612400000000001E-2</v>
      </c>
      <c r="G947" s="102">
        <v>3.9675130000000003E-2</v>
      </c>
      <c r="H947" s="102">
        <v>3.7061040000000003E-2</v>
      </c>
      <c r="I947" s="102">
        <v>3.4787869999999999E-2</v>
      </c>
      <c r="J947" s="102">
        <v>3.287561E-2</v>
      </c>
      <c r="K947" s="102">
        <v>3.7181989999999998E-2</v>
      </c>
      <c r="L947" s="102">
        <v>3.8768759999999999E-2</v>
      </c>
      <c r="M947" s="102">
        <v>3.9831350000000001E-2</v>
      </c>
      <c r="N947" s="102">
        <v>3.8743609999999998E-2</v>
      </c>
      <c r="O947" s="102">
        <v>3.7049070000000003E-2</v>
      </c>
      <c r="P947" s="102">
        <v>3.5445030000000002E-2</v>
      </c>
      <c r="Q947" s="102">
        <v>3.4213830000000001E-2</v>
      </c>
      <c r="R947" s="102">
        <v>3.3217469999999999E-2</v>
      </c>
      <c r="S947" s="102">
        <v>3.2348090000000003E-2</v>
      </c>
      <c r="T947" s="102">
        <v>3.1556960000000002E-2</v>
      </c>
      <c r="U947" s="102">
        <v>3.0843869999999999E-2</v>
      </c>
      <c r="V947" s="102">
        <v>3.0189259999999999E-2</v>
      </c>
      <c r="W947" s="102">
        <v>2.9573800000000001E-2</v>
      </c>
      <c r="X947" s="102">
        <v>2.8997720000000001E-2</v>
      </c>
      <c r="Y947" s="103">
        <v>2.845077E-2</v>
      </c>
    </row>
    <row r="948" spans="1:25" x14ac:dyDescent="0.25">
      <c r="A948" s="101" t="s">
        <v>1195</v>
      </c>
      <c r="B948" s="102">
        <v>-0.25709700000000002</v>
      </c>
      <c r="C948" s="102">
        <v>-0.246644</v>
      </c>
      <c r="D948" s="102">
        <v>-0.24171400000000001</v>
      </c>
      <c r="E948" s="102">
        <v>-0.238704</v>
      </c>
      <c r="F948" s="102">
        <v>-0.236757</v>
      </c>
      <c r="G948" s="102">
        <v>-0.236708</v>
      </c>
      <c r="H948" s="102">
        <v>-0.23449700000000001</v>
      </c>
      <c r="I948" s="102">
        <v>-0.23242199999999999</v>
      </c>
      <c r="J948" s="102">
        <v>-0.23058200000000001</v>
      </c>
      <c r="K948" s="102">
        <v>-0.240066</v>
      </c>
      <c r="L948" s="102">
        <v>-0.242062</v>
      </c>
      <c r="M948" s="102">
        <v>-0.24293500000000001</v>
      </c>
      <c r="N948" s="102">
        <v>-0.23727899999999999</v>
      </c>
      <c r="O948" s="102">
        <v>-0.231882</v>
      </c>
      <c r="P948" s="102">
        <v>-0.22822999999999999</v>
      </c>
      <c r="Q948" s="102">
        <v>-0.22604299999999999</v>
      </c>
      <c r="R948" s="102">
        <v>-0.22422500000000001</v>
      </c>
      <c r="S948" s="102">
        <v>-0.22244700000000001</v>
      </c>
      <c r="T948" s="102">
        <v>-0.22065899999999999</v>
      </c>
      <c r="U948" s="102">
        <v>-0.218861</v>
      </c>
      <c r="V948" s="102">
        <v>-0.21704499999999999</v>
      </c>
      <c r="W948" s="102">
        <v>-0.21521799999999999</v>
      </c>
      <c r="X948" s="102">
        <v>-0.21338199999999999</v>
      </c>
      <c r="Y948" s="103">
        <v>-0.21151700000000001</v>
      </c>
    </row>
    <row r="949" spans="1:25" x14ac:dyDescent="0.25">
      <c r="A949" s="101" t="s">
        <v>1196</v>
      </c>
      <c r="B949" s="102">
        <v>3.231858E-2</v>
      </c>
      <c r="C949" s="102">
        <v>2.402046E-2</v>
      </c>
      <c r="D949" s="102">
        <v>1.9149719999999999E-2</v>
      </c>
      <c r="E949" s="102">
        <v>1.5300299999999999E-2</v>
      </c>
      <c r="F949" s="102">
        <v>1.216776E-2</v>
      </c>
      <c r="G949" s="102">
        <v>1.099547E-2</v>
      </c>
      <c r="H949" s="102">
        <v>9.2777209999999992E-3</v>
      </c>
      <c r="I949" s="102">
        <v>7.8119210000000003E-3</v>
      </c>
      <c r="J949" s="102">
        <v>6.608287E-3</v>
      </c>
      <c r="K949" s="102">
        <v>9.9164990000000005E-3</v>
      </c>
      <c r="L949" s="102">
        <v>1.123238E-2</v>
      </c>
      <c r="M949" s="102">
        <v>1.21718E-2</v>
      </c>
      <c r="N949" s="102">
        <v>1.1715100000000001E-2</v>
      </c>
      <c r="O949" s="102">
        <v>1.07823E-2</v>
      </c>
      <c r="P949" s="102">
        <v>9.8498049999999997E-3</v>
      </c>
      <c r="Q949" s="102">
        <v>9.1411219999999998E-3</v>
      </c>
      <c r="R949" s="102">
        <v>8.5975210000000003E-3</v>
      </c>
      <c r="S949" s="102">
        <v>8.1511110000000008E-3</v>
      </c>
      <c r="T949" s="102">
        <v>7.7627779999999997E-3</v>
      </c>
      <c r="U949" s="102">
        <v>7.4230329999999999E-3</v>
      </c>
      <c r="V949" s="102">
        <v>7.1318800000000002E-3</v>
      </c>
      <c r="W949" s="102">
        <v>6.8698800000000001E-3</v>
      </c>
      <c r="X949" s="102">
        <v>6.6370329999999996E-3</v>
      </c>
      <c r="Y949" s="103">
        <v>6.423621E-3</v>
      </c>
    </row>
    <row r="950" spans="1:25" x14ac:dyDescent="0.25">
      <c r="A950" s="101" t="s">
        <v>1197</v>
      </c>
      <c r="B950" s="102">
        <v>-2.468501E-2</v>
      </c>
      <c r="C950" s="102">
        <v>-2.8466180000000001E-2</v>
      </c>
      <c r="D950" s="102">
        <v>-3.0931670000000001E-2</v>
      </c>
      <c r="E950" s="102">
        <v>-3.3033439999999997E-2</v>
      </c>
      <c r="F950" s="102">
        <v>-3.4830729999999997E-2</v>
      </c>
      <c r="G950" s="102">
        <v>-3.5460129999999999E-2</v>
      </c>
      <c r="H950" s="102">
        <v>-3.6101130000000002E-2</v>
      </c>
      <c r="I950" s="102">
        <v>-3.661611E-2</v>
      </c>
      <c r="J950" s="102">
        <v>-3.7004849999999999E-2</v>
      </c>
      <c r="K950" s="102">
        <v>-3.6352139999999998E-2</v>
      </c>
      <c r="L950" s="102">
        <v>-3.5635769999999997E-2</v>
      </c>
      <c r="M950" s="102">
        <v>-3.4947529999999997E-2</v>
      </c>
      <c r="N950" s="102">
        <v>-3.397186E-2</v>
      </c>
      <c r="O950" s="102">
        <v>-3.3454989999999997E-2</v>
      </c>
      <c r="P950" s="102">
        <v>-3.3338020000000003E-2</v>
      </c>
      <c r="Q950" s="102">
        <v>-3.3338020000000003E-2</v>
      </c>
      <c r="R950" s="102">
        <v>-3.330905E-2</v>
      </c>
      <c r="S950" s="102">
        <v>-3.3231419999999998E-2</v>
      </c>
      <c r="T950" s="102">
        <v>-3.3114610000000003E-2</v>
      </c>
      <c r="U950" s="102">
        <v>-3.2968829999999998E-2</v>
      </c>
      <c r="V950" s="102">
        <v>-3.2803569999999997E-2</v>
      </c>
      <c r="W950" s="102">
        <v>-3.2618840000000003E-2</v>
      </c>
      <c r="X950" s="102">
        <v>-3.2424349999999998E-2</v>
      </c>
      <c r="Y950" s="103">
        <v>-3.2210629999999997E-2</v>
      </c>
    </row>
    <row r="951" spans="1:25" x14ac:dyDescent="0.25">
      <c r="A951" s="101" t="s">
        <v>1198</v>
      </c>
      <c r="B951" s="102">
        <v>2.1987960000000001E-2</v>
      </c>
      <c r="C951" s="102">
        <v>1.441461E-2</v>
      </c>
      <c r="D951" s="102">
        <v>9.9033969999999995E-3</v>
      </c>
      <c r="E951" s="102">
        <v>6.3063269999999996E-3</v>
      </c>
      <c r="F951" s="102">
        <v>3.3380039999999999E-3</v>
      </c>
      <c r="G951" s="102">
        <v>2.1773230000000001E-3</v>
      </c>
      <c r="H951" s="102">
        <v>6.1524370000000004E-4</v>
      </c>
      <c r="I951" s="102">
        <v>-7.1434009999999997E-4</v>
      </c>
      <c r="J951" s="102">
        <v>-1.8014890000000001E-3</v>
      </c>
      <c r="K951" s="102">
        <v>8.7699589999999997E-4</v>
      </c>
      <c r="L951" s="102">
        <v>2.055061E-3</v>
      </c>
      <c r="M951" s="102">
        <v>2.9446490000000001E-3</v>
      </c>
      <c r="N951" s="102">
        <v>2.8569789999999999E-3</v>
      </c>
      <c r="O951" s="102">
        <v>2.273485E-3</v>
      </c>
      <c r="P951" s="102">
        <v>1.574235E-3</v>
      </c>
      <c r="Q951" s="102">
        <v>1.001676E-3</v>
      </c>
      <c r="R951" s="102">
        <v>5.6522370000000003E-4</v>
      </c>
      <c r="S951" s="102">
        <v>2.1596509999999999E-4</v>
      </c>
      <c r="T951" s="102">
        <v>-7.5014929999999994E-5</v>
      </c>
      <c r="U951" s="102">
        <v>-3.1765949999999998E-4</v>
      </c>
      <c r="V951" s="102">
        <v>-5.2145030000000001E-4</v>
      </c>
      <c r="W951" s="102">
        <v>-6.9610090000000004E-4</v>
      </c>
      <c r="X951" s="102">
        <v>-8.5132570000000002E-4</v>
      </c>
      <c r="Y951" s="103">
        <v>-9.7740720000000008E-4</v>
      </c>
    </row>
    <row r="952" spans="1:25" x14ac:dyDescent="0.25">
      <c r="A952" s="101" t="s">
        <v>1199</v>
      </c>
      <c r="B952" s="102">
        <v>-1.068412E-2</v>
      </c>
      <c r="C952" s="102">
        <v>-1.626706E-2</v>
      </c>
      <c r="D952" s="102">
        <v>-1.9716049999999999E-2</v>
      </c>
      <c r="E952" s="102">
        <v>-2.2565559999999998E-2</v>
      </c>
      <c r="F952" s="102">
        <v>-2.496313E-2</v>
      </c>
      <c r="G952" s="102">
        <v>-2.5775670000000001E-2</v>
      </c>
      <c r="H952" s="102">
        <v>-2.6755549999999999E-2</v>
      </c>
      <c r="I952" s="102">
        <v>-2.7561019999999999E-2</v>
      </c>
      <c r="J952" s="102">
        <v>-2.8191819999999999E-2</v>
      </c>
      <c r="K952" s="102">
        <v>-2.6607249999999999E-2</v>
      </c>
      <c r="L952" s="102">
        <v>-2.5583209999999999E-2</v>
      </c>
      <c r="M952" s="102">
        <v>-2.4702950000000001E-2</v>
      </c>
      <c r="N952" s="102">
        <v>-2.4031629999999998E-2</v>
      </c>
      <c r="O952" s="102">
        <v>-2.3837110000000002E-2</v>
      </c>
      <c r="P952" s="102">
        <v>-2.3953579999999999E-2</v>
      </c>
      <c r="Q952" s="102">
        <v>-2.4118540000000001E-2</v>
      </c>
      <c r="R952" s="102">
        <v>-2.4215690000000002E-2</v>
      </c>
      <c r="S952" s="102">
        <v>-2.425455E-2</v>
      </c>
      <c r="T952" s="102">
        <v>-2.4235119999999999E-2</v>
      </c>
      <c r="U952" s="102">
        <v>-2.417683E-2</v>
      </c>
      <c r="V952" s="102">
        <v>-2.4089619999999999E-2</v>
      </c>
      <c r="W952" s="102">
        <v>-2.397326E-2</v>
      </c>
      <c r="X952" s="102">
        <v>-2.3837469999999999E-2</v>
      </c>
      <c r="Y952" s="103">
        <v>-2.369195E-2</v>
      </c>
    </row>
    <row r="953" spans="1:25" x14ac:dyDescent="0.25">
      <c r="A953" s="101" t="s">
        <v>1200</v>
      </c>
      <c r="B953" s="102">
        <v>2.6995410000000001E-2</v>
      </c>
      <c r="C953" s="102">
        <v>1.9107369999999999E-2</v>
      </c>
      <c r="D953" s="102">
        <v>1.437944E-2</v>
      </c>
      <c r="E953" s="102">
        <v>1.060526E-2</v>
      </c>
      <c r="F953" s="102">
        <v>7.4995690000000002E-3</v>
      </c>
      <c r="G953" s="102">
        <v>6.3379439999999999E-3</v>
      </c>
      <c r="H953" s="102">
        <v>4.6880860000000002E-3</v>
      </c>
      <c r="I953" s="102">
        <v>3.280355E-3</v>
      </c>
      <c r="J953" s="102">
        <v>2.1250990000000001E-3</v>
      </c>
      <c r="K953" s="102">
        <v>5.1555330000000003E-3</v>
      </c>
      <c r="L953" s="102">
        <v>6.4514990000000003E-3</v>
      </c>
      <c r="M953" s="102">
        <v>7.4197400000000002E-3</v>
      </c>
      <c r="N953" s="102">
        <v>7.1861540000000002E-3</v>
      </c>
      <c r="O953" s="102">
        <v>6.4565339999999999E-3</v>
      </c>
      <c r="P953" s="102">
        <v>5.6498329999999999E-3</v>
      </c>
      <c r="Q953" s="102">
        <v>5.0185789999999996E-3</v>
      </c>
      <c r="R953" s="102">
        <v>4.5332489999999996E-3</v>
      </c>
      <c r="S953" s="102">
        <v>4.1353960000000004E-3</v>
      </c>
      <c r="T953" s="102">
        <v>3.8053420000000002E-3</v>
      </c>
      <c r="U953" s="102">
        <v>3.5141590000000002E-3</v>
      </c>
      <c r="V953" s="102">
        <v>3.2616189999999999E-3</v>
      </c>
      <c r="W953" s="102">
        <v>3.0479550000000002E-3</v>
      </c>
      <c r="X953" s="102">
        <v>2.86345E-3</v>
      </c>
      <c r="Y953" s="103">
        <v>2.698382E-3</v>
      </c>
    </row>
    <row r="954" spans="1:25" x14ac:dyDescent="0.25">
      <c r="A954" s="101" t="s">
        <v>1201</v>
      </c>
      <c r="B954" s="102">
        <v>-2.3379359999999998E-2</v>
      </c>
      <c r="C954" s="102">
        <v>-2.7842639999999998E-2</v>
      </c>
      <c r="D954" s="102">
        <v>-3.0712900000000001E-2</v>
      </c>
      <c r="E954" s="102">
        <v>-3.3150300000000001E-2</v>
      </c>
      <c r="F954" s="102">
        <v>-3.5243459999999997E-2</v>
      </c>
      <c r="G954" s="102">
        <v>-3.5950089999999997E-2</v>
      </c>
      <c r="H954" s="102">
        <v>-3.6678290000000002E-2</v>
      </c>
      <c r="I954" s="102">
        <v>-3.7251279999999998E-2</v>
      </c>
      <c r="J954" s="102">
        <v>-3.7678379999999997E-2</v>
      </c>
      <c r="K954" s="102">
        <v>-3.6642170000000002E-2</v>
      </c>
      <c r="L954" s="102">
        <v>-3.566602E-2</v>
      </c>
      <c r="M954" s="102">
        <v>-3.4775769999999998E-2</v>
      </c>
      <c r="N954" s="102">
        <v>-3.3714040000000001E-2</v>
      </c>
      <c r="O954" s="102">
        <v>-3.31785E-2</v>
      </c>
      <c r="P954" s="102">
        <v>-3.3061689999999998E-2</v>
      </c>
      <c r="Q954" s="102">
        <v>-3.3071410000000002E-2</v>
      </c>
      <c r="R954" s="102">
        <v>-3.3032539999999999E-2</v>
      </c>
      <c r="S954" s="102">
        <v>-3.293534E-2</v>
      </c>
      <c r="T954" s="102">
        <v>-3.2789779999999998E-2</v>
      </c>
      <c r="U954" s="102">
        <v>-3.261505E-2</v>
      </c>
      <c r="V954" s="102">
        <v>-3.240167E-2</v>
      </c>
      <c r="W954" s="102">
        <v>-3.2178320000000003E-2</v>
      </c>
      <c r="X954" s="102">
        <v>-3.1935520000000002E-2</v>
      </c>
      <c r="Y954" s="103">
        <v>-3.1683219999999998E-2</v>
      </c>
    </row>
    <row r="955" spans="1:25" x14ac:dyDescent="0.25">
      <c r="A955" s="101" t="s">
        <v>1202</v>
      </c>
      <c r="B955" s="102">
        <v>4.5624530000000003E-2</v>
      </c>
      <c r="C955" s="102">
        <v>3.6226069999999999E-2</v>
      </c>
      <c r="D955" s="102">
        <v>3.0655169999999999E-2</v>
      </c>
      <c r="E955" s="102">
        <v>2.626272E-2</v>
      </c>
      <c r="F955" s="102">
        <v>2.2675580000000001E-2</v>
      </c>
      <c r="G955" s="102">
        <v>2.1369659999999999E-2</v>
      </c>
      <c r="H955" s="102">
        <v>1.9322969999999998E-2</v>
      </c>
      <c r="I955" s="102">
        <v>1.7557070000000001E-2</v>
      </c>
      <c r="J955" s="102">
        <v>1.6081829999999998E-2</v>
      </c>
      <c r="K955" s="102">
        <v>2.0147169999999999E-2</v>
      </c>
      <c r="L955" s="102">
        <v>2.162524E-2</v>
      </c>
      <c r="M955" s="102">
        <v>2.2650569999999998E-2</v>
      </c>
      <c r="N955" s="102">
        <v>2.1911360000000001E-2</v>
      </c>
      <c r="O955" s="102">
        <v>2.0695789999999999E-2</v>
      </c>
      <c r="P955" s="102">
        <v>1.9549500000000001E-2</v>
      </c>
      <c r="Q955" s="102">
        <v>1.8705030000000001E-2</v>
      </c>
      <c r="R955" s="102">
        <v>1.803544E-2</v>
      </c>
      <c r="S955" s="102">
        <v>1.7453300000000001E-2</v>
      </c>
      <c r="T955" s="102">
        <v>1.6948640000000001E-2</v>
      </c>
      <c r="U955" s="102">
        <v>1.6502260000000001E-2</v>
      </c>
      <c r="V955" s="102">
        <v>1.6104219999999999E-2</v>
      </c>
      <c r="W955" s="102">
        <v>1.5735309999999999E-2</v>
      </c>
      <c r="X955" s="102">
        <v>1.5395539999999999E-2</v>
      </c>
      <c r="Y955" s="103">
        <v>1.50849E-2</v>
      </c>
    </row>
    <row r="956" spans="1:25" x14ac:dyDescent="0.25">
      <c r="A956" s="101" t="s">
        <v>1203</v>
      </c>
      <c r="B956" s="102">
        <v>4.7751830000000002E-2</v>
      </c>
      <c r="C956" s="102">
        <v>3.829134E-2</v>
      </c>
      <c r="D956" s="102">
        <v>3.233664E-2</v>
      </c>
      <c r="E956" s="102">
        <v>2.7499530000000001E-2</v>
      </c>
      <c r="F956" s="102">
        <v>2.3453089999999999E-2</v>
      </c>
      <c r="G956" s="102">
        <v>2.1638379999999999E-2</v>
      </c>
      <c r="H956" s="102">
        <v>1.9333110000000001E-2</v>
      </c>
      <c r="I956" s="102">
        <v>1.7348659999999998E-2</v>
      </c>
      <c r="J956" s="102">
        <v>1.5685620000000001E-2</v>
      </c>
      <c r="K956" s="102">
        <v>1.912788E-2</v>
      </c>
      <c r="L956" s="102">
        <v>2.0581249999999999E-2</v>
      </c>
      <c r="M956" s="102">
        <v>2.1648029999999999E-2</v>
      </c>
      <c r="N956" s="102">
        <v>2.1141460000000001E-2</v>
      </c>
      <c r="O956" s="102">
        <v>2.002164E-2</v>
      </c>
      <c r="P956" s="102">
        <v>1.8835089999999999E-2</v>
      </c>
      <c r="Q956" s="102">
        <v>1.7882990000000001E-2</v>
      </c>
      <c r="R956" s="102">
        <v>1.7115729999999999E-2</v>
      </c>
      <c r="S956" s="102">
        <v>1.6455239999999999E-2</v>
      </c>
      <c r="T956" s="102">
        <v>1.5882050000000002E-2</v>
      </c>
      <c r="U956" s="102">
        <v>1.537694E-2</v>
      </c>
      <c r="V956" s="102">
        <v>1.4930179999999999E-2</v>
      </c>
      <c r="W956" s="102">
        <v>1.452232E-2</v>
      </c>
      <c r="X956" s="102">
        <v>1.41434E-2</v>
      </c>
      <c r="Y956" s="103">
        <v>1.3793649999999999E-2</v>
      </c>
    </row>
    <row r="957" spans="1:25" x14ac:dyDescent="0.25">
      <c r="A957" s="101" t="s">
        <v>1204</v>
      </c>
      <c r="B957" s="102">
        <v>3.6620079999999999E-2</v>
      </c>
      <c r="C957" s="102">
        <v>2.7573170000000001E-2</v>
      </c>
      <c r="D957" s="102">
        <v>2.211078E-2</v>
      </c>
      <c r="E957" s="102">
        <v>1.7800280000000002E-2</v>
      </c>
      <c r="F957" s="102">
        <v>1.429687E-2</v>
      </c>
      <c r="G957" s="102">
        <v>1.2815740000000001E-2</v>
      </c>
      <c r="H957" s="102">
        <v>1.0902149999999999E-2</v>
      </c>
      <c r="I957" s="102">
        <v>9.27972E-3</v>
      </c>
      <c r="J957" s="102">
        <v>7.9390229999999999E-3</v>
      </c>
      <c r="K957" s="102">
        <v>1.1089399999999999E-2</v>
      </c>
      <c r="L957" s="102">
        <v>1.239474E-2</v>
      </c>
      <c r="M957" s="102">
        <v>1.3343539999999999E-2</v>
      </c>
      <c r="N957" s="102">
        <v>1.297324E-2</v>
      </c>
      <c r="O957" s="102">
        <v>1.205766E-2</v>
      </c>
      <c r="P957" s="102">
        <v>1.107555E-2</v>
      </c>
      <c r="Q957" s="102">
        <v>1.0308100000000001E-2</v>
      </c>
      <c r="R957" s="102">
        <v>9.6962090000000008E-3</v>
      </c>
      <c r="S957" s="102">
        <v>9.1912729999999998E-3</v>
      </c>
      <c r="T957" s="102">
        <v>8.7541540000000001E-3</v>
      </c>
      <c r="U957" s="102">
        <v>8.3753639999999997E-3</v>
      </c>
      <c r="V957" s="102">
        <v>8.0451840000000004E-3</v>
      </c>
      <c r="W957" s="102">
        <v>7.7538909999999997E-3</v>
      </c>
      <c r="X957" s="102">
        <v>7.4917619999999999E-3</v>
      </c>
      <c r="Y957" s="103">
        <v>7.2488420000000001E-3</v>
      </c>
    </row>
    <row r="958" spans="1:25" x14ac:dyDescent="0.25">
      <c r="A958" s="101" t="s">
        <v>1205</v>
      </c>
      <c r="B958" s="102">
        <v>5.0997510000000003E-2</v>
      </c>
      <c r="C958" s="102">
        <v>4.2185229999999997E-2</v>
      </c>
      <c r="D958" s="102">
        <v>3.722015E-2</v>
      </c>
      <c r="E958" s="102">
        <v>3.3491380000000001E-2</v>
      </c>
      <c r="F958" s="102">
        <v>3.0537669999999999E-2</v>
      </c>
      <c r="G958" s="102">
        <v>2.929503E-2</v>
      </c>
      <c r="H958" s="102">
        <v>2.7447099999999999E-2</v>
      </c>
      <c r="I958" s="102">
        <v>2.5861499999999999E-2</v>
      </c>
      <c r="J958" s="102">
        <v>2.452872E-2</v>
      </c>
      <c r="K958" s="102">
        <v>2.765637E-2</v>
      </c>
      <c r="L958" s="102">
        <v>2.8615350000000001E-2</v>
      </c>
      <c r="M958" s="102">
        <v>2.9216969999999998E-2</v>
      </c>
      <c r="N958" s="102">
        <v>2.832842E-2</v>
      </c>
      <c r="O958" s="102">
        <v>2.7059639999999999E-2</v>
      </c>
      <c r="P958" s="102">
        <v>2.5900099999999999E-2</v>
      </c>
      <c r="Q958" s="102">
        <v>2.504348E-2</v>
      </c>
      <c r="R958" s="102">
        <v>2.4352510000000001E-2</v>
      </c>
      <c r="S958" s="102">
        <v>2.3749039999999999E-2</v>
      </c>
      <c r="T958" s="102">
        <v>2.3204059999999999E-2</v>
      </c>
      <c r="U958" s="102">
        <v>2.2698090000000001E-2</v>
      </c>
      <c r="V958" s="102">
        <v>2.2221370000000001E-2</v>
      </c>
      <c r="W958" s="102">
        <v>2.1773899999999999E-2</v>
      </c>
      <c r="X958" s="102">
        <v>2.135544E-2</v>
      </c>
      <c r="Y958" s="103">
        <v>2.0956490000000001E-2</v>
      </c>
    </row>
    <row r="959" spans="1:25" x14ac:dyDescent="0.25">
      <c r="A959" s="101" t="s">
        <v>1206</v>
      </c>
      <c r="B959" s="102">
        <v>2.1843769999999999E-3</v>
      </c>
      <c r="C959" s="102">
        <v>-4.5100230000000002E-3</v>
      </c>
      <c r="D959" s="102">
        <v>-8.6275259999999999E-3</v>
      </c>
      <c r="E959" s="102">
        <v>-1.1949090000000001E-2</v>
      </c>
      <c r="F959" s="102">
        <v>-1.4700710000000001E-2</v>
      </c>
      <c r="G959" s="102">
        <v>-1.5726670000000002E-2</v>
      </c>
      <c r="H959" s="102">
        <v>-1.6959229999999999E-2</v>
      </c>
      <c r="I959" s="102">
        <v>-1.797849E-2</v>
      </c>
      <c r="J959" s="102">
        <v>-1.8793879999999999E-2</v>
      </c>
      <c r="K959" s="102">
        <v>-1.6745940000000001E-2</v>
      </c>
      <c r="L959" s="102">
        <v>-1.561475E-2</v>
      </c>
      <c r="M959" s="102">
        <v>-1.4695430000000001E-2</v>
      </c>
      <c r="N959" s="102">
        <v>-1.430609E-2</v>
      </c>
      <c r="O959" s="102">
        <v>-1.442276E-2</v>
      </c>
      <c r="P959" s="102">
        <v>-1.478233E-2</v>
      </c>
      <c r="Q959" s="102">
        <v>-1.5122129999999999E-2</v>
      </c>
      <c r="R959" s="102">
        <v>-1.536466E-2</v>
      </c>
      <c r="S959" s="102">
        <v>-1.553939E-2</v>
      </c>
      <c r="T959" s="102">
        <v>-1.5646299999999998E-2</v>
      </c>
      <c r="U959" s="102">
        <v>-1.571411E-2</v>
      </c>
      <c r="V959" s="102">
        <v>-1.5743279999999998E-2</v>
      </c>
      <c r="W959" s="102">
        <v>-1.5743279999999998E-2</v>
      </c>
      <c r="X959" s="102">
        <v>-1.5723830000000001E-2</v>
      </c>
      <c r="Y959" s="103">
        <v>-1.568495E-2</v>
      </c>
    </row>
    <row r="960" spans="1:25" x14ac:dyDescent="0.25">
      <c r="A960" s="101" t="s">
        <v>1207</v>
      </c>
      <c r="B960" s="102">
        <v>3.2972250000000002E-2</v>
      </c>
      <c r="C960" s="102">
        <v>2.4409960000000001E-2</v>
      </c>
      <c r="D960" s="102">
        <v>1.932998E-2</v>
      </c>
      <c r="E960" s="102">
        <v>1.534022E-2</v>
      </c>
      <c r="F960" s="102">
        <v>1.208708E-2</v>
      </c>
      <c r="G960" s="102">
        <v>1.087754E-2</v>
      </c>
      <c r="H960" s="102">
        <v>9.1019229999999996E-3</v>
      </c>
      <c r="I960" s="102">
        <v>7.5778490000000002E-3</v>
      </c>
      <c r="J960" s="102">
        <v>6.3350469999999999E-3</v>
      </c>
      <c r="K960" s="102">
        <v>9.6257519999999996E-3</v>
      </c>
      <c r="L960" s="102">
        <v>1.090199E-2</v>
      </c>
      <c r="M960" s="102">
        <v>1.182181E-2</v>
      </c>
      <c r="N960" s="102">
        <v>1.1393800000000001E-2</v>
      </c>
      <c r="O960" s="102">
        <v>1.050851E-2</v>
      </c>
      <c r="P960" s="102">
        <v>9.6143119999999999E-3</v>
      </c>
      <c r="Q960" s="102">
        <v>8.9344969999999996E-3</v>
      </c>
      <c r="R960" s="102">
        <v>8.4004230000000006E-3</v>
      </c>
      <c r="S960" s="102">
        <v>7.9538569999999999E-3</v>
      </c>
      <c r="T960" s="102">
        <v>7.5653839999999997E-3</v>
      </c>
      <c r="U960" s="102">
        <v>7.2255130000000002E-3</v>
      </c>
      <c r="V960" s="102">
        <v>6.934015E-3</v>
      </c>
      <c r="W960" s="102">
        <v>6.6716780000000003E-3</v>
      </c>
      <c r="X960" s="102">
        <v>6.4387339999999998E-3</v>
      </c>
      <c r="Y960" s="103">
        <v>6.2249990000000002E-3</v>
      </c>
    </row>
    <row r="961" spans="1:25" x14ac:dyDescent="0.25">
      <c r="A961" s="101" t="s">
        <v>1208</v>
      </c>
      <c r="B961" s="102">
        <v>-6.1072779999999998E-3</v>
      </c>
      <c r="C961" s="102">
        <v>-1.177545E-2</v>
      </c>
      <c r="D961" s="102">
        <v>-1.5262370000000001E-2</v>
      </c>
      <c r="E961" s="102">
        <v>-1.8100749999999999E-2</v>
      </c>
      <c r="F961" s="102">
        <v>-2.046773E-2</v>
      </c>
      <c r="G961" s="102">
        <v>-2.1339360000000002E-2</v>
      </c>
      <c r="H961" s="102">
        <v>-2.2358969999999999E-2</v>
      </c>
      <c r="I961" s="102">
        <v>-2.3194039999999999E-2</v>
      </c>
      <c r="J961" s="102">
        <v>-2.385429E-2</v>
      </c>
      <c r="K961" s="102">
        <v>-2.2286630000000002E-2</v>
      </c>
      <c r="L961" s="102">
        <v>-2.1309439999999999E-2</v>
      </c>
      <c r="M961" s="102">
        <v>-2.0476609999999999E-2</v>
      </c>
      <c r="N961" s="102">
        <v>-1.989256E-2</v>
      </c>
      <c r="O961" s="102">
        <v>-1.9795340000000002E-2</v>
      </c>
      <c r="P961" s="102">
        <v>-1.998977E-2</v>
      </c>
      <c r="Q961" s="102">
        <v>-2.0212959999999999E-2</v>
      </c>
      <c r="R961" s="102">
        <v>-2.035855E-2</v>
      </c>
      <c r="S961" s="102">
        <v>-2.0436320000000001E-2</v>
      </c>
      <c r="T961" s="102">
        <v>-2.0465489999999999E-2</v>
      </c>
      <c r="U961" s="102">
        <v>-2.0455770000000002E-2</v>
      </c>
      <c r="V961" s="102">
        <v>-2.0417109999999999E-2</v>
      </c>
      <c r="W961" s="102">
        <v>-2.034905E-2</v>
      </c>
      <c r="X961" s="102">
        <v>-2.0261540000000001E-2</v>
      </c>
      <c r="Y961" s="103">
        <v>-2.015482E-2</v>
      </c>
    </row>
    <row r="962" spans="1:25" x14ac:dyDescent="0.25">
      <c r="A962" s="101" t="s">
        <v>1209</v>
      </c>
      <c r="B962" s="102">
        <v>1.6948870000000001E-2</v>
      </c>
      <c r="C962" s="102">
        <v>9.8020109999999994E-3</v>
      </c>
      <c r="D962" s="102">
        <v>5.45891E-3</v>
      </c>
      <c r="E962" s="102">
        <v>1.96065E-3</v>
      </c>
      <c r="F962" s="102">
        <v>-9.3835610000000003E-4</v>
      </c>
      <c r="G962" s="102">
        <v>-2.0024130000000002E-3</v>
      </c>
      <c r="H962" s="102">
        <v>-3.4671379999999998E-3</v>
      </c>
      <c r="I962" s="102">
        <v>-4.7092640000000003E-3</v>
      </c>
      <c r="J962" s="102">
        <v>-5.7281609999999998E-3</v>
      </c>
      <c r="K962" s="102">
        <v>-3.0976409999999999E-3</v>
      </c>
      <c r="L962" s="102">
        <v>-1.8615820000000001E-3</v>
      </c>
      <c r="M962" s="102">
        <v>-8.9481580000000003E-4</v>
      </c>
      <c r="N962" s="102">
        <v>-8.2687250000000004E-4</v>
      </c>
      <c r="O962" s="102">
        <v>-1.2546E-3</v>
      </c>
      <c r="P962" s="102">
        <v>-1.8277009999999999E-3</v>
      </c>
      <c r="Q962" s="102">
        <v>-2.3033160000000001E-3</v>
      </c>
      <c r="R962" s="102">
        <v>-2.6622519999999999E-3</v>
      </c>
      <c r="S962" s="102">
        <v>-2.943481E-3</v>
      </c>
      <c r="T962" s="102">
        <v>-3.1666709999999998E-3</v>
      </c>
      <c r="U962" s="102">
        <v>-3.3410689999999999E-3</v>
      </c>
      <c r="V962" s="102">
        <v>-3.4768479999999998E-3</v>
      </c>
      <c r="W962" s="102">
        <v>-3.5932049999999999E-3</v>
      </c>
      <c r="X962" s="102">
        <v>-3.6804199999999998E-3</v>
      </c>
      <c r="Y962" s="103">
        <v>-3.7484390000000001E-3</v>
      </c>
    </row>
    <row r="963" spans="1:25" x14ac:dyDescent="0.25">
      <c r="A963" s="101" t="s">
        <v>1210</v>
      </c>
      <c r="B963" s="102">
        <v>8.0244349999999999E-3</v>
      </c>
      <c r="C963" s="102">
        <v>8.8932170000000001E-4</v>
      </c>
      <c r="D963" s="102">
        <v>-3.2084700000000002E-3</v>
      </c>
      <c r="E963" s="102">
        <v>-6.3270899999999996E-3</v>
      </c>
      <c r="F963" s="102">
        <v>-8.8090670000000003E-3</v>
      </c>
      <c r="G963" s="102">
        <v>-9.7305870000000006E-3</v>
      </c>
      <c r="H963" s="102">
        <v>-1.093415E-2</v>
      </c>
      <c r="I963" s="102">
        <v>-1.1943870000000001E-2</v>
      </c>
      <c r="J963" s="102">
        <v>-1.275952E-2</v>
      </c>
      <c r="K963" s="102">
        <v>-1.0730099999999999E-2</v>
      </c>
      <c r="L963" s="102">
        <v>-9.9348539999999999E-3</v>
      </c>
      <c r="M963" s="102">
        <v>-9.3622600000000007E-3</v>
      </c>
      <c r="N963" s="102">
        <v>-9.4497479999999991E-3</v>
      </c>
      <c r="O963" s="102">
        <v>-9.8380519999999999E-3</v>
      </c>
      <c r="P963" s="102">
        <v>-1.031382E-2</v>
      </c>
      <c r="Q963" s="102">
        <v>-1.071192E-2</v>
      </c>
      <c r="R963" s="102">
        <v>-1.1032429999999999E-2</v>
      </c>
      <c r="S963" s="102">
        <v>-1.129455E-2</v>
      </c>
      <c r="T963" s="102">
        <v>-1.1498299999999999E-2</v>
      </c>
      <c r="U963" s="102">
        <v>-1.165365E-2</v>
      </c>
      <c r="V963" s="102">
        <v>-1.17701E-2</v>
      </c>
      <c r="W963" s="102">
        <v>-1.184765E-2</v>
      </c>
      <c r="X963" s="102">
        <v>-1.190599E-2</v>
      </c>
      <c r="Y963" s="103">
        <v>-1.193516E-2</v>
      </c>
    </row>
    <row r="964" spans="1:25" x14ac:dyDescent="0.25">
      <c r="A964" s="101" t="s">
        <v>1211</v>
      </c>
      <c r="B964" s="102">
        <v>6.8521329999999998E-3</v>
      </c>
      <c r="C964" s="102">
        <v>9.8826520000000001E-5</v>
      </c>
      <c r="D964" s="102">
        <v>-3.9220080000000003E-3</v>
      </c>
      <c r="E964" s="102">
        <v>-7.0606489999999996E-3</v>
      </c>
      <c r="F964" s="102">
        <v>-9.5915280000000002E-3</v>
      </c>
      <c r="G964" s="102">
        <v>-1.062112E-2</v>
      </c>
      <c r="H964" s="102">
        <v>-1.182511E-2</v>
      </c>
      <c r="I964" s="102">
        <v>-1.281552E-2</v>
      </c>
      <c r="J964" s="102">
        <v>-1.359254E-2</v>
      </c>
      <c r="K964" s="102">
        <v>-1.180192E-2</v>
      </c>
      <c r="L964" s="102">
        <v>-1.093741E-2</v>
      </c>
      <c r="M964" s="102">
        <v>-1.0266920000000001E-2</v>
      </c>
      <c r="N964" s="102">
        <v>-1.0169940000000001E-2</v>
      </c>
      <c r="O964" s="102">
        <v>-1.047086E-2</v>
      </c>
      <c r="P964" s="102">
        <v>-1.093705E-2</v>
      </c>
      <c r="Q964" s="102">
        <v>-1.1354970000000001E-2</v>
      </c>
      <c r="R964" s="102">
        <v>-1.167559E-2</v>
      </c>
      <c r="S964" s="102">
        <v>-1.191858E-2</v>
      </c>
      <c r="T964" s="102">
        <v>-1.210319E-2</v>
      </c>
      <c r="U964" s="102">
        <v>-1.2239160000000001E-2</v>
      </c>
      <c r="V964" s="102">
        <v>-1.2336430000000001E-2</v>
      </c>
      <c r="W964" s="102">
        <v>-1.24043E-2</v>
      </c>
      <c r="X964" s="102">
        <v>-1.2452939999999999E-2</v>
      </c>
      <c r="Y964" s="103">
        <v>-1.246266E-2</v>
      </c>
    </row>
    <row r="965" spans="1:25" x14ac:dyDescent="0.25">
      <c r="A965" s="101" t="s">
        <v>1212</v>
      </c>
      <c r="B965" s="102">
        <v>2.2420269999999999E-2</v>
      </c>
      <c r="C965" s="102">
        <v>1.452407E-2</v>
      </c>
      <c r="D965" s="102">
        <v>9.8681489999999997E-3</v>
      </c>
      <c r="E965" s="102">
        <v>6.2041249999999996E-3</v>
      </c>
      <c r="F965" s="102">
        <v>3.2076700000000001E-3</v>
      </c>
      <c r="G965" s="102">
        <v>2.0262430000000001E-3</v>
      </c>
      <c r="H965" s="102">
        <v>4.5444600000000001E-4</v>
      </c>
      <c r="I965" s="102">
        <v>-8.7506550000000002E-4</v>
      </c>
      <c r="J965" s="102">
        <v>-1.96196E-3</v>
      </c>
      <c r="K965" s="102">
        <v>7.4872039999999995E-4</v>
      </c>
      <c r="L965" s="102">
        <v>1.880287E-3</v>
      </c>
      <c r="M965" s="102">
        <v>2.7030919999999998E-3</v>
      </c>
      <c r="N965" s="102">
        <v>2.4892899999999999E-3</v>
      </c>
      <c r="O965" s="102">
        <v>1.8191679999999999E-3</v>
      </c>
      <c r="P965" s="102">
        <v>1.0716160000000001E-3</v>
      </c>
      <c r="Q965" s="102">
        <v>4.6984499999999998E-4</v>
      </c>
      <c r="R965" s="102">
        <v>3.934156E-6</v>
      </c>
      <c r="S965" s="102">
        <v>-3.8400389999999998E-4</v>
      </c>
      <c r="T965" s="102">
        <v>-7.0415820000000004E-4</v>
      </c>
      <c r="U965" s="102">
        <v>-9.7596420000000002E-4</v>
      </c>
      <c r="V965" s="102">
        <v>-1.2089080000000001E-3</v>
      </c>
      <c r="W965" s="102">
        <v>-1.4029909999999999E-3</v>
      </c>
      <c r="X965" s="102">
        <v>-1.577644E-3</v>
      </c>
      <c r="Y965" s="103">
        <v>-1.713436E-3</v>
      </c>
    </row>
    <row r="966" spans="1:25" x14ac:dyDescent="0.25">
      <c r="A966" s="101" t="s">
        <v>1213</v>
      </c>
      <c r="B966" s="102">
        <v>-3.1776260000000001E-2</v>
      </c>
      <c r="C966" s="102">
        <v>-3.5673280000000002E-2</v>
      </c>
      <c r="D966" s="102">
        <v>-3.8087250000000003E-2</v>
      </c>
      <c r="E966" s="102">
        <v>-4.0069540000000001E-2</v>
      </c>
      <c r="F966" s="102">
        <v>-4.171826E-2</v>
      </c>
      <c r="G966" s="102">
        <v>-4.2446030000000003E-2</v>
      </c>
      <c r="H966" s="102">
        <v>-4.2950849999999999E-2</v>
      </c>
      <c r="I966" s="102">
        <v>-4.3310139999999997E-2</v>
      </c>
      <c r="J966" s="102">
        <v>-4.3562490000000002E-2</v>
      </c>
      <c r="K966" s="102">
        <v>-4.3707959999999997E-2</v>
      </c>
      <c r="L966" s="102">
        <v>-4.3271370000000003E-2</v>
      </c>
      <c r="M966" s="102">
        <v>-4.279575E-2</v>
      </c>
      <c r="N966" s="102">
        <v>-4.1659660000000001E-2</v>
      </c>
      <c r="O966" s="102">
        <v>-4.0921939999999997E-2</v>
      </c>
      <c r="P966" s="102">
        <v>-4.0650150000000003E-2</v>
      </c>
      <c r="Q966" s="102">
        <v>-4.0601529999999997E-2</v>
      </c>
      <c r="R966" s="102">
        <v>-4.0543419999999997E-2</v>
      </c>
      <c r="S966" s="102">
        <v>-4.042697E-2</v>
      </c>
      <c r="T966" s="102">
        <v>-4.0271649999999999E-2</v>
      </c>
      <c r="U966" s="102">
        <v>-4.0067720000000001E-2</v>
      </c>
      <c r="V966" s="102">
        <v>-3.9844360000000002E-2</v>
      </c>
      <c r="W966" s="102">
        <v>-3.9591840000000003E-2</v>
      </c>
      <c r="X966" s="102">
        <v>-3.9319890000000003E-2</v>
      </c>
      <c r="Y966" s="103">
        <v>-3.901901E-2</v>
      </c>
    </row>
    <row r="967" spans="1:25" x14ac:dyDescent="0.25">
      <c r="A967" s="101" t="s">
        <v>1214</v>
      </c>
      <c r="B967" s="102">
        <v>-9.4294310000000003E-3</v>
      </c>
      <c r="C967" s="102">
        <v>-1.500453E-2</v>
      </c>
      <c r="D967" s="102">
        <v>-1.8362900000000001E-2</v>
      </c>
      <c r="E967" s="102">
        <v>-2.1063709999999999E-2</v>
      </c>
      <c r="F967" s="102">
        <v>-2.3303210000000001E-2</v>
      </c>
      <c r="G967" s="102">
        <v>-2.4048859999999998E-2</v>
      </c>
      <c r="H967" s="102">
        <v>-2.499061E-2</v>
      </c>
      <c r="I967" s="102">
        <v>-2.5777319999999999E-2</v>
      </c>
      <c r="J967" s="102">
        <v>-2.6398789999999998E-2</v>
      </c>
      <c r="K967" s="102">
        <v>-2.4885750000000002E-2</v>
      </c>
      <c r="L967" s="102">
        <v>-2.4004959999999999E-2</v>
      </c>
      <c r="M967" s="102">
        <v>-2.327837E-2</v>
      </c>
      <c r="N967" s="102">
        <v>-2.2752680000000001E-2</v>
      </c>
      <c r="O967" s="102">
        <v>-2.2635969999999998E-2</v>
      </c>
      <c r="P967" s="102">
        <v>-2.278204E-2</v>
      </c>
      <c r="Q967" s="102">
        <v>-2.298615E-2</v>
      </c>
      <c r="R967" s="102">
        <v>-2.3122119999999999E-2</v>
      </c>
      <c r="S967" s="102">
        <v>-2.3209440000000001E-2</v>
      </c>
      <c r="T967" s="102">
        <v>-2.3248359999999999E-2</v>
      </c>
      <c r="U967" s="102">
        <v>-2.323863E-2</v>
      </c>
      <c r="V967" s="102">
        <v>-2.3199709999999998E-2</v>
      </c>
      <c r="W967" s="102">
        <v>-2.314134E-2</v>
      </c>
      <c r="X967" s="102">
        <v>-2.3053779999999999E-2</v>
      </c>
      <c r="Y967" s="103">
        <v>-2.294699E-2</v>
      </c>
    </row>
    <row r="968" spans="1:25" x14ac:dyDescent="0.25">
      <c r="A968" s="101" t="s">
        <v>1215</v>
      </c>
      <c r="B968" s="102">
        <v>-6.7926150000000001E-3</v>
      </c>
      <c r="C968" s="102">
        <v>-1.254806E-2</v>
      </c>
      <c r="D968" s="102">
        <v>-1.602545E-2</v>
      </c>
      <c r="E968" s="102">
        <v>-1.885442E-2</v>
      </c>
      <c r="F968" s="102">
        <v>-2.1202120000000001E-2</v>
      </c>
      <c r="G968" s="102">
        <v>-2.2092480000000001E-2</v>
      </c>
      <c r="H968" s="102">
        <v>-2.3081850000000001E-2</v>
      </c>
      <c r="I968" s="102">
        <v>-2.3877349999999999E-2</v>
      </c>
      <c r="J968" s="102">
        <v>-2.449844E-2</v>
      </c>
      <c r="K968" s="102">
        <v>-2.3082430000000001E-2</v>
      </c>
      <c r="L968" s="102">
        <v>-2.2087240000000001E-2</v>
      </c>
      <c r="M968" s="102">
        <v>-2.1236209999999998E-2</v>
      </c>
      <c r="N968" s="102">
        <v>-2.059538E-2</v>
      </c>
      <c r="O968" s="102">
        <v>-2.0459519999999998E-2</v>
      </c>
      <c r="P968" s="102">
        <v>-2.0624429999999999E-2</v>
      </c>
      <c r="Q968" s="102">
        <v>-2.0827869999999998E-2</v>
      </c>
      <c r="R968" s="102">
        <v>-2.0963559999999999E-2</v>
      </c>
      <c r="S968" s="102">
        <v>-2.1031520000000001E-2</v>
      </c>
      <c r="T968" s="102">
        <v>-2.1041230000000001E-2</v>
      </c>
      <c r="U968" s="102">
        <v>-2.1012329999999999E-2</v>
      </c>
      <c r="V968" s="102">
        <v>-2.095431E-2</v>
      </c>
      <c r="W968" s="102">
        <v>-2.0857460000000001E-2</v>
      </c>
      <c r="X968" s="102">
        <v>-2.0750890000000001E-2</v>
      </c>
      <c r="Y968" s="103">
        <v>-2.0615189999999999E-2</v>
      </c>
    </row>
    <row r="969" spans="1:25" x14ac:dyDescent="0.25">
      <c r="A969" s="101" t="s">
        <v>1216</v>
      </c>
      <c r="B969" s="102">
        <v>-1.8872710000000001E-2</v>
      </c>
      <c r="C969" s="102">
        <v>-2.3592950000000001E-2</v>
      </c>
      <c r="D969" s="102">
        <v>-2.652931E-2</v>
      </c>
      <c r="E969" s="102">
        <v>-2.8955000000000002E-2</v>
      </c>
      <c r="F969" s="102">
        <v>-3.100756E-2</v>
      </c>
      <c r="G969" s="102">
        <v>-3.1782299999999999E-2</v>
      </c>
      <c r="H969" s="102">
        <v>-3.2558579999999997E-2</v>
      </c>
      <c r="I969" s="102">
        <v>-3.3179960000000001E-2</v>
      </c>
      <c r="J969" s="102">
        <v>-3.3655560000000001E-2</v>
      </c>
      <c r="K969" s="102">
        <v>-3.2749800000000003E-2</v>
      </c>
      <c r="L969" s="102">
        <v>-3.1937010000000002E-2</v>
      </c>
      <c r="M969" s="102">
        <v>-3.120098E-2</v>
      </c>
      <c r="N969" s="102">
        <v>-3.0335330000000001E-2</v>
      </c>
      <c r="O969" s="102">
        <v>-2.9936649999999999E-2</v>
      </c>
      <c r="P969" s="102">
        <v>-2.990746E-2</v>
      </c>
      <c r="Q969" s="102">
        <v>-2.9994719999999999E-2</v>
      </c>
      <c r="R969" s="102">
        <v>-3.0043319999999998E-2</v>
      </c>
      <c r="S969" s="102">
        <v>-3.0023879999999999E-2</v>
      </c>
      <c r="T969" s="102">
        <v>-2.9955849999999999E-2</v>
      </c>
      <c r="U969" s="102">
        <v>-2.9848940000000001E-2</v>
      </c>
      <c r="V969" s="102">
        <v>-2.9713099999999999E-2</v>
      </c>
      <c r="W969" s="102">
        <v>-2.955783E-2</v>
      </c>
      <c r="X969" s="102">
        <v>-2.9373389999999999E-2</v>
      </c>
      <c r="Y969" s="103">
        <v>-2.9169509999999999E-2</v>
      </c>
    </row>
    <row r="970" spans="1:25" x14ac:dyDescent="0.25">
      <c r="A970" s="101" t="s">
        <v>1217</v>
      </c>
      <c r="B970" s="102">
        <v>2.7280349999999998E-2</v>
      </c>
      <c r="C970" s="102">
        <v>1.9125820000000002E-2</v>
      </c>
      <c r="D970" s="102">
        <v>1.431203E-2</v>
      </c>
      <c r="E970" s="102">
        <v>1.052925E-2</v>
      </c>
      <c r="F970" s="102">
        <v>7.4337220000000002E-3</v>
      </c>
      <c r="G970" s="102">
        <v>6.2915569999999997E-3</v>
      </c>
      <c r="H970" s="102">
        <v>4.6225950000000002E-3</v>
      </c>
      <c r="I970" s="102">
        <v>3.1958099999999999E-3</v>
      </c>
      <c r="J970" s="102">
        <v>2.0114320000000001E-3</v>
      </c>
      <c r="K970" s="102">
        <v>5.0744029999999999E-3</v>
      </c>
      <c r="L970" s="102">
        <v>6.2637580000000003E-3</v>
      </c>
      <c r="M970" s="102">
        <v>7.1156359999999998E-3</v>
      </c>
      <c r="N970" s="102">
        <v>6.755797E-3</v>
      </c>
      <c r="O970" s="102">
        <v>5.9684500000000001E-3</v>
      </c>
      <c r="P970" s="102">
        <v>5.1522540000000002E-3</v>
      </c>
      <c r="Q970" s="102">
        <v>4.5018009999999997E-3</v>
      </c>
      <c r="R970" s="102">
        <v>3.9873189999999996E-3</v>
      </c>
      <c r="S970" s="102">
        <v>3.5603369999999998E-3</v>
      </c>
      <c r="T970" s="102">
        <v>3.1914449999999998E-3</v>
      </c>
      <c r="U970" s="102">
        <v>2.880868E-3</v>
      </c>
      <c r="V970" s="102">
        <v>2.609166E-3</v>
      </c>
      <c r="W970" s="102">
        <v>2.3763389999999999E-3</v>
      </c>
      <c r="X970" s="102">
        <v>2.1627170000000002E-3</v>
      </c>
      <c r="Y970" s="103">
        <v>1.9782509999999999E-3</v>
      </c>
    </row>
    <row r="971" spans="1:25" x14ac:dyDescent="0.25">
      <c r="A971" s="101" t="s">
        <v>1218</v>
      </c>
      <c r="B971" s="102">
        <v>8.3248130000000004E-3</v>
      </c>
      <c r="C971" s="102">
        <v>1.645496E-3</v>
      </c>
      <c r="D971" s="102">
        <v>-2.3589990000000001E-3</v>
      </c>
      <c r="E971" s="102">
        <v>-5.5295800000000001E-3</v>
      </c>
      <c r="F971" s="102">
        <v>-8.1311049999999996E-3</v>
      </c>
      <c r="G971" s="102">
        <v>-9.0807769999999999E-3</v>
      </c>
      <c r="H971" s="102">
        <v>-1.0322929999999999E-2</v>
      </c>
      <c r="I971" s="102">
        <v>-1.137119E-2</v>
      </c>
      <c r="J971" s="102">
        <v>-1.221564E-2</v>
      </c>
      <c r="K971" s="102">
        <v>-1.0013650000000001E-2</v>
      </c>
      <c r="L971" s="102">
        <v>-8.9489129999999993E-3</v>
      </c>
      <c r="M971" s="102">
        <v>-8.1062240000000004E-3</v>
      </c>
      <c r="N971" s="102">
        <v>-7.9508019999999999E-3</v>
      </c>
      <c r="O971" s="102">
        <v>-8.2326889999999996E-3</v>
      </c>
      <c r="P971" s="102">
        <v>-8.6793349999999998E-3</v>
      </c>
      <c r="Q971" s="102">
        <v>-9.0677210000000008E-3</v>
      </c>
      <c r="R971" s="102">
        <v>-9.3588479999999995E-3</v>
      </c>
      <c r="S971" s="102">
        <v>-9.5724390000000003E-3</v>
      </c>
      <c r="T971" s="102">
        <v>-9.7374330000000002E-3</v>
      </c>
      <c r="U971" s="102">
        <v>-9.8538329999999993E-3</v>
      </c>
      <c r="V971" s="102">
        <v>-9.9315889999999993E-3</v>
      </c>
      <c r="W971" s="102">
        <v>-9.9899080000000005E-3</v>
      </c>
      <c r="X971" s="102">
        <v>-1.001907E-2</v>
      </c>
      <c r="Y971" s="103">
        <v>-1.001907E-2</v>
      </c>
    </row>
    <row r="972" spans="1:25" x14ac:dyDescent="0.25">
      <c r="A972" s="101" t="s">
        <v>1219</v>
      </c>
      <c r="B972" s="102">
        <v>5.9973289999999999E-2</v>
      </c>
      <c r="C972" s="102">
        <v>4.951697E-2</v>
      </c>
      <c r="D972" s="102">
        <v>4.3393429999999997E-2</v>
      </c>
      <c r="E972" s="102">
        <v>3.8645069999999997E-2</v>
      </c>
      <c r="F972" s="102">
        <v>3.4810260000000003E-2</v>
      </c>
      <c r="G972" s="102">
        <v>3.327227E-2</v>
      </c>
      <c r="H972" s="102">
        <v>3.0943350000000001E-2</v>
      </c>
      <c r="I972" s="102">
        <v>2.8914579999999999E-2</v>
      </c>
      <c r="J972" s="102">
        <v>2.72254E-2</v>
      </c>
      <c r="K972" s="102">
        <v>3.1587940000000002E-2</v>
      </c>
      <c r="L972" s="102">
        <v>3.2988690000000001E-2</v>
      </c>
      <c r="M972" s="102">
        <v>3.3907680000000003E-2</v>
      </c>
      <c r="N972" s="102">
        <v>3.2788829999999998E-2</v>
      </c>
      <c r="O972" s="102">
        <v>3.1232940000000001E-2</v>
      </c>
      <c r="P972" s="102">
        <v>2.98438E-2</v>
      </c>
      <c r="Q972" s="102">
        <v>2.8814960000000001E-2</v>
      </c>
      <c r="R972" s="102">
        <v>2.7980229999999998E-2</v>
      </c>
      <c r="S972" s="102">
        <v>2.7252410000000001E-2</v>
      </c>
      <c r="T972" s="102">
        <v>2.6592589999999999E-2</v>
      </c>
      <c r="U972" s="102">
        <v>2.6000760000000001E-2</v>
      </c>
      <c r="V972" s="102">
        <v>2.5457270000000001E-2</v>
      </c>
      <c r="W972" s="102">
        <v>2.4952619999999998E-2</v>
      </c>
      <c r="X972" s="102">
        <v>2.4476870000000001E-2</v>
      </c>
      <c r="Y972" s="103">
        <v>2.403025E-2</v>
      </c>
    </row>
    <row r="973" spans="1:25" x14ac:dyDescent="0.25">
      <c r="A973" s="101" t="s">
        <v>1220</v>
      </c>
      <c r="B973" s="102">
        <v>1.00999E-2</v>
      </c>
      <c r="C973" s="102">
        <v>3.1571479999999998E-3</v>
      </c>
      <c r="D973" s="102">
        <v>-9.7745850000000001E-4</v>
      </c>
      <c r="E973" s="102">
        <v>-4.2779480000000002E-3</v>
      </c>
      <c r="F973" s="102">
        <v>-6.9896159999999997E-3</v>
      </c>
      <c r="G973" s="102">
        <v>-7.9091400000000003E-3</v>
      </c>
      <c r="H973" s="102">
        <v>-9.2286480000000008E-3</v>
      </c>
      <c r="I973" s="102">
        <v>-1.03547E-2</v>
      </c>
      <c r="J973" s="102">
        <v>-1.1267249999999999E-2</v>
      </c>
      <c r="K973" s="102">
        <v>-8.7833860000000007E-3</v>
      </c>
      <c r="L973" s="102">
        <v>-7.6621160000000001E-3</v>
      </c>
      <c r="M973" s="102">
        <v>-6.791048E-3</v>
      </c>
      <c r="N973" s="102">
        <v>-6.7034140000000004E-3</v>
      </c>
      <c r="O973" s="102">
        <v>-7.0436830000000002E-3</v>
      </c>
      <c r="P973" s="102">
        <v>-7.519665E-3</v>
      </c>
      <c r="Q973" s="102">
        <v>-7.9275189999999992E-3</v>
      </c>
      <c r="R973" s="102">
        <v>-8.2380860000000004E-3</v>
      </c>
      <c r="S973" s="102">
        <v>-8.4711149999999995E-3</v>
      </c>
      <c r="T973" s="102">
        <v>-8.6555509999999992E-3</v>
      </c>
      <c r="U973" s="102">
        <v>-8.7913939999999993E-3</v>
      </c>
      <c r="V973" s="102">
        <v>-8.8883609999999991E-3</v>
      </c>
      <c r="W973" s="102">
        <v>-8.9661229999999995E-3</v>
      </c>
      <c r="X973" s="102">
        <v>-9.0242150000000004E-3</v>
      </c>
      <c r="Y973" s="103">
        <v>-9.0533780000000008E-3</v>
      </c>
    </row>
    <row r="974" spans="1:25" x14ac:dyDescent="0.25">
      <c r="A974" s="101" t="s">
        <v>1221</v>
      </c>
      <c r="B974" s="102">
        <v>-2.156344E-4</v>
      </c>
      <c r="C974" s="102">
        <v>-6.4925490000000002E-3</v>
      </c>
      <c r="D974" s="102">
        <v>-1.0269149999999999E-2</v>
      </c>
      <c r="E974" s="102">
        <v>-1.326136E-2</v>
      </c>
      <c r="F974" s="102">
        <v>-1.5694349999999999E-2</v>
      </c>
      <c r="G974" s="102">
        <v>-1.6664979999999999E-2</v>
      </c>
      <c r="H974" s="102">
        <v>-1.775202E-2</v>
      </c>
      <c r="I974" s="102">
        <v>-1.8625619999999999E-2</v>
      </c>
      <c r="J974" s="102">
        <v>-1.931484E-2</v>
      </c>
      <c r="K974" s="102">
        <v>-1.7818179999999999E-2</v>
      </c>
      <c r="L974" s="102">
        <v>-1.696404E-2</v>
      </c>
      <c r="M974" s="102">
        <v>-1.6265109999999999E-2</v>
      </c>
      <c r="N974" s="102">
        <v>-1.5925499999999999E-2</v>
      </c>
      <c r="O974" s="102">
        <v>-1.6022439999999999E-2</v>
      </c>
      <c r="P974" s="102">
        <v>-1.634277E-2</v>
      </c>
      <c r="Q974" s="102">
        <v>-1.6663190000000001E-2</v>
      </c>
      <c r="R974" s="102">
        <v>-1.6905819999999998E-2</v>
      </c>
      <c r="S974" s="102">
        <v>-1.7070889999999998E-2</v>
      </c>
      <c r="T974" s="102">
        <v>-1.7177850000000001E-2</v>
      </c>
      <c r="U974" s="102">
        <v>-1.7245679999999999E-2</v>
      </c>
      <c r="V974" s="102">
        <v>-1.7274850000000001E-2</v>
      </c>
      <c r="W974" s="102">
        <v>-1.7265119999999998E-2</v>
      </c>
      <c r="X974" s="102">
        <v>-1.723595E-2</v>
      </c>
      <c r="Y974" s="103">
        <v>-1.7177620000000001E-2</v>
      </c>
    </row>
    <row r="975" spans="1:25" x14ac:dyDescent="0.25">
      <c r="A975" s="101" t="s">
        <v>1222</v>
      </c>
      <c r="B975" s="102">
        <v>5.1257959999999997E-4</v>
      </c>
      <c r="C975" s="102">
        <v>-5.6615240000000002E-3</v>
      </c>
      <c r="D975" s="102">
        <v>-9.4326110000000005E-3</v>
      </c>
      <c r="E975" s="102">
        <v>-1.247731E-2</v>
      </c>
      <c r="F975" s="102">
        <v>-1.500173E-2</v>
      </c>
      <c r="G975" s="102">
        <v>-1.594133E-2</v>
      </c>
      <c r="H975" s="102">
        <v>-1.709629E-2</v>
      </c>
      <c r="I975" s="102">
        <v>-1.8057159999999999E-2</v>
      </c>
      <c r="J975" s="102">
        <v>-1.882416E-2</v>
      </c>
      <c r="K975" s="102">
        <v>-1.70394E-2</v>
      </c>
      <c r="L975" s="102">
        <v>-1.6061969999999998E-2</v>
      </c>
      <c r="M975" s="102">
        <v>-1.525805E-2</v>
      </c>
      <c r="N975" s="102">
        <v>-1.4879069999999999E-2</v>
      </c>
      <c r="O975" s="102">
        <v>-1.493747E-2</v>
      </c>
      <c r="P975" s="102">
        <v>-1.523853E-2</v>
      </c>
      <c r="Q975" s="102">
        <v>-1.553944E-2</v>
      </c>
      <c r="R975" s="102">
        <v>-1.5762769999999999E-2</v>
      </c>
      <c r="S975" s="102">
        <v>-1.5918060000000001E-2</v>
      </c>
      <c r="T975" s="102">
        <v>-1.6024980000000001E-2</v>
      </c>
      <c r="U975" s="102">
        <v>-1.6073580000000001E-2</v>
      </c>
      <c r="V975" s="102">
        <v>-1.6083299999999998E-2</v>
      </c>
      <c r="W975" s="102">
        <v>-1.6073580000000001E-2</v>
      </c>
      <c r="X975" s="102">
        <v>-1.6044409999999999E-2</v>
      </c>
      <c r="Y975" s="103">
        <v>-1.5995809999999999E-2</v>
      </c>
    </row>
    <row r="976" spans="1:25" x14ac:dyDescent="0.25">
      <c r="A976" s="101" t="s">
        <v>1223</v>
      </c>
      <c r="B976" s="102">
        <v>-1.5825209999999999E-2</v>
      </c>
      <c r="C976" s="102">
        <v>-2.087396E-2</v>
      </c>
      <c r="D976" s="102">
        <v>-2.4008359999999999E-2</v>
      </c>
      <c r="E976" s="102">
        <v>-2.6612130000000001E-2</v>
      </c>
      <c r="F976" s="102">
        <v>-2.882291E-2</v>
      </c>
      <c r="G976" s="102">
        <v>-2.9606899999999998E-2</v>
      </c>
      <c r="H976" s="102">
        <v>-3.046053E-2</v>
      </c>
      <c r="I976" s="102">
        <v>-3.1149449999999999E-2</v>
      </c>
      <c r="J976" s="102">
        <v>-3.1683179999999998E-2</v>
      </c>
      <c r="K976" s="102">
        <v>-3.04713E-2</v>
      </c>
      <c r="L976" s="102">
        <v>-2.9505219999999999E-2</v>
      </c>
      <c r="M976" s="102">
        <v>-2.8654309999999999E-2</v>
      </c>
      <c r="N976" s="102">
        <v>-2.7837839999999999E-2</v>
      </c>
      <c r="O976" s="102">
        <v>-2.7497859999999999E-2</v>
      </c>
      <c r="P976" s="102">
        <v>-2.750758E-2</v>
      </c>
      <c r="Q976" s="102">
        <v>-2.761419E-2</v>
      </c>
      <c r="R976" s="102">
        <v>-2.766275E-2</v>
      </c>
      <c r="S976" s="102">
        <v>-2.765304E-2</v>
      </c>
      <c r="T976" s="102">
        <v>-2.7595000000000001E-2</v>
      </c>
      <c r="U976" s="102">
        <v>-2.7488410000000001E-2</v>
      </c>
      <c r="V976" s="102">
        <v>-2.7352680000000001E-2</v>
      </c>
      <c r="W976" s="102">
        <v>-2.7197289999999999E-2</v>
      </c>
      <c r="X976" s="102">
        <v>-2.7022709999999998E-2</v>
      </c>
      <c r="Y976" s="103">
        <v>-2.68287E-2</v>
      </c>
    </row>
    <row r="977" spans="1:25" x14ac:dyDescent="0.25">
      <c r="A977" s="101" t="s">
        <v>1224</v>
      </c>
      <c r="B977" s="102">
        <v>1.9292759999999999E-2</v>
      </c>
      <c r="C977" s="102">
        <v>1.195266E-2</v>
      </c>
      <c r="D977" s="102">
        <v>7.5815159999999999E-3</v>
      </c>
      <c r="E977" s="102">
        <v>4.1041419999999999E-3</v>
      </c>
      <c r="F977" s="102">
        <v>1.2553040000000001E-3</v>
      </c>
      <c r="G977" s="102">
        <v>1.615365E-4</v>
      </c>
      <c r="H977" s="102">
        <v>-1.313233E-3</v>
      </c>
      <c r="I977" s="102">
        <v>-2.555608E-3</v>
      </c>
      <c r="J977" s="102">
        <v>-3.5747230000000001E-3</v>
      </c>
      <c r="K977" s="102">
        <v>-1.027179E-3</v>
      </c>
      <c r="L977" s="102">
        <v>1.131057E-4</v>
      </c>
      <c r="M977" s="102">
        <v>9.837003E-4</v>
      </c>
      <c r="N977" s="102">
        <v>9.3524159999999995E-4</v>
      </c>
      <c r="O977" s="102">
        <v>4.1026609999999999E-4</v>
      </c>
      <c r="P977" s="102">
        <v>-2.3086680000000001E-4</v>
      </c>
      <c r="Q977" s="102">
        <v>-7.4518060000000001E-4</v>
      </c>
      <c r="R977" s="102">
        <v>-1.143048E-3</v>
      </c>
      <c r="S977" s="102">
        <v>-1.4631900000000001E-3</v>
      </c>
      <c r="T977" s="102">
        <v>-1.725046E-3</v>
      </c>
      <c r="U977" s="102">
        <v>-1.948045E-3</v>
      </c>
      <c r="V977" s="102">
        <v>-2.1227009999999998E-3</v>
      </c>
      <c r="W977" s="102">
        <v>-2.2682140000000002E-3</v>
      </c>
      <c r="X977" s="102">
        <v>-2.3942989999999999E-3</v>
      </c>
      <c r="Y977" s="103">
        <v>-2.500955E-3</v>
      </c>
    </row>
    <row r="978" spans="1:25" x14ac:dyDescent="0.25">
      <c r="A978" s="101" t="s">
        <v>1225</v>
      </c>
      <c r="B978" s="102">
        <v>8.7203660000000002E-3</v>
      </c>
      <c r="C978" s="102">
        <v>1.96416E-3</v>
      </c>
      <c r="D978" s="102">
        <v>-2.0500039999999998E-3</v>
      </c>
      <c r="E978" s="102">
        <v>-5.2104830000000001E-3</v>
      </c>
      <c r="F978" s="102">
        <v>-7.7822280000000004E-3</v>
      </c>
      <c r="G978" s="102">
        <v>-8.8199009999999998E-3</v>
      </c>
      <c r="H978" s="102">
        <v>-1.008187E-2</v>
      </c>
      <c r="I978" s="102">
        <v>-1.1120639999999999E-2</v>
      </c>
      <c r="J978" s="102">
        <v>-1.1955759999999999E-2</v>
      </c>
      <c r="K978" s="102">
        <v>-1.002041E-2</v>
      </c>
      <c r="L978" s="102">
        <v>-9.0708339999999998E-3</v>
      </c>
      <c r="M978" s="102">
        <v>-8.3340459999999995E-3</v>
      </c>
      <c r="N978" s="102">
        <v>-8.207588E-3</v>
      </c>
      <c r="O978" s="102">
        <v>-8.5183480000000002E-3</v>
      </c>
      <c r="P978" s="102">
        <v>-9.0038319999999998E-3</v>
      </c>
      <c r="Q978" s="102">
        <v>-9.4311320000000001E-3</v>
      </c>
      <c r="R978" s="102">
        <v>-9.7611820000000002E-3</v>
      </c>
      <c r="S978" s="102">
        <v>-1.001368E-2</v>
      </c>
      <c r="T978" s="102">
        <v>-1.0207849999999999E-2</v>
      </c>
      <c r="U978" s="102">
        <v>-1.035342E-2</v>
      </c>
      <c r="V978" s="102">
        <v>-1.046011E-2</v>
      </c>
      <c r="W978" s="102">
        <v>-1.0537629999999999E-2</v>
      </c>
      <c r="X978" s="102">
        <v>-1.059595E-2</v>
      </c>
      <c r="Y978" s="103">
        <v>-1.062511E-2</v>
      </c>
    </row>
    <row r="979" spans="1:25" x14ac:dyDescent="0.25">
      <c r="A979" s="101" t="s">
        <v>1226</v>
      </c>
      <c r="B979" s="102">
        <v>1.9385090000000001E-2</v>
      </c>
      <c r="C979" s="102">
        <v>1.1776190000000001E-2</v>
      </c>
      <c r="D979" s="102">
        <v>7.3302719999999997E-3</v>
      </c>
      <c r="E979" s="102">
        <v>3.8844790000000001E-3</v>
      </c>
      <c r="F979" s="102">
        <v>1.085911E-3</v>
      </c>
      <c r="G979" s="102">
        <v>6.7727310000000005E-5</v>
      </c>
      <c r="H979" s="102">
        <v>-1.398303E-3</v>
      </c>
      <c r="I979" s="102">
        <v>-2.6509960000000001E-3</v>
      </c>
      <c r="J979" s="102">
        <v>-3.6805840000000002E-3</v>
      </c>
      <c r="K979" s="102">
        <v>-1.0377170000000001E-3</v>
      </c>
      <c r="L979" s="102">
        <v>-3.9510479999999999E-5</v>
      </c>
      <c r="M979" s="102">
        <v>6.7824240000000004E-4</v>
      </c>
      <c r="N979" s="102">
        <v>4.0595380000000002E-4</v>
      </c>
      <c r="O979" s="102">
        <v>-2.256537E-4</v>
      </c>
      <c r="P979" s="102">
        <v>-9.0584499999999996E-4</v>
      </c>
      <c r="Q979" s="102">
        <v>-1.449957E-3</v>
      </c>
      <c r="R979" s="102">
        <v>-1.886986E-3</v>
      </c>
      <c r="S979" s="102">
        <v>-2.2463940000000001E-3</v>
      </c>
      <c r="T979" s="102">
        <v>-2.547662E-3</v>
      </c>
      <c r="U979" s="102">
        <v>-2.8002930000000001E-3</v>
      </c>
      <c r="V979" s="102">
        <v>-3.0140200000000001E-3</v>
      </c>
      <c r="W979" s="102">
        <v>-3.1985680000000002E-3</v>
      </c>
      <c r="X979" s="102">
        <v>-3.3539389999999998E-3</v>
      </c>
      <c r="Y979" s="103">
        <v>-3.4801350000000001E-3</v>
      </c>
    </row>
    <row r="980" spans="1:25" x14ac:dyDescent="0.25">
      <c r="A980" s="101" t="s">
        <v>1227</v>
      </c>
      <c r="B980" s="102">
        <v>1.4694850000000001E-2</v>
      </c>
      <c r="C980" s="102">
        <v>7.452406E-3</v>
      </c>
      <c r="D980" s="102">
        <v>3.169177E-3</v>
      </c>
      <c r="E980" s="102">
        <v>-2.3038280000000001E-4</v>
      </c>
      <c r="F980" s="102">
        <v>-3.040891E-3</v>
      </c>
      <c r="G980" s="102">
        <v>-4.0371820000000003E-3</v>
      </c>
      <c r="H980" s="102">
        <v>-5.4532319999999997E-3</v>
      </c>
      <c r="I980" s="102">
        <v>-6.6661899999999998E-3</v>
      </c>
      <c r="J980" s="102">
        <v>-7.6559810000000001E-3</v>
      </c>
      <c r="K980" s="102">
        <v>-5.0412620000000003E-3</v>
      </c>
      <c r="L980" s="102">
        <v>-3.8826730000000001E-3</v>
      </c>
      <c r="M980" s="102">
        <v>-3.0126150000000002E-3</v>
      </c>
      <c r="N980" s="102">
        <v>-3.0320809999999998E-3</v>
      </c>
      <c r="O980" s="102">
        <v>-3.4886539999999999E-3</v>
      </c>
      <c r="P980" s="102">
        <v>-4.0614910000000004E-3</v>
      </c>
      <c r="Q980" s="102">
        <v>-4.536806E-3</v>
      </c>
      <c r="R980" s="102">
        <v>-4.9054210000000001E-3</v>
      </c>
      <c r="S980" s="102">
        <v>-5.1963260000000002E-3</v>
      </c>
      <c r="T980" s="102">
        <v>-5.4289580000000002E-3</v>
      </c>
      <c r="U980" s="102">
        <v>-5.6132630000000003E-3</v>
      </c>
      <c r="V980" s="102">
        <v>-5.7587209999999996E-3</v>
      </c>
      <c r="W980" s="102">
        <v>-5.8750449999999997E-3</v>
      </c>
      <c r="X980" s="102">
        <v>-5.9721770000000004E-3</v>
      </c>
      <c r="Y980" s="103">
        <v>-6.0496539999999998E-3</v>
      </c>
    </row>
    <row r="981" spans="1:25" x14ac:dyDescent="0.25">
      <c r="A981" s="101" t="s">
        <v>1228</v>
      </c>
      <c r="B981" s="102">
        <v>3.6628059999999997E-2</v>
      </c>
      <c r="C981" s="102">
        <v>2.8228929999999999E-2</v>
      </c>
      <c r="D981" s="102">
        <v>2.3136529999999999E-2</v>
      </c>
      <c r="E981" s="102">
        <v>1.9056920000000001E-2</v>
      </c>
      <c r="F981" s="102">
        <v>1.5675129999999999E-2</v>
      </c>
      <c r="G981" s="102">
        <v>1.43584E-2</v>
      </c>
      <c r="H981" s="102">
        <v>1.246588E-2</v>
      </c>
      <c r="I981" s="102">
        <v>1.0835060000000001E-2</v>
      </c>
      <c r="J981" s="102">
        <v>9.4856030000000004E-3</v>
      </c>
      <c r="K981" s="102">
        <v>1.2851E-2</v>
      </c>
      <c r="L981" s="102">
        <v>1.4194790000000001E-2</v>
      </c>
      <c r="M981" s="102">
        <v>1.517226E-2</v>
      </c>
      <c r="N981" s="102">
        <v>1.4743940000000001E-2</v>
      </c>
      <c r="O981" s="102">
        <v>1.3800120000000001E-2</v>
      </c>
      <c r="P981" s="102">
        <v>1.2818649999999999E-2</v>
      </c>
      <c r="Q981" s="102">
        <v>1.206145E-2</v>
      </c>
      <c r="R981" s="102">
        <v>1.1459469999999999E-2</v>
      </c>
      <c r="S981" s="102">
        <v>1.095469E-2</v>
      </c>
      <c r="T981" s="102">
        <v>1.051771E-2</v>
      </c>
      <c r="U981" s="102">
        <v>1.0139280000000001E-2</v>
      </c>
      <c r="V981" s="102">
        <v>9.799482E-3</v>
      </c>
      <c r="W981" s="102">
        <v>9.4985610000000009E-3</v>
      </c>
      <c r="X981" s="102">
        <v>9.2170700000000008E-3</v>
      </c>
      <c r="Y981" s="103">
        <v>8.9645049999999993E-3</v>
      </c>
    </row>
    <row r="982" spans="1:25" x14ac:dyDescent="0.25">
      <c r="A982" s="101" t="s">
        <v>1229</v>
      </c>
      <c r="B982" s="102">
        <v>2.8681809999999999E-2</v>
      </c>
      <c r="C982" s="102">
        <v>2.0561699999999999E-2</v>
      </c>
      <c r="D982" s="102">
        <v>1.5698750000000001E-2</v>
      </c>
      <c r="E982" s="102">
        <v>1.182771E-2</v>
      </c>
      <c r="F982" s="102">
        <v>8.6538429999999996E-3</v>
      </c>
      <c r="G982" s="102">
        <v>7.551299E-3</v>
      </c>
      <c r="H982" s="102">
        <v>5.853629E-3</v>
      </c>
      <c r="I982" s="102">
        <v>4.3977749999999996E-3</v>
      </c>
      <c r="J982" s="102">
        <v>3.1942419999999999E-3</v>
      </c>
      <c r="K982" s="102">
        <v>6.5627680000000001E-3</v>
      </c>
      <c r="L982" s="102">
        <v>7.9150809999999992E-3</v>
      </c>
      <c r="M982" s="102">
        <v>8.9113720000000007E-3</v>
      </c>
      <c r="N982" s="102">
        <v>8.6194159999999995E-3</v>
      </c>
      <c r="O982" s="102">
        <v>7.8504630000000002E-3</v>
      </c>
      <c r="P982" s="102">
        <v>7.0437729999999997E-3</v>
      </c>
      <c r="Q982" s="102">
        <v>6.4222089999999999E-3</v>
      </c>
      <c r="R982" s="102">
        <v>5.9466090000000003E-3</v>
      </c>
      <c r="S982" s="102">
        <v>5.5485329999999996E-3</v>
      </c>
      <c r="T982" s="102">
        <v>5.2184789999999998E-3</v>
      </c>
      <c r="U982" s="102">
        <v>4.9370109999999998E-3</v>
      </c>
      <c r="V982" s="102">
        <v>4.6846889999999997E-3</v>
      </c>
      <c r="W982" s="102">
        <v>4.4615169999999999E-3</v>
      </c>
      <c r="X982" s="102">
        <v>4.2672669999999999E-3</v>
      </c>
      <c r="Y982" s="103">
        <v>4.0924530000000002E-3</v>
      </c>
    </row>
    <row r="983" spans="1:25" x14ac:dyDescent="0.25">
      <c r="A983" s="101" t="s">
        <v>1230</v>
      </c>
      <c r="B983" s="102">
        <v>-2.4010980000000001E-2</v>
      </c>
      <c r="C983" s="102">
        <v>-2.7803999999999999E-2</v>
      </c>
      <c r="D983" s="102">
        <v>-3.0059829999999999E-2</v>
      </c>
      <c r="E983" s="102">
        <v>-3.189372E-2</v>
      </c>
      <c r="F983" s="102">
        <v>-3.3423670000000003E-2</v>
      </c>
      <c r="G983" s="102">
        <v>-3.4004619999999999E-2</v>
      </c>
      <c r="H983" s="102">
        <v>-3.4548420000000003E-2</v>
      </c>
      <c r="I983" s="102">
        <v>-3.4956399999999999E-2</v>
      </c>
      <c r="J983" s="102">
        <v>-3.5257400000000001E-2</v>
      </c>
      <c r="K983" s="102">
        <v>-3.452885E-2</v>
      </c>
      <c r="L983" s="102">
        <v>-3.3784559999999998E-2</v>
      </c>
      <c r="M983" s="102">
        <v>-3.310693E-2</v>
      </c>
      <c r="N983" s="102">
        <v>-3.2160840000000003E-2</v>
      </c>
      <c r="O983" s="102">
        <v>-3.1673409999999999E-2</v>
      </c>
      <c r="P983" s="102">
        <v>-3.1566219999999999E-2</v>
      </c>
      <c r="Q983" s="102">
        <v>-3.1575949999999998E-2</v>
      </c>
      <c r="R983" s="102">
        <v>-3.1546999999999999E-2</v>
      </c>
      <c r="S983" s="102">
        <v>-3.1469400000000002E-2</v>
      </c>
      <c r="T983" s="102">
        <v>-3.1352650000000003E-2</v>
      </c>
      <c r="U983" s="102">
        <v>-3.119721E-2</v>
      </c>
      <c r="V983" s="102">
        <v>-3.103204E-2</v>
      </c>
      <c r="W983" s="102">
        <v>-3.0847409999999999E-2</v>
      </c>
      <c r="X983" s="102">
        <v>-3.0653050000000001E-2</v>
      </c>
      <c r="Y983" s="103">
        <v>-3.0448949999999999E-2</v>
      </c>
    </row>
    <row r="984" spans="1:25" x14ac:dyDescent="0.25">
      <c r="A984" s="101" t="s">
        <v>1231</v>
      </c>
      <c r="B984" s="102">
        <v>-1.107204E-2</v>
      </c>
      <c r="C984" s="102">
        <v>-1.621593E-2</v>
      </c>
      <c r="D984" s="102">
        <v>-1.9289150000000001E-2</v>
      </c>
      <c r="E984" s="102">
        <v>-2.1763330000000001E-2</v>
      </c>
      <c r="F984" s="102">
        <v>-2.3825269999999999E-2</v>
      </c>
      <c r="G984" s="102">
        <v>-2.4570809999999998E-2</v>
      </c>
      <c r="H984" s="102">
        <v>-2.5405460000000001E-2</v>
      </c>
      <c r="I984" s="102">
        <v>-2.6085250000000001E-2</v>
      </c>
      <c r="J984" s="102">
        <v>-2.6609509999999999E-2</v>
      </c>
      <c r="K984" s="102">
        <v>-2.5398009999999999E-2</v>
      </c>
      <c r="L984" s="102">
        <v>-2.451855E-2</v>
      </c>
      <c r="M984" s="102">
        <v>-2.3763510000000002E-2</v>
      </c>
      <c r="N984" s="102">
        <v>-2.3082200000000001E-2</v>
      </c>
      <c r="O984" s="102">
        <v>-2.2868090000000001E-2</v>
      </c>
      <c r="P984" s="102">
        <v>-2.2974910000000001E-2</v>
      </c>
      <c r="Q984" s="102">
        <v>-2.3139969999999999E-2</v>
      </c>
      <c r="R984" s="102">
        <v>-2.3246679999999999E-2</v>
      </c>
      <c r="S984" s="102">
        <v>-2.328556E-2</v>
      </c>
      <c r="T984" s="102">
        <v>-2.3275839999999999E-2</v>
      </c>
      <c r="U984" s="102">
        <v>-2.3236949999999999E-2</v>
      </c>
      <c r="V984" s="102">
        <v>-2.3168899999999999E-2</v>
      </c>
      <c r="W984" s="102">
        <v>-2.3071919999999999E-2</v>
      </c>
      <c r="X984" s="102">
        <v>-2.295548E-2</v>
      </c>
      <c r="Y984" s="103">
        <v>-2.282932E-2</v>
      </c>
    </row>
    <row r="985" spans="1:25" x14ac:dyDescent="0.25">
      <c r="A985" s="101" t="s">
        <v>1232</v>
      </c>
      <c r="B985" s="102">
        <v>-5.4063649999999998E-2</v>
      </c>
      <c r="C985" s="102">
        <v>-5.5849969999999999E-2</v>
      </c>
      <c r="D985" s="102">
        <v>-5.7356230000000001E-2</v>
      </c>
      <c r="E985" s="102">
        <v>-5.8832519999999999E-2</v>
      </c>
      <c r="F985" s="102">
        <v>-6.0200280000000002E-2</v>
      </c>
      <c r="G985" s="102">
        <v>-6.0946989999999999E-2</v>
      </c>
      <c r="H985" s="102">
        <v>-6.1190179999999997E-2</v>
      </c>
      <c r="I985" s="102">
        <v>-6.1306800000000002E-2</v>
      </c>
      <c r="J985" s="102">
        <v>-6.1365219999999998E-2</v>
      </c>
      <c r="K985" s="102">
        <v>-6.2751509999999996E-2</v>
      </c>
      <c r="L985" s="102">
        <v>-6.2364570000000001E-2</v>
      </c>
      <c r="M985" s="102">
        <v>-6.1792939999999998E-2</v>
      </c>
      <c r="N985" s="102">
        <v>-5.9883800000000001E-2</v>
      </c>
      <c r="O985" s="102">
        <v>-5.8511029999999999E-2</v>
      </c>
      <c r="P985" s="102">
        <v>-5.783046E-2</v>
      </c>
      <c r="Q985" s="102">
        <v>-5.7519670000000002E-2</v>
      </c>
      <c r="R985" s="102">
        <v>-5.7228399999999999E-2</v>
      </c>
      <c r="S985" s="102">
        <v>-5.6888510000000003E-2</v>
      </c>
      <c r="T985" s="102">
        <v>-5.6509719999999999E-2</v>
      </c>
      <c r="U985" s="102">
        <v>-5.6101999999999999E-2</v>
      </c>
      <c r="V985" s="102">
        <v>-5.5665119999999998E-2</v>
      </c>
      <c r="W985" s="102">
        <v>-5.521852E-2</v>
      </c>
      <c r="X985" s="102">
        <v>-5.4752250000000002E-2</v>
      </c>
      <c r="Y985" s="103">
        <v>-5.4266540000000002E-2</v>
      </c>
    </row>
    <row r="986" spans="1:25" x14ac:dyDescent="0.25">
      <c r="A986" s="101" t="s">
        <v>1233</v>
      </c>
      <c r="B986" s="102">
        <v>2.4193409999999999E-2</v>
      </c>
      <c r="C986" s="102">
        <v>1.6200269999999999E-2</v>
      </c>
      <c r="D986" s="102">
        <v>1.149301E-2</v>
      </c>
      <c r="E986" s="102">
        <v>7.7977389999999997E-3</v>
      </c>
      <c r="F986" s="102">
        <v>4.7802510000000001E-3</v>
      </c>
      <c r="G986" s="102">
        <v>3.6575549999999998E-3</v>
      </c>
      <c r="H986" s="102">
        <v>2.075674E-3</v>
      </c>
      <c r="I986" s="102">
        <v>7.2633189999999996E-4</v>
      </c>
      <c r="J986" s="102">
        <v>-3.9001880000000001E-4</v>
      </c>
      <c r="K986" s="102">
        <v>2.485587E-3</v>
      </c>
      <c r="L986" s="102">
        <v>3.684072E-3</v>
      </c>
      <c r="M986" s="102">
        <v>4.564767E-3</v>
      </c>
      <c r="N986" s="102">
        <v>4.3508779999999999E-3</v>
      </c>
      <c r="O986" s="102">
        <v>3.6797459999999998E-3</v>
      </c>
      <c r="P986" s="102">
        <v>2.9314430000000002E-3</v>
      </c>
      <c r="Q986" s="102">
        <v>2.3392930000000001E-3</v>
      </c>
      <c r="R986" s="102">
        <v>1.8731780000000001E-3</v>
      </c>
      <c r="S986" s="102">
        <v>1.4848350000000001E-3</v>
      </c>
      <c r="T986" s="102">
        <v>1.1645270000000001E-3</v>
      </c>
      <c r="U986" s="102">
        <v>8.9281319999999996E-4</v>
      </c>
      <c r="V986" s="102">
        <v>6.5974269999999997E-4</v>
      </c>
      <c r="W986" s="102">
        <v>4.5582789999999999E-4</v>
      </c>
      <c r="X986" s="102">
        <v>2.8107039999999999E-4</v>
      </c>
      <c r="Y986" s="103">
        <v>1.2575020000000001E-4</v>
      </c>
    </row>
    <row r="987" spans="1:25" x14ac:dyDescent="0.25">
      <c r="A987" s="101" t="s">
        <v>1234</v>
      </c>
      <c r="B987" s="102">
        <v>2.04797E-2</v>
      </c>
      <c r="C987" s="102">
        <v>1.441248E-2</v>
      </c>
      <c r="D987" s="102">
        <v>1.104462E-2</v>
      </c>
      <c r="E987" s="102">
        <v>8.5110010000000007E-3</v>
      </c>
      <c r="F987" s="102">
        <v>6.5270600000000003E-3</v>
      </c>
      <c r="G987" s="102">
        <v>5.6408300000000003E-3</v>
      </c>
      <c r="H987" s="102">
        <v>4.5010240000000002E-3</v>
      </c>
      <c r="I987" s="102">
        <v>3.5173349999999999E-3</v>
      </c>
      <c r="J987" s="102">
        <v>2.6895420000000001E-3</v>
      </c>
      <c r="K987" s="102">
        <v>4.241201E-3</v>
      </c>
      <c r="L987" s="102">
        <v>4.7682619999999997E-3</v>
      </c>
      <c r="M987" s="102">
        <v>5.1583849999999997E-3</v>
      </c>
      <c r="N987" s="102">
        <v>4.8368159999999999E-3</v>
      </c>
      <c r="O987" s="102">
        <v>4.2620649999999998E-3</v>
      </c>
      <c r="P987" s="102">
        <v>3.668031E-3</v>
      </c>
      <c r="Q987" s="102">
        <v>3.1618739999999998E-3</v>
      </c>
      <c r="R987" s="102">
        <v>2.7337640000000001E-3</v>
      </c>
      <c r="S987" s="102">
        <v>2.3639249999999998E-3</v>
      </c>
      <c r="T987" s="102">
        <v>2.0428199999999999E-3</v>
      </c>
      <c r="U987" s="102">
        <v>1.7604700000000001E-3</v>
      </c>
      <c r="V987" s="102">
        <v>1.507591E-3</v>
      </c>
      <c r="W987" s="102">
        <v>1.2837219999999999E-3</v>
      </c>
      <c r="X987" s="102">
        <v>1.07935E-3</v>
      </c>
      <c r="Y987" s="103">
        <v>8.944755E-4</v>
      </c>
    </row>
    <row r="988" spans="1:25" x14ac:dyDescent="0.25">
      <c r="A988" s="101" t="s">
        <v>1235</v>
      </c>
      <c r="B988" s="102">
        <v>6.5071549999999997E-3</v>
      </c>
      <c r="C988" s="102">
        <v>1.8724639999999999E-4</v>
      </c>
      <c r="D988" s="102">
        <v>-3.6833320000000001E-3</v>
      </c>
      <c r="E988" s="102">
        <v>-6.826805E-3</v>
      </c>
      <c r="F988" s="102">
        <v>-9.4397920000000007E-3</v>
      </c>
      <c r="G988" s="102">
        <v>-1.038819E-2</v>
      </c>
      <c r="H988" s="102">
        <v>-1.1601190000000001E-2</v>
      </c>
      <c r="I988" s="102">
        <v>-1.262038E-2</v>
      </c>
      <c r="J988" s="102">
        <v>-1.343572E-2</v>
      </c>
      <c r="K988" s="102">
        <v>-1.1408929999999999E-2</v>
      </c>
      <c r="L988" s="102">
        <v>-1.0287549999999999E-2</v>
      </c>
      <c r="M988" s="102">
        <v>-9.3775319999999992E-3</v>
      </c>
      <c r="N988" s="102">
        <v>-9.0172499999999992E-3</v>
      </c>
      <c r="O988" s="102">
        <v>-9.1827220000000008E-3</v>
      </c>
      <c r="P988" s="102">
        <v>-9.5813540000000003E-3</v>
      </c>
      <c r="Q988" s="102">
        <v>-9.9307089999999994E-3</v>
      </c>
      <c r="R988" s="102">
        <v>-1.018324E-2</v>
      </c>
      <c r="S988" s="102">
        <v>-1.0357999999999999E-2</v>
      </c>
      <c r="T988" s="102">
        <v>-1.0484159999999999E-2</v>
      </c>
      <c r="U988" s="102">
        <v>-1.0561940000000001E-2</v>
      </c>
      <c r="V988" s="102">
        <v>-1.061056E-2</v>
      </c>
      <c r="W988" s="102">
        <v>-1.063973E-2</v>
      </c>
      <c r="X988" s="102">
        <v>-1.0649459999999999E-2</v>
      </c>
      <c r="Y988" s="103">
        <v>-1.063973E-2</v>
      </c>
    </row>
    <row r="989" spans="1:25" x14ac:dyDescent="0.25">
      <c r="A989" s="101" t="s">
        <v>1236</v>
      </c>
      <c r="B989" s="102">
        <v>1.701658E-2</v>
      </c>
      <c r="C989" s="102">
        <v>8.9444929999999995E-3</v>
      </c>
      <c r="D989" s="102">
        <v>4.4091390000000003E-3</v>
      </c>
      <c r="E989" s="102">
        <v>9.9251500000000002E-4</v>
      </c>
      <c r="F989" s="102">
        <v>-1.697856E-3</v>
      </c>
      <c r="G989" s="102">
        <v>-2.909474E-3</v>
      </c>
      <c r="H989" s="102">
        <v>-4.296696E-3</v>
      </c>
      <c r="I989" s="102">
        <v>-5.4319119999999997E-3</v>
      </c>
      <c r="J989" s="102">
        <v>-6.3345579999999997E-3</v>
      </c>
      <c r="K989" s="102">
        <v>-4.5095550000000002E-3</v>
      </c>
      <c r="L989" s="102">
        <v>-3.725173E-3</v>
      </c>
      <c r="M989" s="102">
        <v>-3.172916E-3</v>
      </c>
      <c r="N989" s="102">
        <v>-3.3473470000000001E-3</v>
      </c>
      <c r="O989" s="102">
        <v>-3.9091940000000004E-3</v>
      </c>
      <c r="P989" s="102">
        <v>-4.5681790000000003E-3</v>
      </c>
      <c r="Q989" s="102">
        <v>-5.1209990000000002E-3</v>
      </c>
      <c r="R989" s="102">
        <v>-5.5573389999999997E-3</v>
      </c>
      <c r="S989" s="102">
        <v>-5.9064770000000003E-3</v>
      </c>
      <c r="T989" s="102">
        <v>-6.1973189999999997E-3</v>
      </c>
      <c r="U989" s="102">
        <v>-6.4301109999999996E-3</v>
      </c>
      <c r="V989" s="102">
        <v>-6.6240520000000001E-3</v>
      </c>
      <c r="W989" s="102">
        <v>-6.7791470000000001E-3</v>
      </c>
      <c r="X989" s="102">
        <v>-6.9053420000000001E-3</v>
      </c>
      <c r="Y989" s="103">
        <v>-7.0024090000000002E-3</v>
      </c>
    </row>
    <row r="990" spans="1:25" x14ac:dyDescent="0.25">
      <c r="A990" s="101" t="s">
        <v>1237</v>
      </c>
      <c r="B990" s="102">
        <v>1.224039E-2</v>
      </c>
      <c r="C990" s="102">
        <v>5.4146690000000004E-3</v>
      </c>
      <c r="D990" s="102">
        <v>1.394686E-3</v>
      </c>
      <c r="E990" s="102">
        <v>-1.8193090000000001E-3</v>
      </c>
      <c r="F990" s="102">
        <v>-4.4731060000000001E-3</v>
      </c>
      <c r="G990" s="102">
        <v>-5.4986230000000002E-3</v>
      </c>
      <c r="H990" s="102">
        <v>-6.8280279999999999E-3</v>
      </c>
      <c r="I990" s="102">
        <v>-7.9636959999999993E-3</v>
      </c>
      <c r="J990" s="102">
        <v>-8.8858040000000006E-3</v>
      </c>
      <c r="K990" s="102">
        <v>-6.7716479999999999E-3</v>
      </c>
      <c r="L990" s="102">
        <v>-5.7477589999999999E-3</v>
      </c>
      <c r="M990" s="102">
        <v>-4.9451089999999996E-3</v>
      </c>
      <c r="N990" s="102">
        <v>-4.8382110000000002E-3</v>
      </c>
      <c r="O990" s="102">
        <v>-5.1881460000000003E-3</v>
      </c>
      <c r="P990" s="102">
        <v>-5.7027550000000003E-3</v>
      </c>
      <c r="Q990" s="102">
        <v>-6.1489759999999996E-3</v>
      </c>
      <c r="R990" s="102">
        <v>-6.4885020000000002E-3</v>
      </c>
      <c r="S990" s="102">
        <v>-6.7505439999999998E-3</v>
      </c>
      <c r="T990" s="102">
        <v>-6.9543039999999997E-3</v>
      </c>
      <c r="U990" s="102">
        <v>-7.1192089999999996E-3</v>
      </c>
      <c r="V990" s="102">
        <v>-7.2454909999999997E-3</v>
      </c>
      <c r="W990" s="102">
        <v>-7.3521150000000002E-3</v>
      </c>
      <c r="X990" s="102">
        <v>-7.4295979999999999E-3</v>
      </c>
      <c r="Y990" s="103">
        <v>-7.4779390000000003E-3</v>
      </c>
    </row>
    <row r="991" spans="1:25" x14ac:dyDescent="0.25">
      <c r="A991" s="101" t="s">
        <v>1238</v>
      </c>
      <c r="B991" s="102">
        <v>9.2188349999999999E-3</v>
      </c>
      <c r="C991" s="102">
        <v>2.3596160000000001E-3</v>
      </c>
      <c r="D991" s="102">
        <v>-1.736685E-3</v>
      </c>
      <c r="E991" s="102">
        <v>-4.998181E-3</v>
      </c>
      <c r="F991" s="102">
        <v>-7.6901820000000003E-3</v>
      </c>
      <c r="G991" s="102">
        <v>-8.6477629999999993E-3</v>
      </c>
      <c r="H991" s="102">
        <v>-9.9378660000000001E-3</v>
      </c>
      <c r="I991" s="102">
        <v>-1.1024819999999999E-2</v>
      </c>
      <c r="J991" s="102">
        <v>-1.190801E-2</v>
      </c>
      <c r="K991" s="102">
        <v>-9.6392260000000007E-3</v>
      </c>
      <c r="L991" s="102">
        <v>-8.5279899999999992E-3</v>
      </c>
      <c r="M991" s="102">
        <v>-7.6474350000000002E-3</v>
      </c>
      <c r="N991" s="102">
        <v>-7.4528550000000004E-3</v>
      </c>
      <c r="O991" s="102">
        <v>-7.7252629999999996E-3</v>
      </c>
      <c r="P991" s="102">
        <v>-8.1817390000000004E-3</v>
      </c>
      <c r="Q991" s="102">
        <v>-8.5795330000000003E-3</v>
      </c>
      <c r="R991" s="102">
        <v>-8.8705880000000004E-3</v>
      </c>
      <c r="S991" s="102">
        <v>-9.0938530000000007E-3</v>
      </c>
      <c r="T991" s="102">
        <v>-9.2588199999999992E-3</v>
      </c>
      <c r="U991" s="102">
        <v>-9.3752030000000004E-3</v>
      </c>
      <c r="V991" s="102">
        <v>-9.4626680000000005E-3</v>
      </c>
      <c r="W991" s="102">
        <v>-9.5209809999999995E-3</v>
      </c>
      <c r="X991" s="102">
        <v>-9.5499060000000004E-3</v>
      </c>
      <c r="Y991" s="103">
        <v>-9.5596259999999999E-3</v>
      </c>
    </row>
    <row r="992" spans="1:25" x14ac:dyDescent="0.25">
      <c r="A992" s="101" t="s">
        <v>1239</v>
      </c>
      <c r="B992" s="102">
        <v>4.2230230000000001E-2</v>
      </c>
      <c r="C992" s="102">
        <v>3.2697749999999998E-2</v>
      </c>
      <c r="D992" s="102">
        <v>2.7252350000000002E-2</v>
      </c>
      <c r="E992" s="102">
        <v>2.3084629999999998E-2</v>
      </c>
      <c r="F992" s="102">
        <v>1.9752120000000001E-2</v>
      </c>
      <c r="G992" s="102">
        <v>1.8388499999999999E-2</v>
      </c>
      <c r="H992" s="102">
        <v>1.6487559999999998E-2</v>
      </c>
      <c r="I992" s="102">
        <v>1.4857769999999999E-2</v>
      </c>
      <c r="J992" s="102">
        <v>1.3509159999999999E-2</v>
      </c>
      <c r="K992" s="102">
        <v>1.690819E-2</v>
      </c>
      <c r="L992" s="102">
        <v>1.8124680000000001E-2</v>
      </c>
      <c r="M992" s="102">
        <v>1.8946049999999999E-2</v>
      </c>
      <c r="N992" s="102">
        <v>1.8208459999999999E-2</v>
      </c>
      <c r="O992" s="102">
        <v>1.7025100000000001E-2</v>
      </c>
      <c r="P992" s="102">
        <v>1.591031E-2</v>
      </c>
      <c r="Q992" s="102">
        <v>1.505743E-2</v>
      </c>
      <c r="R992" s="102">
        <v>1.4379070000000001E-2</v>
      </c>
      <c r="S992" s="102">
        <v>1.380723E-2</v>
      </c>
      <c r="T992" s="102">
        <v>1.330331E-2</v>
      </c>
      <c r="U992" s="102">
        <v>1.285761E-2</v>
      </c>
      <c r="V992" s="102">
        <v>1.245072E-2</v>
      </c>
      <c r="W992" s="102">
        <v>1.208264E-2</v>
      </c>
      <c r="X992" s="102">
        <v>1.1743429999999999E-2</v>
      </c>
      <c r="Y992" s="103">
        <v>1.1423620000000001E-2</v>
      </c>
    </row>
    <row r="993" spans="1:25" x14ac:dyDescent="0.25">
      <c r="A993" s="101" t="s">
        <v>1240</v>
      </c>
      <c r="B993" s="102">
        <v>-0.102907</v>
      </c>
      <c r="C993" s="102">
        <v>-0.101795</v>
      </c>
      <c r="D993" s="102">
        <v>-0.101275</v>
      </c>
      <c r="E993" s="102">
        <v>-0.101088</v>
      </c>
      <c r="F993" s="102">
        <v>-0.10106800000000001</v>
      </c>
      <c r="G993" s="102">
        <v>-0.10084600000000001</v>
      </c>
      <c r="H993" s="102">
        <v>-0.10000100000000001</v>
      </c>
      <c r="I993" s="102">
        <v>-9.9176109999999998E-2</v>
      </c>
      <c r="J993" s="102">
        <v>-9.8409289999999996E-2</v>
      </c>
      <c r="K993" s="102">
        <v>-0.10111100000000001</v>
      </c>
      <c r="L993" s="102">
        <v>-0.10108200000000001</v>
      </c>
      <c r="M993" s="102">
        <v>-0.100704</v>
      </c>
      <c r="N993" s="102">
        <v>-9.789312E-2</v>
      </c>
      <c r="O993" s="102">
        <v>-9.5424040000000002E-2</v>
      </c>
      <c r="P993" s="102">
        <v>-9.3831609999999996E-2</v>
      </c>
      <c r="Q993" s="102">
        <v>-9.2851729999999993E-2</v>
      </c>
      <c r="R993" s="102">
        <v>-9.1998079999999996E-2</v>
      </c>
      <c r="S993" s="102">
        <v>-9.1144459999999997E-2</v>
      </c>
      <c r="T993" s="102">
        <v>-9.0281159999999999E-2</v>
      </c>
      <c r="U993" s="102">
        <v>-8.9408150000000006E-2</v>
      </c>
      <c r="V993" s="102">
        <v>-8.8525450000000006E-2</v>
      </c>
      <c r="W993" s="102">
        <v>-8.7633269999999999E-2</v>
      </c>
      <c r="X993" s="102">
        <v>-8.6731169999999996E-2</v>
      </c>
      <c r="Y993" s="103">
        <v>-8.5819339999999994E-2</v>
      </c>
    </row>
    <row r="994" spans="1:25" x14ac:dyDescent="0.25">
      <c r="A994" s="101" t="s">
        <v>1241</v>
      </c>
      <c r="B994" s="102">
        <v>2.4632049999999999E-2</v>
      </c>
      <c r="C994" s="102">
        <v>1.6978679999999999E-2</v>
      </c>
      <c r="D994" s="102">
        <v>1.2401499999999999E-2</v>
      </c>
      <c r="E994" s="102">
        <v>8.7868990000000008E-3</v>
      </c>
      <c r="F994" s="102">
        <v>5.8302459999999999E-3</v>
      </c>
      <c r="G994" s="102">
        <v>4.6778949999999996E-3</v>
      </c>
      <c r="H994" s="102">
        <v>3.1248650000000001E-3</v>
      </c>
      <c r="I994" s="102">
        <v>1.8044840000000001E-3</v>
      </c>
      <c r="J994" s="102">
        <v>7.2660870000000003E-4</v>
      </c>
      <c r="K994" s="102">
        <v>3.3657409999999998E-3</v>
      </c>
      <c r="L994" s="102">
        <v>4.5270889999999998E-3</v>
      </c>
      <c r="M994" s="102">
        <v>5.3990940000000001E-3</v>
      </c>
      <c r="N994" s="102">
        <v>5.2433879999999999E-3</v>
      </c>
      <c r="O994" s="102">
        <v>4.6010069999999998E-3</v>
      </c>
      <c r="P994" s="102">
        <v>3.8718929999999999E-3</v>
      </c>
      <c r="Q994" s="102">
        <v>3.279274E-3</v>
      </c>
      <c r="R994" s="102">
        <v>2.8226689999999999E-3</v>
      </c>
      <c r="S994" s="102">
        <v>2.4535830000000001E-3</v>
      </c>
      <c r="T994" s="102">
        <v>2.1523319999999999E-3</v>
      </c>
      <c r="U994" s="102">
        <v>1.8902039999999999E-3</v>
      </c>
      <c r="V994" s="102">
        <v>1.6764670000000001E-3</v>
      </c>
      <c r="W994" s="102">
        <v>1.4821739999999999E-3</v>
      </c>
      <c r="X994" s="102">
        <v>1.317054E-3</v>
      </c>
      <c r="Y994" s="103">
        <v>1.161423E-3</v>
      </c>
    </row>
    <row r="995" spans="1:25" x14ac:dyDescent="0.25">
      <c r="A995" s="101" t="s">
        <v>1242</v>
      </c>
      <c r="B995" s="102">
        <v>-4.6390580000000001E-2</v>
      </c>
      <c r="C995" s="102">
        <v>-4.967804E-2</v>
      </c>
      <c r="D995" s="102">
        <v>-5.1711569999999998E-2</v>
      </c>
      <c r="E995" s="102">
        <v>-5.3440370000000001E-2</v>
      </c>
      <c r="F995" s="102">
        <v>-5.4923609999999998E-2</v>
      </c>
      <c r="G995" s="102">
        <v>-5.5407440000000002E-2</v>
      </c>
      <c r="H995" s="102">
        <v>-5.5659809999999997E-2</v>
      </c>
      <c r="I995" s="102">
        <v>-5.5795619999999997E-2</v>
      </c>
      <c r="J995" s="102">
        <v>-5.5844209999999998E-2</v>
      </c>
      <c r="K995" s="102">
        <v>-5.5862990000000001E-2</v>
      </c>
      <c r="L995" s="102">
        <v>-5.511986E-2</v>
      </c>
      <c r="M995" s="102">
        <v>-5.4356420000000003E-2</v>
      </c>
      <c r="N995" s="102">
        <v>-5.28104E-2</v>
      </c>
      <c r="O995" s="102">
        <v>-5.1722190000000001E-2</v>
      </c>
      <c r="P995" s="102">
        <v>-5.1178550000000003E-2</v>
      </c>
      <c r="Q995" s="102">
        <v>-5.0906809999999997E-2</v>
      </c>
      <c r="R995" s="102">
        <v>-5.0635369999999999E-2</v>
      </c>
      <c r="S995" s="102">
        <v>-5.031538E-2</v>
      </c>
      <c r="T995" s="102">
        <v>-4.9956550000000002E-2</v>
      </c>
      <c r="U995" s="102">
        <v>-4.9568590000000003E-2</v>
      </c>
      <c r="V995" s="102">
        <v>-4.9161209999999997E-2</v>
      </c>
      <c r="W995" s="102">
        <v>-4.8724919999999998E-2</v>
      </c>
      <c r="X995" s="102">
        <v>-4.8278920000000003E-2</v>
      </c>
      <c r="Y995" s="103">
        <v>-4.7813260000000003E-2</v>
      </c>
    </row>
    <row r="996" spans="1:25" x14ac:dyDescent="0.25">
      <c r="A996" s="101" t="s">
        <v>1243</v>
      </c>
      <c r="B996" s="102">
        <v>3.5864359999999998E-2</v>
      </c>
      <c r="C996" s="102">
        <v>2.707557E-2</v>
      </c>
      <c r="D996" s="102">
        <v>2.1917989999999998E-2</v>
      </c>
      <c r="E996" s="102">
        <v>1.788934E-2</v>
      </c>
      <c r="F996" s="102">
        <v>1.462635E-2</v>
      </c>
      <c r="G996" s="102">
        <v>1.3446430000000001E-2</v>
      </c>
      <c r="H996" s="102">
        <v>1.163146E-2</v>
      </c>
      <c r="I996" s="102">
        <v>1.006813E-2</v>
      </c>
      <c r="J996" s="102">
        <v>8.776364E-3</v>
      </c>
      <c r="K996" s="102">
        <v>1.2195930000000001E-2</v>
      </c>
      <c r="L996" s="102">
        <v>1.3423890000000001E-2</v>
      </c>
      <c r="M996" s="102">
        <v>1.430493E-2</v>
      </c>
      <c r="N996" s="102">
        <v>1.379824E-2</v>
      </c>
      <c r="O996" s="102">
        <v>1.287309E-2</v>
      </c>
      <c r="P996" s="102">
        <v>1.1968370000000001E-2</v>
      </c>
      <c r="Q996" s="102">
        <v>1.128815E-2</v>
      </c>
      <c r="R996" s="102">
        <v>1.0753810000000001E-2</v>
      </c>
      <c r="S996" s="102">
        <v>1.0287559999999999E-2</v>
      </c>
      <c r="T996" s="102">
        <v>9.8794339999999994E-3</v>
      </c>
      <c r="U996" s="102">
        <v>9.529661E-3</v>
      </c>
      <c r="V996" s="102">
        <v>9.2187880000000003E-3</v>
      </c>
      <c r="W996" s="102">
        <v>8.9368550000000005E-3</v>
      </c>
      <c r="X996" s="102">
        <v>8.6745999999999993E-3</v>
      </c>
      <c r="Y996" s="103">
        <v>8.4412930000000008E-3</v>
      </c>
    </row>
    <row r="997" spans="1:25" x14ac:dyDescent="0.25">
      <c r="A997" s="101" t="s">
        <v>1244</v>
      </c>
      <c r="B997" s="102">
        <v>-4.03909E-2</v>
      </c>
      <c r="C997" s="102">
        <v>-4.4027049999999998E-2</v>
      </c>
      <c r="D997" s="102">
        <v>-4.6216229999999997E-2</v>
      </c>
      <c r="E997" s="102">
        <v>-4.7963749999999999E-2</v>
      </c>
      <c r="F997" s="102">
        <v>-4.9426690000000002E-2</v>
      </c>
      <c r="G997" s="102">
        <v>-4.997919E-2</v>
      </c>
      <c r="H997" s="102">
        <v>-5.0328699999999997E-2</v>
      </c>
      <c r="I997" s="102">
        <v>-5.0561839999999997E-2</v>
      </c>
      <c r="J997" s="102">
        <v>-5.0707469999999998E-2</v>
      </c>
      <c r="K997" s="102">
        <v>-5.1016989999999998E-2</v>
      </c>
      <c r="L997" s="102">
        <v>-5.060075E-2</v>
      </c>
      <c r="M997" s="102">
        <v>-5.0125929999999999E-2</v>
      </c>
      <c r="N997" s="102">
        <v>-4.8814040000000003E-2</v>
      </c>
      <c r="O997" s="102">
        <v>-4.7852180000000001E-2</v>
      </c>
      <c r="P997" s="102">
        <v>-4.7386110000000002E-2</v>
      </c>
      <c r="Q997" s="102">
        <v>-4.7182399999999999E-2</v>
      </c>
      <c r="R997" s="102">
        <v>-4.6988219999999997E-2</v>
      </c>
      <c r="S997" s="102">
        <v>-4.6755409999999997E-2</v>
      </c>
      <c r="T997" s="102">
        <v>-4.6483509999999999E-2</v>
      </c>
      <c r="U997" s="102">
        <v>-4.61827E-2</v>
      </c>
      <c r="V997" s="102">
        <v>-4.584303E-2</v>
      </c>
      <c r="W997" s="102">
        <v>-4.5484160000000003E-2</v>
      </c>
      <c r="X997" s="102">
        <v>-4.5105640000000002E-2</v>
      </c>
      <c r="Y997" s="103">
        <v>-4.4717640000000003E-2</v>
      </c>
    </row>
    <row r="998" spans="1:25" x14ac:dyDescent="0.25">
      <c r="A998" s="101" t="s">
        <v>1245</v>
      </c>
      <c r="B998" s="102">
        <v>-3.3352300000000001E-2</v>
      </c>
      <c r="C998" s="102">
        <v>-3.7278140000000001E-2</v>
      </c>
      <c r="D998" s="102">
        <v>-3.9713999999999999E-2</v>
      </c>
      <c r="E998" s="102">
        <v>-4.173702E-2</v>
      </c>
      <c r="F998" s="102">
        <v>-4.344572E-2</v>
      </c>
      <c r="G998" s="102">
        <v>-4.4084470000000001E-2</v>
      </c>
      <c r="H998" s="102">
        <v>-4.4530559999999997E-2</v>
      </c>
      <c r="I998" s="102">
        <v>-4.4831250000000003E-2</v>
      </c>
      <c r="J998" s="102">
        <v>-4.5015590000000001E-2</v>
      </c>
      <c r="K998" s="102">
        <v>-4.4900059999999999E-2</v>
      </c>
      <c r="L998" s="102">
        <v>-4.4127010000000001E-2</v>
      </c>
      <c r="M998" s="102">
        <v>-4.3343859999999998E-2</v>
      </c>
      <c r="N998" s="102">
        <v>-4.1975110000000003E-2</v>
      </c>
      <c r="O998" s="102">
        <v>-4.1101739999999998E-2</v>
      </c>
      <c r="P998" s="102">
        <v>-4.0733190000000002E-2</v>
      </c>
      <c r="Q998" s="102">
        <v>-4.0578110000000001E-2</v>
      </c>
      <c r="R998" s="102">
        <v>-4.0403639999999998E-2</v>
      </c>
      <c r="S998" s="102">
        <v>-4.0180880000000002E-2</v>
      </c>
      <c r="T998" s="102">
        <v>-3.9909359999999998E-2</v>
      </c>
      <c r="U998" s="102">
        <v>-3.9608730000000002E-2</v>
      </c>
      <c r="V998" s="102">
        <v>-3.9278979999999998E-2</v>
      </c>
      <c r="W998" s="102">
        <v>-3.8930050000000001E-2</v>
      </c>
      <c r="X998" s="102">
        <v>-3.8561930000000001E-2</v>
      </c>
      <c r="Y998" s="103">
        <v>-3.8174390000000002E-2</v>
      </c>
    </row>
    <row r="999" spans="1:25" x14ac:dyDescent="0.25">
      <c r="A999" s="101" t="s">
        <v>1246</v>
      </c>
      <c r="B999" s="102">
        <v>1.7351990000000001E-2</v>
      </c>
      <c r="C999" s="102">
        <v>1.005666E-2</v>
      </c>
      <c r="D999" s="102">
        <v>5.6637040000000003E-3</v>
      </c>
      <c r="E999" s="102">
        <v>2.135877E-3</v>
      </c>
      <c r="F999" s="102">
        <v>-7.8259429999999995E-4</v>
      </c>
      <c r="G999" s="102">
        <v>-1.933873E-3</v>
      </c>
      <c r="H999" s="102">
        <v>-3.3984649999999998E-3</v>
      </c>
      <c r="I999" s="102">
        <v>-4.6304909999999996E-3</v>
      </c>
      <c r="J999" s="102">
        <v>-5.6393479999999998E-3</v>
      </c>
      <c r="K999" s="102">
        <v>-3.233522E-3</v>
      </c>
      <c r="L999" s="102">
        <v>-2.0454050000000001E-3</v>
      </c>
      <c r="M999" s="102">
        <v>-1.117378E-3</v>
      </c>
      <c r="N999" s="102">
        <v>-1.049309E-3</v>
      </c>
      <c r="O999" s="102">
        <v>-1.495775E-3</v>
      </c>
      <c r="P999" s="102">
        <v>-2.1069999999999999E-3</v>
      </c>
      <c r="Q999" s="102">
        <v>-2.6207959999999999E-3</v>
      </c>
      <c r="R999" s="102">
        <v>-3.0083470000000002E-3</v>
      </c>
      <c r="S999" s="102">
        <v>-3.3087759999999998E-3</v>
      </c>
      <c r="T999" s="102">
        <v>-3.5412680000000002E-3</v>
      </c>
      <c r="U999" s="102">
        <v>-3.7252330000000001E-3</v>
      </c>
      <c r="V999" s="102">
        <v>-3.8708380000000001E-3</v>
      </c>
      <c r="W999" s="102">
        <v>-3.9873260000000002E-3</v>
      </c>
      <c r="X999" s="102">
        <v>-4.084173E-3</v>
      </c>
      <c r="Y999" s="103">
        <v>-4.1518980000000002E-3</v>
      </c>
    </row>
    <row r="1000" spans="1:25" x14ac:dyDescent="0.25">
      <c r="A1000" s="101" t="s">
        <v>1247</v>
      </c>
      <c r="B1000" s="102">
        <v>8.1457119999999994E-2</v>
      </c>
      <c r="C1000" s="102">
        <v>6.9406759999999998E-2</v>
      </c>
      <c r="D1000" s="102">
        <v>6.1923770000000003E-2</v>
      </c>
      <c r="E1000" s="102">
        <v>5.5969739999999997E-2</v>
      </c>
      <c r="F1000" s="102">
        <v>5.110994E-2</v>
      </c>
      <c r="G1000" s="102">
        <v>4.8702660000000002E-2</v>
      </c>
      <c r="H1000" s="102">
        <v>4.5563449999999998E-2</v>
      </c>
      <c r="I1000" s="102">
        <v>4.2859929999999997E-2</v>
      </c>
      <c r="J1000" s="102">
        <v>4.0632550000000003E-2</v>
      </c>
      <c r="K1000" s="102">
        <v>4.5120130000000001E-2</v>
      </c>
      <c r="L1000" s="102">
        <v>4.6360199999999997E-2</v>
      </c>
      <c r="M1000" s="102">
        <v>4.719487E-2</v>
      </c>
      <c r="N1000" s="102">
        <v>4.5817190000000001E-2</v>
      </c>
      <c r="O1000" s="102">
        <v>4.3935460000000003E-2</v>
      </c>
      <c r="P1000" s="102">
        <v>4.2223749999999997E-2</v>
      </c>
      <c r="Q1000" s="102">
        <v>4.0951500000000002E-2</v>
      </c>
      <c r="R1000" s="102">
        <v>3.9902899999999998E-2</v>
      </c>
      <c r="S1000" s="102">
        <v>3.8970930000000001E-2</v>
      </c>
      <c r="T1000" s="102">
        <v>3.8126220000000002E-2</v>
      </c>
      <c r="U1000" s="102">
        <v>3.7349559999999997E-2</v>
      </c>
      <c r="V1000" s="102">
        <v>3.6640739999999998E-2</v>
      </c>
      <c r="W1000" s="102">
        <v>3.5980529999999997E-2</v>
      </c>
      <c r="X1000" s="102">
        <v>3.5359210000000002E-2</v>
      </c>
      <c r="Y1000" s="103">
        <v>3.4766829999999999E-2</v>
      </c>
    </row>
    <row r="1001" spans="1:25" x14ac:dyDescent="0.25">
      <c r="A1001" s="101" t="s">
        <v>1248</v>
      </c>
      <c r="B1001" s="102">
        <v>3.0019750000000001E-2</v>
      </c>
      <c r="C1001" s="102">
        <v>2.1803800000000002E-2</v>
      </c>
      <c r="D1001" s="102">
        <v>1.6868319999999999E-2</v>
      </c>
      <c r="E1001" s="102">
        <v>1.292566E-2</v>
      </c>
      <c r="F1001" s="102">
        <v>9.6711260000000004E-3</v>
      </c>
      <c r="G1001" s="102">
        <v>8.4135029999999993E-3</v>
      </c>
      <c r="H1001" s="102">
        <v>6.6668270000000002E-3</v>
      </c>
      <c r="I1001" s="102">
        <v>5.1721240000000002E-3</v>
      </c>
      <c r="J1001" s="102">
        <v>3.9393689999999999E-3</v>
      </c>
      <c r="K1001" s="102">
        <v>7.0575480000000003E-3</v>
      </c>
      <c r="L1001" s="102">
        <v>8.3804210000000007E-3</v>
      </c>
      <c r="M1001" s="102">
        <v>9.3665160000000001E-3</v>
      </c>
      <c r="N1001" s="102">
        <v>9.1523569999999999E-3</v>
      </c>
      <c r="O1001" s="102">
        <v>8.4031430000000001E-3</v>
      </c>
      <c r="P1001" s="102">
        <v>7.5773350000000001E-3</v>
      </c>
      <c r="Q1001" s="102">
        <v>6.926888E-3</v>
      </c>
      <c r="R1001" s="102">
        <v>6.4223509999999998E-3</v>
      </c>
      <c r="S1001" s="102">
        <v>6.0147380000000004E-3</v>
      </c>
      <c r="T1001" s="102">
        <v>5.6556870000000004E-3</v>
      </c>
      <c r="U1001" s="102">
        <v>5.3549189999999997E-3</v>
      </c>
      <c r="V1001" s="102">
        <v>5.0930039999999999E-3</v>
      </c>
      <c r="W1001" s="102">
        <v>4.8599960000000001E-3</v>
      </c>
      <c r="X1001" s="102">
        <v>4.656131E-3</v>
      </c>
      <c r="Y1001" s="103">
        <v>4.4716929999999997E-3</v>
      </c>
    </row>
    <row r="1002" spans="1:25" x14ac:dyDescent="0.25">
      <c r="A1002" s="101" t="s">
        <v>1249</v>
      </c>
      <c r="B1002" s="102">
        <v>1.9501310000000001E-2</v>
      </c>
      <c r="C1002" s="102">
        <v>1.197933E-2</v>
      </c>
      <c r="D1002" s="102">
        <v>7.4392080000000001E-3</v>
      </c>
      <c r="E1002" s="102">
        <v>3.8129430000000001E-3</v>
      </c>
      <c r="F1002" s="102">
        <v>8.1548829999999995E-4</v>
      </c>
      <c r="G1002" s="102">
        <v>-2.871498E-4</v>
      </c>
      <c r="H1002" s="102">
        <v>-1.8101879999999999E-3</v>
      </c>
      <c r="I1002" s="102">
        <v>-3.1007220000000002E-3</v>
      </c>
      <c r="J1002" s="102">
        <v>-4.15833E-3</v>
      </c>
      <c r="K1002" s="102">
        <v>-1.439058E-3</v>
      </c>
      <c r="L1002" s="102">
        <v>-2.02661E-4</v>
      </c>
      <c r="M1002" s="102">
        <v>7.4536380000000003E-4</v>
      </c>
      <c r="N1002" s="102">
        <v>7.1637770000000005E-4</v>
      </c>
      <c r="O1002" s="102">
        <v>2.010503E-4</v>
      </c>
      <c r="P1002" s="102">
        <v>-4.3990380000000001E-4</v>
      </c>
      <c r="Q1002" s="102">
        <v>-9.542083E-4</v>
      </c>
      <c r="R1002" s="102">
        <v>-1.3520579999999999E-3</v>
      </c>
      <c r="S1002" s="102">
        <v>-1.6624770000000001E-3</v>
      </c>
      <c r="T1002" s="102">
        <v>-1.914848E-3</v>
      </c>
      <c r="U1002" s="102">
        <v>-2.1184200000000002E-3</v>
      </c>
      <c r="V1002" s="102">
        <v>-2.283368E-3</v>
      </c>
      <c r="W1002" s="102">
        <v>-2.419175E-3</v>
      </c>
      <c r="X1002" s="102">
        <v>-2.5355540000000002E-3</v>
      </c>
      <c r="Y1002" s="103">
        <v>-2.6227860000000002E-3</v>
      </c>
    </row>
    <row r="1003" spans="1:25" x14ac:dyDescent="0.25">
      <c r="A1003" s="101" t="s">
        <v>1250</v>
      </c>
      <c r="B1003" s="102">
        <v>-9.8687639999999993E-2</v>
      </c>
      <c r="C1003" s="102">
        <v>-9.7390439999999995E-2</v>
      </c>
      <c r="D1003" s="102">
        <v>-9.7037109999999996E-2</v>
      </c>
      <c r="E1003" s="102">
        <v>-9.7056760000000006E-2</v>
      </c>
      <c r="F1003" s="102">
        <v>-9.7233280000000005E-2</v>
      </c>
      <c r="G1003" s="102">
        <v>-9.7407709999999995E-2</v>
      </c>
      <c r="H1003" s="102">
        <v>-9.6660640000000006E-2</v>
      </c>
      <c r="I1003" s="102">
        <v>-9.5884369999999997E-2</v>
      </c>
      <c r="J1003" s="102">
        <v>-9.5147010000000004E-2</v>
      </c>
      <c r="K1003" s="102">
        <v>-9.8303870000000002E-2</v>
      </c>
      <c r="L1003" s="102">
        <v>-9.8255430000000005E-2</v>
      </c>
      <c r="M1003" s="102">
        <v>-9.7790760000000004E-2</v>
      </c>
      <c r="N1003" s="102">
        <v>-9.4712439999999995E-2</v>
      </c>
      <c r="O1003" s="102">
        <v>-9.2110709999999998E-2</v>
      </c>
      <c r="P1003" s="102">
        <v>-9.0490360000000006E-2</v>
      </c>
      <c r="Q1003" s="102">
        <v>-8.9530209999999999E-2</v>
      </c>
      <c r="R1003" s="102">
        <v>-8.8696200000000003E-2</v>
      </c>
      <c r="S1003" s="102">
        <v>-8.7852509999999995E-2</v>
      </c>
      <c r="T1003" s="102">
        <v>-8.6979929999999997E-2</v>
      </c>
      <c r="U1003" s="102">
        <v>-8.6087929999999993E-2</v>
      </c>
      <c r="V1003" s="102">
        <v>-8.5185999999999998E-2</v>
      </c>
      <c r="W1003" s="102">
        <v>-8.4274600000000005E-2</v>
      </c>
      <c r="X1003" s="102">
        <v>-8.3353239999999995E-2</v>
      </c>
      <c r="Y1003" s="103">
        <v>-8.2422410000000002E-2</v>
      </c>
    </row>
    <row r="1004" spans="1:25" x14ac:dyDescent="0.25">
      <c r="A1004" s="101" t="s">
        <v>1251</v>
      </c>
      <c r="B1004" s="102">
        <v>3.6413800000000003E-2</v>
      </c>
      <c r="C1004" s="102">
        <v>2.822966E-2</v>
      </c>
      <c r="D1004" s="102">
        <v>2.3233529999999999E-2</v>
      </c>
      <c r="E1004" s="102">
        <v>1.9250840000000002E-2</v>
      </c>
      <c r="F1004" s="102">
        <v>1.598635E-2</v>
      </c>
      <c r="G1004" s="102">
        <v>1.4503439999999999E-2</v>
      </c>
      <c r="H1004" s="102">
        <v>1.2688110000000001E-2</v>
      </c>
      <c r="I1004" s="102">
        <v>1.115408E-2</v>
      </c>
      <c r="J1004" s="102">
        <v>9.8823650000000006E-3</v>
      </c>
      <c r="K1004" s="102">
        <v>1.24092E-2</v>
      </c>
      <c r="L1004" s="102">
        <v>1.3571990000000001E-2</v>
      </c>
      <c r="M1004" s="102">
        <v>1.4454079999999999E-2</v>
      </c>
      <c r="N1004" s="102">
        <v>1.413387E-2</v>
      </c>
      <c r="O1004" s="102">
        <v>1.3270280000000001E-2</v>
      </c>
      <c r="P1004" s="102">
        <v>1.23392E-2</v>
      </c>
      <c r="Q1004" s="102">
        <v>1.158266E-2</v>
      </c>
      <c r="R1004" s="102">
        <v>1.0991229999999999E-2</v>
      </c>
      <c r="S1004" s="102">
        <v>1.049667E-2</v>
      </c>
      <c r="T1004" s="102">
        <v>1.007956E-2</v>
      </c>
      <c r="U1004" s="102">
        <v>9.7110080000000001E-3</v>
      </c>
      <c r="V1004" s="102">
        <v>9.3910009999999995E-3</v>
      </c>
      <c r="W1004" s="102">
        <v>9.1193139999999999E-3</v>
      </c>
      <c r="X1004" s="102">
        <v>8.867046E-3</v>
      </c>
      <c r="Y1004" s="103">
        <v>8.6441380000000009E-3</v>
      </c>
    </row>
    <row r="1005" spans="1:25" x14ac:dyDescent="0.25">
      <c r="A1005" s="101" t="s">
        <v>1252</v>
      </c>
      <c r="B1005" s="102">
        <v>2.2207899999999999E-2</v>
      </c>
      <c r="C1005" s="102">
        <v>1.477524E-2</v>
      </c>
      <c r="D1005" s="102">
        <v>1.048315E-2</v>
      </c>
      <c r="E1005" s="102">
        <v>7.1728360000000001E-3</v>
      </c>
      <c r="F1005" s="102">
        <v>4.5007470000000003E-3</v>
      </c>
      <c r="G1005" s="102">
        <v>3.4049309999999999E-3</v>
      </c>
      <c r="H1005" s="102">
        <v>1.9671379999999998E-3</v>
      </c>
      <c r="I1005" s="102">
        <v>7.4283849999999996E-4</v>
      </c>
      <c r="J1005" s="102">
        <v>-2.6768849999999998E-4</v>
      </c>
      <c r="K1005" s="102">
        <v>1.933637E-3</v>
      </c>
      <c r="L1005" s="102">
        <v>2.8344730000000001E-3</v>
      </c>
      <c r="M1005" s="102">
        <v>3.4937060000000001E-3</v>
      </c>
      <c r="N1005" s="102">
        <v>3.299022E-3</v>
      </c>
      <c r="O1005" s="102">
        <v>2.7154649999999998E-3</v>
      </c>
      <c r="P1005" s="102">
        <v>2.0447040000000001E-3</v>
      </c>
      <c r="Q1005" s="102">
        <v>1.4908090000000001E-3</v>
      </c>
      <c r="R1005" s="102">
        <v>1.043792E-3</v>
      </c>
      <c r="S1005" s="102">
        <v>6.7485539999999995E-4</v>
      </c>
      <c r="T1005" s="102">
        <v>3.6406120000000001E-4</v>
      </c>
      <c r="U1005" s="102">
        <v>1.0190750000000001E-4</v>
      </c>
      <c r="V1005" s="102">
        <v>-1.312939E-4</v>
      </c>
      <c r="W1005" s="102">
        <v>-3.2558709999999999E-4</v>
      </c>
      <c r="X1005" s="102">
        <v>-5.1015209999999997E-4</v>
      </c>
      <c r="Y1005" s="103">
        <v>-6.5581139999999999E-4</v>
      </c>
    </row>
    <row r="1006" spans="1:25" x14ac:dyDescent="0.25">
      <c r="A1006" s="101" t="s">
        <v>1253</v>
      </c>
      <c r="B1006" s="102">
        <v>-2.8634409999999999E-4</v>
      </c>
      <c r="C1006" s="102">
        <v>-6.1791459999999999E-3</v>
      </c>
      <c r="D1006" s="102">
        <v>-9.7147109999999991E-3</v>
      </c>
      <c r="E1006" s="102">
        <v>-1.254301E-2</v>
      </c>
      <c r="F1006" s="102">
        <v>-1.48705E-2</v>
      </c>
      <c r="G1006" s="102">
        <v>-1.5770880000000001E-2</v>
      </c>
      <c r="H1006" s="102">
        <v>-1.6818969999999999E-2</v>
      </c>
      <c r="I1006" s="102">
        <v>-1.767316E-2</v>
      </c>
      <c r="J1006" s="102">
        <v>-1.835264E-2</v>
      </c>
      <c r="K1006" s="102">
        <v>-1.6832389999999999E-2</v>
      </c>
      <c r="L1006" s="102">
        <v>-1.5875179999999999E-2</v>
      </c>
      <c r="M1006" s="102">
        <v>-1.5081219999999999E-2</v>
      </c>
      <c r="N1006" s="102">
        <v>-1.4604519999999999E-2</v>
      </c>
      <c r="O1006" s="102">
        <v>-1.462399E-2</v>
      </c>
      <c r="P1006" s="102">
        <v>-1.4905669999999999E-2</v>
      </c>
      <c r="Q1006" s="102">
        <v>-1.518713E-2</v>
      </c>
      <c r="R1006" s="102">
        <v>-1.539078E-2</v>
      </c>
      <c r="S1006" s="102">
        <v>-1.551691E-2</v>
      </c>
      <c r="T1006" s="102">
        <v>-1.559467E-2</v>
      </c>
      <c r="U1006" s="102">
        <v>-1.563355E-2</v>
      </c>
      <c r="V1006" s="102">
        <v>-1.563355E-2</v>
      </c>
      <c r="W1006" s="102">
        <v>-1.561411E-2</v>
      </c>
      <c r="X1006" s="102">
        <v>-1.5575230000000001E-2</v>
      </c>
      <c r="Y1006" s="103">
        <v>-1.55169E-2</v>
      </c>
    </row>
    <row r="1007" spans="1:25" x14ac:dyDescent="0.25">
      <c r="A1007" s="101" t="s">
        <v>1254</v>
      </c>
      <c r="B1007" s="102">
        <v>3.4977750000000002E-2</v>
      </c>
      <c r="C1007" s="102">
        <v>2.618637E-2</v>
      </c>
      <c r="D1007" s="102">
        <v>2.1100850000000001E-2</v>
      </c>
      <c r="E1007" s="102">
        <v>1.7192180000000001E-2</v>
      </c>
      <c r="F1007" s="102">
        <v>1.404852E-2</v>
      </c>
      <c r="G1007" s="102">
        <v>1.2946320000000001E-2</v>
      </c>
      <c r="H1007" s="102">
        <v>1.1190530000000001E-2</v>
      </c>
      <c r="I1007" s="102">
        <v>9.6571209999999994E-3</v>
      </c>
      <c r="J1007" s="102">
        <v>8.3953780000000002E-3</v>
      </c>
      <c r="K1007" s="102">
        <v>1.181634E-2</v>
      </c>
      <c r="L1007" s="102">
        <v>1.300456E-2</v>
      </c>
      <c r="M1007" s="102">
        <v>1.3846300000000001E-2</v>
      </c>
      <c r="N1007" s="102">
        <v>1.330133E-2</v>
      </c>
      <c r="O1007" s="102">
        <v>1.2386930000000001E-2</v>
      </c>
      <c r="P1007" s="102">
        <v>1.151256E-2</v>
      </c>
      <c r="Q1007" s="102">
        <v>1.086207E-2</v>
      </c>
      <c r="R1007" s="102">
        <v>1.0337880000000001E-2</v>
      </c>
      <c r="S1007" s="102">
        <v>9.891469E-3</v>
      </c>
      <c r="T1007" s="102">
        <v>9.4934159999999993E-3</v>
      </c>
      <c r="U1007" s="102">
        <v>9.1441790000000005E-3</v>
      </c>
      <c r="V1007" s="102">
        <v>8.843297E-3</v>
      </c>
      <c r="W1007" s="102">
        <v>8.5715630000000008E-3</v>
      </c>
      <c r="X1007" s="102">
        <v>8.3192600000000002E-3</v>
      </c>
      <c r="Y1007" s="103">
        <v>8.0958780000000008E-3</v>
      </c>
    </row>
    <row r="1008" spans="1:25" x14ac:dyDescent="0.25">
      <c r="A1008" s="101" t="s">
        <v>1255</v>
      </c>
      <c r="B1008" s="102">
        <v>2.7428060000000001E-2</v>
      </c>
      <c r="C1008" s="102">
        <v>1.954612E-2</v>
      </c>
      <c r="D1008" s="102">
        <v>1.5005559999999999E-2</v>
      </c>
      <c r="E1008" s="102">
        <v>1.149702E-2</v>
      </c>
      <c r="F1008" s="102">
        <v>8.6862269999999995E-3</v>
      </c>
      <c r="G1008" s="102">
        <v>7.359417E-3</v>
      </c>
      <c r="H1008" s="102">
        <v>5.7879630000000001E-3</v>
      </c>
      <c r="I1008" s="102">
        <v>4.4684269999999996E-3</v>
      </c>
      <c r="J1008" s="102">
        <v>3.371911E-3</v>
      </c>
      <c r="K1008" s="102">
        <v>5.5636720000000004E-3</v>
      </c>
      <c r="L1008" s="102">
        <v>6.5297740000000003E-3</v>
      </c>
      <c r="M1008" s="102">
        <v>7.2257149999999997E-3</v>
      </c>
      <c r="N1008" s="102">
        <v>6.9543629999999999E-3</v>
      </c>
      <c r="O1008" s="102">
        <v>6.2178420000000003E-3</v>
      </c>
      <c r="P1008" s="102">
        <v>5.4040329999999999E-3</v>
      </c>
      <c r="Q1008" s="102">
        <v>4.7258079999999997E-3</v>
      </c>
      <c r="R1008" s="102">
        <v>4.1832149999999997E-3</v>
      </c>
      <c r="S1008" s="102">
        <v>3.737668E-3</v>
      </c>
      <c r="T1008" s="102">
        <v>3.3598159999999998E-3</v>
      </c>
      <c r="U1008" s="102">
        <v>3.0304799999999999E-3</v>
      </c>
      <c r="V1008" s="102">
        <v>2.7496529999999999E-3</v>
      </c>
      <c r="W1008" s="102">
        <v>2.5076310000000002E-3</v>
      </c>
      <c r="X1008" s="102">
        <v>2.2944810000000001E-3</v>
      </c>
      <c r="Y1008" s="103">
        <v>2.100963E-3</v>
      </c>
    </row>
    <row r="1009" spans="1:25" x14ac:dyDescent="0.25">
      <c r="A1009" s="101" t="s">
        <v>1256</v>
      </c>
      <c r="B1009" s="102">
        <v>-8.3241540000000003E-2</v>
      </c>
      <c r="C1009" s="102">
        <v>-8.3646129999999999E-2</v>
      </c>
      <c r="D1009" s="102">
        <v>-8.4206829999999996E-2</v>
      </c>
      <c r="E1009" s="102">
        <v>-8.4963929999999993E-2</v>
      </c>
      <c r="F1009" s="102">
        <v>-8.5770009999999994E-2</v>
      </c>
      <c r="G1009" s="102">
        <v>-8.5770009999999994E-2</v>
      </c>
      <c r="H1009" s="102">
        <v>-8.5391339999999996E-2</v>
      </c>
      <c r="I1009" s="102">
        <v>-8.4993299999999994E-2</v>
      </c>
      <c r="J1009" s="102">
        <v>-8.4595050000000005E-2</v>
      </c>
      <c r="K1009" s="102">
        <v>-8.5896449999999999E-2</v>
      </c>
      <c r="L1009" s="102">
        <v>-8.5375010000000001E-2</v>
      </c>
      <c r="M1009" s="102">
        <v>-8.4649550000000004E-2</v>
      </c>
      <c r="N1009" s="102">
        <v>-8.2280519999999996E-2</v>
      </c>
      <c r="O1009" s="102">
        <v>-8.0380400000000005E-2</v>
      </c>
      <c r="P1009" s="102">
        <v>-7.9223160000000001E-2</v>
      </c>
      <c r="Q1009" s="102">
        <v>-7.8514200000000006E-2</v>
      </c>
      <c r="R1009" s="102">
        <v>-7.7873479999999995E-2</v>
      </c>
      <c r="S1009" s="102">
        <v>-7.7223029999999998E-2</v>
      </c>
      <c r="T1009" s="102">
        <v>-7.6553079999999996E-2</v>
      </c>
      <c r="U1009" s="102">
        <v>-7.5873369999999996E-2</v>
      </c>
      <c r="V1009" s="102">
        <v>-7.5193629999999997E-2</v>
      </c>
      <c r="W1009" s="102">
        <v>-7.4504119999999993E-2</v>
      </c>
      <c r="X1009" s="102">
        <v>-7.3814580000000005E-2</v>
      </c>
      <c r="Y1009" s="103">
        <v>-7.3124999999999996E-2</v>
      </c>
    </row>
    <row r="1010" spans="1:25" x14ac:dyDescent="0.25">
      <c r="A1010" s="101" t="s">
        <v>1257</v>
      </c>
      <c r="B1010" s="102">
        <v>-4.2521E-3</v>
      </c>
      <c r="C1010" s="102">
        <v>-9.832927E-3</v>
      </c>
      <c r="D1010" s="102">
        <v>-1.325141E-2</v>
      </c>
      <c r="E1010" s="102">
        <v>-1.6041090000000001E-2</v>
      </c>
      <c r="F1010" s="102">
        <v>-1.838878E-2</v>
      </c>
      <c r="G1010" s="102">
        <v>-1.921146E-2</v>
      </c>
      <c r="H1010" s="102">
        <v>-2.0230370000000001E-2</v>
      </c>
      <c r="I1010" s="102">
        <v>-2.108457E-2</v>
      </c>
      <c r="J1010" s="102">
        <v>-2.175434E-2</v>
      </c>
      <c r="K1010" s="102">
        <v>-2.0159440000000001E-2</v>
      </c>
      <c r="L1010" s="102">
        <v>-1.9163739999999999E-2</v>
      </c>
      <c r="M1010" s="102">
        <v>-1.8311939999999999E-2</v>
      </c>
      <c r="N1010" s="102">
        <v>-1.7747510000000001E-2</v>
      </c>
      <c r="O1010" s="102">
        <v>-1.766005E-2</v>
      </c>
      <c r="P1010" s="102">
        <v>-1.7864169999999999E-2</v>
      </c>
      <c r="Q1010" s="102">
        <v>-1.8087300000000001E-2</v>
      </c>
      <c r="R1010" s="102">
        <v>-1.823309E-2</v>
      </c>
      <c r="S1010" s="102">
        <v>-1.8320340000000001E-2</v>
      </c>
      <c r="T1010" s="102">
        <v>-1.834949E-2</v>
      </c>
      <c r="U1010" s="102">
        <v>-1.834949E-2</v>
      </c>
      <c r="V1010" s="102">
        <v>-1.8320329999999999E-2</v>
      </c>
      <c r="W1010" s="102">
        <v>-1.8262239999999999E-2</v>
      </c>
      <c r="X1010" s="102">
        <v>-1.8184470000000001E-2</v>
      </c>
      <c r="Y1010" s="103">
        <v>-1.809697E-2</v>
      </c>
    </row>
    <row r="1011" spans="1:25" x14ac:dyDescent="0.25">
      <c r="A1011" s="101" t="s">
        <v>1258</v>
      </c>
      <c r="B1011" s="102">
        <v>-9.2864869999999995E-3</v>
      </c>
      <c r="C1011" s="102">
        <v>-1.446474E-2</v>
      </c>
      <c r="D1011" s="102">
        <v>-1.7618310000000002E-2</v>
      </c>
      <c r="E1011" s="102">
        <v>-2.0221510000000002E-2</v>
      </c>
      <c r="F1011" s="102">
        <v>-2.2421940000000001E-2</v>
      </c>
      <c r="G1011" s="102">
        <v>-2.322455E-2</v>
      </c>
      <c r="H1011" s="102">
        <v>-2.412649E-2</v>
      </c>
      <c r="I1011" s="102">
        <v>-2.4863759999999999E-2</v>
      </c>
      <c r="J1011" s="102">
        <v>-2.5445840000000001E-2</v>
      </c>
      <c r="K1011" s="102">
        <v>-2.4111460000000001E-2</v>
      </c>
      <c r="L1011" s="102">
        <v>-2.311744E-2</v>
      </c>
      <c r="M1011" s="102">
        <v>-2.2238399999999998E-2</v>
      </c>
      <c r="N1011" s="102">
        <v>-2.150005E-2</v>
      </c>
      <c r="O1011" s="102">
        <v>-2.1247430000000001E-2</v>
      </c>
      <c r="P1011" s="102">
        <v>-2.1334619999999999E-2</v>
      </c>
      <c r="Q1011" s="102">
        <v>-2.1479979999999999E-2</v>
      </c>
      <c r="R1011" s="102">
        <v>-2.1557610000000001E-2</v>
      </c>
      <c r="S1011" s="102">
        <v>-2.1577019999999999E-2</v>
      </c>
      <c r="T1011" s="102">
        <v>-2.154791E-2</v>
      </c>
      <c r="U1011" s="102">
        <v>-2.147027E-2</v>
      </c>
      <c r="V1011" s="102">
        <v>-2.1363739999999999E-2</v>
      </c>
      <c r="W1011" s="102">
        <v>-2.1237789999999999E-2</v>
      </c>
      <c r="X1011" s="102">
        <v>-2.1092429999999999E-2</v>
      </c>
      <c r="Y1011" s="103">
        <v>-2.0927649999999999E-2</v>
      </c>
    </row>
    <row r="1012" spans="1:25" x14ac:dyDescent="0.25">
      <c r="A1012" s="101" t="s">
        <v>1259</v>
      </c>
      <c r="B1012" s="102">
        <v>2.4466829999999998E-2</v>
      </c>
      <c r="C1012" s="102">
        <v>1.6989009999999999E-2</v>
      </c>
      <c r="D1012" s="102">
        <v>1.2543459999999999E-2</v>
      </c>
      <c r="E1012" s="102">
        <v>9.0297499999999996E-3</v>
      </c>
      <c r="F1012" s="102">
        <v>6.1534839999999999E-3</v>
      </c>
      <c r="G1012" s="102">
        <v>5.0787779999999999E-3</v>
      </c>
      <c r="H1012" s="102">
        <v>3.5552880000000002E-3</v>
      </c>
      <c r="I1012" s="102">
        <v>2.2449240000000001E-3</v>
      </c>
      <c r="J1012" s="102">
        <v>1.1577919999999999E-3</v>
      </c>
      <c r="K1012" s="102">
        <v>3.9086959999999997E-3</v>
      </c>
      <c r="L1012" s="102">
        <v>5.0598400000000003E-3</v>
      </c>
      <c r="M1012" s="102">
        <v>5.9316270000000001E-3</v>
      </c>
      <c r="N1012" s="102">
        <v>5.7853540000000004E-3</v>
      </c>
      <c r="O1012" s="102">
        <v>5.1816079999999999E-3</v>
      </c>
      <c r="P1012" s="102">
        <v>4.4911420000000001E-3</v>
      </c>
      <c r="Q1012" s="102">
        <v>3.9470290000000003E-3</v>
      </c>
      <c r="R1012" s="102">
        <v>3.5195309999999998E-3</v>
      </c>
      <c r="S1012" s="102">
        <v>3.1698429999999999E-3</v>
      </c>
      <c r="T1012" s="102">
        <v>2.8785009999999999E-3</v>
      </c>
      <c r="U1012" s="102">
        <v>2.6357820000000001E-3</v>
      </c>
      <c r="V1012" s="102">
        <v>2.4319620000000002E-3</v>
      </c>
      <c r="W1012" s="102">
        <v>2.2570860000000002E-3</v>
      </c>
      <c r="X1012" s="102">
        <v>2.0919300000000001E-3</v>
      </c>
      <c r="Y1012" s="103">
        <v>1.9559550000000001E-3</v>
      </c>
    </row>
    <row r="1013" spans="1:25" x14ac:dyDescent="0.25">
      <c r="A1013" s="101" t="s">
        <v>1260</v>
      </c>
      <c r="B1013" s="102">
        <v>2.0403520000000001E-2</v>
      </c>
      <c r="C1013" s="102">
        <v>1.3021690000000001E-2</v>
      </c>
      <c r="D1013" s="102">
        <v>8.5913970000000006E-3</v>
      </c>
      <c r="E1013" s="102">
        <v>5.084313E-3</v>
      </c>
      <c r="F1013" s="102">
        <v>2.2156939999999998E-3</v>
      </c>
      <c r="G1013" s="102">
        <v>1.161118E-3</v>
      </c>
      <c r="H1013" s="102">
        <v>-3.0401290000000002E-4</v>
      </c>
      <c r="I1013" s="102">
        <v>-1.5465170000000001E-3</v>
      </c>
      <c r="J1013" s="102">
        <v>-2.565744E-3</v>
      </c>
      <c r="K1013" s="102">
        <v>4.1783529999999999E-7</v>
      </c>
      <c r="L1013" s="102">
        <v>1.1796090000000001E-3</v>
      </c>
      <c r="M1013" s="102">
        <v>2.0988790000000001E-3</v>
      </c>
      <c r="N1013" s="102">
        <v>2.0891339999999999E-3</v>
      </c>
      <c r="O1013" s="102">
        <v>1.6027019999999999E-3</v>
      </c>
      <c r="P1013" s="102">
        <v>9.9058309999999999E-4</v>
      </c>
      <c r="Q1013" s="102">
        <v>4.9548639999999998E-4</v>
      </c>
      <c r="R1013" s="102">
        <v>1.1690559999999999E-4</v>
      </c>
      <c r="S1013" s="102">
        <v>-1.8392570000000001E-4</v>
      </c>
      <c r="T1013" s="102">
        <v>-4.2668550000000001E-4</v>
      </c>
      <c r="U1013" s="102">
        <v>-6.3057789999999999E-4</v>
      </c>
      <c r="V1013" s="102">
        <v>-7.8587830000000005E-4</v>
      </c>
      <c r="W1013" s="102">
        <v>-9.2174499999999996E-4</v>
      </c>
      <c r="X1013" s="102">
        <v>-1.028686E-3</v>
      </c>
      <c r="Y1013" s="103">
        <v>-1.1256790000000001E-3</v>
      </c>
    </row>
    <row r="1014" spans="1:25" x14ac:dyDescent="0.25">
      <c r="A1014" s="101" t="s">
        <v>1261</v>
      </c>
      <c r="B1014" s="102">
        <v>1.427557E-2</v>
      </c>
      <c r="C1014" s="102">
        <v>7.2901770000000001E-3</v>
      </c>
      <c r="D1014" s="102">
        <v>3.126462E-3</v>
      </c>
      <c r="E1014" s="102">
        <v>-1.733053E-4</v>
      </c>
      <c r="F1014" s="102">
        <v>-2.883984E-3</v>
      </c>
      <c r="G1014" s="102">
        <v>-3.8611489999999999E-3</v>
      </c>
      <c r="H1014" s="102">
        <v>-5.2196439999999998E-3</v>
      </c>
      <c r="I1014" s="102">
        <v>-6.3649919999999999E-3</v>
      </c>
      <c r="J1014" s="102">
        <v>-7.3065229999999997E-3</v>
      </c>
      <c r="K1014" s="102">
        <v>-4.9061119999999998E-3</v>
      </c>
      <c r="L1014" s="102">
        <v>-3.7943629999999998E-3</v>
      </c>
      <c r="M1014" s="102">
        <v>-2.9328150000000001E-3</v>
      </c>
      <c r="N1014" s="102">
        <v>-2.8450340000000002E-3</v>
      </c>
      <c r="O1014" s="102">
        <v>-3.224569E-3</v>
      </c>
      <c r="P1014" s="102">
        <v>-3.7593679999999999E-3</v>
      </c>
      <c r="Q1014" s="102">
        <v>-4.2060700000000001E-3</v>
      </c>
      <c r="R1014" s="102">
        <v>-4.5459350000000001E-3</v>
      </c>
      <c r="S1014" s="102">
        <v>-4.7985229999999999E-3</v>
      </c>
      <c r="T1014" s="102">
        <v>-5.0122259999999998E-3</v>
      </c>
      <c r="U1014" s="102">
        <v>-5.1773160000000004E-3</v>
      </c>
      <c r="V1014" s="102">
        <v>-5.3035130000000002E-3</v>
      </c>
      <c r="W1014" s="102">
        <v>-5.4005390000000002E-3</v>
      </c>
      <c r="X1014" s="102">
        <v>-5.4781170000000002E-3</v>
      </c>
      <c r="Y1014" s="103">
        <v>-5.5362459999999999E-3</v>
      </c>
    </row>
    <row r="1015" spans="1:25" x14ac:dyDescent="0.25">
      <c r="A1015" s="101" t="s">
        <v>1262</v>
      </c>
      <c r="B1015" s="102">
        <v>-4.0227319999999997E-2</v>
      </c>
      <c r="C1015" s="102">
        <v>-4.3486320000000002E-2</v>
      </c>
      <c r="D1015" s="102">
        <v>-4.5588860000000002E-2</v>
      </c>
      <c r="E1015" s="102">
        <v>-4.7425889999999998E-2</v>
      </c>
      <c r="F1015" s="102">
        <v>-4.9017209999999999E-2</v>
      </c>
      <c r="G1015" s="102">
        <v>-4.956878E-2</v>
      </c>
      <c r="H1015" s="102">
        <v>-4.9889080000000002E-2</v>
      </c>
      <c r="I1015" s="102">
        <v>-5.0092869999999998E-2</v>
      </c>
      <c r="J1015" s="102">
        <v>-5.019974E-2</v>
      </c>
      <c r="K1015" s="102">
        <v>-5.0267140000000002E-2</v>
      </c>
      <c r="L1015" s="102">
        <v>-4.9504119999999999E-2</v>
      </c>
      <c r="M1015" s="102">
        <v>-4.8701590000000003E-2</v>
      </c>
      <c r="N1015" s="102">
        <v>-4.7166159999999999E-2</v>
      </c>
      <c r="O1015" s="102">
        <v>-4.6126790000000001E-2</v>
      </c>
      <c r="P1015" s="102">
        <v>-4.5641630000000002E-2</v>
      </c>
      <c r="Q1015" s="102">
        <v>-4.5408820000000003E-2</v>
      </c>
      <c r="R1015" s="102">
        <v>-4.5176279999999999E-2</v>
      </c>
      <c r="S1015" s="102">
        <v>-4.4894950000000003E-2</v>
      </c>
      <c r="T1015" s="102">
        <v>-4.4565309999999997E-2</v>
      </c>
      <c r="U1015" s="102">
        <v>-4.4206540000000002E-2</v>
      </c>
      <c r="V1015" s="102">
        <v>-4.3828329999999999E-2</v>
      </c>
      <c r="W1015" s="102">
        <v>-4.3421000000000001E-2</v>
      </c>
      <c r="X1015" s="102">
        <v>-4.3004170000000001E-2</v>
      </c>
      <c r="Y1015" s="103">
        <v>-4.2577610000000002E-2</v>
      </c>
    </row>
    <row r="1016" spans="1:25" x14ac:dyDescent="0.25">
      <c r="A1016" s="101" t="s">
        <v>1263</v>
      </c>
      <c r="B1016" s="102">
        <v>9.8732139999999991E-4</v>
      </c>
      <c r="C1016" s="102">
        <v>-5.110102E-3</v>
      </c>
      <c r="D1016" s="102">
        <v>-8.7624469999999996E-3</v>
      </c>
      <c r="E1016" s="102">
        <v>-1.168837E-2</v>
      </c>
      <c r="F1016" s="102">
        <v>-1.4113830000000001E-2</v>
      </c>
      <c r="G1016" s="102">
        <v>-1.49649E-2</v>
      </c>
      <c r="H1016" s="102">
        <v>-1.605082E-2</v>
      </c>
      <c r="I1016" s="102">
        <v>-1.6953019999999999E-2</v>
      </c>
      <c r="J1016" s="102">
        <v>-1.768043E-2</v>
      </c>
      <c r="K1016" s="102">
        <v>-1.5834830000000001E-2</v>
      </c>
      <c r="L1016" s="102">
        <v>-1.479199E-2</v>
      </c>
      <c r="M1016" s="102">
        <v>-1.392172E-2</v>
      </c>
      <c r="N1016" s="102">
        <v>-1.34939E-2</v>
      </c>
      <c r="O1016" s="102">
        <v>-1.3522859999999999E-2</v>
      </c>
      <c r="P1016" s="102">
        <v>-1.3794590000000001E-2</v>
      </c>
      <c r="Q1016" s="102">
        <v>-1.40564E-2</v>
      </c>
      <c r="R1016" s="102">
        <v>-1.425017E-2</v>
      </c>
      <c r="S1016" s="102">
        <v>-1.4376430000000001E-2</v>
      </c>
      <c r="T1016" s="102">
        <v>-1.4444419999999999E-2</v>
      </c>
      <c r="U1016" s="102">
        <v>-1.447356E-2</v>
      </c>
      <c r="V1016" s="102">
        <v>-1.447356E-2</v>
      </c>
      <c r="W1016" s="102">
        <v>-1.44347E-2</v>
      </c>
      <c r="X1016" s="102">
        <v>-1.4376649999999999E-2</v>
      </c>
      <c r="Y1016" s="103">
        <v>-1.4308649999999999E-2</v>
      </c>
    </row>
    <row r="1017" spans="1:25" x14ac:dyDescent="0.25">
      <c r="A1017" s="101" t="s">
        <v>1264</v>
      </c>
      <c r="B1017" s="102">
        <v>-1.312083E-2</v>
      </c>
      <c r="C1017" s="102">
        <v>-1.8461660000000001E-2</v>
      </c>
      <c r="D1017" s="102">
        <v>-2.1613940000000002E-2</v>
      </c>
      <c r="E1017" s="102">
        <v>-2.4137519999999999E-2</v>
      </c>
      <c r="F1017" s="102">
        <v>-2.622913E-2</v>
      </c>
      <c r="G1017" s="102">
        <v>-2.6994150000000001E-2</v>
      </c>
      <c r="H1017" s="102">
        <v>-2.7818809999999999E-2</v>
      </c>
      <c r="I1017" s="102">
        <v>-2.846897E-2</v>
      </c>
      <c r="J1017" s="102">
        <v>-2.8963889999999999E-2</v>
      </c>
      <c r="K1017" s="102">
        <v>-2.7826529999999999E-2</v>
      </c>
      <c r="L1017" s="102">
        <v>-2.694678E-2</v>
      </c>
      <c r="M1017" s="102">
        <v>-2.6191949999999999E-2</v>
      </c>
      <c r="N1017" s="102">
        <v>-2.5482950000000001E-2</v>
      </c>
      <c r="O1017" s="102">
        <v>-2.523034E-2</v>
      </c>
      <c r="P1017" s="102">
        <v>-2.5298370000000001E-2</v>
      </c>
      <c r="Q1017" s="102">
        <v>-2.5443859999999999E-2</v>
      </c>
      <c r="R1017" s="102">
        <v>-2.5521329999999998E-2</v>
      </c>
      <c r="S1017" s="102">
        <v>-2.553105E-2</v>
      </c>
      <c r="T1017" s="102">
        <v>-2.549243E-2</v>
      </c>
      <c r="U1017" s="102">
        <v>-2.5414949999999999E-2</v>
      </c>
      <c r="V1017" s="102">
        <v>-2.5308339999999999E-2</v>
      </c>
      <c r="W1017" s="102">
        <v>-2.517258E-2</v>
      </c>
      <c r="X1017" s="102">
        <v>-2.5017399999999999E-2</v>
      </c>
      <c r="Y1017" s="103">
        <v>-2.48525E-2</v>
      </c>
    </row>
    <row r="1018" spans="1:25" x14ac:dyDescent="0.25">
      <c r="A1018" s="101" t="s">
        <v>1265</v>
      </c>
      <c r="B1018" s="102">
        <v>7.1644429999999995E-2</v>
      </c>
      <c r="C1018" s="102">
        <v>6.2129400000000001E-2</v>
      </c>
      <c r="D1018" s="102">
        <v>5.6064019999999999E-2</v>
      </c>
      <c r="E1018" s="102">
        <v>5.1138000000000003E-2</v>
      </c>
      <c r="F1018" s="102">
        <v>4.7063609999999999E-2</v>
      </c>
      <c r="G1018" s="102">
        <v>4.488118E-2</v>
      </c>
      <c r="H1018" s="102">
        <v>4.2292759999999999E-2</v>
      </c>
      <c r="I1018" s="102">
        <v>4.0065820000000002E-2</v>
      </c>
      <c r="J1018" s="102">
        <v>3.819094E-2</v>
      </c>
      <c r="K1018" s="102">
        <v>4.1561529999999999E-2</v>
      </c>
      <c r="L1018" s="102">
        <v>4.286558E-2</v>
      </c>
      <c r="M1018" s="102">
        <v>4.3781059999999997E-2</v>
      </c>
      <c r="N1018" s="102">
        <v>4.2812919999999997E-2</v>
      </c>
      <c r="O1018" s="102">
        <v>4.1219779999999998E-2</v>
      </c>
      <c r="P1018" s="102">
        <v>3.9668189999999999E-2</v>
      </c>
      <c r="Q1018" s="102">
        <v>3.8469169999999997E-2</v>
      </c>
      <c r="R1018" s="102">
        <v>3.7494420000000001E-2</v>
      </c>
      <c r="S1018" s="102">
        <v>3.6646579999999998E-2</v>
      </c>
      <c r="T1018" s="102">
        <v>3.5886609999999999E-2</v>
      </c>
      <c r="U1018" s="102">
        <v>3.5194759999999999E-2</v>
      </c>
      <c r="V1018" s="102">
        <v>3.456128E-2</v>
      </c>
      <c r="W1018" s="102">
        <v>3.3967089999999998E-2</v>
      </c>
      <c r="X1018" s="102">
        <v>3.3402220000000003E-2</v>
      </c>
      <c r="Y1018" s="103">
        <v>3.286642E-2</v>
      </c>
    </row>
    <row r="1019" spans="1:25" x14ac:dyDescent="0.25">
      <c r="A1019" s="101" t="s">
        <v>1266</v>
      </c>
      <c r="B1019" s="102">
        <v>2.2690889999999998E-2</v>
      </c>
      <c r="C1019" s="102">
        <v>1.504802E-2</v>
      </c>
      <c r="D1019" s="102">
        <v>1.0417829999999999E-2</v>
      </c>
      <c r="E1019" s="102">
        <v>6.7019519999999997E-3</v>
      </c>
      <c r="F1019" s="102">
        <v>3.6347530000000001E-3</v>
      </c>
      <c r="G1019" s="102">
        <v>2.4347549999999998E-3</v>
      </c>
      <c r="H1019" s="102">
        <v>8.4327499999999999E-4</v>
      </c>
      <c r="I1019" s="102">
        <v>-5.0589289999999996E-4</v>
      </c>
      <c r="J1019" s="102">
        <v>-1.612343E-3</v>
      </c>
      <c r="K1019" s="102">
        <v>1.0797020000000001E-3</v>
      </c>
      <c r="L1019" s="102">
        <v>2.317043E-3</v>
      </c>
      <c r="M1019" s="102">
        <v>3.265324E-3</v>
      </c>
      <c r="N1019" s="102">
        <v>3.2068729999999998E-3</v>
      </c>
      <c r="O1019" s="102">
        <v>2.6332030000000002E-3</v>
      </c>
      <c r="P1019" s="102">
        <v>1.923988E-3</v>
      </c>
      <c r="Q1019" s="102">
        <v>1.351468E-3</v>
      </c>
      <c r="R1019" s="102">
        <v>9.0516209999999997E-4</v>
      </c>
      <c r="S1019" s="102">
        <v>5.4607790000000005E-4</v>
      </c>
      <c r="T1019" s="102">
        <v>2.4528709999999999E-4</v>
      </c>
      <c r="U1019" s="102">
        <v>2.5619279999999999E-6</v>
      </c>
      <c r="V1019" s="102">
        <v>-2.0129910000000001E-4</v>
      </c>
      <c r="W1019" s="102">
        <v>-3.76012E-4</v>
      </c>
      <c r="X1019" s="102">
        <v>-5.2157440000000005E-4</v>
      </c>
      <c r="Y1019" s="103">
        <v>-6.4770370000000004E-4</v>
      </c>
    </row>
    <row r="1020" spans="1:25" x14ac:dyDescent="0.25">
      <c r="A1020" s="101" t="s">
        <v>1267</v>
      </c>
      <c r="B1020" s="102">
        <v>-5.4463530000000003E-2</v>
      </c>
      <c r="C1020" s="102">
        <v>-5.6951580000000002E-2</v>
      </c>
      <c r="D1020" s="102">
        <v>-5.8541870000000003E-2</v>
      </c>
      <c r="E1020" s="102">
        <v>-5.9935769999999999E-2</v>
      </c>
      <c r="F1020" s="102">
        <v>-6.1152850000000002E-2</v>
      </c>
      <c r="G1020" s="102">
        <v>-6.151094E-2</v>
      </c>
      <c r="H1020" s="102">
        <v>-6.1568980000000002E-2</v>
      </c>
      <c r="I1020" s="102">
        <v>-6.1539839999999998E-2</v>
      </c>
      <c r="J1020" s="102">
        <v>-6.1433210000000002E-2</v>
      </c>
      <c r="K1020" s="102">
        <v>-6.2001260000000002E-2</v>
      </c>
      <c r="L1020" s="102">
        <v>-6.1411939999999998E-2</v>
      </c>
      <c r="M1020" s="102">
        <v>-6.0715529999999997E-2</v>
      </c>
      <c r="N1020" s="102">
        <v>-5.8918739999999997E-2</v>
      </c>
      <c r="O1020" s="102">
        <v>-5.7559770000000003E-2</v>
      </c>
      <c r="P1020" s="102">
        <v>-5.6803279999999998E-2</v>
      </c>
      <c r="Q1020" s="102">
        <v>-5.6386249999999999E-2</v>
      </c>
      <c r="R1020" s="102">
        <v>-5.5998399999999997E-2</v>
      </c>
      <c r="S1020" s="102">
        <v>-5.5571959999999997E-2</v>
      </c>
      <c r="T1020" s="102">
        <v>-5.5116400000000003E-2</v>
      </c>
      <c r="U1020" s="102">
        <v>-5.462202E-2</v>
      </c>
      <c r="V1020" s="102">
        <v>-5.4117930000000002E-2</v>
      </c>
      <c r="W1020" s="102">
        <v>-5.3584720000000002E-2</v>
      </c>
      <c r="X1020" s="102">
        <v>-5.30418E-2</v>
      </c>
      <c r="Y1020" s="103">
        <v>-5.248916E-2</v>
      </c>
    </row>
    <row r="1021" spans="1:25" x14ac:dyDescent="0.25">
      <c r="A1021" s="101" t="s">
        <v>1268</v>
      </c>
      <c r="B1021" s="102">
        <v>-7.7730869999999994E-2</v>
      </c>
      <c r="C1021" s="102">
        <v>-7.8360589999999994E-2</v>
      </c>
      <c r="D1021" s="102">
        <v>-7.8939889999999999E-2</v>
      </c>
      <c r="E1021" s="102">
        <v>-7.9587909999999998E-2</v>
      </c>
      <c r="F1021" s="102">
        <v>-8.0235849999999997E-2</v>
      </c>
      <c r="G1021" s="102">
        <v>-8.0439200000000002E-2</v>
      </c>
      <c r="H1021" s="102">
        <v>-8.0031630000000006E-2</v>
      </c>
      <c r="I1021" s="102">
        <v>-7.9575430000000003E-2</v>
      </c>
      <c r="J1021" s="102">
        <v>-7.910006E-2</v>
      </c>
      <c r="K1021" s="102">
        <v>-8.0968999999999999E-2</v>
      </c>
      <c r="L1021" s="102">
        <v>-8.0591979999999994E-2</v>
      </c>
      <c r="M1021" s="102">
        <v>-7.9963240000000005E-2</v>
      </c>
      <c r="N1021" s="102">
        <v>-7.7496419999999996E-2</v>
      </c>
      <c r="O1021" s="102">
        <v>-7.5496489999999999E-2</v>
      </c>
      <c r="P1021" s="102">
        <v>-7.4303209999999995E-2</v>
      </c>
      <c r="Q1021" s="102">
        <v>-7.3595320000000006E-2</v>
      </c>
      <c r="R1021" s="102">
        <v>-7.2965199999999994E-2</v>
      </c>
      <c r="S1021" s="102">
        <v>-7.2305969999999997E-2</v>
      </c>
      <c r="T1021" s="102">
        <v>-7.1627330000000003E-2</v>
      </c>
      <c r="U1021" s="102">
        <v>-7.0919570000000001E-2</v>
      </c>
      <c r="V1021" s="102">
        <v>-7.0202329999999993E-2</v>
      </c>
      <c r="W1021" s="102">
        <v>-6.9465669999999993E-2</v>
      </c>
      <c r="X1021" s="102">
        <v>-6.8719310000000006E-2</v>
      </c>
      <c r="Y1021" s="103">
        <v>-6.7962999999999996E-2</v>
      </c>
    </row>
    <row r="1022" spans="1:25" x14ac:dyDescent="0.25">
      <c r="A1022" s="101" t="s">
        <v>1269</v>
      </c>
      <c r="B1022" s="102">
        <v>1.8277809999999999E-2</v>
      </c>
      <c r="C1022" s="102">
        <v>1.042817E-2</v>
      </c>
      <c r="D1022" s="102">
        <v>6.073597E-3</v>
      </c>
      <c r="E1022" s="102">
        <v>2.7973469999999999E-3</v>
      </c>
      <c r="F1022" s="102">
        <v>1.974794E-4</v>
      </c>
      <c r="G1022" s="102">
        <v>-8.1011729999999995E-4</v>
      </c>
      <c r="H1022" s="102">
        <v>-2.168059E-3</v>
      </c>
      <c r="I1022" s="102">
        <v>-3.303018E-3</v>
      </c>
      <c r="J1022" s="102">
        <v>-4.2148150000000002E-3</v>
      </c>
      <c r="K1022" s="102">
        <v>-1.7703370000000001E-3</v>
      </c>
      <c r="L1022" s="102">
        <v>-7.9373880000000005E-4</v>
      </c>
      <c r="M1022" s="102">
        <v>-1.068355E-4</v>
      </c>
      <c r="N1022" s="102">
        <v>-3.3004710000000001E-4</v>
      </c>
      <c r="O1022" s="102">
        <v>-9.3144050000000002E-4</v>
      </c>
      <c r="P1022" s="102">
        <v>-1.590827E-3</v>
      </c>
      <c r="Q1022" s="102">
        <v>-2.1339219999999999E-3</v>
      </c>
      <c r="R1022" s="102">
        <v>-2.5509769999999998E-3</v>
      </c>
      <c r="S1022" s="102">
        <v>-2.8903259999999999E-3</v>
      </c>
      <c r="T1022" s="102">
        <v>-3.1619299999999999E-3</v>
      </c>
      <c r="U1022" s="102">
        <v>-3.3946919999999999E-3</v>
      </c>
      <c r="V1022" s="102">
        <v>-3.588618E-3</v>
      </c>
      <c r="W1022" s="102">
        <v>-3.7437080000000001E-3</v>
      </c>
      <c r="X1022" s="102">
        <v>-3.8793819999999998E-3</v>
      </c>
      <c r="Y1022" s="103">
        <v>-3.9859320000000002E-3</v>
      </c>
    </row>
    <row r="1023" spans="1:25" x14ac:dyDescent="0.25">
      <c r="A1023" s="101" t="s">
        <v>1270</v>
      </c>
      <c r="B1023" s="102">
        <v>-4.1889400000000004E-3</v>
      </c>
      <c r="C1023" s="102">
        <v>-1.0079370000000001E-2</v>
      </c>
      <c r="D1023" s="102">
        <v>-1.3424770000000001E-2</v>
      </c>
      <c r="E1023" s="102">
        <v>-1.5995039999999999E-2</v>
      </c>
      <c r="F1023" s="102">
        <v>-1.8055209999999999E-2</v>
      </c>
      <c r="G1023" s="102">
        <v>-1.901533E-2</v>
      </c>
      <c r="H1023" s="102">
        <v>-1.995682E-2</v>
      </c>
      <c r="I1023" s="102">
        <v>-2.0694629999999999E-2</v>
      </c>
      <c r="J1023" s="102">
        <v>-2.126716E-2</v>
      </c>
      <c r="K1023" s="102">
        <v>-2.0070270000000001E-2</v>
      </c>
      <c r="L1023" s="102">
        <v>-1.9267630000000001E-2</v>
      </c>
      <c r="M1023" s="102">
        <v>-1.86289E-2</v>
      </c>
      <c r="N1023" s="102">
        <v>-1.8181849999999999E-2</v>
      </c>
      <c r="O1023" s="102">
        <v>-1.820107E-2</v>
      </c>
      <c r="P1023" s="102">
        <v>-1.848269E-2</v>
      </c>
      <c r="Q1023" s="102">
        <v>-1.879316E-2</v>
      </c>
      <c r="R1023" s="102">
        <v>-1.9016390000000001E-2</v>
      </c>
      <c r="S1023" s="102">
        <v>-1.9161879999999999E-2</v>
      </c>
      <c r="T1023" s="102">
        <v>-1.9249079999999998E-2</v>
      </c>
      <c r="U1023" s="102">
        <v>-1.929765E-2</v>
      </c>
      <c r="V1023" s="102">
        <v>-1.9307359999999999E-2</v>
      </c>
      <c r="W1023" s="102">
        <v>-1.928817E-2</v>
      </c>
      <c r="X1023" s="102">
        <v>-1.924932E-2</v>
      </c>
      <c r="Y1023" s="103">
        <v>-1.9191039999999999E-2</v>
      </c>
    </row>
    <row r="1024" spans="1:25" x14ac:dyDescent="0.25">
      <c r="A1024" s="101" t="s">
        <v>1271</v>
      </c>
      <c r="B1024" s="102">
        <v>1.901394E-2</v>
      </c>
      <c r="C1024" s="102">
        <v>1.1857370000000001E-2</v>
      </c>
      <c r="D1024" s="102">
        <v>7.8550310000000002E-3</v>
      </c>
      <c r="E1024" s="102">
        <v>4.8239590000000001E-3</v>
      </c>
      <c r="F1024" s="102">
        <v>2.420742E-3</v>
      </c>
      <c r="G1024" s="102">
        <v>1.3147199999999999E-3</v>
      </c>
      <c r="H1024" s="102">
        <v>2.331956E-5</v>
      </c>
      <c r="I1024" s="102">
        <v>-1.04444E-3</v>
      </c>
      <c r="J1024" s="102">
        <v>-1.9084359999999999E-3</v>
      </c>
      <c r="K1024" s="102">
        <v>2.430706E-5</v>
      </c>
      <c r="L1024" s="102">
        <v>9.0527429999999996E-4</v>
      </c>
      <c r="M1024" s="102">
        <v>1.534739E-3</v>
      </c>
      <c r="N1024" s="102">
        <v>1.3988060000000001E-3</v>
      </c>
      <c r="O1024" s="102">
        <v>8.1625489999999996E-4</v>
      </c>
      <c r="P1024" s="102">
        <v>1.2734730000000001E-4</v>
      </c>
      <c r="Q1024" s="102">
        <v>-4.4484929999999998E-4</v>
      </c>
      <c r="R1024" s="102">
        <v>-8.9097150000000001E-4</v>
      </c>
      <c r="S1024" s="102">
        <v>-1.259603E-3</v>
      </c>
      <c r="T1024" s="102">
        <v>-1.560231E-3</v>
      </c>
      <c r="U1024" s="102">
        <v>-1.8222259999999999E-3</v>
      </c>
      <c r="V1024" s="102">
        <v>-2.0356509999999999E-3</v>
      </c>
      <c r="W1024" s="102">
        <v>-2.2296439999999998E-3</v>
      </c>
      <c r="X1024" s="102">
        <v>-2.4042069999999998E-3</v>
      </c>
      <c r="Y1024" s="103">
        <v>-2.5496329999999999E-3</v>
      </c>
    </row>
    <row r="1025" spans="1:25" x14ac:dyDescent="0.25">
      <c r="A1025" s="101" t="s">
        <v>1272</v>
      </c>
      <c r="B1025" s="102">
        <v>-1.23794E-2</v>
      </c>
      <c r="C1025" s="102">
        <v>-1.787472E-2</v>
      </c>
      <c r="D1025" s="102">
        <v>-2.0905650000000001E-2</v>
      </c>
      <c r="E1025" s="102">
        <v>-2.3190869999999999E-2</v>
      </c>
      <c r="F1025" s="102">
        <v>-2.499548E-2</v>
      </c>
      <c r="G1025" s="102">
        <v>-2.5955559999999999E-2</v>
      </c>
      <c r="H1025" s="102">
        <v>-2.6702389999999999E-2</v>
      </c>
      <c r="I1025" s="102">
        <v>-2.724565E-2</v>
      </c>
      <c r="J1025" s="102">
        <v>-2.7633689999999999E-2</v>
      </c>
      <c r="K1025" s="102">
        <v>-2.7130499999999998E-2</v>
      </c>
      <c r="L1025" s="102">
        <v>-2.6444169999999999E-2</v>
      </c>
      <c r="M1025" s="102">
        <v>-2.5854209999999999E-2</v>
      </c>
      <c r="N1025" s="102">
        <v>-2.5127489999999999E-2</v>
      </c>
      <c r="O1025" s="102">
        <v>-2.485644E-2</v>
      </c>
      <c r="P1025" s="102">
        <v>-2.4943489999999999E-2</v>
      </c>
      <c r="Q1025" s="102">
        <v>-2.513729E-2</v>
      </c>
      <c r="R1025" s="102">
        <v>-2.5253479999999998E-2</v>
      </c>
      <c r="S1025" s="102">
        <v>-2.530199E-2</v>
      </c>
      <c r="T1025" s="102">
        <v>-2.5282590000000001E-2</v>
      </c>
      <c r="U1025" s="102">
        <v>-2.5224389999999999E-2</v>
      </c>
      <c r="V1025" s="102">
        <v>-2.5127409999999999E-2</v>
      </c>
      <c r="W1025" s="102">
        <v>-2.5001570000000001E-2</v>
      </c>
      <c r="X1025" s="102">
        <v>-2.4865809999999999E-2</v>
      </c>
      <c r="Y1025" s="103">
        <v>-2.4691500000000002E-2</v>
      </c>
    </row>
    <row r="1026" spans="1:25" x14ac:dyDescent="0.25">
      <c r="A1026" s="101" t="s">
        <v>1273</v>
      </c>
      <c r="B1026" s="102">
        <v>1.056705E-2</v>
      </c>
      <c r="C1026" s="102">
        <v>3.5497179999999999E-3</v>
      </c>
      <c r="D1026" s="102">
        <v>-4.467405E-4</v>
      </c>
      <c r="E1026" s="102">
        <v>-3.5394990000000002E-3</v>
      </c>
      <c r="F1026" s="102">
        <v>-6.033259E-3</v>
      </c>
      <c r="G1026" s="102">
        <v>-7.1957770000000004E-3</v>
      </c>
      <c r="H1026" s="102">
        <v>-8.4274950000000001E-3</v>
      </c>
      <c r="I1026" s="102">
        <v>-9.4361610000000002E-3</v>
      </c>
      <c r="J1026" s="102">
        <v>-1.023162E-2</v>
      </c>
      <c r="K1026" s="102">
        <v>-8.6465540000000007E-3</v>
      </c>
      <c r="L1026" s="102">
        <v>-7.7477730000000003E-3</v>
      </c>
      <c r="M1026" s="102">
        <v>-7.0612039999999997E-3</v>
      </c>
      <c r="N1026" s="102">
        <v>-6.9061790000000001E-3</v>
      </c>
      <c r="O1026" s="102">
        <v>-7.2257780000000004E-3</v>
      </c>
      <c r="P1026" s="102">
        <v>-7.7391040000000001E-3</v>
      </c>
      <c r="Q1026" s="102">
        <v>-8.2137140000000004E-3</v>
      </c>
      <c r="R1026" s="102">
        <v>-8.5818660000000005E-3</v>
      </c>
      <c r="S1026" s="102">
        <v>-8.8530029999999999E-3</v>
      </c>
      <c r="T1026" s="102">
        <v>-9.0661609999999997E-3</v>
      </c>
      <c r="U1026" s="102">
        <v>-9.2211150000000002E-3</v>
      </c>
      <c r="V1026" s="102">
        <v>-9.3471969999999998E-3</v>
      </c>
      <c r="W1026" s="102">
        <v>-9.4344819999999992E-3</v>
      </c>
      <c r="X1026" s="102">
        <v>-9.5021370000000008E-3</v>
      </c>
      <c r="Y1026" s="103">
        <v>-9.5409280000000006E-3</v>
      </c>
    </row>
    <row r="1027" spans="1:25" x14ac:dyDescent="0.25">
      <c r="A1027" s="101" t="s">
        <v>1274</v>
      </c>
      <c r="B1027" s="102">
        <v>-1.4131350000000001E-2</v>
      </c>
      <c r="C1027" s="102">
        <v>-1.9534289999999999E-2</v>
      </c>
      <c r="D1027" s="102">
        <v>-2.2576530000000001E-2</v>
      </c>
      <c r="E1027" s="102">
        <v>-2.4931399999999999E-2</v>
      </c>
      <c r="F1027" s="102">
        <v>-2.682505E-2</v>
      </c>
      <c r="G1027" s="102">
        <v>-2.7706789999999999E-2</v>
      </c>
      <c r="H1027" s="102">
        <v>-2.8443960000000001E-2</v>
      </c>
      <c r="I1027" s="102">
        <v>-2.8996850000000001E-2</v>
      </c>
      <c r="J1027" s="102">
        <v>-2.939454E-2</v>
      </c>
      <c r="K1027" s="102">
        <v>-2.8632290000000001E-2</v>
      </c>
      <c r="L1027" s="102">
        <v>-2.781144E-2</v>
      </c>
      <c r="M1027" s="102">
        <v>-2.7096350000000002E-2</v>
      </c>
      <c r="N1027" s="102">
        <v>-2.6301310000000001E-2</v>
      </c>
      <c r="O1027" s="102">
        <v>-2.599131E-2</v>
      </c>
      <c r="P1027" s="102">
        <v>-2.603958E-2</v>
      </c>
      <c r="Q1027" s="102">
        <v>-2.6184849999999999E-2</v>
      </c>
      <c r="R1027" s="102">
        <v>-2.626245E-2</v>
      </c>
      <c r="S1027" s="102">
        <v>-2.626245E-2</v>
      </c>
      <c r="T1027" s="102">
        <v>-2.621395E-2</v>
      </c>
      <c r="U1027" s="102">
        <v>-2.61172E-2</v>
      </c>
      <c r="V1027" s="102">
        <v>-2.5981669999999998E-2</v>
      </c>
      <c r="W1027" s="102">
        <v>-2.582651E-2</v>
      </c>
      <c r="X1027" s="102">
        <v>-2.5652189999999998E-2</v>
      </c>
      <c r="Y1027" s="103">
        <v>-2.545849E-2</v>
      </c>
    </row>
    <row r="1028" spans="1:25" x14ac:dyDescent="0.25">
      <c r="A1028" s="101" t="s">
        <v>1275</v>
      </c>
      <c r="B1028" s="102">
        <v>-1.8678210000000001E-2</v>
      </c>
      <c r="C1028" s="102">
        <v>-2.3427300000000002E-2</v>
      </c>
      <c r="D1028" s="102">
        <v>-2.6044620000000001E-2</v>
      </c>
      <c r="E1028" s="102">
        <v>-2.8024810000000001E-2</v>
      </c>
      <c r="F1028" s="102">
        <v>-2.9593370000000001E-2</v>
      </c>
      <c r="G1028" s="102">
        <v>-3.0310699999999999E-2</v>
      </c>
      <c r="H1028" s="102">
        <v>-3.0902829999999999E-2</v>
      </c>
      <c r="I1028" s="102">
        <v>-3.132977E-2</v>
      </c>
      <c r="J1028" s="102">
        <v>-3.1630810000000002E-2</v>
      </c>
      <c r="K1028" s="102">
        <v>-3.1004710000000001E-2</v>
      </c>
      <c r="L1028" s="102">
        <v>-3.0337869999999999E-2</v>
      </c>
      <c r="M1028" s="102">
        <v>-2.9747880000000001E-2</v>
      </c>
      <c r="N1028" s="102">
        <v>-2.8960590000000001E-2</v>
      </c>
      <c r="O1028" s="102">
        <v>-2.859138E-2</v>
      </c>
      <c r="P1028" s="102">
        <v>-2.8581659999999998E-2</v>
      </c>
      <c r="Q1028" s="102">
        <v>-2.8669110000000001E-2</v>
      </c>
      <c r="R1028" s="102">
        <v>-2.8707969999999999E-2</v>
      </c>
      <c r="S1028" s="102">
        <v>-2.8688539999999998E-2</v>
      </c>
      <c r="T1028" s="102">
        <v>-2.861083E-2</v>
      </c>
      <c r="U1028" s="102">
        <v>-2.85042E-2</v>
      </c>
      <c r="V1028" s="102">
        <v>-2.8368440000000002E-2</v>
      </c>
      <c r="W1028" s="102">
        <v>-2.822297E-2</v>
      </c>
      <c r="X1028" s="102">
        <v>-2.804837E-2</v>
      </c>
      <c r="Y1028" s="103">
        <v>-2.7854339999999998E-2</v>
      </c>
    </row>
    <row r="1029" spans="1:25" x14ac:dyDescent="0.25">
      <c r="A1029" s="101" t="s">
        <v>1276</v>
      </c>
      <c r="B1029" s="102">
        <v>-1.2206140000000001E-3</v>
      </c>
      <c r="C1029" s="102">
        <v>-7.3287589999999998E-3</v>
      </c>
      <c r="D1029" s="102">
        <v>-1.0723079999999999E-2</v>
      </c>
      <c r="E1029" s="102">
        <v>-1.329325E-2</v>
      </c>
      <c r="F1029" s="102">
        <v>-1.53335E-2</v>
      </c>
      <c r="G1029" s="102">
        <v>-1.6312509999999999E-2</v>
      </c>
      <c r="H1029" s="102">
        <v>-1.7263379999999998E-2</v>
      </c>
      <c r="I1029" s="102">
        <v>-1.801063E-2</v>
      </c>
      <c r="J1029" s="102">
        <v>-1.8582930000000001E-2</v>
      </c>
      <c r="K1029" s="102">
        <v>-1.74448E-2</v>
      </c>
      <c r="L1029" s="102">
        <v>-1.6642859999999999E-2</v>
      </c>
      <c r="M1029" s="102">
        <v>-1.600474E-2</v>
      </c>
      <c r="N1029" s="102">
        <v>-1.558726E-2</v>
      </c>
      <c r="O1029" s="102">
        <v>-1.5626109999999999E-2</v>
      </c>
      <c r="P1029" s="102">
        <v>-1.5926630000000001E-2</v>
      </c>
      <c r="Q1029" s="102">
        <v>-1.6246750000000001E-2</v>
      </c>
      <c r="R1029" s="102">
        <v>-1.6469770000000002E-2</v>
      </c>
      <c r="S1029" s="102">
        <v>-1.6615129999999999E-2</v>
      </c>
      <c r="T1029" s="102">
        <v>-1.6712189999999998E-2</v>
      </c>
      <c r="U1029" s="102">
        <v>-1.6760710000000002E-2</v>
      </c>
      <c r="V1029" s="102">
        <v>-1.6780119999999999E-2</v>
      </c>
      <c r="W1029" s="102">
        <v>-1.6770420000000001E-2</v>
      </c>
      <c r="X1029" s="102">
        <v>-1.6741309999999999E-2</v>
      </c>
      <c r="Y1029" s="103">
        <v>-1.6683320000000001E-2</v>
      </c>
    </row>
    <row r="1030" spans="1:25" x14ac:dyDescent="0.25">
      <c r="A1030" s="101" t="s">
        <v>1277</v>
      </c>
      <c r="B1030" s="102">
        <v>2.9296989999999998E-2</v>
      </c>
      <c r="C1030" s="102">
        <v>2.1599429999999999E-2</v>
      </c>
      <c r="D1030" s="102">
        <v>1.7048569999999999E-2</v>
      </c>
      <c r="E1030" s="102">
        <v>1.3471179999999999E-2</v>
      </c>
      <c r="F1030" s="102">
        <v>1.05624E-2</v>
      </c>
      <c r="G1030" s="102">
        <v>9.3011389999999999E-3</v>
      </c>
      <c r="H1030" s="102">
        <v>7.6780980000000004E-3</v>
      </c>
      <c r="I1030" s="102">
        <v>6.3078259999999999E-3</v>
      </c>
      <c r="J1030" s="102">
        <v>5.1710209999999996E-3</v>
      </c>
      <c r="K1030" s="102">
        <v>7.6792459999999998E-3</v>
      </c>
      <c r="L1030" s="102">
        <v>8.7156400000000002E-3</v>
      </c>
      <c r="M1030" s="102">
        <v>9.4718000000000007E-3</v>
      </c>
      <c r="N1030" s="102">
        <v>9.1799169999999992E-3</v>
      </c>
      <c r="O1030" s="102">
        <v>8.4113390000000003E-3</v>
      </c>
      <c r="P1030" s="102">
        <v>7.5659200000000003E-3</v>
      </c>
      <c r="Q1030" s="102">
        <v>6.8764589999999997E-3</v>
      </c>
      <c r="R1030" s="102">
        <v>6.3329629999999996E-3</v>
      </c>
      <c r="S1030" s="102">
        <v>5.8765179999999998E-3</v>
      </c>
      <c r="T1030" s="102">
        <v>5.4881319999999997E-3</v>
      </c>
      <c r="U1030" s="102">
        <v>5.1483600000000003E-3</v>
      </c>
      <c r="V1030" s="102">
        <v>4.8474759999999999E-3</v>
      </c>
      <c r="W1030" s="102">
        <v>4.5757590000000004E-3</v>
      </c>
      <c r="X1030" s="102">
        <v>4.3329739999999999E-3</v>
      </c>
      <c r="Y1030" s="103">
        <v>4.1096309999999999E-3</v>
      </c>
    </row>
    <row r="1031" spans="1:25" x14ac:dyDescent="0.25">
      <c r="A1031" s="101" t="s">
        <v>1278</v>
      </c>
      <c r="B1031" s="102">
        <v>-1.1129500000000001E-2</v>
      </c>
      <c r="C1031" s="102">
        <v>-1.5753840000000002E-2</v>
      </c>
      <c r="D1031" s="102">
        <v>-1.8451229999999999E-2</v>
      </c>
      <c r="E1031" s="102">
        <v>-2.0559910000000001E-2</v>
      </c>
      <c r="F1031" s="102">
        <v>-2.2286139999999999E-2</v>
      </c>
      <c r="G1031" s="102">
        <v>-2.3091210000000001E-2</v>
      </c>
      <c r="H1031" s="102">
        <v>-2.3838930000000001E-2</v>
      </c>
      <c r="I1031" s="102">
        <v>-2.4431290000000001E-2</v>
      </c>
      <c r="J1031" s="102">
        <v>-2.4887929999999999E-2</v>
      </c>
      <c r="K1031" s="102">
        <v>-2.414577E-2</v>
      </c>
      <c r="L1031" s="102">
        <v>-2.3496980000000001E-2</v>
      </c>
      <c r="M1031" s="102">
        <v>-2.2934900000000001E-2</v>
      </c>
      <c r="N1031" s="102">
        <v>-2.2311729999999998E-2</v>
      </c>
      <c r="O1031" s="102">
        <v>-2.212683E-2</v>
      </c>
      <c r="P1031" s="102">
        <v>-2.225338E-2</v>
      </c>
      <c r="Q1031" s="102">
        <v>-2.245743E-2</v>
      </c>
      <c r="R1031" s="102">
        <v>-2.2603100000000001E-2</v>
      </c>
      <c r="S1031" s="102">
        <v>-2.2670949999999999E-2</v>
      </c>
      <c r="T1031" s="102">
        <v>-2.2700129999999999E-2</v>
      </c>
      <c r="U1031" s="102">
        <v>-2.2690399999999999E-2</v>
      </c>
      <c r="V1031" s="102">
        <v>-2.2661230000000001E-2</v>
      </c>
      <c r="W1031" s="102">
        <v>-2.26126E-2</v>
      </c>
      <c r="X1031" s="102">
        <v>-2.254453E-2</v>
      </c>
      <c r="Y1031" s="103">
        <v>-2.244751E-2</v>
      </c>
    </row>
    <row r="1032" spans="1:25" x14ac:dyDescent="0.25">
      <c r="A1032" s="101" t="s">
        <v>1279</v>
      </c>
      <c r="B1032" s="102">
        <v>1.8413059999999998E-2</v>
      </c>
      <c r="C1032" s="102">
        <v>1.122444E-2</v>
      </c>
      <c r="D1032" s="102">
        <v>7.0802929999999997E-3</v>
      </c>
      <c r="E1032" s="102">
        <v>3.8593939999999999E-3</v>
      </c>
      <c r="F1032" s="102">
        <v>1.2473460000000001E-3</v>
      </c>
      <c r="G1032" s="102">
        <v>1.3308800000000001E-4</v>
      </c>
      <c r="H1032" s="102">
        <v>-1.2449659999999999E-3</v>
      </c>
      <c r="I1032" s="102">
        <v>-2.4000290000000001E-3</v>
      </c>
      <c r="J1032" s="102">
        <v>-3.331695E-3</v>
      </c>
      <c r="K1032" s="102">
        <v>-1.0777110000000001E-3</v>
      </c>
      <c r="L1032" s="102">
        <v>-4.3894129999999999E-5</v>
      </c>
      <c r="M1032" s="102">
        <v>7.1037810000000004E-4</v>
      </c>
      <c r="N1032" s="102">
        <v>6.3279160000000005E-4</v>
      </c>
      <c r="O1032" s="102">
        <v>7.9283849999999998E-5</v>
      </c>
      <c r="P1032" s="102">
        <v>-5.9987799999999998E-4</v>
      </c>
      <c r="Q1032" s="102">
        <v>-1.1624140000000001E-3</v>
      </c>
      <c r="R1032" s="102">
        <v>-1.598653E-3</v>
      </c>
      <c r="S1032" s="102">
        <v>-1.947725E-3</v>
      </c>
      <c r="T1032" s="102">
        <v>-2.238533E-3</v>
      </c>
      <c r="U1032" s="102">
        <v>-2.4710819999999999E-3</v>
      </c>
      <c r="V1032" s="102">
        <v>-2.6647910000000001E-3</v>
      </c>
      <c r="W1032" s="102">
        <v>-2.8296039999999999E-3</v>
      </c>
      <c r="X1032" s="102">
        <v>-2.9749989999999999E-3</v>
      </c>
      <c r="Y1032" s="103">
        <v>-3.100977E-3</v>
      </c>
    </row>
    <row r="1033" spans="1:25" x14ac:dyDescent="0.25">
      <c r="A1033" s="101" t="s">
        <v>1280</v>
      </c>
      <c r="B1033" s="102">
        <v>3.8611399999999997E-2</v>
      </c>
      <c r="C1033" s="102">
        <v>3.006E-2</v>
      </c>
      <c r="D1033" s="102">
        <v>2.513903E-2</v>
      </c>
      <c r="E1033" s="102">
        <v>2.1396490000000001E-2</v>
      </c>
      <c r="F1033" s="102">
        <v>1.842995E-2</v>
      </c>
      <c r="G1033" s="102">
        <v>1.7205700000000001E-2</v>
      </c>
      <c r="H1033" s="102">
        <v>1.5513229999999999E-2</v>
      </c>
      <c r="I1033" s="102">
        <v>1.4083210000000001E-2</v>
      </c>
      <c r="J1033" s="102">
        <v>1.289653E-2</v>
      </c>
      <c r="K1033" s="102">
        <v>1.580527E-2</v>
      </c>
      <c r="L1033" s="102">
        <v>1.6805520000000001E-2</v>
      </c>
      <c r="M1033" s="102">
        <v>1.7475959999999999E-2</v>
      </c>
      <c r="N1033" s="102">
        <v>1.678489E-2</v>
      </c>
      <c r="O1033" s="102">
        <v>1.571438E-2</v>
      </c>
      <c r="P1033" s="102">
        <v>1.469299E-2</v>
      </c>
      <c r="Q1033" s="102">
        <v>1.3924860000000001E-2</v>
      </c>
      <c r="R1033" s="102">
        <v>1.3302670000000001E-2</v>
      </c>
      <c r="S1033" s="102">
        <v>1.276793E-2</v>
      </c>
      <c r="T1033" s="102">
        <v>1.2301370000000001E-2</v>
      </c>
      <c r="U1033" s="102">
        <v>1.187354E-2</v>
      </c>
      <c r="V1033" s="102">
        <v>1.14944E-2</v>
      </c>
      <c r="W1033" s="102">
        <v>1.114448E-2</v>
      </c>
      <c r="X1033" s="102">
        <v>1.081405E-2</v>
      </c>
      <c r="Y1033" s="103">
        <v>1.0512580000000001E-2</v>
      </c>
    </row>
    <row r="1034" spans="1:25" x14ac:dyDescent="0.25">
      <c r="A1034" s="101" t="s">
        <v>1281</v>
      </c>
      <c r="B1034" s="102">
        <v>3.1536090000000003E-2</v>
      </c>
      <c r="C1034" s="102">
        <v>2.3770920000000001E-2</v>
      </c>
      <c r="D1034" s="102">
        <v>1.9276669999999999E-2</v>
      </c>
      <c r="E1034" s="102">
        <v>1.5862020000000001E-2</v>
      </c>
      <c r="F1034" s="102">
        <v>1.3144019999999999E-2</v>
      </c>
      <c r="G1034" s="102">
        <v>1.19778E-2</v>
      </c>
      <c r="H1034" s="102">
        <v>1.044169E-2</v>
      </c>
      <c r="I1034" s="102">
        <v>9.1585750000000004E-3</v>
      </c>
      <c r="J1034" s="102">
        <v>8.1087520000000003E-3</v>
      </c>
      <c r="K1034" s="102">
        <v>1.055441E-2</v>
      </c>
      <c r="L1034" s="102">
        <v>1.148708E-2</v>
      </c>
      <c r="M1034" s="102">
        <v>1.2138049999999999E-2</v>
      </c>
      <c r="N1034" s="102">
        <v>1.168107E-2</v>
      </c>
      <c r="O1034" s="102">
        <v>1.082544E-2</v>
      </c>
      <c r="P1034" s="102">
        <v>9.9508349999999999E-3</v>
      </c>
      <c r="Q1034" s="102">
        <v>9.2608499999999993E-3</v>
      </c>
      <c r="R1034" s="102">
        <v>8.7166610000000005E-3</v>
      </c>
      <c r="S1034" s="102">
        <v>8.2503469999999999E-3</v>
      </c>
      <c r="T1034" s="102">
        <v>7.85193E-3</v>
      </c>
      <c r="U1034" s="102">
        <v>7.5021760000000002E-3</v>
      </c>
      <c r="V1034" s="102">
        <v>7.1913489999999997E-3</v>
      </c>
      <c r="W1034" s="102">
        <v>6.9097170000000001E-3</v>
      </c>
      <c r="X1034" s="102">
        <v>6.6570450000000003E-3</v>
      </c>
      <c r="Y1034" s="103">
        <v>6.4335620000000003E-3</v>
      </c>
    </row>
    <row r="1035" spans="1:25" x14ac:dyDescent="0.25">
      <c r="A1035" s="101" t="s">
        <v>1282</v>
      </c>
      <c r="B1035" s="102">
        <v>1.1736E-2</v>
      </c>
      <c r="C1035" s="102">
        <v>5.1932669999999997E-3</v>
      </c>
      <c r="D1035" s="102">
        <v>1.414968E-3</v>
      </c>
      <c r="E1035" s="102">
        <v>-1.5092269999999999E-3</v>
      </c>
      <c r="F1035" s="102">
        <v>-3.8641959999999999E-3</v>
      </c>
      <c r="G1035" s="102">
        <v>-5.0076039999999997E-3</v>
      </c>
      <c r="H1035" s="102">
        <v>-6.1911900000000001E-3</v>
      </c>
      <c r="I1035" s="102">
        <v>-7.1615699999999999E-3</v>
      </c>
      <c r="J1035" s="102">
        <v>-7.9376229999999996E-3</v>
      </c>
      <c r="K1035" s="102">
        <v>-6.5186239999999998E-3</v>
      </c>
      <c r="L1035" s="102">
        <v>-5.657858E-3</v>
      </c>
      <c r="M1035" s="102">
        <v>-4.9804580000000001E-3</v>
      </c>
      <c r="N1035" s="102">
        <v>-4.7862870000000002E-3</v>
      </c>
      <c r="O1035" s="102">
        <v>-5.087009E-3</v>
      </c>
      <c r="P1035" s="102">
        <v>-5.6010000000000001E-3</v>
      </c>
      <c r="Q1035" s="102">
        <v>-6.0663440000000004E-3</v>
      </c>
      <c r="R1035" s="102">
        <v>-6.4153999999999999E-3</v>
      </c>
      <c r="S1035" s="102">
        <v>-6.6867810000000001E-3</v>
      </c>
      <c r="T1035" s="102">
        <v>-6.8904270000000002E-3</v>
      </c>
      <c r="U1035" s="102">
        <v>-7.055235E-3</v>
      </c>
      <c r="V1035" s="102">
        <v>-7.1814369999999997E-3</v>
      </c>
      <c r="W1035" s="102">
        <v>-7.2782819999999996E-3</v>
      </c>
      <c r="X1035" s="102">
        <v>-7.3557099999999997E-3</v>
      </c>
      <c r="Y1035" s="103">
        <v>-7.4139540000000004E-3</v>
      </c>
    </row>
    <row r="1036" spans="1:25" x14ac:dyDescent="0.25">
      <c r="A1036" s="101" t="s">
        <v>1283</v>
      </c>
      <c r="B1036" s="102">
        <v>1.11605E-2</v>
      </c>
      <c r="C1036" s="102">
        <v>4.4030620000000001E-3</v>
      </c>
      <c r="D1036" s="102">
        <v>4.5482809999999998E-4</v>
      </c>
      <c r="E1036" s="102">
        <v>-2.6384999999999998E-3</v>
      </c>
      <c r="F1036" s="102">
        <v>-5.1523300000000001E-3</v>
      </c>
      <c r="G1036" s="102">
        <v>-6.2557760000000002E-3</v>
      </c>
      <c r="H1036" s="102">
        <v>-7.4778209999999999E-3</v>
      </c>
      <c r="I1036" s="102">
        <v>-8.486548E-3</v>
      </c>
      <c r="J1036" s="102">
        <v>-9.2915069999999992E-3</v>
      </c>
      <c r="K1036" s="102">
        <v>-7.5487039999999998E-3</v>
      </c>
      <c r="L1036" s="102">
        <v>-6.505912E-3</v>
      </c>
      <c r="M1036" s="102">
        <v>-5.6749139999999997E-3</v>
      </c>
      <c r="N1036" s="102">
        <v>-5.4224770000000002E-3</v>
      </c>
      <c r="O1036" s="102">
        <v>-5.6940239999999998E-3</v>
      </c>
      <c r="P1036" s="102">
        <v>-6.1884510000000002E-3</v>
      </c>
      <c r="Q1036" s="102">
        <v>-6.6246869999999998E-3</v>
      </c>
      <c r="R1036" s="102">
        <v>-6.9444449999999996E-3</v>
      </c>
      <c r="S1036" s="102">
        <v>-7.1865749999999997E-3</v>
      </c>
      <c r="T1036" s="102">
        <v>-7.3610129999999996E-3</v>
      </c>
      <c r="U1036" s="102">
        <v>-7.4966349999999998E-3</v>
      </c>
      <c r="V1036" s="102">
        <v>-7.5936750000000003E-3</v>
      </c>
      <c r="W1036" s="102">
        <v>-7.6616039999999998E-3</v>
      </c>
      <c r="X1036" s="102">
        <v>-7.7098940000000001E-3</v>
      </c>
      <c r="Y1036" s="103">
        <v>-7.7387760000000002E-3</v>
      </c>
    </row>
    <row r="1037" spans="1:25" x14ac:dyDescent="0.25">
      <c r="A1037" s="101" t="s">
        <v>1284</v>
      </c>
      <c r="B1037" s="102">
        <v>-4.3321369999999998E-2</v>
      </c>
      <c r="C1037" s="102">
        <v>-4.6052250000000003E-2</v>
      </c>
      <c r="D1037" s="102">
        <v>-4.7661000000000002E-2</v>
      </c>
      <c r="E1037" s="102">
        <v>-4.8985239999999999E-2</v>
      </c>
      <c r="F1037" s="102">
        <v>-5.0103420000000003E-2</v>
      </c>
      <c r="G1037" s="102">
        <v>-5.0597419999999997E-2</v>
      </c>
      <c r="H1037" s="102">
        <v>-5.074294E-2</v>
      </c>
      <c r="I1037" s="102">
        <v>-5.078158E-2</v>
      </c>
      <c r="J1037" s="102">
        <v>-5.0752659999999998E-2</v>
      </c>
      <c r="K1037" s="102">
        <v>-5.1224390000000002E-2</v>
      </c>
      <c r="L1037" s="102">
        <v>-5.0663680000000003E-2</v>
      </c>
      <c r="M1037" s="102">
        <v>-5.0054179999999997E-2</v>
      </c>
      <c r="N1037" s="102">
        <v>-4.855669E-2</v>
      </c>
      <c r="O1037" s="102">
        <v>-4.7526520000000003E-2</v>
      </c>
      <c r="P1037" s="102">
        <v>-4.7031330000000003E-2</v>
      </c>
      <c r="Q1037" s="102">
        <v>-4.6817770000000002E-2</v>
      </c>
      <c r="R1037" s="102">
        <v>-4.6594759999999999E-2</v>
      </c>
      <c r="S1037" s="102">
        <v>-4.6332650000000003E-2</v>
      </c>
      <c r="T1037" s="102">
        <v>-4.6022189999999998E-2</v>
      </c>
      <c r="U1037" s="102">
        <v>-4.568258E-2</v>
      </c>
      <c r="V1037" s="102">
        <v>-4.5333270000000002E-2</v>
      </c>
      <c r="W1037" s="102">
        <v>-4.4964759999999999E-2</v>
      </c>
      <c r="X1037" s="102">
        <v>-4.4586540000000001E-2</v>
      </c>
      <c r="Y1037" s="103">
        <v>-4.4188659999999998E-2</v>
      </c>
    </row>
    <row r="1038" spans="1:25" x14ac:dyDescent="0.25">
      <c r="A1038" s="101" t="s">
        <v>1285</v>
      </c>
      <c r="B1038" s="102">
        <v>4.9148259999999999E-2</v>
      </c>
      <c r="C1038" s="102">
        <v>3.9376929999999997E-2</v>
      </c>
      <c r="D1038" s="102">
        <v>3.3756000000000001E-2</v>
      </c>
      <c r="E1038" s="102">
        <v>2.9432739999999999E-2</v>
      </c>
      <c r="F1038" s="102">
        <v>2.5974420000000002E-2</v>
      </c>
      <c r="G1038" s="102">
        <v>2.4367529999999998E-2</v>
      </c>
      <c r="H1038" s="102">
        <v>2.2321540000000001E-2</v>
      </c>
      <c r="I1038" s="102">
        <v>2.059536E-2</v>
      </c>
      <c r="J1038" s="102">
        <v>1.9160079999999999E-2</v>
      </c>
      <c r="K1038" s="102">
        <v>2.247445E-2</v>
      </c>
      <c r="L1038" s="102">
        <v>2.373948E-2</v>
      </c>
      <c r="M1038" s="102">
        <v>2.458014E-2</v>
      </c>
      <c r="N1038" s="102">
        <v>2.3813879999999999E-2</v>
      </c>
      <c r="O1038" s="102">
        <v>2.2495190000000002E-2</v>
      </c>
      <c r="P1038" s="102">
        <v>2.1206369999999999E-2</v>
      </c>
      <c r="Q1038" s="102">
        <v>2.019878E-2</v>
      </c>
      <c r="R1038" s="102">
        <v>1.9404419999999999E-2</v>
      </c>
      <c r="S1038" s="102">
        <v>1.872623E-2</v>
      </c>
      <c r="T1038" s="102">
        <v>1.8115949999999999E-2</v>
      </c>
      <c r="U1038" s="102">
        <v>1.7583049999999999E-2</v>
      </c>
      <c r="V1038" s="102">
        <v>1.7088949999999999E-2</v>
      </c>
      <c r="W1038" s="102">
        <v>1.6643359999999999E-2</v>
      </c>
      <c r="X1038" s="102">
        <v>1.6226859999999999E-2</v>
      </c>
      <c r="Y1038" s="103">
        <v>1.5839470000000001E-2</v>
      </c>
    </row>
    <row r="1039" spans="1:25" x14ac:dyDescent="0.25">
      <c r="A1039" s="101" t="s">
        <v>1286</v>
      </c>
      <c r="B1039" s="102">
        <v>3.3846099999999997E-2</v>
      </c>
      <c r="C1039" s="102">
        <v>2.549268E-2</v>
      </c>
      <c r="D1039" s="102">
        <v>2.0630920000000001E-2</v>
      </c>
      <c r="E1039" s="102">
        <v>1.6839570000000002E-2</v>
      </c>
      <c r="F1039" s="102">
        <v>1.3755160000000001E-2</v>
      </c>
      <c r="G1039" s="102">
        <v>1.257525E-2</v>
      </c>
      <c r="H1039" s="102">
        <v>1.0877939999999999E-2</v>
      </c>
      <c r="I1039" s="102">
        <v>9.4225430000000002E-3</v>
      </c>
      <c r="J1039" s="102">
        <v>8.219456E-3</v>
      </c>
      <c r="K1039" s="102">
        <v>1.143575E-2</v>
      </c>
      <c r="L1039" s="102">
        <v>1.272915E-2</v>
      </c>
      <c r="M1039" s="102">
        <v>1.3647070000000001E-2</v>
      </c>
      <c r="N1039" s="102">
        <v>1.32289E-2</v>
      </c>
      <c r="O1039" s="102">
        <v>1.2315359999999999E-2</v>
      </c>
      <c r="P1039" s="102">
        <v>1.138335E-2</v>
      </c>
      <c r="Q1039" s="102">
        <v>1.066537E-2</v>
      </c>
      <c r="R1039" s="102">
        <v>1.0102699999999999E-2</v>
      </c>
      <c r="S1039" s="102">
        <v>9.6272100000000006E-3</v>
      </c>
      <c r="T1039" s="102">
        <v>9.2196919999999998E-3</v>
      </c>
      <c r="U1039" s="102">
        <v>8.8704379999999996E-3</v>
      </c>
      <c r="V1039" s="102">
        <v>8.5600250000000006E-3</v>
      </c>
      <c r="W1039" s="102">
        <v>8.2785099999999993E-3</v>
      </c>
      <c r="X1039" s="102">
        <v>8.0263569999999996E-3</v>
      </c>
      <c r="Y1039" s="103">
        <v>7.7933919999999997E-3</v>
      </c>
    </row>
    <row r="1040" spans="1:25" x14ac:dyDescent="0.25">
      <c r="A1040" s="101" t="s">
        <v>1287</v>
      </c>
      <c r="B1040" s="102">
        <v>-8.4268339999999994E-3</v>
      </c>
      <c r="C1040" s="102">
        <v>-1.344388E-2</v>
      </c>
      <c r="D1040" s="102">
        <v>-1.634683E-2</v>
      </c>
      <c r="E1040" s="102">
        <v>-1.8612320000000002E-2</v>
      </c>
      <c r="F1040" s="102">
        <v>-2.044634E-2</v>
      </c>
      <c r="G1040" s="102">
        <v>-2.128911E-2</v>
      </c>
      <c r="H1040" s="102">
        <v>-2.2065390000000001E-2</v>
      </c>
      <c r="I1040" s="102">
        <v>-2.2667090000000001E-2</v>
      </c>
      <c r="J1040" s="102">
        <v>-2.3123049999999999E-2</v>
      </c>
      <c r="K1040" s="102">
        <v>-2.2342170000000001E-2</v>
      </c>
      <c r="L1040" s="102">
        <v>-2.1607399999999999E-2</v>
      </c>
      <c r="M1040" s="102">
        <v>-2.095901E-2</v>
      </c>
      <c r="N1040" s="102">
        <v>-2.0288520000000001E-2</v>
      </c>
      <c r="O1040" s="102">
        <v>-2.0084500000000002E-2</v>
      </c>
      <c r="P1040" s="102">
        <v>-2.0200900000000001E-2</v>
      </c>
      <c r="Q1040" s="102">
        <v>-2.0385250000000001E-2</v>
      </c>
      <c r="R1040" s="102">
        <v>-2.051153E-2</v>
      </c>
      <c r="S1040" s="102">
        <v>-2.0569580000000001E-2</v>
      </c>
      <c r="T1040" s="102">
        <v>-2.057906E-2</v>
      </c>
      <c r="U1040" s="102">
        <v>-2.055015E-2</v>
      </c>
      <c r="V1040" s="102">
        <v>-2.0491869999999999E-2</v>
      </c>
      <c r="W1040" s="102">
        <v>-2.0404680000000001E-2</v>
      </c>
      <c r="X1040" s="102">
        <v>-2.0307539999999999E-2</v>
      </c>
      <c r="Y1040" s="103">
        <v>-2.0191210000000001E-2</v>
      </c>
    </row>
    <row r="1041" spans="1:25" x14ac:dyDescent="0.25">
      <c r="A1041" s="101" t="s">
        <v>1288</v>
      </c>
      <c r="B1041" s="102">
        <v>2.0131849999999998E-3</v>
      </c>
      <c r="C1041" s="102">
        <v>-4.0850010000000004E-3</v>
      </c>
      <c r="D1041" s="102">
        <v>-7.6206820000000002E-3</v>
      </c>
      <c r="E1041" s="102">
        <v>-1.0429290000000001E-2</v>
      </c>
      <c r="F1041" s="102">
        <v>-1.271714E-2</v>
      </c>
      <c r="G1041" s="102">
        <v>-1.3714530000000001E-2</v>
      </c>
      <c r="H1041" s="102">
        <v>-1.4762239999999999E-2</v>
      </c>
      <c r="I1041" s="102">
        <v>-1.561599E-2</v>
      </c>
      <c r="J1041" s="102">
        <v>-1.6285359999999999E-2</v>
      </c>
      <c r="K1041" s="102">
        <v>-1.4946030000000001E-2</v>
      </c>
      <c r="L1041" s="102">
        <v>-1.400877E-2</v>
      </c>
      <c r="M1041" s="102">
        <v>-1.323538E-2</v>
      </c>
      <c r="N1041" s="102">
        <v>-1.278894E-2</v>
      </c>
      <c r="O1041" s="102">
        <v>-1.2847010000000001E-2</v>
      </c>
      <c r="P1041" s="102">
        <v>-1.31767E-2</v>
      </c>
      <c r="Q1041" s="102">
        <v>-1.351597E-2</v>
      </c>
      <c r="R1041" s="102">
        <v>-1.37584E-2</v>
      </c>
      <c r="S1041" s="102">
        <v>-1.3913470000000001E-2</v>
      </c>
      <c r="T1041" s="102">
        <v>-1.40103E-2</v>
      </c>
      <c r="U1041" s="102">
        <v>-1.4068529999999999E-2</v>
      </c>
      <c r="V1041" s="102">
        <v>-1.409765E-2</v>
      </c>
      <c r="W1041" s="102">
        <v>-1.409765E-2</v>
      </c>
      <c r="X1041" s="102">
        <v>-1.4078240000000001E-2</v>
      </c>
      <c r="Y1041" s="103">
        <v>-1.403941E-2</v>
      </c>
    </row>
    <row r="1042" spans="1:25" x14ac:dyDescent="0.25">
      <c r="A1042" s="101" t="s">
        <v>1289</v>
      </c>
      <c r="B1042" s="102">
        <v>-4.8822829999999998E-2</v>
      </c>
      <c r="C1042" s="102">
        <v>-5.1189230000000002E-2</v>
      </c>
      <c r="D1042" s="102">
        <v>-5.2522720000000002E-2</v>
      </c>
      <c r="E1042" s="102">
        <v>-5.3610949999999997E-2</v>
      </c>
      <c r="F1042" s="102">
        <v>-5.4532520000000001E-2</v>
      </c>
      <c r="G1042" s="102">
        <v>-5.489078E-2</v>
      </c>
      <c r="H1042" s="102">
        <v>-5.4900490000000003E-2</v>
      </c>
      <c r="I1042" s="102">
        <v>-5.4813050000000002E-2</v>
      </c>
      <c r="J1042" s="102">
        <v>-5.467727E-2</v>
      </c>
      <c r="K1042" s="102">
        <v>-5.5187029999999998E-2</v>
      </c>
      <c r="L1042" s="102">
        <v>-5.4607450000000002E-2</v>
      </c>
      <c r="M1042" s="102">
        <v>-5.3969129999999997E-2</v>
      </c>
      <c r="N1042" s="102">
        <v>-5.2375240000000003E-2</v>
      </c>
      <c r="O1042" s="102">
        <v>-5.1228919999999997E-2</v>
      </c>
      <c r="P1042" s="102">
        <v>-5.0636710000000001E-2</v>
      </c>
      <c r="Q1042" s="102">
        <v>-5.033601E-2</v>
      </c>
      <c r="R1042" s="102">
        <v>-5.0035349999999999E-2</v>
      </c>
      <c r="S1042" s="102">
        <v>-4.9705560000000003E-2</v>
      </c>
      <c r="T1042" s="102">
        <v>-4.9336909999999998E-2</v>
      </c>
      <c r="U1042" s="102">
        <v>-4.8948850000000002E-2</v>
      </c>
      <c r="V1042" s="102">
        <v>-4.8541599999999997E-2</v>
      </c>
      <c r="W1042" s="102">
        <v>-4.8114700000000003E-2</v>
      </c>
      <c r="X1042" s="102">
        <v>-4.7678320000000003E-2</v>
      </c>
      <c r="Y1042" s="103">
        <v>-4.723223E-2</v>
      </c>
    </row>
    <row r="1043" spans="1:25" x14ac:dyDescent="0.25">
      <c r="A1043" s="101" t="s">
        <v>1290</v>
      </c>
      <c r="B1043" s="102">
        <v>4.714424E-3</v>
      </c>
      <c r="C1043" s="102">
        <v>-1.6000770000000001E-3</v>
      </c>
      <c r="D1043" s="102">
        <v>-5.1418109999999996E-3</v>
      </c>
      <c r="E1043" s="102">
        <v>-7.8494180000000004E-3</v>
      </c>
      <c r="F1043" s="102">
        <v>-9.9977009999999995E-3</v>
      </c>
      <c r="G1043" s="102">
        <v>-1.101505E-2</v>
      </c>
      <c r="H1043" s="102">
        <v>-1.2033520000000001E-2</v>
      </c>
      <c r="I1043" s="102">
        <v>-1.284827E-2</v>
      </c>
      <c r="J1043" s="102">
        <v>-1.347867E-2</v>
      </c>
      <c r="K1043" s="102">
        <v>-1.2194709999999999E-2</v>
      </c>
      <c r="L1043" s="102">
        <v>-1.135397E-2</v>
      </c>
      <c r="M1043" s="102">
        <v>-1.067711E-2</v>
      </c>
      <c r="N1043" s="102">
        <v>-1.035706E-2</v>
      </c>
      <c r="O1043" s="102">
        <v>-1.051216E-2</v>
      </c>
      <c r="P1043" s="102">
        <v>-1.090959E-2</v>
      </c>
      <c r="Q1043" s="102">
        <v>-1.129731E-2</v>
      </c>
      <c r="R1043" s="102">
        <v>-1.15785E-2</v>
      </c>
      <c r="S1043" s="102">
        <v>-1.1772120000000001E-2</v>
      </c>
      <c r="T1043" s="102">
        <v>-1.190774E-2</v>
      </c>
      <c r="U1043" s="102">
        <v>-1.2004539999999999E-2</v>
      </c>
      <c r="V1043" s="102">
        <v>-1.206276E-2</v>
      </c>
      <c r="W1043" s="102">
        <v>-1.210134E-2</v>
      </c>
      <c r="X1043" s="102">
        <v>-1.2120509999999999E-2</v>
      </c>
      <c r="Y1043" s="103">
        <v>-1.211081E-2</v>
      </c>
    </row>
    <row r="1044" spans="1:25" x14ac:dyDescent="0.25">
      <c r="A1044" s="101" t="s">
        <v>1291</v>
      </c>
      <c r="B1044" s="102">
        <v>-2.240955E-2</v>
      </c>
      <c r="C1044" s="102">
        <v>-2.6298990000000001E-2</v>
      </c>
      <c r="D1044" s="102">
        <v>-2.8583959999999999E-2</v>
      </c>
      <c r="E1044" s="102">
        <v>-3.041781E-2</v>
      </c>
      <c r="F1044" s="102">
        <v>-3.1937800000000002E-2</v>
      </c>
      <c r="G1044" s="102">
        <v>-3.2538079999999997E-2</v>
      </c>
      <c r="H1044" s="102">
        <v>-3.304265E-2</v>
      </c>
      <c r="I1044" s="102">
        <v>-3.3411459999999997E-2</v>
      </c>
      <c r="J1044" s="102">
        <v>-3.3683089999999999E-2</v>
      </c>
      <c r="K1044" s="102">
        <v>-3.3116300000000001E-2</v>
      </c>
      <c r="L1044" s="102">
        <v>-3.2343370000000003E-2</v>
      </c>
      <c r="M1044" s="102">
        <v>-3.1627389999999998E-2</v>
      </c>
      <c r="N1044" s="102">
        <v>-3.0634789999999999E-2</v>
      </c>
      <c r="O1044" s="102">
        <v>-3.0119179999999999E-2</v>
      </c>
      <c r="P1044" s="102">
        <v>-2.9992930000000001E-2</v>
      </c>
      <c r="Q1044" s="102">
        <v>-3.0002649999999999E-2</v>
      </c>
      <c r="R1044" s="102">
        <v>-2.9973489999999998E-2</v>
      </c>
      <c r="S1044" s="102">
        <v>-2.988625E-2</v>
      </c>
      <c r="T1044" s="102">
        <v>-2.9760129999999999E-2</v>
      </c>
      <c r="U1044" s="102">
        <v>-2.960484E-2</v>
      </c>
      <c r="V1044" s="102">
        <v>-2.9430109999999999E-2</v>
      </c>
      <c r="W1044" s="102">
        <v>-2.9235939999999998E-2</v>
      </c>
      <c r="X1044" s="102">
        <v>-2.9022320000000001E-2</v>
      </c>
      <c r="Y1044" s="103">
        <v>-2.879922E-2</v>
      </c>
    </row>
    <row r="1045" spans="1:25" x14ac:dyDescent="0.25">
      <c r="A1045" s="101" t="s">
        <v>1292</v>
      </c>
      <c r="B1045" s="102">
        <v>1.184924E-2</v>
      </c>
      <c r="C1045" s="102">
        <v>4.8430180000000001E-3</v>
      </c>
      <c r="D1045" s="102">
        <v>8.4803479999999995E-4</v>
      </c>
      <c r="E1045" s="102">
        <v>-2.2243380000000002E-3</v>
      </c>
      <c r="F1045" s="102">
        <v>-4.697934E-3</v>
      </c>
      <c r="G1045" s="102">
        <v>-5.7340510000000004E-3</v>
      </c>
      <c r="H1045" s="102">
        <v>-6.9656559999999998E-3</v>
      </c>
      <c r="I1045" s="102">
        <v>-7.9745149999999997E-3</v>
      </c>
      <c r="J1045" s="102">
        <v>-8.7796360000000004E-3</v>
      </c>
      <c r="K1045" s="102">
        <v>-6.8896579999999999E-3</v>
      </c>
      <c r="L1045" s="102">
        <v>-5.9135680000000001E-3</v>
      </c>
      <c r="M1045" s="102">
        <v>-5.1785249999999998E-3</v>
      </c>
      <c r="N1045" s="102">
        <v>-5.0813209999999998E-3</v>
      </c>
      <c r="O1045" s="102">
        <v>-5.4403630000000001E-3</v>
      </c>
      <c r="P1045" s="102">
        <v>-5.9738320000000001E-3</v>
      </c>
      <c r="Q1045" s="102">
        <v>-6.4392090000000004E-3</v>
      </c>
      <c r="R1045" s="102">
        <v>-6.7882769999999997E-3</v>
      </c>
      <c r="S1045" s="102">
        <v>-7.0598960000000004E-3</v>
      </c>
      <c r="T1045" s="102">
        <v>-7.2732580000000003E-3</v>
      </c>
      <c r="U1045" s="102">
        <v>-7.4380740000000002E-3</v>
      </c>
      <c r="V1045" s="102">
        <v>-7.5640539999999997E-3</v>
      </c>
      <c r="W1045" s="102">
        <v>-7.6708480000000001E-3</v>
      </c>
      <c r="X1045" s="102">
        <v>-7.7482849999999997E-3</v>
      </c>
      <c r="Y1045" s="103">
        <v>-7.8065360000000002E-3</v>
      </c>
    </row>
    <row r="1046" spans="1:25" x14ac:dyDescent="0.25">
      <c r="A1046" s="101" t="s">
        <v>1293</v>
      </c>
      <c r="B1046" s="102">
        <v>-1.8733439999999999E-4</v>
      </c>
      <c r="C1046" s="102">
        <v>-6.0034499999999996E-3</v>
      </c>
      <c r="D1046" s="102">
        <v>-9.3389140000000002E-3</v>
      </c>
      <c r="E1046" s="102">
        <v>-1.194866E-2</v>
      </c>
      <c r="F1046" s="102">
        <v>-1.406812E-2</v>
      </c>
      <c r="G1046" s="102">
        <v>-1.4890769999999999E-2</v>
      </c>
      <c r="H1046" s="102">
        <v>-1.5870519999999999E-2</v>
      </c>
      <c r="I1046" s="102">
        <v>-1.6675840000000001E-2</v>
      </c>
      <c r="J1046" s="102">
        <v>-1.731647E-2</v>
      </c>
      <c r="K1046" s="102">
        <v>-1.5749389999999999E-2</v>
      </c>
      <c r="L1046" s="102">
        <v>-1.4841399999999999E-2</v>
      </c>
      <c r="M1046" s="102">
        <v>-1.411604E-2</v>
      </c>
      <c r="N1046" s="102">
        <v>-1.372698E-2</v>
      </c>
      <c r="O1046" s="102">
        <v>-1.378538E-2</v>
      </c>
      <c r="P1046" s="102">
        <v>-1.4086349999999999E-2</v>
      </c>
      <c r="Q1046" s="102">
        <v>-1.43774E-2</v>
      </c>
      <c r="R1046" s="102">
        <v>-1.45909E-2</v>
      </c>
      <c r="S1046" s="102">
        <v>-1.47364E-2</v>
      </c>
      <c r="T1046" s="102">
        <v>-1.4823609999999999E-2</v>
      </c>
      <c r="U1046" s="102">
        <v>-1.487219E-2</v>
      </c>
      <c r="V1046" s="102">
        <v>-1.489162E-2</v>
      </c>
      <c r="W1046" s="102">
        <v>-1.489162E-2</v>
      </c>
      <c r="X1046" s="102">
        <v>-1.487219E-2</v>
      </c>
      <c r="Y1046" s="103">
        <v>-1.4833320000000001E-2</v>
      </c>
    </row>
    <row r="1047" spans="1:25" x14ac:dyDescent="0.25">
      <c r="A1047" s="101" t="s">
        <v>1294</v>
      </c>
      <c r="B1047" s="102">
        <v>-3.8545240000000001E-2</v>
      </c>
      <c r="C1047" s="102">
        <v>-4.1283939999999998E-2</v>
      </c>
      <c r="D1047" s="102">
        <v>-4.2882040000000003E-2</v>
      </c>
      <c r="E1047" s="102">
        <v>-4.4166289999999997E-2</v>
      </c>
      <c r="F1047" s="102">
        <v>-4.5225059999999997E-2</v>
      </c>
      <c r="G1047" s="102">
        <v>-4.5796829999999997E-2</v>
      </c>
      <c r="H1047" s="102">
        <v>-4.599077E-2</v>
      </c>
      <c r="I1047" s="102">
        <v>-4.6078250000000001E-2</v>
      </c>
      <c r="J1047" s="102">
        <v>-4.6087969999999999E-2</v>
      </c>
      <c r="K1047" s="102">
        <v>-4.6569550000000001E-2</v>
      </c>
      <c r="L1047" s="102">
        <v>-4.6085939999999999E-2</v>
      </c>
      <c r="M1047" s="102">
        <v>-4.5553360000000001E-2</v>
      </c>
      <c r="N1047" s="102">
        <v>-4.4200969999999999E-2</v>
      </c>
      <c r="O1047" s="102">
        <v>-4.3316210000000001E-2</v>
      </c>
      <c r="P1047" s="102">
        <v>-4.2937259999999998E-2</v>
      </c>
      <c r="Q1047" s="102">
        <v>-4.2801150000000003E-2</v>
      </c>
      <c r="R1047" s="102">
        <v>-4.2655560000000002E-2</v>
      </c>
      <c r="S1047" s="102">
        <v>-4.246159E-2</v>
      </c>
      <c r="T1047" s="102">
        <v>-4.2219020000000003E-2</v>
      </c>
      <c r="U1047" s="102">
        <v>-4.1947060000000001E-2</v>
      </c>
      <c r="V1047" s="102">
        <v>-4.1655659999999997E-2</v>
      </c>
      <c r="W1047" s="102">
        <v>-4.1354790000000002E-2</v>
      </c>
      <c r="X1047" s="102">
        <v>-4.1034470000000003E-2</v>
      </c>
      <c r="Y1047" s="103">
        <v>-4.0704440000000001E-2</v>
      </c>
    </row>
    <row r="1048" spans="1:25" x14ac:dyDescent="0.25">
      <c r="A1048" s="101" t="s">
        <v>1295</v>
      </c>
      <c r="B1048" s="102">
        <v>4.2158669999999999E-3</v>
      </c>
      <c r="C1048" s="102">
        <v>-2.272474E-3</v>
      </c>
      <c r="D1048" s="102">
        <v>-6.0046939999999997E-3</v>
      </c>
      <c r="E1048" s="102">
        <v>-8.9312300000000001E-3</v>
      </c>
      <c r="F1048" s="102">
        <v>-1.1288100000000001E-2</v>
      </c>
      <c r="G1048" s="102">
        <v>-1.240263E-2</v>
      </c>
      <c r="H1048" s="102">
        <v>-1.3518179999999999E-2</v>
      </c>
      <c r="I1048" s="102">
        <v>-1.4420509999999999E-2</v>
      </c>
      <c r="J1048" s="102">
        <v>-1.512874E-2</v>
      </c>
      <c r="K1048" s="102">
        <v>-1.38058E-2</v>
      </c>
      <c r="L1048" s="102">
        <v>-1.2926379999999999E-2</v>
      </c>
      <c r="M1048" s="102">
        <v>-1.222034E-2</v>
      </c>
      <c r="N1048" s="102">
        <v>-1.18517E-2</v>
      </c>
      <c r="O1048" s="102">
        <v>-1.1977679999999999E-2</v>
      </c>
      <c r="P1048" s="102">
        <v>-1.235574E-2</v>
      </c>
      <c r="Q1048" s="102">
        <v>-1.274349E-2</v>
      </c>
      <c r="R1048" s="102">
        <v>-1.3034169999999999E-2</v>
      </c>
      <c r="S1048" s="102">
        <v>-1.3237499999999999E-2</v>
      </c>
      <c r="T1048" s="102">
        <v>-1.338283E-2</v>
      </c>
      <c r="U1048" s="102">
        <v>-1.3479639999999999E-2</v>
      </c>
      <c r="V1048" s="102">
        <v>-1.3537860000000001E-2</v>
      </c>
      <c r="W1048" s="102">
        <v>-1.3566969999999999E-2</v>
      </c>
      <c r="X1048" s="102">
        <v>-1.3566969999999999E-2</v>
      </c>
      <c r="Y1048" s="103">
        <v>-1.354756E-2</v>
      </c>
    </row>
    <row r="1049" spans="1:25" x14ac:dyDescent="0.25">
      <c r="A1049" s="101" t="s">
        <v>1296</v>
      </c>
      <c r="B1049" s="102">
        <v>-3.7413490000000001E-2</v>
      </c>
      <c r="C1049" s="102">
        <v>-4.0769779999999999E-2</v>
      </c>
      <c r="D1049" s="102">
        <v>-4.2593319999999997E-2</v>
      </c>
      <c r="E1049" s="102">
        <v>-4.4005259999999997E-2</v>
      </c>
      <c r="F1049" s="102">
        <v>-4.5132980000000003E-2</v>
      </c>
      <c r="G1049" s="102">
        <v>-4.5675649999999998E-2</v>
      </c>
      <c r="H1049" s="102">
        <v>-4.5937840000000001E-2</v>
      </c>
      <c r="I1049" s="102">
        <v>-4.608342E-2</v>
      </c>
      <c r="J1049" s="102">
        <v>-4.6151459999999998E-2</v>
      </c>
      <c r="K1049" s="102">
        <v>-4.6498570000000003E-2</v>
      </c>
      <c r="L1049" s="102">
        <v>-4.6083100000000002E-2</v>
      </c>
      <c r="M1049" s="102">
        <v>-4.5637919999999998E-2</v>
      </c>
      <c r="N1049" s="102">
        <v>-4.4433060000000003E-2</v>
      </c>
      <c r="O1049" s="102">
        <v>-4.3578609999999997E-2</v>
      </c>
      <c r="P1049" s="102">
        <v>-4.3190590000000001E-2</v>
      </c>
      <c r="Q1049" s="102">
        <v>-4.3035370000000003E-2</v>
      </c>
      <c r="R1049" s="102">
        <v>-4.2879929999999997E-2</v>
      </c>
      <c r="S1049" s="102">
        <v>-4.2685880000000002E-2</v>
      </c>
      <c r="T1049" s="102">
        <v>-4.2452990000000003E-2</v>
      </c>
      <c r="U1049" s="102">
        <v>-4.2181509999999998E-2</v>
      </c>
      <c r="V1049" s="102">
        <v>-4.188091E-2</v>
      </c>
      <c r="W1049" s="102">
        <v>-4.1570629999999997E-2</v>
      </c>
      <c r="X1049" s="102">
        <v>-4.1240930000000002E-2</v>
      </c>
      <c r="Y1049" s="103">
        <v>-4.0891839999999999E-2</v>
      </c>
    </row>
    <row r="1050" spans="1:25" x14ac:dyDescent="0.25">
      <c r="A1050" s="101" t="s">
        <v>1297</v>
      </c>
      <c r="B1050" s="102">
        <v>1.352739E-2</v>
      </c>
      <c r="C1050" s="102">
        <v>6.4700590000000002E-3</v>
      </c>
      <c r="D1050" s="102">
        <v>2.2943989999999999E-3</v>
      </c>
      <c r="E1050" s="102">
        <v>-1.0165370000000001E-3</v>
      </c>
      <c r="F1050" s="102">
        <v>-3.7281150000000002E-3</v>
      </c>
      <c r="G1050" s="102">
        <v>-4.8018790000000002E-3</v>
      </c>
      <c r="H1050" s="102">
        <v>-6.149893E-3</v>
      </c>
      <c r="I1050" s="102">
        <v>-7.2750660000000002E-3</v>
      </c>
      <c r="J1050" s="102">
        <v>-8.1867970000000009E-3</v>
      </c>
      <c r="K1050" s="102">
        <v>-5.9195869999999996E-3</v>
      </c>
      <c r="L1050" s="102">
        <v>-4.7614570000000002E-3</v>
      </c>
      <c r="M1050" s="102">
        <v>-3.8629950000000001E-3</v>
      </c>
      <c r="N1050" s="102">
        <v>-3.727008E-3</v>
      </c>
      <c r="O1050" s="102">
        <v>-4.1058650000000002E-3</v>
      </c>
      <c r="P1050" s="102">
        <v>-4.6685140000000003E-3</v>
      </c>
      <c r="Q1050" s="102">
        <v>-5.1436210000000001E-3</v>
      </c>
      <c r="R1050" s="102">
        <v>-5.5021530000000001E-3</v>
      </c>
      <c r="S1050" s="102">
        <v>-5.7735390000000003E-3</v>
      </c>
      <c r="T1050" s="102">
        <v>-5.9869069999999996E-3</v>
      </c>
      <c r="U1050" s="102">
        <v>-6.1517339999999998E-3</v>
      </c>
      <c r="V1050" s="102">
        <v>-6.2779589999999996E-3</v>
      </c>
      <c r="W1050" s="102">
        <v>-6.3748269999999996E-3</v>
      </c>
      <c r="X1050" s="102">
        <v>-6.4525090000000004E-3</v>
      </c>
      <c r="Y1050" s="103">
        <v>-6.5107730000000001E-3</v>
      </c>
    </row>
    <row r="1051" spans="1:25" x14ac:dyDescent="0.25">
      <c r="A1051" s="101" t="s">
        <v>1298</v>
      </c>
      <c r="B1051" s="102">
        <v>-8.5876710000000001E-4</v>
      </c>
      <c r="C1051" s="102">
        <v>-6.9874309999999997E-3</v>
      </c>
      <c r="D1051" s="102">
        <v>-1.056268E-2</v>
      </c>
      <c r="E1051" s="102">
        <v>-1.3401089999999999E-2</v>
      </c>
      <c r="F1051" s="102">
        <v>-1.5728740000000001E-2</v>
      </c>
      <c r="G1051" s="102">
        <v>-1.6686659999999999E-2</v>
      </c>
      <c r="H1051" s="102">
        <v>-1.7724199999999999E-2</v>
      </c>
      <c r="I1051" s="102">
        <v>-1.856795E-2</v>
      </c>
      <c r="J1051" s="102">
        <v>-1.9227419999999999E-2</v>
      </c>
      <c r="K1051" s="102">
        <v>-1.7763729999999998E-2</v>
      </c>
      <c r="L1051" s="102">
        <v>-1.6779100000000002E-2</v>
      </c>
      <c r="M1051" s="102">
        <v>-1.5977209999999999E-2</v>
      </c>
      <c r="N1051" s="102">
        <v>-1.550179E-2</v>
      </c>
      <c r="O1051" s="102">
        <v>-1.5521210000000001E-2</v>
      </c>
      <c r="P1051" s="102">
        <v>-1.581194E-2</v>
      </c>
      <c r="Q1051" s="102">
        <v>-1.6122000000000001E-2</v>
      </c>
      <c r="R1051" s="102">
        <v>-1.6344709999999998E-2</v>
      </c>
      <c r="S1051" s="102">
        <v>-1.648032E-2</v>
      </c>
      <c r="T1051" s="102">
        <v>-1.655771E-2</v>
      </c>
      <c r="U1051" s="102">
        <v>-1.659652E-2</v>
      </c>
      <c r="V1051" s="102">
        <v>-1.659652E-2</v>
      </c>
      <c r="W1051" s="102">
        <v>-1.6577109999999999E-2</v>
      </c>
      <c r="X1051" s="102">
        <v>-1.6528600000000001E-2</v>
      </c>
      <c r="Y1051" s="103">
        <v>-1.6460909999999999E-2</v>
      </c>
    </row>
    <row r="1052" spans="1:25" x14ac:dyDescent="0.25">
      <c r="A1052" s="101" t="s">
        <v>1299</v>
      </c>
      <c r="B1052" s="102">
        <v>-1.4600030000000001E-3</v>
      </c>
      <c r="C1052" s="102">
        <v>-7.388169E-3</v>
      </c>
      <c r="D1052" s="102">
        <v>-1.0853389999999999E-2</v>
      </c>
      <c r="E1052" s="102">
        <v>-1.3592170000000001E-2</v>
      </c>
      <c r="F1052" s="102">
        <v>-1.5830250000000001E-2</v>
      </c>
      <c r="G1052" s="102">
        <v>-1.670147E-2</v>
      </c>
      <c r="H1052" s="102">
        <v>-1.768115E-2</v>
      </c>
      <c r="I1052" s="102">
        <v>-1.8476650000000001E-2</v>
      </c>
      <c r="J1052" s="102">
        <v>-1.9097510000000002E-2</v>
      </c>
      <c r="K1052" s="102">
        <v>-1.756709E-2</v>
      </c>
      <c r="L1052" s="102">
        <v>-1.6581680000000001E-2</v>
      </c>
      <c r="M1052" s="102">
        <v>-1.576938E-2</v>
      </c>
      <c r="N1052" s="102">
        <v>-1.5293350000000001E-2</v>
      </c>
      <c r="O1052" s="102">
        <v>-1.53128E-2</v>
      </c>
      <c r="P1052" s="102">
        <v>-1.55944E-2</v>
      </c>
      <c r="Q1052" s="102">
        <v>-1.5875859999999999E-2</v>
      </c>
      <c r="R1052" s="102">
        <v>-1.606987E-2</v>
      </c>
      <c r="S1052" s="102">
        <v>-1.6195899999999999E-2</v>
      </c>
      <c r="T1052" s="102">
        <v>-1.6263880000000001E-2</v>
      </c>
      <c r="U1052" s="102">
        <v>-1.6292790000000001E-2</v>
      </c>
      <c r="V1052" s="102">
        <v>-1.6283309999999999E-2</v>
      </c>
      <c r="W1052" s="102">
        <v>-1.6254169999999998E-2</v>
      </c>
      <c r="X1052" s="102">
        <v>-1.6205600000000001E-2</v>
      </c>
      <c r="Y1052" s="103">
        <v>-1.6137840000000001E-2</v>
      </c>
    </row>
    <row r="1053" spans="1:25" x14ac:dyDescent="0.25">
      <c r="A1053" s="101" t="s">
        <v>1300</v>
      </c>
      <c r="B1053" s="102">
        <v>2.5291310000000001E-2</v>
      </c>
      <c r="C1053" s="102">
        <v>1.7423859999999999E-2</v>
      </c>
      <c r="D1053" s="102">
        <v>1.280791E-2</v>
      </c>
      <c r="E1053" s="102">
        <v>9.1840989999999994E-3</v>
      </c>
      <c r="F1053" s="102">
        <v>6.2378809999999998E-3</v>
      </c>
      <c r="G1053" s="102">
        <v>4.9697470000000001E-3</v>
      </c>
      <c r="H1053" s="102">
        <v>3.3985450000000002E-3</v>
      </c>
      <c r="I1053" s="102">
        <v>2.0696379999999999E-3</v>
      </c>
      <c r="J1053" s="102">
        <v>9.9278369999999993E-4</v>
      </c>
      <c r="K1053" s="102">
        <v>3.5545350000000002E-3</v>
      </c>
      <c r="L1053" s="102">
        <v>4.704466E-3</v>
      </c>
      <c r="M1053" s="102">
        <v>5.5360660000000001E-3</v>
      </c>
      <c r="N1053" s="102">
        <v>5.3515280000000004E-3</v>
      </c>
      <c r="O1053" s="102">
        <v>4.6525890000000004E-3</v>
      </c>
      <c r="P1053" s="102">
        <v>3.8473000000000001E-3</v>
      </c>
      <c r="Q1053" s="102">
        <v>3.1977009999999998E-3</v>
      </c>
      <c r="R1053" s="102">
        <v>2.6935459999999998E-3</v>
      </c>
      <c r="S1053" s="102">
        <v>2.2862410000000001E-3</v>
      </c>
      <c r="T1053" s="102">
        <v>1.9371849999999999E-3</v>
      </c>
      <c r="U1053" s="102">
        <v>1.6463789999999999E-3</v>
      </c>
      <c r="V1053" s="102">
        <v>1.3944070000000001E-3</v>
      </c>
      <c r="W1053" s="102">
        <v>1.1713279999999999E-3</v>
      </c>
      <c r="X1053" s="102">
        <v>9.773739E-4</v>
      </c>
      <c r="Y1053" s="103">
        <v>8.0283540000000003E-4</v>
      </c>
    </row>
    <row r="1054" spans="1:25" x14ac:dyDescent="0.25">
      <c r="A1054" s="101" t="s">
        <v>1301</v>
      </c>
      <c r="B1054" s="102">
        <v>6.9214380000000006E-2</v>
      </c>
      <c r="C1054" s="102">
        <v>5.8647789999999998E-2</v>
      </c>
      <c r="D1054" s="102">
        <v>5.2605930000000002E-2</v>
      </c>
      <c r="E1054" s="102">
        <v>4.800811E-2</v>
      </c>
      <c r="F1054" s="102">
        <v>4.432357E-2</v>
      </c>
      <c r="G1054" s="102">
        <v>4.273482E-2</v>
      </c>
      <c r="H1054" s="102">
        <v>4.0365480000000002E-2</v>
      </c>
      <c r="I1054" s="102">
        <v>3.8306220000000002E-2</v>
      </c>
      <c r="J1054" s="102">
        <v>3.6577070000000003E-2</v>
      </c>
      <c r="K1054" s="102">
        <v>4.0829600000000001E-2</v>
      </c>
      <c r="L1054" s="102">
        <v>4.2067300000000002E-2</v>
      </c>
      <c r="M1054" s="102">
        <v>4.2803279999999999E-2</v>
      </c>
      <c r="N1054" s="102">
        <v>4.1391190000000001E-2</v>
      </c>
      <c r="O1054" s="102">
        <v>3.9561739999999998E-2</v>
      </c>
      <c r="P1054" s="102">
        <v>3.7957640000000001E-2</v>
      </c>
      <c r="Q1054" s="102">
        <v>3.6791919999999999E-2</v>
      </c>
      <c r="R1054" s="102">
        <v>3.5839900000000001E-2</v>
      </c>
      <c r="S1054" s="102">
        <v>3.4994629999999999E-2</v>
      </c>
      <c r="T1054" s="102">
        <v>3.422741E-2</v>
      </c>
      <c r="U1054" s="102">
        <v>3.3518329999999999E-2</v>
      </c>
      <c r="V1054" s="102">
        <v>3.284815E-2</v>
      </c>
      <c r="W1054" s="102">
        <v>3.2216639999999998E-2</v>
      </c>
      <c r="X1054" s="102">
        <v>3.1624050000000001E-2</v>
      </c>
      <c r="Y1054" s="103">
        <v>3.1051140000000001E-2</v>
      </c>
    </row>
    <row r="1055" spans="1:25" x14ac:dyDescent="0.25">
      <c r="A1055" s="101" t="s">
        <v>1302</v>
      </c>
      <c r="B1055" s="102">
        <v>5.2488539999999998E-3</v>
      </c>
      <c r="C1055" s="102">
        <v>-9.5697209999999998E-4</v>
      </c>
      <c r="D1055" s="102">
        <v>-4.6495759999999999E-3</v>
      </c>
      <c r="E1055" s="102">
        <v>-7.595709E-3</v>
      </c>
      <c r="F1055" s="102">
        <v>-1.0031200000000001E-2</v>
      </c>
      <c r="G1055" s="102">
        <v>-1.100929E-2</v>
      </c>
      <c r="H1055" s="102">
        <v>-1.216398E-2</v>
      </c>
      <c r="I1055" s="102">
        <v>-1.311525E-2</v>
      </c>
      <c r="J1055" s="102">
        <v>-1.38821E-2</v>
      </c>
      <c r="K1055" s="102">
        <v>-1.20918E-2</v>
      </c>
      <c r="L1055" s="102">
        <v>-1.104817E-2</v>
      </c>
      <c r="M1055" s="102">
        <v>-1.021612E-2</v>
      </c>
      <c r="N1055" s="102">
        <v>-9.8952880000000003E-3</v>
      </c>
      <c r="O1055" s="102">
        <v>-1.0070269999999999E-2</v>
      </c>
      <c r="P1055" s="102">
        <v>-1.0488000000000001E-2</v>
      </c>
      <c r="Q1055" s="102">
        <v>-1.0866590000000001E-2</v>
      </c>
      <c r="R1055" s="102">
        <v>-1.1148170000000001E-2</v>
      </c>
      <c r="S1055" s="102">
        <v>-1.1352009999999999E-2</v>
      </c>
      <c r="T1055" s="102">
        <v>-1.149755E-2</v>
      </c>
      <c r="U1055" s="102">
        <v>-1.1594500000000001E-2</v>
      </c>
      <c r="V1055" s="102">
        <v>-1.167201E-2</v>
      </c>
      <c r="W1055" s="102">
        <v>-1.171088E-2</v>
      </c>
      <c r="X1055" s="102">
        <v>-1.1730320000000001E-2</v>
      </c>
      <c r="Y1055" s="103">
        <v>-1.1730320000000001E-2</v>
      </c>
    </row>
    <row r="1056" spans="1:25" x14ac:dyDescent="0.25">
      <c r="A1056" s="101" t="s">
        <v>1303</v>
      </c>
      <c r="B1056" s="102">
        <v>-2.0251069999999999E-2</v>
      </c>
      <c r="C1056" s="102">
        <v>-2.4713369999999998E-2</v>
      </c>
      <c r="D1056" s="102">
        <v>-2.7354050000000001E-2</v>
      </c>
      <c r="E1056" s="102">
        <v>-2.945443E-2</v>
      </c>
      <c r="F1056" s="102">
        <v>-3.119152E-2</v>
      </c>
      <c r="G1056" s="102">
        <v>-3.2025110000000002E-2</v>
      </c>
      <c r="H1056" s="102">
        <v>-3.2665560000000003E-2</v>
      </c>
      <c r="I1056" s="102">
        <v>-3.3131349999999997E-2</v>
      </c>
      <c r="J1056" s="102">
        <v>-3.3471029999999999E-2</v>
      </c>
      <c r="K1056" s="102">
        <v>-3.3133719999999998E-2</v>
      </c>
      <c r="L1056" s="102">
        <v>-3.2437649999999998E-2</v>
      </c>
      <c r="M1056" s="102">
        <v>-3.178943E-2</v>
      </c>
      <c r="N1056" s="102">
        <v>-3.0827210000000001E-2</v>
      </c>
      <c r="O1056" s="102">
        <v>-3.036109E-2</v>
      </c>
      <c r="P1056" s="102">
        <v>-3.0302780000000001E-2</v>
      </c>
      <c r="Q1056" s="102">
        <v>-3.0390199999999999E-2</v>
      </c>
      <c r="R1056" s="102">
        <v>-3.0429060000000001E-2</v>
      </c>
      <c r="S1056" s="102">
        <v>-3.0400150000000001E-2</v>
      </c>
      <c r="T1056" s="102">
        <v>-3.0322680000000001E-2</v>
      </c>
      <c r="U1056" s="102">
        <v>-3.0206360000000002E-2</v>
      </c>
      <c r="V1056" s="102">
        <v>-3.006091E-2</v>
      </c>
      <c r="W1056" s="102">
        <v>-2.989605E-2</v>
      </c>
      <c r="X1056" s="102">
        <v>-2.9702050000000001E-2</v>
      </c>
      <c r="Y1056" s="103">
        <v>-2.948887E-2</v>
      </c>
    </row>
    <row r="1057" spans="1:25" x14ac:dyDescent="0.25">
      <c r="A1057" s="101" t="s">
        <v>1304</v>
      </c>
      <c r="B1057" s="102">
        <v>3.6088090000000001E-3</v>
      </c>
      <c r="C1057" s="102">
        <v>-2.5950970000000002E-3</v>
      </c>
      <c r="D1057" s="102">
        <v>-6.2280360000000002E-3</v>
      </c>
      <c r="E1057" s="102">
        <v>-9.0849079999999992E-3</v>
      </c>
      <c r="F1057" s="102">
        <v>-1.1421280000000001E-2</v>
      </c>
      <c r="G1057" s="102">
        <v>-1.246713E-2</v>
      </c>
      <c r="H1057" s="102">
        <v>-1.3553259999999999E-2</v>
      </c>
      <c r="I1057" s="102">
        <v>-1.442624E-2</v>
      </c>
      <c r="J1057" s="102">
        <v>-1.5114880000000001E-2</v>
      </c>
      <c r="K1057" s="102">
        <v>-1.36131E-2</v>
      </c>
      <c r="L1057" s="102">
        <v>-1.2608680000000001E-2</v>
      </c>
      <c r="M1057" s="102">
        <v>-1.179675E-2</v>
      </c>
      <c r="N1057" s="102">
        <v>-1.1369580000000001E-2</v>
      </c>
      <c r="O1057" s="102">
        <v>-1.1476500000000001E-2</v>
      </c>
      <c r="P1057" s="102">
        <v>-1.185484E-2</v>
      </c>
      <c r="Q1057" s="102">
        <v>-1.222329E-2</v>
      </c>
      <c r="R1057" s="102">
        <v>-1.248492E-2</v>
      </c>
      <c r="S1057" s="102">
        <v>-1.2669130000000001E-2</v>
      </c>
      <c r="T1057" s="102">
        <v>-1.279509E-2</v>
      </c>
      <c r="U1057" s="102">
        <v>-1.288223E-2</v>
      </c>
      <c r="V1057" s="102">
        <v>-1.2930769999999999E-2</v>
      </c>
      <c r="W1057" s="102">
        <v>-1.295018E-2</v>
      </c>
      <c r="X1057" s="102">
        <v>-1.295018E-2</v>
      </c>
      <c r="Y1057" s="103">
        <v>-1.2930769999999999E-2</v>
      </c>
    </row>
    <row r="1058" spans="1:25" x14ac:dyDescent="0.25">
      <c r="A1058" s="101" t="s">
        <v>1305</v>
      </c>
      <c r="B1058" s="102">
        <v>-4.7693619999999999E-2</v>
      </c>
      <c r="C1058" s="102">
        <v>-4.9579159999999997E-2</v>
      </c>
      <c r="D1058" s="102">
        <v>-5.0765440000000002E-2</v>
      </c>
      <c r="E1058" s="102">
        <v>-5.1794760000000002E-2</v>
      </c>
      <c r="F1058" s="102">
        <v>-5.268685E-2</v>
      </c>
      <c r="G1058" s="102">
        <v>-5.3083829999999999E-2</v>
      </c>
      <c r="H1058" s="102">
        <v>-5.3122709999999997E-2</v>
      </c>
      <c r="I1058" s="102">
        <v>-5.3084060000000002E-2</v>
      </c>
      <c r="J1058" s="102">
        <v>-5.2986869999999998E-2</v>
      </c>
      <c r="K1058" s="102">
        <v>-5.3534749999999999E-2</v>
      </c>
      <c r="L1058" s="102">
        <v>-5.3012660000000003E-2</v>
      </c>
      <c r="M1058" s="102">
        <v>-5.2402909999999997E-2</v>
      </c>
      <c r="N1058" s="102">
        <v>-5.0825170000000003E-2</v>
      </c>
      <c r="O1058" s="102">
        <v>-4.9715540000000003E-2</v>
      </c>
      <c r="P1058" s="102">
        <v>-4.9151670000000001E-2</v>
      </c>
      <c r="Q1058" s="102">
        <v>-4.8879850000000002E-2</v>
      </c>
      <c r="R1058" s="102">
        <v>-4.860809E-2</v>
      </c>
      <c r="S1058" s="102">
        <v>-4.8297439999999997E-2</v>
      </c>
      <c r="T1058" s="102">
        <v>-4.7967330000000002E-2</v>
      </c>
      <c r="U1058" s="102">
        <v>-4.7608039999999997E-2</v>
      </c>
      <c r="V1058" s="102">
        <v>-4.7229309999999997E-2</v>
      </c>
      <c r="W1058" s="102">
        <v>-4.6831360000000002E-2</v>
      </c>
      <c r="X1058" s="102">
        <v>-4.6433170000000003E-2</v>
      </c>
      <c r="Y1058" s="103">
        <v>-4.6025480000000001E-2</v>
      </c>
    </row>
    <row r="1059" spans="1:25" x14ac:dyDescent="0.25">
      <c r="A1059" s="101" t="s">
        <v>1306</v>
      </c>
      <c r="B1059" s="102">
        <v>2.0728620000000001E-4</v>
      </c>
      <c r="C1059" s="102">
        <v>-6.3074489999999997E-3</v>
      </c>
      <c r="D1059" s="102">
        <v>-1.021815E-2</v>
      </c>
      <c r="E1059" s="102">
        <v>-1.334281E-2</v>
      </c>
      <c r="F1059" s="102">
        <v>-1.5917299999999999E-2</v>
      </c>
      <c r="G1059" s="102">
        <v>-1.6875950000000001E-2</v>
      </c>
      <c r="H1059" s="102">
        <v>-1.8040730000000001E-2</v>
      </c>
      <c r="I1059" s="102">
        <v>-1.9001830000000001E-2</v>
      </c>
      <c r="J1059" s="102">
        <v>-1.976874E-2</v>
      </c>
      <c r="K1059" s="102">
        <v>-1.784438E-2</v>
      </c>
      <c r="L1059" s="102">
        <v>-1.6790780000000002E-2</v>
      </c>
      <c r="M1059" s="102">
        <v>-1.5958590000000002E-2</v>
      </c>
      <c r="N1059" s="102">
        <v>-1.558909E-2</v>
      </c>
      <c r="O1059" s="102">
        <v>-1.5696209999999999E-2</v>
      </c>
      <c r="P1059" s="102">
        <v>-1.6036249999999998E-2</v>
      </c>
      <c r="Q1059" s="102">
        <v>-1.636632E-2</v>
      </c>
      <c r="R1059" s="102">
        <v>-1.6608850000000001E-2</v>
      </c>
      <c r="S1059" s="102">
        <v>-1.6773840000000002E-2</v>
      </c>
      <c r="T1059" s="102">
        <v>-1.688052E-2</v>
      </c>
      <c r="U1059" s="102">
        <v>-1.6948560000000001E-2</v>
      </c>
      <c r="V1059" s="102">
        <v>-1.697771E-2</v>
      </c>
      <c r="W1059" s="102">
        <v>-1.697771E-2</v>
      </c>
      <c r="X1059" s="102">
        <v>-1.6958279999999999E-2</v>
      </c>
      <c r="Y1059" s="103">
        <v>-1.6919630000000001E-2</v>
      </c>
    </row>
    <row r="1060" spans="1:25" x14ac:dyDescent="0.25">
      <c r="A1060" s="101" t="s">
        <v>1307</v>
      </c>
      <c r="B1060" s="102">
        <v>1.2978750000000001E-2</v>
      </c>
      <c r="C1060" s="102">
        <v>5.9765520000000004E-3</v>
      </c>
      <c r="D1060" s="102">
        <v>1.900496E-3</v>
      </c>
      <c r="E1060" s="102">
        <v>-1.2817480000000001E-3</v>
      </c>
      <c r="F1060" s="102">
        <v>-3.8551319999999998E-3</v>
      </c>
      <c r="G1060" s="102">
        <v>-4.9313780000000002E-3</v>
      </c>
      <c r="H1060" s="102">
        <v>-6.2523789999999997E-3</v>
      </c>
      <c r="I1060" s="102">
        <v>-7.3502630000000001E-3</v>
      </c>
      <c r="J1060" s="102">
        <v>-8.2537889999999992E-3</v>
      </c>
      <c r="K1060" s="102">
        <v>-6.2120329999999996E-3</v>
      </c>
      <c r="L1060" s="102">
        <v>-5.2637750000000001E-3</v>
      </c>
      <c r="M1060" s="102">
        <v>-4.5663860000000004E-3</v>
      </c>
      <c r="N1060" s="102">
        <v>-4.5273860000000004E-3</v>
      </c>
      <c r="O1060" s="102">
        <v>-4.9457090000000004E-3</v>
      </c>
      <c r="P1060" s="102">
        <v>-5.5290809999999999E-3</v>
      </c>
      <c r="Q1060" s="102">
        <v>-6.0244820000000003E-3</v>
      </c>
      <c r="R1060" s="102">
        <v>-6.4128029999999999E-3</v>
      </c>
      <c r="S1060" s="102">
        <v>-6.7138110000000001E-3</v>
      </c>
      <c r="T1060" s="102">
        <v>-6.9564630000000004E-3</v>
      </c>
      <c r="U1060" s="102">
        <v>-7.1507180000000004E-3</v>
      </c>
      <c r="V1060" s="102">
        <v>-7.3157960000000003E-3</v>
      </c>
      <c r="W1060" s="102">
        <v>-7.4517000000000003E-3</v>
      </c>
      <c r="X1060" s="102">
        <v>-7.5683850000000004E-3</v>
      </c>
      <c r="Y1060" s="103">
        <v>-7.6653900000000002E-3</v>
      </c>
    </row>
    <row r="1061" spans="1:25" x14ac:dyDescent="0.25">
      <c r="A1061" s="101" t="s">
        <v>1308</v>
      </c>
      <c r="B1061" s="102">
        <v>1.675569E-3</v>
      </c>
      <c r="C1061" s="102">
        <v>-4.8444359999999997E-3</v>
      </c>
      <c r="D1061" s="102">
        <v>-8.6758359999999993E-3</v>
      </c>
      <c r="E1061" s="102">
        <v>-1.168191E-2</v>
      </c>
      <c r="F1061" s="102">
        <v>-1.413795E-2</v>
      </c>
      <c r="G1061" s="102">
        <v>-1.517518E-2</v>
      </c>
      <c r="H1061" s="102">
        <v>-1.6320609999999999E-2</v>
      </c>
      <c r="I1061" s="102">
        <v>-1.7252529999999999E-2</v>
      </c>
      <c r="J1061" s="102">
        <v>-1.7990470000000001E-2</v>
      </c>
      <c r="K1061" s="102">
        <v>-1.6388699999999999E-2</v>
      </c>
      <c r="L1061" s="102">
        <v>-1.5470009999999999E-2</v>
      </c>
      <c r="M1061" s="102">
        <v>-1.4744190000000001E-2</v>
      </c>
      <c r="N1061" s="102">
        <v>-1.44041E-2</v>
      </c>
      <c r="O1061" s="102">
        <v>-1.4530309999999999E-2</v>
      </c>
      <c r="P1061" s="102">
        <v>-1.488953E-2</v>
      </c>
      <c r="Q1061" s="102">
        <v>-1.5248640000000001E-2</v>
      </c>
      <c r="R1061" s="102">
        <v>-1.552048E-2</v>
      </c>
      <c r="S1061" s="102">
        <v>-1.5714570000000001E-2</v>
      </c>
      <c r="T1061" s="102">
        <v>-1.5850349999999999E-2</v>
      </c>
      <c r="U1061" s="102">
        <v>-1.593779E-2</v>
      </c>
      <c r="V1061" s="102">
        <v>-1.5986130000000001E-2</v>
      </c>
      <c r="W1061" s="102">
        <v>-1.6005559999999999E-2</v>
      </c>
      <c r="X1061" s="102">
        <v>-1.6005559999999999E-2</v>
      </c>
      <c r="Y1061" s="103">
        <v>-1.5976420000000002E-2</v>
      </c>
    </row>
    <row r="1062" spans="1:25" x14ac:dyDescent="0.25">
      <c r="A1062" s="101" t="s">
        <v>1309</v>
      </c>
      <c r="B1062" s="102">
        <v>-2.8631589999999998E-2</v>
      </c>
      <c r="C1062" s="102">
        <v>-3.2845359999999997E-2</v>
      </c>
      <c r="D1062" s="102">
        <v>-3.5307959999999999E-2</v>
      </c>
      <c r="E1062" s="102">
        <v>-3.7260309999999998E-2</v>
      </c>
      <c r="F1062" s="102">
        <v>-3.8859640000000001E-2</v>
      </c>
      <c r="G1062" s="102">
        <v>-3.9528349999999997E-2</v>
      </c>
      <c r="H1062" s="102">
        <v>-4.003313E-2</v>
      </c>
      <c r="I1062" s="102">
        <v>-4.0392369999999997E-2</v>
      </c>
      <c r="J1062" s="102">
        <v>-4.0635169999999998E-2</v>
      </c>
      <c r="K1062" s="102">
        <v>-4.0220829999999999E-2</v>
      </c>
      <c r="L1062" s="102">
        <v>-3.9544049999999997E-2</v>
      </c>
      <c r="M1062" s="102">
        <v>-3.8915039999999998E-2</v>
      </c>
      <c r="N1062" s="102">
        <v>-3.7884210000000001E-2</v>
      </c>
      <c r="O1062" s="102">
        <v>-3.729118E-2</v>
      </c>
      <c r="P1062" s="102">
        <v>-3.7106859999999998E-2</v>
      </c>
      <c r="Q1062" s="102">
        <v>-3.7087420000000003E-2</v>
      </c>
      <c r="R1062" s="102">
        <v>-3.7038830000000002E-2</v>
      </c>
      <c r="S1062" s="102">
        <v>-3.6932159999999999E-2</v>
      </c>
      <c r="T1062" s="102">
        <v>-3.6786630000000001E-2</v>
      </c>
      <c r="U1062" s="102">
        <v>-3.6602240000000001E-2</v>
      </c>
      <c r="V1062" s="102">
        <v>-3.6388700000000003E-2</v>
      </c>
      <c r="W1062" s="102">
        <v>-3.6155739999999999E-2</v>
      </c>
      <c r="X1062" s="102">
        <v>-3.5903579999999997E-2</v>
      </c>
      <c r="Y1062" s="103">
        <v>-3.5631990000000002E-2</v>
      </c>
    </row>
    <row r="1063" spans="1:25" x14ac:dyDescent="0.25">
      <c r="A1063" s="101" t="s">
        <v>1310</v>
      </c>
      <c r="B1063" s="102">
        <v>-3.2798880000000002E-2</v>
      </c>
      <c r="C1063" s="102">
        <v>-3.712033E-2</v>
      </c>
      <c r="D1063" s="102">
        <v>-3.9691240000000003E-2</v>
      </c>
      <c r="E1063" s="102">
        <v>-4.1752009999999999E-2</v>
      </c>
      <c r="F1063" s="102">
        <v>-4.3430139999999999E-2</v>
      </c>
      <c r="G1063" s="102">
        <v>-4.4117869999999997E-2</v>
      </c>
      <c r="H1063" s="102">
        <v>-4.4583589999999999E-2</v>
      </c>
      <c r="I1063" s="102">
        <v>-4.489435E-2</v>
      </c>
      <c r="J1063" s="102">
        <v>-4.509821E-2</v>
      </c>
      <c r="K1063" s="102">
        <v>-4.484747E-2</v>
      </c>
      <c r="L1063" s="102">
        <v>-4.4160919999999999E-2</v>
      </c>
      <c r="M1063" s="102">
        <v>-4.3502869999999999E-2</v>
      </c>
      <c r="N1063" s="102">
        <v>-4.2327499999999997E-2</v>
      </c>
      <c r="O1063" s="102">
        <v>-4.1599169999999998E-2</v>
      </c>
      <c r="P1063" s="102">
        <v>-4.1317550000000001E-2</v>
      </c>
      <c r="Q1063" s="102">
        <v>-4.1239820000000003E-2</v>
      </c>
      <c r="R1063" s="102">
        <v>-4.1142900000000003E-2</v>
      </c>
      <c r="S1063" s="102">
        <v>-4.0987700000000002E-2</v>
      </c>
      <c r="T1063" s="102">
        <v>-4.0783930000000003E-2</v>
      </c>
      <c r="U1063" s="102">
        <v>-4.0551039999999997E-2</v>
      </c>
      <c r="V1063" s="102">
        <v>-4.028901E-2</v>
      </c>
      <c r="W1063" s="102">
        <v>-3.9997850000000001E-2</v>
      </c>
      <c r="X1063" s="102">
        <v>-3.9697209999999997E-2</v>
      </c>
      <c r="Y1063" s="103">
        <v>-3.9367439999999997E-2</v>
      </c>
    </row>
    <row r="1064" spans="1:25" x14ac:dyDescent="0.25">
      <c r="A1064" s="101" t="s">
        <v>1311</v>
      </c>
      <c r="B1064" s="102">
        <v>2.7173429999999998E-2</v>
      </c>
      <c r="C1064" s="102">
        <v>1.9021199999999999E-2</v>
      </c>
      <c r="D1064" s="102">
        <v>1.418349E-2</v>
      </c>
      <c r="E1064" s="102">
        <v>1.034877E-2</v>
      </c>
      <c r="F1064" s="102">
        <v>7.2121499999999996E-3</v>
      </c>
      <c r="G1064" s="102">
        <v>5.9234489999999999E-3</v>
      </c>
      <c r="H1064" s="102">
        <v>4.234186E-3</v>
      </c>
      <c r="I1064" s="102">
        <v>2.787285E-3</v>
      </c>
      <c r="J1064" s="102">
        <v>1.602703E-3</v>
      </c>
      <c r="K1064" s="102">
        <v>4.4091069999999998E-3</v>
      </c>
      <c r="L1064" s="102">
        <v>5.5793780000000003E-3</v>
      </c>
      <c r="M1064" s="102">
        <v>6.4214650000000003E-3</v>
      </c>
      <c r="N1064" s="102">
        <v>6.139762E-3</v>
      </c>
      <c r="O1064" s="102">
        <v>5.3820630000000003E-3</v>
      </c>
      <c r="P1064" s="102">
        <v>4.5473270000000003E-3</v>
      </c>
      <c r="Q1064" s="102">
        <v>3.8779029999999998E-3</v>
      </c>
      <c r="R1064" s="102">
        <v>3.344344E-3</v>
      </c>
      <c r="S1064" s="102">
        <v>2.8980020000000002E-3</v>
      </c>
      <c r="T1064" s="102">
        <v>2.519893E-3</v>
      </c>
      <c r="U1064" s="102">
        <v>2.1998349999999998E-3</v>
      </c>
      <c r="V1064" s="102">
        <v>1.928342E-3</v>
      </c>
      <c r="W1064" s="102">
        <v>1.6857560000000001E-3</v>
      </c>
      <c r="X1064" s="102">
        <v>1.472307E-3</v>
      </c>
      <c r="Y1064" s="103">
        <v>1.288226E-3</v>
      </c>
    </row>
    <row r="1065" spans="1:25" x14ac:dyDescent="0.25">
      <c r="A1065" s="101" t="s">
        <v>1312</v>
      </c>
      <c r="B1065" s="102">
        <v>5.541252E-3</v>
      </c>
      <c r="C1065" s="102">
        <v>-7.5487269999999999E-4</v>
      </c>
      <c r="D1065" s="102">
        <v>-4.3761629999999998E-3</v>
      </c>
      <c r="E1065" s="102">
        <v>-7.1831209999999998E-3</v>
      </c>
      <c r="F1065" s="102">
        <v>-9.4603080000000006E-3</v>
      </c>
      <c r="G1065" s="102">
        <v>-1.0400980000000001E-2</v>
      </c>
      <c r="H1065" s="102">
        <v>-1.1537560000000001E-2</v>
      </c>
      <c r="I1065" s="102">
        <v>-1.247973E-2</v>
      </c>
      <c r="J1065" s="102">
        <v>-1.324726E-2</v>
      </c>
      <c r="K1065" s="102">
        <v>-1.149178E-2</v>
      </c>
      <c r="L1065" s="102">
        <v>-1.0640220000000001E-2</v>
      </c>
      <c r="M1065" s="102">
        <v>-1.0010440000000001E-2</v>
      </c>
      <c r="N1065" s="102">
        <v>-9.8837960000000002E-3</v>
      </c>
      <c r="O1065" s="102">
        <v>-1.016573E-2</v>
      </c>
      <c r="P1065" s="102">
        <v>-1.062242E-2</v>
      </c>
      <c r="Q1065" s="102">
        <v>-1.103049E-2</v>
      </c>
      <c r="R1065" s="102">
        <v>-1.1341230000000001E-2</v>
      </c>
      <c r="S1065" s="102">
        <v>-1.158412E-2</v>
      </c>
      <c r="T1065" s="102">
        <v>-1.177836E-2</v>
      </c>
      <c r="U1065" s="102">
        <v>-1.1923980000000001E-2</v>
      </c>
      <c r="V1065" s="102">
        <v>-1.204043E-2</v>
      </c>
      <c r="W1065" s="102">
        <v>-1.212793E-2</v>
      </c>
      <c r="X1065" s="102">
        <v>-1.219576E-2</v>
      </c>
      <c r="Y1065" s="103">
        <v>-1.223464E-2</v>
      </c>
    </row>
    <row r="1066" spans="1:25" x14ac:dyDescent="0.25">
      <c r="A1066" s="101" t="s">
        <v>1313</v>
      </c>
      <c r="B1066" s="102">
        <v>1.276013E-2</v>
      </c>
      <c r="C1066" s="102">
        <v>5.8985490000000003E-3</v>
      </c>
      <c r="D1066" s="102">
        <v>1.853057E-3</v>
      </c>
      <c r="E1066" s="102">
        <v>-1.3183190000000001E-3</v>
      </c>
      <c r="F1066" s="102">
        <v>-3.9102609999999999E-3</v>
      </c>
      <c r="G1066" s="102">
        <v>-5.0157520000000001E-3</v>
      </c>
      <c r="H1066" s="102">
        <v>-6.3265179999999997E-3</v>
      </c>
      <c r="I1066" s="102">
        <v>-7.4141650000000003E-3</v>
      </c>
      <c r="J1066" s="102">
        <v>-8.2977940000000007E-3</v>
      </c>
      <c r="K1066" s="102">
        <v>-6.2823799999999997E-3</v>
      </c>
      <c r="L1066" s="102">
        <v>-5.2762240000000004E-3</v>
      </c>
      <c r="M1066" s="102">
        <v>-4.5211269999999998E-3</v>
      </c>
      <c r="N1066" s="102">
        <v>-4.4432409999999997E-3</v>
      </c>
      <c r="O1066" s="102">
        <v>-4.8417829999999997E-3</v>
      </c>
      <c r="P1066" s="102">
        <v>-5.414823E-3</v>
      </c>
      <c r="Q1066" s="102">
        <v>-5.9098120000000004E-3</v>
      </c>
      <c r="R1066" s="102">
        <v>-6.2883469999999997E-3</v>
      </c>
      <c r="S1066" s="102">
        <v>-6.5794099999999999E-3</v>
      </c>
      <c r="T1066" s="102">
        <v>-6.8123919999999996E-3</v>
      </c>
      <c r="U1066" s="102">
        <v>-6.996782E-3</v>
      </c>
      <c r="V1066" s="102">
        <v>-7.1423019999999997E-3</v>
      </c>
      <c r="W1066" s="102">
        <v>-7.2586689999999997E-3</v>
      </c>
      <c r="X1066" s="102">
        <v>-7.365318E-3</v>
      </c>
      <c r="Y1066" s="103">
        <v>-7.4430479999999999E-3</v>
      </c>
    </row>
    <row r="1067" spans="1:25" x14ac:dyDescent="0.25">
      <c r="A1067" s="101" t="s">
        <v>1314</v>
      </c>
      <c r="B1067" s="102">
        <v>-9.5650049999999997E-3</v>
      </c>
      <c r="C1067" s="102">
        <v>-1.455561E-2</v>
      </c>
      <c r="D1067" s="102">
        <v>-1.7499440000000002E-2</v>
      </c>
      <c r="E1067" s="102">
        <v>-1.981511E-2</v>
      </c>
      <c r="F1067" s="102">
        <v>-2.1718700000000001E-2</v>
      </c>
      <c r="G1067" s="102">
        <v>-2.2562269999999999E-2</v>
      </c>
      <c r="H1067" s="102">
        <v>-2.3397359999999999E-2</v>
      </c>
      <c r="I1067" s="102">
        <v>-2.4057660000000002E-2</v>
      </c>
      <c r="J1067" s="102">
        <v>-2.4572299999999998E-2</v>
      </c>
      <c r="K1067" s="102">
        <v>-2.354239E-2</v>
      </c>
      <c r="L1067" s="102">
        <v>-2.273994E-2</v>
      </c>
      <c r="M1067" s="102">
        <v>-2.2062419999999999E-2</v>
      </c>
      <c r="N1067" s="102">
        <v>-2.1439429999999999E-2</v>
      </c>
      <c r="O1067" s="102">
        <v>-2.128381E-2</v>
      </c>
      <c r="P1067" s="102">
        <v>-2.1439260000000002E-2</v>
      </c>
      <c r="Q1067" s="102">
        <v>-2.1652950000000001E-2</v>
      </c>
      <c r="R1067" s="102">
        <v>-2.1798540000000002E-2</v>
      </c>
      <c r="S1067" s="102">
        <v>-2.187631E-2</v>
      </c>
      <c r="T1067" s="102">
        <v>-2.190547E-2</v>
      </c>
      <c r="U1067" s="102">
        <v>-2.1895749999999999E-2</v>
      </c>
      <c r="V1067" s="102">
        <v>-2.185687E-2</v>
      </c>
      <c r="W1067" s="102">
        <v>-2.179855E-2</v>
      </c>
      <c r="X1067" s="102">
        <v>-2.172079E-2</v>
      </c>
      <c r="Y1067" s="103">
        <v>-2.1623819999999998E-2</v>
      </c>
    </row>
    <row r="1068" spans="1:25" x14ac:dyDescent="0.25">
      <c r="A1068" s="101" t="s">
        <v>1315</v>
      </c>
      <c r="B1068" s="102">
        <v>2.612155E-2</v>
      </c>
      <c r="C1068" s="102">
        <v>1.7594019999999998E-2</v>
      </c>
      <c r="D1068" s="102">
        <v>1.2715799999999999E-2</v>
      </c>
      <c r="E1068" s="102">
        <v>8.9659860000000004E-3</v>
      </c>
      <c r="F1068" s="102">
        <v>5.9617610000000003E-3</v>
      </c>
      <c r="G1068" s="102">
        <v>4.7804500000000003E-3</v>
      </c>
      <c r="H1068" s="102">
        <v>3.1798109999999998E-3</v>
      </c>
      <c r="I1068" s="102">
        <v>1.8311600000000001E-3</v>
      </c>
      <c r="J1068" s="102">
        <v>7.3458170000000001E-4</v>
      </c>
      <c r="K1068" s="102">
        <v>3.6566480000000002E-3</v>
      </c>
      <c r="L1068" s="102">
        <v>4.7780080000000003E-3</v>
      </c>
      <c r="M1068" s="102">
        <v>5.5615220000000002E-3</v>
      </c>
      <c r="N1068" s="102">
        <v>5.1730400000000003E-3</v>
      </c>
      <c r="O1068" s="102">
        <v>4.3772230000000004E-3</v>
      </c>
      <c r="P1068" s="102">
        <v>3.5525869999999998E-3</v>
      </c>
      <c r="Q1068" s="102">
        <v>2.9124659999999998E-3</v>
      </c>
      <c r="R1068" s="102">
        <v>2.3984340000000001E-3</v>
      </c>
      <c r="S1068" s="102">
        <v>1.9715990000000001E-3</v>
      </c>
      <c r="T1068" s="102">
        <v>1.612755E-3</v>
      </c>
      <c r="U1068" s="102">
        <v>1.3121820000000001E-3</v>
      </c>
      <c r="V1068" s="102">
        <v>1.050224E-3</v>
      </c>
      <c r="W1068" s="102">
        <v>8.1739849999999995E-4</v>
      </c>
      <c r="X1068" s="102">
        <v>6.1370510000000001E-4</v>
      </c>
      <c r="Y1068" s="103">
        <v>4.3914319999999998E-4</v>
      </c>
    </row>
    <row r="1069" spans="1:25" x14ac:dyDescent="0.25">
      <c r="A1069" s="101" t="s">
        <v>1316</v>
      </c>
      <c r="B1069" s="102">
        <v>-5.6898110000000002E-2</v>
      </c>
      <c r="C1069" s="102">
        <v>-5.9035869999999997E-2</v>
      </c>
      <c r="D1069" s="102">
        <v>-6.0339370000000003E-2</v>
      </c>
      <c r="E1069" s="102">
        <v>-6.1397809999999997E-2</v>
      </c>
      <c r="F1069" s="102">
        <v>-6.2279849999999998E-2</v>
      </c>
      <c r="G1069" s="102">
        <v>-6.2842350000000005E-2</v>
      </c>
      <c r="H1069" s="102">
        <v>-6.2803479999999995E-2</v>
      </c>
      <c r="I1069" s="102">
        <v>-6.2648239999999994E-2</v>
      </c>
      <c r="J1069" s="102">
        <v>-6.2434719999999999E-2</v>
      </c>
      <c r="K1069" s="102">
        <v>-6.3437549999999995E-2</v>
      </c>
      <c r="L1069" s="102">
        <v>-6.302191E-2</v>
      </c>
      <c r="M1069" s="102">
        <v>-6.2489679999999999E-2</v>
      </c>
      <c r="N1069" s="102">
        <v>-6.0711210000000002E-2</v>
      </c>
      <c r="O1069" s="102">
        <v>-5.9380700000000002E-2</v>
      </c>
      <c r="P1069" s="102">
        <v>-5.8672149999999999E-2</v>
      </c>
      <c r="Q1069" s="102">
        <v>-5.8313139999999999E-2</v>
      </c>
      <c r="R1069" s="102">
        <v>-5.7983310000000003E-2</v>
      </c>
      <c r="S1069" s="102">
        <v>-5.7605150000000001E-2</v>
      </c>
      <c r="T1069" s="102">
        <v>-5.7187929999999998E-2</v>
      </c>
      <c r="U1069" s="102">
        <v>-5.6741590000000001E-2</v>
      </c>
      <c r="V1069" s="102">
        <v>-5.6266139999999999E-2</v>
      </c>
      <c r="W1069" s="102">
        <v>-5.5781230000000001E-2</v>
      </c>
      <c r="X1069" s="102">
        <v>-5.527692E-2</v>
      </c>
      <c r="Y1069" s="103">
        <v>-5.4753200000000002E-2</v>
      </c>
    </row>
    <row r="1070" spans="1:25" x14ac:dyDescent="0.25">
      <c r="A1070" s="101" t="s">
        <v>1317</v>
      </c>
      <c r="B1070" s="102">
        <v>-6.1420379999999998E-3</v>
      </c>
      <c r="C1070" s="102">
        <v>-1.230388E-2</v>
      </c>
      <c r="D1070" s="102">
        <v>-1.5784650000000001E-2</v>
      </c>
      <c r="E1070" s="102">
        <v>-1.8432380000000002E-2</v>
      </c>
      <c r="F1070" s="102">
        <v>-2.0541150000000001E-2</v>
      </c>
      <c r="G1070" s="102">
        <v>-2.1413000000000001E-2</v>
      </c>
      <c r="H1070" s="102">
        <v>-2.2324989999999999E-2</v>
      </c>
      <c r="I1070" s="102">
        <v>-2.304283E-2</v>
      </c>
      <c r="J1070" s="102">
        <v>-2.359576E-2</v>
      </c>
      <c r="K1070" s="102">
        <v>-2.2216900000000001E-2</v>
      </c>
      <c r="L1070" s="102">
        <v>-2.141471E-2</v>
      </c>
      <c r="M1070" s="102">
        <v>-2.0785930000000001E-2</v>
      </c>
      <c r="N1070" s="102">
        <v>-2.0387530000000001E-2</v>
      </c>
      <c r="O1070" s="102">
        <v>-2.0368089999999998E-2</v>
      </c>
      <c r="P1070" s="102">
        <v>-2.059136E-2</v>
      </c>
      <c r="Q1070" s="102">
        <v>-2.084372E-2</v>
      </c>
      <c r="R1070" s="102">
        <v>-2.101834E-2</v>
      </c>
      <c r="S1070" s="102">
        <v>-2.1124960000000002E-2</v>
      </c>
      <c r="T1070" s="102">
        <v>-2.1183009999999999E-2</v>
      </c>
      <c r="U1070" s="102">
        <v>-2.1202430000000001E-2</v>
      </c>
      <c r="V1070" s="102">
        <v>-2.1192720000000002E-2</v>
      </c>
      <c r="W1070" s="102">
        <v>-2.1153870000000002E-2</v>
      </c>
      <c r="X1070" s="102">
        <v>-2.1085889999999999E-2</v>
      </c>
      <c r="Y1070" s="103">
        <v>-2.099871E-2</v>
      </c>
    </row>
    <row r="1071" spans="1:25" x14ac:dyDescent="0.25">
      <c r="A1071" s="101" t="s">
        <v>1318</v>
      </c>
      <c r="B1071" s="102">
        <v>-2.9059399999999999E-2</v>
      </c>
      <c r="C1071" s="102">
        <v>-3.3649150000000003E-2</v>
      </c>
      <c r="D1071" s="102">
        <v>-3.6236709999999998E-2</v>
      </c>
      <c r="E1071" s="102">
        <v>-3.8216849999999997E-2</v>
      </c>
      <c r="F1071" s="102">
        <v>-3.978553E-2</v>
      </c>
      <c r="G1071" s="102">
        <v>-4.0464010000000002E-2</v>
      </c>
      <c r="H1071" s="102">
        <v>-4.0949199999999998E-2</v>
      </c>
      <c r="I1071" s="102">
        <v>-4.1279169999999997E-2</v>
      </c>
      <c r="J1071" s="102">
        <v>-4.1483039999999999E-2</v>
      </c>
      <c r="K1071" s="102">
        <v>-4.1010579999999998E-2</v>
      </c>
      <c r="L1071" s="102">
        <v>-4.0343499999999997E-2</v>
      </c>
      <c r="M1071" s="102">
        <v>-3.9743609999999999E-2</v>
      </c>
      <c r="N1071" s="102">
        <v>-3.8771659999999999E-2</v>
      </c>
      <c r="O1071" s="102">
        <v>-3.8198620000000003E-2</v>
      </c>
      <c r="P1071" s="102">
        <v>-3.8023830000000002E-2</v>
      </c>
      <c r="Q1071" s="102">
        <v>-3.8004389999999999E-2</v>
      </c>
      <c r="R1071" s="102">
        <v>-3.7955799999999998E-2</v>
      </c>
      <c r="S1071" s="102">
        <v>-3.7848899999999998E-2</v>
      </c>
      <c r="T1071" s="102">
        <v>-3.7703380000000002E-2</v>
      </c>
      <c r="U1071" s="102">
        <v>-3.7518990000000002E-2</v>
      </c>
      <c r="V1071" s="102">
        <v>-3.731541E-2</v>
      </c>
      <c r="W1071" s="102">
        <v>-3.708268E-2</v>
      </c>
      <c r="X1071" s="102">
        <v>-3.6830309999999998E-2</v>
      </c>
      <c r="Y1071" s="103">
        <v>-3.6558510000000002E-2</v>
      </c>
    </row>
    <row r="1072" spans="1:25" x14ac:dyDescent="0.25">
      <c r="A1072" s="101" t="s">
        <v>1319</v>
      </c>
      <c r="B1072" s="102">
        <v>-2.6505069999999999E-2</v>
      </c>
      <c r="C1072" s="102">
        <v>-3.0887310000000001E-2</v>
      </c>
      <c r="D1072" s="102">
        <v>-3.3307820000000002E-2</v>
      </c>
      <c r="E1072" s="102">
        <v>-3.5140419999999999E-2</v>
      </c>
      <c r="F1072" s="102">
        <v>-3.6581200000000001E-2</v>
      </c>
      <c r="G1072" s="102">
        <v>-3.7298640000000001E-2</v>
      </c>
      <c r="H1072" s="102">
        <v>-3.7783879999999999E-2</v>
      </c>
      <c r="I1072" s="102">
        <v>-3.8113870000000001E-2</v>
      </c>
      <c r="J1072" s="102">
        <v>-3.8327460000000001E-2</v>
      </c>
      <c r="K1072" s="102">
        <v>-3.8028050000000001E-2</v>
      </c>
      <c r="L1072" s="102">
        <v>-3.7457450000000003E-2</v>
      </c>
      <c r="M1072" s="102">
        <v>-3.6954239999999999E-2</v>
      </c>
      <c r="N1072" s="102">
        <v>-3.6050899999999997E-2</v>
      </c>
      <c r="O1072" s="102">
        <v>-3.5536320000000003E-2</v>
      </c>
      <c r="P1072" s="102">
        <v>-3.5410209999999998E-2</v>
      </c>
      <c r="Q1072" s="102">
        <v>-3.5439360000000003E-2</v>
      </c>
      <c r="R1072" s="102">
        <v>-3.542965E-2</v>
      </c>
      <c r="S1072" s="102">
        <v>-3.5361869999999997E-2</v>
      </c>
      <c r="T1072" s="102">
        <v>-3.5245289999999999E-2</v>
      </c>
      <c r="U1072" s="102">
        <v>-3.5090099999999999E-2</v>
      </c>
      <c r="V1072" s="102">
        <v>-3.4915500000000002E-2</v>
      </c>
      <c r="W1072" s="102">
        <v>-3.4711760000000001E-2</v>
      </c>
      <c r="X1072" s="102">
        <v>-3.4488619999999998E-2</v>
      </c>
      <c r="Y1072" s="103">
        <v>-3.4236580000000003E-2</v>
      </c>
    </row>
    <row r="1073" spans="1:25" x14ac:dyDescent="0.25">
      <c r="A1073" s="101" t="s">
        <v>1320</v>
      </c>
      <c r="B1073" s="102">
        <v>-5.4779019999999998E-2</v>
      </c>
      <c r="C1073" s="102">
        <v>-5.7108079999999999E-2</v>
      </c>
      <c r="D1073" s="102">
        <v>-5.8501850000000001E-2</v>
      </c>
      <c r="E1073" s="102">
        <v>-5.9660009999999999E-2</v>
      </c>
      <c r="F1073" s="102">
        <v>-6.0641489999999999E-2</v>
      </c>
      <c r="G1073" s="102">
        <v>-6.1096839999999999E-2</v>
      </c>
      <c r="H1073" s="102">
        <v>-6.1048280000000003E-2</v>
      </c>
      <c r="I1073" s="102">
        <v>-6.0912519999999998E-2</v>
      </c>
      <c r="J1073" s="102">
        <v>-6.072818E-2</v>
      </c>
      <c r="K1073" s="102">
        <v>-6.1895850000000002E-2</v>
      </c>
      <c r="L1073" s="102">
        <v>-6.1441629999999997E-2</v>
      </c>
      <c r="M1073" s="102">
        <v>-6.0861449999999997E-2</v>
      </c>
      <c r="N1073" s="102">
        <v>-5.8999160000000002E-2</v>
      </c>
      <c r="O1073" s="102">
        <v>-5.7574180000000003E-2</v>
      </c>
      <c r="P1073" s="102">
        <v>-5.6798899999999999E-2</v>
      </c>
      <c r="Q1073" s="102">
        <v>-5.6401680000000003E-2</v>
      </c>
      <c r="R1073" s="102">
        <v>-5.6033359999999997E-2</v>
      </c>
      <c r="S1073" s="102">
        <v>-5.5616550000000001E-2</v>
      </c>
      <c r="T1073" s="102">
        <v>-5.517089E-2</v>
      </c>
      <c r="U1073" s="102">
        <v>-5.4696139999999997E-2</v>
      </c>
      <c r="V1073" s="102">
        <v>-5.4192299999999999E-2</v>
      </c>
      <c r="W1073" s="102">
        <v>-5.3669309999999998E-2</v>
      </c>
      <c r="X1073" s="102">
        <v>-5.3126710000000001E-2</v>
      </c>
      <c r="Y1073" s="103">
        <v>-5.2564710000000001E-2</v>
      </c>
    </row>
    <row r="1074" spans="1:25" x14ac:dyDescent="0.25">
      <c r="A1074" s="101" t="s">
        <v>1321</v>
      </c>
      <c r="B1074" s="102">
        <v>-4.3265280000000003E-2</v>
      </c>
      <c r="C1074" s="102">
        <v>-4.634187E-2</v>
      </c>
      <c r="D1074" s="102">
        <v>-4.8197089999999998E-2</v>
      </c>
      <c r="E1074" s="102">
        <v>-4.9737879999999998E-2</v>
      </c>
      <c r="F1074" s="102">
        <v>-5.1033210000000002E-2</v>
      </c>
      <c r="G1074" s="102">
        <v>-5.1595080000000001E-2</v>
      </c>
      <c r="H1074" s="102">
        <v>-5.1798820000000002E-2</v>
      </c>
      <c r="I1074" s="102">
        <v>-5.1866809999999999E-2</v>
      </c>
      <c r="J1074" s="102">
        <v>-5.1857100000000003E-2</v>
      </c>
      <c r="K1074" s="102">
        <v>-5.2300619999999999E-2</v>
      </c>
      <c r="L1074" s="102">
        <v>-5.1672580000000003E-2</v>
      </c>
      <c r="M1074" s="102">
        <v>-5.0986009999999998E-2</v>
      </c>
      <c r="N1074" s="102">
        <v>-4.9413940000000003E-2</v>
      </c>
      <c r="O1074" s="102">
        <v>-4.831775E-2</v>
      </c>
      <c r="P1074" s="102">
        <v>-4.7784470000000002E-2</v>
      </c>
      <c r="Q1074" s="102">
        <v>-4.7532570000000003E-2</v>
      </c>
      <c r="R1074" s="102">
        <v>-4.7280450000000002E-2</v>
      </c>
      <c r="S1074" s="102">
        <v>-4.6970339999999999E-2</v>
      </c>
      <c r="T1074" s="102">
        <v>-4.6631119999999998E-2</v>
      </c>
      <c r="U1074" s="102">
        <v>-4.6253320000000001E-2</v>
      </c>
      <c r="V1074" s="102">
        <v>-4.5846190000000002E-2</v>
      </c>
      <c r="W1074" s="102">
        <v>-4.542935E-2</v>
      </c>
      <c r="X1074" s="102">
        <v>-4.4993329999999998E-2</v>
      </c>
      <c r="Y1074" s="103">
        <v>-4.4537680000000003E-2</v>
      </c>
    </row>
    <row r="1075" spans="1:25" x14ac:dyDescent="0.25">
      <c r="A1075" s="101" t="s">
        <v>1322</v>
      </c>
      <c r="B1075" s="102">
        <v>-3.4482779999999998E-2</v>
      </c>
      <c r="C1075" s="102">
        <v>-3.8285529999999998E-2</v>
      </c>
      <c r="D1075" s="102">
        <v>-4.0503570000000003E-2</v>
      </c>
      <c r="E1075" s="102">
        <v>-4.2270080000000002E-2</v>
      </c>
      <c r="F1075" s="102">
        <v>-4.3722440000000001E-2</v>
      </c>
      <c r="G1075" s="102">
        <v>-4.4409990000000003E-2</v>
      </c>
      <c r="H1075" s="102">
        <v>-4.476894E-2</v>
      </c>
      <c r="I1075" s="102">
        <v>-4.4982439999999999E-2</v>
      </c>
      <c r="J1075" s="102">
        <v>-4.5089070000000002E-2</v>
      </c>
      <c r="K1075" s="102">
        <v>-4.5388409999999997E-2</v>
      </c>
      <c r="L1075" s="102">
        <v>-4.4818289999999997E-2</v>
      </c>
      <c r="M1075" s="102">
        <v>-4.42187E-2</v>
      </c>
      <c r="N1075" s="102">
        <v>-4.2889240000000002E-2</v>
      </c>
      <c r="O1075" s="102">
        <v>-4.2016289999999998E-2</v>
      </c>
      <c r="P1075" s="102">
        <v>-4.1638340000000003E-2</v>
      </c>
      <c r="Q1075" s="102">
        <v>-4.1502669999999998E-2</v>
      </c>
      <c r="R1075" s="102">
        <v>-4.13573E-2</v>
      </c>
      <c r="S1075" s="102">
        <v>-4.115369E-2</v>
      </c>
      <c r="T1075" s="102">
        <v>-4.091127E-2</v>
      </c>
      <c r="U1075" s="102">
        <v>-4.0630039999999999E-2</v>
      </c>
      <c r="V1075" s="102">
        <v>-4.0329650000000002E-2</v>
      </c>
      <c r="W1075" s="102">
        <v>-4.0000140000000003E-2</v>
      </c>
      <c r="X1075" s="102">
        <v>-3.9651239999999997E-2</v>
      </c>
      <c r="Y1075" s="103">
        <v>-3.9283169999999999E-2</v>
      </c>
    </row>
    <row r="1076" spans="1:25" x14ac:dyDescent="0.25">
      <c r="A1076" s="101" t="s">
        <v>1323</v>
      </c>
      <c r="B1076" s="102">
        <v>-2.4083519999999999E-3</v>
      </c>
      <c r="C1076" s="102">
        <v>-8.6008379999999995E-3</v>
      </c>
      <c r="D1076" s="102">
        <v>-1.2141310000000001E-2</v>
      </c>
      <c r="E1076" s="102">
        <v>-1.484854E-2</v>
      </c>
      <c r="F1076" s="102">
        <v>-1.7006750000000001E-2</v>
      </c>
      <c r="G1076" s="102">
        <v>-1.7840080000000001E-2</v>
      </c>
      <c r="H1076" s="102">
        <v>-1.8800600000000001E-2</v>
      </c>
      <c r="I1076" s="102">
        <v>-1.9567190000000002E-2</v>
      </c>
      <c r="J1076" s="102">
        <v>-2.016884E-2</v>
      </c>
      <c r="K1076" s="102">
        <v>-1.8653070000000001E-2</v>
      </c>
      <c r="L1076" s="102">
        <v>-1.781133E-2</v>
      </c>
      <c r="M1076" s="102">
        <v>-1.7143149999999999E-2</v>
      </c>
      <c r="N1076" s="102">
        <v>-1.6793289999999999E-2</v>
      </c>
      <c r="O1076" s="102">
        <v>-1.6841700000000001E-2</v>
      </c>
      <c r="P1076" s="102">
        <v>-1.7104029999999999E-2</v>
      </c>
      <c r="Q1076" s="102">
        <v>-1.7376010000000001E-2</v>
      </c>
      <c r="R1076" s="102">
        <v>-1.7570189999999999E-2</v>
      </c>
      <c r="S1076" s="102">
        <v>-1.7706039999999999E-2</v>
      </c>
      <c r="T1076" s="102">
        <v>-1.7783799999999999E-2</v>
      </c>
      <c r="U1076" s="102">
        <v>-1.783239E-2</v>
      </c>
      <c r="V1076" s="102">
        <v>-1.783239E-2</v>
      </c>
      <c r="W1076" s="102">
        <v>-1.781319E-2</v>
      </c>
      <c r="X1076" s="102">
        <v>-1.7774310000000001E-2</v>
      </c>
      <c r="Y1076" s="103">
        <v>-1.7715990000000001E-2</v>
      </c>
    </row>
    <row r="1077" spans="1:25" x14ac:dyDescent="0.25">
      <c r="A1077" s="101" t="s">
        <v>1324</v>
      </c>
      <c r="B1077" s="102">
        <v>-2.3858979999999998E-2</v>
      </c>
      <c r="C1077" s="102">
        <v>-2.853872E-2</v>
      </c>
      <c r="D1077" s="102">
        <v>-3.137562E-2</v>
      </c>
      <c r="E1077" s="102">
        <v>-3.3682230000000001E-2</v>
      </c>
      <c r="F1077" s="102">
        <v>-3.5596120000000002E-2</v>
      </c>
      <c r="G1077" s="102">
        <v>-3.6302569999999999E-2</v>
      </c>
      <c r="H1077" s="102">
        <v>-3.6932970000000002E-2</v>
      </c>
      <c r="I1077" s="102">
        <v>-3.7408280000000002E-2</v>
      </c>
      <c r="J1077" s="102">
        <v>-3.7738349999999997E-2</v>
      </c>
      <c r="K1077" s="102">
        <v>-3.6949179999999998E-2</v>
      </c>
      <c r="L1077" s="102">
        <v>-3.6069940000000002E-2</v>
      </c>
      <c r="M1077" s="102">
        <v>-3.526729E-2</v>
      </c>
      <c r="N1077" s="102">
        <v>-3.4246850000000002E-2</v>
      </c>
      <c r="O1077" s="102">
        <v>-3.3712520000000003E-2</v>
      </c>
      <c r="P1077" s="102">
        <v>-3.3576450000000001E-2</v>
      </c>
      <c r="Q1077" s="102">
        <v>-3.3576450000000001E-2</v>
      </c>
      <c r="R1077" s="102">
        <v>-3.3527889999999998E-2</v>
      </c>
      <c r="S1077" s="102">
        <v>-3.3431000000000002E-2</v>
      </c>
      <c r="T1077" s="102">
        <v>-3.3285549999999997E-2</v>
      </c>
      <c r="U1077" s="102">
        <v>-3.3101249999999999E-2</v>
      </c>
      <c r="V1077" s="102">
        <v>-3.2888029999999999E-2</v>
      </c>
      <c r="W1077" s="102">
        <v>-3.2655389999999999E-2</v>
      </c>
      <c r="X1077" s="102">
        <v>-3.2403080000000001E-2</v>
      </c>
      <c r="Y1077" s="103">
        <v>-3.2131340000000001E-2</v>
      </c>
    </row>
    <row r="1078" spans="1:25" x14ac:dyDescent="0.25">
      <c r="A1078" s="101" t="s">
        <v>1325</v>
      </c>
      <c r="B1078" s="102">
        <v>-1.9830219999999999E-2</v>
      </c>
      <c r="C1078" s="102">
        <v>-2.4927049999999999E-2</v>
      </c>
      <c r="D1078" s="102">
        <v>-2.7782680000000001E-2</v>
      </c>
      <c r="E1078" s="102">
        <v>-2.9970960000000001E-2</v>
      </c>
      <c r="F1078" s="102">
        <v>-3.1717679999999998E-2</v>
      </c>
      <c r="G1078" s="102">
        <v>-3.2521840000000003E-2</v>
      </c>
      <c r="H1078" s="102">
        <v>-3.3133049999999997E-2</v>
      </c>
      <c r="I1078" s="102">
        <v>-3.3579440000000002E-2</v>
      </c>
      <c r="J1078" s="102">
        <v>-3.3890070000000001E-2</v>
      </c>
      <c r="K1078" s="102">
        <v>-3.3580400000000003E-2</v>
      </c>
      <c r="L1078" s="102">
        <v>-3.2951979999999999E-2</v>
      </c>
      <c r="M1078" s="102">
        <v>-3.238133E-2</v>
      </c>
      <c r="N1078" s="102">
        <v>-3.149892E-2</v>
      </c>
      <c r="O1078" s="102">
        <v>-3.1043500000000002E-2</v>
      </c>
      <c r="P1078" s="102">
        <v>-3.0975559999999999E-2</v>
      </c>
      <c r="Q1078" s="102">
        <v>-3.1052989999999999E-2</v>
      </c>
      <c r="R1078" s="102">
        <v>-3.108211E-2</v>
      </c>
      <c r="S1078" s="102">
        <v>-3.1052989999999999E-2</v>
      </c>
      <c r="T1078" s="102">
        <v>-3.0965639999999999E-2</v>
      </c>
      <c r="U1078" s="102">
        <v>-3.0839700000000001E-2</v>
      </c>
      <c r="V1078" s="102">
        <v>-3.0684659999999999E-2</v>
      </c>
      <c r="W1078" s="102">
        <v>-3.0510220000000001E-2</v>
      </c>
      <c r="X1078" s="102">
        <v>-3.0306909999999999E-2</v>
      </c>
      <c r="Y1078" s="103">
        <v>-3.0074259999999998E-2</v>
      </c>
    </row>
    <row r="1079" spans="1:25" x14ac:dyDescent="0.25">
      <c r="A1079" s="101" t="s">
        <v>1326</v>
      </c>
      <c r="B1079" s="102">
        <v>7.0278459999999999E-3</v>
      </c>
      <c r="C1079" s="102">
        <v>1.408111E-4</v>
      </c>
      <c r="D1079" s="102">
        <v>-3.7463829999999998E-3</v>
      </c>
      <c r="E1079" s="102">
        <v>-6.7204919999999998E-3</v>
      </c>
      <c r="F1079" s="102">
        <v>-9.0859970000000002E-3</v>
      </c>
      <c r="G1079" s="102">
        <v>-1.0122890000000001E-2</v>
      </c>
      <c r="H1079" s="102">
        <v>-1.125809E-2</v>
      </c>
      <c r="I1079" s="102">
        <v>-1.216998E-2</v>
      </c>
      <c r="J1079" s="102">
        <v>-1.28878E-2</v>
      </c>
      <c r="K1079" s="102">
        <v>-1.1388580000000001E-2</v>
      </c>
      <c r="L1079" s="102">
        <v>-1.0547030000000001E-2</v>
      </c>
      <c r="M1079" s="102">
        <v>-9.8889609999999999E-3</v>
      </c>
      <c r="N1079" s="102">
        <v>-9.6949519999999997E-3</v>
      </c>
      <c r="O1079" s="102">
        <v>-9.9468999999999998E-3</v>
      </c>
      <c r="P1079" s="102">
        <v>-1.038305E-2</v>
      </c>
      <c r="Q1079" s="102">
        <v>-1.0790360000000001E-2</v>
      </c>
      <c r="R1079" s="102">
        <v>-1.1100580000000001E-2</v>
      </c>
      <c r="S1079" s="102">
        <v>-1.1323639999999999E-2</v>
      </c>
      <c r="T1079" s="102">
        <v>-1.149815E-2</v>
      </c>
      <c r="U1079" s="102">
        <v>-1.162435E-2</v>
      </c>
      <c r="V1079" s="102">
        <v>-1.171148E-2</v>
      </c>
      <c r="W1079" s="102">
        <v>-1.1769490000000001E-2</v>
      </c>
      <c r="X1079" s="102">
        <v>-1.1798609999999999E-2</v>
      </c>
      <c r="Y1079" s="103">
        <v>-1.1808320000000001E-2</v>
      </c>
    </row>
    <row r="1080" spans="1:25" x14ac:dyDescent="0.25">
      <c r="A1080" s="101" t="s">
        <v>1327</v>
      </c>
      <c r="B1080" s="102">
        <v>-5.8435380000000002E-2</v>
      </c>
      <c r="C1080" s="102">
        <v>-6.074475E-2</v>
      </c>
      <c r="D1080" s="102">
        <v>-6.219765E-2</v>
      </c>
      <c r="E1080" s="102">
        <v>-6.344429E-2</v>
      </c>
      <c r="F1080" s="102">
        <v>-6.4514219999999997E-2</v>
      </c>
      <c r="G1080" s="102">
        <v>-6.5047259999999996E-2</v>
      </c>
      <c r="H1080" s="102">
        <v>-6.5018110000000004E-2</v>
      </c>
      <c r="I1080" s="102">
        <v>-6.4882300000000004E-2</v>
      </c>
      <c r="J1080" s="102">
        <v>-6.4697909999999997E-2</v>
      </c>
      <c r="K1080" s="102">
        <v>-6.6089319999999993E-2</v>
      </c>
      <c r="L1080" s="102">
        <v>-6.5712149999999997E-2</v>
      </c>
      <c r="M1080" s="102">
        <v>-6.5170259999999994E-2</v>
      </c>
      <c r="N1080" s="102">
        <v>-6.3190860000000001E-2</v>
      </c>
      <c r="O1080" s="102">
        <v>-6.1658539999999998E-2</v>
      </c>
      <c r="P1080" s="102">
        <v>-6.0805270000000002E-2</v>
      </c>
      <c r="Q1080" s="102">
        <v>-6.0359360000000001E-2</v>
      </c>
      <c r="R1080" s="102">
        <v>-5.9952310000000002E-2</v>
      </c>
      <c r="S1080" s="102">
        <v>-5.9506240000000002E-2</v>
      </c>
      <c r="T1080" s="102">
        <v>-5.9021610000000002E-2</v>
      </c>
      <c r="U1080" s="102">
        <v>-5.8498170000000002E-2</v>
      </c>
      <c r="V1080" s="102">
        <v>-5.7955350000000003E-2</v>
      </c>
      <c r="W1080" s="102">
        <v>-5.7393140000000002E-2</v>
      </c>
      <c r="X1080" s="102">
        <v>-5.6821469999999999E-2</v>
      </c>
      <c r="Y1080" s="103">
        <v>-5.6220689999999997E-2</v>
      </c>
    </row>
    <row r="1081" spans="1:25" x14ac:dyDescent="0.25">
      <c r="A1081" s="101" t="s">
        <v>1328</v>
      </c>
      <c r="B1081" s="102">
        <v>1.23742E-2</v>
      </c>
      <c r="C1081" s="102">
        <v>5.0560869999999999E-3</v>
      </c>
      <c r="D1081" s="102">
        <v>9.5423480000000004E-4</v>
      </c>
      <c r="E1081" s="102">
        <v>-2.16635E-3</v>
      </c>
      <c r="F1081" s="102">
        <v>-4.6294530000000004E-3</v>
      </c>
      <c r="G1081" s="102">
        <v>-5.7047210000000003E-3</v>
      </c>
      <c r="H1081" s="102">
        <v>-6.956149E-3</v>
      </c>
      <c r="I1081" s="102">
        <v>-7.9748309999999999E-3</v>
      </c>
      <c r="J1081" s="102">
        <v>-8.7800340000000008E-3</v>
      </c>
      <c r="K1081" s="102">
        <v>-6.8701220000000002E-3</v>
      </c>
      <c r="L1081" s="102">
        <v>-5.9619240000000004E-3</v>
      </c>
      <c r="M1081" s="102">
        <v>-5.3042970000000004E-3</v>
      </c>
      <c r="N1081" s="102">
        <v>-5.3042970000000004E-3</v>
      </c>
      <c r="O1081" s="102">
        <v>-5.7410220000000001E-3</v>
      </c>
      <c r="P1081" s="102">
        <v>-6.313066E-3</v>
      </c>
      <c r="Q1081" s="102">
        <v>-6.8075840000000002E-3</v>
      </c>
      <c r="R1081" s="102">
        <v>-7.1855620000000004E-3</v>
      </c>
      <c r="S1081" s="102">
        <v>-7.4860810000000003E-3</v>
      </c>
      <c r="T1081" s="102">
        <v>-7.7283350000000002E-3</v>
      </c>
      <c r="U1081" s="102">
        <v>-7.9222679999999997E-3</v>
      </c>
      <c r="V1081" s="102">
        <v>-8.0773630000000006E-3</v>
      </c>
      <c r="W1081" s="102">
        <v>-8.2033320000000007E-3</v>
      </c>
      <c r="X1081" s="102">
        <v>-8.3004059999999998E-3</v>
      </c>
      <c r="Y1081" s="103">
        <v>-8.3683560000000004E-3</v>
      </c>
    </row>
    <row r="1082" spans="1:25" x14ac:dyDescent="0.25">
      <c r="A1082" s="101" t="s">
        <v>1329</v>
      </c>
      <c r="B1082" s="102">
        <v>-2.5676790000000001E-2</v>
      </c>
      <c r="C1082" s="102">
        <v>-3.0257579999999999E-2</v>
      </c>
      <c r="D1082" s="102">
        <v>-3.2917799999999997E-2</v>
      </c>
      <c r="E1082" s="102">
        <v>-3.5008419999999998E-2</v>
      </c>
      <c r="F1082" s="102">
        <v>-3.6726099999999998E-2</v>
      </c>
      <c r="G1082" s="102">
        <v>-3.7442620000000003E-2</v>
      </c>
      <c r="H1082" s="102">
        <v>-3.7976070000000001E-2</v>
      </c>
      <c r="I1082" s="102">
        <v>-3.8344469999999999E-2</v>
      </c>
      <c r="J1082" s="102">
        <v>-3.8596529999999997E-2</v>
      </c>
      <c r="K1082" s="102">
        <v>-3.8259260000000003E-2</v>
      </c>
      <c r="L1082" s="102">
        <v>-3.7506039999999997E-2</v>
      </c>
      <c r="M1082" s="102">
        <v>-3.6800359999999997E-2</v>
      </c>
      <c r="N1082" s="102">
        <v>-3.5694099999999999E-2</v>
      </c>
      <c r="O1082" s="102">
        <v>-3.505395E-2</v>
      </c>
      <c r="P1082" s="102">
        <v>-3.4850310000000002E-2</v>
      </c>
      <c r="Q1082" s="102">
        <v>-3.4821190000000002E-2</v>
      </c>
      <c r="R1082" s="102">
        <v>-3.4743780000000002E-2</v>
      </c>
      <c r="S1082" s="102">
        <v>-3.4608149999999997E-2</v>
      </c>
      <c r="T1082" s="102">
        <v>-3.4433699999999998E-2</v>
      </c>
      <c r="U1082" s="102">
        <v>-3.4220439999999998E-2</v>
      </c>
      <c r="V1082" s="102">
        <v>-3.3987780000000002E-2</v>
      </c>
      <c r="W1082" s="102">
        <v>-3.3726230000000003E-2</v>
      </c>
      <c r="X1082" s="102">
        <v>-3.3445290000000003E-2</v>
      </c>
      <c r="Y1082" s="103">
        <v>-3.3144930000000003E-2</v>
      </c>
    </row>
    <row r="1083" spans="1:25" x14ac:dyDescent="0.25">
      <c r="A1083" s="101" t="s">
        <v>1330</v>
      </c>
      <c r="B1083" s="102">
        <v>-3.4404919999999999E-2</v>
      </c>
      <c r="C1083" s="102">
        <v>-3.8454460000000003E-2</v>
      </c>
      <c r="D1083" s="102">
        <v>-4.0780789999999997E-2</v>
      </c>
      <c r="E1083" s="102">
        <v>-4.263604E-2</v>
      </c>
      <c r="F1083" s="102">
        <v>-4.4167480000000002E-2</v>
      </c>
      <c r="G1083" s="102">
        <v>-4.4709789999999999E-2</v>
      </c>
      <c r="H1083" s="102">
        <v>-4.5117360000000002E-2</v>
      </c>
      <c r="I1083" s="102">
        <v>-4.5389209999999999E-2</v>
      </c>
      <c r="J1083" s="102">
        <v>-4.5554169999999998E-2</v>
      </c>
      <c r="K1083" s="102">
        <v>-4.5303499999999997E-2</v>
      </c>
      <c r="L1083" s="102">
        <v>-4.4627149999999997E-2</v>
      </c>
      <c r="M1083" s="102">
        <v>-4.3979190000000001E-2</v>
      </c>
      <c r="N1083" s="102">
        <v>-4.2813669999999998E-2</v>
      </c>
      <c r="O1083" s="102">
        <v>-4.2056580000000003E-2</v>
      </c>
      <c r="P1083" s="102">
        <v>-4.17364E-2</v>
      </c>
      <c r="Q1083" s="102">
        <v>-4.1629779999999998E-2</v>
      </c>
      <c r="R1083" s="102">
        <v>-4.1513229999999998E-2</v>
      </c>
      <c r="S1083" s="102">
        <v>-4.1338659999999999E-2</v>
      </c>
      <c r="T1083" s="102">
        <v>-4.112524E-2</v>
      </c>
      <c r="U1083" s="102">
        <v>-4.0873220000000002E-2</v>
      </c>
      <c r="V1083" s="102">
        <v>-4.0592070000000001E-2</v>
      </c>
      <c r="W1083" s="102">
        <v>-4.0291510000000003E-2</v>
      </c>
      <c r="X1083" s="102">
        <v>-3.9971529999999998E-2</v>
      </c>
      <c r="Y1083" s="103">
        <v>-3.9622419999999998E-2</v>
      </c>
    </row>
    <row r="1084" spans="1:25" x14ac:dyDescent="0.25">
      <c r="A1084" s="101" t="s">
        <v>1331</v>
      </c>
      <c r="B1084" s="102">
        <v>1.123272E-3</v>
      </c>
      <c r="C1084" s="102">
        <v>-5.704794E-3</v>
      </c>
      <c r="D1084" s="102">
        <v>-9.5509219999999999E-3</v>
      </c>
      <c r="E1084" s="102">
        <v>-1.252384E-2</v>
      </c>
      <c r="F1084" s="102">
        <v>-1.491786E-2</v>
      </c>
      <c r="G1084" s="102">
        <v>-1.5894729999999999E-2</v>
      </c>
      <c r="H1084" s="102">
        <v>-1.7018800000000001E-2</v>
      </c>
      <c r="I1084" s="102">
        <v>-1.7910579999999999E-2</v>
      </c>
      <c r="J1084" s="102">
        <v>-1.8598770000000001E-2</v>
      </c>
      <c r="K1084" s="102">
        <v>-1.687671E-2</v>
      </c>
      <c r="L1084" s="102">
        <v>-1.596007E-2</v>
      </c>
      <c r="M1084" s="102">
        <v>-1.523598E-2</v>
      </c>
      <c r="N1084" s="102">
        <v>-1.488678E-2</v>
      </c>
      <c r="O1084" s="102">
        <v>-1.4974110000000001E-2</v>
      </c>
      <c r="P1084" s="102">
        <v>-1.5293640000000001E-2</v>
      </c>
      <c r="Q1084" s="102">
        <v>-1.55937E-2</v>
      </c>
      <c r="R1084" s="102">
        <v>-1.579703E-2</v>
      </c>
      <c r="S1084" s="102">
        <v>-1.593251E-2</v>
      </c>
      <c r="T1084" s="102">
        <v>-1.6009820000000001E-2</v>
      </c>
      <c r="U1084" s="102">
        <v>-1.6038899999999998E-2</v>
      </c>
      <c r="V1084" s="102">
        <v>-1.6038899999999998E-2</v>
      </c>
      <c r="W1084" s="102">
        <v>-1.6000130000000001E-2</v>
      </c>
      <c r="X1084" s="102">
        <v>-1.5951659999999999E-2</v>
      </c>
      <c r="Y1084" s="103">
        <v>-1.5874119999999999E-2</v>
      </c>
    </row>
    <row r="1085" spans="1:25" x14ac:dyDescent="0.25">
      <c r="A1085" s="101" t="s">
        <v>1332</v>
      </c>
      <c r="B1085" s="102">
        <v>3.6019509999999998E-2</v>
      </c>
      <c r="C1085" s="102">
        <v>2.6912430000000001E-2</v>
      </c>
      <c r="D1085" s="102">
        <v>2.1809700000000001E-2</v>
      </c>
      <c r="E1085" s="102">
        <v>1.7942630000000001E-2</v>
      </c>
      <c r="F1085" s="102">
        <v>1.486994E-2</v>
      </c>
      <c r="G1085" s="102">
        <v>1.3680360000000001E-2</v>
      </c>
      <c r="H1085" s="102">
        <v>1.1945300000000001E-2</v>
      </c>
      <c r="I1085" s="102">
        <v>1.0461410000000001E-2</v>
      </c>
      <c r="J1085" s="102">
        <v>9.2393270000000003E-3</v>
      </c>
      <c r="K1085" s="102">
        <v>1.254892E-2</v>
      </c>
      <c r="L1085" s="102">
        <v>1.371667E-2</v>
      </c>
      <c r="M1085" s="102">
        <v>1.448958E-2</v>
      </c>
      <c r="N1085" s="102">
        <v>1.386797E-2</v>
      </c>
      <c r="O1085" s="102">
        <v>1.2829449999999999E-2</v>
      </c>
      <c r="P1085" s="102">
        <v>1.183035E-2</v>
      </c>
      <c r="Q1085" s="102">
        <v>1.107412E-2</v>
      </c>
      <c r="R1085" s="102">
        <v>1.047288E-2</v>
      </c>
      <c r="S1085" s="102">
        <v>9.9590240000000003E-3</v>
      </c>
      <c r="T1085" s="102">
        <v>9.5131360000000002E-3</v>
      </c>
      <c r="U1085" s="102">
        <v>9.1155560000000004E-3</v>
      </c>
      <c r="V1085" s="102">
        <v>8.7665130000000001E-3</v>
      </c>
      <c r="W1085" s="102">
        <v>8.4368819999999997E-3</v>
      </c>
      <c r="X1085" s="102">
        <v>8.1460790000000005E-3</v>
      </c>
      <c r="Y1085" s="103">
        <v>7.8746879999999995E-3</v>
      </c>
    </row>
    <row r="1086" spans="1:25" x14ac:dyDescent="0.25">
      <c r="A1086" s="101" t="s">
        <v>1333</v>
      </c>
      <c r="B1086" s="102">
        <v>-3.39595E-3</v>
      </c>
      <c r="C1086" s="102">
        <v>-1.026986E-2</v>
      </c>
      <c r="D1086" s="102">
        <v>-1.4154699999999999E-2</v>
      </c>
      <c r="E1086" s="102">
        <v>-1.7118060000000001E-2</v>
      </c>
      <c r="F1086" s="102">
        <v>-1.9473569999999999E-2</v>
      </c>
      <c r="G1086" s="102">
        <v>-2.034383E-2</v>
      </c>
      <c r="H1086" s="102">
        <v>-2.1342150000000001E-2</v>
      </c>
      <c r="I1086" s="102">
        <v>-2.2147090000000001E-2</v>
      </c>
      <c r="J1086" s="102">
        <v>-2.2757920000000001E-2</v>
      </c>
      <c r="K1086" s="102">
        <v>-2.099649E-2</v>
      </c>
      <c r="L1086" s="102">
        <v>-2.0031500000000001E-2</v>
      </c>
      <c r="M1086" s="102">
        <v>-1.9277760000000001E-2</v>
      </c>
      <c r="N1086" s="102">
        <v>-1.8889320000000001E-2</v>
      </c>
      <c r="O1086" s="102">
        <v>-1.891847E-2</v>
      </c>
      <c r="P1086" s="102">
        <v>-1.918023E-2</v>
      </c>
      <c r="Q1086" s="102">
        <v>-1.944214E-2</v>
      </c>
      <c r="R1086" s="102">
        <v>-1.9626359999999999E-2</v>
      </c>
      <c r="S1086" s="102">
        <v>-1.9742619999999999E-2</v>
      </c>
      <c r="T1086" s="102">
        <v>-1.981057E-2</v>
      </c>
      <c r="U1086" s="102">
        <v>-1.982975E-2</v>
      </c>
      <c r="V1086" s="102">
        <v>-1.9810339999999999E-2</v>
      </c>
      <c r="W1086" s="102">
        <v>-1.97618E-2</v>
      </c>
      <c r="X1086" s="102">
        <v>-1.9703559999999998E-2</v>
      </c>
      <c r="Y1086" s="103">
        <v>-1.9616430000000001E-2</v>
      </c>
    </row>
    <row r="1087" spans="1:25" x14ac:dyDescent="0.25">
      <c r="A1087" s="101" t="s">
        <v>1334</v>
      </c>
      <c r="B1087" s="102">
        <v>4.4981989999999999E-2</v>
      </c>
      <c r="C1087" s="102">
        <v>3.4741550000000003E-2</v>
      </c>
      <c r="D1087" s="102">
        <v>2.906071E-2</v>
      </c>
      <c r="E1087" s="102">
        <v>2.482009E-2</v>
      </c>
      <c r="F1087" s="102">
        <v>2.1510689999999999E-2</v>
      </c>
      <c r="G1087" s="102">
        <v>2.031109E-2</v>
      </c>
      <c r="H1087" s="102">
        <v>1.838122E-2</v>
      </c>
      <c r="I1087" s="102">
        <v>1.6712230000000002E-2</v>
      </c>
      <c r="J1087" s="102">
        <v>1.534368E-2</v>
      </c>
      <c r="K1087" s="102">
        <v>1.930453E-2</v>
      </c>
      <c r="L1087" s="102">
        <v>2.0483620000000001E-2</v>
      </c>
      <c r="M1087" s="102">
        <v>2.1218890000000001E-2</v>
      </c>
      <c r="N1087" s="102">
        <v>2.021761E-2</v>
      </c>
      <c r="O1087" s="102">
        <v>1.889588E-2</v>
      </c>
      <c r="P1087" s="102">
        <v>1.7739700000000001E-2</v>
      </c>
      <c r="Q1087" s="102">
        <v>1.689481E-2</v>
      </c>
      <c r="R1087" s="102">
        <v>1.6215130000000001E-2</v>
      </c>
      <c r="S1087" s="102">
        <v>1.561307E-2</v>
      </c>
      <c r="T1087" s="102">
        <v>1.507908E-2</v>
      </c>
      <c r="U1087" s="102">
        <v>1.4593699999999999E-2</v>
      </c>
      <c r="V1087" s="102">
        <v>1.41472E-2</v>
      </c>
      <c r="W1087" s="102">
        <v>1.3739350000000001E-2</v>
      </c>
      <c r="X1087" s="102">
        <v>1.336067E-2</v>
      </c>
      <c r="Y1087" s="103">
        <v>1.3011139999999999E-2</v>
      </c>
    </row>
    <row r="1088" spans="1:25" x14ac:dyDescent="0.25">
      <c r="A1088" s="101" t="s">
        <v>1335</v>
      </c>
      <c r="B1088" s="102">
        <v>4.503339E-2</v>
      </c>
      <c r="C1088" s="102">
        <v>3.4688589999999998E-2</v>
      </c>
      <c r="D1088" s="102">
        <v>2.9028089999999999E-2</v>
      </c>
      <c r="E1088" s="102">
        <v>2.4856710000000001E-2</v>
      </c>
      <c r="F1088" s="102">
        <v>2.161627E-2</v>
      </c>
      <c r="G1088" s="102">
        <v>2.0425929999999998E-2</v>
      </c>
      <c r="H1088" s="102">
        <v>1.8505569999999999E-2</v>
      </c>
      <c r="I1088" s="102">
        <v>1.6845840000000001E-2</v>
      </c>
      <c r="J1088" s="102">
        <v>1.548676E-2</v>
      </c>
      <c r="K1088" s="102">
        <v>1.9395550000000001E-2</v>
      </c>
      <c r="L1088" s="102">
        <v>2.0468799999999999E-2</v>
      </c>
      <c r="M1088" s="102">
        <v>2.1098249999999999E-2</v>
      </c>
      <c r="N1088" s="102">
        <v>1.9990239999999999E-2</v>
      </c>
      <c r="O1088" s="102">
        <v>1.8601030000000001E-2</v>
      </c>
      <c r="P1088" s="102">
        <v>1.7416009999999999E-2</v>
      </c>
      <c r="Q1088" s="102">
        <v>1.655156E-2</v>
      </c>
      <c r="R1088" s="102">
        <v>1.5842599999999998E-2</v>
      </c>
      <c r="S1088" s="102">
        <v>1.5211499999999999E-2</v>
      </c>
      <c r="T1088" s="102">
        <v>1.463856E-2</v>
      </c>
      <c r="U1088" s="102">
        <v>1.411425E-2</v>
      </c>
      <c r="V1088" s="102">
        <v>1.3638569999999999E-2</v>
      </c>
      <c r="W1088" s="102">
        <v>1.3201549999999999E-2</v>
      </c>
      <c r="X1088" s="102">
        <v>1.280366E-2</v>
      </c>
      <c r="Y1088" s="103">
        <v>1.242499E-2</v>
      </c>
    </row>
    <row r="1089" spans="1:25" x14ac:dyDescent="0.25">
      <c r="A1089" s="101" t="s">
        <v>1336</v>
      </c>
      <c r="B1089" s="102">
        <v>2.7690579999999999E-2</v>
      </c>
      <c r="C1089" s="102">
        <v>1.9101969999999999E-2</v>
      </c>
      <c r="D1089" s="102">
        <v>1.438647E-2</v>
      </c>
      <c r="E1089" s="102">
        <v>1.0914139999999999E-2</v>
      </c>
      <c r="F1089" s="102">
        <v>8.195707E-3</v>
      </c>
      <c r="G1089" s="102">
        <v>7.36208E-3</v>
      </c>
      <c r="H1089" s="102">
        <v>5.8373180000000002E-3</v>
      </c>
      <c r="I1089" s="102">
        <v>4.5158769999999997E-3</v>
      </c>
      <c r="J1089" s="102">
        <v>3.4177029999999998E-3</v>
      </c>
      <c r="K1089" s="102">
        <v>6.807479E-3</v>
      </c>
      <c r="L1089" s="102">
        <v>7.7764430000000001E-3</v>
      </c>
      <c r="M1089" s="102">
        <v>8.3779500000000003E-3</v>
      </c>
      <c r="N1089" s="102">
        <v>7.6565260000000003E-3</v>
      </c>
      <c r="O1089" s="102">
        <v>6.691837E-3</v>
      </c>
      <c r="P1089" s="102">
        <v>5.8443119999999999E-3</v>
      </c>
      <c r="Q1089" s="102">
        <v>5.2111880000000003E-3</v>
      </c>
      <c r="R1089" s="102">
        <v>4.6854770000000004E-3</v>
      </c>
      <c r="S1089" s="102">
        <v>4.2280699999999996E-3</v>
      </c>
      <c r="T1089" s="102">
        <v>3.819191E-3</v>
      </c>
      <c r="U1089" s="102">
        <v>3.449307E-3</v>
      </c>
      <c r="V1089" s="102">
        <v>3.127927E-3</v>
      </c>
      <c r="W1089" s="102">
        <v>2.8262750000000001E-3</v>
      </c>
      <c r="X1089" s="102">
        <v>2.56361E-3</v>
      </c>
      <c r="Y1089" s="103">
        <v>2.3202069999999999E-3</v>
      </c>
    </row>
    <row r="1090" spans="1:25" x14ac:dyDescent="0.25">
      <c r="A1090" s="101" t="s">
        <v>1337</v>
      </c>
      <c r="B1090" s="102">
        <v>2.6017189999999999E-2</v>
      </c>
      <c r="C1090" s="102">
        <v>1.736878E-2</v>
      </c>
      <c r="D1090" s="102">
        <v>1.2539109999999999E-2</v>
      </c>
      <c r="E1090" s="102">
        <v>8.8472859999999993E-3</v>
      </c>
      <c r="F1090" s="102">
        <v>5.9009459999999998E-3</v>
      </c>
      <c r="G1090" s="102">
        <v>4.8082740000000004E-3</v>
      </c>
      <c r="H1090" s="102">
        <v>3.227939E-3</v>
      </c>
      <c r="I1090" s="102">
        <v>1.8798490000000001E-3</v>
      </c>
      <c r="J1090" s="102">
        <v>7.836532E-4</v>
      </c>
      <c r="K1090" s="102">
        <v>3.8512899999999998E-3</v>
      </c>
      <c r="L1090" s="102">
        <v>4.9992559999999997E-3</v>
      </c>
      <c r="M1090" s="102">
        <v>5.7912930000000003E-3</v>
      </c>
      <c r="N1090" s="102">
        <v>5.3930139999999998E-3</v>
      </c>
      <c r="O1090" s="102">
        <v>4.5776319999999999E-3</v>
      </c>
      <c r="P1090" s="102">
        <v>3.75297E-3</v>
      </c>
      <c r="Q1090" s="102">
        <v>3.1126740000000002E-3</v>
      </c>
      <c r="R1090" s="102">
        <v>2.6084210000000001E-3</v>
      </c>
      <c r="S1090" s="102">
        <v>2.1818749999999998E-3</v>
      </c>
      <c r="T1090" s="102">
        <v>1.823306E-3</v>
      </c>
      <c r="U1090" s="102">
        <v>1.503346E-3</v>
      </c>
      <c r="V1090" s="102">
        <v>1.2317020000000001E-3</v>
      </c>
      <c r="W1090" s="102">
        <v>9.891848E-4</v>
      </c>
      <c r="X1090" s="102">
        <v>7.757943E-4</v>
      </c>
      <c r="Y1090" s="103">
        <v>5.8205189999999997E-4</v>
      </c>
    </row>
    <row r="1091" spans="1:25" x14ac:dyDescent="0.25">
      <c r="A1091" s="101" t="s">
        <v>1338</v>
      </c>
      <c r="B1091" s="102">
        <v>2.9028419999999999E-2</v>
      </c>
      <c r="C1091" s="102">
        <v>2.0243649999999998E-2</v>
      </c>
      <c r="D1091" s="102">
        <v>1.5276629999999999E-2</v>
      </c>
      <c r="E1091" s="102">
        <v>1.1496650000000001E-2</v>
      </c>
      <c r="F1091" s="102">
        <v>8.4818959999999992E-3</v>
      </c>
      <c r="G1091" s="102">
        <v>7.2631249999999996E-3</v>
      </c>
      <c r="H1091" s="102">
        <v>5.615152E-3</v>
      </c>
      <c r="I1091" s="102">
        <v>4.2285489999999998E-3</v>
      </c>
      <c r="J1091" s="102">
        <v>3.093789E-3</v>
      </c>
      <c r="K1091" s="102">
        <v>6.0220009999999999E-3</v>
      </c>
      <c r="L1091" s="102">
        <v>7.1417829999999996E-3</v>
      </c>
      <c r="M1091" s="102">
        <v>7.9146530000000007E-3</v>
      </c>
      <c r="N1091" s="102">
        <v>7.4973009999999996E-3</v>
      </c>
      <c r="O1091" s="102">
        <v>6.6438249999999999E-3</v>
      </c>
      <c r="P1091" s="102">
        <v>5.7712299999999996E-3</v>
      </c>
      <c r="Q1091" s="102">
        <v>5.0829849999999999E-3</v>
      </c>
      <c r="R1091" s="102">
        <v>4.5401579999999999E-3</v>
      </c>
      <c r="S1091" s="102">
        <v>4.0847039999999998E-3</v>
      </c>
      <c r="T1091" s="102">
        <v>3.687259E-3</v>
      </c>
      <c r="U1091" s="102">
        <v>3.3480469999999998E-3</v>
      </c>
      <c r="V1091" s="102">
        <v>3.0573599999999999E-3</v>
      </c>
      <c r="W1091" s="102">
        <v>2.7957860000000002E-3</v>
      </c>
      <c r="X1091" s="102">
        <v>2.55339E-3</v>
      </c>
      <c r="Y1091" s="103">
        <v>2.3401070000000001E-3</v>
      </c>
    </row>
    <row r="1092" spans="1:25" x14ac:dyDescent="0.25">
      <c r="A1092" s="101" t="s">
        <v>1339</v>
      </c>
      <c r="B1092" s="102">
        <v>3.2337669999999999E-2</v>
      </c>
      <c r="C1092" s="102">
        <v>2.313492E-2</v>
      </c>
      <c r="D1092" s="102">
        <v>1.7926310000000001E-2</v>
      </c>
      <c r="E1092" s="102">
        <v>1.40114E-2</v>
      </c>
      <c r="F1092" s="102">
        <v>1.092981E-2</v>
      </c>
      <c r="G1092" s="102">
        <v>9.6896139999999992E-3</v>
      </c>
      <c r="H1092" s="102">
        <v>8.0018079999999991E-3</v>
      </c>
      <c r="I1092" s="102">
        <v>6.5851149999999999E-3</v>
      </c>
      <c r="J1092" s="102">
        <v>5.4303720000000002E-3</v>
      </c>
      <c r="K1092" s="102">
        <v>8.4688709999999993E-3</v>
      </c>
      <c r="L1092" s="102">
        <v>9.5238719999999992E-3</v>
      </c>
      <c r="M1092" s="102">
        <v>1.0230919999999999E-2</v>
      </c>
      <c r="N1092" s="102">
        <v>9.6390020000000007E-3</v>
      </c>
      <c r="O1092" s="102">
        <v>8.6688830000000005E-3</v>
      </c>
      <c r="P1092" s="102">
        <v>7.7470580000000002E-3</v>
      </c>
      <c r="Q1092" s="102">
        <v>7.0386809999999998E-3</v>
      </c>
      <c r="R1092" s="102">
        <v>6.4663710000000003E-3</v>
      </c>
      <c r="S1092" s="102">
        <v>5.9810779999999999E-3</v>
      </c>
      <c r="T1092" s="102">
        <v>5.5640430000000003E-3</v>
      </c>
      <c r="U1092" s="102">
        <v>5.1953620000000002E-3</v>
      </c>
      <c r="V1092" s="102">
        <v>4.8847420000000001E-3</v>
      </c>
      <c r="W1092" s="102">
        <v>4.6035E-3</v>
      </c>
      <c r="X1092" s="102">
        <v>4.3511720000000004E-3</v>
      </c>
      <c r="Y1092" s="103">
        <v>4.127988E-3</v>
      </c>
    </row>
    <row r="1093" spans="1:25" x14ac:dyDescent="0.25">
      <c r="A1093" s="101" t="s">
        <v>1340</v>
      </c>
      <c r="B1093" s="102">
        <v>5.4391450000000001E-2</v>
      </c>
      <c r="C1093" s="102">
        <v>4.3052689999999998E-2</v>
      </c>
      <c r="D1093" s="102">
        <v>3.6694909999999997E-2</v>
      </c>
      <c r="E1093" s="102">
        <v>3.197357E-2</v>
      </c>
      <c r="F1093" s="102">
        <v>2.831096E-2</v>
      </c>
      <c r="G1093" s="102">
        <v>2.6849749999999999E-2</v>
      </c>
      <c r="H1093" s="102">
        <v>2.469644E-2</v>
      </c>
      <c r="I1093" s="102">
        <v>2.2862070000000002E-2</v>
      </c>
      <c r="J1093" s="102">
        <v>2.1357319999999999E-2</v>
      </c>
      <c r="K1093" s="102">
        <v>2.554466E-2</v>
      </c>
      <c r="L1093" s="102">
        <v>2.6772830000000001E-2</v>
      </c>
      <c r="M1093" s="102">
        <v>2.7508749999999998E-2</v>
      </c>
      <c r="N1093" s="102">
        <v>2.6303199999999999E-2</v>
      </c>
      <c r="O1093" s="102">
        <v>2.4738739999999999E-2</v>
      </c>
      <c r="P1093" s="102">
        <v>2.337885E-2</v>
      </c>
      <c r="Q1093" s="102">
        <v>2.2398040000000001E-2</v>
      </c>
      <c r="R1093" s="102">
        <v>2.1611600000000002E-2</v>
      </c>
      <c r="S1093" s="102">
        <v>2.0912489999999999E-2</v>
      </c>
      <c r="T1093" s="102">
        <v>2.0281449999999999E-2</v>
      </c>
      <c r="U1093" s="102">
        <v>1.9708529999999998E-2</v>
      </c>
      <c r="V1093" s="102">
        <v>1.918423E-2</v>
      </c>
      <c r="W1093" s="102">
        <v>1.8698579999999999E-2</v>
      </c>
      <c r="X1093" s="102">
        <v>1.8251819999999998E-2</v>
      </c>
      <c r="Y1093" s="103">
        <v>1.783423E-2</v>
      </c>
    </row>
    <row r="1094" spans="1:25" x14ac:dyDescent="0.25">
      <c r="A1094" s="101" t="s">
        <v>1341</v>
      </c>
      <c r="B1094" s="102">
        <v>3.1576449999999999E-2</v>
      </c>
      <c r="C1094" s="102">
        <v>2.2154159999999999E-2</v>
      </c>
      <c r="D1094" s="102">
        <v>1.6936920000000001E-2</v>
      </c>
      <c r="E1094" s="102">
        <v>1.3060520000000001E-2</v>
      </c>
      <c r="F1094" s="102">
        <v>1.001634E-2</v>
      </c>
      <c r="G1094" s="102">
        <v>9.1362160000000008E-3</v>
      </c>
      <c r="H1094" s="102">
        <v>7.447436E-3</v>
      </c>
      <c r="I1094" s="102">
        <v>5.9713090000000002E-3</v>
      </c>
      <c r="J1094" s="102">
        <v>4.756845E-3</v>
      </c>
      <c r="K1094" s="102">
        <v>8.6696989999999995E-3</v>
      </c>
      <c r="L1094" s="102">
        <v>9.7719650000000005E-3</v>
      </c>
      <c r="M1094" s="102">
        <v>1.0459990000000001E-2</v>
      </c>
      <c r="N1094" s="102">
        <v>9.6502580000000001E-3</v>
      </c>
      <c r="O1094" s="102">
        <v>8.6068540000000006E-3</v>
      </c>
      <c r="P1094" s="102">
        <v>7.7104649999999997E-3</v>
      </c>
      <c r="Q1094" s="102">
        <v>7.0582529999999996E-3</v>
      </c>
      <c r="R1094" s="102">
        <v>6.5327120000000004E-3</v>
      </c>
      <c r="S1094" s="102">
        <v>6.0656870000000002E-3</v>
      </c>
      <c r="T1094" s="102">
        <v>5.6471560000000004E-3</v>
      </c>
      <c r="U1094" s="102">
        <v>5.2675939999999996E-3</v>
      </c>
      <c r="V1094" s="102">
        <v>4.9367430000000004E-3</v>
      </c>
      <c r="W1094" s="102">
        <v>4.6251390000000003E-3</v>
      </c>
      <c r="X1094" s="102">
        <v>4.3427609999999997E-3</v>
      </c>
      <c r="Y1094" s="103">
        <v>4.0898449999999999E-3</v>
      </c>
    </row>
    <row r="1095" spans="1:25" x14ac:dyDescent="0.25">
      <c r="A1095" s="101" t="s">
        <v>1342</v>
      </c>
      <c r="B1095" s="102">
        <v>3.7433670000000002E-2</v>
      </c>
      <c r="C1095" s="102">
        <v>2.8011390000000001E-2</v>
      </c>
      <c r="D1095" s="102">
        <v>2.2773689999999999E-2</v>
      </c>
      <c r="E1095" s="102">
        <v>1.884868E-2</v>
      </c>
      <c r="F1095" s="102">
        <v>1.5766510000000001E-2</v>
      </c>
      <c r="G1095" s="102">
        <v>1.462463E-2</v>
      </c>
      <c r="H1095" s="102">
        <v>1.285975E-2</v>
      </c>
      <c r="I1095" s="102">
        <v>1.1346419999999999E-2</v>
      </c>
      <c r="J1095" s="102">
        <v>1.009466E-2</v>
      </c>
      <c r="K1095" s="102">
        <v>1.365042E-2</v>
      </c>
      <c r="L1095" s="102">
        <v>1.4780639999999999E-2</v>
      </c>
      <c r="M1095" s="102">
        <v>1.5496279999999999E-2</v>
      </c>
      <c r="N1095" s="102">
        <v>1.470928E-2</v>
      </c>
      <c r="O1095" s="102">
        <v>1.35827E-2</v>
      </c>
      <c r="P1095" s="102">
        <v>1.256321E-2</v>
      </c>
      <c r="Q1095" s="102">
        <v>1.179648E-2</v>
      </c>
      <c r="R1095" s="102">
        <v>1.117519E-2</v>
      </c>
      <c r="S1095" s="102">
        <v>1.063192E-2</v>
      </c>
      <c r="T1095" s="102">
        <v>1.0156460000000001E-2</v>
      </c>
      <c r="U1095" s="102">
        <v>9.7293640000000008E-3</v>
      </c>
      <c r="V1095" s="102">
        <v>9.3508510000000003E-3</v>
      </c>
      <c r="W1095" s="102">
        <v>9.0014880000000002E-3</v>
      </c>
      <c r="X1095" s="102">
        <v>8.6810450000000001E-3</v>
      </c>
      <c r="Y1095" s="103">
        <v>8.3897510000000008E-3</v>
      </c>
    </row>
    <row r="1096" spans="1:25" x14ac:dyDescent="0.25">
      <c r="A1096" s="101" t="s">
        <v>1343</v>
      </c>
      <c r="B1096" s="102">
        <v>3.7047620000000003E-2</v>
      </c>
      <c r="C1096" s="102">
        <v>2.7580690000000001E-2</v>
      </c>
      <c r="D1096" s="102">
        <v>2.2251569999999998E-2</v>
      </c>
      <c r="E1096" s="102">
        <v>1.8226840000000001E-2</v>
      </c>
      <c r="F1096" s="102">
        <v>1.503589E-2</v>
      </c>
      <c r="G1096" s="102">
        <v>1.37678E-2</v>
      </c>
      <c r="H1096" s="102">
        <v>1.1974189999999999E-2</v>
      </c>
      <c r="I1096" s="102">
        <v>1.044172E-2</v>
      </c>
      <c r="J1096" s="102">
        <v>9.1902459999999991E-3</v>
      </c>
      <c r="K1096" s="102">
        <v>1.255799E-2</v>
      </c>
      <c r="L1096" s="102">
        <v>1.3717399999999999E-2</v>
      </c>
      <c r="M1096" s="102">
        <v>1.4481290000000001E-2</v>
      </c>
      <c r="N1096" s="102">
        <v>1.377278E-2</v>
      </c>
      <c r="O1096" s="102">
        <v>1.265726E-2</v>
      </c>
      <c r="P1096" s="102">
        <v>1.1609649999999999E-2</v>
      </c>
      <c r="Q1096" s="102">
        <v>1.081437E-2</v>
      </c>
      <c r="R1096" s="102">
        <v>1.018379E-2</v>
      </c>
      <c r="S1096" s="102">
        <v>9.6406519999999996E-3</v>
      </c>
      <c r="T1096" s="102">
        <v>9.1558000000000004E-3</v>
      </c>
      <c r="U1096" s="102">
        <v>8.7387019999999992E-3</v>
      </c>
      <c r="V1096" s="102">
        <v>8.3604520000000009E-3</v>
      </c>
      <c r="W1096" s="102">
        <v>8.0113360000000008E-3</v>
      </c>
      <c r="X1096" s="102">
        <v>7.6913540000000001E-3</v>
      </c>
      <c r="Y1096" s="103">
        <v>7.4099819999999999E-3</v>
      </c>
    </row>
    <row r="1097" spans="1:25" x14ac:dyDescent="0.25">
      <c r="A1097" s="101" t="s">
        <v>1344</v>
      </c>
      <c r="B1097" s="102">
        <v>3.9838180000000001E-2</v>
      </c>
      <c r="C1097" s="102">
        <v>3.0070429999999999E-2</v>
      </c>
      <c r="D1097" s="102">
        <v>2.4644860000000001E-2</v>
      </c>
      <c r="E1097" s="102">
        <v>2.0601580000000001E-2</v>
      </c>
      <c r="F1097" s="102">
        <v>1.7421309999999999E-2</v>
      </c>
      <c r="G1097" s="102">
        <v>1.6114860000000002E-2</v>
      </c>
      <c r="H1097" s="102">
        <v>1.430202E-2</v>
      </c>
      <c r="I1097" s="102">
        <v>1.2760280000000001E-2</v>
      </c>
      <c r="J1097" s="102">
        <v>1.149972E-2</v>
      </c>
      <c r="K1097" s="102">
        <v>1.4838870000000001E-2</v>
      </c>
      <c r="L1097" s="102">
        <v>1.5968530000000002E-2</v>
      </c>
      <c r="M1097" s="102">
        <v>1.6683509999999999E-2</v>
      </c>
      <c r="N1097" s="102">
        <v>1.5898160000000001E-2</v>
      </c>
      <c r="O1097" s="102">
        <v>1.470602E-2</v>
      </c>
      <c r="P1097" s="102">
        <v>1.3591529999999999E-2</v>
      </c>
      <c r="Q1097" s="102">
        <v>1.2748249999999999E-2</v>
      </c>
      <c r="R1097" s="102">
        <v>1.206977E-2</v>
      </c>
      <c r="S1097" s="102">
        <v>1.1488399999999999E-2</v>
      </c>
      <c r="T1097" s="102">
        <v>1.097476E-2</v>
      </c>
      <c r="U1097" s="102">
        <v>1.051936E-2</v>
      </c>
      <c r="V1097" s="102">
        <v>1.011225E-2</v>
      </c>
      <c r="W1097" s="102">
        <v>9.7342660000000001E-3</v>
      </c>
      <c r="X1097" s="102">
        <v>9.385394E-3</v>
      </c>
      <c r="Y1097" s="103">
        <v>9.0753399999999994E-3</v>
      </c>
    </row>
    <row r="1098" spans="1:25" x14ac:dyDescent="0.25">
      <c r="A1098" s="101" t="s">
        <v>1345</v>
      </c>
      <c r="B1098" s="102">
        <v>4.2078480000000001E-2</v>
      </c>
      <c r="C1098" s="102">
        <v>3.2145899999999998E-2</v>
      </c>
      <c r="D1098" s="102">
        <v>2.67149E-2</v>
      </c>
      <c r="E1098" s="102">
        <v>2.272335E-2</v>
      </c>
      <c r="F1098" s="102">
        <v>1.9632810000000001E-2</v>
      </c>
      <c r="G1098" s="102">
        <v>1.8470819999999999E-2</v>
      </c>
      <c r="H1098" s="102">
        <v>1.6686220000000002E-2</v>
      </c>
      <c r="I1098" s="102">
        <v>1.5153079999999999E-2</v>
      </c>
      <c r="J1098" s="102">
        <v>1.390125E-2</v>
      </c>
      <c r="K1098" s="102">
        <v>1.7473610000000001E-2</v>
      </c>
      <c r="L1098" s="102">
        <v>1.8546819999999999E-2</v>
      </c>
      <c r="M1098" s="102">
        <v>1.920498E-2</v>
      </c>
      <c r="N1098" s="102">
        <v>1.8272139999999999E-2</v>
      </c>
      <c r="O1098" s="102">
        <v>1.701921E-2</v>
      </c>
      <c r="P1098" s="102">
        <v>1.5912039999999999E-2</v>
      </c>
      <c r="Q1098" s="102">
        <v>1.5096419999999999E-2</v>
      </c>
      <c r="R1098" s="102">
        <v>1.4445970000000001E-2</v>
      </c>
      <c r="S1098" s="102">
        <v>1.3873119999999999E-2</v>
      </c>
      <c r="T1098" s="102">
        <v>1.33489E-2</v>
      </c>
      <c r="U1098" s="102">
        <v>1.288302E-2</v>
      </c>
      <c r="V1098" s="102">
        <v>1.245604E-2</v>
      </c>
      <c r="W1098" s="102">
        <v>1.2067929999999999E-2</v>
      </c>
      <c r="X1098" s="102">
        <v>1.1708990000000001E-2</v>
      </c>
      <c r="Y1098" s="103">
        <v>1.1369270000000001E-2</v>
      </c>
    </row>
    <row r="1099" spans="1:25" x14ac:dyDescent="0.25">
      <c r="A1099" s="101" t="s">
        <v>1346</v>
      </c>
      <c r="B1099" s="102">
        <v>4.0989480000000002E-2</v>
      </c>
      <c r="C1099" s="102">
        <v>3.1486790000000001E-2</v>
      </c>
      <c r="D1099" s="102">
        <v>2.6148560000000001E-2</v>
      </c>
      <c r="E1099" s="102">
        <v>2.2094699999999998E-2</v>
      </c>
      <c r="F1099" s="102">
        <v>1.887405E-2</v>
      </c>
      <c r="G1099" s="102">
        <v>1.7714400000000002E-2</v>
      </c>
      <c r="H1099" s="102">
        <v>1.5853220000000001E-2</v>
      </c>
      <c r="I1099" s="102">
        <v>1.424342E-2</v>
      </c>
      <c r="J1099" s="102">
        <v>1.291456E-2</v>
      </c>
      <c r="K1099" s="102">
        <v>1.6726459999999999E-2</v>
      </c>
      <c r="L1099" s="102">
        <v>1.7961290000000001E-2</v>
      </c>
      <c r="M1099" s="102">
        <v>1.8782690000000001E-2</v>
      </c>
      <c r="N1099" s="102">
        <v>1.7995239999999999E-2</v>
      </c>
      <c r="O1099" s="102">
        <v>1.6829420000000001E-2</v>
      </c>
      <c r="P1099" s="102">
        <v>1.5761509999999999E-2</v>
      </c>
      <c r="Q1099" s="102">
        <v>1.4975749999999999E-2</v>
      </c>
      <c r="R1099" s="102">
        <v>1.433539E-2</v>
      </c>
      <c r="S1099" s="102">
        <v>1.378247E-2</v>
      </c>
      <c r="T1099" s="102">
        <v>1.3287820000000001E-2</v>
      </c>
      <c r="U1099" s="102">
        <v>1.285143E-2</v>
      </c>
      <c r="V1099" s="102">
        <v>1.245365E-2</v>
      </c>
      <c r="W1099" s="102">
        <v>1.20947E-2</v>
      </c>
      <c r="X1099" s="102">
        <v>1.176488E-2</v>
      </c>
      <c r="Y1099" s="103">
        <v>1.145448E-2</v>
      </c>
    </row>
    <row r="1100" spans="1:25" x14ac:dyDescent="0.25">
      <c r="A1100" s="101" t="s">
        <v>1347</v>
      </c>
      <c r="B1100" s="102">
        <v>3.102504E-2</v>
      </c>
      <c r="C1100" s="102">
        <v>2.1863270000000001E-2</v>
      </c>
      <c r="D1100" s="102">
        <v>1.682372E-2</v>
      </c>
      <c r="E1100" s="102">
        <v>1.310557E-2</v>
      </c>
      <c r="F1100" s="102">
        <v>1.0209950000000001E-2</v>
      </c>
      <c r="G1100" s="102">
        <v>9.261666E-3</v>
      </c>
      <c r="H1100" s="102">
        <v>7.6512000000000004E-3</v>
      </c>
      <c r="I1100" s="102">
        <v>6.2631479999999996E-3</v>
      </c>
      <c r="J1100" s="102">
        <v>5.1175480000000004E-3</v>
      </c>
      <c r="K1100" s="102">
        <v>8.561028E-3</v>
      </c>
      <c r="L1100" s="102">
        <v>9.5957319999999992E-3</v>
      </c>
      <c r="M1100" s="102">
        <v>1.025424E-2</v>
      </c>
      <c r="N1100" s="102">
        <v>9.5343790000000008E-3</v>
      </c>
      <c r="O1100" s="102">
        <v>8.5424030000000005E-3</v>
      </c>
      <c r="P1100" s="102">
        <v>7.657746E-3</v>
      </c>
      <c r="Q1100" s="102">
        <v>7.006651E-3</v>
      </c>
      <c r="R1100" s="102">
        <v>6.4722269999999997E-3</v>
      </c>
      <c r="S1100" s="102">
        <v>6.0059650000000003E-3</v>
      </c>
      <c r="T1100" s="102">
        <v>5.5980919999999998E-3</v>
      </c>
      <c r="U1100" s="102">
        <v>5.238632E-3</v>
      </c>
      <c r="V1100" s="102">
        <v>4.9180830000000002E-3</v>
      </c>
      <c r="W1100" s="102">
        <v>4.6267169999999998E-3</v>
      </c>
      <c r="X1100" s="102">
        <v>4.3643019999999996E-3</v>
      </c>
      <c r="Y1100" s="103">
        <v>4.1310690000000002E-3</v>
      </c>
    </row>
    <row r="1101" spans="1:25" x14ac:dyDescent="0.25">
      <c r="A1101" s="101" t="s">
        <v>1348</v>
      </c>
      <c r="B1101" s="102">
        <v>3.3507429999999998E-2</v>
      </c>
      <c r="C1101" s="102">
        <v>2.4715930000000001E-2</v>
      </c>
      <c r="D1101" s="102">
        <v>1.9708010000000001E-2</v>
      </c>
      <c r="E1101" s="102">
        <v>1.58482E-2</v>
      </c>
      <c r="F1101" s="102">
        <v>1.2753769999999999E-2</v>
      </c>
      <c r="G1101" s="102">
        <v>1.161265E-2</v>
      </c>
      <c r="H1101" s="102">
        <v>9.8865729999999992E-3</v>
      </c>
      <c r="I1101" s="102">
        <v>8.4023889999999997E-3</v>
      </c>
      <c r="J1101" s="102">
        <v>7.179848E-3</v>
      </c>
      <c r="K1101" s="102">
        <v>1.0570899999999999E-2</v>
      </c>
      <c r="L1101" s="102">
        <v>1.181609E-2</v>
      </c>
      <c r="M1101" s="102">
        <v>1.2666729999999999E-2</v>
      </c>
      <c r="N1101" s="102">
        <v>1.2141829999999999E-2</v>
      </c>
      <c r="O1101" s="102">
        <v>1.1179339999999999E-2</v>
      </c>
      <c r="P1101" s="102">
        <v>1.0227409999999999E-2</v>
      </c>
      <c r="Q1101" s="102">
        <v>9.499403E-3</v>
      </c>
      <c r="R1101" s="102">
        <v>8.9267879999999997E-3</v>
      </c>
      <c r="S1101" s="102">
        <v>8.4319219999999997E-3</v>
      </c>
      <c r="T1101" s="102">
        <v>8.0048350000000001E-3</v>
      </c>
      <c r="U1101" s="102">
        <v>7.6360389999999998E-3</v>
      </c>
      <c r="V1101" s="102">
        <v>7.3061000000000003E-3</v>
      </c>
      <c r="W1101" s="102">
        <v>7.0053049999999999E-3</v>
      </c>
      <c r="X1101" s="102">
        <v>6.733653E-3</v>
      </c>
      <c r="Y1101" s="103">
        <v>6.4909160000000002E-3</v>
      </c>
    </row>
    <row r="1102" spans="1:25" x14ac:dyDescent="0.25">
      <c r="A1102" s="101" t="s">
        <v>1349</v>
      </c>
      <c r="B1102" s="102">
        <v>3.3031850000000001E-2</v>
      </c>
      <c r="C1102" s="102">
        <v>2.4263489999999999E-2</v>
      </c>
      <c r="D1102" s="102">
        <v>1.9247090000000001E-2</v>
      </c>
      <c r="E1102" s="102">
        <v>1.5388550000000001E-2</v>
      </c>
      <c r="F1102" s="102">
        <v>1.2295179999999999E-2</v>
      </c>
      <c r="G1102" s="102">
        <v>1.1096099999999999E-2</v>
      </c>
      <c r="H1102" s="102">
        <v>9.3899719999999999E-3</v>
      </c>
      <c r="I1102" s="102">
        <v>7.9257389999999994E-3</v>
      </c>
      <c r="J1102" s="102">
        <v>6.7327849999999998E-3</v>
      </c>
      <c r="K1102" s="102">
        <v>9.8978739999999992E-3</v>
      </c>
      <c r="L1102" s="102">
        <v>1.1094939999999999E-2</v>
      </c>
      <c r="M1102" s="102">
        <v>1.1926320000000001E-2</v>
      </c>
      <c r="N1102" s="102">
        <v>1.1440769999999999E-2</v>
      </c>
      <c r="O1102" s="102">
        <v>1.0508750000000001E-2</v>
      </c>
      <c r="P1102" s="102">
        <v>9.5775189999999996E-3</v>
      </c>
      <c r="Q1102" s="102">
        <v>8.8598540000000003E-3</v>
      </c>
      <c r="R1102" s="102">
        <v>8.2876879999999997E-3</v>
      </c>
      <c r="S1102" s="102">
        <v>7.802916E-3</v>
      </c>
      <c r="T1102" s="102">
        <v>7.3861059999999999E-3</v>
      </c>
      <c r="U1102" s="102">
        <v>7.0178369999999999E-3</v>
      </c>
      <c r="V1102" s="102">
        <v>6.6978769999999997E-3</v>
      </c>
      <c r="W1102" s="102">
        <v>6.4070400000000001E-3</v>
      </c>
      <c r="X1102" s="102">
        <v>6.1453250000000001E-3</v>
      </c>
      <c r="Y1102" s="103">
        <v>5.9125050000000002E-3</v>
      </c>
    </row>
    <row r="1103" spans="1:25" x14ac:dyDescent="0.25">
      <c r="A1103" s="101" t="s">
        <v>1350</v>
      </c>
      <c r="B1103" s="102">
        <v>5.0213149999999998E-2</v>
      </c>
      <c r="C1103" s="102">
        <v>4.0434930000000001E-2</v>
      </c>
      <c r="D1103" s="102">
        <v>3.4859870000000001E-2</v>
      </c>
      <c r="E1103" s="102">
        <v>3.0609279999999999E-2</v>
      </c>
      <c r="F1103" s="102">
        <v>2.7222090000000001E-2</v>
      </c>
      <c r="G1103" s="102">
        <v>2.580942E-2</v>
      </c>
      <c r="H1103" s="102">
        <v>2.3802299999999998E-2</v>
      </c>
      <c r="I1103" s="102">
        <v>2.2075839999999999E-2</v>
      </c>
      <c r="J1103" s="102">
        <v>2.0650120000000001E-2</v>
      </c>
      <c r="K1103" s="102">
        <v>2.4315469999999999E-2</v>
      </c>
      <c r="L1103" s="102">
        <v>2.5589959999999998E-2</v>
      </c>
      <c r="M1103" s="102">
        <v>2.6421139999999999E-2</v>
      </c>
      <c r="N1103" s="102">
        <v>2.5546909999999999E-2</v>
      </c>
      <c r="O1103" s="102">
        <v>2.4197280000000002E-2</v>
      </c>
      <c r="P1103" s="102">
        <v>2.2945739999999999E-2</v>
      </c>
      <c r="Q1103" s="102">
        <v>2.20051E-2</v>
      </c>
      <c r="R1103" s="102">
        <v>2.124885E-2</v>
      </c>
      <c r="S1103" s="102">
        <v>2.058948E-2</v>
      </c>
      <c r="T1103" s="102">
        <v>2.0007779999999999E-2</v>
      </c>
      <c r="U1103" s="102">
        <v>1.9484100000000001E-2</v>
      </c>
      <c r="V1103" s="102">
        <v>1.9008959999999998E-2</v>
      </c>
      <c r="W1103" s="102">
        <v>1.8572660000000001E-2</v>
      </c>
      <c r="X1103" s="102">
        <v>1.815553E-2</v>
      </c>
      <c r="Y1103" s="103">
        <v>1.776753E-2</v>
      </c>
    </row>
    <row r="1104" spans="1:25" x14ac:dyDescent="0.25">
      <c r="A1104" s="101" t="s">
        <v>1351</v>
      </c>
      <c r="B1104" s="102">
        <v>4.7927280000000003E-2</v>
      </c>
      <c r="C1104" s="102">
        <v>3.7637869999999997E-2</v>
      </c>
      <c r="D1104" s="102">
        <v>3.1837070000000002E-2</v>
      </c>
      <c r="E1104" s="102">
        <v>2.7439470000000001E-2</v>
      </c>
      <c r="F1104" s="102">
        <v>2.395427E-2</v>
      </c>
      <c r="G1104" s="102">
        <v>2.2494569999999998E-2</v>
      </c>
      <c r="H1104" s="102">
        <v>2.045044E-2</v>
      </c>
      <c r="I1104" s="102">
        <v>1.8715900000000001E-2</v>
      </c>
      <c r="J1104" s="102">
        <v>1.728155E-2</v>
      </c>
      <c r="K1104" s="102">
        <v>2.101165E-2</v>
      </c>
      <c r="L1104" s="102">
        <v>2.227463E-2</v>
      </c>
      <c r="M1104" s="102">
        <v>2.3075720000000001E-2</v>
      </c>
      <c r="N1104" s="102">
        <v>2.219287E-2</v>
      </c>
      <c r="O1104" s="102">
        <v>2.0845249999999999E-2</v>
      </c>
      <c r="P1104" s="102">
        <v>1.9585470000000001E-2</v>
      </c>
      <c r="Q1104" s="102">
        <v>1.8645930000000002E-2</v>
      </c>
      <c r="R1104" s="102">
        <v>1.7899970000000001E-2</v>
      </c>
      <c r="S1104" s="102">
        <v>1.7241309999999999E-2</v>
      </c>
      <c r="T1104" s="102">
        <v>1.666024E-2</v>
      </c>
      <c r="U1104" s="102">
        <v>1.6146839999999999E-2</v>
      </c>
      <c r="V1104" s="102">
        <v>1.5672229999999999E-2</v>
      </c>
      <c r="W1104" s="102">
        <v>1.523618E-2</v>
      </c>
      <c r="X1104" s="102">
        <v>1.4829220000000001E-2</v>
      </c>
      <c r="Y1104" s="103">
        <v>1.445136E-2</v>
      </c>
    </row>
    <row r="1105" spans="1:25" x14ac:dyDescent="0.25">
      <c r="A1105" s="101" t="s">
        <v>1352</v>
      </c>
      <c r="B1105" s="102">
        <v>4.5376010000000001E-2</v>
      </c>
      <c r="C1105" s="102">
        <v>3.5631240000000002E-2</v>
      </c>
      <c r="D1105" s="102">
        <v>3.0082580000000001E-2</v>
      </c>
      <c r="E1105" s="102">
        <v>2.583067E-2</v>
      </c>
      <c r="F1105" s="102">
        <v>2.244289E-2</v>
      </c>
      <c r="G1105" s="102">
        <v>2.0885319999999999E-2</v>
      </c>
      <c r="H1105" s="102">
        <v>1.8917960000000001E-2</v>
      </c>
      <c r="I1105" s="102">
        <v>1.726068E-2</v>
      </c>
      <c r="J1105" s="102">
        <v>1.5894120000000001E-2</v>
      </c>
      <c r="K1105" s="102">
        <v>1.9121119999999998E-2</v>
      </c>
      <c r="L1105" s="102">
        <v>2.0346199999999998E-2</v>
      </c>
      <c r="M1105" s="102">
        <v>2.1156939999999999E-2</v>
      </c>
      <c r="N1105" s="102">
        <v>2.0430259999999999E-2</v>
      </c>
      <c r="O1105" s="102">
        <v>1.9171629999999999E-2</v>
      </c>
      <c r="P1105" s="102">
        <v>1.7942300000000001E-2</v>
      </c>
      <c r="Q1105" s="102">
        <v>1.6993899999999999E-2</v>
      </c>
      <c r="R1105" s="102">
        <v>1.6238860000000001E-2</v>
      </c>
      <c r="S1105" s="102">
        <v>1.559045E-2</v>
      </c>
      <c r="T1105" s="102">
        <v>1.5029020000000001E-2</v>
      </c>
      <c r="U1105" s="102">
        <v>1.452575E-2</v>
      </c>
      <c r="V1105" s="102">
        <v>1.407071E-2</v>
      </c>
      <c r="W1105" s="102">
        <v>1.3654670000000001E-2</v>
      </c>
      <c r="X1105" s="102">
        <v>1.327715E-2</v>
      </c>
      <c r="Y1105" s="103">
        <v>1.291901E-2</v>
      </c>
    </row>
    <row r="1106" spans="1:25" x14ac:dyDescent="0.25">
      <c r="A1106" s="101" t="s">
        <v>1353</v>
      </c>
      <c r="B1106" s="102">
        <v>3.8700770000000002E-2</v>
      </c>
      <c r="C1106" s="102">
        <v>2.9540480000000001E-2</v>
      </c>
      <c r="D1106" s="102">
        <v>2.4327669999999999E-2</v>
      </c>
      <c r="E1106" s="102">
        <v>2.032202E-2</v>
      </c>
      <c r="F1106" s="102">
        <v>1.712114E-2</v>
      </c>
      <c r="G1106" s="102">
        <v>1.578628E-2</v>
      </c>
      <c r="H1106" s="102">
        <v>1.397355E-2</v>
      </c>
      <c r="I1106" s="102">
        <v>1.244169E-2</v>
      </c>
      <c r="J1106" s="102">
        <v>1.1181379999999999E-2</v>
      </c>
      <c r="K1106" s="102">
        <v>1.440698E-2</v>
      </c>
      <c r="L1106" s="102">
        <v>1.5632449999999999E-2</v>
      </c>
      <c r="M1106" s="102">
        <v>1.6473060000000001E-2</v>
      </c>
      <c r="N1106" s="102">
        <v>1.5881220000000001E-2</v>
      </c>
      <c r="O1106" s="102">
        <v>1.4814519999999999E-2</v>
      </c>
      <c r="P1106" s="102">
        <v>1.3758019999999999E-2</v>
      </c>
      <c r="Q1106" s="102">
        <v>1.294414E-2</v>
      </c>
      <c r="R1106" s="102">
        <v>1.230473E-2</v>
      </c>
      <c r="S1106" s="102">
        <v>1.1762119999999999E-2</v>
      </c>
      <c r="T1106" s="102">
        <v>1.1287190000000001E-2</v>
      </c>
      <c r="U1106" s="102">
        <v>1.0870690000000001E-2</v>
      </c>
      <c r="V1106" s="102">
        <v>1.05027E-2</v>
      </c>
      <c r="W1106" s="102">
        <v>1.016357E-2</v>
      </c>
      <c r="X1106" s="102">
        <v>9.8535459999999995E-3</v>
      </c>
      <c r="Y1106" s="103">
        <v>9.5726200000000004E-3</v>
      </c>
    </row>
    <row r="1107" spans="1:25" x14ac:dyDescent="0.25">
      <c r="A1107" s="101" t="s">
        <v>1354</v>
      </c>
      <c r="B1107" s="102">
        <v>3.081184E-2</v>
      </c>
      <c r="C1107" s="102">
        <v>2.2192179999999999E-2</v>
      </c>
      <c r="D1107" s="102">
        <v>1.7303079999999998E-2</v>
      </c>
      <c r="E1107" s="102">
        <v>1.356249E-2</v>
      </c>
      <c r="F1107" s="102">
        <v>1.0577639999999999E-2</v>
      </c>
      <c r="G1107" s="102">
        <v>9.3100100000000005E-3</v>
      </c>
      <c r="H1107" s="102">
        <v>7.6716070000000004E-3</v>
      </c>
      <c r="I1107" s="102">
        <v>6.2848590000000003E-3</v>
      </c>
      <c r="J1107" s="102">
        <v>5.159772E-3</v>
      </c>
      <c r="K1107" s="102">
        <v>7.9829180000000003E-3</v>
      </c>
      <c r="L1107" s="102">
        <v>9.1222379999999995E-3</v>
      </c>
      <c r="M1107" s="102">
        <v>9.9146459999999992E-3</v>
      </c>
      <c r="N1107" s="102">
        <v>9.5072439999999998E-3</v>
      </c>
      <c r="O1107" s="102">
        <v>8.6342810000000006E-3</v>
      </c>
      <c r="P1107" s="102">
        <v>7.7133779999999999E-3</v>
      </c>
      <c r="Q1107" s="102">
        <v>6.986333E-3</v>
      </c>
      <c r="R1107" s="102">
        <v>6.4143919999999997E-3</v>
      </c>
      <c r="S1107" s="102">
        <v>5.948989E-3</v>
      </c>
      <c r="T1107" s="102">
        <v>5.5418220000000001E-3</v>
      </c>
      <c r="U1107" s="102">
        <v>5.1831830000000001E-3</v>
      </c>
      <c r="V1107" s="102">
        <v>4.8730700000000002E-3</v>
      </c>
      <c r="W1107" s="102">
        <v>4.5920730000000003E-3</v>
      </c>
      <c r="X1107" s="102">
        <v>4.339959E-3</v>
      </c>
      <c r="Y1107" s="103">
        <v>4.1169580000000004E-3</v>
      </c>
    </row>
    <row r="1108" spans="1:25" x14ac:dyDescent="0.25">
      <c r="A1108" s="101" t="s">
        <v>1355</v>
      </c>
      <c r="B1108" s="102">
        <v>1.1790470000000001E-2</v>
      </c>
      <c r="C1108" s="102">
        <v>4.0421049999999998E-3</v>
      </c>
      <c r="D1108" s="102">
        <v>-2.036908E-4</v>
      </c>
      <c r="E1108" s="102">
        <v>-3.3331760000000002E-3</v>
      </c>
      <c r="F1108" s="102">
        <v>-5.7670009999999999E-3</v>
      </c>
      <c r="G1108" s="102">
        <v>-6.629345E-3</v>
      </c>
      <c r="H1108" s="102">
        <v>-7.8717700000000002E-3</v>
      </c>
      <c r="I1108" s="102">
        <v>-8.9105550000000006E-3</v>
      </c>
      <c r="J1108" s="102">
        <v>-9.7458059999999992E-3</v>
      </c>
      <c r="K1108" s="102">
        <v>-7.4271060000000002E-3</v>
      </c>
      <c r="L1108" s="102">
        <v>-6.6139620000000001E-3</v>
      </c>
      <c r="M1108" s="102">
        <v>-6.080762E-3</v>
      </c>
      <c r="N1108" s="102">
        <v>-6.3044360000000001E-3</v>
      </c>
      <c r="O1108" s="102">
        <v>-6.8199860000000001E-3</v>
      </c>
      <c r="P1108" s="102">
        <v>-7.3841139999999998E-3</v>
      </c>
      <c r="Q1108" s="102">
        <v>-7.8510109999999998E-3</v>
      </c>
      <c r="R1108" s="102">
        <v>-8.2399440000000008E-3</v>
      </c>
      <c r="S1108" s="102">
        <v>-8.5509609999999993E-3</v>
      </c>
      <c r="T1108" s="102">
        <v>-8.8230240000000005E-3</v>
      </c>
      <c r="U1108" s="102">
        <v>-9.0466439999999995E-3</v>
      </c>
      <c r="V1108" s="102">
        <v>-9.2313280000000004E-3</v>
      </c>
      <c r="W1108" s="102">
        <v>-9.3868100000000006E-3</v>
      </c>
      <c r="X1108" s="102">
        <v>-9.5228250000000004E-3</v>
      </c>
      <c r="Y1108" s="103">
        <v>-9.6296400000000001E-3</v>
      </c>
    </row>
    <row r="1109" spans="1:25" x14ac:dyDescent="0.25">
      <c r="A1109" s="101" t="s">
        <v>1356</v>
      </c>
      <c r="B1109" s="102">
        <v>-7.210279E-2</v>
      </c>
      <c r="C1109" s="102">
        <v>-7.2927710000000007E-2</v>
      </c>
      <c r="D1109" s="102">
        <v>-7.3487129999999998E-2</v>
      </c>
      <c r="E1109" s="102">
        <v>-7.399733E-2</v>
      </c>
      <c r="F1109" s="102">
        <v>-7.4428980000000006E-2</v>
      </c>
      <c r="G1109" s="102">
        <v>-7.4942919999999996E-2</v>
      </c>
      <c r="H1109" s="102">
        <v>-7.4516009999999994E-2</v>
      </c>
      <c r="I1109" s="102">
        <v>-7.4001910000000004E-2</v>
      </c>
      <c r="J1109" s="102">
        <v>-7.3487839999999999E-2</v>
      </c>
      <c r="K1109" s="102">
        <v>-7.6288789999999995E-2</v>
      </c>
      <c r="L1109" s="102">
        <v>-7.6240349999999998E-2</v>
      </c>
      <c r="M1109" s="102">
        <v>-7.5872529999999994E-2</v>
      </c>
      <c r="N1109" s="102">
        <v>-7.337333E-2</v>
      </c>
      <c r="O1109" s="102">
        <v>-7.1340029999999999E-2</v>
      </c>
      <c r="P1109" s="102">
        <v>-7.0148840000000004E-2</v>
      </c>
      <c r="Q1109" s="102">
        <v>-6.950924E-2</v>
      </c>
      <c r="R1109" s="102">
        <v>-6.8947449999999993E-2</v>
      </c>
      <c r="S1109" s="102">
        <v>-6.8346660000000004E-2</v>
      </c>
      <c r="T1109" s="102">
        <v>-6.7707340000000005E-2</v>
      </c>
      <c r="U1109" s="102">
        <v>-6.7038979999999998E-2</v>
      </c>
      <c r="V1109" s="102">
        <v>-6.6341559999999994E-2</v>
      </c>
      <c r="W1109" s="102">
        <v>-6.5624790000000002E-2</v>
      </c>
      <c r="X1109" s="102">
        <v>-6.4898360000000002E-2</v>
      </c>
      <c r="Y1109" s="103">
        <v>-6.4152570000000006E-2</v>
      </c>
    </row>
    <row r="1110" spans="1:25" x14ac:dyDescent="0.25">
      <c r="A1110" s="101" t="s">
        <v>1357</v>
      </c>
      <c r="B1110" s="102">
        <v>2.2748750000000002E-2</v>
      </c>
      <c r="C1110" s="102">
        <v>1.471362E-2</v>
      </c>
      <c r="D1110" s="102">
        <v>1.0198870000000001E-2</v>
      </c>
      <c r="E1110" s="102">
        <v>6.7637870000000003E-3</v>
      </c>
      <c r="F1110" s="102">
        <v>4.0253440000000001E-3</v>
      </c>
      <c r="G1110" s="102">
        <v>2.8053869999999999E-3</v>
      </c>
      <c r="H1110" s="102">
        <v>1.360834E-3</v>
      </c>
      <c r="I1110" s="102">
        <v>1.682694E-4</v>
      </c>
      <c r="J1110" s="102">
        <v>-7.915493E-4</v>
      </c>
      <c r="K1110" s="102">
        <v>1.486322E-3</v>
      </c>
      <c r="L1110" s="102">
        <v>2.5100140000000001E-3</v>
      </c>
      <c r="M1110" s="102">
        <v>3.2445239999999999E-3</v>
      </c>
      <c r="N1110" s="102">
        <v>3.0603399999999999E-3</v>
      </c>
      <c r="O1110" s="102">
        <v>2.4015479999999999E-3</v>
      </c>
      <c r="P1110" s="102">
        <v>1.636371E-3</v>
      </c>
      <c r="Q1110" s="102">
        <v>1.0164320000000001E-3</v>
      </c>
      <c r="R1110" s="102">
        <v>5.3184249999999999E-4</v>
      </c>
      <c r="S1110" s="102">
        <v>1.4450549999999999E-4</v>
      </c>
      <c r="T1110" s="102">
        <v>-1.848474E-4</v>
      </c>
      <c r="U1110" s="102">
        <v>-4.6569040000000002E-4</v>
      </c>
      <c r="V1110" s="102">
        <v>-6.9825859999999998E-4</v>
      </c>
      <c r="W1110" s="102">
        <v>-9.0172359999999999E-4</v>
      </c>
      <c r="X1110" s="102">
        <v>-1.0760870000000001E-3</v>
      </c>
      <c r="Y1110" s="103">
        <v>-1.23105E-3</v>
      </c>
    </row>
    <row r="1111" spans="1:25" x14ac:dyDescent="0.25">
      <c r="A1111" s="101" t="s">
        <v>1358</v>
      </c>
      <c r="B1111" s="102">
        <v>5.7031970000000001E-2</v>
      </c>
      <c r="C1111" s="102">
        <v>4.6692579999999997E-2</v>
      </c>
      <c r="D1111" s="102">
        <v>4.082359E-2</v>
      </c>
      <c r="E1111" s="102">
        <v>3.6367240000000002E-2</v>
      </c>
      <c r="F1111" s="102">
        <v>3.2813269999999999E-2</v>
      </c>
      <c r="G1111" s="102">
        <v>3.1382E-2</v>
      </c>
      <c r="H1111" s="102">
        <v>2.921027E-2</v>
      </c>
      <c r="I1111" s="102">
        <v>2.732863E-2</v>
      </c>
      <c r="J1111" s="102">
        <v>2.5766850000000001E-2</v>
      </c>
      <c r="K1111" s="102">
        <v>2.9906599999999998E-2</v>
      </c>
      <c r="L1111" s="102">
        <v>3.1199609999999999E-2</v>
      </c>
      <c r="M1111" s="102">
        <v>3.2020899999999998E-2</v>
      </c>
      <c r="N1111" s="102">
        <v>3.0903030000000001E-2</v>
      </c>
      <c r="O1111" s="102">
        <v>2.9358459999999999E-2</v>
      </c>
      <c r="P1111" s="102">
        <v>2.797053E-2</v>
      </c>
      <c r="Q1111" s="102">
        <v>2.695208E-2</v>
      </c>
      <c r="R1111" s="102">
        <v>2.6127790000000001E-2</v>
      </c>
      <c r="S1111" s="102">
        <v>2.5400389999999998E-2</v>
      </c>
      <c r="T1111" s="102">
        <v>2.4740959999999999E-2</v>
      </c>
      <c r="U1111" s="102">
        <v>2.4149259999999999E-2</v>
      </c>
      <c r="V1111" s="102">
        <v>2.360611E-2</v>
      </c>
      <c r="W1111" s="102">
        <v>2.3092080000000001E-2</v>
      </c>
      <c r="X1111" s="102">
        <v>2.2607169999999999E-2</v>
      </c>
      <c r="Y1111" s="103">
        <v>2.21611E-2</v>
      </c>
    </row>
    <row r="1112" spans="1:25" x14ac:dyDescent="0.25">
      <c r="A1112" s="101" t="s">
        <v>1359</v>
      </c>
      <c r="B1112" s="102">
        <v>4.5366389999999999E-2</v>
      </c>
      <c r="C1112" s="102">
        <v>3.5642590000000002E-2</v>
      </c>
      <c r="D1112" s="102">
        <v>3.0124680000000001E-2</v>
      </c>
      <c r="E1112" s="102">
        <v>2.5911940000000001E-2</v>
      </c>
      <c r="F1112" s="102">
        <v>2.25431E-2</v>
      </c>
      <c r="G1112" s="102">
        <v>2.1199180000000001E-2</v>
      </c>
      <c r="H1112" s="102">
        <v>1.9241009999999999E-2</v>
      </c>
      <c r="I1112" s="102">
        <v>1.7563510000000001E-2</v>
      </c>
      <c r="J1112" s="102">
        <v>1.618642E-2</v>
      </c>
      <c r="K1112" s="102">
        <v>1.98792E-2</v>
      </c>
      <c r="L1112" s="102">
        <v>2.1162380000000001E-2</v>
      </c>
      <c r="M1112" s="102">
        <v>2.2012480000000001E-2</v>
      </c>
      <c r="N1112" s="102">
        <v>2.1206510000000001E-2</v>
      </c>
      <c r="O1112" s="102">
        <v>1.9954739999999999E-2</v>
      </c>
      <c r="P1112" s="102">
        <v>1.8771469999999998E-2</v>
      </c>
      <c r="Q1112" s="102">
        <v>1.7889200000000001E-2</v>
      </c>
      <c r="R1112" s="102">
        <v>1.7181539999999999E-2</v>
      </c>
      <c r="S1112" s="102">
        <v>1.6570950000000001E-2</v>
      </c>
      <c r="T1112" s="102">
        <v>1.6037780000000001E-2</v>
      </c>
      <c r="U1112" s="102">
        <v>1.556284E-2</v>
      </c>
      <c r="V1112" s="102">
        <v>1.512671E-2</v>
      </c>
      <c r="W1112" s="102">
        <v>1.472939E-2</v>
      </c>
      <c r="X1112" s="102">
        <v>1.435148E-2</v>
      </c>
      <c r="Y1112" s="103">
        <v>1.400245E-2</v>
      </c>
    </row>
    <row r="1113" spans="1:25" x14ac:dyDescent="0.25">
      <c r="A1113" s="101" t="s">
        <v>1360</v>
      </c>
      <c r="B1113" s="102">
        <v>4.2085810000000001E-2</v>
      </c>
      <c r="C1113" s="102">
        <v>3.2716580000000002E-2</v>
      </c>
      <c r="D1113" s="102">
        <v>2.7467060000000001E-2</v>
      </c>
      <c r="E1113" s="102">
        <v>2.3502390000000001E-2</v>
      </c>
      <c r="F1113" s="102">
        <v>2.0361480000000001E-2</v>
      </c>
      <c r="G1113" s="102">
        <v>1.9045360000000001E-2</v>
      </c>
      <c r="H1113" s="102">
        <v>1.721307E-2</v>
      </c>
      <c r="I1113" s="102">
        <v>1.5651910000000002E-2</v>
      </c>
      <c r="J1113" s="102">
        <v>1.436202E-2</v>
      </c>
      <c r="K1113" s="102">
        <v>1.765773E-2</v>
      </c>
      <c r="L1113" s="102">
        <v>1.8787399999999999E-2</v>
      </c>
      <c r="M1113" s="102">
        <v>1.9521879999999998E-2</v>
      </c>
      <c r="N1113" s="102">
        <v>1.8755540000000001E-2</v>
      </c>
      <c r="O1113" s="102">
        <v>1.7562790000000002E-2</v>
      </c>
      <c r="P1113" s="102">
        <v>1.643814E-2</v>
      </c>
      <c r="Q1113" s="102">
        <v>1.55757E-2</v>
      </c>
      <c r="R1113" s="102">
        <v>1.4887549999999999E-2</v>
      </c>
      <c r="S1113" s="102">
        <v>1.429625E-2</v>
      </c>
      <c r="T1113" s="102">
        <v>1.376319E-2</v>
      </c>
      <c r="U1113" s="102">
        <v>1.328813E-2</v>
      </c>
      <c r="V1113" s="102">
        <v>1.2861829999999999E-2</v>
      </c>
      <c r="W1113" s="102">
        <v>1.247435E-2</v>
      </c>
      <c r="X1113" s="102">
        <v>1.211575E-2</v>
      </c>
      <c r="Y1113" s="103">
        <v>1.178627E-2</v>
      </c>
    </row>
    <row r="1114" spans="1:25" x14ac:dyDescent="0.25">
      <c r="A1114" s="101" t="s">
        <v>1361</v>
      </c>
      <c r="B1114" s="102">
        <v>4.0081270000000002E-2</v>
      </c>
      <c r="C1114" s="102">
        <v>3.0955179999999999E-2</v>
      </c>
      <c r="D1114" s="102">
        <v>2.5782699999999999E-2</v>
      </c>
      <c r="E1114" s="102">
        <v>2.1827249999999999E-2</v>
      </c>
      <c r="F1114" s="102">
        <v>1.8676459999999999E-2</v>
      </c>
      <c r="G1114" s="102">
        <v>1.7291919999999999E-2</v>
      </c>
      <c r="H1114" s="102">
        <v>1.5488780000000001E-2</v>
      </c>
      <c r="I1114" s="102">
        <v>1.396651E-2</v>
      </c>
      <c r="J1114" s="102">
        <v>1.271561E-2</v>
      </c>
      <c r="K1114" s="102">
        <v>1.5801539999999999E-2</v>
      </c>
      <c r="L1114" s="102">
        <v>1.6989359999999998E-2</v>
      </c>
      <c r="M1114" s="102">
        <v>1.7791629999999999E-2</v>
      </c>
      <c r="N1114" s="102">
        <v>1.7171059999999998E-2</v>
      </c>
      <c r="O1114" s="102">
        <v>1.605635E-2</v>
      </c>
      <c r="P1114" s="102">
        <v>1.49614E-2</v>
      </c>
      <c r="Q1114" s="102">
        <v>1.410868E-2</v>
      </c>
      <c r="R1114" s="102">
        <v>1.343041E-2</v>
      </c>
      <c r="S1114" s="102">
        <v>1.2858639999999999E-2</v>
      </c>
      <c r="T1114" s="102">
        <v>1.2354800000000001E-2</v>
      </c>
      <c r="U1114" s="102">
        <v>1.1918649999999999E-2</v>
      </c>
      <c r="V1114" s="102">
        <v>1.152153E-2</v>
      </c>
      <c r="W1114" s="102">
        <v>1.115353E-2</v>
      </c>
      <c r="X1114" s="102">
        <v>1.08241E-2</v>
      </c>
      <c r="Y1114" s="103">
        <v>1.051408E-2</v>
      </c>
    </row>
    <row r="1115" spans="1:25" x14ac:dyDescent="0.25">
      <c r="A1115" s="101" t="s">
        <v>1362</v>
      </c>
      <c r="B1115" s="102">
        <v>3.7783009999999999E-2</v>
      </c>
      <c r="C1115" s="102">
        <v>2.8788270000000001E-2</v>
      </c>
      <c r="D1115" s="102">
        <v>2.3735180000000002E-2</v>
      </c>
      <c r="E1115" s="102">
        <v>1.9907999999999999E-2</v>
      </c>
      <c r="F1115" s="102">
        <v>1.6865479999999999E-2</v>
      </c>
      <c r="G1115" s="102">
        <v>1.5578079999999999E-2</v>
      </c>
      <c r="H1115" s="102">
        <v>1.3832880000000001E-2</v>
      </c>
      <c r="I1115" s="102">
        <v>1.235875E-2</v>
      </c>
      <c r="J1115" s="102">
        <v>1.114649E-2</v>
      </c>
      <c r="K1115" s="102">
        <v>1.421362E-2</v>
      </c>
      <c r="L1115" s="102">
        <v>1.532408E-2</v>
      </c>
      <c r="M1115" s="102">
        <v>1.606838E-2</v>
      </c>
      <c r="N1115" s="102">
        <v>1.542807E-2</v>
      </c>
      <c r="O1115" s="102">
        <v>1.435209E-2</v>
      </c>
      <c r="P1115" s="102">
        <v>1.3305239999999999E-2</v>
      </c>
      <c r="Q1115" s="102">
        <v>1.2500870000000001E-2</v>
      </c>
      <c r="R1115" s="102">
        <v>1.186106E-2</v>
      </c>
      <c r="S1115" s="102">
        <v>1.130861E-2</v>
      </c>
      <c r="T1115" s="102">
        <v>1.082411E-2</v>
      </c>
      <c r="U1115" s="102">
        <v>1.039784E-2</v>
      </c>
      <c r="V1115" s="102">
        <v>1.001987E-2</v>
      </c>
      <c r="W1115" s="102">
        <v>9.6807079999999997E-3</v>
      </c>
      <c r="X1115" s="102">
        <v>9.3609569999999996E-3</v>
      </c>
      <c r="Y1115" s="103">
        <v>9.0800210000000006E-3</v>
      </c>
    </row>
    <row r="1116" spans="1:25" x14ac:dyDescent="0.25">
      <c r="A1116" s="101" t="s">
        <v>1363</v>
      </c>
      <c r="B1116" s="102">
        <v>1.7137489999999998E-2</v>
      </c>
      <c r="C1116" s="102">
        <v>9.7077589999999998E-3</v>
      </c>
      <c r="D1116" s="102">
        <v>5.6270749999999996E-3</v>
      </c>
      <c r="E1116" s="102">
        <v>2.5566759999999999E-3</v>
      </c>
      <c r="F1116" s="102">
        <v>1.4332639999999999E-4</v>
      </c>
      <c r="G1116" s="102">
        <v>-9.8043669999999992E-4</v>
      </c>
      <c r="H1116" s="102">
        <v>-2.2606000000000002E-3</v>
      </c>
      <c r="I1116" s="102">
        <v>-3.2983470000000001E-3</v>
      </c>
      <c r="J1116" s="102">
        <v>-4.14212E-3</v>
      </c>
      <c r="K1116" s="102">
        <v>-2.2961779999999998E-3</v>
      </c>
      <c r="L1116" s="102">
        <v>-1.4266540000000001E-3</v>
      </c>
      <c r="M1116" s="102">
        <v>-8.1752820000000005E-4</v>
      </c>
      <c r="N1116" s="102">
        <v>-9.2404170000000003E-4</v>
      </c>
      <c r="O1116" s="102">
        <v>-1.4662779999999999E-3</v>
      </c>
      <c r="P1116" s="102">
        <v>-2.1249659999999998E-3</v>
      </c>
      <c r="Q1116" s="102">
        <v>-2.6773270000000002E-3</v>
      </c>
      <c r="R1116" s="102">
        <v>-3.113499E-3</v>
      </c>
      <c r="S1116" s="102">
        <v>-3.4623229999999998E-3</v>
      </c>
      <c r="T1116" s="102">
        <v>-3.7531420000000001E-3</v>
      </c>
      <c r="U1116" s="102">
        <v>-3.9952069999999998E-3</v>
      </c>
      <c r="V1116" s="102">
        <v>-4.1887549999999997E-3</v>
      </c>
      <c r="W1116" s="102">
        <v>-4.3631249999999998E-3</v>
      </c>
      <c r="X1116" s="102">
        <v>-4.4986890000000002E-3</v>
      </c>
      <c r="Y1116" s="103">
        <v>-4.6148489999999999E-3</v>
      </c>
    </row>
    <row r="1117" spans="1:25" x14ac:dyDescent="0.25">
      <c r="A1117" s="101" t="s">
        <v>1364</v>
      </c>
      <c r="B1117" s="102">
        <v>4.5666560000000002E-2</v>
      </c>
      <c r="C1117" s="102">
        <v>3.6132190000000002E-2</v>
      </c>
      <c r="D1117" s="102">
        <v>3.068394E-2</v>
      </c>
      <c r="E1117" s="102">
        <v>2.6511469999999999E-2</v>
      </c>
      <c r="F1117" s="102">
        <v>2.3173010000000001E-2</v>
      </c>
      <c r="G1117" s="102">
        <v>2.1838199999999999E-2</v>
      </c>
      <c r="H1117" s="102">
        <v>1.988939E-2</v>
      </c>
      <c r="I1117" s="102">
        <v>1.8211640000000001E-2</v>
      </c>
      <c r="J1117" s="102">
        <v>1.682463E-2</v>
      </c>
      <c r="K1117" s="102">
        <v>2.0470519999999999E-2</v>
      </c>
      <c r="L1117" s="102">
        <v>2.174512E-2</v>
      </c>
      <c r="M1117" s="102">
        <v>2.259574E-2</v>
      </c>
      <c r="N1117" s="102">
        <v>2.1799300000000001E-2</v>
      </c>
      <c r="O1117" s="102">
        <v>2.0556379999999999E-2</v>
      </c>
      <c r="P1117" s="102">
        <v>1.9382110000000001E-2</v>
      </c>
      <c r="Q1117" s="102">
        <v>1.849951E-2</v>
      </c>
      <c r="R1117" s="102">
        <v>1.7791589999999999E-2</v>
      </c>
      <c r="S1117" s="102">
        <v>1.7190480000000001E-2</v>
      </c>
      <c r="T1117" s="102">
        <v>1.6657330000000001E-2</v>
      </c>
      <c r="U1117" s="102">
        <v>1.6172490000000001E-2</v>
      </c>
      <c r="V1117" s="102">
        <v>1.5736190000000001E-2</v>
      </c>
      <c r="W1117" s="102">
        <v>1.532878E-2</v>
      </c>
      <c r="X1117" s="102">
        <v>1.49602E-2</v>
      </c>
      <c r="Y1117" s="103">
        <v>1.461104E-2</v>
      </c>
    </row>
    <row r="1118" spans="1:25" x14ac:dyDescent="0.25">
      <c r="A1118" s="101" t="s">
        <v>1365</v>
      </c>
      <c r="B1118" s="102">
        <v>1.8029259999999998E-2</v>
      </c>
      <c r="C1118" s="102">
        <v>1.035992E-2</v>
      </c>
      <c r="D1118" s="102">
        <v>6.0425670000000004E-3</v>
      </c>
      <c r="E1118" s="102">
        <v>2.764805E-3</v>
      </c>
      <c r="F1118" s="102">
        <v>1.5398279999999999E-4</v>
      </c>
      <c r="G1118" s="102">
        <v>-8.9215460000000003E-4</v>
      </c>
      <c r="H1118" s="102">
        <v>-2.2503010000000001E-3</v>
      </c>
      <c r="I1118" s="102">
        <v>-3.376052E-3</v>
      </c>
      <c r="J1118" s="102">
        <v>-4.2883590000000003E-3</v>
      </c>
      <c r="K1118" s="102">
        <v>-1.91493E-3</v>
      </c>
      <c r="L1118" s="102">
        <v>-9.2886990000000001E-4</v>
      </c>
      <c r="M1118" s="102">
        <v>-2.3208890000000001E-4</v>
      </c>
      <c r="N1118" s="102">
        <v>-4.1668549999999998E-4</v>
      </c>
      <c r="O1118" s="102">
        <v>-1.0188689999999999E-3</v>
      </c>
      <c r="P1118" s="102">
        <v>-1.6983740000000001E-3</v>
      </c>
      <c r="Q1118" s="102">
        <v>-2.2516379999999998E-3</v>
      </c>
      <c r="R1118" s="102">
        <v>-2.678756E-3</v>
      </c>
      <c r="S1118" s="102">
        <v>-3.0281150000000001E-3</v>
      </c>
      <c r="T1118" s="102">
        <v>-3.3191610000000002E-3</v>
      </c>
      <c r="U1118" s="102">
        <v>-3.5618469999999999E-3</v>
      </c>
      <c r="V1118" s="102">
        <v>-3.7656629999999998E-3</v>
      </c>
      <c r="W1118" s="102">
        <v>-3.9403270000000004E-3</v>
      </c>
      <c r="X1118" s="102">
        <v>-4.0955569999999997E-3</v>
      </c>
      <c r="Y1118" s="103">
        <v>-4.221636E-3</v>
      </c>
    </row>
    <row r="1119" spans="1:25" x14ac:dyDescent="0.25">
      <c r="A1119" s="101" t="s">
        <v>1366</v>
      </c>
      <c r="B1119" s="102">
        <v>5.1264749999999998E-2</v>
      </c>
      <c r="C1119" s="102">
        <v>4.1149690000000003E-2</v>
      </c>
      <c r="D1119" s="102">
        <v>3.5396940000000002E-2</v>
      </c>
      <c r="E1119" s="102">
        <v>3.101717E-2</v>
      </c>
      <c r="F1119" s="102">
        <v>2.7510349999999999E-2</v>
      </c>
      <c r="G1119" s="102">
        <v>2.6214350000000001E-2</v>
      </c>
      <c r="H1119" s="102">
        <v>2.4129149999999999E-2</v>
      </c>
      <c r="I1119" s="102">
        <v>2.2324279999999998E-2</v>
      </c>
      <c r="J1119" s="102">
        <v>2.0819899999999999E-2</v>
      </c>
      <c r="K1119" s="102">
        <v>2.5017939999999999E-2</v>
      </c>
      <c r="L1119" s="102">
        <v>2.635061E-2</v>
      </c>
      <c r="M1119" s="102">
        <v>2.721148E-2</v>
      </c>
      <c r="N1119" s="102">
        <v>2.6208829999999999E-2</v>
      </c>
      <c r="O1119" s="102">
        <v>2.47981E-2</v>
      </c>
      <c r="P1119" s="102">
        <v>2.354415E-2</v>
      </c>
      <c r="Q1119" s="102">
        <v>2.2631310000000002E-2</v>
      </c>
      <c r="R1119" s="102">
        <v>2.1893470000000002E-2</v>
      </c>
      <c r="S1119" s="102">
        <v>2.1242939999999998E-2</v>
      </c>
      <c r="T1119" s="102">
        <v>2.0660459999999999E-2</v>
      </c>
      <c r="U1119" s="102">
        <v>2.0136080000000001E-2</v>
      </c>
      <c r="V1119" s="102">
        <v>1.966029E-2</v>
      </c>
      <c r="W1119" s="102">
        <v>1.921366E-2</v>
      </c>
      <c r="X1119" s="102">
        <v>1.8796179999999999E-2</v>
      </c>
      <c r="Y1119" s="103">
        <v>1.8407630000000001E-2</v>
      </c>
    </row>
    <row r="1120" spans="1:25" x14ac:dyDescent="0.25">
      <c r="A1120" s="101" t="s">
        <v>1367</v>
      </c>
      <c r="B1120" s="102">
        <v>5.4596680000000002E-2</v>
      </c>
      <c r="C1120" s="102">
        <v>4.4376430000000001E-2</v>
      </c>
      <c r="D1120" s="102">
        <v>3.848348E-2</v>
      </c>
      <c r="E1120" s="102">
        <v>3.3945410000000002E-2</v>
      </c>
      <c r="F1120" s="102">
        <v>3.0300560000000001E-2</v>
      </c>
      <c r="G1120" s="102">
        <v>2.8821429999999999E-2</v>
      </c>
      <c r="H1120" s="102">
        <v>2.6649900000000001E-2</v>
      </c>
      <c r="I1120" s="102">
        <v>2.4768459999999999E-2</v>
      </c>
      <c r="J1120" s="102">
        <v>2.3197160000000001E-2</v>
      </c>
      <c r="K1120" s="102">
        <v>2.7307990000000001E-2</v>
      </c>
      <c r="L1120" s="102">
        <v>2.8707400000000001E-2</v>
      </c>
      <c r="M1120" s="102">
        <v>2.9625510000000001E-2</v>
      </c>
      <c r="N1120" s="102">
        <v>2.8663379999999999E-2</v>
      </c>
      <c r="O1120" s="102">
        <v>2.7205900000000002E-2</v>
      </c>
      <c r="P1120" s="102">
        <v>2.5866420000000001E-2</v>
      </c>
      <c r="Q1120" s="102">
        <v>2.486737E-2</v>
      </c>
      <c r="R1120" s="102">
        <v>2.4062480000000001E-2</v>
      </c>
      <c r="S1120" s="102">
        <v>2.336442E-2</v>
      </c>
      <c r="T1120" s="102">
        <v>2.273408E-2</v>
      </c>
      <c r="U1120" s="102">
        <v>2.2171690000000001E-2</v>
      </c>
      <c r="V1120" s="102">
        <v>2.1657610000000001E-2</v>
      </c>
      <c r="W1120" s="102">
        <v>2.1182349999999999E-2</v>
      </c>
      <c r="X1120" s="102">
        <v>2.0735980000000001E-2</v>
      </c>
      <c r="Y1120" s="103">
        <v>2.031873E-2</v>
      </c>
    </row>
    <row r="1121" spans="1:25" x14ac:dyDescent="0.25">
      <c r="A1121" s="101" t="s">
        <v>1368</v>
      </c>
      <c r="B1121" s="102">
        <v>3.3633049999999998E-2</v>
      </c>
      <c r="C1121" s="102">
        <v>2.4880679999999999E-2</v>
      </c>
      <c r="D1121" s="102">
        <v>1.9944650000000001E-2</v>
      </c>
      <c r="E1121" s="102">
        <v>1.6166369999999999E-2</v>
      </c>
      <c r="F1121" s="102">
        <v>1.315328E-2</v>
      </c>
      <c r="G1121" s="102">
        <v>1.1837759999999999E-2</v>
      </c>
      <c r="H1121" s="102">
        <v>1.0142099999999999E-2</v>
      </c>
      <c r="I1121" s="102">
        <v>8.7076629999999992E-3</v>
      </c>
      <c r="J1121" s="102">
        <v>7.5349520000000001E-3</v>
      </c>
      <c r="K1121" s="102">
        <v>1.044351E-2</v>
      </c>
      <c r="L1121" s="102">
        <v>1.160095E-2</v>
      </c>
      <c r="M1121" s="102">
        <v>1.23923E-2</v>
      </c>
      <c r="N1121" s="102">
        <v>1.1907610000000001E-2</v>
      </c>
      <c r="O1121" s="102">
        <v>1.093911E-2</v>
      </c>
      <c r="P1121" s="102">
        <v>9.9514389999999994E-3</v>
      </c>
      <c r="Q1121" s="102">
        <v>9.1768869999999999E-3</v>
      </c>
      <c r="R1121" s="102">
        <v>8.5669490000000008E-3</v>
      </c>
      <c r="S1121" s="102">
        <v>8.0537539999999998E-3</v>
      </c>
      <c r="T1121" s="102">
        <v>7.608208E-3</v>
      </c>
      <c r="U1121" s="102">
        <v>7.2208430000000002E-3</v>
      </c>
      <c r="V1121" s="102">
        <v>6.8819579999999997E-3</v>
      </c>
      <c r="W1121" s="102">
        <v>6.5721620000000003E-3</v>
      </c>
      <c r="X1121" s="102">
        <v>6.291451E-3</v>
      </c>
      <c r="Y1121" s="103">
        <v>6.0301310000000002E-3</v>
      </c>
    </row>
    <row r="1122" spans="1:25" x14ac:dyDescent="0.25">
      <c r="A1122" s="101" t="s">
        <v>1369</v>
      </c>
      <c r="B1122" s="102">
        <v>3.3830939999999997E-2</v>
      </c>
      <c r="C1122" s="102">
        <v>2.4825839999999998E-2</v>
      </c>
      <c r="D1122" s="102">
        <v>2.0075719999999998E-2</v>
      </c>
      <c r="E1122" s="102">
        <v>1.6665869999999999E-2</v>
      </c>
      <c r="F1122" s="102">
        <v>1.4068239999999999E-2</v>
      </c>
      <c r="G1122" s="102">
        <v>1.3040390000000001E-2</v>
      </c>
      <c r="H1122" s="102">
        <v>1.150762E-2</v>
      </c>
      <c r="I1122" s="102">
        <v>1.0197680000000001E-2</v>
      </c>
      <c r="J1122" s="102">
        <v>9.1300019999999999E-3</v>
      </c>
      <c r="K1122" s="102">
        <v>1.209502E-2</v>
      </c>
      <c r="L1122" s="102">
        <v>1.289825E-2</v>
      </c>
      <c r="M1122" s="102">
        <v>1.3334179999999999E-2</v>
      </c>
      <c r="N1122" s="102">
        <v>1.2431930000000001E-2</v>
      </c>
      <c r="O1122" s="102">
        <v>1.128758E-2</v>
      </c>
      <c r="P1122" s="102">
        <v>1.027876E-2</v>
      </c>
      <c r="Q1122" s="102">
        <v>9.5119650000000007E-3</v>
      </c>
      <c r="R1122" s="102">
        <v>8.8909420000000006E-3</v>
      </c>
      <c r="S1122" s="102">
        <v>8.3377859999999998E-3</v>
      </c>
      <c r="T1122" s="102">
        <v>7.8429889999999999E-3</v>
      </c>
      <c r="U1122" s="102">
        <v>7.3968109999999997E-3</v>
      </c>
      <c r="V1122" s="102">
        <v>6.9892929999999997E-3</v>
      </c>
      <c r="W1122" s="102">
        <v>6.6206570000000003E-3</v>
      </c>
      <c r="X1122" s="102">
        <v>6.2714720000000002E-3</v>
      </c>
      <c r="Y1122" s="103">
        <v>5.9609270000000004E-3</v>
      </c>
    </row>
    <row r="1123" spans="1:25" x14ac:dyDescent="0.25">
      <c r="A1123" s="101" t="s">
        <v>1370</v>
      </c>
      <c r="B1123" s="102">
        <v>4.9606860000000003E-2</v>
      </c>
      <c r="C1123" s="102">
        <v>3.9654599999999998E-2</v>
      </c>
      <c r="D1123" s="102">
        <v>3.3961560000000002E-2</v>
      </c>
      <c r="E1123" s="102">
        <v>2.9593230000000002E-2</v>
      </c>
      <c r="F1123" s="102">
        <v>2.6107930000000001E-2</v>
      </c>
      <c r="G1123" s="102">
        <v>2.4694790000000001E-2</v>
      </c>
      <c r="H1123" s="102">
        <v>2.2658770000000002E-2</v>
      </c>
      <c r="I1123" s="102">
        <v>2.0913330000000001E-2</v>
      </c>
      <c r="J1123" s="102">
        <v>1.9468099999999999E-2</v>
      </c>
      <c r="K1123" s="102">
        <v>2.3314359999999999E-2</v>
      </c>
      <c r="L1123" s="102">
        <v>2.4657439999999999E-2</v>
      </c>
      <c r="M1123" s="102">
        <v>2.5537549999999999E-2</v>
      </c>
      <c r="N1123" s="102">
        <v>2.462516E-2</v>
      </c>
      <c r="O1123" s="102">
        <v>2.3246969999999999E-2</v>
      </c>
      <c r="P1123" s="102">
        <v>2.1966280000000001E-2</v>
      </c>
      <c r="Q1123" s="102">
        <v>2.1015929999999999E-2</v>
      </c>
      <c r="R1123" s="102">
        <v>2.02594E-2</v>
      </c>
      <c r="S1123" s="102">
        <v>1.9609700000000001E-2</v>
      </c>
      <c r="T1123" s="102">
        <v>1.9027970000000002E-2</v>
      </c>
      <c r="U1123" s="102">
        <v>1.850425E-2</v>
      </c>
      <c r="V1123" s="102">
        <v>1.8029079999999999E-2</v>
      </c>
      <c r="W1123" s="102">
        <v>1.759252E-2</v>
      </c>
      <c r="X1123" s="102">
        <v>1.7185079999999998E-2</v>
      </c>
      <c r="Y1123" s="103">
        <v>1.6797280000000001E-2</v>
      </c>
    </row>
    <row r="1124" spans="1:25" x14ac:dyDescent="0.25">
      <c r="A1124" s="101" t="s">
        <v>1371</v>
      </c>
      <c r="B1124" s="102">
        <v>4.4409339999999999E-2</v>
      </c>
      <c r="C1124" s="102">
        <v>3.4880519999999998E-2</v>
      </c>
      <c r="D1124" s="102">
        <v>2.9423100000000001E-2</v>
      </c>
      <c r="E1124" s="102">
        <v>2.5231759999999999E-2</v>
      </c>
      <c r="F1124" s="102">
        <v>2.1884509999999999E-2</v>
      </c>
      <c r="G1124" s="102">
        <v>2.0442410000000001E-2</v>
      </c>
      <c r="H1124" s="102">
        <v>1.851386E-2</v>
      </c>
      <c r="I1124" s="102">
        <v>1.6885219999999999E-2</v>
      </c>
      <c r="J1124" s="102">
        <v>1.5537779999999999E-2</v>
      </c>
      <c r="K1124" s="102">
        <v>1.8915589999999999E-2</v>
      </c>
      <c r="L1124" s="102">
        <v>2.0181109999999999E-2</v>
      </c>
      <c r="M1124" s="102">
        <v>2.1031649999999999E-2</v>
      </c>
      <c r="N1124" s="102">
        <v>2.0285250000000001E-2</v>
      </c>
      <c r="O1124" s="102">
        <v>1.904494E-2</v>
      </c>
      <c r="P1124" s="102">
        <v>1.7853339999999999E-2</v>
      </c>
      <c r="Q1124" s="102">
        <v>1.6942639999999998E-2</v>
      </c>
      <c r="R1124" s="102">
        <v>1.6225719999999999E-2</v>
      </c>
      <c r="S1124" s="102">
        <v>1.56058E-2</v>
      </c>
      <c r="T1124" s="102">
        <v>1.506326E-2</v>
      </c>
      <c r="U1124" s="102">
        <v>1.458862E-2</v>
      </c>
      <c r="V1124" s="102">
        <v>1.415254E-2</v>
      </c>
      <c r="W1124" s="102">
        <v>1.376496E-2</v>
      </c>
      <c r="X1124" s="102">
        <v>1.340648E-2</v>
      </c>
      <c r="Y1124" s="103">
        <v>1.3077099999999999E-2</v>
      </c>
    </row>
    <row r="1125" spans="1:25" x14ac:dyDescent="0.25">
      <c r="A1125" s="101" t="s">
        <v>1372</v>
      </c>
      <c r="B1125" s="102">
        <v>3.6983170000000003E-2</v>
      </c>
      <c r="C1125" s="102">
        <v>2.7818639999999999E-2</v>
      </c>
      <c r="D1125" s="102">
        <v>2.2606870000000001E-2</v>
      </c>
      <c r="E1125" s="102">
        <v>1.8631459999999999E-2</v>
      </c>
      <c r="F1125" s="102">
        <v>1.5470390000000001E-2</v>
      </c>
      <c r="G1125" s="102">
        <v>1.4163469999999999E-2</v>
      </c>
      <c r="H1125" s="102">
        <v>1.239879E-2</v>
      </c>
      <c r="I1125" s="102">
        <v>1.0905410000000001E-2</v>
      </c>
      <c r="J1125" s="102">
        <v>9.6933330000000002E-3</v>
      </c>
      <c r="K1125" s="102">
        <v>1.2859860000000001E-2</v>
      </c>
      <c r="L1125" s="102">
        <v>1.4048690000000001E-2</v>
      </c>
      <c r="M1125" s="102">
        <v>1.487102E-2</v>
      </c>
      <c r="N1125" s="102">
        <v>1.4279399999999999E-2</v>
      </c>
      <c r="O1125" s="102">
        <v>1.3232010000000001E-2</v>
      </c>
      <c r="P1125" s="102">
        <v>1.2213969999999999E-2</v>
      </c>
      <c r="Q1125" s="102">
        <v>1.1428799999999999E-2</v>
      </c>
      <c r="R1125" s="102">
        <v>1.0798530000000001E-2</v>
      </c>
      <c r="S1125" s="102">
        <v>1.026534E-2</v>
      </c>
      <c r="T1125" s="102">
        <v>9.8098160000000007E-3</v>
      </c>
      <c r="U1125" s="102">
        <v>9.412297E-3</v>
      </c>
      <c r="V1125" s="102">
        <v>9.0633090000000003E-3</v>
      </c>
      <c r="W1125" s="102">
        <v>8.7434379999999992E-3</v>
      </c>
      <c r="X1125" s="102">
        <v>8.4427459999999992E-3</v>
      </c>
      <c r="Y1125" s="103">
        <v>8.1811100000000001E-3</v>
      </c>
    </row>
    <row r="1126" spans="1:25" x14ac:dyDescent="0.25">
      <c r="A1126" s="101" t="s">
        <v>1373</v>
      </c>
      <c r="B1126" s="102">
        <v>3.6475540000000001E-2</v>
      </c>
      <c r="C1126" s="102">
        <v>2.727017E-2</v>
      </c>
      <c r="D1126" s="102">
        <v>2.2019449999999999E-2</v>
      </c>
      <c r="E1126" s="102">
        <v>1.800502E-2</v>
      </c>
      <c r="F1126" s="102">
        <v>1.480485E-2</v>
      </c>
      <c r="G1126" s="102">
        <v>1.351837E-2</v>
      </c>
      <c r="H1126" s="102">
        <v>1.173533E-2</v>
      </c>
      <c r="I1126" s="102">
        <v>1.022312E-2</v>
      </c>
      <c r="J1126" s="102">
        <v>8.9918299999999993E-3</v>
      </c>
      <c r="K1126" s="102">
        <v>1.229804E-2</v>
      </c>
      <c r="L1126" s="102">
        <v>1.35438E-2</v>
      </c>
      <c r="M1126" s="102">
        <v>1.440395E-2</v>
      </c>
      <c r="N1126" s="102">
        <v>1.382215E-2</v>
      </c>
      <c r="O1126" s="102">
        <v>1.278468E-2</v>
      </c>
      <c r="P1126" s="102">
        <v>1.176694E-2</v>
      </c>
      <c r="Q1126" s="102">
        <v>1.0991519999999999E-2</v>
      </c>
      <c r="R1126" s="102">
        <v>1.0381100000000001E-2</v>
      </c>
      <c r="S1126" s="102">
        <v>9.8674929999999998E-3</v>
      </c>
      <c r="T1126" s="102">
        <v>9.4215800000000006E-3</v>
      </c>
      <c r="U1126" s="102">
        <v>9.033882E-3</v>
      </c>
      <c r="V1126" s="102">
        <v>8.6849920000000008E-3</v>
      </c>
      <c r="W1126" s="102">
        <v>8.3749110000000005E-3</v>
      </c>
      <c r="X1126" s="102">
        <v>8.093935E-3</v>
      </c>
      <c r="Y1126" s="103">
        <v>7.8321290000000002E-3</v>
      </c>
    </row>
    <row r="1127" spans="1:25" x14ac:dyDescent="0.25">
      <c r="A1127" s="101" t="s">
        <v>1374</v>
      </c>
      <c r="B1127" s="102">
        <v>3.6302380000000002E-2</v>
      </c>
      <c r="C1127" s="102">
        <v>2.695475E-2</v>
      </c>
      <c r="D1127" s="102">
        <v>2.170511E-2</v>
      </c>
      <c r="E1127" s="102">
        <v>1.775001E-2</v>
      </c>
      <c r="F1127" s="102">
        <v>1.461868E-2</v>
      </c>
      <c r="G1127" s="102">
        <v>1.336978E-2</v>
      </c>
      <c r="H1127" s="102">
        <v>1.161468E-2</v>
      </c>
      <c r="I1127" s="102">
        <v>1.0130750000000001E-2</v>
      </c>
      <c r="J1127" s="102">
        <v>8.9181409999999992E-3</v>
      </c>
      <c r="K1127" s="102">
        <v>1.219983E-2</v>
      </c>
      <c r="L1127" s="102">
        <v>1.335012E-2</v>
      </c>
      <c r="M1127" s="102">
        <v>1.410492E-2</v>
      </c>
      <c r="N1127" s="102">
        <v>1.343507E-2</v>
      </c>
      <c r="O1127" s="102">
        <v>1.235785E-2</v>
      </c>
      <c r="P1127" s="102">
        <v>1.132945E-2</v>
      </c>
      <c r="Q1127" s="102">
        <v>1.0543540000000001E-2</v>
      </c>
      <c r="R1127" s="102">
        <v>9.9225849999999994E-3</v>
      </c>
      <c r="S1127" s="102">
        <v>9.3987830000000008E-3</v>
      </c>
      <c r="T1127" s="102">
        <v>8.9332679999999994E-3</v>
      </c>
      <c r="U1127" s="102">
        <v>8.5260349999999995E-3</v>
      </c>
      <c r="V1127" s="102">
        <v>8.1574209999999998E-3</v>
      </c>
      <c r="W1127" s="102">
        <v>7.8179449999999998E-3</v>
      </c>
      <c r="X1127" s="102">
        <v>7.5173200000000001E-3</v>
      </c>
      <c r="Y1127" s="103">
        <v>7.2458319999999998E-3</v>
      </c>
    </row>
    <row r="1128" spans="1:25" x14ac:dyDescent="0.25">
      <c r="A1128" s="101" t="s">
        <v>1375</v>
      </c>
      <c r="B1128" s="102">
        <v>3.1749270000000003E-2</v>
      </c>
      <c r="C1128" s="102">
        <v>2.3131160000000001E-2</v>
      </c>
      <c r="D1128" s="102">
        <v>1.822383E-2</v>
      </c>
      <c r="E1128" s="102">
        <v>1.4454649999999999E-2</v>
      </c>
      <c r="F1128" s="102">
        <v>1.143104E-2</v>
      </c>
      <c r="G1128" s="102">
        <v>1.024129E-2</v>
      </c>
      <c r="H1128" s="102">
        <v>8.5642860000000008E-3</v>
      </c>
      <c r="I1128" s="102">
        <v>7.1487190000000004E-3</v>
      </c>
      <c r="J1128" s="102">
        <v>5.9945179999999999E-3</v>
      </c>
      <c r="K1128" s="102">
        <v>9.0839219999999995E-3</v>
      </c>
      <c r="L1128" s="102">
        <v>1.027144E-2</v>
      </c>
      <c r="M1128" s="102">
        <v>1.1092919999999999E-2</v>
      </c>
      <c r="N1128" s="102">
        <v>1.0636680000000001E-2</v>
      </c>
      <c r="O1128" s="102">
        <v>9.7340859999999994E-3</v>
      </c>
      <c r="P1128" s="102">
        <v>8.8222950000000008E-3</v>
      </c>
      <c r="Q1128" s="102">
        <v>8.1144909999999997E-3</v>
      </c>
      <c r="R1128" s="102">
        <v>7.5521420000000004E-3</v>
      </c>
      <c r="S1128" s="102">
        <v>7.0771669999999997E-3</v>
      </c>
      <c r="T1128" s="102">
        <v>6.6699100000000002E-3</v>
      </c>
      <c r="U1128" s="102">
        <v>6.3208930000000002E-3</v>
      </c>
      <c r="V1128" s="102">
        <v>6.0107010000000002E-3</v>
      </c>
      <c r="W1128" s="102">
        <v>5.7393349999999999E-3</v>
      </c>
      <c r="X1128" s="102">
        <v>5.497086E-3</v>
      </c>
      <c r="Y1128" s="103">
        <v>5.2740180000000001E-3</v>
      </c>
    </row>
    <row r="1129" spans="1:25" x14ac:dyDescent="0.25">
      <c r="A1129" s="101" t="s">
        <v>1376</v>
      </c>
      <c r="B1129" s="102">
        <v>4.7488200000000001E-2</v>
      </c>
      <c r="C1129" s="102">
        <v>3.75606E-2</v>
      </c>
      <c r="D1129" s="102">
        <v>3.1957340000000001E-2</v>
      </c>
      <c r="E1129" s="102">
        <v>2.77174E-2</v>
      </c>
      <c r="F1129" s="102">
        <v>2.4350429999999999E-2</v>
      </c>
      <c r="G1129" s="102">
        <v>2.2966239999999999E-2</v>
      </c>
      <c r="H1129" s="102">
        <v>2.0988759999999999E-2</v>
      </c>
      <c r="I1129" s="102">
        <v>1.9301570000000001E-2</v>
      </c>
      <c r="J1129" s="102">
        <v>1.7905029999999999E-2</v>
      </c>
      <c r="K1129" s="102">
        <v>2.1574550000000001E-2</v>
      </c>
      <c r="L1129" s="102">
        <v>2.280182E-2</v>
      </c>
      <c r="M1129" s="102">
        <v>2.3594859999999999E-2</v>
      </c>
      <c r="N1129" s="102">
        <v>2.2653929999999999E-2</v>
      </c>
      <c r="O1129" s="102">
        <v>2.1296519999999999E-2</v>
      </c>
      <c r="P1129" s="102">
        <v>2.0055469999999999E-2</v>
      </c>
      <c r="Q1129" s="102">
        <v>1.912461E-2</v>
      </c>
      <c r="R1129" s="102">
        <v>1.8378240000000001E-2</v>
      </c>
      <c r="S1129" s="102">
        <v>1.772874E-2</v>
      </c>
      <c r="T1129" s="102">
        <v>1.714721E-2</v>
      </c>
      <c r="U1129" s="102">
        <v>1.662392E-2</v>
      </c>
      <c r="V1129" s="102">
        <v>1.614871E-2</v>
      </c>
      <c r="W1129" s="102">
        <v>1.5722259999999998E-2</v>
      </c>
      <c r="X1129" s="102">
        <v>1.532494E-2</v>
      </c>
      <c r="Y1129" s="103">
        <v>1.495673E-2</v>
      </c>
    </row>
    <row r="1130" spans="1:25" x14ac:dyDescent="0.25">
      <c r="A1130" s="101" t="s">
        <v>1377</v>
      </c>
      <c r="B1130" s="102">
        <v>4.6827090000000002E-2</v>
      </c>
      <c r="C1130" s="102">
        <v>3.7432899999999998E-2</v>
      </c>
      <c r="D1130" s="102">
        <v>3.2002179999999998E-2</v>
      </c>
      <c r="E1130" s="102">
        <v>2.7799210000000001E-2</v>
      </c>
      <c r="F1130" s="102">
        <v>2.4421209999999999E-2</v>
      </c>
      <c r="G1130" s="102">
        <v>2.299967E-2</v>
      </c>
      <c r="H1130" s="102">
        <v>2.10318E-2</v>
      </c>
      <c r="I1130" s="102">
        <v>1.9354590000000001E-2</v>
      </c>
      <c r="J1130" s="102">
        <v>1.796818E-2</v>
      </c>
      <c r="K1130" s="102">
        <v>2.1505630000000001E-2</v>
      </c>
      <c r="L1130" s="102">
        <v>2.2846669999999999E-2</v>
      </c>
      <c r="M1130" s="102">
        <v>2.3763940000000001E-2</v>
      </c>
      <c r="N1130" s="102">
        <v>2.304581E-2</v>
      </c>
      <c r="O1130" s="102">
        <v>2.180404E-2</v>
      </c>
      <c r="P1130" s="102">
        <v>2.0602039999999999E-2</v>
      </c>
      <c r="Q1130" s="102">
        <v>1.969127E-2</v>
      </c>
      <c r="R1130" s="102">
        <v>1.8974359999999999E-2</v>
      </c>
      <c r="S1130" s="102">
        <v>1.8363910000000001E-2</v>
      </c>
      <c r="T1130" s="102">
        <v>1.7821340000000001E-2</v>
      </c>
      <c r="U1130" s="102">
        <v>1.7336959999999998E-2</v>
      </c>
      <c r="V1130" s="102">
        <v>1.6901059999999999E-2</v>
      </c>
      <c r="W1130" s="102">
        <v>1.650395E-2</v>
      </c>
      <c r="X1130" s="102">
        <v>1.6135699999999999E-2</v>
      </c>
      <c r="Y1130" s="103">
        <v>1.578684E-2</v>
      </c>
    </row>
    <row r="1131" spans="1:25" x14ac:dyDescent="0.25">
      <c r="A1131" s="101" t="s">
        <v>1378</v>
      </c>
      <c r="B1131" s="102">
        <v>5.7938700000000003E-2</v>
      </c>
      <c r="C1131" s="102">
        <v>4.6842330000000001E-2</v>
      </c>
      <c r="D1131" s="102">
        <v>4.062139E-2</v>
      </c>
      <c r="E1131" s="102">
        <v>3.5987690000000003E-2</v>
      </c>
      <c r="F1131" s="102">
        <v>3.2343999999999998E-2</v>
      </c>
      <c r="G1131" s="102">
        <v>3.1018529999999999E-2</v>
      </c>
      <c r="H1131" s="102">
        <v>2.8806669999999999E-2</v>
      </c>
      <c r="I1131" s="102">
        <v>2.6894339999999999E-2</v>
      </c>
      <c r="J1131" s="102">
        <v>2.5311799999999999E-2</v>
      </c>
      <c r="K1131" s="102">
        <v>2.9832609999999999E-2</v>
      </c>
      <c r="L1131" s="102">
        <v>3.10905E-2</v>
      </c>
      <c r="M1131" s="102">
        <v>3.1855880000000003E-2</v>
      </c>
      <c r="N1131" s="102">
        <v>3.0561000000000001E-2</v>
      </c>
      <c r="O1131" s="102">
        <v>2.8955450000000001E-2</v>
      </c>
      <c r="P1131" s="102">
        <v>2.7594009999999999E-2</v>
      </c>
      <c r="Q1131" s="102">
        <v>2.6622050000000001E-2</v>
      </c>
      <c r="R1131" s="102">
        <v>2.5825000000000001E-2</v>
      </c>
      <c r="S1131" s="102">
        <v>2.5115579999999998E-2</v>
      </c>
      <c r="T1131" s="102">
        <v>2.4484019999999999E-2</v>
      </c>
      <c r="U1131" s="102">
        <v>2.390111E-2</v>
      </c>
      <c r="V1131" s="102">
        <v>2.3366609999999999E-2</v>
      </c>
      <c r="W1131" s="102">
        <v>2.2861289999999999E-2</v>
      </c>
      <c r="X1131" s="102">
        <v>2.2394890000000001E-2</v>
      </c>
      <c r="Y1131" s="103">
        <v>2.1947939999999999E-2</v>
      </c>
    </row>
    <row r="1132" spans="1:25" x14ac:dyDescent="0.25">
      <c r="A1132" s="101" t="s">
        <v>1379</v>
      </c>
      <c r="B1132" s="102">
        <v>4.9521219999999998E-2</v>
      </c>
      <c r="C1132" s="102">
        <v>3.9590729999999998E-2</v>
      </c>
      <c r="D1132" s="102">
        <v>3.3943750000000002E-2</v>
      </c>
      <c r="E1132" s="102">
        <v>2.9622869999999999E-2</v>
      </c>
      <c r="F1132" s="102">
        <v>2.6176049999999999E-2</v>
      </c>
      <c r="G1132" s="102">
        <v>2.4685470000000001E-2</v>
      </c>
      <c r="H1132" s="102">
        <v>2.2649550000000001E-2</v>
      </c>
      <c r="I1132" s="102">
        <v>2.0923560000000001E-2</v>
      </c>
      <c r="J1132" s="102">
        <v>1.9498069999999999E-2</v>
      </c>
      <c r="K1132" s="102">
        <v>2.307412E-2</v>
      </c>
      <c r="L1132" s="102">
        <v>2.4358319999999999E-2</v>
      </c>
      <c r="M1132" s="102">
        <v>2.5189340000000001E-2</v>
      </c>
      <c r="N1132" s="102">
        <v>2.431664E-2</v>
      </c>
      <c r="O1132" s="102">
        <v>2.294964E-2</v>
      </c>
      <c r="P1132" s="102">
        <v>2.1651110000000001E-2</v>
      </c>
      <c r="Q1132" s="102">
        <v>2.067254E-2</v>
      </c>
      <c r="R1132" s="102">
        <v>1.988782E-2</v>
      </c>
      <c r="S1132" s="102">
        <v>1.9209589999999999E-2</v>
      </c>
      <c r="T1132" s="102">
        <v>1.8618679999999999E-2</v>
      </c>
      <c r="U1132" s="102">
        <v>1.8085750000000001E-2</v>
      </c>
      <c r="V1132" s="102">
        <v>1.7601329999999998E-2</v>
      </c>
      <c r="W1132" s="102">
        <v>1.7155480000000001E-2</v>
      </c>
      <c r="X1132" s="102">
        <v>1.6729259999999999E-2</v>
      </c>
      <c r="Y1132" s="103">
        <v>1.6331910000000002E-2</v>
      </c>
    </row>
    <row r="1133" spans="1:25" x14ac:dyDescent="0.25">
      <c r="A1133" s="101" t="s">
        <v>1380</v>
      </c>
      <c r="B1133" s="102">
        <v>5.0790200000000001E-2</v>
      </c>
      <c r="C1133" s="102">
        <v>4.0259820000000002E-2</v>
      </c>
      <c r="D1133" s="102">
        <v>3.4240640000000003E-2</v>
      </c>
      <c r="E1133" s="102">
        <v>2.9634529999999999E-2</v>
      </c>
      <c r="F1133" s="102">
        <v>2.5970340000000001E-2</v>
      </c>
      <c r="G1133" s="102">
        <v>2.4559319999999999E-2</v>
      </c>
      <c r="H1133" s="102">
        <v>2.2417429999999999E-2</v>
      </c>
      <c r="I1133" s="102">
        <v>2.0574809999999999E-2</v>
      </c>
      <c r="J1133" s="102">
        <v>1.9061789999999999E-2</v>
      </c>
      <c r="K1133" s="102">
        <v>2.3218659999999999E-2</v>
      </c>
      <c r="L1133" s="102">
        <v>2.4580399999999999E-2</v>
      </c>
      <c r="M1133" s="102">
        <v>2.5470030000000001E-2</v>
      </c>
      <c r="N1133" s="102">
        <v>2.4488909999999999E-2</v>
      </c>
      <c r="O1133" s="102">
        <v>2.308087E-2</v>
      </c>
      <c r="P1133" s="102">
        <v>2.1809510000000001E-2</v>
      </c>
      <c r="Q1133" s="102">
        <v>2.0878440000000002E-2</v>
      </c>
      <c r="R1133" s="102">
        <v>2.013177E-2</v>
      </c>
      <c r="S1133" s="102">
        <v>1.9481760000000001E-2</v>
      </c>
      <c r="T1133" s="102">
        <v>1.8899719999999998E-2</v>
      </c>
      <c r="U1133" s="102">
        <v>1.8375929999999999E-2</v>
      </c>
      <c r="V1133" s="102">
        <v>1.79104E-2</v>
      </c>
      <c r="W1133" s="102">
        <v>1.747398E-2</v>
      </c>
      <c r="X1133" s="102">
        <v>1.7076170000000002E-2</v>
      </c>
      <c r="Y1133" s="103">
        <v>1.6697770000000001E-2</v>
      </c>
    </row>
    <row r="1134" spans="1:25" x14ac:dyDescent="0.25">
      <c r="A1134" s="101" t="s">
        <v>1381</v>
      </c>
      <c r="B1134" s="102">
        <v>5.170802E-2</v>
      </c>
      <c r="C1134" s="102">
        <v>4.1723719999999999E-2</v>
      </c>
      <c r="D1134" s="102">
        <v>3.5947649999999998E-2</v>
      </c>
      <c r="E1134" s="102">
        <v>3.1488389999999998E-2</v>
      </c>
      <c r="F1134" s="102">
        <v>2.7913239999999999E-2</v>
      </c>
      <c r="G1134" s="102">
        <v>2.6384390000000001E-2</v>
      </c>
      <c r="H1134" s="102">
        <v>2.4300249999999999E-2</v>
      </c>
      <c r="I1134" s="102">
        <v>2.2526150000000002E-2</v>
      </c>
      <c r="J1134" s="102">
        <v>2.105228E-2</v>
      </c>
      <c r="K1134" s="102">
        <v>2.47274E-2</v>
      </c>
      <c r="L1134" s="102">
        <v>2.6099520000000001E-2</v>
      </c>
      <c r="M1134" s="102">
        <v>2.7037249999999999E-2</v>
      </c>
      <c r="N1134" s="102">
        <v>2.6183990000000001E-2</v>
      </c>
      <c r="O1134" s="102">
        <v>2.48074E-2</v>
      </c>
      <c r="P1134" s="102">
        <v>2.3508709999999999E-2</v>
      </c>
      <c r="Q1134" s="102">
        <v>2.253022E-2</v>
      </c>
      <c r="R1134" s="102">
        <v>2.1755030000000002E-2</v>
      </c>
      <c r="S1134" s="102">
        <v>2.1086549999999999E-2</v>
      </c>
      <c r="T1134" s="102">
        <v>2.0495650000000001E-2</v>
      </c>
      <c r="U1134" s="102">
        <v>1.9962710000000002E-2</v>
      </c>
      <c r="V1134" s="102">
        <v>1.9478269999999999E-2</v>
      </c>
      <c r="W1134" s="102">
        <v>1.9042099999999999E-2</v>
      </c>
      <c r="X1134" s="102">
        <v>1.863501E-2</v>
      </c>
      <c r="Y1134" s="103">
        <v>1.8257249999999999E-2</v>
      </c>
    </row>
    <row r="1135" spans="1:25" x14ac:dyDescent="0.25">
      <c r="A1135" s="101" t="s">
        <v>1382</v>
      </c>
      <c r="B1135" s="102">
        <v>5.3820750000000001E-2</v>
      </c>
      <c r="C1135" s="102">
        <v>4.371717E-2</v>
      </c>
      <c r="D1135" s="102">
        <v>3.7873579999999997E-2</v>
      </c>
      <c r="E1135" s="102">
        <v>3.3345409999999999E-2</v>
      </c>
      <c r="F1135" s="102">
        <v>2.9700730000000002E-2</v>
      </c>
      <c r="G1135" s="102">
        <v>2.829947E-2</v>
      </c>
      <c r="H1135" s="102">
        <v>2.6128040000000002E-2</v>
      </c>
      <c r="I1135" s="102">
        <v>2.4256380000000001E-2</v>
      </c>
      <c r="J1135" s="102">
        <v>2.270457E-2</v>
      </c>
      <c r="K1135" s="102">
        <v>2.693866E-2</v>
      </c>
      <c r="L1135" s="102">
        <v>2.8357480000000001E-2</v>
      </c>
      <c r="M1135" s="102">
        <v>2.9304609999999998E-2</v>
      </c>
      <c r="N1135" s="102">
        <v>2.8323149999999998E-2</v>
      </c>
      <c r="O1135" s="102">
        <v>2.6885269999999999E-2</v>
      </c>
      <c r="P1135" s="102">
        <v>2.5574929999999999E-2</v>
      </c>
      <c r="Q1135" s="102">
        <v>2.461497E-2</v>
      </c>
      <c r="R1135" s="102">
        <v>2.3839180000000001E-2</v>
      </c>
      <c r="S1135" s="102">
        <v>2.3170179999999999E-2</v>
      </c>
      <c r="T1135" s="102">
        <v>2.2569100000000002E-2</v>
      </c>
      <c r="U1135" s="102">
        <v>2.2026239999999999E-2</v>
      </c>
      <c r="V1135" s="102">
        <v>2.1531669999999999E-2</v>
      </c>
      <c r="W1135" s="102">
        <v>2.1065960000000002E-2</v>
      </c>
      <c r="X1135" s="102">
        <v>2.0639310000000001E-2</v>
      </c>
      <c r="Y1135" s="103">
        <v>2.0241530000000001E-2</v>
      </c>
    </row>
    <row r="1136" spans="1:25" x14ac:dyDescent="0.25">
      <c r="A1136" s="101" t="s">
        <v>1383</v>
      </c>
      <c r="B1136" s="102">
        <v>3.2865699999999998E-2</v>
      </c>
      <c r="C1136" s="102">
        <v>2.4313049999999999E-2</v>
      </c>
      <c r="D1136" s="102">
        <v>1.947432E-2</v>
      </c>
      <c r="E1136" s="102">
        <v>1.5774449999999999E-2</v>
      </c>
      <c r="F1136" s="102">
        <v>1.285005E-2</v>
      </c>
      <c r="G1136" s="102">
        <v>1.153145E-2</v>
      </c>
      <c r="H1136" s="102">
        <v>9.9017259999999996E-3</v>
      </c>
      <c r="I1136" s="102">
        <v>8.5437280000000004E-3</v>
      </c>
      <c r="J1136" s="102">
        <v>7.4380649999999998E-3</v>
      </c>
      <c r="K1136" s="102">
        <v>1.0045220000000001E-2</v>
      </c>
      <c r="L1136" s="102">
        <v>1.1110170000000001E-2</v>
      </c>
      <c r="M1136" s="102">
        <v>1.184605E-2</v>
      </c>
      <c r="N1136" s="102">
        <v>1.137138E-2</v>
      </c>
      <c r="O1136" s="102">
        <v>1.042214E-2</v>
      </c>
      <c r="P1136" s="102">
        <v>9.4533499999999993E-3</v>
      </c>
      <c r="Q1136" s="102">
        <v>8.6880310000000006E-3</v>
      </c>
      <c r="R1136" s="102">
        <v>8.0774450000000008E-3</v>
      </c>
      <c r="S1136" s="102">
        <v>7.5736029999999999E-3</v>
      </c>
      <c r="T1136" s="102">
        <v>7.1376959999999998E-3</v>
      </c>
      <c r="U1136" s="102">
        <v>6.7597849999999999E-3</v>
      </c>
      <c r="V1136" s="102">
        <v>6.4303930000000004E-3</v>
      </c>
      <c r="W1136" s="102">
        <v>6.1301139999999999E-3</v>
      </c>
      <c r="X1136" s="102">
        <v>5.8589460000000003E-3</v>
      </c>
      <c r="Y1136" s="103">
        <v>5.6168859999999998E-3</v>
      </c>
    </row>
    <row r="1137" spans="1:25" x14ac:dyDescent="0.25">
      <c r="A1137" s="101" t="s">
        <v>1384</v>
      </c>
      <c r="B1137" s="102">
        <v>4.5753009999999997E-2</v>
      </c>
      <c r="C1137" s="102">
        <v>3.6007070000000002E-2</v>
      </c>
      <c r="D1137" s="102">
        <v>3.048145E-2</v>
      </c>
      <c r="E1137" s="102">
        <v>2.627086E-2</v>
      </c>
      <c r="F1137" s="102">
        <v>2.2913960000000001E-2</v>
      </c>
      <c r="G1137" s="102">
        <v>2.152076E-2</v>
      </c>
      <c r="H1137" s="102">
        <v>1.9592169999999999E-2</v>
      </c>
      <c r="I1137" s="102">
        <v>1.796362E-2</v>
      </c>
      <c r="J1137" s="102">
        <v>1.6616019999999999E-2</v>
      </c>
      <c r="K1137" s="102">
        <v>2.0145880000000001E-2</v>
      </c>
      <c r="L1137" s="102">
        <v>2.142082E-2</v>
      </c>
      <c r="M1137" s="102">
        <v>2.2271289999999999E-2</v>
      </c>
      <c r="N1137" s="102">
        <v>2.1456679999999999E-2</v>
      </c>
      <c r="O1137" s="102">
        <v>2.0167629999999999E-2</v>
      </c>
      <c r="P1137" s="102">
        <v>1.8956290000000001E-2</v>
      </c>
      <c r="Q1137" s="102">
        <v>1.8045640000000002E-2</v>
      </c>
      <c r="R1137" s="102">
        <v>1.7318879999999998E-2</v>
      </c>
      <c r="S1137" s="102">
        <v>1.6708310000000001E-2</v>
      </c>
      <c r="T1137" s="102">
        <v>1.6165659999999998E-2</v>
      </c>
      <c r="U1137" s="102">
        <v>1.5681219999999999E-2</v>
      </c>
      <c r="V1137" s="102">
        <v>1.523557E-2</v>
      </c>
      <c r="W1137" s="102">
        <v>1.48285E-2</v>
      </c>
      <c r="X1137" s="102">
        <v>1.446047E-2</v>
      </c>
      <c r="Y1137" s="103">
        <v>1.41116E-2</v>
      </c>
    </row>
    <row r="1138" spans="1:25" x14ac:dyDescent="0.25">
      <c r="A1138" s="101" t="s">
        <v>1385</v>
      </c>
      <c r="B1138" s="102">
        <v>5.0753029999999998E-2</v>
      </c>
      <c r="C1138" s="102">
        <v>4.0799719999999998E-2</v>
      </c>
      <c r="D1138" s="102">
        <v>3.5188240000000003E-2</v>
      </c>
      <c r="E1138" s="102">
        <v>3.093011E-2</v>
      </c>
      <c r="F1138" s="102">
        <v>2.7554800000000001E-2</v>
      </c>
      <c r="G1138" s="102">
        <v>2.61798E-2</v>
      </c>
      <c r="H1138" s="102">
        <v>2.4182789999999999E-2</v>
      </c>
      <c r="I1138" s="102">
        <v>2.2476280000000001E-2</v>
      </c>
      <c r="J1138" s="102">
        <v>2.1070249999999999E-2</v>
      </c>
      <c r="K1138" s="102">
        <v>2.482842E-2</v>
      </c>
      <c r="L1138" s="102">
        <v>2.6104479999999999E-2</v>
      </c>
      <c r="M1138" s="102">
        <v>2.6926749999999999E-2</v>
      </c>
      <c r="N1138" s="102">
        <v>2.5938050000000001E-2</v>
      </c>
      <c r="O1138" s="102">
        <v>2.451327E-2</v>
      </c>
      <c r="P1138" s="102">
        <v>2.3214720000000001E-2</v>
      </c>
      <c r="Q1138" s="102">
        <v>2.225537E-2</v>
      </c>
      <c r="R1138" s="102">
        <v>2.1480200000000001E-2</v>
      </c>
      <c r="S1138" s="102">
        <v>2.081156E-2</v>
      </c>
      <c r="T1138" s="102">
        <v>2.0220309999999998E-2</v>
      </c>
      <c r="U1138" s="102">
        <v>1.9687509999999998E-2</v>
      </c>
      <c r="V1138" s="102">
        <v>1.920299E-2</v>
      </c>
      <c r="W1138" s="102">
        <v>1.8757269999999999E-2</v>
      </c>
      <c r="X1138" s="102">
        <v>1.8340430000000001E-2</v>
      </c>
      <c r="Y1138" s="103">
        <v>1.7943219999999999E-2</v>
      </c>
    </row>
    <row r="1139" spans="1:25" x14ac:dyDescent="0.25">
      <c r="A1139" s="101" t="s">
        <v>1386</v>
      </c>
      <c r="B1139" s="102">
        <v>2.20723E-2</v>
      </c>
      <c r="C1139" s="102">
        <v>1.509253E-2</v>
      </c>
      <c r="D1139" s="102">
        <v>1.1209520000000001E-2</v>
      </c>
      <c r="E1139" s="102">
        <v>8.3071510000000005E-3</v>
      </c>
      <c r="F1139" s="102">
        <v>6.032407E-3</v>
      </c>
      <c r="G1139" s="102">
        <v>4.8471060000000003E-3</v>
      </c>
      <c r="H1139" s="102">
        <v>3.5847299999999999E-3</v>
      </c>
      <c r="I1139" s="102">
        <v>2.5456929999999999E-3</v>
      </c>
      <c r="J1139" s="102">
        <v>1.7106860000000001E-3</v>
      </c>
      <c r="K1139" s="102">
        <v>3.1904749999999999E-3</v>
      </c>
      <c r="L1139" s="102">
        <v>3.8409300000000002E-3</v>
      </c>
      <c r="M1139" s="102">
        <v>4.2875259999999998E-3</v>
      </c>
      <c r="N1139" s="102">
        <v>4.0162710000000001E-3</v>
      </c>
      <c r="O1139" s="102">
        <v>3.357592E-3</v>
      </c>
      <c r="P1139" s="102">
        <v>2.6112700000000002E-3</v>
      </c>
      <c r="Q1139" s="102">
        <v>1.9808109999999999E-3</v>
      </c>
      <c r="R1139" s="102">
        <v>1.476525E-3</v>
      </c>
      <c r="S1139" s="102">
        <v>1.0596659999999999E-3</v>
      </c>
      <c r="T1139" s="102">
        <v>7.0087369999999999E-4</v>
      </c>
      <c r="U1139" s="102">
        <v>3.9065909999999999E-4</v>
      </c>
      <c r="V1139" s="102">
        <v>1.19073E-4</v>
      </c>
      <c r="W1139" s="102">
        <v>-1.13662E-4</v>
      </c>
      <c r="X1139" s="102">
        <v>-3.1725969999999999E-4</v>
      </c>
      <c r="Y1139" s="103">
        <v>-5.0143080000000003E-4</v>
      </c>
    </row>
    <row r="1140" spans="1:25" x14ac:dyDescent="0.25">
      <c r="A1140" s="101" t="s">
        <v>1387</v>
      </c>
      <c r="B1140" s="102">
        <v>5.61363E-2</v>
      </c>
      <c r="C1140" s="102">
        <v>4.7754989999999997E-2</v>
      </c>
      <c r="D1140" s="102">
        <v>4.3047769999999999E-2</v>
      </c>
      <c r="E1140" s="102">
        <v>3.9567190000000002E-2</v>
      </c>
      <c r="F1140" s="102">
        <v>3.6861819999999997E-2</v>
      </c>
      <c r="G1140" s="102">
        <v>3.5237839999999999E-2</v>
      </c>
      <c r="H1140" s="102">
        <v>3.349916E-2</v>
      </c>
      <c r="I1140" s="102">
        <v>3.2042250000000001E-2</v>
      </c>
      <c r="J1140" s="102">
        <v>3.0828399999999999E-2</v>
      </c>
      <c r="K1140" s="102">
        <v>3.2714989999999999E-2</v>
      </c>
      <c r="L1140" s="102">
        <v>3.3376799999999998E-2</v>
      </c>
      <c r="M1140" s="102">
        <v>3.376585E-2</v>
      </c>
      <c r="N1140" s="102">
        <v>3.2671569999999997E-2</v>
      </c>
      <c r="O1140" s="102">
        <v>3.117106E-2</v>
      </c>
      <c r="P1140" s="102">
        <v>2.9776E-2</v>
      </c>
      <c r="Q1140" s="102">
        <v>2.868047E-2</v>
      </c>
      <c r="R1140" s="102">
        <v>2.7778420000000002E-2</v>
      </c>
      <c r="S1140" s="102">
        <v>2.6992700000000001E-2</v>
      </c>
      <c r="T1140" s="102">
        <v>2.627502E-2</v>
      </c>
      <c r="U1140" s="102">
        <v>2.5605739999999998E-2</v>
      </c>
      <c r="V1140" s="102">
        <v>2.4985090000000001E-2</v>
      </c>
      <c r="W1140" s="102">
        <v>2.4393850000000002E-2</v>
      </c>
      <c r="X1140" s="102">
        <v>2.3841279999999999E-2</v>
      </c>
      <c r="Y1140" s="103">
        <v>2.3317879999999999E-2</v>
      </c>
    </row>
    <row r="1141" spans="1:25" x14ac:dyDescent="0.25">
      <c r="A1141" s="101" t="s">
        <v>1388</v>
      </c>
      <c r="B1141" s="102">
        <v>3.8934879999999998E-2</v>
      </c>
      <c r="C1141" s="102">
        <v>3.0604180000000002E-2</v>
      </c>
      <c r="D1141" s="102">
        <v>2.594521E-2</v>
      </c>
      <c r="E1141" s="102">
        <v>2.24631E-2</v>
      </c>
      <c r="F1141" s="102">
        <v>1.9726440000000001E-2</v>
      </c>
      <c r="G1141" s="102">
        <v>1.8523080000000001E-2</v>
      </c>
      <c r="H1141" s="102">
        <v>1.694006E-2</v>
      </c>
      <c r="I1141" s="102">
        <v>1.559962E-2</v>
      </c>
      <c r="J1141" s="102">
        <v>1.4502330000000001E-2</v>
      </c>
      <c r="K1141" s="102">
        <v>1.7159130000000002E-2</v>
      </c>
      <c r="L1141" s="102">
        <v>1.8119300000000001E-2</v>
      </c>
      <c r="M1141" s="102">
        <v>1.8740090000000001E-2</v>
      </c>
      <c r="N1141" s="102">
        <v>1.8031249999999999E-2</v>
      </c>
      <c r="O1141" s="102">
        <v>1.6924890000000001E-2</v>
      </c>
      <c r="P1141" s="102">
        <v>1.586707E-2</v>
      </c>
      <c r="Q1141" s="102">
        <v>1.505194E-2</v>
      </c>
      <c r="R1141" s="102">
        <v>1.441125E-2</v>
      </c>
      <c r="S1141" s="102">
        <v>1.385803E-2</v>
      </c>
      <c r="T1141" s="102">
        <v>1.336291E-2</v>
      </c>
      <c r="U1141" s="102">
        <v>1.291639E-2</v>
      </c>
      <c r="V1141" s="102">
        <v>1.2508989999999999E-2</v>
      </c>
      <c r="W1141" s="102">
        <v>1.214024E-2</v>
      </c>
      <c r="X1141" s="102">
        <v>1.178122E-2</v>
      </c>
      <c r="Y1141" s="103">
        <v>1.146107E-2</v>
      </c>
    </row>
    <row r="1142" spans="1:25" x14ac:dyDescent="0.25">
      <c r="A1142" s="101" t="s">
        <v>1389</v>
      </c>
      <c r="B1142" s="102">
        <v>1.3067799999999999E-2</v>
      </c>
      <c r="C1142" s="102">
        <v>6.7346680000000001E-3</v>
      </c>
      <c r="D1142" s="102">
        <v>3.1630769999999998E-3</v>
      </c>
      <c r="E1142" s="102">
        <v>4.4535769999999998E-4</v>
      </c>
      <c r="F1142" s="102">
        <v>-1.722583E-3</v>
      </c>
      <c r="G1142" s="102">
        <v>-2.8098849999999998E-3</v>
      </c>
      <c r="H1142" s="102">
        <v>-3.9364509999999997E-3</v>
      </c>
      <c r="I1142" s="102">
        <v>-4.8494250000000001E-3</v>
      </c>
      <c r="J1142" s="102">
        <v>-5.5777730000000003E-3</v>
      </c>
      <c r="K1142" s="102">
        <v>-4.2587019999999996E-3</v>
      </c>
      <c r="L1142" s="102">
        <v>-3.5314040000000001E-3</v>
      </c>
      <c r="M1142" s="102">
        <v>-2.9789019999999999E-3</v>
      </c>
      <c r="N1142" s="102">
        <v>-2.9400440000000002E-3</v>
      </c>
      <c r="O1142" s="102">
        <v>-3.3474149999999999E-3</v>
      </c>
      <c r="P1142" s="102">
        <v>-3.9193179999999998E-3</v>
      </c>
      <c r="Q1142" s="102">
        <v>-4.4235380000000003E-3</v>
      </c>
      <c r="R1142" s="102">
        <v>-4.820965E-3</v>
      </c>
      <c r="S1142" s="102">
        <v>-5.131221E-3</v>
      </c>
      <c r="T1142" s="102">
        <v>-5.3834340000000003E-3</v>
      </c>
      <c r="U1142" s="102">
        <v>-5.5870859999999998E-3</v>
      </c>
      <c r="V1142" s="102">
        <v>-5.7616009999999999E-3</v>
      </c>
      <c r="W1142" s="102">
        <v>-5.9069819999999999E-3</v>
      </c>
      <c r="X1142" s="102">
        <v>-6.0331719999999998E-3</v>
      </c>
      <c r="Y1142" s="103">
        <v>-6.1202990000000001E-3</v>
      </c>
    </row>
    <row r="1143" spans="1:25" x14ac:dyDescent="0.25">
      <c r="A1143" s="101" t="s">
        <v>1390</v>
      </c>
      <c r="B1143" s="102">
        <v>4.8100339999999998E-2</v>
      </c>
      <c r="C1143" s="102">
        <v>3.8959670000000002E-2</v>
      </c>
      <c r="D1143" s="102">
        <v>3.391831E-2</v>
      </c>
      <c r="E1143" s="102">
        <v>3.0181469999999998E-2</v>
      </c>
      <c r="F1143" s="102">
        <v>2.7258580000000001E-2</v>
      </c>
      <c r="G1143" s="102">
        <v>2.580327E-2</v>
      </c>
      <c r="H1143" s="102">
        <v>2.4018299999999999E-2</v>
      </c>
      <c r="I1143" s="102">
        <v>2.251446E-2</v>
      </c>
      <c r="J1143" s="102">
        <v>2.1263009999999999E-2</v>
      </c>
      <c r="K1143" s="102">
        <v>2.4018589999999999E-2</v>
      </c>
      <c r="L1143" s="102">
        <v>2.495758E-2</v>
      </c>
      <c r="M1143" s="102">
        <v>2.5519139999999999E-2</v>
      </c>
      <c r="N1143" s="102">
        <v>2.4560530000000001E-2</v>
      </c>
      <c r="O1143" s="102">
        <v>2.316679E-2</v>
      </c>
      <c r="P1143" s="102">
        <v>2.186956E-2</v>
      </c>
      <c r="Q1143" s="102">
        <v>2.0861970000000001E-2</v>
      </c>
      <c r="R1143" s="102">
        <v>2.004804E-2</v>
      </c>
      <c r="S1143" s="102">
        <v>1.934085E-2</v>
      </c>
      <c r="T1143" s="102">
        <v>1.870136E-2</v>
      </c>
      <c r="U1143" s="102">
        <v>1.812035E-2</v>
      </c>
      <c r="V1143" s="102">
        <v>1.758786E-2</v>
      </c>
      <c r="W1143" s="102">
        <v>1.7093959999999998E-2</v>
      </c>
      <c r="X1143" s="102">
        <v>1.662918E-2</v>
      </c>
      <c r="Y1143" s="103">
        <v>1.6193519999999999E-2</v>
      </c>
    </row>
    <row r="1144" spans="1:25" x14ac:dyDescent="0.25">
      <c r="A1144" s="101" t="s">
        <v>1391</v>
      </c>
      <c r="B1144" s="102">
        <v>3.0770189999999999E-2</v>
      </c>
      <c r="C1144" s="102">
        <v>2.2835210000000002E-2</v>
      </c>
      <c r="D1144" s="102">
        <v>1.8359210000000001E-2</v>
      </c>
      <c r="E1144" s="102">
        <v>1.497306E-2</v>
      </c>
      <c r="F1144" s="102">
        <v>1.229361E-2</v>
      </c>
      <c r="G1144" s="102">
        <v>1.1051109999999999E-2</v>
      </c>
      <c r="H1144" s="102">
        <v>9.5458629999999999E-3</v>
      </c>
      <c r="I1144" s="102">
        <v>8.2932309999999999E-3</v>
      </c>
      <c r="J1144" s="102">
        <v>7.2735669999999999E-3</v>
      </c>
      <c r="K1144" s="102">
        <v>9.4765909999999995E-3</v>
      </c>
      <c r="L1144" s="102">
        <v>1.036902E-2</v>
      </c>
      <c r="M1144" s="102">
        <v>1.098002E-2</v>
      </c>
      <c r="N1144" s="102">
        <v>1.052405E-2</v>
      </c>
      <c r="O1144" s="102">
        <v>9.651092E-3</v>
      </c>
      <c r="P1144" s="102">
        <v>8.7393060000000005E-3</v>
      </c>
      <c r="Q1144" s="102">
        <v>8.0214210000000008E-3</v>
      </c>
      <c r="R1144" s="102">
        <v>7.44899E-3</v>
      </c>
      <c r="S1144" s="102">
        <v>6.9734849999999998E-3</v>
      </c>
      <c r="T1144" s="102">
        <v>6.5562850000000002E-3</v>
      </c>
      <c r="U1144" s="102">
        <v>6.1876700000000001E-3</v>
      </c>
      <c r="V1144" s="102">
        <v>5.867634E-3</v>
      </c>
      <c r="W1144" s="102">
        <v>5.5765179999999999E-3</v>
      </c>
      <c r="X1144" s="102">
        <v>5.2953569999999997E-3</v>
      </c>
      <c r="Y1144" s="103">
        <v>5.0431080000000001E-3</v>
      </c>
    </row>
    <row r="1145" spans="1:25" x14ac:dyDescent="0.25">
      <c r="A1145" s="101" t="s">
        <v>1392</v>
      </c>
      <c r="B1145" s="102">
        <v>3.7572359999999999E-2</v>
      </c>
      <c r="C1145" s="102">
        <v>2.8516139999999999E-2</v>
      </c>
      <c r="D1145" s="102">
        <v>2.346065E-2</v>
      </c>
      <c r="E1145" s="102">
        <v>1.9641749999999999E-2</v>
      </c>
      <c r="F1145" s="102">
        <v>1.6607839999999999E-2</v>
      </c>
      <c r="G1145" s="102">
        <v>1.5281039999999999E-2</v>
      </c>
      <c r="H1145" s="102">
        <v>1.353556E-2</v>
      </c>
      <c r="I1145" s="102">
        <v>1.205153E-2</v>
      </c>
      <c r="J1145" s="102">
        <v>1.0839120000000001E-2</v>
      </c>
      <c r="K1145" s="102">
        <v>1.3795079999999999E-2</v>
      </c>
      <c r="L1145" s="102">
        <v>1.482873E-2</v>
      </c>
      <c r="M1145" s="102">
        <v>1.550531E-2</v>
      </c>
      <c r="N1145" s="102">
        <v>1.4807519999999999E-2</v>
      </c>
      <c r="O1145" s="102">
        <v>1.3703430000000001E-2</v>
      </c>
      <c r="P1145" s="102">
        <v>1.2637860000000001E-2</v>
      </c>
      <c r="Q1145" s="102">
        <v>1.180468E-2</v>
      </c>
      <c r="R1145" s="102">
        <v>1.1136190000000001E-2</v>
      </c>
      <c r="S1145" s="102">
        <v>1.0564520000000001E-2</v>
      </c>
      <c r="T1145" s="102">
        <v>1.006079E-2</v>
      </c>
      <c r="U1145" s="102">
        <v>9.6055800000000007E-3</v>
      </c>
      <c r="V1145" s="102">
        <v>9.1986540000000006E-3</v>
      </c>
      <c r="W1145" s="102">
        <v>8.8208360000000003E-3</v>
      </c>
      <c r="X1145" s="102">
        <v>8.4818240000000007E-3</v>
      </c>
      <c r="Y1145" s="103">
        <v>8.1719140000000006E-3</v>
      </c>
    </row>
    <row r="1146" spans="1:25" x14ac:dyDescent="0.25">
      <c r="A1146" s="101" t="s">
        <v>1393</v>
      </c>
      <c r="B1146" s="102">
        <v>2.7472400000000001E-2</v>
      </c>
      <c r="C1146" s="102">
        <v>2.0195089999999999E-2</v>
      </c>
      <c r="D1146" s="102">
        <v>1.606078E-2</v>
      </c>
      <c r="E1146" s="102">
        <v>1.294502E-2</v>
      </c>
      <c r="F1146" s="102">
        <v>1.0465840000000001E-2</v>
      </c>
      <c r="G1146" s="102">
        <v>9.3591300000000002E-3</v>
      </c>
      <c r="H1146" s="102">
        <v>7.9710700000000002E-3</v>
      </c>
      <c r="I1146" s="102">
        <v>6.8160419999999996E-3</v>
      </c>
      <c r="J1146" s="102">
        <v>5.8746079999999999E-3</v>
      </c>
      <c r="K1146" s="102">
        <v>8.0391089999999991E-3</v>
      </c>
      <c r="L1146" s="102">
        <v>8.8925689999999995E-3</v>
      </c>
      <c r="M1146" s="102">
        <v>9.4939949999999999E-3</v>
      </c>
      <c r="N1146" s="102">
        <v>9.105765E-3</v>
      </c>
      <c r="O1146" s="102">
        <v>8.329375E-3</v>
      </c>
      <c r="P1146" s="102">
        <v>7.5239440000000003E-3</v>
      </c>
      <c r="Q1146" s="102">
        <v>6.8831459999999997E-3</v>
      </c>
      <c r="R1146" s="102">
        <v>6.3686940000000003E-3</v>
      </c>
      <c r="S1146" s="102">
        <v>5.9415029999999999E-3</v>
      </c>
      <c r="T1146" s="102">
        <v>5.5726439999999999E-3</v>
      </c>
      <c r="U1146" s="102">
        <v>5.2523919999999998E-3</v>
      </c>
      <c r="V1146" s="102">
        <v>4.9707950000000001E-3</v>
      </c>
      <c r="W1146" s="102">
        <v>4.7185910000000003E-3</v>
      </c>
      <c r="X1146" s="102">
        <v>4.4953179999999999E-3</v>
      </c>
      <c r="Y1146" s="103">
        <v>4.2914859999999997E-3</v>
      </c>
    </row>
    <row r="1147" spans="1:25" x14ac:dyDescent="0.25">
      <c r="A1147" s="101" t="s">
        <v>1394</v>
      </c>
      <c r="B1147" s="102">
        <v>3.9776569999999997E-2</v>
      </c>
      <c r="C1147" s="102">
        <v>3.1505270000000002E-2</v>
      </c>
      <c r="D1147" s="102">
        <v>2.68428E-2</v>
      </c>
      <c r="E1147" s="102">
        <v>2.3345479999999998E-2</v>
      </c>
      <c r="F1147" s="102">
        <v>2.05925E-2</v>
      </c>
      <c r="G1147" s="102">
        <v>1.9427110000000001E-2</v>
      </c>
      <c r="H1147" s="102">
        <v>1.782576E-2</v>
      </c>
      <c r="I1147" s="102">
        <v>1.6466939999999999E-2</v>
      </c>
      <c r="J1147" s="102">
        <v>1.536032E-2</v>
      </c>
      <c r="K1147" s="102">
        <v>1.819173E-2</v>
      </c>
      <c r="L1147" s="102">
        <v>1.9192150000000002E-2</v>
      </c>
      <c r="M1147" s="102">
        <v>1.985232E-2</v>
      </c>
      <c r="N1147" s="102">
        <v>1.9066940000000001E-2</v>
      </c>
      <c r="O1147" s="102">
        <v>1.7922790000000001E-2</v>
      </c>
      <c r="P1147" s="102">
        <v>1.686532E-2</v>
      </c>
      <c r="Q1147" s="102">
        <v>1.6069369999999999E-2</v>
      </c>
      <c r="R1147" s="102">
        <v>1.5428860000000001E-2</v>
      </c>
      <c r="S1147" s="102">
        <v>1.488532E-2</v>
      </c>
      <c r="T1147" s="102">
        <v>1.4400120000000001E-2</v>
      </c>
      <c r="U1147" s="102">
        <v>1.397324E-2</v>
      </c>
      <c r="V1147" s="102">
        <v>1.358524E-2</v>
      </c>
      <c r="W1147" s="102">
        <v>1.321668E-2</v>
      </c>
      <c r="X1147" s="102">
        <v>1.2886770000000001E-2</v>
      </c>
      <c r="Y1147" s="103">
        <v>1.257631E-2</v>
      </c>
    </row>
    <row r="1148" spans="1:25" x14ac:dyDescent="0.25">
      <c r="A1148" s="101" t="s">
        <v>1395</v>
      </c>
      <c r="B1148" s="102">
        <v>3.833781E-2</v>
      </c>
      <c r="C1148" s="102">
        <v>2.955172E-2</v>
      </c>
      <c r="D1148" s="102">
        <v>2.4702640000000001E-2</v>
      </c>
      <c r="E1148" s="102">
        <v>2.1127300000000002E-2</v>
      </c>
      <c r="F1148" s="102">
        <v>1.8355360000000001E-2</v>
      </c>
      <c r="G1148" s="102">
        <v>1.706309E-2</v>
      </c>
      <c r="H1148" s="102">
        <v>1.5492300000000001E-2</v>
      </c>
      <c r="I1148" s="102">
        <v>1.4202680000000001E-2</v>
      </c>
      <c r="J1148" s="102">
        <v>1.315556E-2</v>
      </c>
      <c r="K1148" s="102">
        <v>1.5671580000000001E-2</v>
      </c>
      <c r="L1148" s="102">
        <v>1.6623389999999998E-2</v>
      </c>
      <c r="M1148" s="102">
        <v>1.7244329999999999E-2</v>
      </c>
      <c r="N1148" s="102">
        <v>1.6433980000000001E-2</v>
      </c>
      <c r="O1148" s="102">
        <v>1.524708E-2</v>
      </c>
      <c r="P1148" s="102">
        <v>1.4125840000000001E-2</v>
      </c>
      <c r="Q1148" s="102">
        <v>1.32739E-2</v>
      </c>
      <c r="R1148" s="102">
        <v>1.258631E-2</v>
      </c>
      <c r="S1148" s="102">
        <v>1.2005429999999999E-2</v>
      </c>
      <c r="T1148" s="102">
        <v>1.150193E-2</v>
      </c>
      <c r="U1148" s="102">
        <v>1.105664E-2</v>
      </c>
      <c r="V1148" s="102">
        <v>1.065986E-2</v>
      </c>
      <c r="W1148" s="102">
        <v>1.0291949999999999E-2</v>
      </c>
      <c r="X1148" s="102">
        <v>9.9628340000000003E-3</v>
      </c>
      <c r="Y1148" s="103">
        <v>9.6628159999999994E-3</v>
      </c>
    </row>
    <row r="1149" spans="1:25" x14ac:dyDescent="0.25">
      <c r="A1149" s="101" t="s">
        <v>1396</v>
      </c>
      <c r="B1149" s="102">
        <v>2.1100480000000001E-2</v>
      </c>
      <c r="C1149" s="102">
        <v>1.5650560000000001E-2</v>
      </c>
      <c r="D1149" s="102">
        <v>1.241771E-2</v>
      </c>
      <c r="E1149" s="102">
        <v>9.9201629999999992E-3</v>
      </c>
      <c r="F1149" s="102">
        <v>7.9224870000000006E-3</v>
      </c>
      <c r="G1149" s="102">
        <v>6.8895639999999999E-3</v>
      </c>
      <c r="H1149" s="102">
        <v>5.8106240000000003E-3</v>
      </c>
      <c r="I1149" s="102">
        <v>4.9262200000000003E-3</v>
      </c>
      <c r="J1149" s="102">
        <v>4.2070980000000003E-3</v>
      </c>
      <c r="K1149" s="102">
        <v>5.3467150000000001E-3</v>
      </c>
      <c r="L1149" s="102">
        <v>5.99213E-3</v>
      </c>
      <c r="M1149" s="102">
        <v>6.5192210000000004E-3</v>
      </c>
      <c r="N1149" s="102">
        <v>6.3544259999999998E-3</v>
      </c>
      <c r="O1149" s="102">
        <v>5.811419E-3</v>
      </c>
      <c r="P1149" s="102">
        <v>5.1613270000000003E-3</v>
      </c>
      <c r="Q1149" s="102">
        <v>4.6077799999999997E-3</v>
      </c>
      <c r="R1149" s="102">
        <v>4.1708159999999999E-3</v>
      </c>
      <c r="S1149" s="102">
        <v>3.8114099999999999E-3</v>
      </c>
      <c r="T1149" s="102">
        <v>3.5198540000000002E-3</v>
      </c>
      <c r="U1149" s="102">
        <v>3.2674380000000001E-3</v>
      </c>
      <c r="V1149" s="102">
        <v>3.0537009999999998E-3</v>
      </c>
      <c r="W1149" s="102">
        <v>2.8596519999999999E-3</v>
      </c>
      <c r="X1149" s="102">
        <v>2.68483E-3</v>
      </c>
      <c r="Y1149" s="103">
        <v>2.5391910000000001E-3</v>
      </c>
    </row>
    <row r="1150" spans="1:25" x14ac:dyDescent="0.25">
      <c r="A1150" s="101" t="s">
        <v>1397</v>
      </c>
      <c r="B1150" s="102">
        <v>2.7827669999999999E-2</v>
      </c>
      <c r="C1150" s="102">
        <v>2.2113069999999999E-2</v>
      </c>
      <c r="D1150" s="102">
        <v>1.8713069999999998E-2</v>
      </c>
      <c r="E1150" s="102">
        <v>1.61268E-2</v>
      </c>
      <c r="F1150" s="102">
        <v>1.407976E-2</v>
      </c>
      <c r="G1150" s="102">
        <v>1.2968729999999999E-2</v>
      </c>
      <c r="H1150" s="102">
        <v>1.183121E-2</v>
      </c>
      <c r="I1150" s="102">
        <v>1.088828E-2</v>
      </c>
      <c r="J1150" s="102">
        <v>1.01204E-2</v>
      </c>
      <c r="K1150" s="102">
        <v>1.114472E-2</v>
      </c>
      <c r="L1150" s="102">
        <v>1.173216E-2</v>
      </c>
      <c r="M1150" s="102">
        <v>1.22305E-2</v>
      </c>
      <c r="N1150" s="102">
        <v>1.192994E-2</v>
      </c>
      <c r="O1150" s="102">
        <v>1.12903E-2</v>
      </c>
      <c r="P1150" s="102">
        <v>1.058219E-2</v>
      </c>
      <c r="Q1150" s="102">
        <v>9.9801850000000008E-3</v>
      </c>
      <c r="R1150" s="102">
        <v>9.5042459999999992E-3</v>
      </c>
      <c r="S1150" s="102">
        <v>9.1058749999999994E-3</v>
      </c>
      <c r="T1150" s="102">
        <v>8.7561410000000003E-3</v>
      </c>
      <c r="U1150" s="102">
        <v>8.4548160000000004E-3</v>
      </c>
      <c r="V1150" s="102">
        <v>8.1924070000000005E-3</v>
      </c>
      <c r="W1150" s="102">
        <v>7.959186E-3</v>
      </c>
      <c r="X1150" s="102">
        <v>7.7456590000000002E-3</v>
      </c>
      <c r="Y1150" s="103">
        <v>7.561089E-3</v>
      </c>
    </row>
    <row r="1151" spans="1:25" x14ac:dyDescent="0.25">
      <c r="A1151" s="101" t="s">
        <v>1398</v>
      </c>
      <c r="B1151" s="102">
        <v>1.792637E-2</v>
      </c>
      <c r="C1151" s="102">
        <v>1.219689E-2</v>
      </c>
      <c r="D1151" s="102">
        <v>8.8227570000000005E-3</v>
      </c>
      <c r="E1151" s="102">
        <v>6.2803879999999996E-3</v>
      </c>
      <c r="F1151" s="102">
        <v>4.3055360000000004E-3</v>
      </c>
      <c r="G1151" s="102">
        <v>3.083859E-3</v>
      </c>
      <c r="H1151" s="102">
        <v>2.0737590000000001E-3</v>
      </c>
      <c r="I1151" s="102">
        <v>1.297143E-3</v>
      </c>
      <c r="J1151" s="102">
        <v>7.0503600000000003E-4</v>
      </c>
      <c r="K1151" s="102">
        <v>1.112229E-3</v>
      </c>
      <c r="L1151" s="102">
        <v>1.5633839999999999E-3</v>
      </c>
      <c r="M1151" s="102">
        <v>1.9543519999999999E-3</v>
      </c>
      <c r="N1151" s="102">
        <v>1.838875E-3</v>
      </c>
      <c r="O1151" s="102">
        <v>1.3578729999999999E-3</v>
      </c>
      <c r="P1151" s="102">
        <v>7.5924059999999999E-4</v>
      </c>
      <c r="Q1151" s="102">
        <v>2.2651379999999999E-4</v>
      </c>
      <c r="R1151" s="102">
        <v>-1.9010469999999999E-4</v>
      </c>
      <c r="S1151" s="102">
        <v>-5.101204E-4</v>
      </c>
      <c r="T1151" s="102">
        <v>-7.7187529999999999E-4</v>
      </c>
      <c r="U1151" s="102">
        <v>-9.7538530000000005E-4</v>
      </c>
      <c r="V1151" s="102">
        <v>-1.130367E-3</v>
      </c>
      <c r="W1151" s="102">
        <v>-1.2465309999999999E-3</v>
      </c>
      <c r="X1151" s="102">
        <v>-1.3435159999999999E-3</v>
      </c>
      <c r="Y1151" s="103">
        <v>-1.4014699999999999E-3</v>
      </c>
    </row>
    <row r="1152" spans="1:25" x14ac:dyDescent="0.25">
      <c r="A1152" s="101" t="s">
        <v>1399</v>
      </c>
      <c r="B1152" s="102">
        <v>7.2462730000000003E-2</v>
      </c>
      <c r="C1152" s="102">
        <v>6.2561759999999994E-2</v>
      </c>
      <c r="D1152" s="102">
        <v>5.6100219999999999E-2</v>
      </c>
      <c r="E1152" s="102">
        <v>5.0697119999999998E-2</v>
      </c>
      <c r="F1152" s="102">
        <v>4.6114629999999997E-2</v>
      </c>
      <c r="G1152" s="102">
        <v>4.3860139999999999E-2</v>
      </c>
      <c r="H1152" s="102">
        <v>4.1000210000000002E-2</v>
      </c>
      <c r="I1152" s="102">
        <v>3.8500909999999999E-2</v>
      </c>
      <c r="J1152" s="102">
        <v>3.6391E-2</v>
      </c>
      <c r="K1152" s="102">
        <v>4.0560180000000001E-2</v>
      </c>
      <c r="L1152" s="102">
        <v>4.223698E-2</v>
      </c>
      <c r="M1152" s="102">
        <v>4.3438369999999997E-2</v>
      </c>
      <c r="N1152" s="102">
        <v>4.2342419999999999E-2</v>
      </c>
      <c r="O1152" s="102">
        <v>4.0586810000000001E-2</v>
      </c>
      <c r="P1152" s="102">
        <v>3.8899679999999999E-2</v>
      </c>
      <c r="Q1152" s="102">
        <v>3.7581469999999999E-2</v>
      </c>
      <c r="R1152" s="102">
        <v>3.6486449999999997E-2</v>
      </c>
      <c r="S1152" s="102">
        <v>3.5527129999999997E-2</v>
      </c>
      <c r="T1152" s="102">
        <v>3.466466E-2</v>
      </c>
      <c r="U1152" s="102">
        <v>3.3889299999999997E-2</v>
      </c>
      <c r="V1152" s="102">
        <v>3.319159E-2</v>
      </c>
      <c r="W1152" s="102">
        <v>3.2542389999999997E-2</v>
      </c>
      <c r="X1152" s="102">
        <v>3.1931769999999998E-2</v>
      </c>
      <c r="Y1152" s="103">
        <v>3.1359949999999998E-2</v>
      </c>
    </row>
    <row r="1153" spans="1:25" x14ac:dyDescent="0.25">
      <c r="A1153" s="101" t="s">
        <v>1400</v>
      </c>
      <c r="B1153" s="102">
        <v>4.7405650000000001E-2</v>
      </c>
      <c r="C1153" s="102">
        <v>3.7765010000000002E-2</v>
      </c>
      <c r="D1153" s="102">
        <v>3.2260400000000002E-2</v>
      </c>
      <c r="E1153" s="102">
        <v>2.8050760000000001E-2</v>
      </c>
      <c r="F1153" s="102">
        <v>2.4694609999999999E-2</v>
      </c>
      <c r="G1153" s="102">
        <v>2.331925E-2</v>
      </c>
      <c r="H1153" s="102">
        <v>2.1370480000000001E-2</v>
      </c>
      <c r="I1153" s="102">
        <v>1.9712520000000001E-2</v>
      </c>
      <c r="J1153" s="102">
        <v>1.834533E-2</v>
      </c>
      <c r="K1153" s="102">
        <v>2.196064E-2</v>
      </c>
      <c r="L1153" s="102">
        <v>2.325646E-2</v>
      </c>
      <c r="M1153" s="102">
        <v>2.4117389999999999E-2</v>
      </c>
      <c r="N1153" s="102">
        <v>2.3245080000000001E-2</v>
      </c>
      <c r="O1153" s="102">
        <v>2.1917229999999999E-2</v>
      </c>
      <c r="P1153" s="102">
        <v>2.0686449999999999E-2</v>
      </c>
      <c r="Q1153" s="102">
        <v>1.975625E-2</v>
      </c>
      <c r="R1153" s="102">
        <v>1.9019680000000001E-2</v>
      </c>
      <c r="S1153" s="102">
        <v>1.8380150000000001E-2</v>
      </c>
      <c r="T1153" s="102">
        <v>1.781802E-2</v>
      </c>
      <c r="U1153" s="102">
        <v>1.7314110000000001E-2</v>
      </c>
      <c r="V1153" s="102">
        <v>1.6858709999999999E-2</v>
      </c>
      <c r="W1153" s="102">
        <v>1.6442109999999999E-2</v>
      </c>
      <c r="X1153" s="102">
        <v>1.6054619999999999E-2</v>
      </c>
      <c r="Y1153" s="103">
        <v>1.569601E-2</v>
      </c>
    </row>
    <row r="1154" spans="1:25" x14ac:dyDescent="0.25">
      <c r="A1154" s="101" t="s">
        <v>1401</v>
      </c>
      <c r="B1154" s="102">
        <v>5.2084579999999998E-2</v>
      </c>
      <c r="C1154" s="102">
        <v>4.2678340000000002E-2</v>
      </c>
      <c r="D1154" s="102">
        <v>3.729888E-2</v>
      </c>
      <c r="E1154" s="102">
        <v>3.3176079999999997E-2</v>
      </c>
      <c r="F1154" s="102">
        <v>2.986809E-2</v>
      </c>
      <c r="G1154" s="102">
        <v>2.854071E-2</v>
      </c>
      <c r="H1154" s="102">
        <v>2.655107E-2</v>
      </c>
      <c r="I1154" s="102">
        <v>2.4833020000000001E-2</v>
      </c>
      <c r="J1154" s="102">
        <v>2.3396489999999999E-2</v>
      </c>
      <c r="K1154" s="102">
        <v>2.716971E-2</v>
      </c>
      <c r="L1154" s="102">
        <v>2.8474369999999999E-2</v>
      </c>
      <c r="M1154" s="102">
        <v>2.9325650000000002E-2</v>
      </c>
      <c r="N1154" s="102">
        <v>2.8392609999999999E-2</v>
      </c>
      <c r="O1154" s="102">
        <v>2.699325E-2</v>
      </c>
      <c r="P1154" s="102">
        <v>2.570209E-2</v>
      </c>
      <c r="Q1154" s="102">
        <v>2.4731719999999999E-2</v>
      </c>
      <c r="R1154" s="102">
        <v>2.3955779999999999E-2</v>
      </c>
      <c r="S1154" s="102">
        <v>2.328647E-2</v>
      </c>
      <c r="T1154" s="102">
        <v>2.2684920000000001E-2</v>
      </c>
      <c r="U1154" s="102">
        <v>2.2141640000000001E-2</v>
      </c>
      <c r="V1154" s="102">
        <v>2.1646909999999998E-2</v>
      </c>
      <c r="W1154" s="102">
        <v>2.118109E-2</v>
      </c>
      <c r="X1154" s="102">
        <v>2.073492E-2</v>
      </c>
      <c r="Y1154" s="103">
        <v>2.031788E-2</v>
      </c>
    </row>
    <row r="1155" spans="1:25" x14ac:dyDescent="0.25">
      <c r="A1155" s="101" t="s">
        <v>1402</v>
      </c>
      <c r="B1155" s="102">
        <v>4.1749750000000002E-2</v>
      </c>
      <c r="C1155" s="102">
        <v>3.3288789999999999E-2</v>
      </c>
      <c r="D1155" s="102">
        <v>2.8513230000000001E-2</v>
      </c>
      <c r="E1155" s="102">
        <v>2.4904760000000001E-2</v>
      </c>
      <c r="F1155" s="102">
        <v>2.2061399999999998E-2</v>
      </c>
      <c r="G1155" s="102">
        <v>2.0866260000000001E-2</v>
      </c>
      <c r="H1155" s="102">
        <v>1.922492E-2</v>
      </c>
      <c r="I1155" s="102">
        <v>1.7846330000000001E-2</v>
      </c>
      <c r="J1155" s="102">
        <v>1.6700739999999999E-2</v>
      </c>
      <c r="K1155" s="102">
        <v>1.9661370000000001E-2</v>
      </c>
      <c r="L1155" s="102">
        <v>2.0758680000000002E-2</v>
      </c>
      <c r="M1155" s="102">
        <v>2.1496290000000001E-2</v>
      </c>
      <c r="N1155" s="102">
        <v>2.0682409999999998E-2</v>
      </c>
      <c r="O1155" s="102">
        <v>1.947111E-2</v>
      </c>
      <c r="P1155" s="102">
        <v>1.834655E-2</v>
      </c>
      <c r="Q1155" s="102">
        <v>1.749299E-2</v>
      </c>
      <c r="R1155" s="102">
        <v>1.6823689999999999E-2</v>
      </c>
      <c r="S1155" s="102">
        <v>1.6241599999999998E-2</v>
      </c>
      <c r="T1155" s="102">
        <v>1.573724E-2</v>
      </c>
      <c r="U1155" s="102">
        <v>1.528145E-2</v>
      </c>
      <c r="V1155" s="102">
        <v>1.4864530000000001E-2</v>
      </c>
      <c r="W1155" s="102">
        <v>1.4486239999999999E-2</v>
      </c>
      <c r="X1155" s="102">
        <v>1.412738E-2</v>
      </c>
      <c r="Y1155" s="103">
        <v>1.379767E-2</v>
      </c>
    </row>
    <row r="1156" spans="1:25" x14ac:dyDescent="0.25">
      <c r="A1156" s="101" t="s">
        <v>1403</v>
      </c>
      <c r="B1156" s="102">
        <v>3.2035559999999998E-2</v>
      </c>
      <c r="C1156" s="102">
        <v>2.400364E-2</v>
      </c>
      <c r="D1156" s="102">
        <v>1.9432560000000001E-2</v>
      </c>
      <c r="E1156" s="102">
        <v>1.595069E-2</v>
      </c>
      <c r="F1156" s="102">
        <v>1.319497E-2</v>
      </c>
      <c r="G1156" s="102">
        <v>1.18838E-2</v>
      </c>
      <c r="H1156" s="102">
        <v>1.035053E-2</v>
      </c>
      <c r="I1156" s="102">
        <v>9.0795560000000008E-3</v>
      </c>
      <c r="J1156" s="102">
        <v>8.0510800000000004E-3</v>
      </c>
      <c r="K1156" s="102">
        <v>1.029879E-2</v>
      </c>
      <c r="L1156" s="102">
        <v>1.127878E-2</v>
      </c>
      <c r="M1156" s="102">
        <v>1.196729E-2</v>
      </c>
      <c r="N1156" s="102">
        <v>1.1531410000000001E-2</v>
      </c>
      <c r="O1156" s="102">
        <v>1.0631130000000001E-2</v>
      </c>
      <c r="P1156" s="102">
        <v>9.6816369999999999E-3</v>
      </c>
      <c r="Q1156" s="102">
        <v>8.9255020000000001E-3</v>
      </c>
      <c r="R1156" s="102">
        <v>8.3340549999999999E-3</v>
      </c>
      <c r="S1156" s="102">
        <v>7.8396890000000004E-3</v>
      </c>
      <c r="T1156" s="102">
        <v>7.4229980000000001E-3</v>
      </c>
      <c r="U1156" s="102">
        <v>7.0546259999999996E-3</v>
      </c>
      <c r="V1156" s="102">
        <v>6.725094E-3</v>
      </c>
      <c r="W1156" s="102">
        <v>6.4343960000000002E-3</v>
      </c>
      <c r="X1156" s="102">
        <v>6.1728249999999998E-3</v>
      </c>
      <c r="Y1156" s="103">
        <v>5.9304409999999998E-3</v>
      </c>
    </row>
    <row r="1157" spans="1:25" x14ac:dyDescent="0.25">
      <c r="A1157" s="101" t="s">
        <v>1404</v>
      </c>
      <c r="B1157" s="102">
        <v>3.7484360000000001E-2</v>
      </c>
      <c r="C1157" s="102">
        <v>2.9117199999999999E-2</v>
      </c>
      <c r="D1157" s="102">
        <v>2.4360650000000001E-2</v>
      </c>
      <c r="E1157" s="102">
        <v>2.0751349999999998E-2</v>
      </c>
      <c r="F1157" s="102">
        <v>1.7887210000000001E-2</v>
      </c>
      <c r="G1157" s="102">
        <v>1.6625910000000001E-2</v>
      </c>
      <c r="H1157" s="102">
        <v>1.497594E-2</v>
      </c>
      <c r="I1157" s="102">
        <v>1.3578150000000001E-2</v>
      </c>
      <c r="J1157" s="102">
        <v>1.2423119999999999E-2</v>
      </c>
      <c r="K1157" s="102">
        <v>1.518977E-2</v>
      </c>
      <c r="L1157" s="102">
        <v>1.62355E-2</v>
      </c>
      <c r="M1157" s="102">
        <v>1.69429E-2</v>
      </c>
      <c r="N1157" s="102">
        <v>1.6369740000000001E-2</v>
      </c>
      <c r="O1157" s="102">
        <v>1.535008E-2</v>
      </c>
      <c r="P1157" s="102">
        <v>1.434038E-2</v>
      </c>
      <c r="Q1157" s="102">
        <v>1.354444E-2</v>
      </c>
      <c r="R1157" s="102">
        <v>1.2913330000000001E-2</v>
      </c>
      <c r="S1157" s="102">
        <v>1.237944E-2</v>
      </c>
      <c r="T1157" s="102">
        <v>1.190389E-2</v>
      </c>
      <c r="U1157" s="102">
        <v>1.1486659999999999E-2</v>
      </c>
      <c r="V1157" s="102">
        <v>1.1118039999999999E-2</v>
      </c>
      <c r="W1157" s="102">
        <v>1.0778360000000001E-2</v>
      </c>
      <c r="X1157" s="102">
        <v>1.045812E-2</v>
      </c>
      <c r="Y1157" s="103">
        <v>1.016704E-2</v>
      </c>
    </row>
    <row r="1158" spans="1:25" x14ac:dyDescent="0.25">
      <c r="A1158" s="101" t="s">
        <v>1405</v>
      </c>
      <c r="B1158" s="102">
        <v>-7.5747740000000003E-3</v>
      </c>
      <c r="C1158" s="102">
        <v>-1.197018E-2</v>
      </c>
      <c r="D1158" s="102">
        <v>-1.475361E-2</v>
      </c>
      <c r="E1158" s="102">
        <v>-1.6938749999999999E-2</v>
      </c>
      <c r="F1158" s="102">
        <v>-1.867278E-2</v>
      </c>
      <c r="G1158" s="102">
        <v>-1.9715449999999999E-2</v>
      </c>
      <c r="H1158" s="102">
        <v>-2.0444529999999999E-2</v>
      </c>
      <c r="I1158" s="102">
        <v>-2.0969249999999998E-2</v>
      </c>
      <c r="J1158" s="102">
        <v>-2.1348209999999999E-2</v>
      </c>
      <c r="K1158" s="102">
        <v>-2.166293E-2</v>
      </c>
      <c r="L1158" s="102">
        <v>-2.1369409999999998E-2</v>
      </c>
      <c r="M1158" s="102">
        <v>-2.10277E-2</v>
      </c>
      <c r="N1158" s="102">
        <v>-2.030092E-2</v>
      </c>
      <c r="O1158" s="102">
        <v>-2.0029379999999999E-2</v>
      </c>
      <c r="P1158" s="102">
        <v>-2.0126539999999998E-2</v>
      </c>
      <c r="Q1158" s="102">
        <v>-2.0330540000000001E-2</v>
      </c>
      <c r="R1158" s="102">
        <v>-2.0485940000000001E-2</v>
      </c>
      <c r="S1158" s="102">
        <v>-2.056353E-2</v>
      </c>
      <c r="T1158" s="102">
        <v>-2.059248E-2</v>
      </c>
      <c r="U1158" s="102">
        <v>-2.0573029999999999E-2</v>
      </c>
      <c r="V1158" s="102">
        <v>-2.0514899999999999E-2</v>
      </c>
      <c r="W1158" s="102">
        <v>-2.043731E-2</v>
      </c>
      <c r="X1158" s="102">
        <v>-2.0340279999999999E-2</v>
      </c>
      <c r="Y1158" s="103">
        <v>-2.0214070000000001E-2</v>
      </c>
    </row>
    <row r="1159" spans="1:25" x14ac:dyDescent="0.25">
      <c r="A1159" s="101" t="s">
        <v>1406</v>
      </c>
      <c r="B1159" s="102">
        <v>3.6523920000000001E-2</v>
      </c>
      <c r="C1159" s="102">
        <v>2.9347870000000002E-2</v>
      </c>
      <c r="D1159" s="102">
        <v>2.5148090000000001E-2</v>
      </c>
      <c r="E1159" s="102">
        <v>2.191063E-2</v>
      </c>
      <c r="F1159" s="102">
        <v>1.9340969999999999E-2</v>
      </c>
      <c r="G1159" s="102">
        <v>1.7908589999999999E-2</v>
      </c>
      <c r="H1159" s="102">
        <v>1.6421100000000001E-2</v>
      </c>
      <c r="I1159" s="102">
        <v>1.519671E-2</v>
      </c>
      <c r="J1159" s="102">
        <v>1.4195849999999999E-2</v>
      </c>
      <c r="K1159" s="102">
        <v>1.579587E-2</v>
      </c>
      <c r="L1159" s="102">
        <v>1.6575989999999999E-2</v>
      </c>
      <c r="M1159" s="102">
        <v>1.7130940000000001E-2</v>
      </c>
      <c r="N1159" s="102">
        <v>1.6579360000000001E-2</v>
      </c>
      <c r="O1159" s="102">
        <v>1.557296E-2</v>
      </c>
      <c r="P1159" s="102">
        <v>1.454594E-2</v>
      </c>
      <c r="Q1159" s="102">
        <v>1.3721489999999999E-2</v>
      </c>
      <c r="R1159" s="102">
        <v>1.3061740000000001E-2</v>
      </c>
      <c r="S1159" s="102">
        <v>1.250864E-2</v>
      </c>
      <c r="T1159" s="102">
        <v>1.202336E-2</v>
      </c>
      <c r="U1159" s="102">
        <v>1.158694E-2</v>
      </c>
      <c r="V1159" s="102">
        <v>1.119912E-2</v>
      </c>
      <c r="W1159" s="102">
        <v>1.0840249999999999E-2</v>
      </c>
      <c r="X1159" s="102">
        <v>1.0510540000000001E-2</v>
      </c>
      <c r="Y1159" s="103">
        <v>1.0200290000000001E-2</v>
      </c>
    </row>
    <row r="1160" spans="1:25" x14ac:dyDescent="0.25">
      <c r="A1160" s="101" t="s">
        <v>1407</v>
      </c>
      <c r="B1160" s="102">
        <v>5.1783490000000001E-2</v>
      </c>
      <c r="C1160" s="102">
        <v>4.4855470000000001E-2</v>
      </c>
      <c r="D1160" s="102">
        <v>4.05984E-2</v>
      </c>
      <c r="E1160" s="102">
        <v>3.7208440000000002E-2</v>
      </c>
      <c r="F1160" s="102">
        <v>3.4439020000000001E-2</v>
      </c>
      <c r="G1160" s="102">
        <v>3.3107259999999999E-2</v>
      </c>
      <c r="H1160" s="102">
        <v>3.1498949999999998E-2</v>
      </c>
      <c r="I1160" s="102">
        <v>3.0115869999999999E-2</v>
      </c>
      <c r="J1160" s="102">
        <v>2.8967079999999999E-2</v>
      </c>
      <c r="K1160" s="102">
        <v>3.1453519999999999E-2</v>
      </c>
      <c r="L1160" s="102">
        <v>3.2692899999999997E-2</v>
      </c>
      <c r="M1160" s="102">
        <v>3.3633879999999998E-2</v>
      </c>
      <c r="N1160" s="102">
        <v>3.260031E-2</v>
      </c>
      <c r="O1160" s="102">
        <v>3.1160230000000001E-2</v>
      </c>
      <c r="P1160" s="102">
        <v>2.9843000000000001E-2</v>
      </c>
      <c r="Q1160" s="102">
        <v>2.8843730000000001E-2</v>
      </c>
      <c r="R1160" s="102">
        <v>2.8038179999999999E-2</v>
      </c>
      <c r="S1160" s="102">
        <v>2.734901E-2</v>
      </c>
      <c r="T1160" s="102">
        <v>2.6737609999999998E-2</v>
      </c>
      <c r="U1160" s="102">
        <v>2.6184550000000001E-2</v>
      </c>
      <c r="V1160" s="102">
        <v>2.5679879999999999E-2</v>
      </c>
      <c r="W1160" s="102">
        <v>2.521412E-2</v>
      </c>
      <c r="X1160" s="102">
        <v>2.4777549999999999E-2</v>
      </c>
      <c r="Y1160" s="103">
        <v>2.4370159999999998E-2</v>
      </c>
    </row>
    <row r="1161" spans="1:25" x14ac:dyDescent="0.25">
      <c r="A1161" s="101" t="s">
        <v>1408</v>
      </c>
      <c r="B1161" s="102">
        <v>6.1101969999999999E-2</v>
      </c>
      <c r="C1161" s="102">
        <v>5.2559380000000003E-2</v>
      </c>
      <c r="D1161" s="102">
        <v>4.7471060000000002E-2</v>
      </c>
      <c r="E1161" s="102">
        <v>4.3486549999999999E-2</v>
      </c>
      <c r="F1161" s="102">
        <v>4.0250599999999997E-2</v>
      </c>
      <c r="G1161" s="102">
        <v>3.8811369999999998E-2</v>
      </c>
      <c r="H1161" s="102">
        <v>3.6826169999999998E-2</v>
      </c>
      <c r="I1161" s="102">
        <v>3.5104219999999998E-2</v>
      </c>
      <c r="J1161" s="102">
        <v>3.3654910000000003E-2</v>
      </c>
      <c r="K1161" s="102">
        <v>3.7130290000000003E-2</v>
      </c>
      <c r="L1161" s="102">
        <v>3.8553110000000002E-2</v>
      </c>
      <c r="M1161" s="102">
        <v>3.9575510000000001E-2</v>
      </c>
      <c r="N1161" s="102">
        <v>3.8554690000000003E-2</v>
      </c>
      <c r="O1161" s="102">
        <v>3.7019049999999998E-2</v>
      </c>
      <c r="P1161" s="102">
        <v>3.5581580000000002E-2</v>
      </c>
      <c r="Q1161" s="102">
        <v>3.4484550000000003E-2</v>
      </c>
      <c r="R1161" s="102">
        <v>3.3591459999999997E-2</v>
      </c>
      <c r="S1161" s="102">
        <v>3.2814940000000001E-2</v>
      </c>
      <c r="T1161" s="102">
        <v>3.2115909999999998E-2</v>
      </c>
      <c r="U1161" s="102">
        <v>3.1484669999999999E-2</v>
      </c>
      <c r="V1161" s="102">
        <v>3.0902010000000001E-2</v>
      </c>
      <c r="W1161" s="102">
        <v>3.03485E-2</v>
      </c>
      <c r="X1161" s="102">
        <v>2.9824380000000001E-2</v>
      </c>
      <c r="Y1161" s="103">
        <v>2.9329190000000002E-2</v>
      </c>
    </row>
    <row r="1162" spans="1:25" x14ac:dyDescent="0.25">
      <c r="A1162" s="101" t="s">
        <v>1409</v>
      </c>
      <c r="B1162" s="102">
        <v>2.3319639999999999E-2</v>
      </c>
      <c r="C1162" s="102">
        <v>1.7038049999999999E-2</v>
      </c>
      <c r="D1162" s="102">
        <v>1.3365770000000001E-2</v>
      </c>
      <c r="E1162" s="102">
        <v>1.0605160000000001E-2</v>
      </c>
      <c r="F1162" s="102">
        <v>8.4622529999999994E-3</v>
      </c>
      <c r="G1162" s="102">
        <v>7.1993070000000003E-3</v>
      </c>
      <c r="H1162" s="102">
        <v>6.061561E-3</v>
      </c>
      <c r="I1162" s="102">
        <v>5.1677320000000004E-3</v>
      </c>
      <c r="J1162" s="102">
        <v>4.4683780000000003E-3</v>
      </c>
      <c r="K1162" s="102">
        <v>5.2270850000000002E-3</v>
      </c>
      <c r="L1162" s="102">
        <v>5.7479410000000003E-3</v>
      </c>
      <c r="M1162" s="102">
        <v>6.1588859999999997E-3</v>
      </c>
      <c r="N1162" s="102">
        <v>5.7938690000000001E-3</v>
      </c>
      <c r="O1162" s="102">
        <v>5.10153E-3</v>
      </c>
      <c r="P1162" s="102">
        <v>4.348523E-3</v>
      </c>
      <c r="Q1162" s="102">
        <v>3.7189670000000001E-3</v>
      </c>
      <c r="R1162" s="102">
        <v>3.2149399999999999E-3</v>
      </c>
      <c r="S1162" s="102">
        <v>2.8077850000000001E-3</v>
      </c>
      <c r="T1162" s="102">
        <v>2.478329E-3</v>
      </c>
      <c r="U1162" s="102">
        <v>2.2071370000000001E-3</v>
      </c>
      <c r="V1162" s="102">
        <v>1.9842570000000001E-3</v>
      </c>
      <c r="W1162" s="102">
        <v>1.809904E-3</v>
      </c>
      <c r="X1162" s="102">
        <v>1.6646689999999999E-3</v>
      </c>
      <c r="Y1162" s="103">
        <v>1.5485430000000001E-3</v>
      </c>
    </row>
    <row r="1163" spans="1:25" x14ac:dyDescent="0.25">
      <c r="A1163" s="101" t="s">
        <v>1410</v>
      </c>
      <c r="B1163" s="102">
        <v>5.8867200000000001E-2</v>
      </c>
      <c r="C1163" s="102">
        <v>5.0799990000000003E-2</v>
      </c>
      <c r="D1163" s="102">
        <v>4.5940630000000003E-2</v>
      </c>
      <c r="E1163" s="102">
        <v>4.2154879999999999E-2</v>
      </c>
      <c r="F1163" s="102">
        <v>3.9087749999999997E-2</v>
      </c>
      <c r="G1163" s="102">
        <v>3.7722640000000002E-2</v>
      </c>
      <c r="H1163" s="102">
        <v>3.5919989999999999E-2</v>
      </c>
      <c r="I1163" s="102">
        <v>3.4371319999999997E-2</v>
      </c>
      <c r="J1163" s="102">
        <v>3.3066129999999999E-2</v>
      </c>
      <c r="K1163" s="102">
        <v>3.6161319999999997E-2</v>
      </c>
      <c r="L1163" s="102">
        <v>3.7561869999999997E-2</v>
      </c>
      <c r="M1163" s="102">
        <v>3.859866E-2</v>
      </c>
      <c r="N1163" s="102">
        <v>3.770246E-2</v>
      </c>
      <c r="O1163" s="102">
        <v>3.6319549999999999E-2</v>
      </c>
      <c r="P1163" s="102">
        <v>3.5015299999999999E-2</v>
      </c>
      <c r="Q1163" s="102">
        <v>3.4023039999999997E-2</v>
      </c>
      <c r="R1163" s="102">
        <v>3.3225150000000002E-2</v>
      </c>
      <c r="S1163" s="102">
        <v>3.2534319999999999E-2</v>
      </c>
      <c r="T1163" s="102">
        <v>3.1921390000000001E-2</v>
      </c>
      <c r="U1163" s="102">
        <v>3.136688E-2</v>
      </c>
      <c r="V1163" s="102">
        <v>3.0851090000000001E-2</v>
      </c>
      <c r="W1163" s="102">
        <v>3.0364530000000001E-2</v>
      </c>
      <c r="X1163" s="102">
        <v>2.9897460000000001E-2</v>
      </c>
      <c r="Y1163" s="103">
        <v>2.9459389999999998E-2</v>
      </c>
    </row>
    <row r="1164" spans="1:25" x14ac:dyDescent="0.25">
      <c r="A1164" s="101" t="s">
        <v>1411</v>
      </c>
      <c r="B1164" s="102">
        <v>2.9612900000000001E-2</v>
      </c>
      <c r="C1164" s="102">
        <v>2.26763E-2</v>
      </c>
      <c r="D1164" s="102">
        <v>1.8948860000000001E-2</v>
      </c>
      <c r="E1164" s="102">
        <v>1.6269550000000001E-2</v>
      </c>
      <c r="F1164" s="102">
        <v>1.4285859999999999E-2</v>
      </c>
      <c r="G1164" s="102">
        <v>1.229562E-2</v>
      </c>
      <c r="H1164" s="102">
        <v>1.108162E-2</v>
      </c>
      <c r="I1164" s="102">
        <v>1.019926E-2</v>
      </c>
      <c r="J1164" s="102">
        <v>9.540204E-3</v>
      </c>
      <c r="K1164" s="102">
        <v>8.5684320000000008E-3</v>
      </c>
      <c r="L1164" s="102">
        <v>8.3810269999999992E-3</v>
      </c>
      <c r="M1164" s="102">
        <v>8.1364569999999997E-3</v>
      </c>
      <c r="N1164" s="102">
        <v>7.2237300000000003E-3</v>
      </c>
      <c r="O1164" s="102">
        <v>6.0633550000000003E-3</v>
      </c>
      <c r="P1164" s="102">
        <v>4.9198280000000002E-3</v>
      </c>
      <c r="Q1164" s="102">
        <v>3.9107150000000004E-3</v>
      </c>
      <c r="R1164" s="102">
        <v>3.0924149999999998E-3</v>
      </c>
      <c r="S1164" s="102">
        <v>2.4186899999999998E-3</v>
      </c>
      <c r="T1164" s="102">
        <v>1.8606709999999999E-3</v>
      </c>
      <c r="U1164" s="102">
        <v>1.389337E-3</v>
      </c>
      <c r="V1164" s="102">
        <v>9.9519290000000009E-4</v>
      </c>
      <c r="W1164" s="102">
        <v>6.6854040000000005E-4</v>
      </c>
      <c r="X1164" s="102">
        <v>3.9970339999999998E-4</v>
      </c>
      <c r="Y1164" s="103">
        <v>1.9779380000000001E-4</v>
      </c>
    </row>
    <row r="1165" spans="1:25" x14ac:dyDescent="0.25">
      <c r="A1165" s="101" t="s">
        <v>1412</v>
      </c>
      <c r="B1165" s="102">
        <v>5.4992810000000003E-2</v>
      </c>
      <c r="C1165" s="102">
        <v>4.612351E-2</v>
      </c>
      <c r="D1165" s="102">
        <v>4.0844560000000002E-2</v>
      </c>
      <c r="E1165" s="102">
        <v>3.6781220000000003E-2</v>
      </c>
      <c r="F1165" s="102">
        <v>3.3551209999999998E-2</v>
      </c>
      <c r="G1165" s="102">
        <v>3.2311079999999999E-2</v>
      </c>
      <c r="H1165" s="102">
        <v>3.05127E-2</v>
      </c>
      <c r="I1165" s="102">
        <v>2.9006839999999999E-2</v>
      </c>
      <c r="J1165" s="102">
        <v>2.778276E-2</v>
      </c>
      <c r="K1165" s="102">
        <v>3.1335040000000002E-2</v>
      </c>
      <c r="L1165" s="102">
        <v>3.2776010000000001E-2</v>
      </c>
      <c r="M1165" s="102">
        <v>3.3812780000000001E-2</v>
      </c>
      <c r="N1165" s="102">
        <v>3.2651989999999999E-2</v>
      </c>
      <c r="O1165" s="102">
        <v>3.1141240000000001E-2</v>
      </c>
      <c r="P1165" s="102">
        <v>2.9831050000000001E-2</v>
      </c>
      <c r="Q1165" s="102">
        <v>2.889808E-2</v>
      </c>
      <c r="R1165" s="102">
        <v>2.8178709999999999E-2</v>
      </c>
      <c r="S1165" s="102">
        <v>2.7576130000000001E-2</v>
      </c>
      <c r="T1165" s="102">
        <v>2.7051200000000001E-2</v>
      </c>
      <c r="U1165" s="102">
        <v>2.6584670000000001E-2</v>
      </c>
      <c r="V1165" s="102">
        <v>2.6156860000000001E-2</v>
      </c>
      <c r="W1165" s="102">
        <v>2.5777709999999999E-2</v>
      </c>
      <c r="X1165" s="102">
        <v>2.5418039999999999E-2</v>
      </c>
      <c r="Y1165" s="103">
        <v>2.508734E-2</v>
      </c>
    </row>
    <row r="1166" spans="1:25" x14ac:dyDescent="0.25">
      <c r="A1166" s="101" t="s">
        <v>1413</v>
      </c>
      <c r="B1166" s="102">
        <v>6.8503499999999995E-2</v>
      </c>
      <c r="C1166" s="102">
        <v>5.8334129999999998E-2</v>
      </c>
      <c r="D1166" s="102">
        <v>5.2420719999999997E-2</v>
      </c>
      <c r="E1166" s="102">
        <v>4.7843499999999997E-2</v>
      </c>
      <c r="F1166" s="102">
        <v>4.4170059999999997E-2</v>
      </c>
      <c r="G1166" s="102">
        <v>4.2735339999999997E-2</v>
      </c>
      <c r="H1166" s="102">
        <v>4.0453040000000003E-2</v>
      </c>
      <c r="I1166" s="102">
        <v>3.8471470000000001E-2</v>
      </c>
      <c r="J1166" s="102">
        <v>3.6810290000000002E-2</v>
      </c>
      <c r="K1166" s="102">
        <v>4.1248809999999997E-2</v>
      </c>
      <c r="L1166" s="102">
        <v>4.2675129999999999E-2</v>
      </c>
      <c r="M1166" s="102">
        <v>4.3606800000000001E-2</v>
      </c>
      <c r="N1166" s="102">
        <v>4.219639E-2</v>
      </c>
      <c r="O1166" s="102">
        <v>4.0397700000000002E-2</v>
      </c>
      <c r="P1166" s="102">
        <v>3.8843330000000002E-2</v>
      </c>
      <c r="Q1166" s="102">
        <v>3.7726660000000002E-2</v>
      </c>
      <c r="R1166" s="102">
        <v>3.6833230000000002E-2</v>
      </c>
      <c r="S1166" s="102">
        <v>3.6046710000000003E-2</v>
      </c>
      <c r="T1166" s="102">
        <v>3.5327989999999997E-2</v>
      </c>
      <c r="U1166" s="102">
        <v>3.4667589999999998E-2</v>
      </c>
      <c r="V1166" s="102">
        <v>3.4046069999999998E-2</v>
      </c>
      <c r="W1166" s="102">
        <v>3.3463420000000001E-2</v>
      </c>
      <c r="X1166" s="102">
        <v>3.29097E-2</v>
      </c>
      <c r="Y1166" s="103">
        <v>3.2385129999999998E-2</v>
      </c>
    </row>
    <row r="1167" spans="1:25" x14ac:dyDescent="0.25">
      <c r="A1167" s="101" t="s">
        <v>1414</v>
      </c>
      <c r="B1167" s="102">
        <v>8.5384970000000008E-3</v>
      </c>
      <c r="C1167" s="102">
        <v>2.9574750000000002E-3</v>
      </c>
      <c r="D1167" s="102">
        <v>-4.2891030000000001E-4</v>
      </c>
      <c r="E1167" s="102">
        <v>-3.021793E-3</v>
      </c>
      <c r="F1167" s="102">
        <v>-5.0561520000000004E-3</v>
      </c>
      <c r="G1167" s="102">
        <v>-6.2084039999999998E-3</v>
      </c>
      <c r="H1167" s="102">
        <v>-7.1599430000000002E-3</v>
      </c>
      <c r="I1167" s="102">
        <v>-7.8781249999999997E-3</v>
      </c>
      <c r="J1167" s="102">
        <v>-8.4018760000000008E-3</v>
      </c>
      <c r="K1167" s="102">
        <v>-7.9069510000000006E-3</v>
      </c>
      <c r="L1167" s="102">
        <v>-7.3588990000000003E-3</v>
      </c>
      <c r="M1167" s="102">
        <v>-6.8514229999999997E-3</v>
      </c>
      <c r="N1167" s="102">
        <v>-6.6104780000000004E-3</v>
      </c>
      <c r="O1167" s="102">
        <v>-6.7744199999999997E-3</v>
      </c>
      <c r="P1167" s="102">
        <v>-7.1613550000000003E-3</v>
      </c>
      <c r="Q1167" s="102">
        <v>-7.5391800000000004E-3</v>
      </c>
      <c r="R1167" s="102">
        <v>-7.8203100000000005E-3</v>
      </c>
      <c r="S1167" s="102">
        <v>-8.0142730000000006E-3</v>
      </c>
      <c r="T1167" s="102">
        <v>-8.1402579999999992E-3</v>
      </c>
      <c r="U1167" s="102">
        <v>-8.2082140000000001E-3</v>
      </c>
      <c r="V1167" s="102">
        <v>-8.2373370000000008E-3</v>
      </c>
      <c r="W1167" s="102">
        <v>-8.2276309999999991E-3</v>
      </c>
      <c r="X1167" s="102">
        <v>-8.1985110000000003E-3</v>
      </c>
      <c r="Y1167" s="103">
        <v>-8.1499810000000006E-3</v>
      </c>
    </row>
    <row r="1168" spans="1:25" x14ac:dyDescent="0.25">
      <c r="A1168" s="101" t="s">
        <v>1415</v>
      </c>
      <c r="B1168" s="102">
        <v>4.3457330000000002E-2</v>
      </c>
      <c r="C1168" s="102">
        <v>3.5680959999999998E-2</v>
      </c>
      <c r="D1168" s="102">
        <v>3.1126029999999999E-2</v>
      </c>
      <c r="E1168" s="102">
        <v>2.760288E-2</v>
      </c>
      <c r="F1168" s="102">
        <v>2.4767299999999999E-2</v>
      </c>
      <c r="G1168" s="102">
        <v>2.347488E-2</v>
      </c>
      <c r="H1168" s="102">
        <v>2.1843479999999998E-2</v>
      </c>
      <c r="I1168" s="102">
        <v>2.045512E-2</v>
      </c>
      <c r="J1168" s="102">
        <v>1.9299859999999999E-2</v>
      </c>
      <c r="K1168" s="102">
        <v>2.1968330000000001E-2</v>
      </c>
      <c r="L1168" s="102">
        <v>2.314397E-2</v>
      </c>
      <c r="M1168" s="102">
        <v>2.3988530000000001E-2</v>
      </c>
      <c r="N1168" s="102">
        <v>2.3320279999999999E-2</v>
      </c>
      <c r="O1168" s="102">
        <v>2.2167739999999998E-2</v>
      </c>
      <c r="P1168" s="102">
        <v>2.1043840000000001E-2</v>
      </c>
      <c r="Q1168" s="102">
        <v>2.0171720000000001E-2</v>
      </c>
      <c r="R1168" s="102">
        <v>1.948389E-2</v>
      </c>
      <c r="S1168" s="102">
        <v>1.8902530000000001E-2</v>
      </c>
      <c r="T1168" s="102">
        <v>1.838886E-2</v>
      </c>
      <c r="U1168" s="102">
        <v>1.7933169999999998E-2</v>
      </c>
      <c r="V1168" s="102">
        <v>1.7516520000000001E-2</v>
      </c>
      <c r="W1168" s="102">
        <v>1.7128750000000002E-2</v>
      </c>
      <c r="X1168" s="102">
        <v>1.67701E-2</v>
      </c>
      <c r="Y1168" s="103">
        <v>1.6440550000000002E-2</v>
      </c>
    </row>
    <row r="1169" spans="1:25" x14ac:dyDescent="0.25">
      <c r="A1169" s="101" t="s">
        <v>1416</v>
      </c>
      <c r="B1169" s="102">
        <v>4.9913909999999999E-2</v>
      </c>
      <c r="C1169" s="102">
        <v>4.0509820000000002E-2</v>
      </c>
      <c r="D1169" s="102">
        <v>3.5125719999999999E-2</v>
      </c>
      <c r="E1169" s="102">
        <v>3.1016910000000002E-2</v>
      </c>
      <c r="F1169" s="102">
        <v>2.7741769999999999E-2</v>
      </c>
      <c r="G1169" s="102">
        <v>2.6305490000000001E-2</v>
      </c>
      <c r="H1169" s="102">
        <v>2.438452E-2</v>
      </c>
      <c r="I1169" s="102">
        <v>2.2764139999999999E-2</v>
      </c>
      <c r="J1169" s="102">
        <v>2.1425280000000001E-2</v>
      </c>
      <c r="K1169" s="102">
        <v>2.4753669999999998E-2</v>
      </c>
      <c r="L1169" s="102">
        <v>2.5984529999999999E-2</v>
      </c>
      <c r="M1169" s="102">
        <v>2.6789190000000001E-2</v>
      </c>
      <c r="N1169" s="102">
        <v>2.5877810000000001E-2</v>
      </c>
      <c r="O1169" s="102">
        <v>2.4501240000000001E-2</v>
      </c>
      <c r="P1169" s="102">
        <v>2.3211809999999999E-2</v>
      </c>
      <c r="Q1169" s="102">
        <v>2.2242089999999999E-2</v>
      </c>
      <c r="R1169" s="102">
        <v>2.1475999999999999E-2</v>
      </c>
      <c r="S1169" s="102">
        <v>2.0826230000000001E-2</v>
      </c>
      <c r="T1169" s="102">
        <v>2.0244209999999999E-2</v>
      </c>
      <c r="U1169" s="102">
        <v>1.972047E-2</v>
      </c>
      <c r="V1169" s="102">
        <v>1.9245310000000002E-2</v>
      </c>
      <c r="W1169" s="102">
        <v>1.8808990000000001E-2</v>
      </c>
      <c r="X1169" s="102">
        <v>1.8392100000000002E-2</v>
      </c>
      <c r="Y1169" s="103">
        <v>1.8004119999999998E-2</v>
      </c>
    </row>
    <row r="1170" spans="1:25" x14ac:dyDescent="0.25">
      <c r="A1170" s="101" t="s">
        <v>1417</v>
      </c>
      <c r="B1170" s="102">
        <v>2.308996E-2</v>
      </c>
      <c r="C1170" s="102">
        <v>1.589455E-2</v>
      </c>
      <c r="D1170" s="102">
        <v>1.179822E-2</v>
      </c>
      <c r="E1170" s="102">
        <v>8.7016960000000001E-3</v>
      </c>
      <c r="F1170" s="102">
        <v>6.2619650000000004E-3</v>
      </c>
      <c r="G1170" s="102">
        <v>5.0261300000000002E-3</v>
      </c>
      <c r="H1170" s="102">
        <v>3.7150389999999998E-3</v>
      </c>
      <c r="I1170" s="102">
        <v>2.6566659999999998E-3</v>
      </c>
      <c r="J1170" s="102">
        <v>1.8120619999999999E-3</v>
      </c>
      <c r="K1170" s="102">
        <v>3.4722720000000002E-3</v>
      </c>
      <c r="L1170" s="102">
        <v>4.2688819999999999E-3</v>
      </c>
      <c r="M1170" s="102">
        <v>4.8320079999999996E-3</v>
      </c>
      <c r="N1170" s="102">
        <v>4.5805280000000004E-3</v>
      </c>
      <c r="O1170" s="102">
        <v>3.9030670000000001E-3</v>
      </c>
      <c r="P1170" s="102">
        <v>3.1378220000000002E-3</v>
      </c>
      <c r="Q1170" s="102">
        <v>2.4978880000000002E-3</v>
      </c>
      <c r="R1170" s="102">
        <v>2.00329E-3</v>
      </c>
      <c r="S1170" s="102">
        <v>1.6056079999999999E-3</v>
      </c>
      <c r="T1170" s="102">
        <v>1.2759399999999999E-3</v>
      </c>
      <c r="U1170" s="102">
        <v>9.9485229999999995E-4</v>
      </c>
      <c r="V1170" s="102">
        <v>7.5239220000000002E-4</v>
      </c>
      <c r="W1170" s="102">
        <v>5.4901229999999997E-4</v>
      </c>
      <c r="X1170" s="102">
        <v>3.5512409999999999E-4</v>
      </c>
      <c r="Y1170" s="103">
        <v>2.000715E-4</v>
      </c>
    </row>
    <row r="1171" spans="1:25" x14ac:dyDescent="0.25">
      <c r="A1171" s="101" t="s">
        <v>1418</v>
      </c>
      <c r="B1171" s="102">
        <v>3.8107019999999998E-2</v>
      </c>
      <c r="C1171" s="102">
        <v>2.946907E-2</v>
      </c>
      <c r="D1171" s="102">
        <v>2.4339369999999999E-2</v>
      </c>
      <c r="E1171" s="102">
        <v>2.0320580000000001E-2</v>
      </c>
      <c r="F1171" s="102">
        <v>1.7058879999999998E-2</v>
      </c>
      <c r="G1171" s="102">
        <v>1.559143E-2</v>
      </c>
      <c r="H1171" s="102">
        <v>1.376527E-2</v>
      </c>
      <c r="I1171" s="102">
        <v>1.2211130000000001E-2</v>
      </c>
      <c r="J1171" s="102">
        <v>1.09484E-2</v>
      </c>
      <c r="K1171" s="102">
        <v>1.3784899999999999E-2</v>
      </c>
      <c r="L1171" s="102">
        <v>1.4929899999999999E-2</v>
      </c>
      <c r="M1171" s="102">
        <v>1.574513E-2</v>
      </c>
      <c r="N1171" s="102">
        <v>1.521135E-2</v>
      </c>
      <c r="O1171" s="102">
        <v>1.419248E-2</v>
      </c>
      <c r="P1171" s="102">
        <v>1.3154040000000001E-2</v>
      </c>
      <c r="Q1171" s="102">
        <v>1.2338770000000001E-2</v>
      </c>
      <c r="R1171" s="102">
        <v>1.1688499999999999E-2</v>
      </c>
      <c r="S1171" s="102">
        <v>1.113546E-2</v>
      </c>
      <c r="T1171" s="102">
        <v>1.065001E-2</v>
      </c>
      <c r="U1171" s="102">
        <v>1.023284E-2</v>
      </c>
      <c r="V1171" s="102">
        <v>9.8543209999999992E-3</v>
      </c>
      <c r="W1171" s="102">
        <v>9.5146880000000003E-3</v>
      </c>
      <c r="X1171" s="102">
        <v>9.2042140000000005E-3</v>
      </c>
      <c r="Y1171" s="103">
        <v>8.9226640000000003E-3</v>
      </c>
    </row>
    <row r="1172" spans="1:25" x14ac:dyDescent="0.25">
      <c r="A1172" s="101" t="s">
        <v>1419</v>
      </c>
      <c r="B1172" s="102">
        <v>3.4840049999999997E-2</v>
      </c>
      <c r="C1172" s="102">
        <v>2.649806E-2</v>
      </c>
      <c r="D1172" s="102">
        <v>2.1668260000000002E-2</v>
      </c>
      <c r="E1172" s="102">
        <v>1.7927889999999998E-2</v>
      </c>
      <c r="F1172" s="102">
        <v>1.490381E-2</v>
      </c>
      <c r="G1172" s="102">
        <v>1.3644430000000001E-2</v>
      </c>
      <c r="H1172" s="102">
        <v>1.193673E-2</v>
      </c>
      <c r="I1172" s="102">
        <v>1.048114E-2</v>
      </c>
      <c r="J1172" s="102">
        <v>9.2777160000000001E-3</v>
      </c>
      <c r="K1172" s="102">
        <v>1.222666E-2</v>
      </c>
      <c r="L1172" s="102">
        <v>1.337706E-2</v>
      </c>
      <c r="M1172" s="102">
        <v>1.4180130000000001E-2</v>
      </c>
      <c r="N1172" s="102">
        <v>1.370378E-2</v>
      </c>
      <c r="O1172" s="102">
        <v>1.2771050000000001E-2</v>
      </c>
      <c r="P1172" s="102">
        <v>1.1819730000000001E-2</v>
      </c>
      <c r="Q1172" s="102">
        <v>1.1072439999999999E-2</v>
      </c>
      <c r="R1172" s="102">
        <v>1.0480710000000001E-2</v>
      </c>
      <c r="S1172" s="102">
        <v>9.9859070000000005E-3</v>
      </c>
      <c r="T1172" s="102">
        <v>9.5494020000000002E-3</v>
      </c>
      <c r="U1172" s="102">
        <v>9.1709579999999999E-3</v>
      </c>
      <c r="V1172" s="102">
        <v>8.8216590000000008E-3</v>
      </c>
      <c r="W1172" s="102">
        <v>8.5112190000000004E-3</v>
      </c>
      <c r="X1172" s="102">
        <v>8.2202079999999997E-3</v>
      </c>
      <c r="Y1172" s="103">
        <v>7.9680570000000006E-3</v>
      </c>
    </row>
    <row r="1173" spans="1:25" x14ac:dyDescent="0.25">
      <c r="A1173" s="101" t="s">
        <v>1420</v>
      </c>
      <c r="B1173" s="102">
        <v>3.1337780000000003E-2</v>
      </c>
      <c r="C1173" s="102">
        <v>2.2953830000000001E-2</v>
      </c>
      <c r="D1173" s="102">
        <v>1.8124029999999999E-2</v>
      </c>
      <c r="E1173" s="102">
        <v>1.437334E-2</v>
      </c>
      <c r="F1173" s="102">
        <v>1.131908E-2</v>
      </c>
      <c r="G1173" s="102">
        <v>1.0273890000000001E-2</v>
      </c>
      <c r="H1173" s="102">
        <v>8.5759619999999995E-3</v>
      </c>
      <c r="I1173" s="102">
        <v>7.1004229999999998E-3</v>
      </c>
      <c r="J1173" s="102">
        <v>5.8774109999999999E-3</v>
      </c>
      <c r="K1173" s="102">
        <v>9.3479040000000006E-3</v>
      </c>
      <c r="L1173" s="102">
        <v>1.0546109999999999E-2</v>
      </c>
      <c r="M1173" s="102">
        <v>1.136854E-2</v>
      </c>
      <c r="N1173" s="102">
        <v>1.0813990000000001E-2</v>
      </c>
      <c r="O1173" s="102">
        <v>9.8802200000000003E-3</v>
      </c>
      <c r="P1173" s="102">
        <v>8.9859859999999996E-3</v>
      </c>
      <c r="Q1173" s="102">
        <v>8.3158569999999994E-3</v>
      </c>
      <c r="R1173" s="102">
        <v>7.781769E-3</v>
      </c>
      <c r="S1173" s="102">
        <v>7.3157589999999998E-3</v>
      </c>
      <c r="T1173" s="102">
        <v>6.9080859999999999E-3</v>
      </c>
      <c r="U1173" s="102">
        <v>6.5585130000000002E-3</v>
      </c>
      <c r="V1173" s="102">
        <v>6.2381019999999997E-3</v>
      </c>
      <c r="W1173" s="102">
        <v>5.9563439999999997E-3</v>
      </c>
      <c r="X1173" s="102">
        <v>5.7039810000000003E-3</v>
      </c>
      <c r="Y1173" s="103">
        <v>5.461334E-3</v>
      </c>
    </row>
    <row r="1174" spans="1:25" x14ac:dyDescent="0.25">
      <c r="A1174" s="101" t="s">
        <v>1421</v>
      </c>
      <c r="B1174" s="102">
        <v>1.422175E-2</v>
      </c>
      <c r="C1174" s="102">
        <v>7.6928600000000001E-3</v>
      </c>
      <c r="D1174" s="102">
        <v>3.8967170000000001E-3</v>
      </c>
      <c r="E1174" s="102">
        <v>9.4430000000000002E-4</v>
      </c>
      <c r="F1174" s="102">
        <v>-1.439215E-3</v>
      </c>
      <c r="G1174" s="102">
        <v>-2.4962130000000002E-3</v>
      </c>
      <c r="H1174" s="102">
        <v>-3.729151E-3</v>
      </c>
      <c r="I1174" s="102">
        <v>-4.7290530000000004E-3</v>
      </c>
      <c r="J1174" s="102">
        <v>-5.5444480000000004E-3</v>
      </c>
      <c r="K1174" s="102">
        <v>-3.7210540000000001E-3</v>
      </c>
      <c r="L1174" s="102">
        <v>-2.7822879999999999E-3</v>
      </c>
      <c r="M1174" s="102">
        <v>-2.0751799999999998E-3</v>
      </c>
      <c r="N1174" s="102">
        <v>-1.9975330000000001E-3</v>
      </c>
      <c r="O1174" s="102">
        <v>-2.395866E-3</v>
      </c>
      <c r="P1174" s="102">
        <v>-2.9689619999999999E-3</v>
      </c>
      <c r="Q1174" s="102">
        <v>-3.454291E-3</v>
      </c>
      <c r="R1174" s="102">
        <v>-3.8229420000000002E-3</v>
      </c>
      <c r="S1174" s="102">
        <v>-4.1043479999999999E-3</v>
      </c>
      <c r="T1174" s="102">
        <v>-4.337385E-3</v>
      </c>
      <c r="U1174" s="102">
        <v>-4.5315420000000004E-3</v>
      </c>
      <c r="V1174" s="102">
        <v>-4.6868190000000001E-3</v>
      </c>
      <c r="W1174" s="102">
        <v>-4.8226559999999998E-3</v>
      </c>
      <c r="X1174" s="102">
        <v>-4.929335E-3</v>
      </c>
      <c r="Y1174" s="103">
        <v>-5.0165749999999997E-3</v>
      </c>
    </row>
    <row r="1175" spans="1:25" x14ac:dyDescent="0.25">
      <c r="A1175" s="101" t="s">
        <v>1422</v>
      </c>
      <c r="B1175" s="102">
        <v>3.4727929999999997E-2</v>
      </c>
      <c r="C1175" s="102">
        <v>2.6394919999999999E-2</v>
      </c>
      <c r="D1175" s="102">
        <v>2.14722E-2</v>
      </c>
      <c r="E1175" s="102">
        <v>1.7600930000000001E-2</v>
      </c>
      <c r="F1175" s="102">
        <v>1.443708E-2</v>
      </c>
      <c r="G1175" s="102">
        <v>1.315822E-2</v>
      </c>
      <c r="H1175" s="102">
        <v>1.13916E-2</v>
      </c>
      <c r="I1175" s="102">
        <v>9.8869060000000009E-3</v>
      </c>
      <c r="J1175" s="102">
        <v>8.6442080000000004E-3</v>
      </c>
      <c r="K1175" s="102">
        <v>1.177333E-2</v>
      </c>
      <c r="L1175" s="102">
        <v>1.3030460000000001E-2</v>
      </c>
      <c r="M1175" s="102">
        <v>1.3920979999999999E-2</v>
      </c>
      <c r="N1175" s="102">
        <v>1.349293E-2</v>
      </c>
      <c r="O1175" s="102">
        <v>1.2578840000000001E-2</v>
      </c>
      <c r="P1175" s="102">
        <v>1.1626879999999999E-2</v>
      </c>
      <c r="Q1175" s="102">
        <v>1.087928E-2</v>
      </c>
      <c r="R1175" s="102">
        <v>1.0287309999999999E-2</v>
      </c>
      <c r="S1175" s="102">
        <v>9.7923230000000003E-3</v>
      </c>
      <c r="T1175" s="102">
        <v>9.3653599999999997E-3</v>
      </c>
      <c r="U1175" s="102">
        <v>8.9867560000000003E-3</v>
      </c>
      <c r="V1175" s="102">
        <v>8.6470230000000002E-3</v>
      </c>
      <c r="W1175" s="102">
        <v>8.3461620000000007E-3</v>
      </c>
      <c r="X1175" s="102">
        <v>8.0647329999999993E-3</v>
      </c>
      <c r="Y1175" s="103">
        <v>7.8122260000000002E-3</v>
      </c>
    </row>
    <row r="1176" spans="1:25" x14ac:dyDescent="0.25">
      <c r="A1176" s="101" t="s">
        <v>1423</v>
      </c>
      <c r="B1176" s="102">
        <v>1.4984290000000001E-2</v>
      </c>
      <c r="C1176" s="102">
        <v>8.2793020000000005E-3</v>
      </c>
      <c r="D1176" s="102">
        <v>4.3740480000000002E-3</v>
      </c>
      <c r="E1176" s="102">
        <v>1.3423199999999999E-3</v>
      </c>
      <c r="F1176" s="102">
        <v>-1.1104489999999999E-3</v>
      </c>
      <c r="G1176" s="102">
        <v>-2.245763E-3</v>
      </c>
      <c r="H1176" s="102">
        <v>-3.5075229999999998E-3</v>
      </c>
      <c r="I1176" s="102">
        <v>-4.5459180000000004E-3</v>
      </c>
      <c r="J1176" s="102">
        <v>-5.3806119999999999E-3</v>
      </c>
      <c r="K1176" s="102">
        <v>-3.6108590000000001E-3</v>
      </c>
      <c r="L1176" s="102">
        <v>-2.6815459999999999E-3</v>
      </c>
      <c r="M1176" s="102">
        <v>-1.9746830000000001E-3</v>
      </c>
      <c r="N1176" s="102">
        <v>-1.9068589999999999E-3</v>
      </c>
      <c r="O1176" s="102">
        <v>-2.334095E-3</v>
      </c>
      <c r="P1176" s="102">
        <v>-2.9261669999999999E-3</v>
      </c>
      <c r="Q1176" s="102">
        <v>-3.440416E-3</v>
      </c>
      <c r="R1176" s="102">
        <v>-3.8382870000000001E-3</v>
      </c>
      <c r="S1176" s="102">
        <v>-4.1489420000000001E-3</v>
      </c>
      <c r="T1176" s="102">
        <v>-4.3913509999999999E-3</v>
      </c>
      <c r="U1176" s="102">
        <v>-4.5951250000000003E-3</v>
      </c>
      <c r="V1176" s="102">
        <v>-4.7600359999999996E-3</v>
      </c>
      <c r="W1176" s="102">
        <v>-4.895801E-3</v>
      </c>
      <c r="X1176" s="102">
        <v>-5.012135E-3</v>
      </c>
      <c r="Y1176" s="103">
        <v>-5.1092710000000003E-3</v>
      </c>
    </row>
    <row r="1177" spans="1:25" x14ac:dyDescent="0.25">
      <c r="A1177" s="101" t="s">
        <v>1424</v>
      </c>
      <c r="B1177" s="102">
        <v>-5.4672089999999998E-3</v>
      </c>
      <c r="C1177" s="102">
        <v>-1.115667E-2</v>
      </c>
      <c r="D1177" s="102">
        <v>-1.4402699999999999E-2</v>
      </c>
      <c r="E1177" s="102">
        <v>-1.6873760000000002E-2</v>
      </c>
      <c r="F1177" s="102">
        <v>-1.8834799999999999E-2</v>
      </c>
      <c r="G1177" s="102">
        <v>-1.9717950000000001E-2</v>
      </c>
      <c r="H1177" s="102">
        <v>-2.056233E-2</v>
      </c>
      <c r="I1177" s="102">
        <v>-2.1202849999999999E-2</v>
      </c>
      <c r="J1177" s="102">
        <v>-2.1678380000000001E-2</v>
      </c>
      <c r="K1177" s="102">
        <v>-2.071835E-2</v>
      </c>
      <c r="L1177" s="102">
        <v>-1.9991430000000001E-2</v>
      </c>
      <c r="M1177" s="102">
        <v>-1.9390549999999999E-2</v>
      </c>
      <c r="N1177" s="102">
        <v>-1.8886070000000001E-2</v>
      </c>
      <c r="O1177" s="102">
        <v>-1.880836E-2</v>
      </c>
      <c r="P1177" s="102">
        <v>-1.9012149999999998E-2</v>
      </c>
      <c r="Q1177" s="102">
        <v>-1.9254819999999999E-2</v>
      </c>
      <c r="R1177" s="102">
        <v>-1.9419769999999999E-2</v>
      </c>
      <c r="S1177" s="102">
        <v>-1.951671E-2</v>
      </c>
      <c r="T1177" s="102">
        <v>-1.9565289999999999E-2</v>
      </c>
      <c r="U1177" s="102">
        <v>-1.9565289999999999E-2</v>
      </c>
      <c r="V1177" s="102">
        <v>-1.953614E-2</v>
      </c>
      <c r="W1177" s="102">
        <v>-1.9478079999999998E-2</v>
      </c>
      <c r="X1177" s="102">
        <v>-1.941008E-2</v>
      </c>
      <c r="Y1177" s="103">
        <v>-1.9322889999999999E-2</v>
      </c>
    </row>
    <row r="1178" spans="1:25" x14ac:dyDescent="0.25">
      <c r="A1178" s="101" t="s">
        <v>1425</v>
      </c>
      <c r="B1178" s="102">
        <v>-9.3032389999999996E-3</v>
      </c>
      <c r="C1178" s="102">
        <v>-1.459596E-2</v>
      </c>
      <c r="D1178" s="102">
        <v>-1.7748670000000001E-2</v>
      </c>
      <c r="E1178" s="102">
        <v>-2.0301650000000001E-2</v>
      </c>
      <c r="F1178" s="102">
        <v>-2.2412439999999999E-2</v>
      </c>
      <c r="G1178" s="102">
        <v>-2.3274090000000001E-2</v>
      </c>
      <c r="H1178" s="102">
        <v>-2.4108149999999998E-2</v>
      </c>
      <c r="I1178" s="102">
        <v>-2.4757990000000001E-2</v>
      </c>
      <c r="J1178" s="102">
        <v>-2.5252650000000001E-2</v>
      </c>
      <c r="K1178" s="102">
        <v>-2.4193039999999999E-2</v>
      </c>
      <c r="L1178" s="102">
        <v>-2.320738E-2</v>
      </c>
      <c r="M1178" s="102">
        <v>-2.2337010000000001E-2</v>
      </c>
      <c r="N1178" s="102">
        <v>-2.1541080000000001E-2</v>
      </c>
      <c r="O1178" s="102">
        <v>-2.1298359999999999E-2</v>
      </c>
      <c r="P1178" s="102">
        <v>-2.1424370000000002E-2</v>
      </c>
      <c r="Q1178" s="102">
        <v>-2.161828E-2</v>
      </c>
      <c r="R1178" s="102">
        <v>-2.1734750000000001E-2</v>
      </c>
      <c r="S1178" s="102">
        <v>-2.1763640000000001E-2</v>
      </c>
      <c r="T1178" s="102">
        <v>-2.174423E-2</v>
      </c>
      <c r="U1178" s="102">
        <v>-2.1686219999999999E-2</v>
      </c>
      <c r="V1178" s="102">
        <v>-2.1598860000000001E-2</v>
      </c>
      <c r="W1178" s="102">
        <v>-2.1492310000000001E-2</v>
      </c>
      <c r="X1178" s="102">
        <v>-2.1366119999999999E-2</v>
      </c>
      <c r="Y1178" s="103">
        <v>-2.1220739999999998E-2</v>
      </c>
    </row>
    <row r="1179" spans="1:25" x14ac:dyDescent="0.25">
      <c r="A1179" s="101" t="s">
        <v>1426</v>
      </c>
      <c r="B1179" s="102">
        <v>5.340715E-2</v>
      </c>
      <c r="C1179" s="102">
        <v>4.4659690000000002E-2</v>
      </c>
      <c r="D1179" s="102">
        <v>3.964384E-2</v>
      </c>
      <c r="E1179" s="102">
        <v>3.5825650000000001E-2</v>
      </c>
      <c r="F1179" s="102">
        <v>3.2773099999999999E-2</v>
      </c>
      <c r="G1179" s="102">
        <v>3.1509339999999997E-2</v>
      </c>
      <c r="H1179" s="102">
        <v>2.9662000000000001E-2</v>
      </c>
      <c r="I1179" s="102">
        <v>2.8067379999999999E-2</v>
      </c>
      <c r="J1179" s="102">
        <v>2.6725740000000001E-2</v>
      </c>
      <c r="K1179" s="102">
        <v>3.0127569999999999E-2</v>
      </c>
      <c r="L1179" s="102">
        <v>3.1333659999999999E-2</v>
      </c>
      <c r="M1179" s="102">
        <v>3.2140839999999997E-2</v>
      </c>
      <c r="N1179" s="102">
        <v>3.1119540000000001E-2</v>
      </c>
      <c r="O1179" s="102">
        <v>2.9690190000000002E-2</v>
      </c>
      <c r="P1179" s="102">
        <v>2.8397120000000001E-2</v>
      </c>
      <c r="Q1179" s="102">
        <v>2.7434759999999999E-2</v>
      </c>
      <c r="R1179" s="102">
        <v>2.6657130000000001E-2</v>
      </c>
      <c r="S1179" s="102">
        <v>2.59671E-2</v>
      </c>
      <c r="T1179" s="102">
        <v>2.5345199999999998E-2</v>
      </c>
      <c r="U1179" s="102">
        <v>2.4781460000000002E-2</v>
      </c>
      <c r="V1179" s="102">
        <v>2.4256659999999999E-2</v>
      </c>
      <c r="W1179" s="102">
        <v>2.3770800000000002E-2</v>
      </c>
      <c r="X1179" s="102">
        <v>2.3304410000000001E-2</v>
      </c>
      <c r="Y1179" s="103">
        <v>2.2867220000000001E-2</v>
      </c>
    </row>
    <row r="1180" spans="1:25" x14ac:dyDescent="0.25">
      <c r="A1180" s="101" t="s">
        <v>1427</v>
      </c>
      <c r="B1180" s="102">
        <v>-3.2645130000000001E-2</v>
      </c>
      <c r="C1180" s="102">
        <v>-3.2124069999999998E-2</v>
      </c>
      <c r="D1180" s="102">
        <v>-3.2074980000000003E-2</v>
      </c>
      <c r="E1180" s="102">
        <v>-3.2124029999999998E-2</v>
      </c>
      <c r="F1180" s="102">
        <v>-3.2212350000000001E-2</v>
      </c>
      <c r="G1180" s="102">
        <v>-3.2847889999999998E-2</v>
      </c>
      <c r="H1180" s="102">
        <v>-3.2789459999999999E-2</v>
      </c>
      <c r="I1180" s="102">
        <v>-3.2672229999999997E-2</v>
      </c>
      <c r="J1180" s="102">
        <v>-3.256506E-2</v>
      </c>
      <c r="K1180" s="102">
        <v>-3.5411100000000001E-2</v>
      </c>
      <c r="L1180" s="102">
        <v>-3.6071239999999997E-2</v>
      </c>
      <c r="M1180" s="102">
        <v>-3.6287489999999999E-2</v>
      </c>
      <c r="N1180" s="102">
        <v>-3.486359E-2</v>
      </c>
      <c r="O1180" s="102">
        <v>-3.3830560000000003E-2</v>
      </c>
      <c r="P1180" s="102">
        <v>-3.3343780000000003E-2</v>
      </c>
      <c r="Q1180" s="102">
        <v>-3.3159029999999999E-2</v>
      </c>
      <c r="R1180" s="102">
        <v>-3.3013210000000001E-2</v>
      </c>
      <c r="S1180" s="102">
        <v>-3.2847889999999998E-2</v>
      </c>
      <c r="T1180" s="102">
        <v>-3.2663049999999999E-2</v>
      </c>
      <c r="U1180" s="102">
        <v>-3.2478189999999997E-2</v>
      </c>
      <c r="V1180" s="102">
        <v>-3.227406E-2</v>
      </c>
      <c r="W1180" s="102">
        <v>-3.2069680000000003E-2</v>
      </c>
      <c r="X1180" s="102">
        <v>-3.1855559999999998E-2</v>
      </c>
      <c r="Y1180" s="103">
        <v>-3.1641429999999998E-2</v>
      </c>
    </row>
    <row r="1181" spans="1:25" x14ac:dyDescent="0.25">
      <c r="A1181" s="101" t="s">
        <v>1428</v>
      </c>
      <c r="B1181" s="102">
        <v>-2.405361E-2</v>
      </c>
      <c r="C1181" s="102">
        <v>-2.7078169999999999E-2</v>
      </c>
      <c r="D1181" s="102">
        <v>-2.909076E-2</v>
      </c>
      <c r="E1181" s="102">
        <v>-3.077879E-2</v>
      </c>
      <c r="F1181" s="102">
        <v>-3.219176E-2</v>
      </c>
      <c r="G1181" s="102">
        <v>-3.3086009999999999E-2</v>
      </c>
      <c r="H1181" s="102">
        <v>-3.3552510000000001E-2</v>
      </c>
      <c r="I1181" s="102">
        <v>-3.3863289999999997E-2</v>
      </c>
      <c r="J1181" s="102">
        <v>-3.4076790000000003E-2</v>
      </c>
      <c r="K1181" s="102">
        <v>-3.4953860000000003E-2</v>
      </c>
      <c r="L1181" s="102">
        <v>-3.4662060000000001E-2</v>
      </c>
      <c r="M1181" s="102">
        <v>-3.4234180000000003E-2</v>
      </c>
      <c r="N1181" s="102">
        <v>-3.299262E-2</v>
      </c>
      <c r="O1181" s="102">
        <v>-3.2236019999999997E-2</v>
      </c>
      <c r="P1181" s="102">
        <v>-3.1993670000000002E-2</v>
      </c>
      <c r="Q1181" s="102">
        <v>-3.1974240000000001E-2</v>
      </c>
      <c r="R1181" s="102">
        <v>-3.1925660000000002E-2</v>
      </c>
      <c r="S1181" s="102">
        <v>-3.181879E-2</v>
      </c>
      <c r="T1181" s="102">
        <v>-3.1673050000000001E-2</v>
      </c>
      <c r="U1181" s="102">
        <v>-3.1498400000000003E-2</v>
      </c>
      <c r="V1181" s="102">
        <v>-3.129461E-2</v>
      </c>
      <c r="W1181" s="102">
        <v>-3.10619E-2</v>
      </c>
      <c r="X1181" s="102">
        <v>-3.0809530000000002E-2</v>
      </c>
      <c r="Y1181" s="103">
        <v>-3.054745E-2</v>
      </c>
    </row>
    <row r="1182" spans="1:25" x14ac:dyDescent="0.25">
      <c r="A1182" s="101" t="s">
        <v>1429</v>
      </c>
      <c r="B1182" s="102">
        <v>-1.0790589999999999E-2</v>
      </c>
      <c r="C1182" s="102">
        <v>-1.55277E-2</v>
      </c>
      <c r="D1182" s="102">
        <v>-1.8492379999999999E-2</v>
      </c>
      <c r="E1182" s="102">
        <v>-2.0906770000000002E-2</v>
      </c>
      <c r="F1182" s="102">
        <v>-2.290857E-2</v>
      </c>
      <c r="G1182" s="102">
        <v>-2.385841E-2</v>
      </c>
      <c r="H1182" s="102">
        <v>-2.4654100000000002E-2</v>
      </c>
      <c r="I1182" s="102">
        <v>-2.5255900000000001E-2</v>
      </c>
      <c r="J1182" s="102">
        <v>-2.5712140000000001E-2</v>
      </c>
      <c r="K1182" s="102">
        <v>-2.5151819999999998E-2</v>
      </c>
      <c r="L1182" s="102">
        <v>-2.4367199999999999E-2</v>
      </c>
      <c r="M1182" s="102">
        <v>-2.363059E-2</v>
      </c>
      <c r="N1182" s="102">
        <v>-2.274667E-2</v>
      </c>
      <c r="O1182" s="102">
        <v>-2.2406720000000001E-2</v>
      </c>
      <c r="P1182" s="102">
        <v>-2.2455309999999999E-2</v>
      </c>
      <c r="Q1182" s="102">
        <v>-2.2600780000000001E-2</v>
      </c>
      <c r="R1182" s="102">
        <v>-2.267825E-2</v>
      </c>
      <c r="S1182" s="102">
        <v>-2.2687969999999998E-2</v>
      </c>
      <c r="T1182" s="102">
        <v>-2.264934E-2</v>
      </c>
      <c r="U1182" s="102">
        <v>-2.258135E-2</v>
      </c>
      <c r="V1182" s="102">
        <v>-2.247472E-2</v>
      </c>
      <c r="W1182" s="102">
        <v>-2.2348440000000001E-2</v>
      </c>
      <c r="X1182" s="102">
        <v>-2.2202949999999999E-2</v>
      </c>
      <c r="Y1182" s="103">
        <v>-2.2047750000000001E-2</v>
      </c>
    </row>
    <row r="1183" spans="1:25" x14ac:dyDescent="0.25">
      <c r="A1183" s="101" t="s">
        <v>1430</v>
      </c>
      <c r="B1183" s="102">
        <v>3.8587629999999998E-2</v>
      </c>
      <c r="C1183" s="102">
        <v>3.074464E-2</v>
      </c>
      <c r="D1183" s="102">
        <v>2.6097160000000001E-2</v>
      </c>
      <c r="E1183" s="102">
        <v>2.2462349999999999E-2</v>
      </c>
      <c r="F1183" s="102">
        <v>1.952549E-2</v>
      </c>
      <c r="G1183" s="102">
        <v>1.8236519999999999E-2</v>
      </c>
      <c r="H1183" s="102">
        <v>1.6576230000000001E-2</v>
      </c>
      <c r="I1183" s="102">
        <v>1.5168600000000001E-2</v>
      </c>
      <c r="J1183" s="102">
        <v>1.399392E-2</v>
      </c>
      <c r="K1183" s="102">
        <v>1.6630369999999998E-2</v>
      </c>
      <c r="L1183" s="102">
        <v>1.781307E-2</v>
      </c>
      <c r="M1183" s="102">
        <v>1.8705059999999999E-2</v>
      </c>
      <c r="N1183" s="102">
        <v>1.832607E-2</v>
      </c>
      <c r="O1183" s="102">
        <v>1.742235E-2</v>
      </c>
      <c r="P1183" s="102">
        <v>1.6461259999999998E-2</v>
      </c>
      <c r="Q1183" s="102">
        <v>1.5694710000000001E-2</v>
      </c>
      <c r="R1183" s="102">
        <v>1.508343E-2</v>
      </c>
      <c r="S1183" s="102">
        <v>1.4569250000000001E-2</v>
      </c>
      <c r="T1183" s="102">
        <v>1.413274E-2</v>
      </c>
      <c r="U1183" s="102">
        <v>1.373484E-2</v>
      </c>
      <c r="V1183" s="102">
        <v>1.338549E-2</v>
      </c>
      <c r="W1183" s="102">
        <v>1.306527E-2</v>
      </c>
      <c r="X1183" s="102">
        <v>1.276448E-2</v>
      </c>
      <c r="Y1183" s="103">
        <v>1.249259E-2</v>
      </c>
    </row>
    <row r="1184" spans="1:25" x14ac:dyDescent="0.25">
      <c r="A1184" s="101" t="s">
        <v>1431</v>
      </c>
      <c r="B1184" s="102">
        <v>-5.8326419999999997E-2</v>
      </c>
      <c r="C1184" s="102">
        <v>-5.9860829999999997E-2</v>
      </c>
      <c r="D1184" s="102">
        <v>-6.1009679999999997E-2</v>
      </c>
      <c r="E1184" s="102">
        <v>-6.2109339999999999E-2</v>
      </c>
      <c r="F1184" s="102">
        <v>-6.3130279999999997E-2</v>
      </c>
      <c r="G1184" s="102">
        <v>-6.3536880000000004E-2</v>
      </c>
      <c r="H1184" s="102">
        <v>-6.3478599999999996E-2</v>
      </c>
      <c r="I1184" s="102">
        <v>-6.3333120000000007E-2</v>
      </c>
      <c r="J1184" s="102">
        <v>-6.3148770000000007E-2</v>
      </c>
      <c r="K1184" s="102">
        <v>-6.4284969999999997E-2</v>
      </c>
      <c r="L1184" s="102">
        <v>-6.3820970000000005E-2</v>
      </c>
      <c r="M1184" s="102">
        <v>-6.3182150000000006E-2</v>
      </c>
      <c r="N1184" s="102">
        <v>-6.1190179999999997E-2</v>
      </c>
      <c r="O1184" s="102">
        <v>-5.9684760000000003E-2</v>
      </c>
      <c r="P1184" s="102">
        <v>-5.8860000000000003E-2</v>
      </c>
      <c r="Q1184" s="102">
        <v>-5.8423700000000002E-2</v>
      </c>
      <c r="R1184" s="102">
        <v>-5.8026290000000001E-2</v>
      </c>
      <c r="S1184" s="102">
        <v>-5.7590040000000002E-2</v>
      </c>
      <c r="T1184" s="102">
        <v>-5.7114949999999998E-2</v>
      </c>
      <c r="U1184" s="102">
        <v>-5.6620429999999999E-2</v>
      </c>
      <c r="V1184" s="102">
        <v>-5.6106490000000002E-2</v>
      </c>
      <c r="W1184" s="102">
        <v>-5.5582840000000001E-2</v>
      </c>
      <c r="X1184" s="102">
        <v>-5.5039989999999997E-2</v>
      </c>
      <c r="Y1184" s="103">
        <v>-5.4487430000000003E-2</v>
      </c>
    </row>
    <row r="1185" spans="1:25" x14ac:dyDescent="0.25">
      <c r="A1185" s="101" t="s">
        <v>1432</v>
      </c>
      <c r="B1185" s="102">
        <v>-0.101795</v>
      </c>
      <c r="C1185" s="102">
        <v>-9.9851990000000002E-2</v>
      </c>
      <c r="D1185" s="102">
        <v>-9.8979429999999993E-2</v>
      </c>
      <c r="E1185" s="102">
        <v>-9.8538280000000006E-2</v>
      </c>
      <c r="F1185" s="102">
        <v>-9.8332379999999997E-2</v>
      </c>
      <c r="G1185" s="102">
        <v>-9.8342070000000004E-2</v>
      </c>
      <c r="H1185" s="102">
        <v>-9.7420909999999999E-2</v>
      </c>
      <c r="I1185" s="102">
        <v>-9.6499450000000001E-2</v>
      </c>
      <c r="J1185" s="102">
        <v>-9.5626580000000003E-2</v>
      </c>
      <c r="K1185" s="102">
        <v>-9.8604460000000005E-2</v>
      </c>
      <c r="L1185" s="102">
        <v>-9.8469180000000003E-2</v>
      </c>
      <c r="M1185" s="102">
        <v>-9.7937360000000001E-2</v>
      </c>
      <c r="N1185" s="102">
        <v>-9.4859460000000007E-2</v>
      </c>
      <c r="O1185" s="102">
        <v>-9.2248430000000006E-2</v>
      </c>
      <c r="P1185" s="102">
        <v>-9.0599540000000006E-2</v>
      </c>
      <c r="Q1185" s="102">
        <v>-8.9610620000000002E-2</v>
      </c>
      <c r="R1185" s="102">
        <v>-8.8747759999999995E-2</v>
      </c>
      <c r="S1185" s="102">
        <v>-8.7875209999999995E-2</v>
      </c>
      <c r="T1185" s="102">
        <v>-8.6983480000000002E-2</v>
      </c>
      <c r="U1185" s="102">
        <v>-8.6081829999999998E-2</v>
      </c>
      <c r="V1185" s="102">
        <v>-8.5170689999999993E-2</v>
      </c>
      <c r="W1185" s="102">
        <v>-8.4249870000000004E-2</v>
      </c>
      <c r="X1185" s="102">
        <v>-8.3329059999999996E-2</v>
      </c>
      <c r="Y1185" s="103">
        <v>-8.2398529999999998E-2</v>
      </c>
    </row>
    <row r="1186" spans="1:25" x14ac:dyDescent="0.25">
      <c r="A1186" s="101" t="s">
        <v>1433</v>
      </c>
      <c r="B1186" s="102">
        <v>6.3578339999999997E-2</v>
      </c>
      <c r="C1186" s="102">
        <v>5.4216809999999997E-2</v>
      </c>
      <c r="D1186" s="102">
        <v>4.8851159999999998E-2</v>
      </c>
      <c r="E1186" s="102">
        <v>4.4770989999999997E-2</v>
      </c>
      <c r="F1186" s="102">
        <v>4.1524430000000001E-2</v>
      </c>
      <c r="G1186" s="102">
        <v>4.0106120000000002E-2</v>
      </c>
      <c r="H1186" s="102">
        <v>3.8124079999999998E-2</v>
      </c>
      <c r="I1186" s="102">
        <v>3.6423999999999998E-2</v>
      </c>
      <c r="J1186" s="102">
        <v>3.5005990000000001E-2</v>
      </c>
      <c r="K1186" s="102">
        <v>3.8637749999999998E-2</v>
      </c>
      <c r="L1186" s="102">
        <v>3.9968549999999999E-2</v>
      </c>
      <c r="M1186" s="102">
        <v>4.0832830000000001E-2</v>
      </c>
      <c r="N1186" s="102">
        <v>3.9619109999999999E-2</v>
      </c>
      <c r="O1186" s="102">
        <v>3.793933E-2</v>
      </c>
      <c r="P1186" s="102">
        <v>3.642534E-2</v>
      </c>
      <c r="Q1186" s="102">
        <v>3.5309309999999997E-2</v>
      </c>
      <c r="R1186" s="102">
        <v>3.442622E-2</v>
      </c>
      <c r="S1186" s="102">
        <v>3.3659700000000001E-2</v>
      </c>
      <c r="T1186" s="102">
        <v>3.2960959999999997E-2</v>
      </c>
      <c r="U1186" s="102">
        <v>3.2320519999999998E-2</v>
      </c>
      <c r="V1186" s="102">
        <v>3.1718709999999997E-2</v>
      </c>
      <c r="W1186" s="102">
        <v>3.1155780000000001E-2</v>
      </c>
      <c r="X1186" s="102">
        <v>3.0622010000000002E-2</v>
      </c>
      <c r="Y1186" s="103">
        <v>3.0107680000000001E-2</v>
      </c>
    </row>
    <row r="1187" spans="1:25" x14ac:dyDescent="0.25">
      <c r="A1187" s="101" t="s">
        <v>1434</v>
      </c>
      <c r="B1187" s="102">
        <v>3.550772E-2</v>
      </c>
      <c r="C1187" s="102">
        <v>2.7605810000000001E-2</v>
      </c>
      <c r="D1187" s="102">
        <v>2.311119E-2</v>
      </c>
      <c r="E1187" s="102">
        <v>1.9722770000000001E-2</v>
      </c>
      <c r="F1187" s="102">
        <v>1.704903E-2</v>
      </c>
      <c r="G1187" s="102">
        <v>1.5949999999999999E-2</v>
      </c>
      <c r="H1187" s="102">
        <v>1.441575E-2</v>
      </c>
      <c r="I1187" s="102">
        <v>1.3114529999999999E-2</v>
      </c>
      <c r="J1187" s="102">
        <v>1.206584E-2</v>
      </c>
      <c r="K1187" s="102">
        <v>1.4818380000000001E-2</v>
      </c>
      <c r="L1187" s="102">
        <v>1.580088E-2</v>
      </c>
      <c r="M1187" s="102">
        <v>1.6471590000000001E-2</v>
      </c>
      <c r="N1187" s="102">
        <v>1.575416E-2</v>
      </c>
      <c r="O1187" s="102">
        <v>1.4716679999999999E-2</v>
      </c>
      <c r="P1187" s="102">
        <v>1.375585E-2</v>
      </c>
      <c r="Q1187" s="102">
        <v>1.303728E-2</v>
      </c>
      <c r="R1187" s="102">
        <v>1.245454E-2</v>
      </c>
      <c r="S1187" s="102">
        <v>1.1959340000000001E-2</v>
      </c>
      <c r="T1187" s="102">
        <v>1.1522269999999999E-2</v>
      </c>
      <c r="U1187" s="102">
        <v>1.114356E-2</v>
      </c>
      <c r="V1187" s="102">
        <v>1.0803739999999999E-2</v>
      </c>
      <c r="W1187" s="102">
        <v>1.049311E-2</v>
      </c>
      <c r="X1187" s="102">
        <v>1.0211639999999999E-2</v>
      </c>
      <c r="Y1187" s="103">
        <v>9.9591220000000008E-3</v>
      </c>
    </row>
    <row r="1188" spans="1:25" x14ac:dyDescent="0.25">
      <c r="A1188" s="101" t="s">
        <v>1435</v>
      </c>
      <c r="B1188" s="102">
        <v>6.5233059999999995E-2</v>
      </c>
      <c r="C1188" s="102">
        <v>5.5008300000000003E-2</v>
      </c>
      <c r="D1188" s="102">
        <v>4.9274760000000001E-2</v>
      </c>
      <c r="E1188" s="102">
        <v>4.495445E-2</v>
      </c>
      <c r="F1188" s="102">
        <v>4.1546909999999999E-2</v>
      </c>
      <c r="G1188" s="102">
        <v>4.0110600000000003E-2</v>
      </c>
      <c r="H1188" s="102">
        <v>3.7963719999999999E-2</v>
      </c>
      <c r="I1188" s="102">
        <v>3.61082E-2</v>
      </c>
      <c r="J1188" s="102">
        <v>3.4553750000000001E-2</v>
      </c>
      <c r="K1188" s="102">
        <v>3.86033E-2</v>
      </c>
      <c r="L1188" s="102">
        <v>3.9853890000000003E-2</v>
      </c>
      <c r="M1188" s="102">
        <v>4.0600700000000003E-2</v>
      </c>
      <c r="N1188" s="102">
        <v>3.9172499999999999E-2</v>
      </c>
      <c r="O1188" s="102">
        <v>3.7346669999999998E-2</v>
      </c>
      <c r="P1188" s="102">
        <v>3.5773510000000001E-2</v>
      </c>
      <c r="Q1188" s="102">
        <v>3.4627789999999999E-2</v>
      </c>
      <c r="R1188" s="102">
        <v>3.3705279999999997E-2</v>
      </c>
      <c r="S1188" s="102">
        <v>3.2880020000000003E-2</v>
      </c>
      <c r="T1188" s="102">
        <v>3.2132349999999997E-2</v>
      </c>
      <c r="U1188" s="102">
        <v>3.1433299999999997E-2</v>
      </c>
      <c r="V1188" s="102">
        <v>3.078266E-2</v>
      </c>
      <c r="W1188" s="102">
        <v>3.0161190000000001E-2</v>
      </c>
      <c r="X1188" s="102">
        <v>2.9578859999999998E-2</v>
      </c>
      <c r="Y1188" s="103">
        <v>2.901575E-2</v>
      </c>
    </row>
    <row r="1189" spans="1:25" x14ac:dyDescent="0.25">
      <c r="A1189" s="101" t="s">
        <v>1436</v>
      </c>
      <c r="B1189" s="102">
        <v>-1.5709529999999999E-4</v>
      </c>
      <c r="C1189" s="102">
        <v>-4.4661279999999998E-3</v>
      </c>
      <c r="D1189" s="102">
        <v>-7.1840100000000002E-3</v>
      </c>
      <c r="E1189" s="102">
        <v>-9.3814199999999997E-3</v>
      </c>
      <c r="F1189" s="102">
        <v>-1.118618E-2</v>
      </c>
      <c r="G1189" s="102">
        <v>-1.2100329999999999E-2</v>
      </c>
      <c r="H1189" s="102">
        <v>-1.29464E-2</v>
      </c>
      <c r="I1189" s="102">
        <v>-1.361732E-2</v>
      </c>
      <c r="J1189" s="102">
        <v>-1.4152100000000001E-2</v>
      </c>
      <c r="K1189" s="102">
        <v>-1.361717E-2</v>
      </c>
      <c r="L1189" s="102">
        <v>-1.307176E-2</v>
      </c>
      <c r="M1189" s="102">
        <v>-1.2555719999999999E-2</v>
      </c>
      <c r="N1189" s="102">
        <v>-1.20693E-2</v>
      </c>
      <c r="O1189" s="102">
        <v>-1.2020579999999999E-2</v>
      </c>
      <c r="P1189" s="102">
        <v>-1.22541E-2</v>
      </c>
      <c r="Q1189" s="102">
        <v>-1.2526260000000001E-2</v>
      </c>
      <c r="R1189" s="102">
        <v>-1.2730490000000001E-2</v>
      </c>
      <c r="S1189" s="102">
        <v>-1.287631E-2</v>
      </c>
      <c r="T1189" s="102">
        <v>-1.2973449999999999E-2</v>
      </c>
      <c r="U1189" s="102">
        <v>-1.3031869999999999E-2</v>
      </c>
      <c r="V1189" s="102">
        <v>-1.307059E-2</v>
      </c>
      <c r="W1189" s="102">
        <v>-1.3090060000000001E-2</v>
      </c>
      <c r="X1189" s="102">
        <v>-1.3090060000000001E-2</v>
      </c>
      <c r="Y1189" s="103">
        <v>-1.307059E-2</v>
      </c>
    </row>
    <row r="1190" spans="1:25" x14ac:dyDescent="0.25">
      <c r="A1190" s="101" t="s">
        <v>1437</v>
      </c>
      <c r="B1190" s="102">
        <v>-3.216455E-2</v>
      </c>
      <c r="C1190" s="102">
        <v>-3.1871190000000001E-2</v>
      </c>
      <c r="D1190" s="102">
        <v>-3.2086980000000001E-2</v>
      </c>
      <c r="E1190" s="102">
        <v>-3.2263310000000003E-2</v>
      </c>
      <c r="F1190" s="102">
        <v>-3.2361139999999997E-2</v>
      </c>
      <c r="G1190" s="102">
        <v>-3.3462209999999999E-2</v>
      </c>
      <c r="H1190" s="102">
        <v>-3.339379E-2</v>
      </c>
      <c r="I1190" s="102">
        <v>-3.3179239999999999E-2</v>
      </c>
      <c r="J1190" s="102">
        <v>-3.2935539999999999E-2</v>
      </c>
      <c r="K1190" s="102">
        <v>-3.729582E-2</v>
      </c>
      <c r="L1190" s="102">
        <v>-3.8538599999999999E-2</v>
      </c>
      <c r="M1190" s="102">
        <v>-3.9200270000000002E-2</v>
      </c>
      <c r="N1190" s="102">
        <v>-3.7508439999999997E-2</v>
      </c>
      <c r="O1190" s="102">
        <v>-3.624148E-2</v>
      </c>
      <c r="P1190" s="102">
        <v>-3.5650290000000001E-2</v>
      </c>
      <c r="Q1190" s="102">
        <v>-3.5485200000000001E-2</v>
      </c>
      <c r="R1190" s="102">
        <v>-3.535895E-2</v>
      </c>
      <c r="S1190" s="102">
        <v>-3.5184020000000003E-2</v>
      </c>
      <c r="T1190" s="102">
        <v>-3.4980129999999998E-2</v>
      </c>
      <c r="U1190" s="102">
        <v>-3.4747060000000003E-2</v>
      </c>
      <c r="V1190" s="102">
        <v>-3.4484559999999997E-2</v>
      </c>
      <c r="W1190" s="102">
        <v>-3.4193130000000002E-2</v>
      </c>
      <c r="X1190" s="102">
        <v>-3.3882259999999997E-2</v>
      </c>
      <c r="Y1190" s="103">
        <v>-3.3551980000000002E-2</v>
      </c>
    </row>
    <row r="1191" spans="1:25" x14ac:dyDescent="0.25">
      <c r="A1191" s="101" t="s">
        <v>1438</v>
      </c>
      <c r="B1191" s="102">
        <v>8.9621130000000007E-3</v>
      </c>
      <c r="C1191" s="102">
        <v>5.4909679999999997E-3</v>
      </c>
      <c r="D1191" s="102">
        <v>3.5653049999999999E-3</v>
      </c>
      <c r="E1191" s="102">
        <v>2.187034E-3</v>
      </c>
      <c r="F1191" s="102">
        <v>1.1411570000000001E-3</v>
      </c>
      <c r="G1191" s="102">
        <v>2.607016E-4</v>
      </c>
      <c r="H1191" s="102">
        <v>-3.8253370000000003E-4</v>
      </c>
      <c r="I1191" s="102">
        <v>-8.6934779999999997E-4</v>
      </c>
      <c r="J1191" s="102">
        <v>-1.2685439999999999E-3</v>
      </c>
      <c r="K1191" s="102">
        <v>-1.3867739999999999E-3</v>
      </c>
      <c r="L1191" s="102">
        <v>-1.2984520000000001E-3</v>
      </c>
      <c r="M1191" s="102">
        <v>-1.200586E-3</v>
      </c>
      <c r="N1191" s="102">
        <v>-1.113092E-3</v>
      </c>
      <c r="O1191" s="102">
        <v>-1.3272449999999999E-3</v>
      </c>
      <c r="P1191" s="102">
        <v>-1.7264139999999999E-3</v>
      </c>
      <c r="Q1191" s="102">
        <v>-2.1354880000000001E-3</v>
      </c>
      <c r="R1191" s="102">
        <v>-2.4666079999999999E-3</v>
      </c>
      <c r="S1191" s="102">
        <v>-2.7392190000000002E-3</v>
      </c>
      <c r="T1191" s="102">
        <v>-2.9730440000000002E-3</v>
      </c>
      <c r="U1191" s="102">
        <v>-3.177366E-3</v>
      </c>
      <c r="V1191" s="102">
        <v>-3.3428989999999999E-3</v>
      </c>
      <c r="W1191" s="102">
        <v>-3.488915E-3</v>
      </c>
      <c r="X1191" s="102">
        <v>-3.6251640000000002E-3</v>
      </c>
      <c r="Y1191" s="103">
        <v>-3.7418999999999998E-3</v>
      </c>
    </row>
    <row r="1192" spans="1:25" x14ac:dyDescent="0.25">
      <c r="A1192" s="101" t="s">
        <v>1439</v>
      </c>
      <c r="B1192" s="102">
        <v>1.9983810000000001E-2</v>
      </c>
      <c r="C1192" s="102">
        <v>1.4558690000000001E-2</v>
      </c>
      <c r="D1192" s="102">
        <v>1.129051E-2</v>
      </c>
      <c r="E1192" s="102">
        <v>8.7866049999999994E-3</v>
      </c>
      <c r="F1192" s="102">
        <v>6.8212460000000004E-3</v>
      </c>
      <c r="G1192" s="102">
        <v>5.8137170000000004E-3</v>
      </c>
      <c r="H1192" s="102">
        <v>4.8211690000000001E-3</v>
      </c>
      <c r="I1192" s="102">
        <v>4.0433559999999997E-3</v>
      </c>
      <c r="J1192" s="102">
        <v>3.4405030000000001E-3</v>
      </c>
      <c r="K1192" s="102">
        <v>4.5274419999999996E-3</v>
      </c>
      <c r="L1192" s="102">
        <v>5.2339889999999997E-3</v>
      </c>
      <c r="M1192" s="102">
        <v>5.8211039999999997E-3</v>
      </c>
      <c r="N1192" s="102">
        <v>5.7048359999999996E-3</v>
      </c>
      <c r="O1192" s="102">
        <v>5.1914500000000002E-3</v>
      </c>
      <c r="P1192" s="102">
        <v>4.5801260000000003E-3</v>
      </c>
      <c r="Q1192" s="102">
        <v>4.0845059999999999E-3</v>
      </c>
      <c r="R1192" s="102">
        <v>3.7150320000000001E-3</v>
      </c>
      <c r="S1192" s="102">
        <v>3.4329339999999999E-3</v>
      </c>
      <c r="T1192" s="102">
        <v>3.2092539999999999E-3</v>
      </c>
      <c r="U1192" s="102">
        <v>3.0342580000000002E-3</v>
      </c>
      <c r="V1192" s="102">
        <v>2.8882399999999998E-3</v>
      </c>
      <c r="W1192" s="102">
        <v>2.7714300000000001E-3</v>
      </c>
      <c r="X1192" s="102">
        <v>2.674325E-3</v>
      </c>
      <c r="Y1192" s="103">
        <v>2.5964590000000002E-3</v>
      </c>
    </row>
    <row r="1193" spans="1:25" x14ac:dyDescent="0.25">
      <c r="A1193" s="101" t="s">
        <v>1440</v>
      </c>
      <c r="B1193" s="102">
        <v>-8.6022230000000009E-3</v>
      </c>
      <c r="C1193" s="102">
        <v>-1.2901549999999999E-2</v>
      </c>
      <c r="D1193" s="102">
        <v>-1.5421560000000001E-2</v>
      </c>
      <c r="E1193" s="102">
        <v>-1.7256839999999999E-2</v>
      </c>
      <c r="F1193" s="102">
        <v>-1.8573969999999999E-2</v>
      </c>
      <c r="G1193" s="102">
        <v>-1.9879890000000001E-2</v>
      </c>
      <c r="H1193" s="102">
        <v>-2.0394789999999999E-2</v>
      </c>
      <c r="I1193" s="102">
        <v>-2.0646970000000001E-2</v>
      </c>
      <c r="J1193" s="102">
        <v>-2.073417E-2</v>
      </c>
      <c r="K1193" s="102">
        <v>-2.2455389999999999E-2</v>
      </c>
      <c r="L1193" s="102">
        <v>-2.2652579999999999E-2</v>
      </c>
      <c r="M1193" s="102">
        <v>-2.2662290000000002E-2</v>
      </c>
      <c r="N1193" s="102">
        <v>-2.1820539999999999E-2</v>
      </c>
      <c r="O1193" s="102">
        <v>-2.1389040000000002E-2</v>
      </c>
      <c r="P1193" s="102">
        <v>-2.1389040000000002E-2</v>
      </c>
      <c r="Q1193" s="102">
        <v>-2.157305E-2</v>
      </c>
      <c r="R1193" s="102">
        <v>-2.1708709999999999E-2</v>
      </c>
      <c r="S1193" s="102">
        <v>-2.1747530000000001E-2</v>
      </c>
      <c r="T1193" s="102">
        <v>-2.1708720000000001E-2</v>
      </c>
      <c r="U1193" s="102">
        <v>-2.1611930000000001E-2</v>
      </c>
      <c r="V1193" s="102">
        <v>-2.1466659999999999E-2</v>
      </c>
      <c r="W1193" s="102">
        <v>-2.129232E-2</v>
      </c>
      <c r="X1193" s="102">
        <v>-2.1079210000000001E-2</v>
      </c>
      <c r="Y1193" s="103">
        <v>-2.082736E-2</v>
      </c>
    </row>
    <row r="1194" spans="1:25" x14ac:dyDescent="0.25">
      <c r="A1194" s="101" t="s">
        <v>1441</v>
      </c>
      <c r="B1194" s="102">
        <v>3.0616460000000002E-2</v>
      </c>
      <c r="C1194" s="102">
        <v>2.32003E-2</v>
      </c>
      <c r="D1194" s="102">
        <v>1.8984609999999999E-2</v>
      </c>
      <c r="E1194" s="102">
        <v>1.580587E-2</v>
      </c>
      <c r="F1194" s="102">
        <v>1.3321950000000001E-2</v>
      </c>
      <c r="G1194" s="102">
        <v>1.225914E-2</v>
      </c>
      <c r="H1194" s="102">
        <v>1.0918860000000001E-2</v>
      </c>
      <c r="I1194" s="102">
        <v>9.8314449999999994E-3</v>
      </c>
      <c r="J1194" s="102">
        <v>8.9577400000000005E-3</v>
      </c>
      <c r="K1194" s="102">
        <v>1.1316369999999999E-2</v>
      </c>
      <c r="L1194" s="102">
        <v>1.2310740000000001E-2</v>
      </c>
      <c r="M1194" s="102">
        <v>1.3011719999999999E-2</v>
      </c>
      <c r="N1194" s="102">
        <v>1.2441239999999999E-2</v>
      </c>
      <c r="O1194" s="102">
        <v>1.150223E-2</v>
      </c>
      <c r="P1194" s="102">
        <v>1.059069E-2</v>
      </c>
      <c r="Q1194" s="102">
        <v>9.9013520000000004E-3</v>
      </c>
      <c r="R1194" s="102">
        <v>9.3769049999999996E-3</v>
      </c>
      <c r="S1194" s="102">
        <v>8.9497199999999996E-3</v>
      </c>
      <c r="T1194" s="102">
        <v>8.5806779999999996E-3</v>
      </c>
      <c r="U1194" s="102">
        <v>8.2699999999999996E-3</v>
      </c>
      <c r="V1194" s="102">
        <v>7.9885100000000007E-3</v>
      </c>
      <c r="W1194" s="102">
        <v>7.7459240000000004E-3</v>
      </c>
      <c r="X1194" s="102">
        <v>7.5225630000000003E-3</v>
      </c>
      <c r="Y1194" s="103">
        <v>7.3283760000000002E-3</v>
      </c>
    </row>
    <row r="1195" spans="1:25" x14ac:dyDescent="0.25">
      <c r="A1195" s="101" t="s">
        <v>1442</v>
      </c>
      <c r="B1195" s="102">
        <v>-2.7242540000000002E-3</v>
      </c>
      <c r="C1195" s="102">
        <v>-6.4491269999999998E-3</v>
      </c>
      <c r="D1195" s="102">
        <v>-8.7886149999999996E-3</v>
      </c>
      <c r="E1195" s="102">
        <v>-1.0598720000000001E-2</v>
      </c>
      <c r="F1195" s="102">
        <v>-1.19969E-2</v>
      </c>
      <c r="G1195" s="102">
        <v>-1.3094130000000001E-2</v>
      </c>
      <c r="H1195" s="102">
        <v>-1.3687329999999999E-2</v>
      </c>
      <c r="I1195" s="102">
        <v>-1.4075870000000001E-2</v>
      </c>
      <c r="J1195" s="102">
        <v>-1.432835E-2</v>
      </c>
      <c r="K1195" s="102">
        <v>-1.534809E-2</v>
      </c>
      <c r="L1195" s="102">
        <v>-1.5269329999999999E-2</v>
      </c>
      <c r="M1195" s="102">
        <v>-1.505369E-2</v>
      </c>
      <c r="N1195" s="102">
        <v>-1.4428710000000001E-2</v>
      </c>
      <c r="O1195" s="102">
        <v>-1.421703E-2</v>
      </c>
      <c r="P1195" s="102">
        <v>-1.435232E-2</v>
      </c>
      <c r="Q1195" s="102">
        <v>-1.459454E-2</v>
      </c>
      <c r="R1195" s="102">
        <v>-1.476917E-2</v>
      </c>
      <c r="S1195" s="102">
        <v>-1.486608E-2</v>
      </c>
      <c r="T1195" s="102">
        <v>-1.4895220000000001E-2</v>
      </c>
      <c r="U1195" s="102">
        <v>-1.4885509999999999E-2</v>
      </c>
      <c r="V1195" s="102">
        <v>-1.483695E-2</v>
      </c>
      <c r="W1195" s="102">
        <v>-1.474979E-2</v>
      </c>
      <c r="X1195" s="102">
        <v>-1.463327E-2</v>
      </c>
      <c r="Y1195" s="103">
        <v>-1.4507300000000001E-2</v>
      </c>
    </row>
    <row r="1196" spans="1:25" x14ac:dyDescent="0.25">
      <c r="A1196" s="101" t="s">
        <v>1443</v>
      </c>
      <c r="B1196" s="102">
        <v>-5.9235540000000003E-2</v>
      </c>
      <c r="C1196" s="102">
        <v>-5.8640310000000001E-2</v>
      </c>
      <c r="D1196" s="102">
        <v>-5.8591280000000003E-2</v>
      </c>
      <c r="E1196" s="102">
        <v>-5.8581479999999998E-2</v>
      </c>
      <c r="F1196" s="102">
        <v>-5.8522709999999999E-2</v>
      </c>
      <c r="G1196" s="102">
        <v>-5.9804509999999998E-2</v>
      </c>
      <c r="H1196" s="102">
        <v>-5.9396650000000002E-2</v>
      </c>
      <c r="I1196" s="102">
        <v>-5.8814310000000002E-2</v>
      </c>
      <c r="J1196" s="102">
        <v>-5.820326E-2</v>
      </c>
      <c r="K1196" s="102">
        <v>-6.4043100000000006E-2</v>
      </c>
      <c r="L1196" s="102">
        <v>-6.5190520000000002E-2</v>
      </c>
      <c r="M1196" s="102">
        <v>-6.5590609999999994E-2</v>
      </c>
      <c r="N1196" s="102">
        <v>-6.2603989999999998E-2</v>
      </c>
      <c r="O1196" s="102">
        <v>-6.0179860000000002E-2</v>
      </c>
      <c r="P1196" s="102">
        <v>-5.8823109999999998E-2</v>
      </c>
      <c r="Q1196" s="102">
        <v>-5.8156869999999999E-2</v>
      </c>
      <c r="R1196" s="102">
        <v>-5.759653E-2</v>
      </c>
      <c r="S1196" s="102">
        <v>-5.6977930000000003E-2</v>
      </c>
      <c r="T1196" s="102">
        <v>-5.631129E-2</v>
      </c>
      <c r="U1196" s="102">
        <v>-5.5606059999999999E-2</v>
      </c>
      <c r="V1196" s="102">
        <v>-5.4862470000000003E-2</v>
      </c>
      <c r="W1196" s="102">
        <v>-5.4089980000000003E-2</v>
      </c>
      <c r="X1196" s="102">
        <v>-5.329826E-2</v>
      </c>
      <c r="Y1196" s="103">
        <v>-5.2477650000000001E-2</v>
      </c>
    </row>
    <row r="1197" spans="1:25" x14ac:dyDescent="0.25">
      <c r="A1197" s="101" t="s">
        <v>1444</v>
      </c>
      <c r="B1197" s="102">
        <v>9.5132040000000008E-3</v>
      </c>
      <c r="C1197" s="102">
        <v>5.4259579999999998E-3</v>
      </c>
      <c r="D1197" s="102">
        <v>2.940734E-3</v>
      </c>
      <c r="E1197" s="102">
        <v>1.0532569999999999E-3</v>
      </c>
      <c r="F1197" s="102">
        <v>-4.2297649999999999E-4</v>
      </c>
      <c r="G1197" s="102">
        <v>-1.2750369999999999E-3</v>
      </c>
      <c r="H1197" s="102">
        <v>-1.9860540000000001E-3</v>
      </c>
      <c r="I1197" s="102">
        <v>-2.5115649999999999E-3</v>
      </c>
      <c r="J1197" s="102">
        <v>-2.9105160000000001E-3</v>
      </c>
      <c r="K1197" s="102">
        <v>-2.476701E-3</v>
      </c>
      <c r="L1197" s="102">
        <v>-1.9945380000000001E-3</v>
      </c>
      <c r="M1197" s="102">
        <v>-1.562873E-3</v>
      </c>
      <c r="N1197" s="102">
        <v>-1.4563429999999999E-3</v>
      </c>
      <c r="O1197" s="102">
        <v>-1.7280990000000001E-3</v>
      </c>
      <c r="P1197" s="102">
        <v>-2.1652210000000002E-3</v>
      </c>
      <c r="Q1197" s="102">
        <v>-2.5639030000000002E-3</v>
      </c>
      <c r="R1197" s="102">
        <v>-2.8557719999999999E-3</v>
      </c>
      <c r="S1197" s="102">
        <v>-3.0796809999999999E-3</v>
      </c>
      <c r="T1197" s="102">
        <v>-3.245122E-3</v>
      </c>
      <c r="U1197" s="102">
        <v>-3.3715820000000001E-3</v>
      </c>
      <c r="V1197" s="102">
        <v>-3.469036E-3</v>
      </c>
      <c r="W1197" s="102">
        <v>-3.556511E-3</v>
      </c>
      <c r="X1197" s="102">
        <v>-3.6147470000000002E-3</v>
      </c>
      <c r="Y1197" s="103">
        <v>-3.653725E-3</v>
      </c>
    </row>
    <row r="1198" spans="1:25" x14ac:dyDescent="0.25">
      <c r="A1198" s="101" t="s">
        <v>1445</v>
      </c>
      <c r="B1198" s="102">
        <v>1.9436340000000001E-3</v>
      </c>
      <c r="C1198" s="102">
        <v>1.8749260000000001E-3</v>
      </c>
      <c r="D1198" s="102">
        <v>1.5209310000000001E-3</v>
      </c>
      <c r="E1198" s="102">
        <v>1.1869339999999999E-3</v>
      </c>
      <c r="F1198" s="102">
        <v>8.9238429999999997E-4</v>
      </c>
      <c r="G1198" s="102">
        <v>1.9400710000000001E-4</v>
      </c>
      <c r="H1198" s="102">
        <v>4.6936220000000001E-5</v>
      </c>
      <c r="I1198" s="102">
        <v>-5.076336E-5</v>
      </c>
      <c r="J1198" s="102">
        <v>-1.584197E-4</v>
      </c>
      <c r="K1198" s="102">
        <v>-2.2854329999999999E-3</v>
      </c>
      <c r="L1198" s="102">
        <v>-2.6365099999999999E-3</v>
      </c>
      <c r="M1198" s="102">
        <v>-2.6454439999999998E-3</v>
      </c>
      <c r="N1198" s="102">
        <v>-2.0022260000000002E-3</v>
      </c>
      <c r="O1198" s="102">
        <v>-1.6805679999999999E-3</v>
      </c>
      <c r="P1198" s="102">
        <v>-1.7098199999999999E-3</v>
      </c>
      <c r="Q1198" s="102">
        <v>-1.9143599999999999E-3</v>
      </c>
      <c r="R1198" s="102">
        <v>-2.1091970000000002E-3</v>
      </c>
      <c r="S1198" s="102">
        <v>-2.2748199999999999E-3</v>
      </c>
      <c r="T1198" s="102">
        <v>-2.4014459999999998E-3</v>
      </c>
      <c r="U1198" s="102">
        <v>-2.508574E-3</v>
      </c>
      <c r="V1198" s="102">
        <v>-2.59619E-3</v>
      </c>
      <c r="W1198" s="102">
        <v>-2.6840430000000001E-3</v>
      </c>
      <c r="X1198" s="102">
        <v>-2.7523719999999999E-3</v>
      </c>
      <c r="Y1198" s="103">
        <v>-2.8109369999999999E-3</v>
      </c>
    </row>
    <row r="1199" spans="1:25" x14ac:dyDescent="0.25">
      <c r="A1199" s="101" t="s">
        <v>1446</v>
      </c>
      <c r="B1199" s="102">
        <v>2.9294540000000001E-2</v>
      </c>
      <c r="C1199" s="102">
        <v>2.5054949999999999E-2</v>
      </c>
      <c r="D1199" s="102">
        <v>2.241435E-2</v>
      </c>
      <c r="E1199" s="102">
        <v>2.039115E-2</v>
      </c>
      <c r="F1199" s="102">
        <v>1.880913E-2</v>
      </c>
      <c r="G1199" s="102">
        <v>1.7464460000000001E-2</v>
      </c>
      <c r="H1199" s="102">
        <v>1.661636E-2</v>
      </c>
      <c r="I1199" s="102">
        <v>1.5983939999999999E-2</v>
      </c>
      <c r="J1199" s="102">
        <v>1.5507440000000001E-2</v>
      </c>
      <c r="K1199" s="102">
        <v>1.490578E-2</v>
      </c>
      <c r="L1199" s="102">
        <v>1.507062E-2</v>
      </c>
      <c r="M1199" s="102">
        <v>1.52786E-2</v>
      </c>
      <c r="N1199" s="102">
        <v>1.4575650000000001E-2</v>
      </c>
      <c r="O1199" s="102">
        <v>1.365183E-2</v>
      </c>
      <c r="P1199" s="102">
        <v>1.2730180000000001E-2</v>
      </c>
      <c r="Q1199" s="102">
        <v>1.193775E-2</v>
      </c>
      <c r="R1199" s="102">
        <v>1.1289540000000001E-2</v>
      </c>
      <c r="S1199" s="102">
        <v>1.074774E-2</v>
      </c>
      <c r="T1199" s="102">
        <v>1.028333E-2</v>
      </c>
      <c r="U1199" s="102">
        <v>9.8868340000000006E-3</v>
      </c>
      <c r="V1199" s="102">
        <v>9.5485220000000003E-3</v>
      </c>
      <c r="W1199" s="102">
        <v>9.2584539999999993E-3</v>
      </c>
      <c r="X1199" s="102">
        <v>9.0071620000000008E-3</v>
      </c>
      <c r="Y1199" s="103">
        <v>8.7849539999999993E-3</v>
      </c>
    </row>
    <row r="1200" spans="1:25" x14ac:dyDescent="0.25">
      <c r="A1200" s="101" t="s">
        <v>1447</v>
      </c>
      <c r="B1200" s="102">
        <v>4.8118800000000003E-2</v>
      </c>
      <c r="C1200" s="102">
        <v>3.9442060000000001E-2</v>
      </c>
      <c r="D1200" s="102">
        <v>3.474025E-2</v>
      </c>
      <c r="E1200" s="102">
        <v>3.1331520000000002E-2</v>
      </c>
      <c r="F1200" s="102">
        <v>2.8736100000000001E-2</v>
      </c>
      <c r="G1200" s="102">
        <v>2.7397009999999999E-2</v>
      </c>
      <c r="H1200" s="102">
        <v>2.583187E-2</v>
      </c>
      <c r="I1200" s="102">
        <v>2.4549310000000001E-2</v>
      </c>
      <c r="J1200" s="102">
        <v>2.3509820000000001E-2</v>
      </c>
      <c r="K1200" s="102">
        <v>2.5871209999999999E-2</v>
      </c>
      <c r="L1200" s="102">
        <v>2.6664940000000002E-2</v>
      </c>
      <c r="M1200" s="102">
        <v>2.7094610000000002E-2</v>
      </c>
      <c r="N1200" s="102">
        <v>2.5746419999999999E-2</v>
      </c>
      <c r="O1200" s="102">
        <v>2.412804E-2</v>
      </c>
      <c r="P1200" s="102">
        <v>2.2726799999999998E-2</v>
      </c>
      <c r="Q1200" s="102">
        <v>2.1660579999999999E-2</v>
      </c>
      <c r="R1200" s="102">
        <v>2.0797429999999999E-2</v>
      </c>
      <c r="S1200" s="102">
        <v>2.004096E-2</v>
      </c>
      <c r="T1200" s="102">
        <v>1.9362299999999999E-2</v>
      </c>
      <c r="U1200" s="102">
        <v>1.8742000000000002E-2</v>
      </c>
      <c r="V1200" s="102">
        <v>1.8179819999999999E-2</v>
      </c>
      <c r="W1200" s="102">
        <v>1.7656539999999998E-2</v>
      </c>
      <c r="X1200" s="102">
        <v>1.7172150000000001E-2</v>
      </c>
      <c r="Y1200" s="103">
        <v>1.6716720000000001E-2</v>
      </c>
    </row>
    <row r="1201" spans="1:25" x14ac:dyDescent="0.25">
      <c r="A1201" s="101" t="s">
        <v>1448</v>
      </c>
      <c r="B1201" s="102">
        <v>4.6646300000000002E-2</v>
      </c>
      <c r="C1201" s="102">
        <v>3.9753940000000001E-2</v>
      </c>
      <c r="D1201" s="102">
        <v>3.5867999999999997E-2</v>
      </c>
      <c r="E1201" s="102">
        <v>3.2945469999999998E-2</v>
      </c>
      <c r="F1201" s="102">
        <v>3.0651979999999999E-2</v>
      </c>
      <c r="G1201" s="102">
        <v>2.9379229999999999E-2</v>
      </c>
      <c r="H1201" s="102">
        <v>2.8005869999999999E-2</v>
      </c>
      <c r="I1201" s="102">
        <v>2.6867220000000001E-2</v>
      </c>
      <c r="J1201" s="102">
        <v>2.5933580000000001E-2</v>
      </c>
      <c r="K1201" s="102">
        <v>2.7687799999999999E-2</v>
      </c>
      <c r="L1201" s="102">
        <v>2.8572710000000001E-2</v>
      </c>
      <c r="M1201" s="102">
        <v>2.9189920000000001E-2</v>
      </c>
      <c r="N1201" s="102">
        <v>2.8186369999999999E-2</v>
      </c>
      <c r="O1201" s="102">
        <v>2.678728E-2</v>
      </c>
      <c r="P1201" s="102">
        <v>2.5481589999999998E-2</v>
      </c>
      <c r="Q1201" s="102">
        <v>2.4454489999999999E-2</v>
      </c>
      <c r="R1201" s="102">
        <v>2.3620769999999999E-2</v>
      </c>
      <c r="S1201" s="102">
        <v>2.2903300000000001E-2</v>
      </c>
      <c r="T1201" s="102">
        <v>2.2263539999999998E-2</v>
      </c>
      <c r="U1201" s="102">
        <v>2.1672159999999999E-2</v>
      </c>
      <c r="V1201" s="102">
        <v>2.1129370000000001E-2</v>
      </c>
      <c r="W1201" s="102">
        <v>2.0625230000000001E-2</v>
      </c>
      <c r="X1201" s="102">
        <v>2.0150270000000001E-2</v>
      </c>
      <c r="Y1201" s="103">
        <v>1.970448E-2</v>
      </c>
    </row>
    <row r="1202" spans="1:25" x14ac:dyDescent="0.25">
      <c r="A1202" s="101" t="s">
        <v>1449</v>
      </c>
      <c r="B1202" s="102">
        <v>2.7382650000000001E-2</v>
      </c>
      <c r="C1202" s="102">
        <v>2.1283280000000002E-2</v>
      </c>
      <c r="D1202" s="102">
        <v>1.7896169999999999E-2</v>
      </c>
      <c r="E1202" s="102">
        <v>1.5476180000000001E-2</v>
      </c>
      <c r="F1202" s="102">
        <v>1.3691419999999999E-2</v>
      </c>
      <c r="G1202" s="102">
        <v>1.258046E-2</v>
      </c>
      <c r="H1202" s="102">
        <v>1.1637079999999999E-2</v>
      </c>
      <c r="I1202" s="102">
        <v>1.0937550000000001E-2</v>
      </c>
      <c r="J1202" s="102">
        <v>1.0432439999999999E-2</v>
      </c>
      <c r="K1202" s="102">
        <v>1.106382E-2</v>
      </c>
      <c r="L1202" s="102">
        <v>1.139659E-2</v>
      </c>
      <c r="M1202" s="102">
        <v>1.1613109999999999E-2</v>
      </c>
      <c r="N1202" s="102">
        <v>1.081003E-2</v>
      </c>
      <c r="O1202" s="102">
        <v>9.8234220000000001E-3</v>
      </c>
      <c r="P1202" s="102">
        <v>8.9176010000000007E-3</v>
      </c>
      <c r="Q1202" s="102">
        <v>8.200911E-3</v>
      </c>
      <c r="R1202" s="102">
        <v>7.6482369999999996E-3</v>
      </c>
      <c r="S1202" s="102">
        <v>7.18274E-3</v>
      </c>
      <c r="T1202" s="102">
        <v>6.7949899999999999E-3</v>
      </c>
      <c r="U1202" s="102">
        <v>6.4558410000000004E-3</v>
      </c>
      <c r="V1202" s="102">
        <v>6.1652690000000001E-3</v>
      </c>
      <c r="W1202" s="102">
        <v>5.9133229999999998E-3</v>
      </c>
      <c r="X1202" s="102">
        <v>5.7004489999999998E-3</v>
      </c>
      <c r="Y1202" s="103">
        <v>5.5261700000000004E-3</v>
      </c>
    </row>
    <row r="1203" spans="1:25" x14ac:dyDescent="0.25">
      <c r="A1203" s="101" t="s">
        <v>1450</v>
      </c>
      <c r="B1203" s="102">
        <v>-2.3265750000000002E-2</v>
      </c>
      <c r="C1203" s="102">
        <v>-2.6854590000000001E-2</v>
      </c>
      <c r="D1203" s="102">
        <v>-2.9035809999999999E-2</v>
      </c>
      <c r="E1203" s="102">
        <v>-3.0688679999999999E-2</v>
      </c>
      <c r="F1203" s="102">
        <v>-3.196007E-2</v>
      </c>
      <c r="G1203" s="102">
        <v>-3.2955329999999998E-2</v>
      </c>
      <c r="H1203" s="102">
        <v>-3.3362990000000002E-2</v>
      </c>
      <c r="I1203" s="102">
        <v>-3.358626E-2</v>
      </c>
      <c r="J1203" s="102">
        <v>-3.3683190000000002E-2</v>
      </c>
      <c r="K1203" s="102">
        <v>-3.499936E-2</v>
      </c>
      <c r="L1203" s="102">
        <v>-3.4950460000000003E-2</v>
      </c>
      <c r="M1203" s="102">
        <v>-3.47458E-2</v>
      </c>
      <c r="N1203" s="102">
        <v>-3.3562109999999999E-2</v>
      </c>
      <c r="O1203" s="102">
        <v>-3.2791260000000003E-2</v>
      </c>
      <c r="P1203" s="102">
        <v>-3.2520489999999999E-2</v>
      </c>
      <c r="Q1203" s="102">
        <v>-3.249138E-2</v>
      </c>
      <c r="R1203" s="102">
        <v>-3.2442850000000002E-2</v>
      </c>
      <c r="S1203" s="102">
        <v>-3.2326609999999999E-2</v>
      </c>
      <c r="T1203" s="102">
        <v>-3.2152170000000001E-2</v>
      </c>
      <c r="U1203" s="102">
        <v>-3.1929239999999998E-2</v>
      </c>
      <c r="V1203" s="102">
        <v>-3.1677469999999999E-2</v>
      </c>
      <c r="W1203" s="102">
        <v>-3.1386919999999999E-2</v>
      </c>
      <c r="X1203" s="102">
        <v>-3.1077E-2</v>
      </c>
      <c r="Y1203" s="103">
        <v>-3.0728330000000002E-2</v>
      </c>
    </row>
    <row r="1204" spans="1:25" x14ac:dyDescent="0.25">
      <c r="A1204" s="101" t="s">
        <v>1451</v>
      </c>
      <c r="B1204" s="102">
        <v>-5.9697649999999998E-2</v>
      </c>
      <c r="C1204" s="102">
        <v>-5.613725E-2</v>
      </c>
      <c r="D1204" s="102">
        <v>-5.4511700000000003E-2</v>
      </c>
      <c r="E1204" s="102">
        <v>-5.3317820000000002E-2</v>
      </c>
      <c r="F1204" s="102">
        <v>-5.2369300000000001E-2</v>
      </c>
      <c r="G1204" s="102">
        <v>-5.3803959999999998E-2</v>
      </c>
      <c r="H1204" s="102">
        <v>-5.3238529999999999E-2</v>
      </c>
      <c r="I1204" s="102">
        <v>-5.255717E-2</v>
      </c>
      <c r="J1204" s="102">
        <v>-5.1924690000000003E-2</v>
      </c>
      <c r="K1204" s="102">
        <v>-5.9490389999999997E-2</v>
      </c>
      <c r="L1204" s="102">
        <v>-6.1695340000000001E-2</v>
      </c>
      <c r="M1204" s="102">
        <v>-6.2934459999999998E-2</v>
      </c>
      <c r="N1204" s="102">
        <v>-6.009544E-2</v>
      </c>
      <c r="O1204" s="102">
        <v>-5.7698649999999997E-2</v>
      </c>
      <c r="P1204" s="102">
        <v>-5.6375889999999998E-2</v>
      </c>
      <c r="Q1204" s="102">
        <v>-5.5824150000000003E-2</v>
      </c>
      <c r="R1204" s="102">
        <v>-5.5407390000000001E-2</v>
      </c>
      <c r="S1204" s="102">
        <v>-5.4952040000000001E-2</v>
      </c>
      <c r="T1204" s="102">
        <v>-5.4457949999999998E-2</v>
      </c>
      <c r="U1204" s="102">
        <v>-5.3934830000000003E-2</v>
      </c>
      <c r="V1204" s="102">
        <v>-5.3382699999999998E-2</v>
      </c>
      <c r="W1204" s="102">
        <v>-5.2801830000000001E-2</v>
      </c>
      <c r="X1204" s="102">
        <v>-5.2182300000000001E-2</v>
      </c>
      <c r="Y1204" s="103">
        <v>-5.1543520000000002E-2</v>
      </c>
    </row>
    <row r="1205" spans="1:25" x14ac:dyDescent="0.25">
      <c r="A1205" s="101" t="s">
        <v>1452</v>
      </c>
      <c r="B1205" s="102">
        <v>2.401843E-2</v>
      </c>
      <c r="C1205" s="102">
        <v>1.7181990000000001E-2</v>
      </c>
      <c r="D1205" s="102">
        <v>1.3109310000000001E-2</v>
      </c>
      <c r="E1205" s="102">
        <v>9.8837279999999996E-3</v>
      </c>
      <c r="F1205" s="102">
        <v>7.2290979999999998E-3</v>
      </c>
      <c r="G1205" s="102">
        <v>5.9290130000000003E-3</v>
      </c>
      <c r="H1205" s="102">
        <v>4.4915160000000001E-3</v>
      </c>
      <c r="I1205" s="102">
        <v>3.2873139999999999E-3</v>
      </c>
      <c r="J1205" s="102">
        <v>2.2969650000000002E-3</v>
      </c>
      <c r="K1205" s="102">
        <v>3.9200229999999999E-3</v>
      </c>
      <c r="L1205" s="102">
        <v>4.8227729999999998E-3</v>
      </c>
      <c r="M1205" s="102">
        <v>5.5308909999999996E-3</v>
      </c>
      <c r="N1205" s="102">
        <v>5.4145199999999999E-3</v>
      </c>
      <c r="O1205" s="102">
        <v>4.7950359999999999E-3</v>
      </c>
      <c r="P1205" s="102">
        <v>4.0301460000000001E-3</v>
      </c>
      <c r="Q1205" s="102">
        <v>3.3814499999999998E-3</v>
      </c>
      <c r="R1205" s="102">
        <v>2.8682220000000001E-3</v>
      </c>
      <c r="S1205" s="102">
        <v>2.4422609999999998E-3</v>
      </c>
      <c r="T1205" s="102">
        <v>2.0936459999999998E-3</v>
      </c>
      <c r="U1205" s="102">
        <v>1.793289E-3</v>
      </c>
      <c r="V1205" s="102">
        <v>1.541417E-3</v>
      </c>
      <c r="W1205" s="102">
        <v>1.3188690000000001E-3</v>
      </c>
      <c r="X1205" s="102">
        <v>1.1251799999999999E-3</v>
      </c>
      <c r="Y1205" s="103">
        <v>9.5088590000000004E-4</v>
      </c>
    </row>
    <row r="1206" spans="1:25" x14ac:dyDescent="0.25">
      <c r="A1206" s="101" t="s">
        <v>1453</v>
      </c>
      <c r="B1206" s="102">
        <v>5.0002850000000001E-2</v>
      </c>
      <c r="C1206" s="102">
        <v>4.360555E-2</v>
      </c>
      <c r="D1206" s="102">
        <v>3.9841979999999999E-2</v>
      </c>
      <c r="E1206" s="102">
        <v>3.6917709999999999E-2</v>
      </c>
      <c r="F1206" s="102">
        <v>3.4536209999999998E-2</v>
      </c>
      <c r="G1206" s="102">
        <v>3.3247939999999997E-2</v>
      </c>
      <c r="H1206" s="102">
        <v>3.1785349999999997E-2</v>
      </c>
      <c r="I1206" s="102">
        <v>3.0518630000000001E-2</v>
      </c>
      <c r="J1206" s="102">
        <v>2.942782E-2</v>
      </c>
      <c r="K1206" s="102">
        <v>3.1406139999999999E-2</v>
      </c>
      <c r="L1206" s="102">
        <v>3.2484829999999999E-2</v>
      </c>
      <c r="M1206" s="102">
        <v>3.3306229999999999E-2</v>
      </c>
      <c r="N1206" s="102">
        <v>3.2530089999999998E-2</v>
      </c>
      <c r="O1206" s="102">
        <v>3.1269610000000003E-2</v>
      </c>
      <c r="P1206" s="102">
        <v>3.0009810000000001E-2</v>
      </c>
      <c r="Q1206" s="102">
        <v>2.898237E-2</v>
      </c>
      <c r="R1206" s="102">
        <v>2.8129290000000001E-2</v>
      </c>
      <c r="S1206" s="102">
        <v>2.738268E-2</v>
      </c>
      <c r="T1206" s="102">
        <v>2.670399E-2</v>
      </c>
      <c r="U1206" s="102">
        <v>2.6083530000000001E-2</v>
      </c>
      <c r="V1206" s="102">
        <v>2.5501679999999999E-2</v>
      </c>
      <c r="W1206" s="102">
        <v>2.4958669999999999E-2</v>
      </c>
      <c r="X1206" s="102">
        <v>2.4444810000000001E-2</v>
      </c>
      <c r="Y1206" s="103">
        <v>2.3960100000000002E-2</v>
      </c>
    </row>
    <row r="1207" spans="1:25" x14ac:dyDescent="0.25">
      <c r="A1207" s="101" t="s">
        <v>1454</v>
      </c>
      <c r="B1207" s="102">
        <v>-7.011212E-2</v>
      </c>
      <c r="C1207" s="102">
        <v>-6.9640430000000003E-2</v>
      </c>
      <c r="D1207" s="102">
        <v>-6.9610889999999995E-2</v>
      </c>
      <c r="E1207" s="102">
        <v>-6.9660079999999999E-2</v>
      </c>
      <c r="F1207" s="102">
        <v>-6.9728910000000005E-2</v>
      </c>
      <c r="G1207" s="102">
        <v>-7.0968489999999995E-2</v>
      </c>
      <c r="H1207" s="102">
        <v>-7.0569679999999996E-2</v>
      </c>
      <c r="I1207" s="102">
        <v>-7.0015759999999996E-2</v>
      </c>
      <c r="J1207" s="102">
        <v>-6.9462090000000004E-2</v>
      </c>
      <c r="K1207" s="102">
        <v>-7.5664919999999997E-2</v>
      </c>
      <c r="L1207" s="102">
        <v>-7.6926069999999999E-2</v>
      </c>
      <c r="M1207" s="102">
        <v>-7.7384129999999995E-2</v>
      </c>
      <c r="N1207" s="102">
        <v>-7.4193049999999997E-2</v>
      </c>
      <c r="O1207" s="102">
        <v>-7.1503250000000004E-2</v>
      </c>
      <c r="P1207" s="102">
        <v>-6.9914210000000004E-2</v>
      </c>
      <c r="Q1207" s="102">
        <v>-6.9103189999999995E-2</v>
      </c>
      <c r="R1207" s="102">
        <v>-6.8417450000000005E-2</v>
      </c>
      <c r="S1207" s="102">
        <v>-6.7683419999999994E-2</v>
      </c>
      <c r="T1207" s="102">
        <v>-6.69014E-2</v>
      </c>
      <c r="U1207" s="102">
        <v>-6.6080849999999997E-2</v>
      </c>
      <c r="V1207" s="102">
        <v>-6.5231440000000002E-2</v>
      </c>
      <c r="W1207" s="102">
        <v>-6.4343739999999996E-2</v>
      </c>
      <c r="X1207" s="102">
        <v>-6.3436619999999999E-2</v>
      </c>
      <c r="Y1207" s="103">
        <v>-6.250066E-2</v>
      </c>
    </row>
    <row r="1208" spans="1:25" x14ac:dyDescent="0.25">
      <c r="A1208" s="101" t="s">
        <v>1455</v>
      </c>
      <c r="B1208" s="102">
        <v>1.277762E-2</v>
      </c>
      <c r="C1208" s="102">
        <v>6.6513950000000001E-3</v>
      </c>
      <c r="D1208" s="102">
        <v>3.1353140000000002E-3</v>
      </c>
      <c r="E1208" s="102">
        <v>5.5741790000000003E-4</v>
      </c>
      <c r="F1208" s="102">
        <v>-1.395009E-3</v>
      </c>
      <c r="G1208" s="102">
        <v>-2.384331E-3</v>
      </c>
      <c r="H1208" s="102">
        <v>-3.337376E-3</v>
      </c>
      <c r="I1208" s="102">
        <v>-4.036932E-3</v>
      </c>
      <c r="J1208" s="102">
        <v>-4.532337E-3</v>
      </c>
      <c r="K1208" s="102">
        <v>-3.640768E-3</v>
      </c>
      <c r="L1208" s="102">
        <v>-3.139387E-3</v>
      </c>
      <c r="M1208" s="102">
        <v>-2.7673279999999999E-3</v>
      </c>
      <c r="N1208" s="102">
        <v>-2.9693089999999998E-3</v>
      </c>
      <c r="O1208" s="102">
        <v>-3.4702380000000001E-3</v>
      </c>
      <c r="P1208" s="102">
        <v>-4.041167E-3</v>
      </c>
      <c r="Q1208" s="102">
        <v>-4.516702E-3</v>
      </c>
      <c r="R1208" s="102">
        <v>-4.8663420000000001E-3</v>
      </c>
      <c r="S1208" s="102">
        <v>-5.1187000000000003E-3</v>
      </c>
      <c r="T1208" s="102">
        <v>-5.3031859999999997E-3</v>
      </c>
      <c r="U1208" s="102">
        <v>-5.4293179999999998E-3</v>
      </c>
      <c r="V1208" s="102">
        <v>-5.5262740000000003E-3</v>
      </c>
      <c r="W1208" s="102">
        <v>-5.5843469999999999E-3</v>
      </c>
      <c r="X1208" s="102">
        <v>-5.6134949999999996E-3</v>
      </c>
      <c r="Y1208" s="103">
        <v>-5.6134949999999996E-3</v>
      </c>
    </row>
    <row r="1209" spans="1:25" x14ac:dyDescent="0.25">
      <c r="A1209" s="101" t="s">
        <v>1456</v>
      </c>
      <c r="B1209" s="102">
        <v>1.8629730000000001E-2</v>
      </c>
      <c r="C1209" s="102">
        <v>1.206054E-2</v>
      </c>
      <c r="D1209" s="102">
        <v>8.2404350000000008E-3</v>
      </c>
      <c r="E1209" s="102">
        <v>5.3879080000000003E-3</v>
      </c>
      <c r="F1209" s="102">
        <v>3.19039E-3</v>
      </c>
      <c r="G1209" s="102">
        <v>2.2314750000000001E-3</v>
      </c>
      <c r="H1209" s="102">
        <v>1.1331640000000001E-3</v>
      </c>
      <c r="I1209" s="102">
        <v>2.7832520000000002E-4</v>
      </c>
      <c r="J1209" s="102">
        <v>-3.5293919999999999E-4</v>
      </c>
      <c r="K1209" s="102">
        <v>1.3042080000000001E-3</v>
      </c>
      <c r="L1209" s="102">
        <v>2.0793169999999998E-3</v>
      </c>
      <c r="M1209" s="102">
        <v>2.6563749999999999E-3</v>
      </c>
      <c r="N1209" s="102">
        <v>2.3189909999999998E-3</v>
      </c>
      <c r="O1209" s="102">
        <v>1.662459E-3</v>
      </c>
      <c r="P1209" s="102">
        <v>9.9396089999999999E-4</v>
      </c>
      <c r="Q1209" s="102">
        <v>4.6949760000000002E-4</v>
      </c>
      <c r="R1209" s="102">
        <v>9.0498489999999994E-5</v>
      </c>
      <c r="S1209" s="102">
        <v>-2.0090799999999999E-4</v>
      </c>
      <c r="T1209" s="102">
        <v>-4.2418289999999998E-4</v>
      </c>
      <c r="U1209" s="102">
        <v>-5.8930449999999998E-4</v>
      </c>
      <c r="V1209" s="102">
        <v>-7.1550729999999999E-4</v>
      </c>
      <c r="W1209" s="102">
        <v>-8.2224909999999997E-4</v>
      </c>
      <c r="X1209" s="102">
        <v>-8.9981000000000002E-4</v>
      </c>
      <c r="Y1209" s="103">
        <v>-9.4819499999999998E-4</v>
      </c>
    </row>
    <row r="1210" spans="1:25" x14ac:dyDescent="0.25">
      <c r="A1210" s="101" t="s">
        <v>1457</v>
      </c>
      <c r="B1210" s="102">
        <v>1.8725519999999999E-2</v>
      </c>
      <c r="C1210" s="102">
        <v>1.167757E-2</v>
      </c>
      <c r="D1210" s="102">
        <v>7.5982829999999999E-3</v>
      </c>
      <c r="E1210" s="102">
        <v>4.4705389999999999E-3</v>
      </c>
      <c r="F1210" s="102">
        <v>1.9609470000000002E-3</v>
      </c>
      <c r="G1210" s="102">
        <v>9.2031399999999998E-4</v>
      </c>
      <c r="H1210" s="102">
        <v>-3.813469E-4</v>
      </c>
      <c r="I1210" s="102">
        <v>-1.4593049999999999E-3</v>
      </c>
      <c r="J1210" s="102">
        <v>-2.3139570000000002E-3</v>
      </c>
      <c r="K1210" s="102">
        <v>-2.922833E-4</v>
      </c>
      <c r="L1210" s="102">
        <v>5.9297470000000004E-4</v>
      </c>
      <c r="M1210" s="102">
        <v>1.2444870000000001E-3</v>
      </c>
      <c r="N1210" s="102">
        <v>1.0218499999999999E-3</v>
      </c>
      <c r="O1210" s="102">
        <v>4.1125949999999998E-4</v>
      </c>
      <c r="P1210" s="102">
        <v>-2.6763330000000002E-4</v>
      </c>
      <c r="Q1210" s="102">
        <v>-8.2086979999999995E-4</v>
      </c>
      <c r="R1210" s="102">
        <v>-1.2478089999999999E-3</v>
      </c>
      <c r="S1210" s="102">
        <v>-1.587485E-3</v>
      </c>
      <c r="T1210" s="102">
        <v>-1.868829E-3</v>
      </c>
      <c r="U1210" s="102">
        <v>-2.0918540000000002E-3</v>
      </c>
      <c r="V1210" s="102">
        <v>-2.276232E-3</v>
      </c>
      <c r="W1210" s="102">
        <v>-2.4219699999999999E-3</v>
      </c>
      <c r="X1210" s="102">
        <v>-2.5579869999999998E-3</v>
      </c>
      <c r="Y1210" s="103">
        <v>-2.6549070000000002E-3</v>
      </c>
    </row>
    <row r="1211" spans="1:25" x14ac:dyDescent="0.25">
      <c r="A1211" s="101" t="s">
        <v>1458</v>
      </c>
      <c r="B1211" s="102">
        <v>-0.11836000000000001</v>
      </c>
      <c r="C1211" s="102">
        <v>-0.11278299999999999</v>
      </c>
      <c r="D1211" s="102">
        <v>-0.10972</v>
      </c>
      <c r="E1211" s="102">
        <v>-0.107183</v>
      </c>
      <c r="F1211" s="102">
        <v>-0.10492799999999999</v>
      </c>
      <c r="G1211" s="102">
        <v>-0.105346</v>
      </c>
      <c r="H1211" s="102">
        <v>-0.103544</v>
      </c>
      <c r="I1211" s="102">
        <v>-0.101636</v>
      </c>
      <c r="J1211" s="102">
        <v>-9.9797590000000005E-2</v>
      </c>
      <c r="K1211" s="102">
        <v>-0.10952199999999999</v>
      </c>
      <c r="L1211" s="102">
        <v>-0.112577</v>
      </c>
      <c r="M1211" s="102">
        <v>-0.11436300000000001</v>
      </c>
      <c r="N1211" s="102">
        <v>-0.109574</v>
      </c>
      <c r="O1211" s="102">
        <v>-0.10519299999999999</v>
      </c>
      <c r="P1211" s="102">
        <v>-0.102296</v>
      </c>
      <c r="Q1211" s="102">
        <v>-0.10054100000000001</v>
      </c>
      <c r="R1211" s="102">
        <v>-9.9055069999999995E-2</v>
      </c>
      <c r="S1211" s="102">
        <v>-9.7587289999999993E-2</v>
      </c>
      <c r="T1211" s="102">
        <v>-9.6109719999999996E-2</v>
      </c>
      <c r="U1211" s="102">
        <v>-9.4622280000000003E-2</v>
      </c>
      <c r="V1211" s="102">
        <v>-9.3125120000000006E-2</v>
      </c>
      <c r="W1211" s="102">
        <v>-9.1608609999999993E-2</v>
      </c>
      <c r="X1211" s="102">
        <v>-9.0082480000000006E-2</v>
      </c>
      <c r="Y1211" s="103">
        <v>-8.8537069999999995E-2</v>
      </c>
    </row>
    <row r="1212" spans="1:25" x14ac:dyDescent="0.25">
      <c r="A1212" s="101" t="s">
        <v>1459</v>
      </c>
      <c r="B1212" s="102">
        <v>-0.13636899999999999</v>
      </c>
      <c r="C1212" s="102">
        <v>-0.13025</v>
      </c>
      <c r="D1212" s="102">
        <v>-0.126829</v>
      </c>
      <c r="E1212" s="102">
        <v>-0.12409199999999999</v>
      </c>
      <c r="F1212" s="102">
        <v>-0.121736</v>
      </c>
      <c r="G1212" s="102">
        <v>-0.121921</v>
      </c>
      <c r="H1212" s="102">
        <v>-0.119953</v>
      </c>
      <c r="I1212" s="102">
        <v>-0.117909</v>
      </c>
      <c r="J1212" s="102">
        <v>-0.11597200000000001</v>
      </c>
      <c r="K1212" s="102">
        <v>-0.12545700000000001</v>
      </c>
      <c r="L1212" s="102">
        <v>-0.12817400000000001</v>
      </c>
      <c r="M1212" s="102">
        <v>-0.12965099999999999</v>
      </c>
      <c r="N1212" s="102">
        <v>-0.12457500000000001</v>
      </c>
      <c r="O1212" s="102">
        <v>-0.119897</v>
      </c>
      <c r="P1212" s="102">
        <v>-0.116757</v>
      </c>
      <c r="Q1212" s="102">
        <v>-0.11480799999999999</v>
      </c>
      <c r="R1212" s="102">
        <v>-0.113147</v>
      </c>
      <c r="S1212" s="102">
        <v>-0.111515</v>
      </c>
      <c r="T1212" s="102">
        <v>-0.109872</v>
      </c>
      <c r="U1212" s="102">
        <v>-0.10823000000000001</v>
      </c>
      <c r="V1212" s="102">
        <v>-0.10657800000000001</v>
      </c>
      <c r="W1212" s="102">
        <v>-0.104916</v>
      </c>
      <c r="X1212" s="102">
        <v>-0.103245</v>
      </c>
      <c r="Y1212" s="103">
        <v>-0.101564</v>
      </c>
    </row>
    <row r="1213" spans="1:25" x14ac:dyDescent="0.25">
      <c r="A1213" s="101" t="s">
        <v>1460</v>
      </c>
      <c r="B1213" s="102">
        <v>1.780961E-2</v>
      </c>
      <c r="C1213" s="102">
        <v>1.4006899999999999E-2</v>
      </c>
      <c r="D1213" s="102">
        <v>1.1301729999999999E-2</v>
      </c>
      <c r="E1213" s="102">
        <v>9.2757570000000008E-3</v>
      </c>
      <c r="F1213" s="102">
        <v>7.7643540000000002E-3</v>
      </c>
      <c r="G1213" s="102">
        <v>7.101184E-3</v>
      </c>
      <c r="H1213" s="102">
        <v>6.5357360000000003E-3</v>
      </c>
      <c r="I1213" s="102">
        <v>6.1854129999999998E-3</v>
      </c>
      <c r="J1213" s="102">
        <v>6.0197870000000004E-3</v>
      </c>
      <c r="K1213" s="102">
        <v>6.658293E-3</v>
      </c>
      <c r="L1213" s="102">
        <v>7.1546509999999997E-3</v>
      </c>
      <c r="M1213" s="102">
        <v>7.6478010000000001E-3</v>
      </c>
      <c r="N1213" s="102">
        <v>7.1123460000000003E-3</v>
      </c>
      <c r="O1213" s="102">
        <v>6.5167649999999999E-3</v>
      </c>
      <c r="P1213" s="102">
        <v>6.0318300000000002E-3</v>
      </c>
      <c r="Q1213" s="102">
        <v>5.719259E-3</v>
      </c>
      <c r="R1213" s="102">
        <v>5.5334909999999998E-3</v>
      </c>
      <c r="S1213" s="102">
        <v>5.4355929999999998E-3</v>
      </c>
      <c r="T1213" s="102">
        <v>5.4062270000000004E-3</v>
      </c>
      <c r="U1213" s="102">
        <v>5.435357E-3</v>
      </c>
      <c r="V1213" s="102">
        <v>5.5036310000000001E-3</v>
      </c>
      <c r="W1213" s="102">
        <v>5.6112749999999998E-3</v>
      </c>
      <c r="X1213" s="102">
        <v>5.7382429999999996E-3</v>
      </c>
      <c r="Y1213" s="103">
        <v>5.8847659999999996E-3</v>
      </c>
    </row>
    <row r="1214" spans="1:25" x14ac:dyDescent="0.25">
      <c r="A1214" s="101" t="s">
        <v>1461</v>
      </c>
      <c r="B1214" s="102">
        <v>3.1646920000000002E-2</v>
      </c>
      <c r="C1214" s="102">
        <v>2.6414679999999999E-2</v>
      </c>
      <c r="D1214" s="102">
        <v>2.3178529999999999E-2</v>
      </c>
      <c r="E1214" s="102">
        <v>2.080802E-2</v>
      </c>
      <c r="F1214" s="102">
        <v>1.903094E-2</v>
      </c>
      <c r="G1214" s="102">
        <v>1.8347780000000001E-2</v>
      </c>
      <c r="H1214" s="102">
        <v>1.7578110000000001E-2</v>
      </c>
      <c r="I1214" s="102">
        <v>1.7033449999999999E-2</v>
      </c>
      <c r="J1214" s="102">
        <v>1.6683400000000001E-2</v>
      </c>
      <c r="K1214" s="102">
        <v>1.816276E-2</v>
      </c>
      <c r="L1214" s="102">
        <v>1.8994960000000002E-2</v>
      </c>
      <c r="M1214" s="102">
        <v>1.9680949999999999E-2</v>
      </c>
      <c r="N1214" s="102">
        <v>1.8537060000000001E-2</v>
      </c>
      <c r="O1214" s="102">
        <v>1.7369639999999999E-2</v>
      </c>
      <c r="P1214" s="102">
        <v>1.64908E-2</v>
      </c>
      <c r="Q1214" s="102">
        <v>1.592704E-2</v>
      </c>
      <c r="R1214" s="102">
        <v>1.553766E-2</v>
      </c>
      <c r="S1214" s="102">
        <v>1.524551E-2</v>
      </c>
      <c r="T1214" s="102">
        <v>1.501189E-2</v>
      </c>
      <c r="U1214" s="102">
        <v>1.4836749999999999E-2</v>
      </c>
      <c r="V1214" s="102">
        <v>1.4700609999999999E-2</v>
      </c>
      <c r="W1214" s="102">
        <v>1.4593719999999999E-2</v>
      </c>
      <c r="X1214" s="102">
        <v>1.451582E-2</v>
      </c>
      <c r="Y1214" s="103">
        <v>1.44574E-2</v>
      </c>
    </row>
    <row r="1215" spans="1:25" x14ac:dyDescent="0.25">
      <c r="A1215" s="101" t="s">
        <v>1462</v>
      </c>
      <c r="B1215" s="102">
        <v>1.359469E-2</v>
      </c>
      <c r="C1215" s="102">
        <v>1.1946409999999999E-2</v>
      </c>
      <c r="D1215" s="102">
        <v>1.0249360000000001E-2</v>
      </c>
      <c r="E1215" s="102">
        <v>9.1277509999999999E-3</v>
      </c>
      <c r="F1215" s="102">
        <v>8.4664279999999998E-3</v>
      </c>
      <c r="G1215" s="102">
        <v>8.2280789999999993E-3</v>
      </c>
      <c r="H1215" s="102">
        <v>8.286781E-3</v>
      </c>
      <c r="I1215" s="102">
        <v>8.5789249999999994E-3</v>
      </c>
      <c r="J1215" s="102">
        <v>9.0368089999999998E-3</v>
      </c>
      <c r="K1215" s="102">
        <v>9.0368089999999998E-3</v>
      </c>
      <c r="L1215" s="102">
        <v>9.1414270000000006E-3</v>
      </c>
      <c r="M1215" s="102">
        <v>9.3268640000000007E-3</v>
      </c>
      <c r="N1215" s="102">
        <v>8.0722209999999992E-3</v>
      </c>
      <c r="O1215" s="102">
        <v>7.2766569999999997E-3</v>
      </c>
      <c r="P1215" s="102">
        <v>6.9093870000000003E-3</v>
      </c>
      <c r="Q1215" s="102">
        <v>6.8311300000000004E-3</v>
      </c>
      <c r="R1215" s="102">
        <v>6.8900649999999999E-3</v>
      </c>
      <c r="S1215" s="102">
        <v>7.0571419999999998E-3</v>
      </c>
      <c r="T1215" s="102">
        <v>7.2929229999999998E-3</v>
      </c>
      <c r="U1215" s="102">
        <v>7.5973760000000003E-3</v>
      </c>
      <c r="V1215" s="102">
        <v>7.9509219999999992E-3</v>
      </c>
      <c r="W1215" s="102">
        <v>8.3437049999999999E-3</v>
      </c>
      <c r="X1215" s="102">
        <v>8.7657570000000008E-3</v>
      </c>
      <c r="Y1215" s="103">
        <v>9.2171730000000004E-3</v>
      </c>
    </row>
    <row r="1216" spans="1:25" x14ac:dyDescent="0.25">
      <c r="A1216" s="101" t="s">
        <v>1463</v>
      </c>
      <c r="B1216" s="102">
        <v>8.4512340000000002E-3</v>
      </c>
      <c r="C1216" s="102">
        <v>4.6008890000000004E-3</v>
      </c>
      <c r="D1216" s="102">
        <v>1.964506E-3</v>
      </c>
      <c r="E1216" s="102">
        <v>5.519593E-5</v>
      </c>
      <c r="F1216" s="102">
        <v>-1.320536E-3</v>
      </c>
      <c r="G1216" s="102">
        <v>-2.1141380000000002E-3</v>
      </c>
      <c r="H1216" s="102">
        <v>-2.6203519999999998E-3</v>
      </c>
      <c r="I1216" s="102">
        <v>-2.8924200000000001E-3</v>
      </c>
      <c r="J1216" s="102">
        <v>-2.9897499999999998E-3</v>
      </c>
      <c r="K1216" s="102">
        <v>-3.1360649999999999E-3</v>
      </c>
      <c r="L1216" s="102">
        <v>-3.0174690000000001E-3</v>
      </c>
      <c r="M1216" s="102">
        <v>-2.8359890000000001E-3</v>
      </c>
      <c r="N1216" s="102">
        <v>-3.0265410000000002E-3</v>
      </c>
      <c r="O1216" s="102">
        <v>-3.323678E-3</v>
      </c>
      <c r="P1216" s="102">
        <v>-3.6431010000000002E-3</v>
      </c>
      <c r="Q1216" s="102">
        <v>-3.8965739999999999E-3</v>
      </c>
      <c r="R1216" s="102">
        <v>-4.0429250000000002E-3</v>
      </c>
      <c r="S1216" s="102">
        <v>-4.1113290000000004E-3</v>
      </c>
      <c r="T1216" s="102">
        <v>-4.1113290000000004E-3</v>
      </c>
      <c r="U1216" s="102">
        <v>-4.0529499999999996E-3</v>
      </c>
      <c r="V1216" s="102">
        <v>-3.965044E-3</v>
      </c>
      <c r="W1216" s="102">
        <v>-3.838087E-3</v>
      </c>
      <c r="X1216" s="102">
        <v>-3.6820860000000002E-3</v>
      </c>
      <c r="Y1216" s="103">
        <v>-3.5065809999999999E-3</v>
      </c>
    </row>
    <row r="1217" spans="1:25" x14ac:dyDescent="0.25">
      <c r="A1217" s="101" t="s">
        <v>1464</v>
      </c>
      <c r="B1217" s="102">
        <v>8.8392000000000002E-3</v>
      </c>
      <c r="C1217" s="102">
        <v>7.6305139999999997E-3</v>
      </c>
      <c r="D1217" s="102">
        <v>6.1634189999999998E-3</v>
      </c>
      <c r="E1217" s="102">
        <v>5.2330179999999999E-3</v>
      </c>
      <c r="F1217" s="102">
        <v>4.7245489999999998E-3</v>
      </c>
      <c r="G1217" s="102">
        <v>4.2718610000000001E-3</v>
      </c>
      <c r="H1217" s="102">
        <v>4.3598480000000004E-3</v>
      </c>
      <c r="I1217" s="102">
        <v>4.6810740000000003E-3</v>
      </c>
      <c r="J1217" s="102">
        <v>5.1580030000000004E-3</v>
      </c>
      <c r="K1217" s="102">
        <v>4.1552050000000004E-3</v>
      </c>
      <c r="L1217" s="102">
        <v>3.7702289999999999E-3</v>
      </c>
      <c r="M1217" s="102">
        <v>3.564794E-3</v>
      </c>
      <c r="N1217" s="102">
        <v>2.739638E-3</v>
      </c>
      <c r="O1217" s="102">
        <v>2.2561920000000002E-3</v>
      </c>
      <c r="P1217" s="102">
        <v>2.0244299999999998E-3</v>
      </c>
      <c r="Q1217" s="102">
        <v>1.945984E-3</v>
      </c>
      <c r="R1217" s="102">
        <v>1.9753729999999999E-3</v>
      </c>
      <c r="S1217" s="102">
        <v>2.1030020000000001E-3</v>
      </c>
      <c r="T1217" s="102">
        <v>2.3092519999999999E-3</v>
      </c>
      <c r="U1217" s="102">
        <v>2.574308E-3</v>
      </c>
      <c r="V1217" s="102">
        <v>2.8884319999999998E-3</v>
      </c>
      <c r="W1217" s="102">
        <v>3.2416580000000001E-3</v>
      </c>
      <c r="X1217" s="102">
        <v>3.6242560000000002E-3</v>
      </c>
      <c r="Y1217" s="103">
        <v>4.0360860000000004E-3</v>
      </c>
    </row>
    <row r="1218" spans="1:25" x14ac:dyDescent="0.25">
      <c r="A1218" s="101" t="s">
        <v>1465</v>
      </c>
      <c r="B1218" s="102">
        <v>-0.12158099999999999</v>
      </c>
      <c r="C1218" s="102">
        <v>-0.117466</v>
      </c>
      <c r="D1218" s="102">
        <v>-0.11523600000000001</v>
      </c>
      <c r="E1218" s="102">
        <v>-0.11347699999999999</v>
      </c>
      <c r="F1218" s="102">
        <v>-0.111953</v>
      </c>
      <c r="G1218" s="102">
        <v>-0.11257499999999999</v>
      </c>
      <c r="H1218" s="102">
        <v>-0.11100400000000001</v>
      </c>
      <c r="I1218" s="102">
        <v>-0.109318</v>
      </c>
      <c r="J1218" s="102">
        <v>-0.10770100000000001</v>
      </c>
      <c r="K1218" s="102">
        <v>-0.11626599999999999</v>
      </c>
      <c r="L1218" s="102">
        <v>-0.118052</v>
      </c>
      <c r="M1218" s="102">
        <v>-0.118742</v>
      </c>
      <c r="N1218" s="102">
        <v>-0.113816</v>
      </c>
      <c r="O1218" s="102">
        <v>-0.109419</v>
      </c>
      <c r="P1218" s="102">
        <v>-0.10655199999999999</v>
      </c>
      <c r="Q1218" s="102">
        <v>-0.104836</v>
      </c>
      <c r="R1218" s="102">
        <v>-0.10335999999999999</v>
      </c>
      <c r="S1218" s="102">
        <v>-0.10187400000000001</v>
      </c>
      <c r="T1218" s="102">
        <v>-0.100369</v>
      </c>
      <c r="U1218" s="102">
        <v>-9.8834519999999995E-2</v>
      </c>
      <c r="V1218" s="102">
        <v>-9.7291000000000002E-2</v>
      </c>
      <c r="W1218" s="102">
        <v>-9.5728300000000002E-2</v>
      </c>
      <c r="X1218" s="102">
        <v>-9.4156089999999998E-2</v>
      </c>
      <c r="Y1218" s="103">
        <v>-9.2564690000000005E-2</v>
      </c>
    </row>
    <row r="1219" spans="1:25" x14ac:dyDescent="0.25">
      <c r="A1219" s="101" t="s">
        <v>1466</v>
      </c>
      <c r="B1219" s="102">
        <v>-2.7553709999999999E-2</v>
      </c>
      <c r="C1219" s="102">
        <v>-3.10367E-2</v>
      </c>
      <c r="D1219" s="102">
        <v>-3.301072E-2</v>
      </c>
      <c r="E1219" s="102">
        <v>-3.4398199999999997E-2</v>
      </c>
      <c r="F1219" s="102">
        <v>-3.538475E-2</v>
      </c>
      <c r="G1219" s="102">
        <v>-3.6386920000000003E-2</v>
      </c>
      <c r="H1219" s="102">
        <v>-3.6619730000000003E-2</v>
      </c>
      <c r="I1219" s="102">
        <v>-3.6648849999999997E-2</v>
      </c>
      <c r="J1219" s="102">
        <v>-3.6561749999999997E-2</v>
      </c>
      <c r="K1219" s="102">
        <v>-3.8587440000000001E-2</v>
      </c>
      <c r="L1219" s="102">
        <v>-3.8831409999999997E-2</v>
      </c>
      <c r="M1219" s="102">
        <v>-3.8821649999999999E-2</v>
      </c>
      <c r="N1219" s="102">
        <v>-3.7407040000000003E-2</v>
      </c>
      <c r="O1219" s="102">
        <v>-3.6377529999999998E-2</v>
      </c>
      <c r="P1219" s="102">
        <v>-3.5914700000000001E-2</v>
      </c>
      <c r="Q1219" s="102">
        <v>-3.5759869999999999E-2</v>
      </c>
      <c r="R1219" s="102">
        <v>-3.560518E-2</v>
      </c>
      <c r="S1219" s="102">
        <v>-3.5373019999999998E-2</v>
      </c>
      <c r="T1219" s="102">
        <v>-3.5092699999999998E-2</v>
      </c>
      <c r="U1219" s="102">
        <v>-3.4754309999999997E-2</v>
      </c>
      <c r="V1219" s="102">
        <v>-3.438691E-2</v>
      </c>
      <c r="W1219" s="102">
        <v>-3.398081E-2</v>
      </c>
      <c r="X1219" s="102">
        <v>-3.3555389999999997E-2</v>
      </c>
      <c r="Y1219" s="103">
        <v>-3.3091519999999999E-2</v>
      </c>
    </row>
    <row r="1220" spans="1:25" x14ac:dyDescent="0.25">
      <c r="A1220" s="101" t="s">
        <v>1467</v>
      </c>
      <c r="B1220" s="102">
        <v>4.4112470000000001E-3</v>
      </c>
      <c r="C1220" s="102">
        <v>-9.3557320000000005E-4</v>
      </c>
      <c r="D1220" s="102">
        <v>-4.184058E-3</v>
      </c>
      <c r="E1220" s="102">
        <v>-6.6685750000000004E-3</v>
      </c>
      <c r="F1220" s="102">
        <v>-8.6045110000000005E-3</v>
      </c>
      <c r="G1220" s="102">
        <v>-9.6311580000000008E-3</v>
      </c>
      <c r="H1220" s="102">
        <v>-1.0516050000000001E-2</v>
      </c>
      <c r="I1220" s="102">
        <v>-1.116705E-2</v>
      </c>
      <c r="J1220" s="102">
        <v>-1.1633320000000001E-2</v>
      </c>
      <c r="K1220" s="102">
        <v>-1.1172720000000001E-2</v>
      </c>
      <c r="L1220" s="102">
        <v>-1.0672249999999999E-2</v>
      </c>
      <c r="M1220" s="102">
        <v>-1.022224E-2</v>
      </c>
      <c r="N1220" s="102">
        <v>-9.9619589999999994E-3</v>
      </c>
      <c r="O1220" s="102">
        <v>-1.0116460000000001E-2</v>
      </c>
      <c r="P1220" s="102">
        <v>-1.048435E-2</v>
      </c>
      <c r="Q1220" s="102">
        <v>-1.0833819999999999E-2</v>
      </c>
      <c r="R1220" s="102">
        <v>-1.1086220000000001E-2</v>
      </c>
      <c r="S1220" s="102">
        <v>-1.1251300000000001E-2</v>
      </c>
      <c r="T1220" s="102">
        <v>-1.134831E-2</v>
      </c>
      <c r="U1220" s="102">
        <v>-1.13872E-2</v>
      </c>
      <c r="V1220" s="102">
        <v>-1.139692E-2</v>
      </c>
      <c r="W1220" s="102">
        <v>-1.1377480000000001E-2</v>
      </c>
      <c r="X1220" s="102">
        <v>-1.132888E-2</v>
      </c>
      <c r="Y1220" s="103">
        <v>-1.1260839999999999E-2</v>
      </c>
    </row>
    <row r="1221" spans="1:25" x14ac:dyDescent="0.25">
      <c r="A1221" s="101" t="s">
        <v>1468</v>
      </c>
      <c r="B1221" s="102">
        <v>3.5077579999999997E-2</v>
      </c>
      <c r="C1221" s="102">
        <v>2.7189290000000001E-2</v>
      </c>
      <c r="D1221" s="102">
        <v>2.2556099999999999E-2</v>
      </c>
      <c r="E1221" s="102">
        <v>1.9027840000000001E-2</v>
      </c>
      <c r="F1221" s="102">
        <v>1.624308E-2</v>
      </c>
      <c r="G1221" s="102">
        <v>1.516846E-2</v>
      </c>
      <c r="H1221" s="102">
        <v>1.371198E-2</v>
      </c>
      <c r="I1221" s="102">
        <v>1.2527959999999999E-2</v>
      </c>
      <c r="J1221" s="102">
        <v>1.1596199999999999E-2</v>
      </c>
      <c r="K1221" s="102">
        <v>1.434124E-2</v>
      </c>
      <c r="L1221" s="102">
        <v>1.5497749999999999E-2</v>
      </c>
      <c r="M1221" s="102">
        <v>1.6338370000000001E-2</v>
      </c>
      <c r="N1221" s="102">
        <v>1.5567350000000001E-2</v>
      </c>
      <c r="O1221" s="102">
        <v>1.4467219999999999E-2</v>
      </c>
      <c r="P1221" s="102">
        <v>1.34891E-2</v>
      </c>
      <c r="Q1221" s="102">
        <v>1.2780619999999999E-2</v>
      </c>
      <c r="R1221" s="102">
        <v>1.224657E-2</v>
      </c>
      <c r="S1221" s="102">
        <v>1.1809760000000001E-2</v>
      </c>
      <c r="T1221" s="102">
        <v>1.145052E-2</v>
      </c>
      <c r="U1221" s="102">
        <v>1.1149630000000001E-2</v>
      </c>
      <c r="V1221" s="102">
        <v>1.08874E-2</v>
      </c>
      <c r="W1221" s="102">
        <v>1.0664069999999999E-2</v>
      </c>
      <c r="X1221" s="102">
        <v>1.0460179999999999E-2</v>
      </c>
      <c r="Y1221" s="103">
        <v>1.0295179999999999E-2</v>
      </c>
    </row>
    <row r="1222" spans="1:25" x14ac:dyDescent="0.25">
      <c r="A1222" s="101" t="s">
        <v>1469</v>
      </c>
      <c r="B1222" s="102">
        <v>-2.6212559999999999E-2</v>
      </c>
      <c r="C1222" s="102">
        <v>-2.920085E-2</v>
      </c>
      <c r="D1222" s="102">
        <v>-3.1099620000000001E-2</v>
      </c>
      <c r="E1222" s="102">
        <v>-3.257724E-2</v>
      </c>
      <c r="F1222" s="102">
        <v>-3.3741439999999998E-2</v>
      </c>
      <c r="G1222" s="102">
        <v>-3.4716650000000002E-2</v>
      </c>
      <c r="H1222" s="102">
        <v>-3.5046760000000003E-2</v>
      </c>
      <c r="I1222" s="102">
        <v>-3.5192279999999999E-2</v>
      </c>
      <c r="J1222" s="102">
        <v>-3.5221420000000003E-2</v>
      </c>
      <c r="K1222" s="102">
        <v>-3.6724630000000001E-2</v>
      </c>
      <c r="L1222" s="102">
        <v>-3.6617360000000002E-2</v>
      </c>
      <c r="M1222" s="102">
        <v>-3.6305869999999997E-2</v>
      </c>
      <c r="N1222" s="102">
        <v>-3.4920060000000003E-2</v>
      </c>
      <c r="O1222" s="102">
        <v>-3.4014349999999999E-2</v>
      </c>
      <c r="P1222" s="102">
        <v>-3.3656819999999997E-2</v>
      </c>
      <c r="Q1222" s="102">
        <v>-3.3560079999999999E-2</v>
      </c>
      <c r="R1222" s="102">
        <v>-3.3443899999999999E-2</v>
      </c>
      <c r="S1222" s="102">
        <v>-3.3250130000000003E-2</v>
      </c>
      <c r="T1222" s="102">
        <v>-3.3007880000000003E-2</v>
      </c>
      <c r="U1222" s="102">
        <v>-3.2717169999999997E-2</v>
      </c>
      <c r="V1222" s="102">
        <v>-3.23974E-2</v>
      </c>
      <c r="W1222" s="102">
        <v>-3.2048790000000001E-2</v>
      </c>
      <c r="X1222" s="102">
        <v>-3.168083E-2</v>
      </c>
      <c r="Y1222" s="103">
        <v>-3.1284029999999997E-2</v>
      </c>
    </row>
    <row r="1223" spans="1:25" x14ac:dyDescent="0.25">
      <c r="A1223" s="101" t="s">
        <v>1470</v>
      </c>
      <c r="B1223" s="102">
        <v>-1.761391E-2</v>
      </c>
      <c r="C1223" s="102">
        <v>-2.1591160000000002E-2</v>
      </c>
      <c r="D1223" s="102">
        <v>-2.448593E-2</v>
      </c>
      <c r="E1223" s="102">
        <v>-2.7143670000000002E-2</v>
      </c>
      <c r="F1223" s="102">
        <v>-2.955501E-2</v>
      </c>
      <c r="G1223" s="102">
        <v>-3.042576E-2</v>
      </c>
      <c r="H1223" s="102">
        <v>-3.1298600000000003E-2</v>
      </c>
      <c r="I1223" s="102">
        <v>-3.2006569999999998E-2</v>
      </c>
      <c r="J1223" s="102">
        <v>-3.2559289999999998E-2</v>
      </c>
      <c r="K1223" s="102">
        <v>-3.1376800000000003E-2</v>
      </c>
      <c r="L1223" s="102">
        <v>-2.9997960000000001E-2</v>
      </c>
      <c r="M1223" s="102">
        <v>-2.8686130000000001E-2</v>
      </c>
      <c r="N1223" s="102">
        <v>-2.73884E-2</v>
      </c>
      <c r="O1223" s="102">
        <v>-2.6758609999999999E-2</v>
      </c>
      <c r="P1223" s="102">
        <v>-2.6603760000000001E-2</v>
      </c>
      <c r="Q1223" s="102">
        <v>-2.65747E-2</v>
      </c>
      <c r="R1223" s="102">
        <v>-2.6497219999999998E-2</v>
      </c>
      <c r="S1223" s="102">
        <v>-2.6352159999999999E-2</v>
      </c>
      <c r="T1223" s="102">
        <v>-2.615866E-2</v>
      </c>
      <c r="U1223" s="102">
        <v>-2.5926629999999999E-2</v>
      </c>
      <c r="V1223" s="102">
        <v>-2.5655580000000001E-2</v>
      </c>
      <c r="W1223" s="102">
        <v>-2.5365349999999998E-2</v>
      </c>
      <c r="X1223" s="102">
        <v>-2.506541E-2</v>
      </c>
      <c r="Y1223" s="103">
        <v>-2.4755739999999998E-2</v>
      </c>
    </row>
    <row r="1224" spans="1:25" x14ac:dyDescent="0.25">
      <c r="A1224" s="101" t="s">
        <v>1471</v>
      </c>
      <c r="B1224" s="102">
        <v>4.3262109999999999E-2</v>
      </c>
      <c r="C1224" s="102">
        <v>3.6254260000000003E-2</v>
      </c>
      <c r="D1224" s="102">
        <v>3.2543570000000001E-2</v>
      </c>
      <c r="E1224" s="102">
        <v>2.979615E-2</v>
      </c>
      <c r="F1224" s="102">
        <v>2.764813E-2</v>
      </c>
      <c r="G1224" s="102">
        <v>2.618668E-2</v>
      </c>
      <c r="H1224" s="102">
        <v>2.4779280000000001E-2</v>
      </c>
      <c r="I1224" s="102">
        <v>2.3605649999999999E-2</v>
      </c>
      <c r="J1224" s="102">
        <v>2.2616730000000002E-2</v>
      </c>
      <c r="K1224" s="102">
        <v>2.4077589999999999E-2</v>
      </c>
      <c r="L1224" s="102">
        <v>2.476896E-2</v>
      </c>
      <c r="M1224" s="102">
        <v>2.5186150000000001E-2</v>
      </c>
      <c r="N1224" s="102">
        <v>2.4094879999999999E-2</v>
      </c>
      <c r="O1224" s="102">
        <v>2.259224E-2</v>
      </c>
      <c r="P1224" s="102">
        <v>2.119074E-2</v>
      </c>
      <c r="Q1224" s="102">
        <v>2.0064579999999999E-2</v>
      </c>
      <c r="R1224" s="102">
        <v>1.9120660000000001E-2</v>
      </c>
      <c r="S1224" s="102">
        <v>1.8301890000000001E-2</v>
      </c>
      <c r="T1224" s="102">
        <v>1.7569769999999998E-2</v>
      </c>
      <c r="U1224" s="102">
        <v>1.690523E-2</v>
      </c>
      <c r="V1224" s="102">
        <v>1.6298590000000002E-2</v>
      </c>
      <c r="W1224" s="102">
        <v>1.5749639999999999E-2</v>
      </c>
      <c r="X1224" s="102">
        <v>1.5239290000000001E-2</v>
      </c>
      <c r="Y1224" s="103">
        <v>1.4767550000000001E-2</v>
      </c>
    </row>
    <row r="1225" spans="1:25" x14ac:dyDescent="0.25">
      <c r="A1225" s="101" t="s">
        <v>1472</v>
      </c>
      <c r="B1225" s="102">
        <v>2.8722399999999999E-3</v>
      </c>
      <c r="C1225" s="102">
        <v>-3.6521879999999998E-3</v>
      </c>
      <c r="D1225" s="102">
        <v>-7.5517550000000003E-3</v>
      </c>
      <c r="E1225" s="102">
        <v>-1.0661769999999999E-2</v>
      </c>
      <c r="F1225" s="102">
        <v>-1.320968E-2</v>
      </c>
      <c r="G1225" s="102">
        <v>-1.4676440000000001E-2</v>
      </c>
      <c r="H1225" s="102">
        <v>-1.5889710000000001E-2</v>
      </c>
      <c r="I1225" s="102">
        <v>-1.6840339999999999E-2</v>
      </c>
      <c r="J1225" s="102">
        <v>-1.7567510000000001E-2</v>
      </c>
      <c r="K1225" s="102">
        <v>-1.709931E-2</v>
      </c>
      <c r="L1225" s="102">
        <v>-1.63243E-2</v>
      </c>
      <c r="M1225" s="102">
        <v>-1.5627680000000001E-2</v>
      </c>
      <c r="N1225" s="102">
        <v>-1.500141E-2</v>
      </c>
      <c r="O1225" s="102">
        <v>-1.496283E-2</v>
      </c>
      <c r="P1225" s="102">
        <v>-1.5290639999999999E-2</v>
      </c>
      <c r="Q1225" s="102">
        <v>-1.5686479999999999E-2</v>
      </c>
      <c r="R1225" s="102">
        <v>-1.598596E-2</v>
      </c>
      <c r="S1225" s="102">
        <v>-1.61694E-2</v>
      </c>
      <c r="T1225" s="102">
        <v>-1.6275729999999999E-2</v>
      </c>
      <c r="U1225" s="102">
        <v>-1.63144E-2</v>
      </c>
      <c r="V1225" s="102">
        <v>-1.630473E-2</v>
      </c>
      <c r="W1225" s="102">
        <v>-1.6256409999999999E-2</v>
      </c>
      <c r="X1225" s="102">
        <v>-1.616944E-2</v>
      </c>
      <c r="Y1225" s="103">
        <v>-1.6053479999999998E-2</v>
      </c>
    </row>
    <row r="1226" spans="1:25" x14ac:dyDescent="0.25">
      <c r="A1226" s="101" t="s">
        <v>1473</v>
      </c>
      <c r="B1226" s="102">
        <v>2.72576E-2</v>
      </c>
      <c r="C1226" s="102">
        <v>2.3643480000000001E-2</v>
      </c>
      <c r="D1226" s="102">
        <v>2.175009E-2</v>
      </c>
      <c r="E1226" s="102">
        <v>2.0426659999999999E-2</v>
      </c>
      <c r="F1226" s="102">
        <v>1.943752E-2</v>
      </c>
      <c r="G1226" s="102">
        <v>1.8187950000000001E-2</v>
      </c>
      <c r="H1226" s="102">
        <v>1.752511E-2</v>
      </c>
      <c r="I1226" s="102">
        <v>1.702878E-2</v>
      </c>
      <c r="J1226" s="102">
        <v>1.662044E-2</v>
      </c>
      <c r="K1226" s="102">
        <v>1.5572590000000001E-2</v>
      </c>
      <c r="L1226" s="102">
        <v>1.555872E-2</v>
      </c>
      <c r="M1226" s="102">
        <v>1.55783E-2</v>
      </c>
      <c r="N1226" s="102">
        <v>1.5004959999999999E-2</v>
      </c>
      <c r="O1226" s="102">
        <v>1.412538E-2</v>
      </c>
      <c r="P1226" s="102">
        <v>1.3184339999999999E-2</v>
      </c>
      <c r="Q1226" s="102">
        <v>1.2316300000000001E-2</v>
      </c>
      <c r="R1226" s="102">
        <v>1.1592119999999999E-2</v>
      </c>
      <c r="S1226" s="102">
        <v>1.0974289999999999E-2</v>
      </c>
      <c r="T1226" s="102">
        <v>1.0423989999999999E-2</v>
      </c>
      <c r="U1226" s="102">
        <v>9.9315519999999997E-3</v>
      </c>
      <c r="V1226" s="102">
        <v>9.4971870000000007E-3</v>
      </c>
      <c r="W1226" s="102">
        <v>9.0918939999999997E-3</v>
      </c>
      <c r="X1226" s="102">
        <v>8.7253239999999996E-3</v>
      </c>
      <c r="Y1226" s="103">
        <v>8.3974610000000002E-3</v>
      </c>
    </row>
    <row r="1227" spans="1:25" x14ac:dyDescent="0.25">
      <c r="A1227" s="101" t="s">
        <v>1474</v>
      </c>
      <c r="B1227" s="102">
        <v>-0.348551</v>
      </c>
      <c r="C1227" s="102">
        <v>-0.32702300000000001</v>
      </c>
      <c r="D1227" s="102">
        <v>-0.316604</v>
      </c>
      <c r="E1227" s="102">
        <v>-0.30942700000000001</v>
      </c>
      <c r="F1227" s="102">
        <v>-0.304145</v>
      </c>
      <c r="G1227" s="102">
        <v>-0.30614400000000003</v>
      </c>
      <c r="H1227" s="102">
        <v>-0.30262800000000001</v>
      </c>
      <c r="I1227" s="102">
        <v>-0.299174</v>
      </c>
      <c r="J1227" s="102">
        <v>-0.29617199999999999</v>
      </c>
      <c r="K1227" s="102">
        <v>-0.32378800000000002</v>
      </c>
      <c r="L1227" s="102">
        <v>-0.33376699999999998</v>
      </c>
      <c r="M1227" s="102">
        <v>-0.339893</v>
      </c>
      <c r="N1227" s="102">
        <v>-0.32862799999999998</v>
      </c>
      <c r="O1227" s="102">
        <v>-0.31768200000000002</v>
      </c>
      <c r="P1227" s="102">
        <v>-0.31009599999999998</v>
      </c>
      <c r="Q1227" s="102">
        <v>-0.30543999999999999</v>
      </c>
      <c r="R1227" s="102">
        <v>-0.30165500000000001</v>
      </c>
      <c r="S1227" s="102">
        <v>-0.298064</v>
      </c>
      <c r="T1227" s="102">
        <v>-0.29454900000000001</v>
      </c>
      <c r="U1227" s="102">
        <v>-0.29108400000000001</v>
      </c>
      <c r="V1227" s="102">
        <v>-0.28764699999999999</v>
      </c>
      <c r="W1227" s="102">
        <v>-0.28422999999999998</v>
      </c>
      <c r="X1227" s="102">
        <v>-0.28079399999999999</v>
      </c>
      <c r="Y1227" s="103">
        <v>-0.277339</v>
      </c>
    </row>
    <row r="1228" spans="1:25" x14ac:dyDescent="0.25">
      <c r="A1228" s="101" t="s">
        <v>1475</v>
      </c>
      <c r="B1228" s="102">
        <v>4.8979410000000001E-2</v>
      </c>
      <c r="C1228" s="102">
        <v>4.1464599999999997E-2</v>
      </c>
      <c r="D1228" s="102">
        <v>3.7102709999999997E-2</v>
      </c>
      <c r="E1228" s="102">
        <v>3.37714E-2</v>
      </c>
      <c r="F1228" s="102">
        <v>3.112709E-2</v>
      </c>
      <c r="G1228" s="102">
        <v>2.9836350000000001E-2</v>
      </c>
      <c r="H1228" s="102">
        <v>2.8329389999999999E-2</v>
      </c>
      <c r="I1228" s="102">
        <v>2.707611E-2</v>
      </c>
      <c r="J1228" s="102">
        <v>2.6046619999999999E-2</v>
      </c>
      <c r="K1228" s="102">
        <v>2.838827E-2</v>
      </c>
      <c r="L1228" s="102">
        <v>2.9497889999999999E-2</v>
      </c>
      <c r="M1228" s="102">
        <v>3.029018E-2</v>
      </c>
      <c r="N1228" s="102">
        <v>2.9156230000000002E-2</v>
      </c>
      <c r="O1228" s="102">
        <v>2.764573E-2</v>
      </c>
      <c r="P1228" s="102">
        <v>2.6313679999999999E-2</v>
      </c>
      <c r="Q1228" s="102">
        <v>2.530717E-2</v>
      </c>
      <c r="R1228" s="102">
        <v>2.450343E-2</v>
      </c>
      <c r="S1228" s="102">
        <v>2.3816049999999998E-2</v>
      </c>
      <c r="T1228" s="102">
        <v>2.3206060000000001E-2</v>
      </c>
      <c r="U1228" s="102">
        <v>2.2654069999999998E-2</v>
      </c>
      <c r="V1228" s="102">
        <v>2.2150590000000001E-2</v>
      </c>
      <c r="W1228" s="102">
        <v>2.1685940000000001E-2</v>
      </c>
      <c r="X1228" s="102">
        <v>2.1260089999999999E-2</v>
      </c>
      <c r="Y1228" s="103">
        <v>2.0853440000000001E-2</v>
      </c>
    </row>
    <row r="1229" spans="1:25" x14ac:dyDescent="0.25">
      <c r="A1229" s="101" t="s">
        <v>1476</v>
      </c>
      <c r="B1229" s="102">
        <v>4.6596350000000002E-2</v>
      </c>
      <c r="C1229" s="102">
        <v>3.9792859999999999E-2</v>
      </c>
      <c r="D1229" s="102">
        <v>3.5813499999999998E-2</v>
      </c>
      <c r="E1229" s="102">
        <v>3.2759580000000003E-2</v>
      </c>
      <c r="F1229" s="102">
        <v>3.0335529999999999E-2</v>
      </c>
      <c r="G1229" s="102">
        <v>2.9003399999999999E-2</v>
      </c>
      <c r="H1229" s="102">
        <v>2.760017E-2</v>
      </c>
      <c r="I1229" s="102">
        <v>2.642224E-2</v>
      </c>
      <c r="J1229" s="102">
        <v>2.5458959999999999E-2</v>
      </c>
      <c r="K1229" s="102">
        <v>2.7232019999999999E-2</v>
      </c>
      <c r="L1229" s="102">
        <v>2.8207320000000001E-2</v>
      </c>
      <c r="M1229" s="102">
        <v>2.8933190000000001E-2</v>
      </c>
      <c r="N1229" s="102">
        <v>2.8026010000000001E-2</v>
      </c>
      <c r="O1229" s="102">
        <v>2.6694289999999999E-2</v>
      </c>
      <c r="P1229" s="102">
        <v>2.542736E-2</v>
      </c>
      <c r="Q1229" s="102">
        <v>2.4419730000000001E-2</v>
      </c>
      <c r="R1229" s="102">
        <v>2.3595769999999999E-2</v>
      </c>
      <c r="S1229" s="102">
        <v>2.289772E-2</v>
      </c>
      <c r="T1229" s="102">
        <v>2.2267660000000002E-2</v>
      </c>
      <c r="U1229" s="102">
        <v>2.169565E-2</v>
      </c>
      <c r="V1229" s="102">
        <v>2.1172449999999999E-2</v>
      </c>
      <c r="W1229" s="102">
        <v>2.0687879999999999E-2</v>
      </c>
      <c r="X1229" s="102">
        <v>2.0232480000000001E-2</v>
      </c>
      <c r="Y1229" s="103">
        <v>1.9806009999999999E-2</v>
      </c>
    </row>
    <row r="1230" spans="1:25" x14ac:dyDescent="0.25">
      <c r="A1230" s="101" t="s">
        <v>1477</v>
      </c>
      <c r="B1230" s="102">
        <v>2.453959E-2</v>
      </c>
      <c r="C1230" s="102">
        <v>2.3083369999999999E-2</v>
      </c>
      <c r="D1230" s="102">
        <v>2.2087229999999999E-2</v>
      </c>
      <c r="E1230" s="102">
        <v>2.12894E-2</v>
      </c>
      <c r="F1230" s="102">
        <v>2.0639810000000001E-2</v>
      </c>
      <c r="G1230" s="102">
        <v>1.9397339999999999E-2</v>
      </c>
      <c r="H1230" s="102">
        <v>1.8927289999999999E-2</v>
      </c>
      <c r="I1230" s="102">
        <v>1.8565479999999999E-2</v>
      </c>
      <c r="J1230" s="102">
        <v>1.8233349999999999E-2</v>
      </c>
      <c r="K1230" s="102">
        <v>1.599592E-2</v>
      </c>
      <c r="L1230" s="102">
        <v>1.5767130000000001E-2</v>
      </c>
      <c r="M1230" s="102">
        <v>1.5790889999999998E-2</v>
      </c>
      <c r="N1230" s="102">
        <v>1.5790889999999998E-2</v>
      </c>
      <c r="O1230" s="102">
        <v>1.540541E-2</v>
      </c>
      <c r="P1230" s="102">
        <v>1.473935E-2</v>
      </c>
      <c r="Q1230" s="102">
        <v>1.4003949999999999E-2</v>
      </c>
      <c r="R1230" s="102">
        <v>1.333588E-2</v>
      </c>
      <c r="S1230" s="102">
        <v>1.275476E-2</v>
      </c>
      <c r="T1230" s="102">
        <v>1.2231830000000001E-2</v>
      </c>
      <c r="U1230" s="102">
        <v>1.1757180000000001E-2</v>
      </c>
      <c r="V1230" s="102">
        <v>1.1321370000000001E-2</v>
      </c>
      <c r="W1230" s="102">
        <v>1.0924629999999999E-2</v>
      </c>
      <c r="X1230" s="102">
        <v>1.055682E-2</v>
      </c>
      <c r="Y1230" s="103">
        <v>1.021816E-2</v>
      </c>
    </row>
    <row r="1231" spans="1:25" x14ac:dyDescent="0.25">
      <c r="A1231" s="101" t="s">
        <v>1478</v>
      </c>
      <c r="B1231" s="102">
        <v>-0.167688</v>
      </c>
      <c r="C1231" s="102">
        <v>-0.16171099999999999</v>
      </c>
      <c r="D1231" s="102">
        <v>-0.15966</v>
      </c>
      <c r="E1231" s="102">
        <v>-0.15865499999999999</v>
      </c>
      <c r="F1231" s="102">
        <v>-0.158133</v>
      </c>
      <c r="G1231" s="102">
        <v>-0.15984999999999999</v>
      </c>
      <c r="H1231" s="102">
        <v>-0.15840000000000001</v>
      </c>
      <c r="I1231" s="102">
        <v>-0.15681500000000001</v>
      </c>
      <c r="J1231" s="102">
        <v>-0.15532799999999999</v>
      </c>
      <c r="K1231" s="102">
        <v>-0.16805700000000001</v>
      </c>
      <c r="L1231" s="102">
        <v>-0.171177</v>
      </c>
      <c r="M1231" s="102">
        <v>-0.172543</v>
      </c>
      <c r="N1231" s="102">
        <v>-0.166015</v>
      </c>
      <c r="O1231" s="102">
        <v>-0.16003700000000001</v>
      </c>
      <c r="P1231" s="102">
        <v>-0.15609999999999999</v>
      </c>
      <c r="Q1231" s="102">
        <v>-0.153753</v>
      </c>
      <c r="R1231" s="102">
        <v>-0.151782</v>
      </c>
      <c r="S1231" s="102">
        <v>-0.14982999999999999</v>
      </c>
      <c r="T1231" s="102">
        <v>-0.14785999999999999</v>
      </c>
      <c r="U1231" s="102">
        <v>-0.14585999999999999</v>
      </c>
      <c r="V1231" s="102">
        <v>-0.143842</v>
      </c>
      <c r="W1231" s="102">
        <v>-0.14180400000000001</v>
      </c>
      <c r="X1231" s="102">
        <v>-0.139738</v>
      </c>
      <c r="Y1231" s="103">
        <v>-0.13764299999999999</v>
      </c>
    </row>
    <row r="1232" spans="1:25" x14ac:dyDescent="0.25">
      <c r="A1232" s="101" t="s">
        <v>1479</v>
      </c>
      <c r="B1232" s="102">
        <v>-0.338781</v>
      </c>
      <c r="C1232" s="102">
        <v>-0.320353</v>
      </c>
      <c r="D1232" s="102">
        <v>-0.31099199999999999</v>
      </c>
      <c r="E1232" s="102">
        <v>-0.304678</v>
      </c>
      <c r="F1232" s="102">
        <v>-0.30017700000000003</v>
      </c>
      <c r="G1232" s="102">
        <v>-0.29936200000000002</v>
      </c>
      <c r="H1232" s="102">
        <v>-0.29488199999999998</v>
      </c>
      <c r="I1232" s="102">
        <v>-0.29067599999999999</v>
      </c>
      <c r="J1232" s="102">
        <v>-0.28695700000000002</v>
      </c>
      <c r="K1232" s="102">
        <v>-0.30396400000000001</v>
      </c>
      <c r="L1232" s="102">
        <v>-0.30766300000000002</v>
      </c>
      <c r="M1232" s="102">
        <v>-0.30890400000000001</v>
      </c>
      <c r="N1232" s="102">
        <v>-0.298821</v>
      </c>
      <c r="O1232" s="102">
        <v>-0.28924699999999998</v>
      </c>
      <c r="P1232" s="102">
        <v>-0.28245700000000001</v>
      </c>
      <c r="Q1232" s="102">
        <v>-0.27799000000000001</v>
      </c>
      <c r="R1232" s="102">
        <v>-0.2742</v>
      </c>
      <c r="S1232" s="102">
        <v>-0.270565</v>
      </c>
      <c r="T1232" s="102">
        <v>-0.267017</v>
      </c>
      <c r="U1232" s="102">
        <v>-0.26352599999999998</v>
      </c>
      <c r="V1232" s="102">
        <v>-0.260075</v>
      </c>
      <c r="W1232" s="102">
        <v>-0.25666099999999997</v>
      </c>
      <c r="X1232" s="102">
        <v>-0.25328699999999998</v>
      </c>
      <c r="Y1232" s="103">
        <v>-0.249913</v>
      </c>
    </row>
    <row r="1233" spans="1:25" x14ac:dyDescent="0.25">
      <c r="A1233" s="101" t="s">
        <v>1480</v>
      </c>
      <c r="B1233" s="102">
        <v>4.007148E-2</v>
      </c>
      <c r="C1233" s="102">
        <v>3.2503860000000002E-2</v>
      </c>
      <c r="D1233" s="102">
        <v>2.8616699999999998E-2</v>
      </c>
      <c r="E1233" s="102">
        <v>2.578399E-2</v>
      </c>
      <c r="F1233" s="102">
        <v>2.360139E-2</v>
      </c>
      <c r="G1233" s="102">
        <v>2.172201E-2</v>
      </c>
      <c r="H1233" s="102">
        <v>2.0247689999999999E-2</v>
      </c>
      <c r="I1233" s="102">
        <v>1.903639E-2</v>
      </c>
      <c r="J1233" s="102">
        <v>1.8028829999999999E-2</v>
      </c>
      <c r="K1233" s="102">
        <v>1.84548E-2</v>
      </c>
      <c r="L1233" s="102">
        <v>1.8804439999999999E-2</v>
      </c>
      <c r="M1233" s="102">
        <v>1.893978E-2</v>
      </c>
      <c r="N1233" s="102">
        <v>1.796785E-2</v>
      </c>
      <c r="O1233" s="102">
        <v>1.6548750000000001E-2</v>
      </c>
      <c r="P1233" s="102">
        <v>1.514339E-2</v>
      </c>
      <c r="Q1233" s="102">
        <v>1.396237E-2</v>
      </c>
      <c r="R1233" s="102">
        <v>1.298229E-2</v>
      </c>
      <c r="S1233" s="102">
        <v>1.214612E-2</v>
      </c>
      <c r="T1233" s="102">
        <v>1.1396669999999999E-2</v>
      </c>
      <c r="U1233" s="102">
        <v>1.0724289999999999E-2</v>
      </c>
      <c r="V1233" s="102">
        <v>1.011887E-2</v>
      </c>
      <c r="W1233" s="102">
        <v>9.5712130000000003E-3</v>
      </c>
      <c r="X1233" s="102">
        <v>9.0721570000000008E-3</v>
      </c>
      <c r="Y1233" s="103">
        <v>8.6308349999999999E-3</v>
      </c>
    </row>
    <row r="1234" spans="1:25" x14ac:dyDescent="0.25">
      <c r="A1234" s="101" t="s">
        <v>1481</v>
      </c>
      <c r="B1234" s="102">
        <v>6.7597389999999993E-2</v>
      </c>
      <c r="C1234" s="102">
        <v>5.6561109999999998E-2</v>
      </c>
      <c r="D1234" s="102">
        <v>5.030809E-2</v>
      </c>
      <c r="E1234" s="102">
        <v>4.5529800000000002E-2</v>
      </c>
      <c r="F1234" s="102">
        <v>4.172468E-2</v>
      </c>
      <c r="G1234" s="102">
        <v>4.0116270000000002E-2</v>
      </c>
      <c r="H1234" s="102">
        <v>3.7718269999999998E-2</v>
      </c>
      <c r="I1234" s="102">
        <v>3.5640209999999999E-2</v>
      </c>
      <c r="J1234" s="102">
        <v>3.390199E-2</v>
      </c>
      <c r="K1234" s="102">
        <v>3.8434860000000001E-2</v>
      </c>
      <c r="L1234" s="102">
        <v>3.9790180000000001E-2</v>
      </c>
      <c r="M1234" s="102">
        <v>4.0603640000000003E-2</v>
      </c>
      <c r="N1234" s="102">
        <v>3.906022E-2</v>
      </c>
      <c r="O1234" s="102">
        <v>3.7100649999999999E-2</v>
      </c>
      <c r="P1234" s="102">
        <v>3.5403839999999999E-2</v>
      </c>
      <c r="Q1234" s="102">
        <v>3.4153169999999997E-2</v>
      </c>
      <c r="R1234" s="102">
        <v>3.3135329999999998E-2</v>
      </c>
      <c r="S1234" s="102">
        <v>3.2224299999999997E-2</v>
      </c>
      <c r="T1234" s="102">
        <v>3.140043E-2</v>
      </c>
      <c r="U1234" s="102">
        <v>3.0644290000000001E-2</v>
      </c>
      <c r="V1234" s="102">
        <v>2.99367E-2</v>
      </c>
      <c r="W1234" s="102">
        <v>2.9267939999999999E-2</v>
      </c>
      <c r="X1234" s="102">
        <v>2.8628069999999999E-2</v>
      </c>
      <c r="Y1234" s="103">
        <v>2.802727E-2</v>
      </c>
    </row>
    <row r="1235" spans="1:25" x14ac:dyDescent="0.25">
      <c r="A1235" s="101" t="s">
        <v>1482</v>
      </c>
      <c r="B1235" s="102">
        <v>-8.6663850000000001E-2</v>
      </c>
      <c r="C1235" s="102">
        <v>-8.4629480000000007E-2</v>
      </c>
      <c r="D1235" s="102">
        <v>-8.3705150000000006E-2</v>
      </c>
      <c r="E1235" s="102">
        <v>-8.3115369999999994E-2</v>
      </c>
      <c r="F1235" s="102">
        <v>-8.2732E-2</v>
      </c>
      <c r="G1235" s="102">
        <v>-8.3482319999999999E-2</v>
      </c>
      <c r="H1235" s="102">
        <v>-8.2801189999999997E-2</v>
      </c>
      <c r="I1235" s="102">
        <v>-8.2091159999999996E-2</v>
      </c>
      <c r="J1235" s="102">
        <v>-8.1449279999999999E-2</v>
      </c>
      <c r="K1235" s="102">
        <v>-8.7874380000000002E-2</v>
      </c>
      <c r="L1235" s="102">
        <v>-8.9398759999999994E-2</v>
      </c>
      <c r="M1235" s="102">
        <v>-9.0051619999999999E-2</v>
      </c>
      <c r="N1235" s="102">
        <v>-8.6770680000000003E-2</v>
      </c>
      <c r="O1235" s="102">
        <v>-8.3781640000000004E-2</v>
      </c>
      <c r="P1235" s="102">
        <v>-8.1889030000000002E-2</v>
      </c>
      <c r="Q1235" s="102">
        <v>-8.0854289999999995E-2</v>
      </c>
      <c r="R1235" s="102">
        <v>-8.0003119999999997E-2</v>
      </c>
      <c r="S1235" s="102">
        <v>-7.9142610000000002E-2</v>
      </c>
      <c r="T1235" s="102">
        <v>-7.8262620000000005E-2</v>
      </c>
      <c r="U1235" s="102">
        <v>-7.7353699999999997E-2</v>
      </c>
      <c r="V1235" s="102">
        <v>-7.6416079999999997E-2</v>
      </c>
      <c r="W1235" s="102">
        <v>-7.5449299999999997E-2</v>
      </c>
      <c r="X1235" s="102">
        <v>-7.4463290000000001E-2</v>
      </c>
      <c r="Y1235" s="103">
        <v>-7.3448600000000003E-2</v>
      </c>
    </row>
    <row r="1236" spans="1:25" x14ac:dyDescent="0.25">
      <c r="A1236" s="101" t="s">
        <v>1483</v>
      </c>
      <c r="B1236" s="102">
        <v>-2.8644849999999999E-2</v>
      </c>
      <c r="C1236" s="102">
        <v>-3.0729139999999999E-2</v>
      </c>
      <c r="D1236" s="102">
        <v>-3.213278E-2</v>
      </c>
      <c r="E1236" s="102">
        <v>-3.3117090000000002E-2</v>
      </c>
      <c r="F1236" s="102">
        <v>-3.3789399999999997E-2</v>
      </c>
      <c r="G1236" s="102">
        <v>-3.4700849999999998E-2</v>
      </c>
      <c r="H1236" s="102">
        <v>-3.4836850000000003E-2</v>
      </c>
      <c r="I1236" s="102">
        <v>-3.479819E-2</v>
      </c>
      <c r="J1236" s="102">
        <v>-3.46623E-2</v>
      </c>
      <c r="K1236" s="102">
        <v>-3.6883190000000003E-2</v>
      </c>
      <c r="L1236" s="102">
        <v>-3.7306430000000002E-2</v>
      </c>
      <c r="M1236" s="102">
        <v>-3.7473149999999997E-2</v>
      </c>
      <c r="N1236" s="102">
        <v>-3.6202970000000001E-2</v>
      </c>
      <c r="O1236" s="102">
        <v>-3.5306209999999998E-2</v>
      </c>
      <c r="P1236" s="102">
        <v>-3.4938120000000003E-2</v>
      </c>
      <c r="Q1236" s="102">
        <v>-3.4870239999999997E-2</v>
      </c>
      <c r="R1236" s="102">
        <v>-3.479235E-2</v>
      </c>
      <c r="S1236" s="102">
        <v>-3.4656289999999999E-2</v>
      </c>
      <c r="T1236" s="102">
        <v>-3.4471799999999997E-2</v>
      </c>
      <c r="U1236" s="102">
        <v>-3.4238669999999999E-2</v>
      </c>
      <c r="V1236" s="102">
        <v>-3.3976149999999997E-2</v>
      </c>
      <c r="W1236" s="102">
        <v>-3.3684459999999999E-2</v>
      </c>
      <c r="X1236" s="102">
        <v>-3.336385E-2</v>
      </c>
      <c r="Y1236" s="103">
        <v>-3.3023810000000001E-2</v>
      </c>
    </row>
    <row r="1237" spans="1:25" x14ac:dyDescent="0.25">
      <c r="A1237" s="101" t="s">
        <v>1484</v>
      </c>
      <c r="B1237" s="102">
        <v>1.1500389999999999E-2</v>
      </c>
      <c r="C1237" s="102">
        <v>9.6104550000000004E-3</v>
      </c>
      <c r="D1237" s="102">
        <v>7.7947729999999996E-3</v>
      </c>
      <c r="E1237" s="102">
        <v>6.5647930000000002E-3</v>
      </c>
      <c r="F1237" s="102">
        <v>5.7968999999999998E-3</v>
      </c>
      <c r="G1237" s="102">
        <v>5.4096070000000003E-3</v>
      </c>
      <c r="H1237" s="102">
        <v>5.3705089999999999E-3</v>
      </c>
      <c r="I1237" s="102">
        <v>5.5652339999999996E-3</v>
      </c>
      <c r="J1237" s="102">
        <v>5.9351489999999998E-3</v>
      </c>
      <c r="K1237" s="102">
        <v>5.6154819999999998E-3</v>
      </c>
      <c r="L1237" s="102">
        <v>5.6258549999999999E-3</v>
      </c>
      <c r="M1237" s="102">
        <v>5.758755E-3</v>
      </c>
      <c r="N1237" s="102">
        <v>4.8934360000000001E-3</v>
      </c>
      <c r="O1237" s="102">
        <v>4.3233760000000003E-3</v>
      </c>
      <c r="P1237" s="102">
        <v>4.0235239999999997E-3</v>
      </c>
      <c r="Q1237" s="102">
        <v>3.9254750000000003E-3</v>
      </c>
      <c r="R1237" s="102">
        <v>3.9648030000000003E-3</v>
      </c>
      <c r="S1237" s="102">
        <v>4.0925029999999999E-3</v>
      </c>
      <c r="T1237" s="102">
        <v>4.2986960000000003E-3</v>
      </c>
      <c r="U1237" s="102">
        <v>4.5635789999999999E-3</v>
      </c>
      <c r="V1237" s="102">
        <v>4.8775440000000002E-3</v>
      </c>
      <c r="W1237" s="102">
        <v>5.230747E-3</v>
      </c>
      <c r="X1237" s="102">
        <v>5.6133490000000001E-3</v>
      </c>
      <c r="Y1237" s="103">
        <v>6.0153969999999996E-3</v>
      </c>
    </row>
    <row r="1238" spans="1:25" x14ac:dyDescent="0.25">
      <c r="A1238" s="101" t="s">
        <v>1485</v>
      </c>
      <c r="B1238" s="102">
        <v>1.9199049999999999E-2</v>
      </c>
      <c r="C1238" s="102">
        <v>1.7280179999999999E-2</v>
      </c>
      <c r="D1238" s="102">
        <v>1.5305249999999999E-2</v>
      </c>
      <c r="E1238" s="102">
        <v>1.3905499999999999E-2</v>
      </c>
      <c r="F1238" s="102">
        <v>1.2966490000000001E-2</v>
      </c>
      <c r="G1238" s="102">
        <v>1.2871550000000001E-2</v>
      </c>
      <c r="H1238" s="102">
        <v>1.2871550000000001E-2</v>
      </c>
      <c r="I1238" s="102">
        <v>1.3085690000000001E-2</v>
      </c>
      <c r="J1238" s="102">
        <v>1.347536E-2</v>
      </c>
      <c r="K1238" s="102">
        <v>1.4483269999999999E-2</v>
      </c>
      <c r="L1238" s="102">
        <v>1.517369E-2</v>
      </c>
      <c r="M1238" s="102">
        <v>1.5896029999999998E-2</v>
      </c>
      <c r="N1238" s="102">
        <v>1.436687E-2</v>
      </c>
      <c r="O1238" s="102">
        <v>1.3341860000000001E-2</v>
      </c>
      <c r="P1238" s="102">
        <v>1.289627E-2</v>
      </c>
      <c r="Q1238" s="102">
        <v>1.284712E-2</v>
      </c>
      <c r="R1238" s="102">
        <v>1.2975189999999999E-2</v>
      </c>
      <c r="S1238" s="102">
        <v>1.320176E-2</v>
      </c>
      <c r="T1238" s="102">
        <v>1.3516790000000001E-2</v>
      </c>
      <c r="U1238" s="102">
        <v>1.3890919999999999E-2</v>
      </c>
      <c r="V1238" s="102">
        <v>1.432402E-2</v>
      </c>
      <c r="W1238" s="102">
        <v>1.4796490000000001E-2</v>
      </c>
      <c r="X1238" s="102">
        <v>1.5298330000000001E-2</v>
      </c>
      <c r="Y1238" s="103">
        <v>1.5829639999999999E-2</v>
      </c>
    </row>
    <row r="1239" spans="1:25" x14ac:dyDescent="0.25">
      <c r="A1239" s="101" t="s">
        <v>1486</v>
      </c>
      <c r="B1239" s="102">
        <v>1.918537E-2</v>
      </c>
      <c r="C1239" s="102">
        <v>1.6809060000000001E-2</v>
      </c>
      <c r="D1239" s="102">
        <v>1.475392E-2</v>
      </c>
      <c r="E1239" s="102">
        <v>1.334221E-2</v>
      </c>
      <c r="F1239" s="102">
        <v>1.241137E-2</v>
      </c>
      <c r="G1239" s="102">
        <v>1.2121939999999999E-2</v>
      </c>
      <c r="H1239" s="102">
        <v>1.203391E-2</v>
      </c>
      <c r="I1239" s="102">
        <v>1.217996E-2</v>
      </c>
      <c r="J1239" s="102">
        <v>1.251098E-2</v>
      </c>
      <c r="K1239" s="102">
        <v>1.295578E-2</v>
      </c>
      <c r="L1239" s="102">
        <v>1.3372190000000001E-2</v>
      </c>
      <c r="M1239" s="102">
        <v>1.3823759999999999E-2</v>
      </c>
      <c r="N1239" s="102">
        <v>1.2380830000000001E-2</v>
      </c>
      <c r="O1239" s="102">
        <v>1.133933E-2</v>
      </c>
      <c r="P1239" s="102">
        <v>1.077943E-2</v>
      </c>
      <c r="Q1239" s="102">
        <v>1.056413E-2</v>
      </c>
      <c r="R1239" s="102">
        <v>1.052494E-2</v>
      </c>
      <c r="S1239" s="102">
        <v>1.060343E-2</v>
      </c>
      <c r="T1239" s="102">
        <v>1.0750529999999999E-2</v>
      </c>
      <c r="U1239" s="102">
        <v>1.097615E-2</v>
      </c>
      <c r="V1239" s="102">
        <v>1.1240959999999999E-2</v>
      </c>
      <c r="W1239" s="102">
        <v>1.155453E-2</v>
      </c>
      <c r="X1239" s="102">
        <v>1.189744E-2</v>
      </c>
      <c r="Y1239" s="103">
        <v>1.2259859999999999E-2</v>
      </c>
    </row>
    <row r="1240" spans="1:25" x14ac:dyDescent="0.25">
      <c r="A1240" s="101" t="s">
        <v>1487</v>
      </c>
      <c r="B1240" s="102">
        <v>-1.2681420000000001E-2</v>
      </c>
      <c r="C1240" s="102">
        <v>-1.545232E-2</v>
      </c>
      <c r="D1240" s="102">
        <v>-1.7294199999999999E-2</v>
      </c>
      <c r="E1240" s="102">
        <v>-1.8629059999999999E-2</v>
      </c>
      <c r="F1240" s="102">
        <v>-1.9603059999999999E-2</v>
      </c>
      <c r="G1240" s="102">
        <v>-2.051569E-2</v>
      </c>
      <c r="H1240" s="102">
        <v>-2.0836449999999999E-2</v>
      </c>
      <c r="I1240" s="102">
        <v>-2.0972379999999999E-2</v>
      </c>
      <c r="J1240" s="102">
        <v>-2.09821E-2</v>
      </c>
      <c r="K1240" s="102">
        <v>-2.2489060000000002E-2</v>
      </c>
      <c r="L1240" s="102">
        <v>-2.271637E-2</v>
      </c>
      <c r="M1240" s="102">
        <v>-2.2736070000000001E-2</v>
      </c>
      <c r="N1240" s="102">
        <v>-2.1929250000000001E-2</v>
      </c>
      <c r="O1240" s="102">
        <v>-2.1447730000000002E-2</v>
      </c>
      <c r="P1240" s="102">
        <v>-2.135103E-2</v>
      </c>
      <c r="Q1240" s="102">
        <v>-2.1419130000000002E-2</v>
      </c>
      <c r="R1240" s="102">
        <v>-2.1448330000000002E-2</v>
      </c>
      <c r="S1240" s="102">
        <v>-2.1419130000000002E-2</v>
      </c>
      <c r="T1240" s="102">
        <v>-2.133175E-2</v>
      </c>
      <c r="U1240" s="102">
        <v>-2.1195720000000001E-2</v>
      </c>
      <c r="V1240" s="102">
        <v>-2.1020770000000001E-2</v>
      </c>
      <c r="W1240" s="102">
        <v>-2.082637E-2</v>
      </c>
      <c r="X1240" s="102">
        <v>-2.0612539999999999E-2</v>
      </c>
      <c r="Y1240" s="103">
        <v>-2.036953E-2</v>
      </c>
    </row>
    <row r="1241" spans="1:25" x14ac:dyDescent="0.25">
      <c r="A1241" s="101" t="s">
        <v>1488</v>
      </c>
      <c r="B1241" s="102">
        <v>-7.2792070000000002E-3</v>
      </c>
      <c r="C1241" s="102">
        <v>-9.4800720000000008E-3</v>
      </c>
      <c r="D1241" s="102">
        <v>-1.1143520000000001E-2</v>
      </c>
      <c r="E1241" s="102">
        <v>-1.2349519999999999E-2</v>
      </c>
      <c r="F1241" s="102">
        <v>-1.321454E-2</v>
      </c>
      <c r="G1241" s="102">
        <v>-1.413066E-2</v>
      </c>
      <c r="H1241" s="102">
        <v>-1.4432540000000001E-2</v>
      </c>
      <c r="I1241" s="102">
        <v>-1.4539379999999999E-2</v>
      </c>
      <c r="J1241" s="102">
        <v>-1.451991E-2</v>
      </c>
      <c r="K1241" s="102">
        <v>-1.6193889999999999E-2</v>
      </c>
      <c r="L1241" s="102">
        <v>-1.6534139999999999E-2</v>
      </c>
      <c r="M1241" s="102">
        <v>-1.6642879999999999E-2</v>
      </c>
      <c r="N1241" s="102">
        <v>-1.601897E-2</v>
      </c>
      <c r="O1241" s="102">
        <v>-1.568189E-2</v>
      </c>
      <c r="P1241" s="102">
        <v>-1.5672189999999999E-2</v>
      </c>
      <c r="Q1241" s="102">
        <v>-1.5798650000000001E-2</v>
      </c>
      <c r="R1241" s="102">
        <v>-1.5876700000000001E-2</v>
      </c>
      <c r="S1241" s="102">
        <v>-1.5876700000000001E-2</v>
      </c>
      <c r="T1241" s="102">
        <v>-1.582793E-2</v>
      </c>
      <c r="U1241" s="102">
        <v>-1.574014E-2</v>
      </c>
      <c r="V1241" s="102">
        <v>-1.5623339999999999E-2</v>
      </c>
      <c r="W1241" s="102">
        <v>-1.5477289999999999E-2</v>
      </c>
      <c r="X1241" s="102">
        <v>-1.5302E-2</v>
      </c>
      <c r="Y1241" s="103">
        <v>-1.5107229999999999E-2</v>
      </c>
    </row>
    <row r="1242" spans="1:25" x14ac:dyDescent="0.25">
      <c r="A1242" s="101" t="s">
        <v>1489</v>
      </c>
      <c r="B1242" s="102">
        <v>-6.6064330000000004E-2</v>
      </c>
      <c r="C1242" s="102">
        <v>-6.4599420000000005E-2</v>
      </c>
      <c r="D1242" s="102">
        <v>-6.4189720000000006E-2</v>
      </c>
      <c r="E1242" s="102">
        <v>-6.3809749999999998E-2</v>
      </c>
      <c r="F1242" s="102">
        <v>-6.3390710000000003E-2</v>
      </c>
      <c r="G1242" s="102">
        <v>-6.4502089999999998E-2</v>
      </c>
      <c r="H1242" s="102">
        <v>-6.4131939999999998E-2</v>
      </c>
      <c r="I1242" s="102">
        <v>-6.3587320000000003E-2</v>
      </c>
      <c r="J1242" s="102">
        <v>-6.3003879999999998E-2</v>
      </c>
      <c r="K1242" s="102">
        <v>-6.8878839999999997E-2</v>
      </c>
      <c r="L1242" s="102">
        <v>-7.0793560000000005E-2</v>
      </c>
      <c r="M1242" s="102">
        <v>-7.2006870000000001E-2</v>
      </c>
      <c r="N1242" s="102">
        <v>-6.9400950000000003E-2</v>
      </c>
      <c r="O1242" s="102">
        <v>-6.7260899999999998E-2</v>
      </c>
      <c r="P1242" s="102">
        <v>-6.612693E-2</v>
      </c>
      <c r="Q1242" s="102">
        <v>-6.5679609999999999E-2</v>
      </c>
      <c r="R1242" s="102">
        <v>-6.5338939999999998E-2</v>
      </c>
      <c r="S1242" s="102">
        <v>-6.4939830000000004E-2</v>
      </c>
      <c r="T1242" s="102">
        <v>-6.449233E-2</v>
      </c>
      <c r="U1242" s="102">
        <v>-6.4005709999999993E-2</v>
      </c>
      <c r="V1242" s="102">
        <v>-6.3480439999999999E-2</v>
      </c>
      <c r="W1242" s="102">
        <v>-6.2926040000000003E-2</v>
      </c>
      <c r="X1242" s="102">
        <v>-6.2342750000000002E-2</v>
      </c>
      <c r="Y1242" s="103">
        <v>-6.1730340000000002E-2</v>
      </c>
    </row>
    <row r="1243" spans="1:25" x14ac:dyDescent="0.25">
      <c r="A1243" s="101" t="s">
        <v>1490</v>
      </c>
      <c r="B1243" s="102">
        <v>-2.668148E-2</v>
      </c>
      <c r="C1243" s="102">
        <v>-2.862336E-2</v>
      </c>
      <c r="D1243" s="102">
        <v>-3.0019290000000001E-2</v>
      </c>
      <c r="E1243" s="102">
        <v>-3.1034119999999998E-2</v>
      </c>
      <c r="F1243" s="102">
        <v>-3.175596E-2</v>
      </c>
      <c r="G1243" s="102">
        <v>-3.2718669999999998E-2</v>
      </c>
      <c r="H1243" s="102">
        <v>-3.2932879999999998E-2</v>
      </c>
      <c r="I1243" s="102">
        <v>-3.2961869999999997E-2</v>
      </c>
      <c r="J1243" s="102">
        <v>-3.288398E-2</v>
      </c>
      <c r="K1243" s="102">
        <v>-3.5347820000000002E-2</v>
      </c>
      <c r="L1243" s="102">
        <v>-3.5990969999999997E-2</v>
      </c>
      <c r="M1243" s="102">
        <v>-3.6306239999999997E-2</v>
      </c>
      <c r="N1243" s="102">
        <v>-3.5084049999999999E-2</v>
      </c>
      <c r="O1243" s="102">
        <v>-3.419676E-2</v>
      </c>
      <c r="P1243" s="102">
        <v>-3.384794E-2</v>
      </c>
      <c r="Q1243" s="102">
        <v>-3.3799259999999998E-2</v>
      </c>
      <c r="R1243" s="102">
        <v>-3.3750549999999997E-2</v>
      </c>
      <c r="S1243" s="102">
        <v>-3.3643409999999999E-2</v>
      </c>
      <c r="T1243" s="102">
        <v>-3.3468320000000003E-2</v>
      </c>
      <c r="U1243" s="102">
        <v>-3.3254550000000001E-2</v>
      </c>
      <c r="V1243" s="102">
        <v>-3.3001839999999998E-2</v>
      </c>
      <c r="W1243" s="102">
        <v>-3.27297E-2</v>
      </c>
      <c r="X1243" s="102">
        <v>-3.2428369999999998E-2</v>
      </c>
      <c r="Y1243" s="103">
        <v>-3.2097880000000002E-2</v>
      </c>
    </row>
    <row r="1244" spans="1:25" x14ac:dyDescent="0.25">
      <c r="A1244" s="101" t="s">
        <v>1491</v>
      </c>
      <c r="B1244" s="102">
        <v>9.1222260000000006E-3</v>
      </c>
      <c r="C1244" s="102">
        <v>2.9159059999999998E-3</v>
      </c>
      <c r="D1244" s="102">
        <v>-7.4072839999999999E-4</v>
      </c>
      <c r="E1244" s="102">
        <v>-3.5174580000000002E-3</v>
      </c>
      <c r="F1244" s="102">
        <v>-5.6975860000000001E-3</v>
      </c>
      <c r="G1244" s="102">
        <v>-6.6416210000000003E-3</v>
      </c>
      <c r="H1244" s="102">
        <v>-7.6897340000000002E-3</v>
      </c>
      <c r="I1244" s="102">
        <v>-8.5047060000000008E-3</v>
      </c>
      <c r="J1244" s="102">
        <v>-9.1159029999999999E-3</v>
      </c>
      <c r="K1244" s="102">
        <v>-7.7117230000000002E-3</v>
      </c>
      <c r="L1244" s="102">
        <v>-7.0386040000000004E-3</v>
      </c>
      <c r="M1244" s="102">
        <v>-6.4929080000000004E-3</v>
      </c>
      <c r="N1244" s="102">
        <v>-6.4444619999999998E-3</v>
      </c>
      <c r="O1244" s="102">
        <v>-6.7447490000000004E-3</v>
      </c>
      <c r="P1244" s="102">
        <v>-7.1712410000000001E-3</v>
      </c>
      <c r="Q1244" s="102">
        <v>-7.5303970000000003E-3</v>
      </c>
      <c r="R1244" s="102">
        <v>-7.7924229999999997E-3</v>
      </c>
      <c r="S1244" s="102">
        <v>-7.9769039999999999E-3</v>
      </c>
      <c r="T1244" s="102">
        <v>-8.1127720000000007E-3</v>
      </c>
      <c r="U1244" s="102">
        <v>-8.2000330000000007E-3</v>
      </c>
      <c r="V1244" s="102">
        <v>-8.2583599999999993E-3</v>
      </c>
      <c r="W1244" s="102">
        <v>-8.2875220000000003E-3</v>
      </c>
      <c r="X1244" s="102">
        <v>-8.2875220000000003E-3</v>
      </c>
      <c r="Y1244" s="103">
        <v>-8.268081E-3</v>
      </c>
    </row>
    <row r="1245" spans="1:25" x14ac:dyDescent="0.25">
      <c r="A1245" s="101" t="s">
        <v>1492</v>
      </c>
      <c r="B1245" s="102">
        <v>2.2425869999999999E-3</v>
      </c>
      <c r="C1245" s="102">
        <v>-4.1799860000000001E-3</v>
      </c>
      <c r="D1245" s="102">
        <v>-8.1046610000000009E-3</v>
      </c>
      <c r="E1245" s="102">
        <v>-1.132037E-2</v>
      </c>
      <c r="F1245" s="102">
        <v>-1.399482E-2</v>
      </c>
      <c r="G1245" s="102">
        <v>-1.517696E-2</v>
      </c>
      <c r="H1245" s="102">
        <v>-1.6390040000000002E-2</v>
      </c>
      <c r="I1245" s="102">
        <v>-1.7389809999999999E-2</v>
      </c>
      <c r="J1245" s="102">
        <v>-1.8175719999999999E-2</v>
      </c>
      <c r="K1245" s="102">
        <v>-1.684248E-2</v>
      </c>
      <c r="L1245" s="102">
        <v>-1.5875179999999999E-2</v>
      </c>
      <c r="M1245" s="102">
        <v>-1.505249E-2</v>
      </c>
      <c r="N1245" s="102">
        <v>-1.4509380000000001E-2</v>
      </c>
      <c r="O1245" s="102">
        <v>-1.448996E-2</v>
      </c>
      <c r="P1245" s="102">
        <v>-1.4790289999999999E-2</v>
      </c>
      <c r="Q1245" s="102">
        <v>-1.510995E-2</v>
      </c>
      <c r="R1245" s="102">
        <v>-1.534252E-2</v>
      </c>
      <c r="S1245" s="102">
        <v>-1.5497489999999999E-2</v>
      </c>
      <c r="T1245" s="102">
        <v>-1.5584560000000001E-2</v>
      </c>
      <c r="U1245" s="102">
        <v>-1.5623359999999999E-2</v>
      </c>
      <c r="V1245" s="102">
        <v>-1.5623359999999999E-2</v>
      </c>
      <c r="W1245" s="102">
        <v>-1.559426E-2</v>
      </c>
      <c r="X1245" s="102">
        <v>-1.554576E-2</v>
      </c>
      <c r="Y1245" s="103">
        <v>-1.546816E-2</v>
      </c>
    </row>
    <row r="1246" spans="1:25" x14ac:dyDescent="0.25">
      <c r="A1246" s="101" t="s">
        <v>1493</v>
      </c>
      <c r="B1246" s="102">
        <v>1.0840560000000001E-2</v>
      </c>
      <c r="C1246" s="102">
        <v>3.7390330000000001E-3</v>
      </c>
      <c r="D1246" s="102">
        <v>-7.5912989999999997E-4</v>
      </c>
      <c r="E1246" s="102">
        <v>-4.4473489999999997E-3</v>
      </c>
      <c r="F1246" s="102">
        <v>-7.5333190000000001E-3</v>
      </c>
      <c r="G1246" s="102">
        <v>-8.9999889999999999E-3</v>
      </c>
      <c r="H1246" s="102">
        <v>-1.0546349999999999E-2</v>
      </c>
      <c r="I1246" s="102">
        <v>-1.184966E-2</v>
      </c>
      <c r="J1246" s="102">
        <v>-1.290934E-2</v>
      </c>
      <c r="K1246" s="102">
        <v>-1.1456849999999999E-2</v>
      </c>
      <c r="L1246" s="102">
        <v>-1.057517E-2</v>
      </c>
      <c r="M1246" s="102">
        <v>-9.8289220000000004E-3</v>
      </c>
      <c r="N1246" s="102">
        <v>-9.5181060000000001E-3</v>
      </c>
      <c r="O1246" s="102">
        <v>-9.7220699999999993E-3</v>
      </c>
      <c r="P1246" s="102">
        <v>-1.0197909999999999E-2</v>
      </c>
      <c r="Q1246" s="102">
        <v>-1.06734E-2</v>
      </c>
      <c r="R1246" s="102">
        <v>-1.10616E-2</v>
      </c>
      <c r="S1246" s="102">
        <v>-1.136232E-2</v>
      </c>
      <c r="T1246" s="102">
        <v>-1.1604720000000001E-2</v>
      </c>
      <c r="U1246" s="102">
        <v>-1.1789050000000001E-2</v>
      </c>
      <c r="V1246" s="102">
        <v>-1.1924799999999999E-2</v>
      </c>
      <c r="W1246" s="102">
        <v>-1.20217E-2</v>
      </c>
      <c r="X1246" s="102">
        <v>-1.208969E-2</v>
      </c>
      <c r="Y1246" s="103">
        <v>-1.212831E-2</v>
      </c>
    </row>
    <row r="1247" spans="1:25" x14ac:dyDescent="0.25">
      <c r="A1247" s="101" t="s">
        <v>1494</v>
      </c>
      <c r="B1247" s="102">
        <v>2.2105989999999999E-2</v>
      </c>
      <c r="C1247" s="102">
        <v>1.4599000000000001E-2</v>
      </c>
      <c r="D1247" s="102">
        <v>1.013795E-2</v>
      </c>
      <c r="E1247" s="102">
        <v>6.6109560000000003E-3</v>
      </c>
      <c r="F1247" s="102">
        <v>3.7229059999999998E-3</v>
      </c>
      <c r="G1247" s="102">
        <v>2.4346049999999998E-3</v>
      </c>
      <c r="H1247" s="102">
        <v>9.1156189999999995E-4</v>
      </c>
      <c r="I1247" s="102">
        <v>-3.6890369999999998E-4</v>
      </c>
      <c r="J1247" s="102">
        <v>-1.3971739999999999E-3</v>
      </c>
      <c r="K1247" s="102">
        <v>7.7925100000000001E-4</v>
      </c>
      <c r="L1247" s="102">
        <v>1.824242E-3</v>
      </c>
      <c r="M1247" s="102">
        <v>2.6273490000000002E-3</v>
      </c>
      <c r="N1247" s="102">
        <v>2.5402689999999999E-3</v>
      </c>
      <c r="O1247" s="102">
        <v>1.9496439999999999E-3</v>
      </c>
      <c r="P1247" s="102">
        <v>1.233055E-3</v>
      </c>
      <c r="Q1247" s="102">
        <v>6.3257989999999996E-4</v>
      </c>
      <c r="R1247" s="102">
        <v>1.5815640000000001E-4</v>
      </c>
      <c r="S1247" s="102">
        <v>-2.2922550000000001E-4</v>
      </c>
      <c r="T1247" s="102">
        <v>-5.3903339999999999E-4</v>
      </c>
      <c r="U1247" s="102">
        <v>-8.003582E-4</v>
      </c>
      <c r="V1247" s="102">
        <v>-1.0132019999999999E-3</v>
      </c>
      <c r="W1247" s="102">
        <v>-1.187493E-3</v>
      </c>
      <c r="X1247" s="102">
        <v>-1.3326970000000001E-3</v>
      </c>
      <c r="Y1247" s="103">
        <v>-1.448815E-3</v>
      </c>
    </row>
    <row r="1248" spans="1:25" x14ac:dyDescent="0.25">
      <c r="A1248" s="101" t="s">
        <v>1495</v>
      </c>
      <c r="B1248" s="102">
        <v>-1.8445340000000001E-2</v>
      </c>
      <c r="C1248" s="102">
        <v>-2.3254190000000001E-2</v>
      </c>
      <c r="D1248" s="102">
        <v>-2.617121E-2</v>
      </c>
      <c r="E1248" s="102">
        <v>-2.853787E-2</v>
      </c>
      <c r="F1248" s="102">
        <v>-3.0501770000000001E-2</v>
      </c>
      <c r="G1248" s="102">
        <v>-3.1373560000000002E-2</v>
      </c>
      <c r="H1248" s="102">
        <v>-3.208159E-2</v>
      </c>
      <c r="I1248" s="102">
        <v>-3.2615039999999998E-2</v>
      </c>
      <c r="J1248" s="102">
        <v>-3.3002780000000002E-2</v>
      </c>
      <c r="K1248" s="102">
        <v>-3.2538869999999998E-2</v>
      </c>
      <c r="L1248" s="102">
        <v>-3.1717380000000003E-2</v>
      </c>
      <c r="M1248" s="102">
        <v>-3.0944119999999999E-2</v>
      </c>
      <c r="N1248" s="102">
        <v>-2.9908009999999999E-2</v>
      </c>
      <c r="O1248" s="102">
        <v>-2.9375579999999998E-2</v>
      </c>
      <c r="P1248" s="102">
        <v>-2.9269179999999999E-2</v>
      </c>
      <c r="Q1248" s="102">
        <v>-2.9307730000000001E-2</v>
      </c>
      <c r="R1248" s="102">
        <v>-2.9307730000000001E-2</v>
      </c>
      <c r="S1248" s="102">
        <v>-2.9230180000000001E-2</v>
      </c>
      <c r="T1248" s="102">
        <v>-2.9094720000000001E-2</v>
      </c>
      <c r="U1248" s="102">
        <v>-2.8920479999999998E-2</v>
      </c>
      <c r="V1248" s="102">
        <v>-2.870748E-2</v>
      </c>
      <c r="W1248" s="102">
        <v>-2.847533E-2</v>
      </c>
      <c r="X1248" s="102">
        <v>-2.8223560000000002E-2</v>
      </c>
      <c r="Y1248" s="103">
        <v>-2.7952640000000001E-2</v>
      </c>
    </row>
    <row r="1249" spans="1:25" x14ac:dyDescent="0.25">
      <c r="A1249" s="101" t="s">
        <v>1496</v>
      </c>
      <c r="B1249" s="102">
        <v>3.536239E-2</v>
      </c>
      <c r="C1249" s="102">
        <v>2.6864849999999999E-2</v>
      </c>
      <c r="D1249" s="102">
        <v>2.1539820000000001E-2</v>
      </c>
      <c r="E1249" s="102">
        <v>1.722183E-2</v>
      </c>
      <c r="F1249" s="102">
        <v>1.361442E-2</v>
      </c>
      <c r="G1249" s="102">
        <v>1.200506E-2</v>
      </c>
      <c r="H1249" s="102">
        <v>1.0003140000000001E-2</v>
      </c>
      <c r="I1249" s="102">
        <v>8.2827890000000005E-3</v>
      </c>
      <c r="J1249" s="102">
        <v>6.8541000000000001E-3</v>
      </c>
      <c r="K1249" s="102">
        <v>9.6429849999999998E-3</v>
      </c>
      <c r="L1249" s="102">
        <v>1.0834389999999999E-2</v>
      </c>
      <c r="M1249" s="102">
        <v>1.174528E-2</v>
      </c>
      <c r="N1249" s="102">
        <v>1.1453339999999999E-2</v>
      </c>
      <c r="O1249" s="102">
        <v>1.062716E-2</v>
      </c>
      <c r="P1249" s="102">
        <v>9.6948329999999999E-3</v>
      </c>
      <c r="Q1249" s="102">
        <v>8.9281250000000003E-3</v>
      </c>
      <c r="R1249" s="102">
        <v>8.2975670000000005E-3</v>
      </c>
      <c r="S1249" s="102">
        <v>7.7639409999999999E-3</v>
      </c>
      <c r="T1249" s="102">
        <v>7.3080330000000002E-3</v>
      </c>
      <c r="U1249" s="102">
        <v>6.9198949999999997E-3</v>
      </c>
      <c r="V1249" s="102">
        <v>6.5803279999999999E-3</v>
      </c>
      <c r="W1249" s="102">
        <v>6.2796149999999997E-3</v>
      </c>
      <c r="X1249" s="102">
        <v>6.0080419999999999E-3</v>
      </c>
      <c r="Y1249" s="103">
        <v>5.7656080000000002E-3</v>
      </c>
    </row>
    <row r="1250" spans="1:25" x14ac:dyDescent="0.25">
      <c r="A1250" s="101" t="s">
        <v>1497</v>
      </c>
      <c r="B1250" s="102">
        <v>4.7392650000000001E-2</v>
      </c>
      <c r="C1250" s="102">
        <v>3.7618579999999999E-2</v>
      </c>
      <c r="D1250" s="102">
        <v>3.1888819999999998E-2</v>
      </c>
      <c r="E1250" s="102">
        <v>2.7459799999999999E-2</v>
      </c>
      <c r="F1250" s="102">
        <v>2.389749E-2</v>
      </c>
      <c r="G1250" s="102">
        <v>2.2101249999999999E-2</v>
      </c>
      <c r="H1250" s="102">
        <v>1.9992920000000001E-2</v>
      </c>
      <c r="I1250" s="102">
        <v>1.820563E-2</v>
      </c>
      <c r="J1250" s="102">
        <v>1.6738880000000001E-2</v>
      </c>
      <c r="K1250" s="102">
        <v>1.9590779999999999E-2</v>
      </c>
      <c r="L1250" s="102">
        <v>2.0627300000000001E-2</v>
      </c>
      <c r="M1250" s="102">
        <v>2.1314980000000001E-2</v>
      </c>
      <c r="N1250" s="102">
        <v>2.0530079999999999E-2</v>
      </c>
      <c r="O1250" s="102">
        <v>1.9251859999999999E-2</v>
      </c>
      <c r="P1250" s="102">
        <v>1.7983300000000001E-2</v>
      </c>
      <c r="Q1250" s="102">
        <v>1.6975839999999999E-2</v>
      </c>
      <c r="R1250" s="102">
        <v>1.6152440000000001E-2</v>
      </c>
      <c r="S1250" s="102">
        <v>1.5445499999999999E-2</v>
      </c>
      <c r="T1250" s="102">
        <v>1.4825690000000001E-2</v>
      </c>
      <c r="U1250" s="102">
        <v>1.426413E-2</v>
      </c>
      <c r="V1250" s="102">
        <v>1.376057E-2</v>
      </c>
      <c r="W1250" s="102">
        <v>1.3305529999999999E-2</v>
      </c>
      <c r="X1250" s="102">
        <v>1.2889289999999999E-2</v>
      </c>
      <c r="Y1250" s="103">
        <v>1.250194E-2</v>
      </c>
    </row>
    <row r="1251" spans="1:25" x14ac:dyDescent="0.25">
      <c r="A1251" s="101" t="s">
        <v>1498</v>
      </c>
      <c r="B1251" s="102">
        <v>4.5119319999999997E-2</v>
      </c>
      <c r="C1251" s="102">
        <v>3.5949670000000003E-2</v>
      </c>
      <c r="D1251" s="102">
        <v>3.0568660000000001E-2</v>
      </c>
      <c r="E1251" s="102">
        <v>2.6376440000000001E-2</v>
      </c>
      <c r="F1251" s="102">
        <v>2.2999780000000001E-2</v>
      </c>
      <c r="G1251" s="102">
        <v>2.1371689999999999E-2</v>
      </c>
      <c r="H1251" s="102">
        <v>1.942265E-2</v>
      </c>
      <c r="I1251" s="102">
        <v>1.777405E-2</v>
      </c>
      <c r="J1251" s="102">
        <v>1.6436059999999999E-2</v>
      </c>
      <c r="K1251" s="102">
        <v>1.9294840000000001E-2</v>
      </c>
      <c r="L1251" s="102">
        <v>2.0437569999999999E-2</v>
      </c>
      <c r="M1251" s="102">
        <v>2.1221589999999999E-2</v>
      </c>
      <c r="N1251" s="102">
        <v>2.0524629999999999E-2</v>
      </c>
      <c r="O1251" s="102">
        <v>1.9295940000000001E-2</v>
      </c>
      <c r="P1251" s="102">
        <v>1.8076990000000001E-2</v>
      </c>
      <c r="Q1251" s="102">
        <v>1.711913E-2</v>
      </c>
      <c r="R1251" s="102">
        <v>1.6354730000000001E-2</v>
      </c>
      <c r="S1251" s="102">
        <v>1.5706129999999999E-2</v>
      </c>
      <c r="T1251" s="102">
        <v>1.5144990000000001E-2</v>
      </c>
      <c r="U1251" s="102">
        <v>1.464176E-2</v>
      </c>
      <c r="V1251" s="102">
        <v>1.418699E-2</v>
      </c>
      <c r="W1251" s="102">
        <v>1.378067E-2</v>
      </c>
      <c r="X1251" s="102">
        <v>1.3403429999999999E-2</v>
      </c>
      <c r="Y1251" s="103">
        <v>1.306472E-2</v>
      </c>
    </row>
    <row r="1252" spans="1:25" x14ac:dyDescent="0.25">
      <c r="A1252" s="101" t="s">
        <v>1499</v>
      </c>
      <c r="B1252" s="102">
        <v>4.335729E-4</v>
      </c>
      <c r="C1252" s="102">
        <v>-5.5844129999999999E-3</v>
      </c>
      <c r="D1252" s="102">
        <v>-9.199591E-3</v>
      </c>
      <c r="E1252" s="102">
        <v>-1.205792E-2</v>
      </c>
      <c r="F1252" s="102">
        <v>-1.4395389999999999E-2</v>
      </c>
      <c r="G1252" s="102">
        <v>-1.5530179999999999E-2</v>
      </c>
      <c r="H1252" s="102">
        <v>-1.6617610000000001E-2</v>
      </c>
      <c r="I1252" s="102">
        <v>-1.7491369999999999E-2</v>
      </c>
      <c r="J1252" s="102">
        <v>-1.8170869999999999E-2</v>
      </c>
      <c r="K1252" s="102">
        <v>-1.7337209999999999E-2</v>
      </c>
      <c r="L1252" s="102">
        <v>-1.6649089999999998E-2</v>
      </c>
      <c r="M1252" s="102">
        <v>-1.604804E-2</v>
      </c>
      <c r="N1252" s="102">
        <v>-1.5534060000000001E-2</v>
      </c>
      <c r="O1252" s="102">
        <v>-1.5475829999999999E-2</v>
      </c>
      <c r="P1252" s="102">
        <v>-1.571821E-2</v>
      </c>
      <c r="Q1252" s="102">
        <v>-1.6008890000000001E-2</v>
      </c>
      <c r="R1252" s="102">
        <v>-1.6231880000000001E-2</v>
      </c>
      <c r="S1252" s="102">
        <v>-1.637721E-2</v>
      </c>
      <c r="T1252" s="102">
        <v>-1.645485E-2</v>
      </c>
      <c r="U1252" s="102">
        <v>-1.649366E-2</v>
      </c>
      <c r="V1252" s="102">
        <v>-1.649366E-2</v>
      </c>
      <c r="W1252" s="102">
        <v>-1.645485E-2</v>
      </c>
      <c r="X1252" s="102">
        <v>-1.6396629999999999E-2</v>
      </c>
      <c r="Y1252" s="103">
        <v>-1.6309540000000001E-2</v>
      </c>
    </row>
    <row r="1253" spans="1:25" x14ac:dyDescent="0.25">
      <c r="A1253" s="101" t="s">
        <v>1500</v>
      </c>
      <c r="B1253" s="102">
        <v>-1.443879E-2</v>
      </c>
      <c r="C1253" s="102">
        <v>-1.9988189999999999E-2</v>
      </c>
      <c r="D1253" s="102">
        <v>-2.325959E-2</v>
      </c>
      <c r="E1253" s="102">
        <v>-2.5882800000000001E-2</v>
      </c>
      <c r="F1253" s="102">
        <v>-2.8054240000000001E-2</v>
      </c>
      <c r="G1253" s="102">
        <v>-2.877971E-2</v>
      </c>
      <c r="H1253" s="102">
        <v>-2.9623460000000001E-2</v>
      </c>
      <c r="I1253" s="102">
        <v>-3.0321959999999998E-2</v>
      </c>
      <c r="J1253" s="102">
        <v>-3.0845870000000001E-2</v>
      </c>
      <c r="K1253" s="102">
        <v>-2.9659609999999999E-2</v>
      </c>
      <c r="L1253" s="102">
        <v>-2.8828900000000001E-2</v>
      </c>
      <c r="M1253" s="102">
        <v>-2.808447E-2</v>
      </c>
      <c r="N1253" s="102">
        <v>-2.736688E-2</v>
      </c>
      <c r="O1253" s="102">
        <v>-2.702769E-2</v>
      </c>
      <c r="P1253" s="102">
        <v>-2.7008279999999999E-2</v>
      </c>
      <c r="Q1253" s="102">
        <v>-2.707596E-2</v>
      </c>
      <c r="R1253" s="102">
        <v>-2.710483E-2</v>
      </c>
      <c r="S1253" s="102">
        <v>-2.7075729999999999E-2</v>
      </c>
      <c r="T1253" s="102">
        <v>-2.6998370000000001E-2</v>
      </c>
      <c r="U1253" s="102">
        <v>-2.688198E-2</v>
      </c>
      <c r="V1253" s="102">
        <v>-2.6726799999999998E-2</v>
      </c>
      <c r="W1253" s="102">
        <v>-2.654275E-2</v>
      </c>
      <c r="X1253" s="102">
        <v>-2.6339310000000001E-2</v>
      </c>
      <c r="Y1253" s="103">
        <v>-2.6116460000000001E-2</v>
      </c>
    </row>
    <row r="1254" spans="1:25" x14ac:dyDescent="0.25">
      <c r="A1254" s="101" t="s">
        <v>1501</v>
      </c>
      <c r="B1254" s="102">
        <v>3.2100259999999999E-2</v>
      </c>
      <c r="C1254" s="102">
        <v>2.3572409999999999E-2</v>
      </c>
      <c r="D1254" s="102">
        <v>1.861169E-2</v>
      </c>
      <c r="E1254" s="102">
        <v>1.476061E-2</v>
      </c>
      <c r="F1254" s="102">
        <v>1.164605E-2</v>
      </c>
      <c r="G1254" s="102">
        <v>1.032017E-2</v>
      </c>
      <c r="H1254" s="102">
        <v>8.5646690000000004E-3</v>
      </c>
      <c r="I1254" s="102">
        <v>7.0803419999999999E-3</v>
      </c>
      <c r="J1254" s="102">
        <v>5.8578459999999999E-3</v>
      </c>
      <c r="K1254" s="102">
        <v>8.6355760000000007E-3</v>
      </c>
      <c r="L1254" s="102">
        <v>9.6696070000000002E-3</v>
      </c>
      <c r="M1254" s="102">
        <v>1.0404419999999999E-2</v>
      </c>
      <c r="N1254" s="102">
        <v>9.9679369999999996E-3</v>
      </c>
      <c r="O1254" s="102">
        <v>9.0953549999999994E-3</v>
      </c>
      <c r="P1254" s="102">
        <v>8.2040169999999992E-3</v>
      </c>
      <c r="Q1254" s="102">
        <v>7.4967539999999996E-3</v>
      </c>
      <c r="R1254" s="102">
        <v>6.9350619999999997E-3</v>
      </c>
      <c r="S1254" s="102">
        <v>6.4505309999999998E-3</v>
      </c>
      <c r="T1254" s="102">
        <v>6.034139E-3</v>
      </c>
      <c r="U1254" s="102">
        <v>5.6757179999999997E-3</v>
      </c>
      <c r="V1254" s="102">
        <v>5.3657959999999999E-3</v>
      </c>
      <c r="W1254" s="102">
        <v>5.0849720000000001E-3</v>
      </c>
      <c r="X1254" s="102">
        <v>4.8429450000000004E-3</v>
      </c>
      <c r="Y1254" s="103">
        <v>4.6203140000000004E-3</v>
      </c>
    </row>
    <row r="1255" spans="1:25" x14ac:dyDescent="0.25">
      <c r="A1255" s="101" t="s">
        <v>1502</v>
      </c>
      <c r="B1255" s="102">
        <v>4.3280659999999999E-2</v>
      </c>
      <c r="C1255" s="102">
        <v>3.3584070000000001E-2</v>
      </c>
      <c r="D1255" s="102">
        <v>2.801261E-2</v>
      </c>
      <c r="E1255" s="102">
        <v>2.3728329999999999E-2</v>
      </c>
      <c r="F1255" s="102">
        <v>2.029866E-2</v>
      </c>
      <c r="G1255" s="102">
        <v>1.8730960000000001E-2</v>
      </c>
      <c r="H1255" s="102">
        <v>1.6724599999999999E-2</v>
      </c>
      <c r="I1255" s="102">
        <v>1.502826E-2</v>
      </c>
      <c r="J1255" s="102">
        <v>1.363232E-2</v>
      </c>
      <c r="K1255" s="102">
        <v>1.6747629999999999E-2</v>
      </c>
      <c r="L1255" s="102">
        <v>1.7829640000000001E-2</v>
      </c>
      <c r="M1255" s="102">
        <v>1.8554350000000001E-2</v>
      </c>
      <c r="N1255" s="102">
        <v>1.777105E-2</v>
      </c>
      <c r="O1255" s="102">
        <v>1.6553209999999999E-2</v>
      </c>
      <c r="P1255" s="102">
        <v>1.537375E-2</v>
      </c>
      <c r="Q1255" s="102">
        <v>1.4455050000000001E-2</v>
      </c>
      <c r="R1255" s="102">
        <v>1.3710389999999999E-2</v>
      </c>
      <c r="S1255" s="102">
        <v>1.307209E-2</v>
      </c>
      <c r="T1255" s="102">
        <v>1.2511059999999999E-2</v>
      </c>
      <c r="U1255" s="102">
        <v>1.201785E-2</v>
      </c>
      <c r="V1255" s="102">
        <v>1.1572839999999999E-2</v>
      </c>
      <c r="W1255" s="102">
        <v>1.1176490000000001E-2</v>
      </c>
      <c r="X1255" s="102">
        <v>1.0818879999999999E-2</v>
      </c>
      <c r="Y1255" s="103">
        <v>1.0490090000000001E-2</v>
      </c>
    </row>
    <row r="1256" spans="1:25" x14ac:dyDescent="0.25">
      <c r="A1256" s="101" t="s">
        <v>1503</v>
      </c>
      <c r="B1256" s="102">
        <v>1.353326E-2</v>
      </c>
      <c r="C1256" s="102">
        <v>6.355065E-3</v>
      </c>
      <c r="D1256" s="102">
        <v>2.070059E-3</v>
      </c>
      <c r="E1256" s="102">
        <v>-1.290743E-3</v>
      </c>
      <c r="F1256" s="102">
        <v>-4.0026239999999998E-3</v>
      </c>
      <c r="G1256" s="102">
        <v>-5.2934610000000002E-3</v>
      </c>
      <c r="H1256" s="102">
        <v>-6.6529680000000004E-3</v>
      </c>
      <c r="I1256" s="102">
        <v>-7.7698029999999996E-3</v>
      </c>
      <c r="J1256" s="102">
        <v>-8.6534400000000001E-3</v>
      </c>
      <c r="K1256" s="102">
        <v>-7.1862749999999998E-3</v>
      </c>
      <c r="L1256" s="102">
        <v>-6.3714799999999997E-3</v>
      </c>
      <c r="M1256" s="102">
        <v>-5.7216460000000004E-3</v>
      </c>
      <c r="N1256" s="102">
        <v>-5.605138E-3</v>
      </c>
      <c r="O1256" s="102">
        <v>-5.9443719999999999E-3</v>
      </c>
      <c r="P1256" s="102">
        <v>-6.4872879999999999E-3</v>
      </c>
      <c r="Q1256" s="102">
        <v>-6.9915039999999999E-3</v>
      </c>
      <c r="R1256" s="102">
        <v>-7.3891510000000001E-3</v>
      </c>
      <c r="S1256" s="102">
        <v>-7.6896830000000001E-3</v>
      </c>
      <c r="T1256" s="102">
        <v>-7.9321770000000003E-3</v>
      </c>
      <c r="U1256" s="102">
        <v>-8.1164070000000008E-3</v>
      </c>
      <c r="V1256" s="102">
        <v>-8.2520900000000001E-3</v>
      </c>
      <c r="W1256" s="102">
        <v>-8.358875E-3</v>
      </c>
      <c r="X1256" s="102">
        <v>-8.4363040000000004E-3</v>
      </c>
      <c r="Y1256" s="103">
        <v>-8.4751329999999993E-3</v>
      </c>
    </row>
    <row r="1257" spans="1:25" x14ac:dyDescent="0.25">
      <c r="A1257" s="101" t="s">
        <v>1504</v>
      </c>
      <c r="B1257" s="102">
        <v>1.207212E-2</v>
      </c>
      <c r="C1257" s="102">
        <v>5.2190240000000001E-3</v>
      </c>
      <c r="D1257" s="102">
        <v>1.144469E-3</v>
      </c>
      <c r="E1257" s="102">
        <v>-2.0662850000000002E-3</v>
      </c>
      <c r="F1257" s="102">
        <v>-4.6881470000000001E-3</v>
      </c>
      <c r="G1257" s="102">
        <v>-5.6948399999999996E-3</v>
      </c>
      <c r="H1257" s="102">
        <v>-7.0044800000000004E-3</v>
      </c>
      <c r="I1257" s="102">
        <v>-8.1105369999999993E-3</v>
      </c>
      <c r="J1257" s="102">
        <v>-9.0129819999999992E-3</v>
      </c>
      <c r="K1257" s="102">
        <v>-6.9465810000000003E-3</v>
      </c>
      <c r="L1257" s="102">
        <v>-5.9887389999999999E-3</v>
      </c>
      <c r="M1257" s="102">
        <v>-5.2240460000000004E-3</v>
      </c>
      <c r="N1257" s="102">
        <v>-5.1463150000000003E-3</v>
      </c>
      <c r="O1257" s="102">
        <v>-5.4663410000000004E-3</v>
      </c>
      <c r="P1257" s="102">
        <v>-5.9415229999999998E-3</v>
      </c>
      <c r="Q1257" s="102">
        <v>-6.3483890000000003E-3</v>
      </c>
      <c r="R1257" s="102">
        <v>-6.6681129999999998E-3</v>
      </c>
      <c r="S1257" s="102">
        <v>-6.9102110000000003E-3</v>
      </c>
      <c r="T1257" s="102">
        <v>-7.1040290000000004E-3</v>
      </c>
      <c r="U1257" s="102">
        <v>-7.2396359999999998E-3</v>
      </c>
      <c r="V1257" s="102">
        <v>-7.3364329999999998E-3</v>
      </c>
      <c r="W1257" s="102">
        <v>-7.4041230000000003E-3</v>
      </c>
      <c r="X1257" s="102">
        <v>-7.45264E-3</v>
      </c>
      <c r="Y1257" s="103">
        <v>-7.4720480000000002E-3</v>
      </c>
    </row>
    <row r="1258" spans="1:25" x14ac:dyDescent="0.25">
      <c r="A1258" s="101" t="s">
        <v>1505</v>
      </c>
      <c r="B1258" s="102">
        <v>2.257439E-2</v>
      </c>
      <c r="C1258" s="102">
        <v>1.47031E-2</v>
      </c>
      <c r="D1258" s="102">
        <v>9.5855220000000008E-3</v>
      </c>
      <c r="E1258" s="102">
        <v>5.3390820000000002E-3</v>
      </c>
      <c r="F1258" s="102">
        <v>1.745482E-3</v>
      </c>
      <c r="G1258" s="102">
        <v>9.5796649999999994E-5</v>
      </c>
      <c r="H1258" s="102">
        <v>-1.7912169999999999E-3</v>
      </c>
      <c r="I1258" s="102">
        <v>-3.405801E-3</v>
      </c>
      <c r="J1258" s="102">
        <v>-4.7478980000000004E-3</v>
      </c>
      <c r="K1258" s="102">
        <v>-2.6711370000000001E-3</v>
      </c>
      <c r="L1258" s="102">
        <v>-1.614578E-3</v>
      </c>
      <c r="M1258" s="102">
        <v>-7.4183850000000004E-4</v>
      </c>
      <c r="N1258" s="102">
        <v>-6.4466429999999997E-4</v>
      </c>
      <c r="O1258" s="102">
        <v>-1.091741E-3</v>
      </c>
      <c r="P1258" s="102">
        <v>-1.771522E-3</v>
      </c>
      <c r="Q1258" s="102">
        <v>-2.3828009999999999E-3</v>
      </c>
      <c r="R1258" s="102">
        <v>-2.8775960000000001E-3</v>
      </c>
      <c r="S1258" s="102">
        <v>-3.284927E-3</v>
      </c>
      <c r="T1258" s="102">
        <v>-3.6244749999999998E-3</v>
      </c>
      <c r="U1258" s="102">
        <v>-3.9057300000000001E-3</v>
      </c>
      <c r="V1258" s="102">
        <v>-4.1386419999999997E-3</v>
      </c>
      <c r="W1258" s="102">
        <v>-4.322981E-3</v>
      </c>
      <c r="X1258" s="102">
        <v>-4.47818E-3</v>
      </c>
      <c r="Y1258" s="103">
        <v>-4.6042380000000001E-3</v>
      </c>
    </row>
    <row r="1259" spans="1:25" x14ac:dyDescent="0.25">
      <c r="A1259" s="101" t="s">
        <v>1506</v>
      </c>
      <c r="B1259" s="102">
        <v>-1.2877710000000001E-2</v>
      </c>
      <c r="C1259" s="102">
        <v>-1.8399080000000002E-2</v>
      </c>
      <c r="D1259" s="102">
        <v>-2.1800630000000001E-2</v>
      </c>
      <c r="E1259" s="102">
        <v>-2.4563080000000001E-2</v>
      </c>
      <c r="F1259" s="102">
        <v>-2.6873290000000001E-2</v>
      </c>
      <c r="G1259" s="102">
        <v>-2.7851440000000002E-2</v>
      </c>
      <c r="H1259" s="102">
        <v>-2.8772869999999999E-2</v>
      </c>
      <c r="I1259" s="102">
        <v>-2.9500579999999998E-2</v>
      </c>
      <c r="J1259" s="102">
        <v>-3.0063119999999999E-2</v>
      </c>
      <c r="K1259" s="102">
        <v>-2.937646E-2</v>
      </c>
      <c r="L1259" s="102">
        <v>-2.8603070000000001E-2</v>
      </c>
      <c r="M1259" s="102">
        <v>-2.7867989999999999E-2</v>
      </c>
      <c r="N1259" s="102">
        <v>-2.7006059999999998E-2</v>
      </c>
      <c r="O1259" s="102">
        <v>-2.6580010000000001E-2</v>
      </c>
      <c r="P1259" s="102">
        <v>-2.6541229999999999E-2</v>
      </c>
      <c r="Q1259" s="102">
        <v>-2.6628490000000001E-2</v>
      </c>
      <c r="R1259" s="102">
        <v>-2.6676740000000001E-2</v>
      </c>
      <c r="S1259" s="102">
        <v>-2.665735E-2</v>
      </c>
      <c r="T1259" s="102">
        <v>-2.6589720000000001E-2</v>
      </c>
      <c r="U1259" s="102">
        <v>-2.6473389999999999E-2</v>
      </c>
      <c r="V1259" s="102">
        <v>-2.631853E-2</v>
      </c>
      <c r="W1259" s="102">
        <v>-2.6134580000000001E-2</v>
      </c>
      <c r="X1259" s="102">
        <v>-2.5921550000000002E-2</v>
      </c>
      <c r="Y1259" s="103">
        <v>-2.5679670000000002E-2</v>
      </c>
    </row>
    <row r="1260" spans="1:25" x14ac:dyDescent="0.25">
      <c r="A1260" s="101" t="s">
        <v>1507</v>
      </c>
      <c r="B1260" s="102">
        <v>-3.2737679999999998E-3</v>
      </c>
      <c r="C1260" s="102">
        <v>-9.5171649999999993E-3</v>
      </c>
      <c r="D1260" s="102">
        <v>-1.3496660000000001E-2</v>
      </c>
      <c r="E1260" s="102">
        <v>-1.6766199999999998E-2</v>
      </c>
      <c r="F1260" s="102">
        <v>-1.9503489999999998E-2</v>
      </c>
      <c r="G1260" s="102">
        <v>-2.0784589999999999E-2</v>
      </c>
      <c r="H1260" s="102">
        <v>-2.2038120000000001E-2</v>
      </c>
      <c r="I1260" s="102">
        <v>-2.306836E-2</v>
      </c>
      <c r="J1260" s="102">
        <v>-2.3884679999999998E-2</v>
      </c>
      <c r="K1260" s="102">
        <v>-2.301255E-2</v>
      </c>
      <c r="L1260" s="102">
        <v>-2.2323869999999999E-2</v>
      </c>
      <c r="M1260" s="102">
        <v>-2.1703030000000002E-2</v>
      </c>
      <c r="N1260" s="102">
        <v>-2.1129729999999999E-2</v>
      </c>
      <c r="O1260" s="102">
        <v>-2.1023010000000002E-2</v>
      </c>
      <c r="P1260" s="102">
        <v>-2.125604E-2</v>
      </c>
      <c r="Q1260" s="102">
        <v>-2.1566539999999999E-2</v>
      </c>
      <c r="R1260" s="102">
        <v>-2.1809220000000001E-2</v>
      </c>
      <c r="S1260" s="102">
        <v>-2.197416E-2</v>
      </c>
      <c r="T1260" s="102">
        <v>-2.2090519999999999E-2</v>
      </c>
      <c r="U1260" s="102">
        <v>-2.213886E-2</v>
      </c>
      <c r="V1260" s="102">
        <v>-2.2148339999999999E-2</v>
      </c>
      <c r="W1260" s="102">
        <v>-2.2119429999999999E-2</v>
      </c>
      <c r="X1260" s="102">
        <v>-2.2061150000000002E-2</v>
      </c>
      <c r="Y1260" s="103">
        <v>-2.1973960000000001E-2</v>
      </c>
    </row>
    <row r="1261" spans="1:25" x14ac:dyDescent="0.25">
      <c r="A1261" s="101" t="s">
        <v>1508</v>
      </c>
      <c r="B1261" s="102">
        <v>1.092604E-2</v>
      </c>
      <c r="C1261" s="102">
        <v>3.5867669999999998E-3</v>
      </c>
      <c r="D1261" s="102">
        <v>-8.8041050000000004E-4</v>
      </c>
      <c r="E1261" s="102">
        <v>-4.5405710000000002E-3</v>
      </c>
      <c r="F1261" s="102">
        <v>-7.6206090000000004E-3</v>
      </c>
      <c r="G1261" s="102">
        <v>-8.6838929999999998E-3</v>
      </c>
      <c r="H1261" s="102">
        <v>-1.024632E-2</v>
      </c>
      <c r="I1261" s="102">
        <v>-1.158615E-2</v>
      </c>
      <c r="J1261" s="102">
        <v>-1.267357E-2</v>
      </c>
      <c r="K1261" s="102">
        <v>-9.9024600000000001E-3</v>
      </c>
      <c r="L1261" s="102">
        <v>-8.7926830000000008E-3</v>
      </c>
      <c r="M1261" s="102">
        <v>-7.9616070000000008E-3</v>
      </c>
      <c r="N1261" s="102">
        <v>-8.0103150000000005E-3</v>
      </c>
      <c r="O1261" s="102">
        <v>-8.4477600000000003E-3</v>
      </c>
      <c r="P1261" s="102">
        <v>-9.0010300000000001E-3</v>
      </c>
      <c r="Q1261" s="102">
        <v>-9.4470260000000007E-3</v>
      </c>
      <c r="R1261" s="102">
        <v>-9.7960870000000002E-3</v>
      </c>
      <c r="S1261" s="102">
        <v>-1.007718E-2</v>
      </c>
      <c r="T1261" s="102">
        <v>-1.030024E-2</v>
      </c>
      <c r="U1261" s="102">
        <v>-1.047476E-2</v>
      </c>
      <c r="V1261" s="102">
        <v>-1.061045E-2</v>
      </c>
      <c r="W1261" s="102">
        <v>-1.0717010000000001E-2</v>
      </c>
      <c r="X1261" s="102">
        <v>-1.0794450000000001E-2</v>
      </c>
      <c r="Y1261" s="103">
        <v>-1.08527E-2</v>
      </c>
    </row>
    <row r="1262" spans="1:25" x14ac:dyDescent="0.25">
      <c r="A1262" s="101" t="s">
        <v>1509</v>
      </c>
      <c r="B1262" s="102">
        <v>-3.2471949999999999E-2</v>
      </c>
      <c r="C1262" s="102">
        <v>-3.6647220000000001E-2</v>
      </c>
      <c r="D1262" s="102">
        <v>-3.9320380000000002E-2</v>
      </c>
      <c r="E1262" s="102">
        <v>-4.157081E-2</v>
      </c>
      <c r="F1262" s="102">
        <v>-4.3487089999999999E-2</v>
      </c>
      <c r="G1262" s="102">
        <v>-4.4126029999999997E-2</v>
      </c>
      <c r="H1262" s="102">
        <v>-4.4678969999999998E-2</v>
      </c>
      <c r="I1262" s="102">
        <v>-4.50867E-2</v>
      </c>
      <c r="J1262" s="102">
        <v>-4.5368070000000003E-2</v>
      </c>
      <c r="K1262" s="102">
        <v>-4.5040539999999997E-2</v>
      </c>
      <c r="L1262" s="102">
        <v>-4.4266899999999998E-2</v>
      </c>
      <c r="M1262" s="102">
        <v>-4.348316E-2</v>
      </c>
      <c r="N1262" s="102">
        <v>-4.2142730000000003E-2</v>
      </c>
      <c r="O1262" s="102">
        <v>-4.1288279999999997E-2</v>
      </c>
      <c r="P1262" s="102">
        <v>-4.0919820000000003E-2</v>
      </c>
      <c r="Q1262" s="102">
        <v>-4.0764719999999997E-2</v>
      </c>
      <c r="R1262" s="102">
        <v>-4.0599950000000003E-2</v>
      </c>
      <c r="S1262" s="102">
        <v>-4.0367229999999997E-2</v>
      </c>
      <c r="T1262" s="102">
        <v>-4.0095909999999998E-2</v>
      </c>
      <c r="U1262" s="102">
        <v>-3.9795240000000003E-2</v>
      </c>
      <c r="V1262" s="102">
        <v>-3.9465670000000001E-2</v>
      </c>
      <c r="W1262" s="102">
        <v>-3.9106969999999998E-2</v>
      </c>
      <c r="X1262" s="102">
        <v>-3.8738549999999997E-2</v>
      </c>
      <c r="Y1262" s="103">
        <v>-3.8350919999999997E-2</v>
      </c>
    </row>
    <row r="1263" spans="1:25" x14ac:dyDescent="0.25">
      <c r="A1263" s="101" t="s">
        <v>1510</v>
      </c>
      <c r="B1263" s="102">
        <v>1.7128919999999999E-2</v>
      </c>
      <c r="C1263" s="102">
        <v>9.6034659999999997E-3</v>
      </c>
      <c r="D1263" s="102">
        <v>5.0387599999999998E-3</v>
      </c>
      <c r="E1263" s="102">
        <v>1.3798199999999999E-3</v>
      </c>
      <c r="F1263" s="102">
        <v>-1.6294219999999999E-3</v>
      </c>
      <c r="G1263" s="102">
        <v>-3.064481E-3</v>
      </c>
      <c r="H1263" s="102">
        <v>-4.6370839999999997E-3</v>
      </c>
      <c r="I1263" s="102">
        <v>-5.9381859999999998E-3</v>
      </c>
      <c r="J1263" s="102">
        <v>-6.9963830000000001E-3</v>
      </c>
      <c r="K1263" s="102">
        <v>-5.0921439999999998E-3</v>
      </c>
      <c r="L1263" s="102">
        <v>-4.1436679999999997E-3</v>
      </c>
      <c r="M1263" s="102">
        <v>-3.4270860000000002E-3</v>
      </c>
      <c r="N1263" s="102">
        <v>-3.3882090000000001E-3</v>
      </c>
      <c r="O1263" s="102">
        <v>-3.8730869999999999E-3</v>
      </c>
      <c r="P1263" s="102">
        <v>-4.5516130000000004E-3</v>
      </c>
      <c r="Q1263" s="102">
        <v>-5.1523890000000003E-3</v>
      </c>
      <c r="R1263" s="102">
        <v>-5.6272129999999998E-3</v>
      </c>
      <c r="S1263" s="102">
        <v>-6.0052070000000003E-3</v>
      </c>
      <c r="T1263" s="102">
        <v>-6.3154889999999997E-3</v>
      </c>
      <c r="U1263" s="102">
        <v>-6.5578349999999997E-3</v>
      </c>
      <c r="V1263" s="102">
        <v>-6.7611279999999999E-3</v>
      </c>
      <c r="W1263" s="102">
        <v>-6.9258360000000003E-3</v>
      </c>
      <c r="X1263" s="102">
        <v>-7.0517310000000003E-3</v>
      </c>
      <c r="Y1263" s="103">
        <v>-7.1487469999999996E-3</v>
      </c>
    </row>
    <row r="1264" spans="1:25" x14ac:dyDescent="0.25">
      <c r="A1264" s="101" t="s">
        <v>1511</v>
      </c>
      <c r="B1264" s="102">
        <v>-2.3779580000000002E-2</v>
      </c>
      <c r="C1264" s="102">
        <v>-2.8310479999999999E-2</v>
      </c>
      <c r="D1264" s="102">
        <v>-3.1300000000000001E-2</v>
      </c>
      <c r="E1264" s="102">
        <v>-3.3807219999999999E-2</v>
      </c>
      <c r="F1264" s="102">
        <v>-3.5930629999999998E-2</v>
      </c>
      <c r="G1264" s="102">
        <v>-3.6909089999999999E-2</v>
      </c>
      <c r="H1264" s="102">
        <v>-3.763702E-2</v>
      </c>
      <c r="I1264" s="102">
        <v>-3.8180529999999997E-2</v>
      </c>
      <c r="J1264" s="102">
        <v>-3.857845E-2</v>
      </c>
      <c r="K1264" s="102">
        <v>-3.852063E-2</v>
      </c>
      <c r="L1264" s="102">
        <v>-3.7785289999999999E-2</v>
      </c>
      <c r="M1264" s="102">
        <v>-3.7011219999999997E-2</v>
      </c>
      <c r="N1264" s="102">
        <v>-3.5731110000000003E-2</v>
      </c>
      <c r="O1264" s="102">
        <v>-3.4974949999999998E-2</v>
      </c>
      <c r="P1264" s="102">
        <v>-3.473263E-2</v>
      </c>
      <c r="Q1264" s="102">
        <v>-3.4694059999999999E-2</v>
      </c>
      <c r="R1264" s="102">
        <v>-3.4626169999999998E-2</v>
      </c>
      <c r="S1264" s="102">
        <v>-3.4490630000000001E-2</v>
      </c>
      <c r="T1264" s="102">
        <v>-3.4306589999999998E-2</v>
      </c>
      <c r="U1264" s="102">
        <v>-3.4074069999999998E-2</v>
      </c>
      <c r="V1264" s="102">
        <v>-3.3812679999999998E-2</v>
      </c>
      <c r="W1264" s="102">
        <v>-3.3512489999999999E-2</v>
      </c>
      <c r="X1264" s="102">
        <v>-3.3202599999999999E-2</v>
      </c>
      <c r="Y1264" s="103">
        <v>-3.2863610000000001E-2</v>
      </c>
    </row>
    <row r="1265" spans="1:25" x14ac:dyDescent="0.25">
      <c r="A1265" s="101" t="s">
        <v>1512</v>
      </c>
      <c r="B1265" s="102">
        <v>-3.7678940000000001E-2</v>
      </c>
      <c r="C1265" s="102">
        <v>-4.1474120000000003E-2</v>
      </c>
      <c r="D1265" s="102">
        <v>-4.381094E-2</v>
      </c>
      <c r="E1265" s="102">
        <v>-4.577465E-2</v>
      </c>
      <c r="F1265" s="102">
        <v>-4.7453809999999999E-2</v>
      </c>
      <c r="G1265" s="102">
        <v>-4.80924E-2</v>
      </c>
      <c r="H1265" s="102">
        <v>-4.8518800000000001E-2</v>
      </c>
      <c r="I1265" s="102">
        <v>-4.8809829999999998E-2</v>
      </c>
      <c r="J1265" s="102">
        <v>-4.8984350000000003E-2</v>
      </c>
      <c r="K1265" s="102">
        <v>-4.8955409999999998E-2</v>
      </c>
      <c r="L1265" s="102">
        <v>-4.827994E-2</v>
      </c>
      <c r="M1265" s="102">
        <v>-4.7555899999999998E-2</v>
      </c>
      <c r="N1265" s="102">
        <v>-4.613167E-2</v>
      </c>
      <c r="O1265" s="102">
        <v>-4.5105489999999998E-2</v>
      </c>
      <c r="P1265" s="102">
        <v>-4.4592590000000001E-2</v>
      </c>
      <c r="Q1265" s="102">
        <v>-4.4341110000000003E-2</v>
      </c>
      <c r="R1265" s="102">
        <v>-4.4089429999999999E-2</v>
      </c>
      <c r="S1265" s="102">
        <v>-4.3799230000000001E-2</v>
      </c>
      <c r="T1265" s="102">
        <v>-4.3460600000000002E-2</v>
      </c>
      <c r="U1265" s="102">
        <v>-4.3083249999999997E-2</v>
      </c>
      <c r="V1265" s="102">
        <v>-4.2677069999999998E-2</v>
      </c>
      <c r="W1265" s="102">
        <v>-4.2241599999999997E-2</v>
      </c>
      <c r="X1265" s="102">
        <v>-4.1786999999999998E-2</v>
      </c>
      <c r="Y1265" s="103">
        <v>-4.1312799999999997E-2</v>
      </c>
    </row>
    <row r="1266" spans="1:25" x14ac:dyDescent="0.25">
      <c r="A1266" s="101" t="s">
        <v>1513</v>
      </c>
      <c r="B1266" s="102">
        <v>-2.5767110000000002E-3</v>
      </c>
      <c r="C1266" s="102">
        <v>-9.3515179999999996E-3</v>
      </c>
      <c r="D1266" s="102">
        <v>-1.345262E-2</v>
      </c>
      <c r="E1266" s="102">
        <v>-1.6726749999999999E-2</v>
      </c>
      <c r="F1266" s="102">
        <v>-1.9400609999999999E-2</v>
      </c>
      <c r="G1266" s="102">
        <v>-2.0708790000000001E-2</v>
      </c>
      <c r="H1266" s="102">
        <v>-2.1882769999999999E-2</v>
      </c>
      <c r="I1266" s="102">
        <v>-2.2804379999999999E-2</v>
      </c>
      <c r="J1266" s="102">
        <v>-2.3512640000000001E-2</v>
      </c>
      <c r="K1266" s="102">
        <v>-2.2467870000000001E-2</v>
      </c>
      <c r="L1266" s="102">
        <v>-2.1616570000000002E-2</v>
      </c>
      <c r="M1266" s="102">
        <v>-2.0890860000000001E-2</v>
      </c>
      <c r="N1266" s="102">
        <v>-2.0299850000000001E-2</v>
      </c>
      <c r="O1266" s="102">
        <v>-2.023198E-2</v>
      </c>
      <c r="P1266" s="102">
        <v>-2.0503190000000001E-2</v>
      </c>
      <c r="Q1266" s="102">
        <v>-2.0832369999999999E-2</v>
      </c>
      <c r="R1266" s="102">
        <v>-2.105514E-2</v>
      </c>
      <c r="S1266" s="102">
        <v>-2.1190649999999998E-2</v>
      </c>
      <c r="T1266" s="102">
        <v>-2.1267970000000001E-2</v>
      </c>
      <c r="U1266" s="102">
        <v>-2.1287130000000001E-2</v>
      </c>
      <c r="V1266" s="102">
        <v>-2.126774E-2</v>
      </c>
      <c r="W1266" s="102">
        <v>-2.1209809999999999E-2</v>
      </c>
      <c r="X1266" s="102">
        <v>-2.112257E-2</v>
      </c>
      <c r="Y1266" s="103">
        <v>-2.1006489999999999E-2</v>
      </c>
    </row>
    <row r="1267" spans="1:25" x14ac:dyDescent="0.25">
      <c r="A1267" s="101" t="s">
        <v>1514</v>
      </c>
      <c r="B1267" s="102">
        <v>6.5101790000000007E-2</v>
      </c>
      <c r="C1267" s="102">
        <v>5.486891E-2</v>
      </c>
      <c r="D1267" s="102">
        <v>4.9081369999999999E-2</v>
      </c>
      <c r="E1267" s="102">
        <v>4.4822859999999999E-2</v>
      </c>
      <c r="F1267" s="102">
        <v>4.1515370000000003E-2</v>
      </c>
      <c r="G1267" s="102">
        <v>4.0135320000000002E-2</v>
      </c>
      <c r="H1267" s="102">
        <v>3.81021E-2</v>
      </c>
      <c r="I1267" s="102">
        <v>3.6360459999999997E-2</v>
      </c>
      <c r="J1267" s="102">
        <v>3.4920380000000001E-2</v>
      </c>
      <c r="K1267" s="102">
        <v>3.8616119999999997E-2</v>
      </c>
      <c r="L1267" s="102">
        <v>3.9658249999999999E-2</v>
      </c>
      <c r="M1267" s="102">
        <v>4.0281520000000001E-2</v>
      </c>
      <c r="N1267" s="102">
        <v>3.880347E-2</v>
      </c>
      <c r="O1267" s="102">
        <v>3.7053889999999999E-2</v>
      </c>
      <c r="P1267" s="102">
        <v>3.559557E-2</v>
      </c>
      <c r="Q1267" s="102">
        <v>3.4545399999999997E-2</v>
      </c>
      <c r="R1267" s="102">
        <v>3.3689749999999997E-2</v>
      </c>
      <c r="S1267" s="102">
        <v>3.2931290000000002E-2</v>
      </c>
      <c r="T1267" s="102">
        <v>3.2231299999999997E-2</v>
      </c>
      <c r="U1267" s="102">
        <v>3.1599490000000001E-2</v>
      </c>
      <c r="V1267" s="102">
        <v>3.100665E-2</v>
      </c>
      <c r="W1267" s="102">
        <v>3.045256E-2</v>
      </c>
      <c r="X1267" s="102">
        <v>2.9927929999999998E-2</v>
      </c>
      <c r="Y1267" s="103">
        <v>2.9432300000000002E-2</v>
      </c>
    </row>
    <row r="1268" spans="1:25" x14ac:dyDescent="0.25">
      <c r="A1268" s="101" t="s">
        <v>1515</v>
      </c>
      <c r="B1268" s="102">
        <v>-3.2408970000000002E-2</v>
      </c>
      <c r="C1268" s="102">
        <v>-3.651571E-2</v>
      </c>
      <c r="D1268" s="102">
        <v>-3.914107E-2</v>
      </c>
      <c r="E1268" s="102">
        <v>-4.1352819999999998E-2</v>
      </c>
      <c r="F1268" s="102">
        <v>-4.3229999999999998E-2</v>
      </c>
      <c r="G1268" s="102">
        <v>-4.4101559999999998E-2</v>
      </c>
      <c r="H1268" s="102">
        <v>-4.4615630000000003E-2</v>
      </c>
      <c r="I1268" s="102">
        <v>-4.4964850000000001E-2</v>
      </c>
      <c r="J1268" s="102">
        <v>-4.5178309999999999E-2</v>
      </c>
      <c r="K1268" s="102">
        <v>-4.5662220000000003E-2</v>
      </c>
      <c r="L1268" s="102">
        <v>-4.5081490000000002E-2</v>
      </c>
      <c r="M1268" s="102">
        <v>-4.4413719999999997E-2</v>
      </c>
      <c r="N1268" s="102">
        <v>-4.292207E-2</v>
      </c>
      <c r="O1268" s="102">
        <v>-4.1944269999999999E-2</v>
      </c>
      <c r="P1268" s="102">
        <v>-4.1537909999999997E-2</v>
      </c>
      <c r="Q1268" s="102">
        <v>-4.1383049999999998E-2</v>
      </c>
      <c r="R1268" s="102">
        <v>-4.1218480000000002E-2</v>
      </c>
      <c r="S1268" s="102">
        <v>-4.0986059999999998E-2</v>
      </c>
      <c r="T1268" s="102">
        <v>-4.0714859999999999E-2</v>
      </c>
      <c r="U1268" s="102">
        <v>-4.0395439999999998E-2</v>
      </c>
      <c r="V1268" s="102">
        <v>-4.0037240000000002E-2</v>
      </c>
      <c r="W1268" s="102">
        <v>-3.9659680000000003E-2</v>
      </c>
      <c r="X1268" s="102">
        <v>-3.9253030000000001E-2</v>
      </c>
      <c r="Y1268" s="103">
        <v>-3.8827229999999997E-2</v>
      </c>
    </row>
    <row r="1269" spans="1:25" x14ac:dyDescent="0.25">
      <c r="A1269" s="101" t="s">
        <v>1516</v>
      </c>
      <c r="B1269" s="102">
        <v>-4.0949560000000003E-2</v>
      </c>
      <c r="C1269" s="102">
        <v>-4.4428090000000003E-2</v>
      </c>
      <c r="D1269" s="102">
        <v>-4.6709840000000002E-2</v>
      </c>
      <c r="E1269" s="102">
        <v>-4.8676619999999997E-2</v>
      </c>
      <c r="F1269" s="102">
        <v>-5.0397240000000003E-2</v>
      </c>
      <c r="G1269" s="102">
        <v>-5.108497E-2</v>
      </c>
      <c r="H1269" s="102">
        <v>-5.1492490000000002E-2</v>
      </c>
      <c r="I1269" s="102">
        <v>-5.1783629999999997E-2</v>
      </c>
      <c r="J1269" s="102">
        <v>-5.1958339999999999E-2</v>
      </c>
      <c r="K1269" s="102">
        <v>-5.2344059999999998E-2</v>
      </c>
      <c r="L1269" s="102">
        <v>-5.1734950000000002E-2</v>
      </c>
      <c r="M1269" s="102">
        <v>-5.1028909999999997E-2</v>
      </c>
      <c r="N1269" s="102">
        <v>-4.9447570000000003E-2</v>
      </c>
      <c r="O1269" s="102">
        <v>-4.8322990000000003E-2</v>
      </c>
      <c r="P1269" s="102">
        <v>-4.7761110000000002E-2</v>
      </c>
      <c r="Q1269" s="102">
        <v>-4.7489709999999997E-2</v>
      </c>
      <c r="R1269" s="102">
        <v>-4.7228050000000001E-2</v>
      </c>
      <c r="S1269" s="102">
        <v>-4.6927839999999998E-2</v>
      </c>
      <c r="T1269" s="102">
        <v>-4.6579379999999997E-2</v>
      </c>
      <c r="U1269" s="102">
        <v>-4.6191900000000001E-2</v>
      </c>
      <c r="V1269" s="102">
        <v>-4.5775349999999999E-2</v>
      </c>
      <c r="W1269" s="102">
        <v>-4.5329929999999997E-2</v>
      </c>
      <c r="X1269" s="102">
        <v>-4.4874810000000001E-2</v>
      </c>
      <c r="Y1269" s="103">
        <v>-4.4400299999999997E-2</v>
      </c>
    </row>
    <row r="1270" spans="1:25" x14ac:dyDescent="0.25">
      <c r="A1270" s="101" t="s">
        <v>1517</v>
      </c>
      <c r="B1270" s="102">
        <v>-3.6143309999999998E-2</v>
      </c>
      <c r="C1270" s="102">
        <v>-3.9645960000000001E-2</v>
      </c>
      <c r="D1270" s="102">
        <v>-4.1807219999999999E-2</v>
      </c>
      <c r="E1270" s="102">
        <v>-4.3624330000000003E-2</v>
      </c>
      <c r="F1270" s="102">
        <v>-4.5166199999999997E-2</v>
      </c>
      <c r="G1270" s="102">
        <v>-4.5893530000000002E-2</v>
      </c>
      <c r="H1270" s="102">
        <v>-4.6330459999999997E-2</v>
      </c>
      <c r="I1270" s="102">
        <v>-4.662173E-2</v>
      </c>
      <c r="J1270" s="102">
        <v>-4.6806239999999999E-2</v>
      </c>
      <c r="K1270" s="102">
        <v>-4.7426160000000002E-2</v>
      </c>
      <c r="L1270" s="102">
        <v>-4.7067480000000002E-2</v>
      </c>
      <c r="M1270" s="102">
        <v>-4.6602230000000001E-2</v>
      </c>
      <c r="N1270" s="102">
        <v>-4.5186039999999997E-2</v>
      </c>
      <c r="O1270" s="102">
        <v>-4.419733E-2</v>
      </c>
      <c r="P1270" s="102">
        <v>-4.3741929999999998E-2</v>
      </c>
      <c r="Q1270" s="102">
        <v>-4.3557800000000001E-2</v>
      </c>
      <c r="R1270" s="102">
        <v>-4.3373679999999998E-2</v>
      </c>
      <c r="S1270" s="102">
        <v>-4.3141060000000002E-2</v>
      </c>
      <c r="T1270" s="102">
        <v>-4.2850470000000002E-2</v>
      </c>
      <c r="U1270" s="102">
        <v>-4.2530789999999999E-2</v>
      </c>
      <c r="V1270" s="102">
        <v>-4.2172330000000001E-2</v>
      </c>
      <c r="W1270" s="102">
        <v>-4.1794709999999999E-2</v>
      </c>
      <c r="X1270" s="102">
        <v>-4.1387779999999999E-2</v>
      </c>
      <c r="Y1270" s="103">
        <v>-4.0961459999999998E-2</v>
      </c>
    </row>
    <row r="1271" spans="1:25" x14ac:dyDescent="0.25">
      <c r="A1271" s="101" t="s">
        <v>1518</v>
      </c>
      <c r="B1271" s="102">
        <v>-6.9565410000000001E-3</v>
      </c>
      <c r="C1271" s="102">
        <v>-1.2664480000000001E-2</v>
      </c>
      <c r="D1271" s="102">
        <v>-1.6083009999999998E-2</v>
      </c>
      <c r="E1271" s="102">
        <v>-1.8754280000000002E-2</v>
      </c>
      <c r="F1271" s="102">
        <v>-2.0904499999999999E-2</v>
      </c>
      <c r="G1271" s="102">
        <v>-2.2119119999999999E-2</v>
      </c>
      <c r="H1271" s="102">
        <v>-2.3041619999999999E-2</v>
      </c>
      <c r="I1271" s="102">
        <v>-2.374033E-2</v>
      </c>
      <c r="J1271" s="102">
        <v>-2.425474E-2</v>
      </c>
      <c r="K1271" s="102">
        <v>-2.429361E-2</v>
      </c>
      <c r="L1271" s="102">
        <v>-2.382751E-2</v>
      </c>
      <c r="M1271" s="102">
        <v>-2.3361819999999998E-2</v>
      </c>
      <c r="N1271" s="102">
        <v>-2.2617370000000001E-2</v>
      </c>
      <c r="O1271" s="102">
        <v>-2.2327509999999998E-2</v>
      </c>
      <c r="P1271" s="102">
        <v>-2.2414460000000001E-2</v>
      </c>
      <c r="Q1271" s="102">
        <v>-2.2627540000000002E-2</v>
      </c>
      <c r="R1271" s="102">
        <v>-2.2782460000000001E-2</v>
      </c>
      <c r="S1271" s="102">
        <v>-2.285011E-2</v>
      </c>
      <c r="T1271" s="102">
        <v>-2.2859810000000001E-2</v>
      </c>
      <c r="U1271" s="102">
        <v>-2.2811330000000001E-2</v>
      </c>
      <c r="V1271" s="102">
        <v>-2.2734009999999999E-2</v>
      </c>
      <c r="W1271" s="102">
        <v>-2.2617910000000001E-2</v>
      </c>
      <c r="X1271" s="102">
        <v>-2.2472519999999999E-2</v>
      </c>
      <c r="Y1271" s="103">
        <v>-2.228859E-2</v>
      </c>
    </row>
    <row r="1272" spans="1:25" x14ac:dyDescent="0.25">
      <c r="A1272" s="101" t="s">
        <v>1519</v>
      </c>
      <c r="B1272" s="102">
        <v>9.3463569999999996E-3</v>
      </c>
      <c r="C1272" s="102">
        <v>2.497071E-3</v>
      </c>
      <c r="D1272" s="102">
        <v>-1.52155E-3</v>
      </c>
      <c r="E1272" s="102">
        <v>-4.6354480000000003E-3</v>
      </c>
      <c r="F1272" s="102">
        <v>-7.1397780000000003E-3</v>
      </c>
      <c r="G1272" s="102">
        <v>-8.4898820000000007E-3</v>
      </c>
      <c r="H1272" s="102">
        <v>-9.7422419999999999E-3</v>
      </c>
      <c r="I1272" s="102">
        <v>-1.07419E-2</v>
      </c>
      <c r="J1272" s="102">
        <v>-1.1528099999999999E-2</v>
      </c>
      <c r="K1272" s="102">
        <v>-1.0699180000000001E-2</v>
      </c>
      <c r="L1272" s="102">
        <v>-1.007827E-2</v>
      </c>
      <c r="M1272" s="102">
        <v>-9.5644030000000008E-3</v>
      </c>
      <c r="N1272" s="102">
        <v>-9.3323260000000002E-3</v>
      </c>
      <c r="O1272" s="102">
        <v>-9.5449430000000002E-3</v>
      </c>
      <c r="P1272" s="102">
        <v>-1.000906E-2</v>
      </c>
      <c r="Q1272" s="102">
        <v>-1.0473619999999999E-2</v>
      </c>
      <c r="R1272" s="102">
        <v>-1.083186E-2</v>
      </c>
      <c r="S1272" s="102">
        <v>-1.110306E-2</v>
      </c>
      <c r="T1272" s="102">
        <v>-1.130638E-2</v>
      </c>
      <c r="U1272" s="102">
        <v>-1.144183E-2</v>
      </c>
      <c r="V1272" s="102">
        <v>-1.153874E-2</v>
      </c>
      <c r="W1272" s="102">
        <v>-1.159665E-2</v>
      </c>
      <c r="X1272" s="102">
        <v>-1.1625720000000001E-2</v>
      </c>
      <c r="Y1272" s="103">
        <v>-1.1616029999999999E-2</v>
      </c>
    </row>
    <row r="1273" spans="1:25" x14ac:dyDescent="0.25">
      <c r="A1273" s="101" t="s">
        <v>1520</v>
      </c>
      <c r="B1273" s="102">
        <v>-3.0078090000000002E-3</v>
      </c>
      <c r="C1273" s="102">
        <v>-9.0326829999999997E-3</v>
      </c>
      <c r="D1273" s="102">
        <v>-1.2760860000000001E-2</v>
      </c>
      <c r="E1273" s="102">
        <v>-1.5750799999999999E-2</v>
      </c>
      <c r="F1273" s="102">
        <v>-1.8228959999999999E-2</v>
      </c>
      <c r="G1273" s="102">
        <v>-1.945239E-2</v>
      </c>
      <c r="H1273" s="102">
        <v>-2.0579529999999999E-2</v>
      </c>
      <c r="I1273" s="102">
        <v>-2.1492589999999999E-2</v>
      </c>
      <c r="J1273" s="102">
        <v>-2.2211450000000001E-2</v>
      </c>
      <c r="K1273" s="102">
        <v>-2.1580060000000002E-2</v>
      </c>
      <c r="L1273" s="102">
        <v>-2.0949579999999999E-2</v>
      </c>
      <c r="M1273" s="102">
        <v>-2.036752E-2</v>
      </c>
      <c r="N1273" s="102">
        <v>-1.977595E-2</v>
      </c>
      <c r="O1273" s="102">
        <v>-1.963061E-2</v>
      </c>
      <c r="P1273" s="102">
        <v>-1.9824499999999998E-2</v>
      </c>
      <c r="Q1273" s="102">
        <v>-2.0096099999999999E-2</v>
      </c>
      <c r="R1273" s="102">
        <v>-2.030945E-2</v>
      </c>
      <c r="S1273" s="102">
        <v>-2.0445350000000001E-2</v>
      </c>
      <c r="T1273" s="102">
        <v>-2.0523E-2</v>
      </c>
      <c r="U1273" s="102">
        <v>-2.054218E-2</v>
      </c>
      <c r="V1273" s="102">
        <v>-2.0513070000000001E-2</v>
      </c>
      <c r="W1273" s="102">
        <v>-2.0454839999999998E-2</v>
      </c>
      <c r="X1273" s="102">
        <v>-2.03675E-2</v>
      </c>
      <c r="Y1273" s="103">
        <v>-2.0260750000000001E-2</v>
      </c>
    </row>
    <row r="1274" spans="1:25" x14ac:dyDescent="0.25">
      <c r="A1274" s="101" t="s">
        <v>1521</v>
      </c>
      <c r="B1274" s="102">
        <v>3.7687890000000002E-2</v>
      </c>
      <c r="C1274" s="102">
        <v>3.3276849999999997E-2</v>
      </c>
      <c r="D1274" s="102">
        <v>3.039679E-2</v>
      </c>
      <c r="E1274" s="102">
        <v>2.812514E-2</v>
      </c>
      <c r="F1274" s="102">
        <v>2.6275079999999999E-2</v>
      </c>
      <c r="G1274" s="102">
        <v>2.5170640000000001E-2</v>
      </c>
      <c r="H1274" s="102">
        <v>2.4079699999999999E-2</v>
      </c>
      <c r="I1274" s="102">
        <v>2.3164400000000002E-2</v>
      </c>
      <c r="J1274" s="102">
        <v>2.2395269999999998E-2</v>
      </c>
      <c r="K1274" s="102">
        <v>2.311765E-2</v>
      </c>
      <c r="L1274" s="102">
        <v>2.3708799999999999E-2</v>
      </c>
      <c r="M1274" s="102">
        <v>2.4269059999999999E-2</v>
      </c>
      <c r="N1274" s="102">
        <v>2.3880019999999998E-2</v>
      </c>
      <c r="O1274" s="102">
        <v>2.316025E-2</v>
      </c>
      <c r="P1274" s="102">
        <v>2.2381709999999999E-2</v>
      </c>
      <c r="Q1274" s="102">
        <v>2.1719780000000001E-2</v>
      </c>
      <c r="R1274" s="102">
        <v>2.118418E-2</v>
      </c>
      <c r="S1274" s="102">
        <v>2.072651E-2</v>
      </c>
      <c r="T1274" s="102">
        <v>2.031734E-2</v>
      </c>
      <c r="U1274" s="102">
        <v>1.9956910000000001E-2</v>
      </c>
      <c r="V1274" s="102">
        <v>1.9635489999999999E-2</v>
      </c>
      <c r="W1274" s="102">
        <v>1.933358E-2</v>
      </c>
      <c r="X1274" s="102">
        <v>1.9051189999999999E-2</v>
      </c>
      <c r="Y1274" s="103">
        <v>1.8788079999999999E-2</v>
      </c>
    </row>
    <row r="1275" spans="1:25" x14ac:dyDescent="0.25">
      <c r="A1275" s="101" t="s">
        <v>1522</v>
      </c>
      <c r="B1275" s="102">
        <v>3.0149309999999999E-2</v>
      </c>
      <c r="C1275" s="102">
        <v>2.2465599999999999E-2</v>
      </c>
      <c r="D1275" s="102">
        <v>1.794345E-2</v>
      </c>
      <c r="E1275" s="102">
        <v>1.448903E-2</v>
      </c>
      <c r="F1275" s="102">
        <v>1.174943E-2</v>
      </c>
      <c r="G1275" s="102">
        <v>1.0598349999999999E-2</v>
      </c>
      <c r="H1275" s="102">
        <v>9.1513540000000004E-3</v>
      </c>
      <c r="I1275" s="102">
        <v>7.9767850000000001E-3</v>
      </c>
      <c r="J1275" s="102">
        <v>7.0448669999999998E-3</v>
      </c>
      <c r="K1275" s="102">
        <v>9.3991460000000006E-3</v>
      </c>
      <c r="L1275" s="102">
        <v>1.0415779999999999E-2</v>
      </c>
      <c r="M1275" s="102">
        <v>1.116661E-2</v>
      </c>
      <c r="N1275" s="102">
        <v>1.060752E-2</v>
      </c>
      <c r="O1275" s="102">
        <v>9.69041E-3</v>
      </c>
      <c r="P1275" s="102">
        <v>8.7999289999999997E-3</v>
      </c>
      <c r="Q1275" s="102">
        <v>8.130857E-3</v>
      </c>
      <c r="R1275" s="102">
        <v>7.6070080000000002E-3</v>
      </c>
      <c r="S1275" s="102">
        <v>7.1900369999999998E-3</v>
      </c>
      <c r="T1275" s="102">
        <v>6.8408599999999998E-3</v>
      </c>
      <c r="U1275" s="102">
        <v>6.5499800000000004E-3</v>
      </c>
      <c r="V1275" s="102">
        <v>6.3076720000000003E-3</v>
      </c>
      <c r="W1275" s="102">
        <v>6.1039889999999998E-3</v>
      </c>
      <c r="X1275" s="102">
        <v>5.9199659999999996E-3</v>
      </c>
      <c r="Y1275" s="103">
        <v>5.7745590000000003E-3</v>
      </c>
    </row>
    <row r="1276" spans="1:25" x14ac:dyDescent="0.25">
      <c r="A1276" s="101" t="s">
        <v>1523</v>
      </c>
      <c r="B1276" s="102">
        <v>1.6932269999999999E-2</v>
      </c>
      <c r="C1276" s="102">
        <v>1.2529500000000001E-2</v>
      </c>
      <c r="D1276" s="102">
        <v>9.9206780000000005E-3</v>
      </c>
      <c r="E1276" s="102">
        <v>8.0065350000000004E-3</v>
      </c>
      <c r="F1276" s="102">
        <v>6.5718900000000004E-3</v>
      </c>
      <c r="G1276" s="102">
        <v>5.6278259999999998E-3</v>
      </c>
      <c r="H1276" s="102">
        <v>4.9068380000000002E-3</v>
      </c>
      <c r="I1276" s="102">
        <v>4.3910770000000002E-3</v>
      </c>
      <c r="J1276" s="102">
        <v>4.0310980000000003E-3</v>
      </c>
      <c r="K1276" s="102">
        <v>4.010769E-3</v>
      </c>
      <c r="L1276" s="102">
        <v>4.204373E-3</v>
      </c>
      <c r="M1276" s="102">
        <v>4.401833E-3</v>
      </c>
      <c r="N1276" s="102">
        <v>4.1039969999999999E-3</v>
      </c>
      <c r="O1276" s="102">
        <v>3.5843210000000001E-3</v>
      </c>
      <c r="P1276" s="102">
        <v>3.0040919999999999E-3</v>
      </c>
      <c r="Q1276" s="102">
        <v>2.5089589999999998E-3</v>
      </c>
      <c r="R1276" s="102">
        <v>2.1303310000000001E-3</v>
      </c>
      <c r="S1276" s="102">
        <v>1.82905E-3</v>
      </c>
      <c r="T1276" s="102">
        <v>1.596114E-3</v>
      </c>
      <c r="U1276" s="102">
        <v>1.411596E-3</v>
      </c>
      <c r="V1276" s="102">
        <v>1.2560399999999999E-3</v>
      </c>
      <c r="W1276" s="102">
        <v>1.129901E-3</v>
      </c>
      <c r="X1276" s="102">
        <v>1.03294E-3</v>
      </c>
      <c r="Y1276" s="103">
        <v>9.6491709999999996E-4</v>
      </c>
    </row>
    <row r="1277" spans="1:25" x14ac:dyDescent="0.25">
      <c r="A1277" s="101" t="s">
        <v>1524</v>
      </c>
      <c r="B1277" s="102">
        <v>4.2394870000000001E-2</v>
      </c>
      <c r="C1277" s="102">
        <v>3.6646459999999999E-2</v>
      </c>
      <c r="D1277" s="102">
        <v>3.310461E-2</v>
      </c>
      <c r="E1277" s="102">
        <v>3.034864E-2</v>
      </c>
      <c r="F1277" s="102">
        <v>2.811313E-2</v>
      </c>
      <c r="G1277" s="102">
        <v>2.6740549999999998E-2</v>
      </c>
      <c r="H1277" s="102">
        <v>2.5369139999999998E-2</v>
      </c>
      <c r="I1277" s="102">
        <v>2.4212150000000002E-2</v>
      </c>
      <c r="J1277" s="102">
        <v>2.323012E-2</v>
      </c>
      <c r="K1277" s="102">
        <v>2.4288819999999999E-2</v>
      </c>
      <c r="L1277" s="102">
        <v>2.4934520000000002E-2</v>
      </c>
      <c r="M1277" s="102">
        <v>2.5471919999999999E-2</v>
      </c>
      <c r="N1277" s="102">
        <v>2.4986370000000001E-2</v>
      </c>
      <c r="O1277" s="102">
        <v>2.408341E-2</v>
      </c>
      <c r="P1277" s="102">
        <v>2.3122409999999999E-2</v>
      </c>
      <c r="Q1277" s="102">
        <v>2.2316289999999999E-2</v>
      </c>
      <c r="R1277" s="102">
        <v>2.1646169999999999E-2</v>
      </c>
      <c r="S1277" s="102">
        <v>2.1063289999999998E-2</v>
      </c>
      <c r="T1277" s="102">
        <v>2.0548460000000001E-2</v>
      </c>
      <c r="U1277" s="102">
        <v>2.0082269999999999E-2</v>
      </c>
      <c r="V1277" s="102">
        <v>1.9654749999999999E-2</v>
      </c>
      <c r="W1277" s="102">
        <v>1.924669E-2</v>
      </c>
      <c r="X1277" s="102">
        <v>1.8867829999999999E-2</v>
      </c>
      <c r="Y1277" s="103">
        <v>1.8518159999999999E-2</v>
      </c>
    </row>
    <row r="1278" spans="1:25" x14ac:dyDescent="0.25">
      <c r="A1278" s="101" t="s">
        <v>1525</v>
      </c>
      <c r="B1278" s="102">
        <v>7.0478139999999995E-2</v>
      </c>
      <c r="C1278" s="102">
        <v>5.95971E-2</v>
      </c>
      <c r="D1278" s="102">
        <v>5.3072849999999998E-2</v>
      </c>
      <c r="E1278" s="102">
        <v>4.7810890000000002E-2</v>
      </c>
      <c r="F1278" s="102">
        <v>4.345603E-2</v>
      </c>
      <c r="G1278" s="102">
        <v>4.1253030000000003E-2</v>
      </c>
      <c r="H1278" s="102">
        <v>3.8473899999999998E-2</v>
      </c>
      <c r="I1278" s="102">
        <v>3.6062610000000002E-2</v>
      </c>
      <c r="J1278" s="102">
        <v>3.4019710000000002E-2</v>
      </c>
      <c r="K1278" s="102">
        <v>3.8232090000000003E-2</v>
      </c>
      <c r="L1278" s="102">
        <v>3.9750819999999999E-2</v>
      </c>
      <c r="M1278" s="102">
        <v>4.0721899999999998E-2</v>
      </c>
      <c r="N1278" s="102">
        <v>3.9448499999999997E-2</v>
      </c>
      <c r="O1278" s="102">
        <v>3.7519419999999998E-2</v>
      </c>
      <c r="P1278" s="102">
        <v>3.5696470000000001E-2</v>
      </c>
      <c r="Q1278" s="102">
        <v>3.4278650000000001E-2</v>
      </c>
      <c r="R1278" s="102">
        <v>3.3101829999999999E-2</v>
      </c>
      <c r="S1278" s="102">
        <v>3.2069640000000003E-2</v>
      </c>
      <c r="T1278" s="102">
        <v>3.1143440000000001E-2</v>
      </c>
      <c r="U1278" s="102">
        <v>3.0304149999999998E-2</v>
      </c>
      <c r="V1278" s="102">
        <v>2.953242E-2</v>
      </c>
      <c r="W1278" s="102">
        <v>2.8818380000000001E-2</v>
      </c>
      <c r="X1278" s="102">
        <v>2.8142940000000002E-2</v>
      </c>
      <c r="Y1278" s="103">
        <v>2.7515749999999999E-2</v>
      </c>
    </row>
    <row r="1279" spans="1:25" x14ac:dyDescent="0.25">
      <c r="A1279" s="101" t="s">
        <v>1526</v>
      </c>
      <c r="B1279" s="102">
        <v>2.744889E-2</v>
      </c>
      <c r="C1279" s="102">
        <v>1.9353260000000001E-2</v>
      </c>
      <c r="D1279" s="102">
        <v>1.48536E-2</v>
      </c>
      <c r="E1279" s="102">
        <v>1.149154E-2</v>
      </c>
      <c r="F1279" s="102">
        <v>8.8748690000000005E-3</v>
      </c>
      <c r="G1279" s="102">
        <v>7.5160189999999997E-3</v>
      </c>
      <c r="H1279" s="102">
        <v>6.0905619999999999E-3</v>
      </c>
      <c r="I1279" s="102">
        <v>4.9270759999999999E-3</v>
      </c>
      <c r="J1279" s="102">
        <v>4.0156539999999996E-3</v>
      </c>
      <c r="K1279" s="102">
        <v>5.7523280000000001E-3</v>
      </c>
      <c r="L1279" s="102">
        <v>6.5186869999999996E-3</v>
      </c>
      <c r="M1279" s="102">
        <v>7.0324200000000002E-3</v>
      </c>
      <c r="N1279" s="102">
        <v>6.6461250000000001E-3</v>
      </c>
      <c r="O1279" s="102">
        <v>5.8355059999999999E-3</v>
      </c>
      <c r="P1279" s="102">
        <v>4.9563469999999998E-3</v>
      </c>
      <c r="Q1279" s="102">
        <v>4.2406140000000002E-3</v>
      </c>
      <c r="R1279" s="102">
        <v>3.6697489999999999E-3</v>
      </c>
      <c r="S1279" s="102">
        <v>3.2054509999999998E-3</v>
      </c>
      <c r="T1279" s="102">
        <v>2.8186769999999999E-3</v>
      </c>
      <c r="U1279" s="102">
        <v>2.4898170000000001E-3</v>
      </c>
      <c r="V1279" s="102">
        <v>2.199491E-3</v>
      </c>
      <c r="W1279" s="102">
        <v>1.948153E-3</v>
      </c>
      <c r="X1279" s="102">
        <v>1.7353360000000001E-3</v>
      </c>
      <c r="Y1279" s="103">
        <v>1.5515819999999999E-3</v>
      </c>
    </row>
    <row r="1280" spans="1:25" x14ac:dyDescent="0.25">
      <c r="A1280" s="101" t="s">
        <v>1527</v>
      </c>
      <c r="B1280" s="102">
        <v>-7.6876749999999997E-3</v>
      </c>
      <c r="C1280" s="102">
        <v>-1.310306E-2</v>
      </c>
      <c r="D1280" s="102">
        <v>-1.6215009999999998E-2</v>
      </c>
      <c r="E1280" s="102">
        <v>-1.8649430000000002E-2</v>
      </c>
      <c r="F1280" s="102">
        <v>-2.0632230000000001E-2</v>
      </c>
      <c r="G1280" s="102">
        <v>-2.1514189999999999E-2</v>
      </c>
      <c r="H1280" s="102">
        <v>-2.237772E-2</v>
      </c>
      <c r="I1280" s="102">
        <v>-2.3066840000000002E-2</v>
      </c>
      <c r="J1280" s="102">
        <v>-2.3600679999999999E-2</v>
      </c>
      <c r="K1280" s="102">
        <v>-2.2806659999999999E-2</v>
      </c>
      <c r="L1280" s="102">
        <v>-2.2177160000000001E-2</v>
      </c>
      <c r="M1280" s="102">
        <v>-2.164431E-2</v>
      </c>
      <c r="N1280" s="102">
        <v>-2.1111009999999999E-2</v>
      </c>
      <c r="O1280" s="102">
        <v>-2.0975400000000002E-2</v>
      </c>
      <c r="P1280" s="102">
        <v>-2.1130400000000001E-2</v>
      </c>
      <c r="Q1280" s="102">
        <v>-2.135335E-2</v>
      </c>
      <c r="R1280" s="102">
        <v>-2.1518079999999998E-2</v>
      </c>
      <c r="S1280" s="102">
        <v>-2.161488E-2</v>
      </c>
      <c r="T1280" s="102">
        <v>-2.165369E-2</v>
      </c>
      <c r="U1280" s="102">
        <v>-2.1643989999999998E-2</v>
      </c>
      <c r="V1280" s="102">
        <v>-2.159548E-2</v>
      </c>
      <c r="W1280" s="102">
        <v>-2.1517870000000001E-2</v>
      </c>
      <c r="X1280" s="102">
        <v>-2.1411389999999999E-2</v>
      </c>
      <c r="Y1280" s="103">
        <v>-2.128528E-2</v>
      </c>
    </row>
    <row r="1281" spans="1:25" x14ac:dyDescent="0.25">
      <c r="A1281" s="101" t="s">
        <v>1528</v>
      </c>
      <c r="B1281" s="102">
        <v>-1.444458E-2</v>
      </c>
      <c r="C1281" s="102">
        <v>-2.068969E-2</v>
      </c>
      <c r="D1281" s="102">
        <v>-2.4431729999999999E-2</v>
      </c>
      <c r="E1281" s="102">
        <v>-2.7398289999999999E-2</v>
      </c>
      <c r="F1281" s="102">
        <v>-2.9824929999999999E-2</v>
      </c>
      <c r="G1281" s="102">
        <v>-3.0734239999999999E-2</v>
      </c>
      <c r="H1281" s="102">
        <v>-3.165577E-2</v>
      </c>
      <c r="I1281" s="102">
        <v>-3.237379E-2</v>
      </c>
      <c r="J1281" s="102">
        <v>-3.2916969999999997E-2</v>
      </c>
      <c r="K1281" s="102">
        <v>-3.1560249999999998E-2</v>
      </c>
      <c r="L1281" s="102">
        <v>-3.0594619999999999E-2</v>
      </c>
      <c r="M1281" s="102">
        <v>-2.9782590000000001E-2</v>
      </c>
      <c r="N1281" s="102">
        <v>-2.9034549999999999E-2</v>
      </c>
      <c r="O1281" s="102">
        <v>-2.8753020000000001E-2</v>
      </c>
      <c r="P1281" s="102">
        <v>-2.88016E-2</v>
      </c>
      <c r="Q1281" s="102">
        <v>-2.8927620000000001E-2</v>
      </c>
      <c r="R1281" s="102">
        <v>-2.8995360000000001E-2</v>
      </c>
      <c r="S1281" s="102">
        <v>-2.9005070000000001E-2</v>
      </c>
      <c r="T1281" s="102">
        <v>-2.8956519999999999E-2</v>
      </c>
      <c r="U1281" s="102">
        <v>-2.8869140000000001E-2</v>
      </c>
      <c r="V1281" s="102">
        <v>-2.874293E-2</v>
      </c>
      <c r="W1281" s="102">
        <v>-2.8587580000000001E-2</v>
      </c>
      <c r="X1281" s="102">
        <v>-2.8413049999999999E-2</v>
      </c>
      <c r="Y1281" s="103">
        <v>-2.8209390000000001E-2</v>
      </c>
    </row>
    <row r="1282" spans="1:25" x14ac:dyDescent="0.25">
      <c r="A1282" s="101" t="s">
        <v>1529</v>
      </c>
      <c r="B1282" s="102">
        <v>-1.145358E-2</v>
      </c>
      <c r="C1282" s="102">
        <v>-1.7770859999999999E-2</v>
      </c>
      <c r="D1282" s="102">
        <v>-2.1562209999999998E-2</v>
      </c>
      <c r="E1282" s="102">
        <v>-2.4578050000000001E-2</v>
      </c>
      <c r="F1282" s="102">
        <v>-2.705395E-2</v>
      </c>
      <c r="G1282" s="102">
        <v>-2.7904910000000002E-2</v>
      </c>
      <c r="H1282" s="102">
        <v>-2.8884630000000001E-2</v>
      </c>
      <c r="I1282" s="102">
        <v>-2.9670820000000001E-2</v>
      </c>
      <c r="J1282" s="102">
        <v>-3.0272650000000002E-2</v>
      </c>
      <c r="K1282" s="102">
        <v>-2.8697650000000002E-2</v>
      </c>
      <c r="L1282" s="102">
        <v>-2.7722420000000001E-2</v>
      </c>
      <c r="M1282" s="102">
        <v>-2.690056E-2</v>
      </c>
      <c r="N1282" s="102">
        <v>-2.6239149999999999E-2</v>
      </c>
      <c r="O1282" s="102">
        <v>-2.6015750000000001E-2</v>
      </c>
      <c r="P1282" s="102">
        <v>-2.609353E-2</v>
      </c>
      <c r="Q1282" s="102">
        <v>-2.6229300000000001E-2</v>
      </c>
      <c r="R1282" s="102">
        <v>-2.6306759999999998E-2</v>
      </c>
      <c r="S1282" s="102">
        <v>-2.6316470000000002E-2</v>
      </c>
      <c r="T1282" s="102">
        <v>-2.6277620000000002E-2</v>
      </c>
      <c r="U1282" s="102">
        <v>-2.619993E-2</v>
      </c>
      <c r="V1282" s="102">
        <v>-2.6093100000000001E-2</v>
      </c>
      <c r="W1282" s="102">
        <v>-2.5957129999999998E-2</v>
      </c>
      <c r="X1282" s="102">
        <v>-2.5801959999999999E-2</v>
      </c>
      <c r="Y1282" s="103">
        <v>-2.563708E-2</v>
      </c>
    </row>
    <row r="1283" spans="1:25" x14ac:dyDescent="0.25">
      <c r="A1283" s="101" t="s">
        <v>1530</v>
      </c>
      <c r="B1283" s="102">
        <v>3.958222E-3</v>
      </c>
      <c r="C1283" s="102">
        <v>-3.7022000000000001E-3</v>
      </c>
      <c r="D1283" s="102">
        <v>-8.2282180000000007E-3</v>
      </c>
      <c r="E1283" s="102">
        <v>-1.175433E-2</v>
      </c>
      <c r="F1283" s="102">
        <v>-1.4594019999999999E-2</v>
      </c>
      <c r="G1283" s="102">
        <v>-1.547404E-2</v>
      </c>
      <c r="H1283" s="102">
        <v>-1.6784420000000001E-2</v>
      </c>
      <c r="I1283" s="102">
        <v>-1.790127E-2</v>
      </c>
      <c r="J1283" s="102">
        <v>-1.8795050000000001E-2</v>
      </c>
      <c r="K1283" s="102">
        <v>-1.612794E-2</v>
      </c>
      <c r="L1283" s="102">
        <v>-1.5103490000000001E-2</v>
      </c>
      <c r="M1283" s="102">
        <v>-1.4338409999999999E-2</v>
      </c>
      <c r="N1283" s="102">
        <v>-1.42798E-2</v>
      </c>
      <c r="O1283" s="102">
        <v>-1.4552890000000001E-2</v>
      </c>
      <c r="P1283" s="102">
        <v>-1.495206E-2</v>
      </c>
      <c r="Q1283" s="102">
        <v>-1.528261E-2</v>
      </c>
      <c r="R1283" s="102">
        <v>-1.5535180000000001E-2</v>
      </c>
      <c r="S1283" s="102">
        <v>-1.5729569999999998E-2</v>
      </c>
      <c r="T1283" s="102">
        <v>-1.5885050000000001E-2</v>
      </c>
      <c r="U1283" s="102">
        <v>-1.599186E-2</v>
      </c>
      <c r="V1283" s="102">
        <v>-1.6069719999999999E-2</v>
      </c>
      <c r="W1283" s="102">
        <v>-1.6118150000000001E-2</v>
      </c>
      <c r="X1283" s="102">
        <v>-1.6147350000000001E-2</v>
      </c>
      <c r="Y1283" s="103">
        <v>-1.6157080000000001E-2</v>
      </c>
    </row>
    <row r="1284" spans="1:25" x14ac:dyDescent="0.25">
      <c r="A1284" s="101" t="s">
        <v>1531</v>
      </c>
      <c r="B1284" s="102">
        <v>-1.3352849999999999E-2</v>
      </c>
      <c r="C1284" s="102">
        <v>-1.9762660000000001E-2</v>
      </c>
      <c r="D1284" s="102">
        <v>-2.3570870000000001E-2</v>
      </c>
      <c r="E1284" s="102">
        <v>-2.6594690000000001E-2</v>
      </c>
      <c r="F1284" s="102">
        <v>-2.904967E-2</v>
      </c>
      <c r="G1284" s="102">
        <v>-2.9813320000000001E-2</v>
      </c>
      <c r="H1284" s="102">
        <v>-3.074435E-2</v>
      </c>
      <c r="I1284" s="102">
        <v>-3.1491430000000001E-2</v>
      </c>
      <c r="J1284" s="102">
        <v>-3.2054230000000003E-2</v>
      </c>
      <c r="K1284" s="102">
        <v>-3.0145720000000001E-2</v>
      </c>
      <c r="L1284" s="102">
        <v>-2.9055350000000001E-2</v>
      </c>
      <c r="M1284" s="102">
        <v>-2.81566E-2</v>
      </c>
      <c r="N1284" s="102">
        <v>-2.7524259999999998E-2</v>
      </c>
      <c r="O1284" s="102">
        <v>-2.732975E-2</v>
      </c>
      <c r="P1284" s="102">
        <v>-2.7417279999999999E-2</v>
      </c>
      <c r="Q1284" s="102">
        <v>-2.7543370000000001E-2</v>
      </c>
      <c r="R1284" s="102">
        <v>-2.761137E-2</v>
      </c>
      <c r="S1284" s="102">
        <v>-2.7621079999999999E-2</v>
      </c>
      <c r="T1284" s="102">
        <v>-2.7582220000000001E-2</v>
      </c>
      <c r="U1284" s="102">
        <v>-2.750474E-2</v>
      </c>
      <c r="V1284" s="102">
        <v>-2.7398120000000002E-2</v>
      </c>
      <c r="W1284" s="102">
        <v>-2.7262339999999999E-2</v>
      </c>
      <c r="X1284" s="102">
        <v>-2.710713E-2</v>
      </c>
      <c r="Y1284" s="103">
        <v>-2.6932480000000002E-2</v>
      </c>
    </row>
    <row r="1285" spans="1:25" x14ac:dyDescent="0.25">
      <c r="A1285" s="101" t="s">
        <v>1532</v>
      </c>
      <c r="B1285" s="102">
        <v>-1.453545E-2</v>
      </c>
      <c r="C1285" s="102">
        <v>-2.0871839999999999E-2</v>
      </c>
      <c r="D1285" s="102">
        <v>-2.4570709999999999E-2</v>
      </c>
      <c r="E1285" s="102">
        <v>-2.746577E-2</v>
      </c>
      <c r="F1285" s="102">
        <v>-2.981193E-2</v>
      </c>
      <c r="G1285" s="102">
        <v>-3.059487E-2</v>
      </c>
      <c r="H1285" s="102">
        <v>-3.1467330000000002E-2</v>
      </c>
      <c r="I1285" s="102">
        <v>-3.214616E-2</v>
      </c>
      <c r="J1285" s="102">
        <v>-3.2650489999999997E-2</v>
      </c>
      <c r="K1285" s="102">
        <v>-3.1035449999999999E-2</v>
      </c>
      <c r="L1285" s="102">
        <v>-3.0031639999999998E-2</v>
      </c>
      <c r="M1285" s="102">
        <v>-2.9209969999999998E-2</v>
      </c>
      <c r="N1285" s="102">
        <v>-2.8539579999999998E-2</v>
      </c>
      <c r="O1285" s="102">
        <v>-2.828723E-2</v>
      </c>
      <c r="P1285" s="102">
        <v>-2.8335820000000001E-2</v>
      </c>
      <c r="Q1285" s="102">
        <v>-2.8442410000000001E-2</v>
      </c>
      <c r="R1285" s="102">
        <v>-2.8500660000000001E-2</v>
      </c>
      <c r="S1285" s="102">
        <v>-2.8490950000000001E-2</v>
      </c>
      <c r="T1285" s="102">
        <v>-2.8432700000000002E-2</v>
      </c>
      <c r="U1285" s="102">
        <v>-2.8335840000000001E-2</v>
      </c>
      <c r="V1285" s="102">
        <v>-2.8209620000000001E-2</v>
      </c>
      <c r="W1285" s="102">
        <v>-2.8054510000000001E-2</v>
      </c>
      <c r="X1285" s="102">
        <v>-2.787997E-2</v>
      </c>
      <c r="Y1285" s="103">
        <v>-2.767652E-2</v>
      </c>
    </row>
    <row r="1286" spans="1:25" x14ac:dyDescent="0.25">
      <c r="A1286" s="101" t="s">
        <v>1533</v>
      </c>
      <c r="B1286" s="102">
        <v>-7.9752009999999995E-3</v>
      </c>
      <c r="C1286" s="102">
        <v>-1.406167E-2</v>
      </c>
      <c r="D1286" s="102">
        <v>-1.7637079999999999E-2</v>
      </c>
      <c r="E1286" s="102">
        <v>-2.044634E-2</v>
      </c>
      <c r="F1286" s="102">
        <v>-2.2715539999999999E-2</v>
      </c>
      <c r="G1286" s="102">
        <v>-2.3713049999999999E-2</v>
      </c>
      <c r="H1286" s="102">
        <v>-2.4663850000000001E-2</v>
      </c>
      <c r="I1286" s="102">
        <v>-2.5411039999999999E-2</v>
      </c>
      <c r="J1286" s="102">
        <v>-2.5973650000000001E-2</v>
      </c>
      <c r="K1286" s="102">
        <v>-2.5084309999999999E-2</v>
      </c>
      <c r="L1286" s="102">
        <v>-2.4329859999999998E-2</v>
      </c>
      <c r="M1286" s="102">
        <v>-2.3671649999999999E-2</v>
      </c>
      <c r="N1286" s="102">
        <v>-2.302191E-2</v>
      </c>
      <c r="O1286" s="102">
        <v>-2.2818310000000001E-2</v>
      </c>
      <c r="P1286" s="102">
        <v>-2.2934530000000002E-2</v>
      </c>
      <c r="Q1286" s="102">
        <v>-2.31284E-2</v>
      </c>
      <c r="R1286" s="102">
        <v>-2.326427E-2</v>
      </c>
      <c r="S1286" s="102">
        <v>-2.3322490000000001E-2</v>
      </c>
      <c r="T1286" s="102">
        <v>-2.3332189999999999E-2</v>
      </c>
      <c r="U1286" s="102">
        <v>-2.3293609999999999E-2</v>
      </c>
      <c r="V1286" s="102">
        <v>-2.3225920000000001E-2</v>
      </c>
      <c r="W1286" s="102">
        <v>-2.3129130000000001E-2</v>
      </c>
      <c r="X1286" s="102">
        <v>-2.300323E-2</v>
      </c>
      <c r="Y1286" s="103">
        <v>-2.2857929999999999E-2</v>
      </c>
    </row>
    <row r="1287" spans="1:25" x14ac:dyDescent="0.25">
      <c r="A1287" s="101" t="s">
        <v>1534</v>
      </c>
      <c r="B1287" s="102">
        <v>-3.924155E-2</v>
      </c>
      <c r="C1287" s="102">
        <v>-4.346208E-2</v>
      </c>
      <c r="D1287" s="102">
        <v>-4.6064979999999998E-2</v>
      </c>
      <c r="E1287" s="102">
        <v>-4.8206390000000002E-2</v>
      </c>
      <c r="F1287" s="102">
        <v>-5.0014059999999999E-2</v>
      </c>
      <c r="G1287" s="102">
        <v>-5.0594670000000001E-2</v>
      </c>
      <c r="H1287" s="102">
        <v>-5.1031149999999997E-2</v>
      </c>
      <c r="I1287" s="102">
        <v>-5.1341659999999997E-2</v>
      </c>
      <c r="J1287" s="102">
        <v>-5.1535810000000001E-2</v>
      </c>
      <c r="K1287" s="102">
        <v>-5.1218390000000003E-2</v>
      </c>
      <c r="L1287" s="102">
        <v>-5.0493780000000002E-2</v>
      </c>
      <c r="M1287" s="102">
        <v>-4.9778200000000002E-2</v>
      </c>
      <c r="N1287" s="102">
        <v>-4.846541E-2</v>
      </c>
      <c r="O1287" s="102">
        <v>-4.7571389999999998E-2</v>
      </c>
      <c r="P1287" s="102">
        <v>-4.7163789999999997E-2</v>
      </c>
      <c r="Q1287" s="102">
        <v>-4.6989139999999999E-2</v>
      </c>
      <c r="R1287" s="102">
        <v>-4.6814519999999998E-2</v>
      </c>
      <c r="S1287" s="102">
        <v>-4.6591349999999997E-2</v>
      </c>
      <c r="T1287" s="102">
        <v>-4.6319859999999997E-2</v>
      </c>
      <c r="U1287" s="102">
        <v>-4.6019230000000001E-2</v>
      </c>
      <c r="V1287" s="102">
        <v>-4.5689460000000001E-2</v>
      </c>
      <c r="W1287" s="102">
        <v>-4.5330549999999997E-2</v>
      </c>
      <c r="X1287" s="102">
        <v>-4.4961939999999999E-2</v>
      </c>
      <c r="Y1287" s="103">
        <v>-4.4564409999999999E-2</v>
      </c>
    </row>
    <row r="1288" spans="1:25" x14ac:dyDescent="0.25">
      <c r="A1288" s="101" t="s">
        <v>1535</v>
      </c>
      <c r="B1288" s="102">
        <v>7.43558E-2</v>
      </c>
      <c r="C1288" s="102">
        <v>6.3826320000000006E-2</v>
      </c>
      <c r="D1288" s="102">
        <v>5.7157489999999998E-2</v>
      </c>
      <c r="E1288" s="102">
        <v>5.1675239999999997E-2</v>
      </c>
      <c r="F1288" s="102">
        <v>4.7052869999999997E-2</v>
      </c>
      <c r="G1288" s="102">
        <v>4.4835659999999999E-2</v>
      </c>
      <c r="H1288" s="102">
        <v>4.1921149999999997E-2</v>
      </c>
      <c r="I1288" s="102">
        <v>3.936576E-2</v>
      </c>
      <c r="J1288" s="102">
        <v>3.7199400000000001E-2</v>
      </c>
      <c r="K1288" s="102">
        <v>4.1775159999999999E-2</v>
      </c>
      <c r="L1288" s="102">
        <v>4.350292E-2</v>
      </c>
      <c r="M1288" s="102">
        <v>4.4700950000000003E-2</v>
      </c>
      <c r="N1288" s="102">
        <v>4.3621220000000002E-2</v>
      </c>
      <c r="O1288" s="102">
        <v>4.1841509999999998E-2</v>
      </c>
      <c r="P1288" s="102">
        <v>4.0122810000000002E-2</v>
      </c>
      <c r="Q1288" s="102">
        <v>3.877477E-2</v>
      </c>
      <c r="R1288" s="102">
        <v>3.7669609999999999E-2</v>
      </c>
      <c r="S1288" s="102">
        <v>3.6700129999999997E-2</v>
      </c>
      <c r="T1288" s="102">
        <v>3.5837389999999997E-2</v>
      </c>
      <c r="U1288" s="102">
        <v>3.5052050000000001E-2</v>
      </c>
      <c r="V1288" s="102">
        <v>3.4344350000000003E-2</v>
      </c>
      <c r="W1288" s="102">
        <v>3.368492E-2</v>
      </c>
      <c r="X1288" s="102">
        <v>3.3054590000000002E-2</v>
      </c>
      <c r="Y1288" s="103">
        <v>3.2462820000000003E-2</v>
      </c>
    </row>
    <row r="1289" spans="1:25" x14ac:dyDescent="0.25">
      <c r="A1289" s="101" t="s">
        <v>1536</v>
      </c>
      <c r="B1289" s="102">
        <v>3.1269610000000003E-2</v>
      </c>
      <c r="C1289" s="102">
        <v>2.2930610000000001E-2</v>
      </c>
      <c r="D1289" s="102">
        <v>1.8153889999999999E-2</v>
      </c>
      <c r="E1289" s="102">
        <v>1.4494480000000001E-2</v>
      </c>
      <c r="F1289" s="102">
        <v>1.157976E-2</v>
      </c>
      <c r="G1289" s="102">
        <v>1.0506700000000001E-2</v>
      </c>
      <c r="H1289" s="102">
        <v>8.8675809999999994E-3</v>
      </c>
      <c r="I1289" s="102">
        <v>7.4608749999999996E-3</v>
      </c>
      <c r="J1289" s="102">
        <v>6.3061330000000002E-3</v>
      </c>
      <c r="K1289" s="102">
        <v>9.3576130000000007E-3</v>
      </c>
      <c r="L1289" s="102">
        <v>1.0373540000000001E-2</v>
      </c>
      <c r="M1289" s="102">
        <v>1.108075E-2</v>
      </c>
      <c r="N1289" s="102">
        <v>1.057483E-2</v>
      </c>
      <c r="O1289" s="102">
        <v>9.7192939999999999E-3</v>
      </c>
      <c r="P1289" s="102">
        <v>8.8840910000000002E-3</v>
      </c>
      <c r="Q1289" s="102">
        <v>8.2433860000000001E-3</v>
      </c>
      <c r="R1289" s="102">
        <v>7.7291080000000002E-3</v>
      </c>
      <c r="S1289" s="102">
        <v>7.292331E-3</v>
      </c>
      <c r="T1289" s="102">
        <v>6.9138400000000001E-3</v>
      </c>
      <c r="U1289" s="102">
        <v>6.5839189999999997E-3</v>
      </c>
      <c r="V1289" s="102">
        <v>6.292855E-3</v>
      </c>
      <c r="W1289" s="102">
        <v>6.0309329999999996E-3</v>
      </c>
      <c r="X1289" s="102">
        <v>5.7882070000000001E-3</v>
      </c>
      <c r="Y1289" s="103">
        <v>5.5746279999999999E-3</v>
      </c>
    </row>
    <row r="1290" spans="1:25" x14ac:dyDescent="0.25">
      <c r="A1290" s="101" t="s">
        <v>1537</v>
      </c>
      <c r="B1290" s="102">
        <v>4.7665869999999999E-2</v>
      </c>
      <c r="C1290" s="102">
        <v>3.9319949999999999E-2</v>
      </c>
      <c r="D1290" s="102">
        <v>3.4486889999999999E-2</v>
      </c>
      <c r="E1290" s="102">
        <v>3.0784249999999999E-2</v>
      </c>
      <c r="F1290" s="102">
        <v>2.78284E-2</v>
      </c>
      <c r="G1290" s="102">
        <v>2.6333789999999999E-2</v>
      </c>
      <c r="H1290" s="102">
        <v>2.4537150000000001E-2</v>
      </c>
      <c r="I1290" s="102">
        <v>2.301243E-2</v>
      </c>
      <c r="J1290" s="102">
        <v>2.174017E-2</v>
      </c>
      <c r="K1290" s="102">
        <v>2.420982E-2</v>
      </c>
      <c r="L1290" s="102">
        <v>2.516233E-2</v>
      </c>
      <c r="M1290" s="102">
        <v>2.581323E-2</v>
      </c>
      <c r="N1290" s="102">
        <v>2.5027379999999998E-2</v>
      </c>
      <c r="O1290" s="102">
        <v>2.3786370000000001E-2</v>
      </c>
      <c r="P1290" s="102">
        <v>2.25846E-2</v>
      </c>
      <c r="Q1290" s="102">
        <v>2.1634629999999998E-2</v>
      </c>
      <c r="R1290" s="102">
        <v>2.0859059999999999E-2</v>
      </c>
      <c r="S1290" s="102">
        <v>2.019021E-2</v>
      </c>
      <c r="T1290" s="102">
        <v>1.95893E-2</v>
      </c>
      <c r="U1290" s="102">
        <v>1.904664E-2</v>
      </c>
      <c r="V1290" s="102">
        <v>1.8552280000000001E-2</v>
      </c>
      <c r="W1290" s="102">
        <v>1.808705E-2</v>
      </c>
      <c r="X1290" s="102">
        <v>1.766065E-2</v>
      </c>
      <c r="Y1290" s="103">
        <v>1.7263150000000001E-2</v>
      </c>
    </row>
    <row r="1291" spans="1:25" x14ac:dyDescent="0.25">
      <c r="A1291" s="101" t="s">
        <v>1538</v>
      </c>
      <c r="B1291" s="102">
        <v>2.913323E-2</v>
      </c>
      <c r="C1291" s="102">
        <v>2.35789E-2</v>
      </c>
      <c r="D1291" s="102">
        <v>2.026058E-2</v>
      </c>
      <c r="E1291" s="102">
        <v>1.7738429999999999E-2</v>
      </c>
      <c r="F1291" s="102">
        <v>1.5747009999999999E-2</v>
      </c>
      <c r="G1291" s="102">
        <v>1.4528889999999999E-2</v>
      </c>
      <c r="H1291" s="102">
        <v>1.3400189999999999E-2</v>
      </c>
      <c r="I1291" s="102">
        <v>1.247622E-2</v>
      </c>
      <c r="J1291" s="102">
        <v>1.170823E-2</v>
      </c>
      <c r="K1291" s="102">
        <v>1.237777E-2</v>
      </c>
      <c r="L1291" s="102">
        <v>1.2907160000000001E-2</v>
      </c>
      <c r="M1291" s="102">
        <v>1.337666E-2</v>
      </c>
      <c r="N1291" s="102">
        <v>1.3172919999999999E-2</v>
      </c>
      <c r="O1291" s="102">
        <v>1.257193E-2</v>
      </c>
      <c r="P1291" s="102">
        <v>1.1844789999999999E-2</v>
      </c>
      <c r="Q1291" s="102">
        <v>1.119478E-2</v>
      </c>
      <c r="R1291" s="102">
        <v>1.0661E-2</v>
      </c>
      <c r="S1291" s="102">
        <v>1.0214620000000001E-2</v>
      </c>
      <c r="T1291" s="102">
        <v>9.8263010000000008E-3</v>
      </c>
      <c r="U1291" s="102">
        <v>9.4865620000000005E-3</v>
      </c>
      <c r="V1291" s="102">
        <v>9.1856990000000003E-3</v>
      </c>
      <c r="W1291" s="102">
        <v>8.9139969999999999E-3</v>
      </c>
      <c r="X1291" s="102">
        <v>8.6617399999999994E-3</v>
      </c>
      <c r="Y1291" s="103">
        <v>8.4386519999999996E-3</v>
      </c>
    </row>
    <row r="1292" spans="1:25" x14ac:dyDescent="0.25">
      <c r="A1292" s="101" t="s">
        <v>1539</v>
      </c>
      <c r="B1292" s="102">
        <v>3.5208730000000001E-2</v>
      </c>
      <c r="C1292" s="102">
        <v>2.772169E-2</v>
      </c>
      <c r="D1292" s="102">
        <v>2.3292710000000001E-2</v>
      </c>
      <c r="E1292" s="102">
        <v>1.9866149999999999E-2</v>
      </c>
      <c r="F1292" s="102">
        <v>1.7117630000000002E-2</v>
      </c>
      <c r="G1292" s="102">
        <v>1.574915E-2</v>
      </c>
      <c r="H1292" s="102">
        <v>1.4195859999999999E-2</v>
      </c>
      <c r="I1292" s="102">
        <v>1.289497E-2</v>
      </c>
      <c r="J1292" s="102">
        <v>1.1827219999999999E-2</v>
      </c>
      <c r="K1292" s="102">
        <v>1.383118E-2</v>
      </c>
      <c r="L1292" s="102">
        <v>1.479368E-2</v>
      </c>
      <c r="M1292" s="102">
        <v>1.552216E-2</v>
      </c>
      <c r="N1292" s="102">
        <v>1.515357E-2</v>
      </c>
      <c r="O1292" s="102">
        <v>1.4300439999999999E-2</v>
      </c>
      <c r="P1292" s="102">
        <v>1.336007E-2</v>
      </c>
      <c r="Q1292" s="102">
        <v>1.2594370000000001E-2</v>
      </c>
      <c r="R1292" s="102">
        <v>1.197398E-2</v>
      </c>
      <c r="S1292" s="102">
        <v>1.1460100000000001E-2</v>
      </c>
      <c r="T1292" s="102">
        <v>1.101394E-2</v>
      </c>
      <c r="U1292" s="102">
        <v>1.061632E-2</v>
      </c>
      <c r="V1292" s="102">
        <v>1.026723E-2</v>
      </c>
      <c r="W1292" s="102">
        <v>9.9472699999999994E-3</v>
      </c>
      <c r="X1292" s="102">
        <v>9.6562060000000005E-3</v>
      </c>
      <c r="Y1292" s="103">
        <v>9.3942690000000002E-3</v>
      </c>
    </row>
    <row r="1293" spans="1:25" x14ac:dyDescent="0.25">
      <c r="A1293" s="101" t="s">
        <v>1540</v>
      </c>
      <c r="B1293" s="102">
        <v>2.396827E-2</v>
      </c>
      <c r="C1293" s="102">
        <v>1.636642E-2</v>
      </c>
      <c r="D1293" s="102">
        <v>1.181185E-2</v>
      </c>
      <c r="E1293" s="102">
        <v>8.1825779999999994E-3</v>
      </c>
      <c r="F1293" s="102">
        <v>5.193001E-3</v>
      </c>
      <c r="G1293" s="102">
        <v>3.6823239999999998E-3</v>
      </c>
      <c r="H1293" s="102">
        <v>2.092764E-3</v>
      </c>
      <c r="I1293" s="102">
        <v>7.7453669999999995E-4</v>
      </c>
      <c r="J1293" s="102">
        <v>-3.0139689999999998E-4</v>
      </c>
      <c r="K1293" s="102">
        <v>1.436428E-3</v>
      </c>
      <c r="L1293" s="102">
        <v>2.4136259999999999E-3</v>
      </c>
      <c r="M1293" s="102">
        <v>3.1969469999999999E-3</v>
      </c>
      <c r="N1293" s="102">
        <v>3.1582789999999999E-3</v>
      </c>
      <c r="O1293" s="102">
        <v>2.6085349999999999E-3</v>
      </c>
      <c r="P1293" s="102">
        <v>1.875144E-3</v>
      </c>
      <c r="Q1293" s="102">
        <v>1.2377829999999999E-3</v>
      </c>
      <c r="R1293" s="102">
        <v>7.2582739999999999E-4</v>
      </c>
      <c r="S1293" s="102">
        <v>3.1036410000000002E-4</v>
      </c>
      <c r="T1293" s="102">
        <v>-2.7714700000000001E-5</v>
      </c>
      <c r="U1293" s="102">
        <v>-3.0775680000000001E-4</v>
      </c>
      <c r="V1293" s="102">
        <v>-5.2999429999999999E-4</v>
      </c>
      <c r="W1293" s="102">
        <v>-7.1354239999999998E-4</v>
      </c>
      <c r="X1293" s="102">
        <v>-8.5840139999999998E-4</v>
      </c>
      <c r="Y1293" s="103">
        <v>-9.7424359999999995E-4</v>
      </c>
    </row>
    <row r="1294" spans="1:25" x14ac:dyDescent="0.25">
      <c r="A1294" s="101" t="s">
        <v>1541</v>
      </c>
      <c r="B1294" s="102">
        <v>4.217709E-2</v>
      </c>
      <c r="C1294" s="102">
        <v>3.9133559999999998E-2</v>
      </c>
      <c r="D1294" s="102">
        <v>3.7029939999999997E-2</v>
      </c>
      <c r="E1294" s="102">
        <v>3.5174419999999998E-2</v>
      </c>
      <c r="F1294" s="102">
        <v>3.3516909999999997E-2</v>
      </c>
      <c r="G1294" s="102">
        <v>3.2653979999999999E-2</v>
      </c>
      <c r="H1294" s="102">
        <v>3.1408760000000001E-2</v>
      </c>
      <c r="I1294" s="102">
        <v>3.0232370000000001E-2</v>
      </c>
      <c r="J1294" s="102">
        <v>2.9222689999999999E-2</v>
      </c>
      <c r="K1294" s="102">
        <v>3.0506410000000001E-2</v>
      </c>
      <c r="L1294" s="102">
        <v>3.0858900000000002E-2</v>
      </c>
      <c r="M1294" s="102">
        <v>3.1205159999999999E-2</v>
      </c>
      <c r="N1294" s="102">
        <v>3.017628E-2</v>
      </c>
      <c r="O1294" s="102">
        <v>2.9140860000000001E-2</v>
      </c>
      <c r="P1294" s="102">
        <v>2.8243730000000002E-2</v>
      </c>
      <c r="Q1294" s="102">
        <v>2.7532109999999999E-2</v>
      </c>
      <c r="R1294" s="102">
        <v>2.687865E-2</v>
      </c>
      <c r="S1294" s="102">
        <v>2.62446E-2</v>
      </c>
      <c r="T1294" s="102">
        <v>2.5639599999999999E-2</v>
      </c>
      <c r="U1294" s="102">
        <v>2.5063909999999998E-2</v>
      </c>
      <c r="V1294" s="102">
        <v>2.4507790000000002E-2</v>
      </c>
      <c r="W1294" s="102">
        <v>2.3981019999999999E-2</v>
      </c>
      <c r="X1294" s="102">
        <v>2.3483629999999998E-2</v>
      </c>
      <c r="Y1294" s="103">
        <v>2.3015620000000001E-2</v>
      </c>
    </row>
    <row r="1295" spans="1:25" x14ac:dyDescent="0.25">
      <c r="A1295" s="101" t="s">
        <v>1542</v>
      </c>
      <c r="B1295" s="102">
        <v>6.6967959999999997E-3</v>
      </c>
      <c r="C1295" s="102">
        <v>5.2913789999999997E-3</v>
      </c>
      <c r="D1295" s="102">
        <v>4.3166469999999998E-3</v>
      </c>
      <c r="E1295" s="102">
        <v>3.5983870000000002E-3</v>
      </c>
      <c r="F1295" s="102">
        <v>3.0279909999999998E-3</v>
      </c>
      <c r="G1295" s="102">
        <v>2.0830639999999999E-3</v>
      </c>
      <c r="H1295" s="102">
        <v>1.67184E-3</v>
      </c>
      <c r="I1295" s="102">
        <v>1.3490290000000001E-3</v>
      </c>
      <c r="J1295" s="102">
        <v>1.055802E-3</v>
      </c>
      <c r="K1295" s="102">
        <v>-1.1144880000000001E-3</v>
      </c>
      <c r="L1295" s="102">
        <v>-1.750255E-3</v>
      </c>
      <c r="M1295" s="102">
        <v>-2.059544E-3</v>
      </c>
      <c r="N1295" s="102">
        <v>-1.8074720000000001E-3</v>
      </c>
      <c r="O1295" s="102">
        <v>-1.7395469999999999E-3</v>
      </c>
      <c r="P1295" s="102">
        <v>-1.9433409999999999E-3</v>
      </c>
      <c r="Q1295" s="102">
        <v>-2.293121E-3</v>
      </c>
      <c r="R1295" s="102">
        <v>-2.6332870000000002E-3</v>
      </c>
      <c r="S1295" s="102">
        <v>-2.934758E-3</v>
      </c>
      <c r="T1295" s="102">
        <v>-3.1970599999999998E-3</v>
      </c>
      <c r="U1295" s="102">
        <v>-3.4206530000000001E-3</v>
      </c>
      <c r="V1295" s="102">
        <v>-3.6247649999999998E-3</v>
      </c>
      <c r="W1295" s="102">
        <v>-3.7899320000000002E-3</v>
      </c>
      <c r="X1295" s="102">
        <v>-3.9258890000000001E-3</v>
      </c>
      <c r="Y1295" s="103">
        <v>-4.032641E-3</v>
      </c>
    </row>
    <row r="1296" spans="1:25" x14ac:dyDescent="0.25">
      <c r="A1296" s="101" t="s">
        <v>1543</v>
      </c>
      <c r="B1296" s="102">
        <v>7.2421769999999996E-2</v>
      </c>
      <c r="C1296" s="102">
        <v>6.224756E-2</v>
      </c>
      <c r="D1296" s="102">
        <v>5.564906E-2</v>
      </c>
      <c r="E1296" s="102">
        <v>5.0139959999999997E-2</v>
      </c>
      <c r="F1296" s="102">
        <v>4.5452649999999997E-2</v>
      </c>
      <c r="G1296" s="102">
        <v>4.2939900000000003E-2</v>
      </c>
      <c r="H1296" s="102">
        <v>3.995601E-2</v>
      </c>
      <c r="I1296" s="102">
        <v>3.7351549999999997E-2</v>
      </c>
      <c r="J1296" s="102">
        <v>3.5146219999999999E-2</v>
      </c>
      <c r="K1296" s="102">
        <v>3.8936020000000002E-2</v>
      </c>
      <c r="L1296" s="102">
        <v>4.0463180000000001E-2</v>
      </c>
      <c r="M1296" s="102">
        <v>4.1535879999999997E-2</v>
      </c>
      <c r="N1296" s="102">
        <v>4.048032E-2</v>
      </c>
      <c r="O1296" s="102">
        <v>3.8718429999999998E-2</v>
      </c>
      <c r="P1296" s="102">
        <v>3.6966939999999997E-2</v>
      </c>
      <c r="Q1296" s="102">
        <v>3.5564159999999997E-2</v>
      </c>
      <c r="R1296" s="102">
        <v>3.4384110000000002E-2</v>
      </c>
      <c r="S1296" s="102">
        <v>3.3339529999999999E-2</v>
      </c>
      <c r="T1296" s="102">
        <v>3.2411000000000002E-2</v>
      </c>
      <c r="U1296" s="102">
        <v>3.1569659999999999E-2</v>
      </c>
      <c r="V1296" s="102">
        <v>3.079614E-2</v>
      </c>
      <c r="W1296" s="102">
        <v>3.0090180000000001E-2</v>
      </c>
      <c r="X1296" s="102">
        <v>2.942295E-2</v>
      </c>
      <c r="Y1296" s="103">
        <v>2.8804139999999999E-2</v>
      </c>
    </row>
    <row r="1297" spans="1:25" x14ac:dyDescent="0.25">
      <c r="A1297" s="101" t="s">
        <v>1544</v>
      </c>
      <c r="B1297" s="102">
        <v>7.9565579999999997E-2</v>
      </c>
      <c r="C1297" s="102">
        <v>6.9699559999999994E-2</v>
      </c>
      <c r="D1297" s="102">
        <v>6.2806109999999998E-2</v>
      </c>
      <c r="E1297" s="102">
        <v>5.6841139999999998E-2</v>
      </c>
      <c r="F1297" s="102">
        <v>5.1652169999999997E-2</v>
      </c>
      <c r="G1297" s="102">
        <v>4.8884270000000001E-2</v>
      </c>
      <c r="H1297" s="102">
        <v>4.5590270000000002E-2</v>
      </c>
      <c r="I1297" s="102">
        <v>4.2686010000000003E-2</v>
      </c>
      <c r="J1297" s="102">
        <v>4.0191749999999998E-2</v>
      </c>
      <c r="K1297" s="102">
        <v>4.4117169999999997E-2</v>
      </c>
      <c r="L1297" s="102">
        <v>4.5861020000000002E-2</v>
      </c>
      <c r="M1297" s="102">
        <v>4.722788E-2</v>
      </c>
      <c r="N1297" s="102">
        <v>4.6554720000000001E-2</v>
      </c>
      <c r="O1297" s="102">
        <v>4.5063480000000003E-2</v>
      </c>
      <c r="P1297" s="102">
        <v>4.3439459999999999E-2</v>
      </c>
      <c r="Q1297" s="102">
        <v>4.2080380000000001E-2</v>
      </c>
      <c r="R1297" s="102">
        <v>4.091587E-2</v>
      </c>
      <c r="S1297" s="102">
        <v>3.9887489999999998E-2</v>
      </c>
      <c r="T1297" s="102">
        <v>3.8965769999999997E-2</v>
      </c>
      <c r="U1297" s="102">
        <v>3.8141210000000002E-2</v>
      </c>
      <c r="V1297" s="102">
        <v>3.7394129999999998E-2</v>
      </c>
      <c r="W1297" s="102">
        <v>3.670532E-2</v>
      </c>
      <c r="X1297" s="102">
        <v>3.6055129999999998E-2</v>
      </c>
      <c r="Y1297" s="103">
        <v>3.5444009999999998E-2</v>
      </c>
    </row>
    <row r="1298" spans="1:25" x14ac:dyDescent="0.25">
      <c r="A1298" s="101" t="s">
        <v>1545</v>
      </c>
      <c r="B1298" s="102">
        <v>-5.5773030000000001E-2</v>
      </c>
      <c r="C1298" s="102">
        <v>-5.8061130000000002E-2</v>
      </c>
      <c r="D1298" s="102">
        <v>-6.063006E-2</v>
      </c>
      <c r="E1298" s="102">
        <v>-6.3415979999999997E-2</v>
      </c>
      <c r="F1298" s="102">
        <v>-6.6162299999999993E-2</v>
      </c>
      <c r="G1298" s="102">
        <v>-6.7052260000000002E-2</v>
      </c>
      <c r="H1298" s="102">
        <v>-6.7762050000000004E-2</v>
      </c>
      <c r="I1298" s="102">
        <v>-6.8345619999999996E-2</v>
      </c>
      <c r="J1298" s="102">
        <v>-6.8802500000000003E-2</v>
      </c>
      <c r="K1298" s="102">
        <v>-6.8554770000000001E-2</v>
      </c>
      <c r="L1298" s="102">
        <v>-6.7311239999999994E-2</v>
      </c>
      <c r="M1298" s="102">
        <v>-6.5959299999999998E-2</v>
      </c>
      <c r="N1298" s="102">
        <v>-6.3812740000000007E-2</v>
      </c>
      <c r="O1298" s="102">
        <v>-6.2369099999999997E-2</v>
      </c>
      <c r="P1298" s="102">
        <v>-6.1629829999999997E-2</v>
      </c>
      <c r="Q1298" s="102">
        <v>-6.1212549999999998E-2</v>
      </c>
      <c r="R1298" s="102">
        <v>-6.0805230000000002E-2</v>
      </c>
      <c r="S1298" s="102">
        <v>-6.0359049999999997E-2</v>
      </c>
      <c r="T1298" s="102">
        <v>-5.9873969999999999E-2</v>
      </c>
      <c r="U1298" s="102">
        <v>-5.9359710000000003E-2</v>
      </c>
      <c r="V1298" s="102">
        <v>-5.881625E-2</v>
      </c>
      <c r="W1298" s="102">
        <v>-5.8253529999999998E-2</v>
      </c>
      <c r="X1298" s="102">
        <v>-5.7680799999999997E-2</v>
      </c>
      <c r="Y1298" s="103">
        <v>-5.7108249999999999E-2</v>
      </c>
    </row>
    <row r="1299" spans="1:25" x14ac:dyDescent="0.25">
      <c r="A1299" s="101" t="s">
        <v>1546</v>
      </c>
      <c r="B1299" s="102">
        <v>7.8490939999999995E-2</v>
      </c>
      <c r="C1299" s="102">
        <v>6.9179450000000003E-2</v>
      </c>
      <c r="D1299" s="102">
        <v>6.273521E-2</v>
      </c>
      <c r="E1299" s="102">
        <v>5.7184760000000001E-2</v>
      </c>
      <c r="F1299" s="102">
        <v>5.236789E-2</v>
      </c>
      <c r="G1299" s="102">
        <v>4.9909059999999998E-2</v>
      </c>
      <c r="H1299" s="102">
        <v>4.6815849999999999E-2</v>
      </c>
      <c r="I1299" s="102">
        <v>4.4073800000000003E-2</v>
      </c>
      <c r="J1299" s="102">
        <v>4.1722879999999997E-2</v>
      </c>
      <c r="K1299" s="102">
        <v>4.5953559999999997E-2</v>
      </c>
      <c r="L1299" s="102">
        <v>4.7678360000000003E-2</v>
      </c>
      <c r="M1299" s="102">
        <v>4.8977800000000002E-2</v>
      </c>
      <c r="N1299" s="102">
        <v>4.8108390000000001E-2</v>
      </c>
      <c r="O1299" s="102">
        <v>4.6526190000000002E-2</v>
      </c>
      <c r="P1299" s="102">
        <v>4.4927849999999998E-2</v>
      </c>
      <c r="Q1299" s="102">
        <v>4.3643939999999999E-2</v>
      </c>
      <c r="R1299" s="102">
        <v>4.256472E-2</v>
      </c>
      <c r="S1299" s="102">
        <v>4.1602409999999999E-2</v>
      </c>
      <c r="T1299" s="102">
        <v>4.0737250000000003E-2</v>
      </c>
      <c r="U1299" s="102">
        <v>3.9959460000000002E-2</v>
      </c>
      <c r="V1299" s="102">
        <v>3.9249819999999998E-2</v>
      </c>
      <c r="W1299" s="102">
        <v>3.859858E-2</v>
      </c>
      <c r="X1299" s="102">
        <v>3.7976290000000003E-2</v>
      </c>
      <c r="Y1299" s="103">
        <v>3.7383430000000002E-2</v>
      </c>
    </row>
    <row r="1300" spans="1:25" x14ac:dyDescent="0.25">
      <c r="A1300" s="101" t="s">
        <v>1547</v>
      </c>
      <c r="B1300" s="102">
        <v>6.803563E-2</v>
      </c>
      <c r="C1300" s="102">
        <v>5.9564260000000001E-2</v>
      </c>
      <c r="D1300" s="102">
        <v>5.3810520000000001E-2</v>
      </c>
      <c r="E1300" s="102">
        <v>4.9068380000000002E-2</v>
      </c>
      <c r="F1300" s="102">
        <v>4.5092489999999999E-2</v>
      </c>
      <c r="G1300" s="102">
        <v>4.3449120000000001E-2</v>
      </c>
      <c r="H1300" s="102">
        <v>4.1171310000000003E-2</v>
      </c>
      <c r="I1300" s="102">
        <v>3.9195430000000003E-2</v>
      </c>
      <c r="J1300" s="102">
        <v>3.7531660000000001E-2</v>
      </c>
      <c r="K1300" s="102">
        <v>4.1537699999999997E-2</v>
      </c>
      <c r="L1300" s="102">
        <v>4.3299949999999997E-2</v>
      </c>
      <c r="M1300" s="102">
        <v>4.4678860000000001E-2</v>
      </c>
      <c r="N1300" s="102">
        <v>4.3705470000000003E-2</v>
      </c>
      <c r="O1300" s="102">
        <v>4.2264110000000001E-2</v>
      </c>
      <c r="P1300" s="102">
        <v>4.0921440000000003E-2</v>
      </c>
      <c r="Q1300" s="102">
        <v>3.9920150000000001E-2</v>
      </c>
      <c r="R1300" s="102">
        <v>3.9113370000000001E-2</v>
      </c>
      <c r="S1300" s="102">
        <v>3.8432750000000002E-2</v>
      </c>
      <c r="T1300" s="102">
        <v>3.7849130000000002E-2</v>
      </c>
      <c r="U1300" s="102">
        <v>3.7343330000000001E-2</v>
      </c>
      <c r="V1300" s="102">
        <v>3.690566E-2</v>
      </c>
      <c r="W1300" s="102">
        <v>3.6516420000000001E-2</v>
      </c>
      <c r="X1300" s="102">
        <v>3.615637E-2</v>
      </c>
      <c r="Y1300" s="103">
        <v>3.582552E-2</v>
      </c>
    </row>
    <row r="1301" spans="1:25" x14ac:dyDescent="0.25">
      <c r="A1301" s="101" t="s">
        <v>1548</v>
      </c>
      <c r="B1301" s="102">
        <v>-8.9817070000000002E-3</v>
      </c>
      <c r="C1301" s="102">
        <v>-1.441539E-2</v>
      </c>
      <c r="D1301" s="102">
        <v>-1.8061290000000001E-2</v>
      </c>
      <c r="E1301" s="102">
        <v>-2.1332259999999999E-2</v>
      </c>
      <c r="F1301" s="102">
        <v>-2.4268370000000001E-2</v>
      </c>
      <c r="G1301" s="102">
        <v>-2.4894059999999999E-2</v>
      </c>
      <c r="H1301" s="102">
        <v>-2.6095219999999999E-2</v>
      </c>
      <c r="I1301" s="102">
        <v>-2.7151999999999999E-2</v>
      </c>
      <c r="J1301" s="102">
        <v>-2.8005189999999999E-2</v>
      </c>
      <c r="K1301" s="102">
        <v>-2.5046889999999999E-2</v>
      </c>
      <c r="L1301" s="102">
        <v>-2.341474E-2</v>
      </c>
      <c r="M1301" s="102">
        <v>-2.2019480000000001E-2</v>
      </c>
      <c r="N1301" s="102">
        <v>-2.126047E-2</v>
      </c>
      <c r="O1301" s="102">
        <v>-2.103669E-2</v>
      </c>
      <c r="P1301" s="102">
        <v>-2.111441E-2</v>
      </c>
      <c r="Q1301" s="102">
        <v>-2.1191979999999999E-2</v>
      </c>
      <c r="R1301" s="102">
        <v>-2.1201680000000001E-2</v>
      </c>
      <c r="S1301" s="102">
        <v>-2.1162899999999998E-2</v>
      </c>
      <c r="T1301" s="102">
        <v>-2.1075880000000002E-2</v>
      </c>
      <c r="U1301" s="102">
        <v>-2.095006E-2</v>
      </c>
      <c r="V1301" s="102">
        <v>-2.079512E-2</v>
      </c>
      <c r="W1301" s="102">
        <v>-2.062077E-2</v>
      </c>
      <c r="X1301" s="102">
        <v>-2.0426980000000001E-2</v>
      </c>
      <c r="Y1301" s="103">
        <v>-2.0223689999999999E-2</v>
      </c>
    </row>
    <row r="1302" spans="1:25" x14ac:dyDescent="0.25">
      <c r="A1302" s="101" t="s">
        <v>1549</v>
      </c>
      <c r="B1302" s="102">
        <v>-0.29041099999999997</v>
      </c>
      <c r="C1302" s="102">
        <v>-0.27748400000000001</v>
      </c>
      <c r="D1302" s="102">
        <v>-0.27198699999999998</v>
      </c>
      <c r="E1302" s="102">
        <v>-0.26893</v>
      </c>
      <c r="F1302" s="102">
        <v>-0.267177</v>
      </c>
      <c r="G1302" s="102">
        <v>-0.26706999999999997</v>
      </c>
      <c r="H1302" s="102">
        <v>-0.26401599999999997</v>
      </c>
      <c r="I1302" s="102">
        <v>-0.2611</v>
      </c>
      <c r="J1302" s="102">
        <v>-0.258467</v>
      </c>
      <c r="K1302" s="102">
        <v>-0.27301199999999998</v>
      </c>
      <c r="L1302" s="102">
        <v>-0.27650400000000003</v>
      </c>
      <c r="M1302" s="102">
        <v>-0.27795300000000001</v>
      </c>
      <c r="N1302" s="102">
        <v>-0.26944000000000001</v>
      </c>
      <c r="O1302" s="102">
        <v>-0.26153500000000002</v>
      </c>
      <c r="P1302" s="102">
        <v>-0.25602900000000001</v>
      </c>
      <c r="Q1302" s="102">
        <v>-0.25246600000000002</v>
      </c>
      <c r="R1302" s="102">
        <v>-0.249474</v>
      </c>
      <c r="S1302" s="102">
        <v>-0.24659800000000001</v>
      </c>
      <c r="T1302" s="102">
        <v>-0.24376999999999999</v>
      </c>
      <c r="U1302" s="102">
        <v>-0.24096100000000001</v>
      </c>
      <c r="V1302" s="102">
        <v>-0.238181</v>
      </c>
      <c r="W1302" s="102">
        <v>-0.23541100000000001</v>
      </c>
      <c r="X1302" s="102">
        <v>-0.23264000000000001</v>
      </c>
      <c r="Y1302" s="103">
        <v>-0.22986999999999999</v>
      </c>
    </row>
    <row r="1303" spans="1:25" x14ac:dyDescent="0.25">
      <c r="A1303" s="101" t="s">
        <v>1550</v>
      </c>
      <c r="B1303" s="102">
        <v>-0.40204200000000001</v>
      </c>
      <c r="C1303" s="102">
        <v>-0.38451600000000002</v>
      </c>
      <c r="D1303" s="102">
        <v>-0.37725700000000001</v>
      </c>
      <c r="E1303" s="102">
        <v>-0.37371300000000002</v>
      </c>
      <c r="F1303" s="102">
        <v>-0.37230600000000003</v>
      </c>
      <c r="G1303" s="102">
        <v>-0.37164599999999998</v>
      </c>
      <c r="H1303" s="102">
        <v>-0.36775200000000002</v>
      </c>
      <c r="I1303" s="102">
        <v>-0.36422900000000002</v>
      </c>
      <c r="J1303" s="102">
        <v>-0.361203</v>
      </c>
      <c r="K1303" s="102">
        <v>-0.37736900000000001</v>
      </c>
      <c r="L1303" s="102">
        <v>-0.37953900000000002</v>
      </c>
      <c r="M1303" s="102">
        <v>-0.37946200000000002</v>
      </c>
      <c r="N1303" s="102">
        <v>-0.36880200000000002</v>
      </c>
      <c r="O1303" s="102">
        <v>-0.35874</v>
      </c>
      <c r="P1303" s="102">
        <v>-0.35167700000000002</v>
      </c>
      <c r="Q1303" s="102">
        <v>-0.34708499999999998</v>
      </c>
      <c r="R1303" s="102">
        <v>-0.343163</v>
      </c>
      <c r="S1303" s="102">
        <v>-0.33934900000000001</v>
      </c>
      <c r="T1303" s="102">
        <v>-0.33555400000000002</v>
      </c>
      <c r="U1303" s="102">
        <v>-0.33177000000000001</v>
      </c>
      <c r="V1303" s="102">
        <v>-0.32798500000000003</v>
      </c>
      <c r="W1303" s="102">
        <v>-0.32420100000000002</v>
      </c>
      <c r="X1303" s="102">
        <v>-0.32042599999999999</v>
      </c>
      <c r="Y1303" s="103">
        <v>-0.31664199999999998</v>
      </c>
    </row>
    <row r="1304" spans="1:25" x14ac:dyDescent="0.25">
      <c r="A1304" s="101" t="s">
        <v>1551</v>
      </c>
      <c r="B1304" s="102">
        <v>7.9164330000000005E-2</v>
      </c>
      <c r="C1304" s="102">
        <v>6.8493620000000005E-2</v>
      </c>
      <c r="D1304" s="102">
        <v>6.1456730000000001E-2</v>
      </c>
      <c r="E1304" s="102">
        <v>5.559803E-2</v>
      </c>
      <c r="F1304" s="102">
        <v>5.0635399999999997E-2</v>
      </c>
      <c r="G1304" s="102">
        <v>4.8154280000000001E-2</v>
      </c>
      <c r="H1304" s="102">
        <v>4.5028829999999999E-2</v>
      </c>
      <c r="I1304" s="102">
        <v>4.2311889999999998E-2</v>
      </c>
      <c r="J1304" s="102">
        <v>4.0014269999999998E-2</v>
      </c>
      <c r="K1304" s="102">
        <v>4.4599029999999998E-2</v>
      </c>
      <c r="L1304" s="102">
        <v>4.6484589999999999E-2</v>
      </c>
      <c r="M1304" s="102">
        <v>4.7859619999999999E-2</v>
      </c>
      <c r="N1304" s="102">
        <v>4.7009660000000002E-2</v>
      </c>
      <c r="O1304" s="102">
        <v>4.5378660000000001E-2</v>
      </c>
      <c r="P1304" s="102">
        <v>4.3712809999999998E-2</v>
      </c>
      <c r="Q1304" s="102">
        <v>4.2400439999999998E-2</v>
      </c>
      <c r="R1304" s="102">
        <v>4.1341169999999997E-2</v>
      </c>
      <c r="S1304" s="102">
        <v>4.0417830000000002E-2</v>
      </c>
      <c r="T1304" s="102">
        <v>3.9601200000000003E-2</v>
      </c>
      <c r="U1304" s="102">
        <v>3.8872080000000003E-2</v>
      </c>
      <c r="V1304" s="102">
        <v>3.8210800000000003E-2</v>
      </c>
      <c r="W1304" s="102">
        <v>3.7598119999999999E-2</v>
      </c>
      <c r="X1304" s="102">
        <v>3.7024330000000001E-2</v>
      </c>
      <c r="Y1304" s="103">
        <v>3.6489430000000003E-2</v>
      </c>
    </row>
    <row r="1305" spans="1:25" x14ac:dyDescent="0.25">
      <c r="A1305" s="101" t="s">
        <v>1552</v>
      </c>
      <c r="B1305" s="102">
        <v>8.7376339999999997E-2</v>
      </c>
      <c r="C1305" s="102">
        <v>7.6002459999999994E-2</v>
      </c>
      <c r="D1305" s="102">
        <v>6.8827739999999998E-2</v>
      </c>
      <c r="E1305" s="102">
        <v>6.3028239999999999E-2</v>
      </c>
      <c r="F1305" s="102">
        <v>5.8217810000000002E-2</v>
      </c>
      <c r="G1305" s="102">
        <v>5.5982869999999997E-2</v>
      </c>
      <c r="H1305" s="102">
        <v>5.27947E-2</v>
      </c>
      <c r="I1305" s="102">
        <v>5.0026389999999997E-2</v>
      </c>
      <c r="J1305" s="102">
        <v>4.7688990000000001E-2</v>
      </c>
      <c r="K1305" s="102">
        <v>5.2759670000000002E-2</v>
      </c>
      <c r="L1305" s="102">
        <v>5.4163360000000001E-2</v>
      </c>
      <c r="M1305" s="102">
        <v>5.5076880000000002E-2</v>
      </c>
      <c r="N1305" s="102">
        <v>5.4067400000000002E-2</v>
      </c>
      <c r="O1305" s="102">
        <v>5.23881E-2</v>
      </c>
      <c r="P1305" s="102">
        <v>5.0786110000000002E-2</v>
      </c>
      <c r="Q1305" s="102">
        <v>4.9591780000000002E-2</v>
      </c>
      <c r="R1305" s="102">
        <v>4.8623430000000002E-2</v>
      </c>
      <c r="S1305" s="102">
        <v>4.775306E-2</v>
      </c>
      <c r="T1305" s="102">
        <v>4.6960990000000001E-2</v>
      </c>
      <c r="U1305" s="102">
        <v>4.6237199999999999E-2</v>
      </c>
      <c r="V1305" s="102">
        <v>4.5552559999999999E-2</v>
      </c>
      <c r="W1305" s="102">
        <v>4.4907059999999999E-2</v>
      </c>
      <c r="X1305" s="102">
        <v>4.4290919999999998E-2</v>
      </c>
      <c r="Y1305" s="103">
        <v>4.3703909999999999E-2</v>
      </c>
    </row>
    <row r="1306" spans="1:25" x14ac:dyDescent="0.25">
      <c r="A1306" s="101" t="s">
        <v>1553</v>
      </c>
      <c r="B1306" s="102">
        <v>-5.5399209999999997E-2</v>
      </c>
      <c r="C1306" s="102">
        <v>-5.6980990000000002E-2</v>
      </c>
      <c r="D1306" s="102">
        <v>-5.9127829999999999E-2</v>
      </c>
      <c r="E1306" s="102">
        <v>-6.1639989999999999E-2</v>
      </c>
      <c r="F1306" s="102">
        <v>-6.4220910000000006E-2</v>
      </c>
      <c r="G1306" s="102">
        <v>-6.5198469999999994E-2</v>
      </c>
      <c r="H1306" s="102">
        <v>-6.585974E-2</v>
      </c>
      <c r="I1306" s="102">
        <v>-6.640422E-2</v>
      </c>
      <c r="J1306" s="102">
        <v>-6.6841479999999995E-2</v>
      </c>
      <c r="K1306" s="102">
        <v>-6.7453700000000005E-2</v>
      </c>
      <c r="L1306" s="102">
        <v>-6.6364149999999997E-2</v>
      </c>
      <c r="M1306" s="102">
        <v>-6.506141E-2</v>
      </c>
      <c r="N1306" s="102">
        <v>-6.2620149999999999E-2</v>
      </c>
      <c r="O1306" s="102">
        <v>-6.0899170000000002E-2</v>
      </c>
      <c r="P1306" s="102">
        <v>-5.9986940000000002E-2</v>
      </c>
      <c r="Q1306" s="102">
        <v>-5.94832E-2</v>
      </c>
      <c r="R1306" s="102">
        <v>-5.9008770000000002E-2</v>
      </c>
      <c r="S1306" s="102">
        <v>-5.8485879999999997E-2</v>
      </c>
      <c r="T1306" s="102">
        <v>-5.792419E-2</v>
      </c>
      <c r="U1306" s="102">
        <v>-5.7314240000000002E-2</v>
      </c>
      <c r="V1306" s="102">
        <v>-5.6684859999999997E-2</v>
      </c>
      <c r="W1306" s="102">
        <v>-5.6036049999999997E-2</v>
      </c>
      <c r="X1306" s="102">
        <v>-5.5377500000000003E-2</v>
      </c>
      <c r="Y1306" s="103">
        <v>-5.4699499999999998E-2</v>
      </c>
    </row>
    <row r="1307" spans="1:25" x14ac:dyDescent="0.25">
      <c r="A1307" s="101" t="s">
        <v>1554</v>
      </c>
      <c r="B1307" s="102">
        <v>5.2030130000000001E-2</v>
      </c>
      <c r="C1307" s="102">
        <v>4.2337949999999999E-2</v>
      </c>
      <c r="D1307" s="102">
        <v>3.6701829999999998E-2</v>
      </c>
      <c r="E1307" s="102">
        <v>3.2361569999999999E-2</v>
      </c>
      <c r="F1307" s="102">
        <v>2.8885290000000001E-2</v>
      </c>
      <c r="G1307" s="102">
        <v>2.7442640000000001E-2</v>
      </c>
      <c r="H1307" s="102">
        <v>2.5395930000000001E-2</v>
      </c>
      <c r="I1307" s="102">
        <v>2.3640000000000001E-2</v>
      </c>
      <c r="J1307" s="102">
        <v>2.2184490000000001E-2</v>
      </c>
      <c r="K1307" s="102">
        <v>2.5918679999999999E-2</v>
      </c>
      <c r="L1307" s="102">
        <v>2.7254159999999999E-2</v>
      </c>
      <c r="M1307" s="102">
        <v>2.816455E-2</v>
      </c>
      <c r="N1307" s="102">
        <v>2.7280760000000001E-2</v>
      </c>
      <c r="O1307" s="102">
        <v>2.5921199999999998E-2</v>
      </c>
      <c r="P1307" s="102">
        <v>2.4659509999999999E-2</v>
      </c>
      <c r="Q1307" s="102">
        <v>2.3708799999999999E-2</v>
      </c>
      <c r="R1307" s="102">
        <v>2.2952429999999999E-2</v>
      </c>
      <c r="S1307" s="102">
        <v>2.2292920000000001E-2</v>
      </c>
      <c r="T1307" s="102">
        <v>2.1701140000000001E-2</v>
      </c>
      <c r="U1307" s="102">
        <v>2.1177330000000001E-2</v>
      </c>
      <c r="V1307" s="102">
        <v>2.070205E-2</v>
      </c>
      <c r="W1307" s="102">
        <v>2.026561E-2</v>
      </c>
      <c r="X1307" s="102">
        <v>1.9858290000000001E-2</v>
      </c>
      <c r="Y1307" s="103">
        <v>1.947016E-2</v>
      </c>
    </row>
    <row r="1308" spans="1:25" x14ac:dyDescent="0.25">
      <c r="A1308" s="101" t="s">
        <v>1555</v>
      </c>
      <c r="B1308" s="102">
        <v>3.0126E-2</v>
      </c>
      <c r="C1308" s="102">
        <v>2.24677E-2</v>
      </c>
      <c r="D1308" s="102">
        <v>1.7912299999999999E-2</v>
      </c>
      <c r="E1308" s="102">
        <v>1.431955E-2</v>
      </c>
      <c r="F1308" s="102">
        <v>1.138482E-2</v>
      </c>
      <c r="G1308" s="102">
        <v>1.0116709999999999E-2</v>
      </c>
      <c r="H1308" s="102">
        <v>8.5364599999999992E-3</v>
      </c>
      <c r="I1308" s="102">
        <v>7.2080590000000002E-3</v>
      </c>
      <c r="J1308" s="102">
        <v>6.1219880000000001E-3</v>
      </c>
      <c r="K1308" s="102">
        <v>8.6139230000000008E-3</v>
      </c>
      <c r="L1308" s="102">
        <v>9.765391E-3</v>
      </c>
      <c r="M1308" s="102">
        <v>1.063624E-2</v>
      </c>
      <c r="N1308" s="102">
        <v>1.039377E-2</v>
      </c>
      <c r="O1308" s="102">
        <v>9.6376650000000001E-3</v>
      </c>
      <c r="P1308" s="102">
        <v>8.7948839999999993E-3</v>
      </c>
      <c r="Q1308" s="102">
        <v>8.1169769999999992E-3</v>
      </c>
      <c r="R1308" s="102">
        <v>7.5939930000000003E-3</v>
      </c>
      <c r="S1308" s="102">
        <v>7.167952E-3</v>
      </c>
      <c r="T1308" s="102">
        <v>6.7998449999999997E-3</v>
      </c>
      <c r="U1308" s="102">
        <v>6.4996129999999996E-3</v>
      </c>
      <c r="V1308" s="102">
        <v>6.2381659999999999E-3</v>
      </c>
      <c r="W1308" s="102">
        <v>6.005575E-3</v>
      </c>
      <c r="X1308" s="102">
        <v>5.7923760000000001E-3</v>
      </c>
      <c r="Y1308" s="103">
        <v>5.6082700000000003E-3</v>
      </c>
    </row>
    <row r="1309" spans="1:25" x14ac:dyDescent="0.25">
      <c r="A1309" s="101" t="s">
        <v>1556</v>
      </c>
      <c r="B1309" s="102">
        <v>5.591931E-2</v>
      </c>
      <c r="C1309" s="102">
        <v>4.6152619999999998E-2</v>
      </c>
      <c r="D1309" s="102">
        <v>4.0603960000000001E-2</v>
      </c>
      <c r="E1309" s="102">
        <v>3.6398710000000001E-2</v>
      </c>
      <c r="F1309" s="102">
        <v>3.306622E-2</v>
      </c>
      <c r="G1309" s="102">
        <v>3.1609529999999997E-2</v>
      </c>
      <c r="H1309" s="102">
        <v>2.9621450000000001E-2</v>
      </c>
      <c r="I1309" s="102">
        <v>2.7924529999999999E-2</v>
      </c>
      <c r="J1309" s="102">
        <v>2.6528429999999999E-2</v>
      </c>
      <c r="K1309" s="102">
        <v>3.010753E-2</v>
      </c>
      <c r="L1309" s="102">
        <v>3.1340899999999998E-2</v>
      </c>
      <c r="M1309" s="102">
        <v>3.2136579999999998E-2</v>
      </c>
      <c r="N1309" s="102">
        <v>3.084315E-2</v>
      </c>
      <c r="O1309" s="102">
        <v>2.916355E-2</v>
      </c>
      <c r="P1309" s="102">
        <v>2.7694050000000001E-2</v>
      </c>
      <c r="Q1309" s="102">
        <v>2.6609979999999998E-2</v>
      </c>
      <c r="R1309" s="102">
        <v>2.5748340000000002E-2</v>
      </c>
      <c r="S1309" s="102">
        <v>2.5003040000000001E-2</v>
      </c>
      <c r="T1309" s="102">
        <v>2.433509E-2</v>
      </c>
      <c r="U1309" s="102">
        <v>2.3725320000000001E-2</v>
      </c>
      <c r="V1309" s="102">
        <v>2.316404E-2</v>
      </c>
      <c r="W1309" s="102">
        <v>2.2651000000000001E-2</v>
      </c>
      <c r="X1309" s="102">
        <v>2.2167059999999999E-2</v>
      </c>
      <c r="Y1309" s="103">
        <v>2.1712209999999999E-2</v>
      </c>
    </row>
    <row r="1310" spans="1:25" x14ac:dyDescent="0.25">
      <c r="A1310" s="101" t="s">
        <v>1557</v>
      </c>
      <c r="B1310" s="102">
        <v>4.3278150000000001E-2</v>
      </c>
      <c r="C1310" s="102">
        <v>3.4370419999999999E-2</v>
      </c>
      <c r="D1310" s="102">
        <v>2.9223369999999999E-2</v>
      </c>
      <c r="E1310" s="102">
        <v>2.5235750000000001E-2</v>
      </c>
      <c r="F1310" s="102">
        <v>2.2034069999999999E-2</v>
      </c>
      <c r="G1310" s="102">
        <v>2.0638589999999998E-2</v>
      </c>
      <c r="H1310" s="102">
        <v>1.8804410000000001E-2</v>
      </c>
      <c r="I1310" s="102">
        <v>1.7241969999999999E-2</v>
      </c>
      <c r="J1310" s="102">
        <v>1.596092E-2</v>
      </c>
      <c r="K1310" s="102">
        <v>1.906006E-2</v>
      </c>
      <c r="L1310" s="102">
        <v>2.0252099999999999E-2</v>
      </c>
      <c r="M1310" s="102">
        <v>2.1085550000000002E-2</v>
      </c>
      <c r="N1310" s="102">
        <v>2.0377670000000001E-2</v>
      </c>
      <c r="O1310" s="102">
        <v>1.9194800000000001E-2</v>
      </c>
      <c r="P1310" s="102">
        <v>1.8041419999999999E-2</v>
      </c>
      <c r="Q1310" s="102">
        <v>1.7159440000000001E-2</v>
      </c>
      <c r="R1310" s="102">
        <v>1.64616E-2</v>
      </c>
      <c r="S1310" s="102">
        <v>1.5860570000000001E-2</v>
      </c>
      <c r="T1310" s="102">
        <v>1.5327459999999999E-2</v>
      </c>
      <c r="U1310" s="102">
        <v>1.4852580000000001E-2</v>
      </c>
      <c r="V1310" s="102">
        <v>1.442598E-2</v>
      </c>
      <c r="W1310" s="102">
        <v>1.4038439999999999E-2</v>
      </c>
      <c r="X1310" s="102">
        <v>1.3679780000000001E-2</v>
      </c>
      <c r="Y1310" s="103">
        <v>1.3350229999999999E-2</v>
      </c>
    </row>
    <row r="1311" spans="1:25" x14ac:dyDescent="0.25">
      <c r="A1311" s="101" t="s">
        <v>1558</v>
      </c>
      <c r="B1311" s="102">
        <v>-9.5492679999999996E-2</v>
      </c>
      <c r="C1311" s="102">
        <v>-9.6342849999999994E-2</v>
      </c>
      <c r="D1311" s="102">
        <v>-9.7772339999999999E-2</v>
      </c>
      <c r="E1311" s="102">
        <v>-9.9496989999999993E-2</v>
      </c>
      <c r="F1311" s="102">
        <v>-0.101241</v>
      </c>
      <c r="G1311" s="102">
        <v>-0.101773</v>
      </c>
      <c r="H1311" s="102">
        <v>-0.101559</v>
      </c>
      <c r="I1311" s="102">
        <v>-0.101229</v>
      </c>
      <c r="J1311" s="102">
        <v>-0.100841</v>
      </c>
      <c r="K1311" s="102">
        <v>-0.102545</v>
      </c>
      <c r="L1311" s="102">
        <v>-0.101783</v>
      </c>
      <c r="M1311" s="102">
        <v>-0.10071099999999999</v>
      </c>
      <c r="N1311" s="102">
        <v>-9.7605739999999996E-2</v>
      </c>
      <c r="O1311" s="102">
        <v>-9.5125650000000006E-2</v>
      </c>
      <c r="P1311" s="102">
        <v>-9.3601959999999998E-2</v>
      </c>
      <c r="Q1311" s="102">
        <v>-9.2661889999999997E-2</v>
      </c>
      <c r="R1311" s="102">
        <v>-9.1809450000000001E-2</v>
      </c>
      <c r="S1311" s="102">
        <v>-9.0918219999999994E-2</v>
      </c>
      <c r="T1311" s="102">
        <v>-8.9998090000000003E-2</v>
      </c>
      <c r="U1311" s="102">
        <v>-8.9048820000000001E-2</v>
      </c>
      <c r="V1311" s="102">
        <v>-8.8080099999999995E-2</v>
      </c>
      <c r="W1311" s="102">
        <v>-8.7101639999999994E-2</v>
      </c>
      <c r="X1311" s="102">
        <v>-8.6113419999999996E-2</v>
      </c>
      <c r="Y1311" s="103">
        <v>-8.5115440000000001E-2</v>
      </c>
    </row>
    <row r="1312" spans="1:25" x14ac:dyDescent="0.25">
      <c r="A1312" s="101" t="s">
        <v>1559</v>
      </c>
      <c r="B1312" s="102">
        <v>-4.8775319999999997E-2</v>
      </c>
      <c r="C1312" s="102">
        <v>-5.1345120000000001E-2</v>
      </c>
      <c r="D1312" s="102">
        <v>-5.3865379999999997E-2</v>
      </c>
      <c r="E1312" s="102">
        <v>-5.6542839999999997E-2</v>
      </c>
      <c r="F1312" s="102">
        <v>-5.918023E-2</v>
      </c>
      <c r="G1312" s="102">
        <v>-6.0001449999999998E-2</v>
      </c>
      <c r="H1312" s="102">
        <v>-6.0642090000000003E-2</v>
      </c>
      <c r="I1312" s="102">
        <v>-6.1166390000000001E-2</v>
      </c>
      <c r="J1312" s="102">
        <v>-6.156445E-2</v>
      </c>
      <c r="K1312" s="102">
        <v>-6.1278319999999997E-2</v>
      </c>
      <c r="L1312" s="102">
        <v>-5.9873450000000002E-2</v>
      </c>
      <c r="M1312" s="102">
        <v>-5.8379939999999998E-2</v>
      </c>
      <c r="N1312" s="102">
        <v>-5.6154019999999999E-2</v>
      </c>
      <c r="O1312" s="102">
        <v>-5.4676959999999997E-2</v>
      </c>
      <c r="P1312" s="102">
        <v>-5.3920389999999999E-2</v>
      </c>
      <c r="Q1312" s="102">
        <v>-5.3484799999999999E-2</v>
      </c>
      <c r="R1312" s="102">
        <v>-5.3058840000000003E-2</v>
      </c>
      <c r="S1312" s="102">
        <v>-5.2584649999999997E-2</v>
      </c>
      <c r="T1312" s="102">
        <v>-5.2061959999999997E-2</v>
      </c>
      <c r="U1312" s="102">
        <v>-5.150068E-2</v>
      </c>
      <c r="V1312" s="102">
        <v>-5.0919730000000003E-2</v>
      </c>
      <c r="W1312" s="102">
        <v>-5.0319330000000002E-2</v>
      </c>
      <c r="X1312" s="102">
        <v>-4.9709169999999997E-2</v>
      </c>
      <c r="Y1312" s="103">
        <v>-4.9089250000000001E-2</v>
      </c>
    </row>
    <row r="1313" spans="1:25" x14ac:dyDescent="0.25">
      <c r="A1313" s="101" t="s">
        <v>1560</v>
      </c>
      <c r="B1313" s="102">
        <v>6.9003159999999994E-2</v>
      </c>
      <c r="C1313" s="102">
        <v>5.897252E-2</v>
      </c>
      <c r="D1313" s="102">
        <v>5.2418619999999999E-2</v>
      </c>
      <c r="E1313" s="102">
        <v>4.6935249999999998E-2</v>
      </c>
      <c r="F1313" s="102">
        <v>4.2281069999999997E-2</v>
      </c>
      <c r="G1313" s="102">
        <v>3.945924E-2</v>
      </c>
      <c r="H1313" s="102">
        <v>3.6458259999999999E-2</v>
      </c>
      <c r="I1313" s="102">
        <v>3.3857230000000002E-2</v>
      </c>
      <c r="J1313" s="102">
        <v>3.1666159999999999E-2</v>
      </c>
      <c r="K1313" s="102">
        <v>3.4707340000000003E-2</v>
      </c>
      <c r="L1313" s="102">
        <v>3.5996559999999997E-2</v>
      </c>
      <c r="M1313" s="102">
        <v>3.6887780000000002E-2</v>
      </c>
      <c r="N1313" s="102">
        <v>3.5908460000000003E-2</v>
      </c>
      <c r="O1313" s="102">
        <v>3.417448E-2</v>
      </c>
      <c r="P1313" s="102">
        <v>3.2392209999999998E-2</v>
      </c>
      <c r="Q1313" s="102">
        <v>3.0919829999999999E-2</v>
      </c>
      <c r="R1313" s="102">
        <v>2.9679839999999999E-2</v>
      </c>
      <c r="S1313" s="102">
        <v>2.8595209999999999E-2</v>
      </c>
      <c r="T1313" s="102">
        <v>2.7626899999999999E-2</v>
      </c>
      <c r="U1313" s="102">
        <v>2.675547E-2</v>
      </c>
      <c r="V1313" s="102">
        <v>2.5961709999999999E-2</v>
      </c>
      <c r="W1313" s="102">
        <v>2.523568E-2</v>
      </c>
      <c r="X1313" s="102">
        <v>2.455796E-2</v>
      </c>
      <c r="Y1313" s="103">
        <v>2.3928979999999999E-2</v>
      </c>
    </row>
    <row r="1314" spans="1:25" x14ac:dyDescent="0.25">
      <c r="A1314" s="101" t="s">
        <v>1561</v>
      </c>
      <c r="B1314" s="102">
        <v>7.5402330000000004E-2</v>
      </c>
      <c r="C1314" s="102">
        <v>6.7260500000000001E-2</v>
      </c>
      <c r="D1314" s="102">
        <v>6.1330120000000002E-2</v>
      </c>
      <c r="E1314" s="102">
        <v>5.611799E-2</v>
      </c>
      <c r="F1314" s="102">
        <v>5.1552489999999999E-2</v>
      </c>
      <c r="G1314" s="102">
        <v>4.893397E-2</v>
      </c>
      <c r="H1314" s="102">
        <v>4.5932430000000003E-2</v>
      </c>
      <c r="I1314" s="102">
        <v>4.3284040000000003E-2</v>
      </c>
      <c r="J1314" s="102">
        <v>4.1009379999999998E-2</v>
      </c>
      <c r="K1314" s="102">
        <v>4.4406899999999999E-2</v>
      </c>
      <c r="L1314" s="102">
        <v>4.5898540000000002E-2</v>
      </c>
      <c r="M1314" s="102">
        <v>4.7069270000000003E-2</v>
      </c>
      <c r="N1314" s="102">
        <v>4.6342609999999999E-2</v>
      </c>
      <c r="O1314" s="102">
        <v>4.48999E-2</v>
      </c>
      <c r="P1314" s="102">
        <v>4.3391829999999999E-2</v>
      </c>
      <c r="Q1314" s="102">
        <v>4.2169900000000003E-2</v>
      </c>
      <c r="R1314" s="102">
        <v>4.1134259999999999E-2</v>
      </c>
      <c r="S1314" s="102">
        <v>4.0225700000000003E-2</v>
      </c>
      <c r="T1314" s="102">
        <v>3.9415060000000002E-2</v>
      </c>
      <c r="U1314" s="102">
        <v>3.8682510000000003E-2</v>
      </c>
      <c r="V1314" s="102">
        <v>3.8018499999999997E-2</v>
      </c>
      <c r="W1314" s="102">
        <v>3.7403449999999998E-2</v>
      </c>
      <c r="X1314" s="102">
        <v>3.6817559999999999E-2</v>
      </c>
      <c r="Y1314" s="103">
        <v>3.6270829999999997E-2</v>
      </c>
    </row>
    <row r="1315" spans="1:25" x14ac:dyDescent="0.25">
      <c r="A1315" s="101" t="s">
        <v>1562</v>
      </c>
      <c r="B1315" s="102">
        <v>-0.10929999999999999</v>
      </c>
      <c r="C1315" s="102">
        <v>-0.108316</v>
      </c>
      <c r="D1315" s="102">
        <v>-0.10931299999999999</v>
      </c>
      <c r="E1315" s="102">
        <v>-0.11111</v>
      </c>
      <c r="F1315" s="102">
        <v>-0.11323999999999999</v>
      </c>
      <c r="G1315" s="102">
        <v>-0.11426699999999999</v>
      </c>
      <c r="H1315" s="102">
        <v>-0.11418</v>
      </c>
      <c r="I1315" s="102">
        <v>-0.114014</v>
      </c>
      <c r="J1315" s="102">
        <v>-0.11380999999999999</v>
      </c>
      <c r="K1315" s="102">
        <v>-0.117704</v>
      </c>
      <c r="L1315" s="102">
        <v>-0.117241</v>
      </c>
      <c r="M1315" s="102">
        <v>-0.11615</v>
      </c>
      <c r="N1315" s="102">
        <v>-0.112083</v>
      </c>
      <c r="O1315" s="102">
        <v>-0.10875600000000001</v>
      </c>
      <c r="P1315" s="102">
        <v>-0.106692</v>
      </c>
      <c r="Q1315" s="102">
        <v>-0.10545300000000001</v>
      </c>
      <c r="R1315" s="102">
        <v>-0.10437</v>
      </c>
      <c r="S1315" s="102">
        <v>-0.10324700000000001</v>
      </c>
      <c r="T1315" s="102">
        <v>-0.102086</v>
      </c>
      <c r="U1315" s="102">
        <v>-0.100887</v>
      </c>
      <c r="V1315" s="102">
        <v>-9.9648180000000003E-2</v>
      </c>
      <c r="W1315" s="102">
        <v>-9.8400139999999997E-2</v>
      </c>
      <c r="X1315" s="102">
        <v>-9.713273E-2</v>
      </c>
      <c r="Y1315" s="103">
        <v>-9.5845940000000004E-2</v>
      </c>
    </row>
    <row r="1316" spans="1:25" x14ac:dyDescent="0.25">
      <c r="A1316" s="101" t="s">
        <v>1563</v>
      </c>
      <c r="B1316" s="102">
        <v>-0.38552999999999998</v>
      </c>
      <c r="C1316" s="102">
        <v>-0.36531599999999997</v>
      </c>
      <c r="D1316" s="102">
        <v>-0.35522999999999999</v>
      </c>
      <c r="E1316" s="102">
        <v>-0.34866200000000003</v>
      </c>
      <c r="F1316" s="102">
        <v>-0.34413199999999999</v>
      </c>
      <c r="G1316" s="102">
        <v>-0.34280500000000003</v>
      </c>
      <c r="H1316" s="102">
        <v>-0.33845599999999998</v>
      </c>
      <c r="I1316" s="102">
        <v>-0.33443000000000001</v>
      </c>
      <c r="J1316" s="102">
        <v>-0.330872</v>
      </c>
      <c r="K1316" s="102">
        <v>-0.34713100000000002</v>
      </c>
      <c r="L1316" s="102">
        <v>-0.35130400000000001</v>
      </c>
      <c r="M1316" s="102">
        <v>-0.35323599999999999</v>
      </c>
      <c r="N1316" s="102">
        <v>-0.34395799999999999</v>
      </c>
      <c r="O1316" s="102">
        <v>-0.33508399999999999</v>
      </c>
      <c r="P1316" s="102">
        <v>-0.32873000000000002</v>
      </c>
      <c r="Q1316" s="102">
        <v>-0.32453199999999999</v>
      </c>
      <c r="R1316" s="102">
        <v>-0.321023</v>
      </c>
      <c r="S1316" s="102">
        <v>-0.31770700000000002</v>
      </c>
      <c r="T1316" s="102">
        <v>-0.31448799999999999</v>
      </c>
      <c r="U1316" s="102">
        <v>-0.31132599999999999</v>
      </c>
      <c r="V1316" s="102">
        <v>-0.308203</v>
      </c>
      <c r="W1316" s="102">
        <v>-0.30511899999999997</v>
      </c>
      <c r="X1316" s="102">
        <v>-0.30204500000000001</v>
      </c>
      <c r="Y1316" s="103">
        <v>-0.29898000000000002</v>
      </c>
    </row>
    <row r="1317" spans="1:25" x14ac:dyDescent="0.25">
      <c r="A1317" s="101" t="s">
        <v>1564</v>
      </c>
      <c r="B1317" s="102">
        <v>6.8922659999999997E-2</v>
      </c>
      <c r="C1317" s="102">
        <v>5.9026889999999999E-2</v>
      </c>
      <c r="D1317" s="102">
        <v>5.2969189999999999E-2</v>
      </c>
      <c r="E1317" s="102">
        <v>4.8029049999999997E-2</v>
      </c>
      <c r="F1317" s="102">
        <v>4.389962E-2</v>
      </c>
      <c r="G1317" s="102">
        <v>4.1632719999999998E-2</v>
      </c>
      <c r="H1317" s="102">
        <v>3.8893289999999997E-2</v>
      </c>
      <c r="I1317" s="102">
        <v>3.6493909999999997E-2</v>
      </c>
      <c r="J1317" s="102">
        <v>3.4464219999999997E-2</v>
      </c>
      <c r="K1317" s="102">
        <v>3.8288349999999999E-2</v>
      </c>
      <c r="L1317" s="102">
        <v>3.9597930000000003E-2</v>
      </c>
      <c r="M1317" s="102">
        <v>4.0406989999999997E-2</v>
      </c>
      <c r="N1317" s="102">
        <v>3.908201E-2</v>
      </c>
      <c r="O1317" s="102">
        <v>3.7138610000000002E-2</v>
      </c>
      <c r="P1317" s="102">
        <v>3.5311549999999997E-2</v>
      </c>
      <c r="Q1317" s="102">
        <v>3.3880639999999997E-2</v>
      </c>
      <c r="R1317" s="102">
        <v>3.2701260000000003E-2</v>
      </c>
      <c r="S1317" s="102">
        <v>3.165726E-2</v>
      </c>
      <c r="T1317" s="102">
        <v>3.0710129999999999E-2</v>
      </c>
      <c r="U1317" s="102">
        <v>2.9840249999999999E-2</v>
      </c>
      <c r="V1317" s="102">
        <v>2.903816E-2</v>
      </c>
      <c r="W1317" s="102">
        <v>2.8303600000000002E-2</v>
      </c>
      <c r="X1317" s="102">
        <v>2.760777E-2</v>
      </c>
      <c r="Y1317" s="103">
        <v>2.6960339999999999E-2</v>
      </c>
    </row>
    <row r="1318" spans="1:25" x14ac:dyDescent="0.25">
      <c r="A1318" s="101" t="s">
        <v>1565</v>
      </c>
      <c r="B1318" s="102">
        <v>6.9593340000000004E-2</v>
      </c>
      <c r="C1318" s="102">
        <v>6.01989E-2</v>
      </c>
      <c r="D1318" s="102">
        <v>5.4135160000000002E-2</v>
      </c>
      <c r="E1318" s="102">
        <v>4.9063629999999997E-2</v>
      </c>
      <c r="F1318" s="102">
        <v>4.4746719999999997E-2</v>
      </c>
      <c r="G1318" s="102">
        <v>4.2239869999999999E-2</v>
      </c>
      <c r="H1318" s="102">
        <v>3.9376359999999999E-2</v>
      </c>
      <c r="I1318" s="102">
        <v>3.687356E-2</v>
      </c>
      <c r="J1318" s="102">
        <v>3.4741349999999997E-2</v>
      </c>
      <c r="K1318" s="102">
        <v>3.8146159999999998E-2</v>
      </c>
      <c r="L1318" s="102">
        <v>3.941265E-2</v>
      </c>
      <c r="M1318" s="102">
        <v>4.025364E-2</v>
      </c>
      <c r="N1318" s="102">
        <v>3.9090180000000002E-2</v>
      </c>
      <c r="O1318" s="102">
        <v>3.7268210000000003E-2</v>
      </c>
      <c r="P1318" s="102">
        <v>3.5495520000000003E-2</v>
      </c>
      <c r="Q1318" s="102">
        <v>3.4071490000000003E-2</v>
      </c>
      <c r="R1318" s="102">
        <v>3.2880189999999997E-2</v>
      </c>
      <c r="S1318" s="102">
        <v>3.181515E-2</v>
      </c>
      <c r="T1318" s="102">
        <v>3.0856680000000001E-2</v>
      </c>
      <c r="U1318" s="102">
        <v>2.9985370000000001E-2</v>
      </c>
      <c r="V1318" s="102">
        <v>2.9191709999999999E-2</v>
      </c>
      <c r="W1318" s="102">
        <v>2.8446579999999999E-2</v>
      </c>
      <c r="X1318" s="102">
        <v>2.774975E-2</v>
      </c>
      <c r="Y1318" s="103">
        <v>2.709174E-2</v>
      </c>
    </row>
    <row r="1319" spans="1:25" x14ac:dyDescent="0.25">
      <c r="A1319" s="101" t="s">
        <v>1566</v>
      </c>
      <c r="B1319" s="102">
        <v>7.9045260000000006E-2</v>
      </c>
      <c r="C1319" s="102">
        <v>6.9528229999999996E-2</v>
      </c>
      <c r="D1319" s="102">
        <v>6.3186939999999997E-2</v>
      </c>
      <c r="E1319" s="102">
        <v>5.7827499999999997E-2</v>
      </c>
      <c r="F1319" s="102">
        <v>5.3241030000000002E-2</v>
      </c>
      <c r="G1319" s="102">
        <v>5.1011180000000003E-2</v>
      </c>
      <c r="H1319" s="102">
        <v>4.802824E-2</v>
      </c>
      <c r="I1319" s="102">
        <v>4.5395640000000001E-2</v>
      </c>
      <c r="J1319" s="102">
        <v>4.3134150000000003E-2</v>
      </c>
      <c r="K1319" s="102">
        <v>4.77572E-2</v>
      </c>
      <c r="L1319" s="102">
        <v>4.9495530000000003E-2</v>
      </c>
      <c r="M1319" s="102">
        <v>5.0743589999999998E-2</v>
      </c>
      <c r="N1319" s="102">
        <v>4.9746449999999998E-2</v>
      </c>
      <c r="O1319" s="102">
        <v>4.8074930000000002E-2</v>
      </c>
      <c r="P1319" s="102">
        <v>4.6446519999999998E-2</v>
      </c>
      <c r="Q1319" s="102">
        <v>4.5181949999999999E-2</v>
      </c>
      <c r="R1319" s="102">
        <v>4.4141560000000003E-2</v>
      </c>
      <c r="S1319" s="102">
        <v>4.3227519999999998E-2</v>
      </c>
      <c r="T1319" s="102">
        <v>4.2410789999999997E-2</v>
      </c>
      <c r="U1319" s="102">
        <v>4.1671689999999997E-2</v>
      </c>
      <c r="V1319" s="102">
        <v>4.0990949999999998E-2</v>
      </c>
      <c r="W1319" s="102">
        <v>4.0358640000000001E-2</v>
      </c>
      <c r="X1319" s="102">
        <v>3.9755720000000001E-2</v>
      </c>
      <c r="Y1319" s="103">
        <v>3.9181979999999998E-2</v>
      </c>
    </row>
    <row r="1320" spans="1:25" x14ac:dyDescent="0.25">
      <c r="A1320" s="101" t="s">
        <v>1567</v>
      </c>
      <c r="B1320" s="102">
        <v>7.7897640000000004E-2</v>
      </c>
      <c r="C1320" s="102">
        <v>6.4924179999999998E-2</v>
      </c>
      <c r="D1320" s="102">
        <v>5.6463760000000002E-2</v>
      </c>
      <c r="E1320" s="102">
        <v>4.9508150000000001E-2</v>
      </c>
      <c r="F1320" s="102">
        <v>4.3706490000000001E-2</v>
      </c>
      <c r="G1320" s="102">
        <v>4.0555059999999997E-2</v>
      </c>
      <c r="H1320" s="102">
        <v>3.7095889999999999E-2</v>
      </c>
      <c r="I1320" s="102">
        <v>3.4171229999999997E-2</v>
      </c>
      <c r="J1320" s="102">
        <v>3.1761900000000003E-2</v>
      </c>
      <c r="K1320" s="102">
        <v>3.5965709999999998E-2</v>
      </c>
      <c r="L1320" s="102">
        <v>3.800154E-2</v>
      </c>
      <c r="M1320" s="102">
        <v>3.9514010000000002E-2</v>
      </c>
      <c r="N1320" s="102">
        <v>3.8929720000000001E-2</v>
      </c>
      <c r="O1320" s="102">
        <v>3.734382E-2</v>
      </c>
      <c r="P1320" s="102">
        <v>3.5547639999999998E-2</v>
      </c>
      <c r="Q1320" s="102">
        <v>3.4064039999999997E-2</v>
      </c>
      <c r="R1320" s="102">
        <v>3.286174E-2</v>
      </c>
      <c r="S1320" s="102">
        <v>3.1843509999999998E-2</v>
      </c>
      <c r="T1320" s="102">
        <v>3.096109E-2</v>
      </c>
      <c r="U1320" s="102">
        <v>3.01949E-2</v>
      </c>
      <c r="V1320" s="102">
        <v>2.95061E-2</v>
      </c>
      <c r="W1320" s="102">
        <v>2.88753E-2</v>
      </c>
      <c r="X1320" s="102">
        <v>2.829301E-2</v>
      </c>
      <c r="Y1320" s="103">
        <v>2.7749530000000001E-2</v>
      </c>
    </row>
    <row r="1321" spans="1:25" x14ac:dyDescent="0.25">
      <c r="A1321" s="101" t="s">
        <v>1568</v>
      </c>
      <c r="B1321" s="102">
        <v>7.8126260000000003E-2</v>
      </c>
      <c r="C1321" s="102">
        <v>6.9179619999999997E-2</v>
      </c>
      <c r="D1321" s="102">
        <v>6.2994789999999995E-2</v>
      </c>
      <c r="E1321" s="102">
        <v>5.7675209999999998E-2</v>
      </c>
      <c r="F1321" s="102">
        <v>5.3065210000000002E-2</v>
      </c>
      <c r="G1321" s="102">
        <v>5.0682419999999999E-2</v>
      </c>
      <c r="H1321" s="102">
        <v>4.7662370000000003E-2</v>
      </c>
      <c r="I1321" s="102">
        <v>4.4993819999999997E-2</v>
      </c>
      <c r="J1321" s="102">
        <v>4.2697249999999999E-2</v>
      </c>
      <c r="K1321" s="102">
        <v>4.6928940000000002E-2</v>
      </c>
      <c r="L1321" s="102">
        <v>4.8605420000000003E-2</v>
      </c>
      <c r="M1321" s="102">
        <v>4.9828150000000002E-2</v>
      </c>
      <c r="N1321" s="102">
        <v>4.8926860000000003E-2</v>
      </c>
      <c r="O1321" s="102">
        <v>4.7330659999999997E-2</v>
      </c>
      <c r="P1321" s="102">
        <v>4.5748230000000001E-2</v>
      </c>
      <c r="Q1321" s="102">
        <v>4.4500409999999997E-2</v>
      </c>
      <c r="R1321" s="102">
        <v>4.3457969999999999E-2</v>
      </c>
      <c r="S1321" s="102">
        <v>4.2542200000000002E-2</v>
      </c>
      <c r="T1321" s="102">
        <v>4.1714229999999998E-2</v>
      </c>
      <c r="U1321" s="102">
        <v>4.0964069999999998E-2</v>
      </c>
      <c r="V1321" s="102">
        <v>4.0282209999999999E-2</v>
      </c>
      <c r="W1321" s="102">
        <v>3.9648879999999997E-2</v>
      </c>
      <c r="X1321" s="102">
        <v>3.9054569999999997E-2</v>
      </c>
      <c r="Y1321" s="103">
        <v>3.8479989999999999E-2</v>
      </c>
    </row>
    <row r="1322" spans="1:25" x14ac:dyDescent="0.25">
      <c r="A1322" s="101" t="s">
        <v>1569</v>
      </c>
      <c r="B1322" s="102">
        <v>8.7791620000000001E-2</v>
      </c>
      <c r="C1322" s="102">
        <v>7.4916350000000007E-2</v>
      </c>
      <c r="D1322" s="102">
        <v>6.6403180000000006E-2</v>
      </c>
      <c r="E1322" s="102">
        <v>5.949086E-2</v>
      </c>
      <c r="F1322" s="102">
        <v>5.3824039999999997E-2</v>
      </c>
      <c r="G1322" s="102">
        <v>5.094373E-2</v>
      </c>
      <c r="H1322" s="102">
        <v>4.7624310000000003E-2</v>
      </c>
      <c r="I1322" s="102">
        <v>4.4802389999999997E-2</v>
      </c>
      <c r="J1322" s="102">
        <v>4.2449760000000003E-2</v>
      </c>
      <c r="K1322" s="102">
        <v>4.7292609999999999E-2</v>
      </c>
      <c r="L1322" s="102">
        <v>4.9180010000000003E-2</v>
      </c>
      <c r="M1322" s="102">
        <v>5.0543449999999997E-2</v>
      </c>
      <c r="N1322" s="102">
        <v>4.9474329999999997E-2</v>
      </c>
      <c r="O1322" s="102">
        <v>4.7680859999999999E-2</v>
      </c>
      <c r="P1322" s="102">
        <v>4.5950280000000003E-2</v>
      </c>
      <c r="Q1322" s="102">
        <v>4.4632699999999997E-2</v>
      </c>
      <c r="R1322" s="102">
        <v>4.35597E-2</v>
      </c>
      <c r="S1322" s="102">
        <v>4.2633030000000002E-2</v>
      </c>
      <c r="T1322" s="102">
        <v>4.1794280000000003E-2</v>
      </c>
      <c r="U1322" s="102">
        <v>4.1043450000000002E-2</v>
      </c>
      <c r="V1322" s="102">
        <v>4.0360760000000002E-2</v>
      </c>
      <c r="W1322" s="102">
        <v>3.972668E-2</v>
      </c>
      <c r="X1322" s="102">
        <v>3.9131909999999999E-2</v>
      </c>
      <c r="Y1322" s="103">
        <v>3.8556680000000003E-2</v>
      </c>
    </row>
    <row r="1323" spans="1:25" x14ac:dyDescent="0.25">
      <c r="A1323" s="101" t="s">
        <v>1570</v>
      </c>
      <c r="B1323" s="102">
        <v>6.9393250000000004E-2</v>
      </c>
      <c r="C1323" s="102">
        <v>5.9870279999999998E-2</v>
      </c>
      <c r="D1323" s="102">
        <v>5.3659169999999999E-2</v>
      </c>
      <c r="E1323" s="102">
        <v>4.8450020000000003E-2</v>
      </c>
      <c r="F1323" s="102">
        <v>4.4012419999999997E-2</v>
      </c>
      <c r="G1323" s="102">
        <v>4.1425759999999999E-2</v>
      </c>
      <c r="H1323" s="102">
        <v>3.8522609999999999E-2</v>
      </c>
      <c r="I1323" s="102">
        <v>3.5980360000000003E-2</v>
      </c>
      <c r="J1323" s="102">
        <v>3.3828240000000002E-2</v>
      </c>
      <c r="K1323" s="102">
        <v>3.7132720000000001E-2</v>
      </c>
      <c r="L1323" s="102">
        <v>3.841083E-2</v>
      </c>
      <c r="M1323" s="102">
        <v>3.9282039999999997E-2</v>
      </c>
      <c r="N1323" s="102">
        <v>3.8205049999999997E-2</v>
      </c>
      <c r="O1323" s="102">
        <v>3.6440359999999998E-2</v>
      </c>
      <c r="P1323" s="102">
        <v>3.4695660000000003E-2</v>
      </c>
      <c r="Q1323" s="102">
        <v>3.3280610000000002E-2</v>
      </c>
      <c r="R1323" s="102">
        <v>3.2088709999999999E-2</v>
      </c>
      <c r="S1323" s="102">
        <v>3.10326E-2</v>
      </c>
      <c r="T1323" s="102">
        <v>3.0083349999999998E-2</v>
      </c>
      <c r="U1323" s="102">
        <v>2.922129E-2</v>
      </c>
      <c r="V1323" s="102">
        <v>2.8436909999999999E-2</v>
      </c>
      <c r="W1323" s="102">
        <v>2.771057E-2</v>
      </c>
      <c r="X1323" s="102">
        <v>2.702307E-2</v>
      </c>
      <c r="Y1323" s="103">
        <v>2.6383859999999999E-2</v>
      </c>
    </row>
    <row r="1324" spans="1:25" x14ac:dyDescent="0.25">
      <c r="A1324" s="101" t="s">
        <v>1571</v>
      </c>
      <c r="B1324" s="102">
        <v>7.2788950000000005E-2</v>
      </c>
      <c r="C1324" s="102">
        <v>6.6108860000000005E-2</v>
      </c>
      <c r="D1324" s="102">
        <v>6.0834739999999998E-2</v>
      </c>
      <c r="E1324" s="102">
        <v>5.6044099999999999E-2</v>
      </c>
      <c r="F1324" s="102">
        <v>5.1772159999999998E-2</v>
      </c>
      <c r="G1324" s="102">
        <v>4.9095670000000001E-2</v>
      </c>
      <c r="H1324" s="102">
        <v>4.620109E-2</v>
      </c>
      <c r="I1324" s="102">
        <v>4.3642309999999997E-2</v>
      </c>
      <c r="J1324" s="102">
        <v>4.1449840000000002E-2</v>
      </c>
      <c r="K1324" s="102">
        <v>4.4258890000000002E-2</v>
      </c>
      <c r="L1324" s="102">
        <v>4.5555720000000001E-2</v>
      </c>
      <c r="M1324" s="102">
        <v>4.6588039999999997E-2</v>
      </c>
      <c r="N1324" s="102">
        <v>4.5924850000000003E-2</v>
      </c>
      <c r="O1324" s="102">
        <v>4.4589179999999999E-2</v>
      </c>
      <c r="P1324" s="102">
        <v>4.3197260000000001E-2</v>
      </c>
      <c r="Q1324" s="102">
        <v>4.2073909999999999E-2</v>
      </c>
      <c r="R1324" s="102">
        <v>4.1138180000000003E-2</v>
      </c>
      <c r="S1324" s="102">
        <v>4.0311050000000001E-2</v>
      </c>
      <c r="T1324" s="102">
        <v>3.9572540000000003E-2</v>
      </c>
      <c r="U1324" s="102">
        <v>3.8912889999999999E-2</v>
      </c>
      <c r="V1324" s="102">
        <v>3.8312489999999998E-2</v>
      </c>
      <c r="W1324" s="102">
        <v>3.7761360000000001E-2</v>
      </c>
      <c r="X1324" s="102">
        <v>3.7230020000000003E-2</v>
      </c>
      <c r="Y1324" s="103">
        <v>3.6728329999999997E-2</v>
      </c>
    </row>
    <row r="1325" spans="1:25" x14ac:dyDescent="0.25">
      <c r="A1325" s="101" t="s">
        <v>1572</v>
      </c>
      <c r="B1325" s="102">
        <v>-8.9484729999999998E-2</v>
      </c>
      <c r="C1325" s="102">
        <v>-8.9066190000000003E-2</v>
      </c>
      <c r="D1325" s="102">
        <v>-8.9727790000000002E-2</v>
      </c>
      <c r="E1325" s="102">
        <v>-9.0912220000000002E-2</v>
      </c>
      <c r="F1325" s="102">
        <v>-9.2313569999999998E-2</v>
      </c>
      <c r="G1325" s="102">
        <v>-9.3157459999999997E-2</v>
      </c>
      <c r="H1325" s="102">
        <v>-9.3069869999999999E-2</v>
      </c>
      <c r="I1325" s="102">
        <v>-9.2914389999999999E-2</v>
      </c>
      <c r="J1325" s="102">
        <v>-9.2739470000000004E-2</v>
      </c>
      <c r="K1325" s="102">
        <v>-9.5632140000000004E-2</v>
      </c>
      <c r="L1325" s="102">
        <v>-9.5207139999999996E-2</v>
      </c>
      <c r="M1325" s="102">
        <v>-9.4424629999999996E-2</v>
      </c>
      <c r="N1325" s="102">
        <v>-9.1377459999999994E-2</v>
      </c>
      <c r="O1325" s="102">
        <v>-8.8952409999999996E-2</v>
      </c>
      <c r="P1325" s="102">
        <v>-8.7575639999999996E-2</v>
      </c>
      <c r="Q1325" s="102">
        <v>-8.6858320000000003E-2</v>
      </c>
      <c r="R1325" s="102">
        <v>-8.623815E-2</v>
      </c>
      <c r="S1325" s="102">
        <v>-8.5579230000000006E-2</v>
      </c>
      <c r="T1325" s="102">
        <v>-8.4862179999999995E-2</v>
      </c>
      <c r="U1325" s="102">
        <v>-8.4096920000000006E-2</v>
      </c>
      <c r="V1325" s="102">
        <v>-8.3302409999999993E-2</v>
      </c>
      <c r="W1325" s="102">
        <v>-8.2479090000000005E-2</v>
      </c>
      <c r="X1325" s="102">
        <v>-8.1626740000000003E-2</v>
      </c>
      <c r="Y1325" s="103">
        <v>-8.0745349999999994E-2</v>
      </c>
    </row>
    <row r="1326" spans="1:25" x14ac:dyDescent="0.25">
      <c r="A1326" s="101" t="s">
        <v>1573</v>
      </c>
      <c r="B1326" s="102">
        <v>7.8901159999999998E-2</v>
      </c>
      <c r="C1326" s="102">
        <v>6.9021529999999998E-2</v>
      </c>
      <c r="D1326" s="102">
        <v>6.2516169999999996E-2</v>
      </c>
      <c r="E1326" s="102">
        <v>5.7069179999999997E-2</v>
      </c>
      <c r="F1326" s="102">
        <v>5.2425409999999999E-2</v>
      </c>
      <c r="G1326" s="102">
        <v>5.0187160000000001E-2</v>
      </c>
      <c r="H1326" s="102">
        <v>4.7207100000000002E-2</v>
      </c>
      <c r="I1326" s="102">
        <v>4.4577079999999998E-2</v>
      </c>
      <c r="J1326" s="102">
        <v>4.2327940000000001E-2</v>
      </c>
      <c r="K1326" s="102">
        <v>4.6958930000000003E-2</v>
      </c>
      <c r="L1326" s="102">
        <v>4.874527E-2</v>
      </c>
      <c r="M1326" s="102">
        <v>5.0031319999999997E-2</v>
      </c>
      <c r="N1326" s="102">
        <v>4.9093400000000002E-2</v>
      </c>
      <c r="O1326" s="102">
        <v>4.7452550000000003E-2</v>
      </c>
      <c r="P1326" s="102">
        <v>4.5816160000000002E-2</v>
      </c>
      <c r="Q1326" s="102">
        <v>4.4543350000000002E-2</v>
      </c>
      <c r="R1326" s="102">
        <v>4.3484750000000003E-2</v>
      </c>
      <c r="S1326" s="102">
        <v>4.2562290000000003E-2</v>
      </c>
      <c r="T1326" s="102">
        <v>4.1727060000000003E-2</v>
      </c>
      <c r="U1326" s="102">
        <v>4.0979059999999998E-2</v>
      </c>
      <c r="V1326" s="102">
        <v>4.0289360000000003E-2</v>
      </c>
      <c r="W1326" s="102">
        <v>3.9648000000000003E-2</v>
      </c>
      <c r="X1326" s="102">
        <v>3.9055220000000002E-2</v>
      </c>
      <c r="Y1326" s="103">
        <v>3.8481849999999998E-2</v>
      </c>
    </row>
    <row r="1327" spans="1:25" x14ac:dyDescent="0.25">
      <c r="A1327" s="101" t="s">
        <v>1574</v>
      </c>
      <c r="B1327" s="102">
        <v>-4.5325549999999999E-2</v>
      </c>
      <c r="C1327" s="102">
        <v>-4.5122019999999999E-2</v>
      </c>
      <c r="D1327" s="102">
        <v>-4.556905E-2</v>
      </c>
      <c r="E1327" s="102">
        <v>-4.5909209999999999E-2</v>
      </c>
      <c r="F1327" s="102">
        <v>-4.609386E-2</v>
      </c>
      <c r="G1327" s="102">
        <v>-4.6845320000000003E-2</v>
      </c>
      <c r="H1327" s="102">
        <v>-4.6612130000000002E-2</v>
      </c>
      <c r="I1327" s="102">
        <v>-4.6224050000000003E-2</v>
      </c>
      <c r="J1327" s="102">
        <v>-4.5768030000000001E-2</v>
      </c>
      <c r="K1327" s="102">
        <v>-4.929882E-2</v>
      </c>
      <c r="L1327" s="102">
        <v>-5.040671E-2</v>
      </c>
      <c r="M1327" s="102">
        <v>-5.0998160000000001E-2</v>
      </c>
      <c r="N1327" s="102">
        <v>-4.9073569999999997E-2</v>
      </c>
      <c r="O1327" s="102">
        <v>-4.7524719999999999E-2</v>
      </c>
      <c r="P1327" s="102">
        <v>-4.6671410000000003E-2</v>
      </c>
      <c r="Q1327" s="102">
        <v>-4.6253780000000001E-2</v>
      </c>
      <c r="R1327" s="102">
        <v>-4.5894249999999998E-2</v>
      </c>
      <c r="S1327" s="102">
        <v>-4.5495889999999997E-2</v>
      </c>
      <c r="T1327" s="102">
        <v>-4.5048749999999999E-2</v>
      </c>
      <c r="U1327" s="102">
        <v>-4.4572319999999999E-2</v>
      </c>
      <c r="V1327" s="102">
        <v>-4.4066630000000002E-2</v>
      </c>
      <c r="W1327" s="102">
        <v>-4.3541429999999999E-2</v>
      </c>
      <c r="X1327" s="102">
        <v>-4.2996729999999997E-2</v>
      </c>
      <c r="Y1327" s="103">
        <v>-4.242303E-2</v>
      </c>
    </row>
    <row r="1328" spans="1:25" x14ac:dyDescent="0.25">
      <c r="A1328" s="101" t="s">
        <v>1575</v>
      </c>
      <c r="B1328" s="102">
        <v>7.9573459999999999E-2</v>
      </c>
      <c r="C1328" s="102">
        <v>7.0084469999999996E-2</v>
      </c>
      <c r="D1328" s="102">
        <v>6.3656069999999995E-2</v>
      </c>
      <c r="E1328" s="102">
        <v>5.8180129999999997E-2</v>
      </c>
      <c r="F1328" s="102">
        <v>5.3456759999999999E-2</v>
      </c>
      <c r="G1328" s="102">
        <v>5.1108189999999998E-2</v>
      </c>
      <c r="H1328" s="102">
        <v>4.8046190000000003E-2</v>
      </c>
      <c r="I1328" s="102">
        <v>4.5334680000000002E-2</v>
      </c>
      <c r="J1328" s="102">
        <v>4.3004269999999997E-2</v>
      </c>
      <c r="K1328" s="102">
        <v>4.7444460000000001E-2</v>
      </c>
      <c r="L1328" s="102">
        <v>4.9155570000000003E-2</v>
      </c>
      <c r="M1328" s="102">
        <v>5.0413939999999997E-2</v>
      </c>
      <c r="N1328" s="102">
        <v>4.9494950000000003E-2</v>
      </c>
      <c r="O1328" s="102">
        <v>4.7872530000000003E-2</v>
      </c>
      <c r="P1328" s="102">
        <v>4.6254450000000003E-2</v>
      </c>
      <c r="Q1328" s="102">
        <v>4.4970610000000001E-2</v>
      </c>
      <c r="R1328" s="102">
        <v>4.3891489999999998E-2</v>
      </c>
      <c r="S1328" s="102">
        <v>4.2938980000000002E-2</v>
      </c>
      <c r="T1328" s="102">
        <v>4.2083799999999998E-2</v>
      </c>
      <c r="U1328" s="102">
        <v>4.1306009999999997E-2</v>
      </c>
      <c r="V1328" s="102">
        <v>4.0596340000000002E-2</v>
      </c>
      <c r="W1328" s="102">
        <v>3.9925339999999997E-2</v>
      </c>
      <c r="X1328" s="102">
        <v>3.929349E-2</v>
      </c>
      <c r="Y1328" s="103">
        <v>3.8690580000000002E-2</v>
      </c>
    </row>
    <row r="1329" spans="1:25" x14ac:dyDescent="0.25">
      <c r="A1329" s="101" t="s">
        <v>1576</v>
      </c>
      <c r="B1329" s="102">
        <v>7.8700729999999997E-2</v>
      </c>
      <c r="C1329" s="102">
        <v>6.8245780000000006E-2</v>
      </c>
      <c r="D1329" s="102">
        <v>6.1603970000000001E-2</v>
      </c>
      <c r="E1329" s="102">
        <v>5.6107169999999998E-2</v>
      </c>
      <c r="F1329" s="102">
        <v>5.1459100000000001E-2</v>
      </c>
      <c r="G1329" s="102">
        <v>4.9352739999999999E-2</v>
      </c>
      <c r="H1329" s="102">
        <v>4.6382380000000001E-2</v>
      </c>
      <c r="I1329" s="102">
        <v>4.3761149999999999E-2</v>
      </c>
      <c r="J1329" s="102">
        <v>4.151879E-2</v>
      </c>
      <c r="K1329" s="102">
        <v>4.646053E-2</v>
      </c>
      <c r="L1329" s="102">
        <v>4.824084E-2</v>
      </c>
      <c r="M1329" s="102">
        <v>4.9464439999999998E-2</v>
      </c>
      <c r="N1329" s="102">
        <v>4.8307490000000002E-2</v>
      </c>
      <c r="O1329" s="102">
        <v>4.6489370000000002E-2</v>
      </c>
      <c r="P1329" s="102">
        <v>4.4752460000000001E-2</v>
      </c>
      <c r="Q1329" s="102">
        <v>4.3415519999999999E-2</v>
      </c>
      <c r="R1329" s="102">
        <v>4.2311639999999998E-2</v>
      </c>
      <c r="S1329" s="102">
        <v>4.134326E-2</v>
      </c>
      <c r="T1329" s="102">
        <v>4.047154E-2</v>
      </c>
      <c r="U1329" s="102">
        <v>3.967731E-2</v>
      </c>
      <c r="V1329" s="102">
        <v>3.8940969999999998E-2</v>
      </c>
      <c r="W1329" s="102">
        <v>3.8253040000000002E-2</v>
      </c>
      <c r="X1329" s="102">
        <v>3.7603829999999998E-2</v>
      </c>
      <c r="Y1329" s="103">
        <v>3.6983420000000003E-2</v>
      </c>
    </row>
    <row r="1330" spans="1:25" x14ac:dyDescent="0.25">
      <c r="A1330" s="101" t="s">
        <v>1577</v>
      </c>
      <c r="B1330" s="102">
        <v>2.8224510000000001E-2</v>
      </c>
      <c r="C1330" s="102">
        <v>2.6462369999999999E-2</v>
      </c>
      <c r="D1330" s="102">
        <v>2.50516E-2</v>
      </c>
      <c r="E1330" s="102">
        <v>2.3847759999999999E-2</v>
      </c>
      <c r="F1330" s="102">
        <v>2.2879819999999999E-2</v>
      </c>
      <c r="G1330" s="102">
        <v>2.2128310000000002E-2</v>
      </c>
      <c r="H1330" s="102">
        <v>2.1746040000000001E-2</v>
      </c>
      <c r="I1330" s="102">
        <v>2.1472249999999998E-2</v>
      </c>
      <c r="J1330" s="102">
        <v>2.126697E-2</v>
      </c>
      <c r="K1330" s="102">
        <v>2.0791690000000002E-2</v>
      </c>
      <c r="L1330" s="102">
        <v>2.1286949999999999E-2</v>
      </c>
      <c r="M1330" s="102">
        <v>2.1908460000000001E-2</v>
      </c>
      <c r="N1330" s="102">
        <v>2.1589819999999999E-2</v>
      </c>
      <c r="O1330" s="102">
        <v>2.103876E-2</v>
      </c>
      <c r="P1330" s="102">
        <v>2.0417609999999999E-2</v>
      </c>
      <c r="Q1330" s="102">
        <v>1.9872480000000001E-2</v>
      </c>
      <c r="R1330" s="102">
        <v>1.943392E-2</v>
      </c>
      <c r="S1330" s="102">
        <v>1.9083070000000001E-2</v>
      </c>
      <c r="T1330" s="102">
        <v>1.8790749999999998E-2</v>
      </c>
      <c r="U1330" s="102">
        <v>1.853722E-2</v>
      </c>
      <c r="V1330" s="102">
        <v>1.8322740000000001E-2</v>
      </c>
      <c r="W1330" s="102">
        <v>1.8137549999999999E-2</v>
      </c>
      <c r="X1330" s="102">
        <v>1.7971899999999999E-2</v>
      </c>
      <c r="Y1330" s="103">
        <v>1.7825560000000001E-2</v>
      </c>
    </row>
    <row r="1331" spans="1:25" x14ac:dyDescent="0.25">
      <c r="A1331" s="101" t="s">
        <v>1578</v>
      </c>
      <c r="B1331" s="102">
        <v>5.2007320000000003E-2</v>
      </c>
      <c r="C1331" s="102">
        <v>4.5793250000000001E-2</v>
      </c>
      <c r="D1331" s="102">
        <v>4.2090549999999997E-2</v>
      </c>
      <c r="E1331" s="102">
        <v>3.924362E-2</v>
      </c>
      <c r="F1331" s="102">
        <v>3.696692E-2</v>
      </c>
      <c r="G1331" s="102">
        <v>3.5949689999999999E-2</v>
      </c>
      <c r="H1331" s="102">
        <v>3.459309E-2</v>
      </c>
      <c r="I1331" s="102">
        <v>3.3432330000000003E-2</v>
      </c>
      <c r="J1331" s="102">
        <v>3.2447820000000002E-2</v>
      </c>
      <c r="K1331" s="102">
        <v>3.4710459999999999E-2</v>
      </c>
      <c r="L1331" s="102">
        <v>3.5784400000000001E-2</v>
      </c>
      <c r="M1331" s="102">
        <v>3.6619600000000002E-2</v>
      </c>
      <c r="N1331" s="102">
        <v>3.5743740000000003E-2</v>
      </c>
      <c r="O1331" s="102">
        <v>3.4508579999999997E-2</v>
      </c>
      <c r="P1331" s="102">
        <v>3.3351850000000002E-2</v>
      </c>
      <c r="Q1331" s="102">
        <v>3.2467299999999998E-2</v>
      </c>
      <c r="R1331" s="102">
        <v>3.1738179999999998E-2</v>
      </c>
      <c r="S1331" s="102">
        <v>3.1096599999999999E-2</v>
      </c>
      <c r="T1331" s="102">
        <v>3.0513140000000001E-2</v>
      </c>
      <c r="U1331" s="102">
        <v>2.998806E-2</v>
      </c>
      <c r="V1331" s="102">
        <v>2.949218E-2</v>
      </c>
      <c r="W1331" s="102">
        <v>2.9025280000000001E-2</v>
      </c>
      <c r="X1331" s="102">
        <v>2.8578099999999999E-2</v>
      </c>
      <c r="Y1331" s="103">
        <v>2.8150410000000001E-2</v>
      </c>
    </row>
    <row r="1332" spans="1:25" x14ac:dyDescent="0.25">
      <c r="A1332" s="101" t="s">
        <v>1579</v>
      </c>
      <c r="B1332" s="102">
        <v>-0.125253</v>
      </c>
      <c r="C1332" s="102">
        <v>-0.120769</v>
      </c>
      <c r="D1332" s="102">
        <v>-0.118592</v>
      </c>
      <c r="E1332" s="102">
        <v>-0.117025</v>
      </c>
      <c r="F1332" s="102">
        <v>-0.11575199999999999</v>
      </c>
      <c r="G1332" s="102">
        <v>-0.116936</v>
      </c>
      <c r="H1332" s="102">
        <v>-0.115856</v>
      </c>
      <c r="I1332" s="102">
        <v>-0.11464000000000001</v>
      </c>
      <c r="J1332" s="102">
        <v>-0.113464</v>
      </c>
      <c r="K1332" s="102">
        <v>-0.123086</v>
      </c>
      <c r="L1332" s="102">
        <v>-0.125718</v>
      </c>
      <c r="M1332" s="102">
        <v>-0.127136</v>
      </c>
      <c r="N1332" s="102">
        <v>-0.122309</v>
      </c>
      <c r="O1332" s="102">
        <v>-0.118008</v>
      </c>
      <c r="P1332" s="102">
        <v>-0.115345</v>
      </c>
      <c r="Q1332" s="102">
        <v>-0.113884</v>
      </c>
      <c r="R1332" s="102">
        <v>-0.112674</v>
      </c>
      <c r="S1332" s="102">
        <v>-0.11143500000000001</v>
      </c>
      <c r="T1332" s="102">
        <v>-0.110138</v>
      </c>
      <c r="U1332" s="102">
        <v>-0.108803</v>
      </c>
      <c r="V1332" s="102">
        <v>-0.10743</v>
      </c>
      <c r="W1332" s="102">
        <v>-0.106018</v>
      </c>
      <c r="X1332" s="102">
        <v>-0.104578</v>
      </c>
      <c r="Y1332" s="103">
        <v>-0.10310900000000001</v>
      </c>
    </row>
    <row r="1333" spans="1:25" x14ac:dyDescent="0.25">
      <c r="A1333" s="101" t="s">
        <v>1580</v>
      </c>
      <c r="B1333" s="102">
        <v>6.2817410000000004E-2</v>
      </c>
      <c r="C1333" s="102">
        <v>5.189991E-2</v>
      </c>
      <c r="D1333" s="102">
        <v>4.5753130000000003E-2</v>
      </c>
      <c r="E1333" s="102">
        <v>4.0859680000000002E-2</v>
      </c>
      <c r="F1333" s="102">
        <v>3.6903249999999999E-2</v>
      </c>
      <c r="G1333" s="102">
        <v>3.4876980000000002E-2</v>
      </c>
      <c r="H1333" s="102">
        <v>3.2426339999999998E-2</v>
      </c>
      <c r="I1333" s="102">
        <v>3.032516E-2</v>
      </c>
      <c r="J1333" s="102">
        <v>2.858281E-2</v>
      </c>
      <c r="K1333" s="102">
        <v>3.2395220000000002E-2</v>
      </c>
      <c r="L1333" s="102">
        <v>3.3812950000000001E-2</v>
      </c>
      <c r="M1333" s="102">
        <v>3.4689230000000001E-2</v>
      </c>
      <c r="N1333" s="102">
        <v>3.3354099999999998E-2</v>
      </c>
      <c r="O1333" s="102">
        <v>3.1423439999999997E-2</v>
      </c>
      <c r="P1333" s="102">
        <v>2.962418E-2</v>
      </c>
      <c r="Q1333" s="102">
        <v>2.823678E-2</v>
      </c>
      <c r="R1333" s="102">
        <v>2.710926E-2</v>
      </c>
      <c r="S1333" s="102">
        <v>2.6135930000000002E-2</v>
      </c>
      <c r="T1333" s="102">
        <v>2.5268539999999999E-2</v>
      </c>
      <c r="U1333" s="102">
        <v>2.4487780000000001E-2</v>
      </c>
      <c r="V1333" s="102">
        <v>2.378446E-2</v>
      </c>
      <c r="W1333" s="102">
        <v>2.3129139999999999E-2</v>
      </c>
      <c r="X1333" s="102">
        <v>2.252206E-2</v>
      </c>
      <c r="Y1333" s="103">
        <v>2.1953549999999999E-2</v>
      </c>
    </row>
    <row r="1334" spans="1:25" x14ac:dyDescent="0.25">
      <c r="A1334" s="101" t="s">
        <v>1581</v>
      </c>
      <c r="B1334" s="102">
        <v>5.3378309999999998E-2</v>
      </c>
      <c r="C1334" s="102">
        <v>4.5788330000000002E-2</v>
      </c>
      <c r="D1334" s="102">
        <v>4.1363869999999997E-2</v>
      </c>
      <c r="E1334" s="102">
        <v>3.7870630000000002E-2</v>
      </c>
      <c r="F1334" s="102">
        <v>3.5000730000000001E-2</v>
      </c>
      <c r="G1334" s="102">
        <v>3.37422E-2</v>
      </c>
      <c r="H1334" s="102">
        <v>3.1944119999999999E-2</v>
      </c>
      <c r="I1334" s="102">
        <v>3.037196E-2</v>
      </c>
      <c r="J1334" s="102">
        <v>2.902544E-2</v>
      </c>
      <c r="K1334" s="102">
        <v>3.2109190000000003E-2</v>
      </c>
      <c r="L1334" s="102">
        <v>3.3361830000000002E-2</v>
      </c>
      <c r="M1334" s="102">
        <v>3.4251120000000003E-2</v>
      </c>
      <c r="N1334" s="102">
        <v>3.3286410000000002E-2</v>
      </c>
      <c r="O1334" s="102">
        <v>3.181643E-2</v>
      </c>
      <c r="P1334" s="102">
        <v>3.0387839999999999E-2</v>
      </c>
      <c r="Q1334" s="102">
        <v>2.9261820000000001E-2</v>
      </c>
      <c r="R1334" s="102">
        <v>2.8330000000000001E-2</v>
      </c>
      <c r="S1334" s="102">
        <v>2.7505120000000001E-2</v>
      </c>
      <c r="T1334" s="102">
        <v>2.6767510000000001E-2</v>
      </c>
      <c r="U1334" s="102">
        <v>2.6088239999999999E-2</v>
      </c>
      <c r="V1334" s="102">
        <v>2.5457359999999998E-2</v>
      </c>
      <c r="W1334" s="102">
        <v>2.4865620000000001E-2</v>
      </c>
      <c r="X1334" s="102">
        <v>2.4302839999999999E-2</v>
      </c>
      <c r="Y1334" s="103">
        <v>2.3778959999999998E-2</v>
      </c>
    </row>
    <row r="1335" spans="1:25" x14ac:dyDescent="0.25">
      <c r="A1335" s="101" t="s">
        <v>1582</v>
      </c>
      <c r="B1335" s="102">
        <v>2.526637E-2</v>
      </c>
      <c r="C1335" s="102">
        <v>2.3990709999999998E-2</v>
      </c>
      <c r="D1335" s="102">
        <v>2.3040479999999999E-2</v>
      </c>
      <c r="E1335" s="102">
        <v>2.2286739999999999E-2</v>
      </c>
      <c r="F1335" s="102">
        <v>2.1709719999999998E-2</v>
      </c>
      <c r="G1335" s="102">
        <v>2.113694E-2</v>
      </c>
      <c r="H1335" s="102">
        <v>2.089216E-2</v>
      </c>
      <c r="I1335" s="102">
        <v>2.0735739999999999E-2</v>
      </c>
      <c r="J1335" s="102">
        <v>2.0618580000000001E-2</v>
      </c>
      <c r="K1335" s="102">
        <v>1.994752E-2</v>
      </c>
      <c r="L1335" s="102">
        <v>2.024805E-2</v>
      </c>
      <c r="M1335" s="102">
        <v>2.0683630000000001E-2</v>
      </c>
      <c r="N1335" s="102">
        <v>2.0288489999999999E-2</v>
      </c>
      <c r="O1335" s="102">
        <v>1.9728659999999999E-2</v>
      </c>
      <c r="P1335" s="102">
        <v>1.9147089999999999E-2</v>
      </c>
      <c r="Q1335" s="102">
        <v>1.8631700000000001E-2</v>
      </c>
      <c r="R1335" s="102">
        <v>1.8203540000000001E-2</v>
      </c>
      <c r="S1335" s="102">
        <v>1.784355E-2</v>
      </c>
      <c r="T1335" s="102">
        <v>1.7541810000000001E-2</v>
      </c>
      <c r="U1335" s="102">
        <v>1.7269079999999999E-2</v>
      </c>
      <c r="V1335" s="102">
        <v>1.7025849999999999E-2</v>
      </c>
      <c r="W1335" s="102">
        <v>1.6811650000000001E-2</v>
      </c>
      <c r="X1335" s="102">
        <v>1.661698E-2</v>
      </c>
      <c r="Y1335" s="103">
        <v>1.643209E-2</v>
      </c>
    </row>
    <row r="1336" spans="1:25" x14ac:dyDescent="0.25">
      <c r="A1336" s="101" t="s">
        <v>1583</v>
      </c>
      <c r="B1336" s="102">
        <v>7.1926649999999995E-2</v>
      </c>
      <c r="C1336" s="102">
        <v>6.0681060000000002E-2</v>
      </c>
      <c r="D1336" s="102">
        <v>5.3801660000000001E-2</v>
      </c>
      <c r="E1336" s="102">
        <v>4.8100810000000001E-2</v>
      </c>
      <c r="F1336" s="102">
        <v>4.3359839999999997E-2</v>
      </c>
      <c r="G1336" s="102">
        <v>4.094706E-2</v>
      </c>
      <c r="H1336" s="102">
        <v>3.8016540000000001E-2</v>
      </c>
      <c r="I1336" s="102">
        <v>3.5484540000000002E-2</v>
      </c>
      <c r="J1336" s="102">
        <v>3.336049E-2</v>
      </c>
      <c r="K1336" s="102">
        <v>3.7475189999999999E-2</v>
      </c>
      <c r="L1336" s="102">
        <v>3.917495E-2</v>
      </c>
      <c r="M1336" s="102">
        <v>4.0362389999999998E-2</v>
      </c>
      <c r="N1336" s="102">
        <v>3.9346829999999999E-2</v>
      </c>
      <c r="O1336" s="102">
        <v>3.757754E-2</v>
      </c>
      <c r="P1336" s="102">
        <v>3.5808819999999998E-2</v>
      </c>
      <c r="Q1336" s="102">
        <v>3.4388620000000002E-2</v>
      </c>
      <c r="R1336" s="102">
        <v>3.321955E-2</v>
      </c>
      <c r="S1336" s="102">
        <v>3.2205020000000001E-2</v>
      </c>
      <c r="T1336" s="102">
        <v>3.1296650000000002E-2</v>
      </c>
      <c r="U1336" s="102">
        <v>3.049468E-2</v>
      </c>
      <c r="V1336" s="102">
        <v>2.9760169999999999E-2</v>
      </c>
      <c r="W1336" s="102">
        <v>2.9083680000000001E-2</v>
      </c>
      <c r="X1336" s="102">
        <v>2.845553E-2</v>
      </c>
      <c r="Y1336" s="103">
        <v>2.7866060000000002E-2</v>
      </c>
    </row>
    <row r="1337" spans="1:25" x14ac:dyDescent="0.25">
      <c r="A1337" s="101" t="s">
        <v>1584</v>
      </c>
      <c r="B1337" s="102">
        <v>3.2198119999999998E-3</v>
      </c>
      <c r="C1337" s="102">
        <v>-1.6381099999999999E-3</v>
      </c>
      <c r="D1337" s="102">
        <v>-4.663614E-3</v>
      </c>
      <c r="E1337" s="102">
        <v>-6.9471730000000001E-3</v>
      </c>
      <c r="F1337" s="102">
        <v>-8.7130390000000005E-3</v>
      </c>
      <c r="G1337" s="102">
        <v>-9.6531250000000002E-3</v>
      </c>
      <c r="H1337" s="102">
        <v>-1.0421150000000001E-2</v>
      </c>
      <c r="I1337" s="102">
        <v>-1.0955400000000001E-2</v>
      </c>
      <c r="J1337" s="102">
        <v>-1.131476E-2</v>
      </c>
      <c r="K1337" s="102">
        <v>-1.09654E-2</v>
      </c>
      <c r="L1337" s="102">
        <v>-1.054213E-2</v>
      </c>
      <c r="M1337" s="102">
        <v>-1.012044E-2</v>
      </c>
      <c r="N1337" s="102">
        <v>-9.8508009999999993E-3</v>
      </c>
      <c r="O1337" s="102">
        <v>-9.9281230000000005E-3</v>
      </c>
      <c r="P1337" s="102">
        <v>-1.019931E-2</v>
      </c>
      <c r="Q1337" s="102">
        <v>-1.0480949999999999E-2</v>
      </c>
      <c r="R1337" s="102">
        <v>-1.0665640000000001E-2</v>
      </c>
      <c r="S1337" s="102">
        <v>-1.0772469999999999E-2</v>
      </c>
      <c r="T1337" s="102">
        <v>-1.081117E-2</v>
      </c>
      <c r="U1337" s="102">
        <v>-1.0801440000000001E-2</v>
      </c>
      <c r="V1337" s="102">
        <v>-1.075278E-2</v>
      </c>
      <c r="W1337" s="102">
        <v>-1.068467E-2</v>
      </c>
      <c r="X1337" s="102">
        <v>-1.0587600000000001E-2</v>
      </c>
      <c r="Y1337" s="103">
        <v>-1.0471090000000001E-2</v>
      </c>
    </row>
    <row r="1338" spans="1:25" x14ac:dyDescent="0.25">
      <c r="A1338" s="101" t="s">
        <v>1585</v>
      </c>
      <c r="B1338" s="102">
        <v>5.2143469999999997E-2</v>
      </c>
      <c r="C1338" s="102">
        <v>4.6218469999999998E-2</v>
      </c>
      <c r="D1338" s="102">
        <v>4.2612280000000002E-2</v>
      </c>
      <c r="E1338" s="102">
        <v>3.9670709999999998E-2</v>
      </c>
      <c r="F1338" s="102">
        <v>3.7254099999999998E-2</v>
      </c>
      <c r="G1338" s="102">
        <v>3.6146869999999998E-2</v>
      </c>
      <c r="H1338" s="102">
        <v>3.4727250000000001E-2</v>
      </c>
      <c r="I1338" s="102">
        <v>3.3494500000000003E-2</v>
      </c>
      <c r="J1338" s="102">
        <v>3.2428760000000001E-2</v>
      </c>
      <c r="K1338" s="102">
        <v>3.4620060000000001E-2</v>
      </c>
      <c r="L1338" s="102">
        <v>3.5933850000000003E-2</v>
      </c>
      <c r="M1338" s="102">
        <v>3.7017519999999998E-2</v>
      </c>
      <c r="N1338" s="102">
        <v>3.6421149999999999E-2</v>
      </c>
      <c r="O1338" s="102">
        <v>3.5327259999999999E-2</v>
      </c>
      <c r="P1338" s="102">
        <v>3.419635E-2</v>
      </c>
      <c r="Q1338" s="102">
        <v>3.3271149999999999E-2</v>
      </c>
      <c r="R1338" s="102">
        <v>3.2511360000000003E-2</v>
      </c>
      <c r="S1338" s="102">
        <v>3.1849009999999997E-2</v>
      </c>
      <c r="T1338" s="102">
        <v>3.1254629999999999E-2</v>
      </c>
      <c r="U1338" s="102">
        <v>3.071875E-2</v>
      </c>
      <c r="V1338" s="102">
        <v>3.0221870000000001E-2</v>
      </c>
      <c r="W1338" s="102">
        <v>2.974427E-2</v>
      </c>
      <c r="X1338" s="102">
        <v>2.929617E-2</v>
      </c>
      <c r="Y1338" s="103">
        <v>2.8867380000000002E-2</v>
      </c>
    </row>
    <row r="1339" spans="1:25" x14ac:dyDescent="0.25">
      <c r="A1339" s="101" t="s">
        <v>1586</v>
      </c>
      <c r="B1339" s="102">
        <v>4.4285360000000003E-2</v>
      </c>
      <c r="C1339" s="102">
        <v>3.6004710000000002E-2</v>
      </c>
      <c r="D1339" s="102">
        <v>3.1120640000000001E-2</v>
      </c>
      <c r="E1339" s="102">
        <v>2.7279069999999999E-2</v>
      </c>
      <c r="F1339" s="102">
        <v>2.413531E-2</v>
      </c>
      <c r="G1339" s="102">
        <v>2.2665089999999999E-2</v>
      </c>
      <c r="H1339" s="102">
        <v>2.0848999999999999E-2</v>
      </c>
      <c r="I1339" s="102">
        <v>1.9314109999999999E-2</v>
      </c>
      <c r="J1339" s="102">
        <v>1.8022300000000002E-2</v>
      </c>
      <c r="K1339" s="102">
        <v>2.0632350000000001E-2</v>
      </c>
      <c r="L1339" s="102">
        <v>2.176138E-2</v>
      </c>
      <c r="M1339" s="102">
        <v>2.2583099999999998E-2</v>
      </c>
      <c r="N1339" s="102">
        <v>2.239758E-2</v>
      </c>
      <c r="O1339" s="102">
        <v>2.163617E-2</v>
      </c>
      <c r="P1339" s="102">
        <v>2.0720579999999999E-2</v>
      </c>
      <c r="Q1339" s="102">
        <v>1.994319E-2</v>
      </c>
      <c r="R1339" s="102">
        <v>1.9321319999999999E-2</v>
      </c>
      <c r="S1339" s="102">
        <v>1.87967E-2</v>
      </c>
      <c r="T1339" s="102">
        <v>1.8330160000000002E-2</v>
      </c>
      <c r="U1339" s="102">
        <v>1.7912230000000001E-2</v>
      </c>
      <c r="V1339" s="102">
        <v>1.7523449999999999E-2</v>
      </c>
      <c r="W1339" s="102">
        <v>1.7173580000000001E-2</v>
      </c>
      <c r="X1339" s="102">
        <v>1.6833399999999998E-2</v>
      </c>
      <c r="Y1339" s="103">
        <v>1.6502940000000001E-2</v>
      </c>
    </row>
    <row r="1340" spans="1:25" x14ac:dyDescent="0.25">
      <c r="A1340" s="101" t="s">
        <v>1587</v>
      </c>
      <c r="B1340" s="102">
        <v>2.757923E-2</v>
      </c>
      <c r="C1340" s="102">
        <v>2.0980849999999999E-2</v>
      </c>
      <c r="D1340" s="102">
        <v>1.7045299999999999E-2</v>
      </c>
      <c r="E1340" s="102">
        <v>1.3934749999999999E-2</v>
      </c>
      <c r="F1340" s="102">
        <v>1.137382E-2</v>
      </c>
      <c r="G1340" s="102">
        <v>1.002522E-2</v>
      </c>
      <c r="H1340" s="102">
        <v>8.5959179999999993E-3</v>
      </c>
      <c r="I1340" s="102">
        <v>7.4095940000000002E-3</v>
      </c>
      <c r="J1340" s="102">
        <v>6.4374050000000002E-3</v>
      </c>
      <c r="K1340" s="102">
        <v>8.0135239999999993E-3</v>
      </c>
      <c r="L1340" s="102">
        <v>8.8648660000000008E-3</v>
      </c>
      <c r="M1340" s="102">
        <v>9.5334770000000003E-3</v>
      </c>
      <c r="N1340" s="102">
        <v>9.7193880000000007E-3</v>
      </c>
      <c r="O1340" s="102">
        <v>9.3574000000000001E-3</v>
      </c>
      <c r="P1340" s="102">
        <v>8.7427689999999992E-3</v>
      </c>
      <c r="Q1340" s="102">
        <v>8.1779780000000007E-3</v>
      </c>
      <c r="R1340" s="102">
        <v>7.7303880000000004E-3</v>
      </c>
      <c r="S1340" s="102">
        <v>7.3605110000000001E-3</v>
      </c>
      <c r="T1340" s="102">
        <v>7.04909E-3</v>
      </c>
      <c r="U1340" s="102">
        <v>6.7861570000000001E-3</v>
      </c>
      <c r="V1340" s="102">
        <v>6.5524590000000001E-3</v>
      </c>
      <c r="W1340" s="102">
        <v>6.3285030000000001E-3</v>
      </c>
      <c r="X1340" s="102">
        <v>6.114291E-3</v>
      </c>
      <c r="Y1340" s="103">
        <v>5.9195690000000004E-3</v>
      </c>
    </row>
    <row r="1341" spans="1:25" x14ac:dyDescent="0.25">
      <c r="A1341" s="101" t="s">
        <v>1588</v>
      </c>
      <c r="B1341" s="102">
        <v>3.5596330000000002E-2</v>
      </c>
      <c r="C1341" s="102">
        <v>2.8469049999999999E-2</v>
      </c>
      <c r="D1341" s="102">
        <v>2.432341E-2</v>
      </c>
      <c r="E1341" s="102">
        <v>2.110921E-2</v>
      </c>
      <c r="F1341" s="102">
        <v>1.8512250000000001E-2</v>
      </c>
      <c r="G1341" s="102">
        <v>1.7222009999999999E-2</v>
      </c>
      <c r="H1341" s="102">
        <v>1.5725019999999999E-2</v>
      </c>
      <c r="I1341" s="102">
        <v>1.447087E-2</v>
      </c>
      <c r="J1341" s="102">
        <v>1.344072E-2</v>
      </c>
      <c r="K1341" s="102">
        <v>1.538E-2</v>
      </c>
      <c r="L1341" s="102">
        <v>1.6269949999999998E-2</v>
      </c>
      <c r="M1341" s="102">
        <v>1.6928970000000002E-2</v>
      </c>
      <c r="N1341" s="102">
        <v>1.688978E-2</v>
      </c>
      <c r="O1341" s="102">
        <v>1.634209E-2</v>
      </c>
      <c r="P1341" s="102">
        <v>1.5620129999999999E-2</v>
      </c>
      <c r="Q1341" s="102">
        <v>1.499697E-2</v>
      </c>
      <c r="R1341" s="102">
        <v>1.4500330000000001E-2</v>
      </c>
      <c r="S1341" s="102">
        <v>1.4091390000000001E-2</v>
      </c>
      <c r="T1341" s="102">
        <v>1.374092E-2</v>
      </c>
      <c r="U1341" s="102">
        <v>1.3429409999999999E-2</v>
      </c>
      <c r="V1341" s="102">
        <v>1.314715E-2</v>
      </c>
      <c r="W1341" s="102">
        <v>1.2884140000000001E-2</v>
      </c>
      <c r="X1341" s="102">
        <v>1.2631109999999999E-2</v>
      </c>
      <c r="Y1341" s="103">
        <v>1.238759E-2</v>
      </c>
    </row>
    <row r="1342" spans="1:25" x14ac:dyDescent="0.25">
      <c r="A1342" s="101" t="s">
        <v>1589</v>
      </c>
      <c r="B1342" s="102">
        <v>2.8537659999999999E-2</v>
      </c>
      <c r="C1342" s="102">
        <v>2.1423749999999998E-2</v>
      </c>
      <c r="D1342" s="102">
        <v>1.7217349999999999E-2</v>
      </c>
      <c r="E1342" s="102">
        <v>1.387651E-2</v>
      </c>
      <c r="F1342" s="102">
        <v>1.112548E-2</v>
      </c>
      <c r="G1342" s="102">
        <v>9.7494509999999993E-3</v>
      </c>
      <c r="H1342" s="102">
        <v>8.2233859999999992E-3</v>
      </c>
      <c r="I1342" s="102">
        <v>6.9499460000000002E-3</v>
      </c>
      <c r="J1342" s="102">
        <v>5.9097580000000002E-3</v>
      </c>
      <c r="K1342" s="102">
        <v>7.7059959999999997E-3</v>
      </c>
      <c r="L1342" s="102">
        <v>8.6050859999999996E-3</v>
      </c>
      <c r="M1342" s="102">
        <v>9.2925290000000008E-3</v>
      </c>
      <c r="N1342" s="102">
        <v>9.3903440000000001E-3</v>
      </c>
      <c r="O1342" s="102">
        <v>8.9411000000000004E-3</v>
      </c>
      <c r="P1342" s="102">
        <v>8.2686189999999996E-3</v>
      </c>
      <c r="Q1342" s="102">
        <v>7.6753450000000001E-3</v>
      </c>
      <c r="R1342" s="102">
        <v>7.189188E-3</v>
      </c>
      <c r="S1342" s="102">
        <v>6.7904189999999998E-3</v>
      </c>
      <c r="T1342" s="102">
        <v>6.4500540000000002E-3</v>
      </c>
      <c r="U1342" s="102">
        <v>6.1583669999999997E-3</v>
      </c>
      <c r="V1342" s="102">
        <v>5.8859159999999997E-3</v>
      </c>
      <c r="W1342" s="102">
        <v>5.6329359999999998E-3</v>
      </c>
      <c r="X1342" s="102">
        <v>5.4093969999999998E-3</v>
      </c>
      <c r="Y1342" s="103">
        <v>5.1953590000000001E-3</v>
      </c>
    </row>
    <row r="1343" spans="1:25" x14ac:dyDescent="0.25">
      <c r="A1343" s="101" t="s">
        <v>1590</v>
      </c>
      <c r="B1343" s="102">
        <v>4.6723399999999998E-2</v>
      </c>
      <c r="C1343" s="102">
        <v>3.8291770000000003E-2</v>
      </c>
      <c r="D1343" s="102">
        <v>3.3412499999999998E-2</v>
      </c>
      <c r="E1343" s="102">
        <v>2.9633340000000001E-2</v>
      </c>
      <c r="F1343" s="102">
        <v>2.6590610000000001E-2</v>
      </c>
      <c r="G1343" s="102">
        <v>2.5048939999999999E-2</v>
      </c>
      <c r="H1343" s="102">
        <v>2.325056E-2</v>
      </c>
      <c r="I1343" s="102">
        <v>2.1733829999999999E-2</v>
      </c>
      <c r="J1343" s="102">
        <v>2.046984E-2</v>
      </c>
      <c r="K1343" s="102">
        <v>2.2775360000000001E-2</v>
      </c>
      <c r="L1343" s="102">
        <v>2.3743E-2</v>
      </c>
      <c r="M1343" s="102">
        <v>2.4421459999999999E-2</v>
      </c>
      <c r="N1343" s="102">
        <v>2.4128030000000002E-2</v>
      </c>
      <c r="O1343" s="102">
        <v>2.3287189999999999E-2</v>
      </c>
      <c r="P1343" s="102">
        <v>2.2302260000000001E-2</v>
      </c>
      <c r="Q1343" s="102">
        <v>2.146518E-2</v>
      </c>
      <c r="R1343" s="102">
        <v>2.0793840000000001E-2</v>
      </c>
      <c r="S1343" s="102">
        <v>2.0229420000000001E-2</v>
      </c>
      <c r="T1343" s="102">
        <v>1.972343E-2</v>
      </c>
      <c r="U1343" s="102">
        <v>1.925617E-2</v>
      </c>
      <c r="V1343" s="102">
        <v>1.882812E-2</v>
      </c>
      <c r="W1343" s="102">
        <v>1.8419319999999999E-2</v>
      </c>
      <c r="X1343" s="102">
        <v>1.8030239999999999E-2</v>
      </c>
      <c r="Y1343" s="103">
        <v>1.7650659999999999E-2</v>
      </c>
    </row>
    <row r="1344" spans="1:25" x14ac:dyDescent="0.25">
      <c r="A1344" s="101" t="s">
        <v>1591</v>
      </c>
      <c r="B1344" s="102">
        <v>3.0476110000000001E-2</v>
      </c>
      <c r="C1344" s="102">
        <v>2.3773389999999998E-2</v>
      </c>
      <c r="D1344" s="102">
        <v>1.983946E-2</v>
      </c>
      <c r="E1344" s="102">
        <v>1.6759630000000001E-2</v>
      </c>
      <c r="F1344" s="102">
        <v>1.4258679999999999E-2</v>
      </c>
      <c r="G1344" s="102">
        <v>1.2938710000000001E-2</v>
      </c>
      <c r="H1344" s="102">
        <v>1.151894E-2</v>
      </c>
      <c r="I1344" s="102">
        <v>1.03424E-2</v>
      </c>
      <c r="J1344" s="102">
        <v>9.3702400000000002E-3</v>
      </c>
      <c r="K1344" s="102">
        <v>1.090237E-2</v>
      </c>
      <c r="L1344" s="102">
        <v>1.1706009999999999E-2</v>
      </c>
      <c r="M1344" s="102">
        <v>1.2326490000000001E-2</v>
      </c>
      <c r="N1344" s="102">
        <v>1.2414369999999999E-2</v>
      </c>
      <c r="O1344" s="102">
        <v>1.197457E-2</v>
      </c>
      <c r="P1344" s="102">
        <v>1.13112E-2</v>
      </c>
      <c r="Q1344" s="102">
        <v>1.0707619999999999E-2</v>
      </c>
      <c r="R1344" s="102">
        <v>1.0230929999999999E-2</v>
      </c>
      <c r="S1344" s="102">
        <v>9.8419049999999998E-3</v>
      </c>
      <c r="T1344" s="102">
        <v>9.5013419999999994E-3</v>
      </c>
      <c r="U1344" s="102">
        <v>9.1995099999999993E-3</v>
      </c>
      <c r="V1344" s="102">
        <v>8.9271379999999994E-3</v>
      </c>
      <c r="W1344" s="102">
        <v>8.6740159999999997E-3</v>
      </c>
      <c r="X1344" s="102">
        <v>8.430636E-3</v>
      </c>
      <c r="Y1344" s="103">
        <v>8.206975E-3</v>
      </c>
    </row>
    <row r="1345" spans="1:25" x14ac:dyDescent="0.25">
      <c r="A1345" s="101" t="s">
        <v>1592</v>
      </c>
      <c r="B1345" s="102">
        <v>4.1186880000000002E-2</v>
      </c>
      <c r="C1345" s="102">
        <v>3.3169869999999997E-2</v>
      </c>
      <c r="D1345" s="102">
        <v>2.83396E-2</v>
      </c>
      <c r="E1345" s="102">
        <v>2.4464199999999998E-2</v>
      </c>
      <c r="F1345" s="102">
        <v>2.1257740000000001E-2</v>
      </c>
      <c r="G1345" s="102">
        <v>1.9894970000000001E-2</v>
      </c>
      <c r="H1345" s="102">
        <v>1.806899E-2</v>
      </c>
      <c r="I1345" s="102">
        <v>1.650455E-2</v>
      </c>
      <c r="J1345" s="102">
        <v>1.52026E-2</v>
      </c>
      <c r="K1345" s="102">
        <v>1.8101610000000001E-2</v>
      </c>
      <c r="L1345" s="102">
        <v>1.933617E-2</v>
      </c>
      <c r="M1345" s="102">
        <v>2.0264109999999998E-2</v>
      </c>
      <c r="N1345" s="102">
        <v>2.0127369999999999E-2</v>
      </c>
      <c r="O1345" s="102">
        <v>1.9433539999999999E-2</v>
      </c>
      <c r="P1345" s="102">
        <v>1.8585600000000001E-2</v>
      </c>
      <c r="Q1345" s="102">
        <v>1.787571E-2</v>
      </c>
      <c r="R1345" s="102">
        <v>1.73022E-2</v>
      </c>
      <c r="S1345" s="102">
        <v>1.6825980000000001E-2</v>
      </c>
      <c r="T1345" s="102">
        <v>1.640788E-2</v>
      </c>
      <c r="U1345" s="102">
        <v>1.602866E-2</v>
      </c>
      <c r="V1345" s="102">
        <v>1.5678609999999999E-2</v>
      </c>
      <c r="W1345" s="102">
        <v>1.535774E-2</v>
      </c>
      <c r="X1345" s="102">
        <v>1.505631E-2</v>
      </c>
      <c r="Y1345" s="103">
        <v>1.477409E-2</v>
      </c>
    </row>
    <row r="1346" spans="1:25" x14ac:dyDescent="0.25">
      <c r="A1346" s="101" t="s">
        <v>1593</v>
      </c>
      <c r="B1346" s="102">
        <v>2.211254E-2</v>
      </c>
      <c r="C1346" s="102">
        <v>1.545419E-2</v>
      </c>
      <c r="D1346" s="102">
        <v>1.143341E-2</v>
      </c>
      <c r="E1346" s="102">
        <v>8.18989E-3</v>
      </c>
      <c r="F1346" s="102">
        <v>5.4872860000000001E-3</v>
      </c>
      <c r="G1346" s="102">
        <v>4.3366539999999997E-3</v>
      </c>
      <c r="H1346" s="102">
        <v>2.918384E-3</v>
      </c>
      <c r="I1346" s="102">
        <v>1.72317E-3</v>
      </c>
      <c r="J1346" s="102">
        <v>7.418069E-4</v>
      </c>
      <c r="K1346" s="102">
        <v>2.7883460000000001E-3</v>
      </c>
      <c r="L1346" s="102">
        <v>3.7923470000000002E-3</v>
      </c>
      <c r="M1346" s="102">
        <v>4.595165E-3</v>
      </c>
      <c r="N1346" s="102">
        <v>4.8102550000000003E-3</v>
      </c>
      <c r="O1346" s="102">
        <v>4.5171400000000002E-3</v>
      </c>
      <c r="P1346" s="102">
        <v>3.9907969999999999E-3</v>
      </c>
      <c r="Q1346" s="102">
        <v>3.5240699999999998E-3</v>
      </c>
      <c r="R1346" s="102">
        <v>3.1548959999999999E-3</v>
      </c>
      <c r="S1346" s="102">
        <v>2.8633370000000001E-3</v>
      </c>
      <c r="T1346" s="102">
        <v>2.6204190000000001E-3</v>
      </c>
      <c r="U1346" s="102">
        <v>2.416423E-3</v>
      </c>
      <c r="V1346" s="102">
        <v>2.241388E-3</v>
      </c>
      <c r="W1346" s="102">
        <v>2.076076E-3</v>
      </c>
      <c r="X1346" s="102">
        <v>1.930228E-3</v>
      </c>
      <c r="Y1346" s="103">
        <v>1.803846E-3</v>
      </c>
    </row>
    <row r="1347" spans="1:25" x14ac:dyDescent="0.25">
      <c r="A1347" s="101" t="s">
        <v>1594</v>
      </c>
      <c r="B1347" s="102">
        <v>5.692791E-3</v>
      </c>
      <c r="C1347" s="102">
        <v>6.1357269999999997E-4</v>
      </c>
      <c r="D1347" s="102">
        <v>-2.3966830000000001E-3</v>
      </c>
      <c r="E1347" s="102">
        <v>-4.7788889999999997E-3</v>
      </c>
      <c r="F1347" s="102">
        <v>-6.729713E-3</v>
      </c>
      <c r="G1347" s="102">
        <v>-7.8162000000000006E-3</v>
      </c>
      <c r="H1347" s="102">
        <v>-8.788255E-3</v>
      </c>
      <c r="I1347" s="102">
        <v>-9.5563720000000005E-3</v>
      </c>
      <c r="J1347" s="102">
        <v>-1.015916E-2</v>
      </c>
      <c r="K1347" s="102">
        <v>-9.4228390000000006E-3</v>
      </c>
      <c r="L1347" s="102">
        <v>-8.7938010000000004E-3</v>
      </c>
      <c r="M1347" s="102">
        <v>-8.2411829999999991E-3</v>
      </c>
      <c r="N1347" s="102">
        <v>-7.6737760000000002E-3</v>
      </c>
      <c r="O1347" s="102">
        <v>-7.6152470000000003E-3</v>
      </c>
      <c r="P1347" s="102">
        <v>-7.8785499999999998E-3</v>
      </c>
      <c r="Q1347" s="102">
        <v>-8.1803080000000007E-3</v>
      </c>
      <c r="R1347" s="102">
        <v>-8.4039809999999996E-3</v>
      </c>
      <c r="S1347" s="102">
        <v>-8.5499329999999991E-3</v>
      </c>
      <c r="T1347" s="102">
        <v>-8.6571430000000008E-3</v>
      </c>
      <c r="U1347" s="102">
        <v>-8.7251380000000003E-3</v>
      </c>
      <c r="V1347" s="102">
        <v>-8.7738739999999992E-3</v>
      </c>
      <c r="W1347" s="102">
        <v>-8.8126300000000001E-3</v>
      </c>
      <c r="X1347" s="102">
        <v>-8.8418720000000006E-3</v>
      </c>
      <c r="Y1347" s="103">
        <v>-8.8516189999999998E-3</v>
      </c>
    </row>
    <row r="1348" spans="1:25" x14ac:dyDescent="0.25">
      <c r="A1348" s="101" t="s">
        <v>1595</v>
      </c>
      <c r="B1348" s="102">
        <v>3.5252239999999997E-2</v>
      </c>
      <c r="C1348" s="102">
        <v>2.76834E-2</v>
      </c>
      <c r="D1348" s="102">
        <v>2.3255689999999999E-2</v>
      </c>
      <c r="E1348" s="102">
        <v>1.9790390000000001E-2</v>
      </c>
      <c r="F1348" s="102">
        <v>1.697307E-2</v>
      </c>
      <c r="G1348" s="102">
        <v>1.563662E-2</v>
      </c>
      <c r="H1348" s="102">
        <v>1.4033240000000001E-2</v>
      </c>
      <c r="I1348" s="102">
        <v>1.268233E-2</v>
      </c>
      <c r="J1348" s="102">
        <v>1.15646E-2</v>
      </c>
      <c r="K1348" s="102">
        <v>1.3768270000000001E-2</v>
      </c>
      <c r="L1348" s="102">
        <v>1.475368E-2</v>
      </c>
      <c r="M1348" s="102">
        <v>1.5489380000000001E-2</v>
      </c>
      <c r="N1348" s="102">
        <v>1.5430650000000001E-2</v>
      </c>
      <c r="O1348" s="102">
        <v>1.4844339999999999E-2</v>
      </c>
      <c r="P1348" s="102">
        <v>1.4083729999999999E-2</v>
      </c>
      <c r="Q1348" s="102">
        <v>1.3422150000000001E-2</v>
      </c>
      <c r="R1348" s="102">
        <v>1.2896970000000001E-2</v>
      </c>
      <c r="S1348" s="102">
        <v>1.2459420000000001E-2</v>
      </c>
      <c r="T1348" s="102">
        <v>1.2080270000000001E-2</v>
      </c>
      <c r="U1348" s="102">
        <v>1.173983E-2</v>
      </c>
      <c r="V1348" s="102">
        <v>1.1428590000000001E-2</v>
      </c>
      <c r="W1348" s="102">
        <v>1.113659E-2</v>
      </c>
      <c r="X1348" s="102">
        <v>1.086406E-2</v>
      </c>
      <c r="Y1348" s="103">
        <v>1.060149E-2</v>
      </c>
    </row>
    <row r="1349" spans="1:25" x14ac:dyDescent="0.25">
      <c r="A1349" s="101" t="s">
        <v>1596</v>
      </c>
      <c r="B1349" s="102">
        <v>3.978744E-2</v>
      </c>
      <c r="C1349" s="102">
        <v>3.1802709999999998E-2</v>
      </c>
      <c r="D1349" s="102">
        <v>2.7085890000000001E-2</v>
      </c>
      <c r="E1349" s="102">
        <v>2.337208E-2</v>
      </c>
      <c r="F1349" s="102">
        <v>2.032639E-2</v>
      </c>
      <c r="G1349" s="102">
        <v>1.893334E-2</v>
      </c>
      <c r="H1349" s="102">
        <v>1.719451E-2</v>
      </c>
      <c r="I1349" s="102">
        <v>1.571761E-2</v>
      </c>
      <c r="J1349" s="102">
        <v>1.4493270000000001E-2</v>
      </c>
      <c r="K1349" s="102">
        <v>1.697976E-2</v>
      </c>
      <c r="L1349" s="102">
        <v>1.804182E-2</v>
      </c>
      <c r="M1349" s="102">
        <v>1.882524E-2</v>
      </c>
      <c r="N1349" s="102">
        <v>1.8678480000000001E-2</v>
      </c>
      <c r="O1349" s="102">
        <v>1.7994590000000001E-2</v>
      </c>
      <c r="P1349" s="102">
        <v>1.7156330000000001E-2</v>
      </c>
      <c r="Q1349" s="102">
        <v>1.643671E-2</v>
      </c>
      <c r="R1349" s="102">
        <v>1.5863180000000001E-2</v>
      </c>
      <c r="S1349" s="102">
        <v>1.537722E-2</v>
      </c>
      <c r="T1349" s="102">
        <v>1.4959109999999999E-2</v>
      </c>
      <c r="U1349" s="102">
        <v>1.4570410000000001E-2</v>
      </c>
      <c r="V1349" s="102">
        <v>1.4220399999999999E-2</v>
      </c>
      <c r="W1349" s="102">
        <v>1.3889830000000001E-2</v>
      </c>
      <c r="X1349" s="102">
        <v>1.3578720000000001E-2</v>
      </c>
      <c r="Y1349" s="103">
        <v>1.328682E-2</v>
      </c>
    </row>
    <row r="1350" spans="1:25" x14ac:dyDescent="0.25">
      <c r="A1350" s="101" t="s">
        <v>1597</v>
      </c>
      <c r="B1350" s="102">
        <v>2.3341939999999999E-2</v>
      </c>
      <c r="C1350" s="102">
        <v>1.663017E-2</v>
      </c>
      <c r="D1350" s="102">
        <v>1.252677E-2</v>
      </c>
      <c r="E1350" s="102">
        <v>9.1917639999999998E-3</v>
      </c>
      <c r="F1350" s="102">
        <v>6.3983449999999997E-3</v>
      </c>
      <c r="G1350" s="102">
        <v>5.1096680000000004E-3</v>
      </c>
      <c r="H1350" s="102">
        <v>3.6217630000000001E-3</v>
      </c>
      <c r="I1350" s="102">
        <v>2.3765919999999999E-3</v>
      </c>
      <c r="J1350" s="102">
        <v>1.335833E-3</v>
      </c>
      <c r="K1350" s="102">
        <v>3.157708E-3</v>
      </c>
      <c r="L1350" s="102">
        <v>4.0953459999999997E-3</v>
      </c>
      <c r="M1350" s="102">
        <v>4.8506740000000001E-3</v>
      </c>
      <c r="N1350" s="102">
        <v>5.0953509999999997E-3</v>
      </c>
      <c r="O1350" s="102">
        <v>4.8017140000000003E-3</v>
      </c>
      <c r="P1350" s="102">
        <v>4.2552919999999999E-3</v>
      </c>
      <c r="Q1350" s="102">
        <v>3.7490900000000001E-3</v>
      </c>
      <c r="R1350" s="102">
        <v>3.3500840000000001E-3</v>
      </c>
      <c r="S1350" s="102">
        <v>3.029009E-3</v>
      </c>
      <c r="T1350" s="102">
        <v>2.7566299999999999E-3</v>
      </c>
      <c r="U1350" s="102">
        <v>2.5232119999999999E-3</v>
      </c>
      <c r="V1350" s="102">
        <v>2.319017E-3</v>
      </c>
      <c r="W1350" s="102">
        <v>2.1340700000000001E-3</v>
      </c>
      <c r="X1350" s="102">
        <v>1.9686059999999999E-3</v>
      </c>
      <c r="Y1350" s="103">
        <v>1.812648E-3</v>
      </c>
    </row>
    <row r="1351" spans="1:25" x14ac:dyDescent="0.25">
      <c r="A1351" s="101" t="s">
        <v>1598</v>
      </c>
      <c r="B1351" s="102">
        <v>1.7597089999999999E-2</v>
      </c>
      <c r="C1351" s="102">
        <v>1.151947E-2</v>
      </c>
      <c r="D1351" s="102">
        <v>7.9182669999999997E-3</v>
      </c>
      <c r="E1351" s="102">
        <v>5.0829630000000002E-3</v>
      </c>
      <c r="F1351" s="102">
        <v>2.7483680000000002E-3</v>
      </c>
      <c r="G1351" s="102">
        <v>1.5659770000000001E-3</v>
      </c>
      <c r="H1351" s="102">
        <v>3.4145930000000001E-4</v>
      </c>
      <c r="I1351" s="102">
        <v>-6.5956789999999999E-4</v>
      </c>
      <c r="J1351" s="102">
        <v>-1.4663339999999999E-3</v>
      </c>
      <c r="K1351" s="102">
        <v>-1.5742969999999999E-4</v>
      </c>
      <c r="L1351" s="102">
        <v>6.3575760000000002E-4</v>
      </c>
      <c r="M1351" s="102">
        <v>1.294435E-3</v>
      </c>
      <c r="N1351" s="102">
        <v>1.6463280000000001E-3</v>
      </c>
      <c r="O1351" s="102">
        <v>1.479951E-3</v>
      </c>
      <c r="P1351" s="102">
        <v>1.031318E-3</v>
      </c>
      <c r="Q1351" s="102">
        <v>6.0331830000000003E-4</v>
      </c>
      <c r="R1351" s="102">
        <v>2.7265710000000002E-4</v>
      </c>
      <c r="S1351" s="102">
        <v>1.9662120000000001E-5</v>
      </c>
      <c r="T1351" s="102">
        <v>-1.84651E-4</v>
      </c>
      <c r="U1351" s="102">
        <v>-3.5001219999999998E-4</v>
      </c>
      <c r="V1351" s="102">
        <v>-4.8615669999999998E-4</v>
      </c>
      <c r="W1351" s="102">
        <v>-6.0305500000000002E-4</v>
      </c>
      <c r="X1351" s="102">
        <v>-7.0998369999999999E-4</v>
      </c>
      <c r="Y1351" s="103">
        <v>-8.0740589999999995E-4</v>
      </c>
    </row>
    <row r="1352" spans="1:25" x14ac:dyDescent="0.25">
      <c r="A1352" s="101" t="s">
        <v>1599</v>
      </c>
      <c r="B1352" s="102">
        <v>3.6558269999999997E-2</v>
      </c>
      <c r="C1352" s="102">
        <v>2.8706120000000002E-2</v>
      </c>
      <c r="D1352" s="102">
        <v>2.4055409999999999E-2</v>
      </c>
      <c r="E1352" s="102">
        <v>2.0368850000000001E-2</v>
      </c>
      <c r="F1352" s="102">
        <v>1.7321360000000001E-2</v>
      </c>
      <c r="G1352" s="102">
        <v>1.59674E-2</v>
      </c>
      <c r="H1352" s="102">
        <v>1.4257779999999999E-2</v>
      </c>
      <c r="I1352" s="102">
        <v>1.280011E-2</v>
      </c>
      <c r="J1352" s="102">
        <v>1.159523E-2</v>
      </c>
      <c r="K1352" s="102">
        <v>1.4137800000000001E-2</v>
      </c>
      <c r="L1352" s="102">
        <v>1.522835E-2</v>
      </c>
      <c r="M1352" s="102">
        <v>1.6040490000000001E-2</v>
      </c>
      <c r="N1352" s="102">
        <v>1.5942910000000001E-2</v>
      </c>
      <c r="O1352" s="102">
        <v>1.530782E-2</v>
      </c>
      <c r="P1352" s="102">
        <v>1.4499150000000001E-2</v>
      </c>
      <c r="Q1352" s="102">
        <v>1.3818560000000001E-2</v>
      </c>
      <c r="R1352" s="102">
        <v>1.326457E-2</v>
      </c>
      <c r="S1352" s="102">
        <v>1.279813E-2</v>
      </c>
      <c r="T1352" s="102">
        <v>1.2389819999999999E-2</v>
      </c>
      <c r="U1352" s="102">
        <v>1.203015E-2</v>
      </c>
      <c r="V1352" s="102">
        <v>1.1699640000000001E-2</v>
      </c>
      <c r="W1352" s="102">
        <v>1.1388590000000001E-2</v>
      </c>
      <c r="X1352" s="102">
        <v>1.1096989999999999E-2</v>
      </c>
      <c r="Y1352" s="103">
        <v>1.0815099999999999E-2</v>
      </c>
    </row>
    <row r="1353" spans="1:25" x14ac:dyDescent="0.25">
      <c r="A1353" s="101" t="s">
        <v>1600</v>
      </c>
      <c r="B1353" s="102">
        <v>5.0014570000000001E-2</v>
      </c>
      <c r="C1353" s="102">
        <v>4.1213149999999997E-2</v>
      </c>
      <c r="D1353" s="102">
        <v>3.5990790000000002E-2</v>
      </c>
      <c r="E1353" s="102">
        <v>3.1870639999999999E-2</v>
      </c>
      <c r="F1353" s="102">
        <v>2.8488159999999998E-2</v>
      </c>
      <c r="G1353" s="102">
        <v>2.6921609999999999E-2</v>
      </c>
      <c r="H1353" s="102">
        <v>2.4930830000000001E-2</v>
      </c>
      <c r="I1353" s="102">
        <v>2.3230799999999999E-2</v>
      </c>
      <c r="J1353" s="102">
        <v>2.1812459999999999E-2</v>
      </c>
      <c r="K1353" s="102">
        <v>2.478327E-2</v>
      </c>
      <c r="L1353" s="102">
        <v>2.5989080000000001E-2</v>
      </c>
      <c r="M1353" s="102">
        <v>2.6849209999999998E-2</v>
      </c>
      <c r="N1353" s="102">
        <v>2.649779E-2</v>
      </c>
      <c r="O1353" s="102">
        <v>2.5570280000000001E-2</v>
      </c>
      <c r="P1353" s="102">
        <v>2.4518419999999999E-2</v>
      </c>
      <c r="Q1353" s="102">
        <v>2.3643709999999998E-2</v>
      </c>
      <c r="R1353" s="102">
        <v>2.293452E-2</v>
      </c>
      <c r="S1353" s="102">
        <v>2.2322580000000002E-2</v>
      </c>
      <c r="T1353" s="102">
        <v>2.1768719999999998E-2</v>
      </c>
      <c r="U1353" s="102">
        <v>2.127296E-2</v>
      </c>
      <c r="V1353" s="102">
        <v>2.0816310000000001E-2</v>
      </c>
      <c r="W1353" s="102">
        <v>2.0388819999999998E-2</v>
      </c>
      <c r="X1353" s="102">
        <v>1.9970789999999999E-2</v>
      </c>
      <c r="Y1353" s="103">
        <v>1.9572200000000001E-2</v>
      </c>
    </row>
    <row r="1354" spans="1:25" x14ac:dyDescent="0.25">
      <c r="A1354" s="101" t="s">
        <v>1601</v>
      </c>
      <c r="B1354" s="102">
        <v>3.3547670000000002E-2</v>
      </c>
      <c r="C1354" s="102">
        <v>2.6006649999999999E-2</v>
      </c>
      <c r="D1354" s="102">
        <v>2.1471710000000001E-2</v>
      </c>
      <c r="E1354" s="102">
        <v>1.7832560000000001E-2</v>
      </c>
      <c r="F1354" s="102">
        <v>1.48034E-2</v>
      </c>
      <c r="G1354" s="102">
        <v>1.3478220000000001E-2</v>
      </c>
      <c r="H1354" s="102">
        <v>1.180699E-2</v>
      </c>
      <c r="I1354" s="102">
        <v>1.0388039999999999E-2</v>
      </c>
      <c r="J1354" s="102">
        <v>9.2022649999999994E-3</v>
      </c>
      <c r="K1354" s="102">
        <v>1.1686459999999999E-2</v>
      </c>
      <c r="L1354" s="102">
        <v>1.281562E-2</v>
      </c>
      <c r="M1354" s="102">
        <v>1.3685849999999999E-2</v>
      </c>
      <c r="N1354" s="102">
        <v>1.3705419999999999E-2</v>
      </c>
      <c r="O1354" s="102">
        <v>1.3167979999999999E-2</v>
      </c>
      <c r="P1354" s="102">
        <v>1.2436890000000001E-2</v>
      </c>
      <c r="Q1354" s="102">
        <v>1.1804419999999999E-2</v>
      </c>
      <c r="R1354" s="102">
        <v>1.1298829999999999E-2</v>
      </c>
      <c r="S1354" s="102">
        <v>1.0880620000000001E-2</v>
      </c>
      <c r="T1354" s="102">
        <v>1.051128E-2</v>
      </c>
      <c r="U1354" s="102">
        <v>1.018063E-2</v>
      </c>
      <c r="V1354" s="102">
        <v>9.8889040000000004E-3</v>
      </c>
      <c r="W1354" s="102">
        <v>9.6166389999999997E-3</v>
      </c>
      <c r="X1354" s="102">
        <v>9.3638349999999992E-3</v>
      </c>
      <c r="Y1354" s="103">
        <v>9.12052E-3</v>
      </c>
    </row>
    <row r="1355" spans="1:25" x14ac:dyDescent="0.25">
      <c r="A1355" s="101" t="s">
        <v>1602</v>
      </c>
      <c r="B1355" s="102">
        <v>3.6330080000000001E-2</v>
      </c>
      <c r="C1355" s="102">
        <v>2.845257E-2</v>
      </c>
      <c r="D1355" s="102">
        <v>2.3770800000000002E-2</v>
      </c>
      <c r="E1355" s="102">
        <v>2.0024179999999999E-2</v>
      </c>
      <c r="F1355" s="102">
        <v>1.6926719999999999E-2</v>
      </c>
      <c r="G1355" s="102">
        <v>1.558384E-2</v>
      </c>
      <c r="H1355" s="102">
        <v>1.386539E-2</v>
      </c>
      <c r="I1355" s="102">
        <v>1.239869E-2</v>
      </c>
      <c r="J1355" s="102">
        <v>1.117493E-2</v>
      </c>
      <c r="K1355" s="102">
        <v>1.384581E-2</v>
      </c>
      <c r="L1355" s="102">
        <v>1.5031299999999999E-2</v>
      </c>
      <c r="M1355" s="102">
        <v>1.5919659999999999E-2</v>
      </c>
      <c r="N1355" s="102">
        <v>1.5861239999999999E-2</v>
      </c>
      <c r="O1355" s="102">
        <v>1.523652E-2</v>
      </c>
      <c r="P1355" s="102">
        <v>1.443784E-2</v>
      </c>
      <c r="Q1355" s="102">
        <v>1.375769E-2</v>
      </c>
      <c r="R1355" s="102">
        <v>1.321379E-2</v>
      </c>
      <c r="S1355" s="102">
        <v>1.275715E-2</v>
      </c>
      <c r="T1355" s="102">
        <v>1.235882E-2</v>
      </c>
      <c r="U1355" s="102">
        <v>1.1999350000000001E-2</v>
      </c>
      <c r="V1355" s="102">
        <v>1.167876E-2</v>
      </c>
      <c r="W1355" s="102">
        <v>1.1387339999999999E-2</v>
      </c>
      <c r="X1355" s="102">
        <v>1.111534E-2</v>
      </c>
      <c r="Y1355" s="103">
        <v>1.084332E-2</v>
      </c>
    </row>
    <row r="1356" spans="1:25" x14ac:dyDescent="0.25">
      <c r="A1356" s="101" t="s">
        <v>1603</v>
      </c>
      <c r="B1356" s="102">
        <v>-7.4833319999999997E-3</v>
      </c>
      <c r="C1356" s="102">
        <v>-1.2621500000000001E-2</v>
      </c>
      <c r="D1356" s="102">
        <v>-1.5718099999999999E-2</v>
      </c>
      <c r="E1356" s="102">
        <v>-1.8263870000000001E-2</v>
      </c>
      <c r="F1356" s="102">
        <v>-2.0416320000000002E-2</v>
      </c>
      <c r="G1356" s="102">
        <v>-2.1257720000000001E-2</v>
      </c>
      <c r="H1356" s="102">
        <v>-2.2141640000000001E-2</v>
      </c>
      <c r="I1356" s="102">
        <v>-2.285098E-2</v>
      </c>
      <c r="J1356" s="102">
        <v>-2.3404879999999999E-2</v>
      </c>
      <c r="K1356" s="102">
        <v>-2.2223529999999998E-2</v>
      </c>
      <c r="L1356" s="102">
        <v>-2.1374319999999999E-2</v>
      </c>
      <c r="M1356" s="102">
        <v>-2.0620070000000001E-2</v>
      </c>
      <c r="N1356" s="102">
        <v>-1.9868130000000001E-2</v>
      </c>
      <c r="O1356" s="102">
        <v>-1.96046E-2</v>
      </c>
      <c r="P1356" s="102">
        <v>-1.9682410000000001E-2</v>
      </c>
      <c r="Q1356" s="102">
        <v>-1.9828220000000001E-2</v>
      </c>
      <c r="R1356" s="102">
        <v>-1.9915800000000001E-2</v>
      </c>
      <c r="S1356" s="102">
        <v>-1.995473E-2</v>
      </c>
      <c r="T1356" s="102">
        <v>-1.995473E-2</v>
      </c>
      <c r="U1356" s="102">
        <v>-1.9925760000000001E-2</v>
      </c>
      <c r="V1356" s="102">
        <v>-1.9867360000000001E-2</v>
      </c>
      <c r="W1356" s="102">
        <v>-1.979945E-2</v>
      </c>
      <c r="X1356" s="102">
        <v>-1.9721579999999999E-2</v>
      </c>
      <c r="Y1356" s="103">
        <v>-1.962446E-2</v>
      </c>
    </row>
    <row r="1357" spans="1:25" x14ac:dyDescent="0.25">
      <c r="A1357" s="101" t="s">
        <v>1604</v>
      </c>
      <c r="B1357" s="102">
        <v>8.1884820000000004E-3</v>
      </c>
      <c r="C1357" s="102">
        <v>2.1169679999999999E-3</v>
      </c>
      <c r="D1357" s="102">
        <v>-1.4796379999999999E-3</v>
      </c>
      <c r="E1357" s="102">
        <v>-4.3584119999999999E-3</v>
      </c>
      <c r="F1357" s="102">
        <v>-6.7558719999999996E-3</v>
      </c>
      <c r="G1357" s="102">
        <v>-7.7814199999999998E-3</v>
      </c>
      <c r="H1357" s="102">
        <v>-8.9471459999999996E-3</v>
      </c>
      <c r="I1357" s="102">
        <v>-9.8994129999999993E-3</v>
      </c>
      <c r="J1357" s="102">
        <v>-1.0667019999999999E-2</v>
      </c>
      <c r="K1357" s="102">
        <v>-9.1510110000000006E-3</v>
      </c>
      <c r="L1357" s="102">
        <v>-8.3108780000000007E-3</v>
      </c>
      <c r="M1357" s="102">
        <v>-7.6239469999999998E-3</v>
      </c>
      <c r="N1357" s="102">
        <v>-7.2135680000000001E-3</v>
      </c>
      <c r="O1357" s="102">
        <v>-7.2820330000000003E-3</v>
      </c>
      <c r="P1357" s="102">
        <v>-7.6133279999999999E-3</v>
      </c>
      <c r="Q1357" s="102">
        <v>-7.9439520000000007E-3</v>
      </c>
      <c r="R1357" s="102">
        <v>-8.2065209999999996E-3</v>
      </c>
      <c r="S1357" s="102">
        <v>-8.4009619999999997E-3</v>
      </c>
      <c r="T1357" s="102">
        <v>-8.5467440000000002E-3</v>
      </c>
      <c r="U1357" s="102">
        <v>-8.6535959999999995E-3</v>
      </c>
      <c r="V1357" s="102">
        <v>-8.7412140000000006E-3</v>
      </c>
      <c r="W1357" s="102">
        <v>-8.7993970000000005E-3</v>
      </c>
      <c r="X1357" s="102">
        <v>-8.8478470000000007E-3</v>
      </c>
      <c r="Y1357" s="103">
        <v>-8.8865620000000006E-3</v>
      </c>
    </row>
    <row r="1358" spans="1:25" x14ac:dyDescent="0.25">
      <c r="A1358" s="101" t="s">
        <v>1605</v>
      </c>
      <c r="B1358" s="102">
        <v>7.3441699999999997E-3</v>
      </c>
      <c r="C1358" s="102">
        <v>1.252155E-3</v>
      </c>
      <c r="D1358" s="102">
        <v>-2.3848430000000002E-3</v>
      </c>
      <c r="E1358" s="102">
        <v>-5.3038720000000003E-3</v>
      </c>
      <c r="F1358" s="102">
        <v>-7.7314360000000004E-3</v>
      </c>
      <c r="G1358" s="102">
        <v>-8.8157719999999995E-3</v>
      </c>
      <c r="H1358" s="102">
        <v>-9.9818700000000003E-3</v>
      </c>
      <c r="I1358" s="102">
        <v>-1.094415E-2</v>
      </c>
      <c r="J1358" s="102">
        <v>-1.171199E-2</v>
      </c>
      <c r="K1358" s="102">
        <v>-1.033661E-2</v>
      </c>
      <c r="L1358" s="102">
        <v>-9.53443E-3</v>
      </c>
      <c r="M1358" s="102">
        <v>-8.8663349999999995E-3</v>
      </c>
      <c r="N1358" s="102">
        <v>-8.4167570000000004E-3</v>
      </c>
      <c r="O1358" s="102">
        <v>-8.4558879999999999E-3</v>
      </c>
      <c r="P1358" s="102">
        <v>-8.7775330000000006E-3</v>
      </c>
      <c r="Q1358" s="102">
        <v>-9.1180370000000007E-3</v>
      </c>
      <c r="R1358" s="102">
        <v>-9.3707500000000006E-3</v>
      </c>
      <c r="S1358" s="102">
        <v>-9.5652719999999997E-3</v>
      </c>
      <c r="T1358" s="102">
        <v>-9.7208529999999998E-3</v>
      </c>
      <c r="U1358" s="102">
        <v>-9.8277469999999995E-3</v>
      </c>
      <c r="V1358" s="102">
        <v>-9.9151670000000008E-3</v>
      </c>
      <c r="W1358" s="102">
        <v>-9.9831120000000006E-3</v>
      </c>
      <c r="X1358" s="102">
        <v>-1.003158E-2</v>
      </c>
      <c r="Y1358" s="103">
        <v>-1.0070539999999999E-2</v>
      </c>
    </row>
    <row r="1359" spans="1:25" x14ac:dyDescent="0.25">
      <c r="A1359" s="101" t="s">
        <v>1606</v>
      </c>
      <c r="B1359" s="102">
        <v>8.2161790000000005E-3</v>
      </c>
      <c r="C1359" s="102">
        <v>2.3850540000000002E-3</v>
      </c>
      <c r="D1359" s="102">
        <v>-1.0624499999999999E-3</v>
      </c>
      <c r="E1359" s="102">
        <v>-3.8320009999999998E-3</v>
      </c>
      <c r="F1359" s="102">
        <v>-6.1301100000000002E-3</v>
      </c>
      <c r="G1359" s="102">
        <v>-7.1077240000000002E-3</v>
      </c>
      <c r="H1359" s="102">
        <v>-8.2346409999999991E-3</v>
      </c>
      <c r="I1359" s="102">
        <v>-9.167494E-3</v>
      </c>
      <c r="J1359" s="102">
        <v>-9.9256220000000003E-3</v>
      </c>
      <c r="K1359" s="102">
        <v>-8.3915129999999998E-3</v>
      </c>
      <c r="L1359" s="102">
        <v>-7.5516059999999998E-3</v>
      </c>
      <c r="M1359" s="102">
        <v>-6.8551469999999998E-3</v>
      </c>
      <c r="N1359" s="102">
        <v>-6.435128E-3</v>
      </c>
      <c r="O1359" s="102">
        <v>-6.4840439999999996E-3</v>
      </c>
      <c r="P1359" s="102">
        <v>-6.7861320000000003E-3</v>
      </c>
      <c r="Q1359" s="102">
        <v>-7.1070700000000001E-3</v>
      </c>
      <c r="R1359" s="102">
        <v>-7.3502070000000001E-3</v>
      </c>
      <c r="S1359" s="102">
        <v>-7.5252060000000004E-3</v>
      </c>
      <c r="T1359" s="102">
        <v>-7.6612729999999997E-3</v>
      </c>
      <c r="U1359" s="102">
        <v>-7.7586360000000002E-3</v>
      </c>
      <c r="V1359" s="102">
        <v>-7.8365299999999995E-3</v>
      </c>
      <c r="W1359" s="102">
        <v>-7.8947219999999999E-3</v>
      </c>
      <c r="X1359" s="102">
        <v>-7.9336730000000005E-3</v>
      </c>
      <c r="Y1359" s="103">
        <v>-7.9726269999999995E-3</v>
      </c>
    </row>
    <row r="1360" spans="1:25" x14ac:dyDescent="0.25">
      <c r="A1360" s="101" t="s">
        <v>1607</v>
      </c>
      <c r="B1360" s="102">
        <v>-6.0784350000000001E-2</v>
      </c>
      <c r="C1360" s="102">
        <v>-6.2075859999999997E-2</v>
      </c>
      <c r="D1360" s="102">
        <v>-6.2950370000000005E-2</v>
      </c>
      <c r="E1360" s="102">
        <v>-6.3844239999999997E-2</v>
      </c>
      <c r="F1360" s="102">
        <v>-6.4718460000000005E-2</v>
      </c>
      <c r="G1360" s="102">
        <v>-6.4999009999999996E-2</v>
      </c>
      <c r="H1360" s="102">
        <v>-6.4872520000000003E-2</v>
      </c>
      <c r="I1360" s="102">
        <v>-6.4678100000000002E-2</v>
      </c>
      <c r="J1360" s="102">
        <v>-6.4444769999999998E-2</v>
      </c>
      <c r="K1360" s="102">
        <v>-6.5302009999999994E-2</v>
      </c>
      <c r="L1360" s="102">
        <v>-6.4915959999999995E-2</v>
      </c>
      <c r="M1360" s="102">
        <v>-6.4355090000000004E-2</v>
      </c>
      <c r="N1360" s="102">
        <v>-6.2537609999999993E-2</v>
      </c>
      <c r="O1360" s="102">
        <v>-6.1130839999999999E-2</v>
      </c>
      <c r="P1360" s="102">
        <v>-6.0283110000000001E-2</v>
      </c>
      <c r="Q1360" s="102">
        <v>-5.9758070000000003E-2</v>
      </c>
      <c r="R1360" s="102">
        <v>-5.927222E-2</v>
      </c>
      <c r="S1360" s="102">
        <v>-5.8766909999999999E-2</v>
      </c>
      <c r="T1360" s="102">
        <v>-5.8251839999999999E-2</v>
      </c>
      <c r="U1360" s="102">
        <v>-5.7717289999999997E-2</v>
      </c>
      <c r="V1360" s="102">
        <v>-5.7163249999999999E-2</v>
      </c>
      <c r="W1360" s="102">
        <v>-5.6609189999999997E-2</v>
      </c>
      <c r="X1360" s="102">
        <v>-5.6055109999999998E-2</v>
      </c>
      <c r="Y1360" s="103">
        <v>-5.5491499999999999E-2</v>
      </c>
    </row>
    <row r="1361" spans="1:25" x14ac:dyDescent="0.25">
      <c r="A1361" s="101" t="s">
        <v>1608</v>
      </c>
      <c r="B1361" s="102">
        <v>-1.0746240000000001E-2</v>
      </c>
      <c r="C1361" s="102">
        <v>-1.438977E-2</v>
      </c>
      <c r="D1361" s="102">
        <v>-1.66152E-2</v>
      </c>
      <c r="E1361" s="102">
        <v>-1.8428630000000001E-2</v>
      </c>
      <c r="F1361" s="102">
        <v>-1.9947989999999999E-2</v>
      </c>
      <c r="G1361" s="102">
        <v>-2.0791770000000001E-2</v>
      </c>
      <c r="H1361" s="102">
        <v>-2.143318E-2</v>
      </c>
      <c r="I1361" s="102">
        <v>-2.1919149999999998E-2</v>
      </c>
      <c r="J1361" s="102">
        <v>-2.2288519999999999E-2</v>
      </c>
      <c r="K1361" s="102">
        <v>-2.206812E-2</v>
      </c>
      <c r="L1361" s="102">
        <v>-2.156489E-2</v>
      </c>
      <c r="M1361" s="102">
        <v>-2.1051190000000001E-2</v>
      </c>
      <c r="N1361" s="102">
        <v>-2.021067E-2</v>
      </c>
      <c r="O1361" s="102">
        <v>-1.9819679999999999E-2</v>
      </c>
      <c r="P1361" s="102">
        <v>-1.9800149999999999E-2</v>
      </c>
      <c r="Q1361" s="102">
        <v>-1.9887869999999998E-2</v>
      </c>
      <c r="R1361" s="102">
        <v>-1.9936590000000001E-2</v>
      </c>
      <c r="S1361" s="102">
        <v>-1.9936590000000001E-2</v>
      </c>
      <c r="T1361" s="102">
        <v>-1.989761E-2</v>
      </c>
      <c r="U1361" s="102">
        <v>-1.9829630000000001E-2</v>
      </c>
      <c r="V1361" s="102">
        <v>-1.974215E-2</v>
      </c>
      <c r="W1361" s="102">
        <v>-1.9644700000000001E-2</v>
      </c>
      <c r="X1361" s="102">
        <v>-1.952775E-2</v>
      </c>
      <c r="Y1361" s="103">
        <v>-1.9411029999999999E-2</v>
      </c>
    </row>
    <row r="1362" spans="1:25" x14ac:dyDescent="0.25">
      <c r="A1362" s="101" t="s">
        <v>1609</v>
      </c>
      <c r="B1362" s="102">
        <v>-1.0988690000000001E-2</v>
      </c>
      <c r="C1362" s="102">
        <v>-1.548743E-2</v>
      </c>
      <c r="D1362" s="102">
        <v>-1.8128289999999998E-2</v>
      </c>
      <c r="E1362" s="102">
        <v>-2.024861E-2</v>
      </c>
      <c r="F1362" s="102">
        <v>-2.2025380000000001E-2</v>
      </c>
      <c r="G1362" s="102">
        <v>-2.28387E-2</v>
      </c>
      <c r="H1362" s="102">
        <v>-2.3577130000000002E-2</v>
      </c>
      <c r="I1362" s="102">
        <v>-2.4160439999999998E-2</v>
      </c>
      <c r="J1362" s="102">
        <v>-2.4597730000000002E-2</v>
      </c>
      <c r="K1362" s="102">
        <v>-2.3892190000000001E-2</v>
      </c>
      <c r="L1362" s="102">
        <v>-2.3254670000000002E-2</v>
      </c>
      <c r="M1362" s="102">
        <v>-2.26646E-2</v>
      </c>
      <c r="N1362" s="102">
        <v>-2.187275E-2</v>
      </c>
      <c r="O1362" s="102">
        <v>-2.15307E-2</v>
      </c>
      <c r="P1362" s="102">
        <v>-2.1540460000000001E-2</v>
      </c>
      <c r="Q1362" s="102">
        <v>-2.1637880000000002E-2</v>
      </c>
      <c r="R1362" s="102">
        <v>-2.1696300000000002E-2</v>
      </c>
      <c r="S1362" s="102">
        <v>-2.1696300000000002E-2</v>
      </c>
      <c r="T1362" s="102">
        <v>-2.166709E-2</v>
      </c>
      <c r="U1362" s="102">
        <v>-2.1599150000000001E-2</v>
      </c>
      <c r="V1362" s="102">
        <v>-2.1521479999999999E-2</v>
      </c>
      <c r="W1362" s="102">
        <v>-2.142409E-2</v>
      </c>
      <c r="X1362" s="102">
        <v>-2.1316950000000001E-2</v>
      </c>
      <c r="Y1362" s="103">
        <v>-2.120008E-2</v>
      </c>
    </row>
    <row r="1363" spans="1:25" x14ac:dyDescent="0.25">
      <c r="A1363" s="101" t="s">
        <v>1610</v>
      </c>
      <c r="B1363" s="102">
        <v>1.966851E-2</v>
      </c>
      <c r="C1363" s="102">
        <v>1.287928E-2</v>
      </c>
      <c r="D1363" s="102">
        <v>8.7781979999999992E-3</v>
      </c>
      <c r="E1363" s="102">
        <v>5.4544420000000003E-3</v>
      </c>
      <c r="F1363" s="102">
        <v>2.6813309999999999E-3</v>
      </c>
      <c r="G1363" s="102">
        <v>1.569462E-3</v>
      </c>
      <c r="H1363" s="102">
        <v>1.510118E-4</v>
      </c>
      <c r="I1363" s="102">
        <v>-1.054173E-3</v>
      </c>
      <c r="J1363" s="102">
        <v>-2.0455040000000001E-3</v>
      </c>
      <c r="K1363" s="102">
        <v>1.073888E-4</v>
      </c>
      <c r="L1363" s="102">
        <v>1.111569E-3</v>
      </c>
      <c r="M1363" s="102">
        <v>1.9242179999999999E-3</v>
      </c>
      <c r="N1363" s="102">
        <v>2.1294640000000002E-3</v>
      </c>
      <c r="O1363" s="102">
        <v>1.8559710000000001E-3</v>
      </c>
      <c r="P1363" s="102">
        <v>1.3588859999999999E-3</v>
      </c>
      <c r="Q1363" s="102">
        <v>9.1156620000000001E-4</v>
      </c>
      <c r="R1363" s="102">
        <v>5.6158290000000001E-4</v>
      </c>
      <c r="S1363" s="102">
        <v>2.7973270000000001E-4</v>
      </c>
      <c r="T1363" s="102">
        <v>4.6304870000000002E-5</v>
      </c>
      <c r="U1363" s="102">
        <v>-1.4819590000000001E-4</v>
      </c>
      <c r="V1363" s="102">
        <v>-3.1349980000000002E-4</v>
      </c>
      <c r="W1363" s="102">
        <v>-4.4960189999999998E-4</v>
      </c>
      <c r="X1363" s="102">
        <v>-5.7597560000000004E-4</v>
      </c>
      <c r="Y1363" s="103">
        <v>-6.9261949999999996E-4</v>
      </c>
    </row>
    <row r="1364" spans="1:25" x14ac:dyDescent="0.25">
      <c r="A1364" s="101" t="s">
        <v>1611</v>
      </c>
      <c r="B1364" s="102">
        <v>1.487664E-2</v>
      </c>
      <c r="C1364" s="102">
        <v>8.0885000000000002E-3</v>
      </c>
      <c r="D1364" s="102">
        <v>3.997624E-3</v>
      </c>
      <c r="E1364" s="102">
        <v>7.0365610000000002E-4</v>
      </c>
      <c r="F1364" s="102">
        <v>-2.0297029999999999E-3</v>
      </c>
      <c r="G1364" s="102">
        <v>-3.161049E-3</v>
      </c>
      <c r="H1364" s="102">
        <v>-4.511312E-3</v>
      </c>
      <c r="I1364" s="102">
        <v>-5.6387870000000001E-3</v>
      </c>
      <c r="J1364" s="102">
        <v>-6.562165E-3</v>
      </c>
      <c r="K1364" s="102">
        <v>-4.5985640000000003E-3</v>
      </c>
      <c r="L1364" s="102">
        <v>-3.6231169999999999E-3</v>
      </c>
      <c r="M1364" s="102">
        <v>-2.8391089999999998E-3</v>
      </c>
      <c r="N1364" s="102">
        <v>-2.5557980000000002E-3</v>
      </c>
      <c r="O1364" s="102">
        <v>-2.7708170000000001E-3</v>
      </c>
      <c r="P1364" s="102">
        <v>-3.2290919999999998E-3</v>
      </c>
      <c r="Q1364" s="102">
        <v>-3.6474480000000002E-3</v>
      </c>
      <c r="R1364" s="102">
        <v>-3.9779899999999998E-3</v>
      </c>
      <c r="S1364" s="102">
        <v>-4.2308900000000002E-3</v>
      </c>
      <c r="T1364" s="102">
        <v>-4.4351290000000003E-3</v>
      </c>
      <c r="U1364" s="102">
        <v>-4.6101709999999997E-3</v>
      </c>
      <c r="V1364" s="102">
        <v>-4.7462720000000002E-3</v>
      </c>
      <c r="W1364" s="102">
        <v>-4.8726439999999998E-3</v>
      </c>
      <c r="X1364" s="102">
        <v>-4.9797779999999998E-3</v>
      </c>
      <c r="Y1364" s="103">
        <v>-5.0674379999999996E-3</v>
      </c>
    </row>
    <row r="1365" spans="1:25" x14ac:dyDescent="0.25">
      <c r="A1365" s="101" t="s">
        <v>1612</v>
      </c>
      <c r="B1365" s="102">
        <v>6.768747E-2</v>
      </c>
      <c r="C1365" s="102">
        <v>6.3325560000000003E-2</v>
      </c>
      <c r="D1365" s="102">
        <v>5.9371050000000002E-2</v>
      </c>
      <c r="E1365" s="102">
        <v>5.561667E-2</v>
      </c>
      <c r="F1365" s="102">
        <v>5.2171049999999997E-2</v>
      </c>
      <c r="G1365" s="102">
        <v>4.9555950000000001E-2</v>
      </c>
      <c r="H1365" s="102">
        <v>4.7097159999999999E-2</v>
      </c>
      <c r="I1365" s="102">
        <v>4.4943940000000002E-2</v>
      </c>
      <c r="J1365" s="102">
        <v>4.3077289999999997E-2</v>
      </c>
      <c r="K1365" s="102">
        <v>4.37337E-2</v>
      </c>
      <c r="L1365" s="102">
        <v>4.4277329999999997E-2</v>
      </c>
      <c r="M1365" s="102">
        <v>4.4818129999999998E-2</v>
      </c>
      <c r="N1365" s="102">
        <v>4.4589110000000001E-2</v>
      </c>
      <c r="O1365" s="102">
        <v>4.3826150000000001E-2</v>
      </c>
      <c r="P1365" s="102">
        <v>4.2872069999999998E-2</v>
      </c>
      <c r="Q1365" s="102">
        <v>4.1985090000000003E-2</v>
      </c>
      <c r="R1365" s="102">
        <v>4.1224869999999997E-2</v>
      </c>
      <c r="S1365" s="102">
        <v>4.0560319999999997E-2</v>
      </c>
      <c r="T1365" s="102">
        <v>3.9969589999999999E-2</v>
      </c>
      <c r="U1365" s="102">
        <v>3.9441700000000003E-2</v>
      </c>
      <c r="V1365" s="102">
        <v>3.8961719999999998E-2</v>
      </c>
      <c r="W1365" s="102">
        <v>3.8520640000000002E-2</v>
      </c>
      <c r="X1365" s="102">
        <v>3.810558E-2</v>
      </c>
      <c r="Y1365" s="103">
        <v>3.7714490000000003E-2</v>
      </c>
    </row>
    <row r="1366" spans="1:25" x14ac:dyDescent="0.25">
      <c r="A1366" s="101" t="s">
        <v>1613</v>
      </c>
      <c r="B1366" s="102">
        <v>5.6740400000000003E-2</v>
      </c>
      <c r="C1366" s="102">
        <v>4.7447839999999998E-2</v>
      </c>
      <c r="D1366" s="102">
        <v>4.188828E-2</v>
      </c>
      <c r="E1366" s="102">
        <v>3.747027E-2</v>
      </c>
      <c r="F1366" s="102">
        <v>3.3839309999999997E-2</v>
      </c>
      <c r="G1366" s="102">
        <v>3.2351049999999999E-2</v>
      </c>
      <c r="H1366" s="102">
        <v>3.0185070000000001E-2</v>
      </c>
      <c r="I1366" s="102">
        <v>2.8309500000000001E-2</v>
      </c>
      <c r="J1366" s="102">
        <v>2.673532E-2</v>
      </c>
      <c r="K1366" s="102">
        <v>3.0426970000000001E-2</v>
      </c>
      <c r="L1366" s="102">
        <v>3.177758E-2</v>
      </c>
      <c r="M1366" s="102">
        <v>3.2734560000000003E-2</v>
      </c>
      <c r="N1366" s="102">
        <v>3.2187550000000002E-2</v>
      </c>
      <c r="O1366" s="102">
        <v>3.1132469999999999E-2</v>
      </c>
      <c r="P1366" s="102">
        <v>3.003132E-2</v>
      </c>
      <c r="Q1366" s="102">
        <v>2.9156089999999999E-2</v>
      </c>
      <c r="R1366" s="102">
        <v>2.8427069999999999E-2</v>
      </c>
      <c r="S1366" s="102">
        <v>2.7795340000000002E-2</v>
      </c>
      <c r="T1366" s="102">
        <v>2.7231439999999999E-2</v>
      </c>
      <c r="U1366" s="102">
        <v>2.6716150000000001E-2</v>
      </c>
      <c r="V1366" s="102">
        <v>2.6249479999999999E-2</v>
      </c>
      <c r="W1366" s="102">
        <v>2.5811959999999998E-2</v>
      </c>
      <c r="X1366" s="102">
        <v>2.5393880000000001E-2</v>
      </c>
      <c r="Y1366" s="103">
        <v>2.4985480000000001E-2</v>
      </c>
    </row>
    <row r="1367" spans="1:25" x14ac:dyDescent="0.25">
      <c r="A1367" s="101" t="s">
        <v>1614</v>
      </c>
      <c r="B1367" s="102">
        <v>4.913232E-2</v>
      </c>
      <c r="C1367" s="102">
        <v>4.0209590000000003E-2</v>
      </c>
      <c r="D1367" s="102">
        <v>3.4918079999999997E-2</v>
      </c>
      <c r="E1367" s="102">
        <v>3.073832E-2</v>
      </c>
      <c r="F1367" s="102">
        <v>2.7296000000000001E-2</v>
      </c>
      <c r="G1367" s="102">
        <v>2.589526E-2</v>
      </c>
      <c r="H1367" s="102">
        <v>2.3885219999999999E-2</v>
      </c>
      <c r="I1367" s="102">
        <v>2.2156019999999998E-2</v>
      </c>
      <c r="J1367" s="102">
        <v>2.0708609999999999E-2</v>
      </c>
      <c r="K1367" s="102">
        <v>2.4179889999999999E-2</v>
      </c>
      <c r="L1367" s="102">
        <v>2.5471830000000001E-2</v>
      </c>
      <c r="M1367" s="102">
        <v>2.6389579999999999E-2</v>
      </c>
      <c r="N1367" s="102">
        <v>2.5940359999999999E-2</v>
      </c>
      <c r="O1367" s="102">
        <v>2.4983350000000001E-2</v>
      </c>
      <c r="P1367" s="102">
        <v>2.3960490000000001E-2</v>
      </c>
      <c r="Q1367" s="102">
        <v>2.3134229999999999E-2</v>
      </c>
      <c r="R1367" s="102">
        <v>2.2463799999999999E-2</v>
      </c>
      <c r="S1367" s="102">
        <v>2.188091E-2</v>
      </c>
      <c r="T1367" s="102">
        <v>2.1365840000000001E-2</v>
      </c>
      <c r="U1367" s="102">
        <v>2.089914E-2</v>
      </c>
      <c r="V1367" s="102">
        <v>2.0471329999999999E-2</v>
      </c>
      <c r="W1367" s="102">
        <v>2.0072900000000001E-2</v>
      </c>
      <c r="X1367" s="102">
        <v>1.9683929999999999E-2</v>
      </c>
      <c r="Y1367" s="103">
        <v>1.9314399999999999E-2</v>
      </c>
    </row>
    <row r="1368" spans="1:25" x14ac:dyDescent="0.25">
      <c r="A1368" s="101" t="s">
        <v>1615</v>
      </c>
      <c r="B1368" s="102">
        <v>3.4331849999999997E-2</v>
      </c>
      <c r="C1368" s="102">
        <v>2.6572740000000001E-2</v>
      </c>
      <c r="D1368" s="102">
        <v>2.1950379999999999E-2</v>
      </c>
      <c r="E1368" s="102">
        <v>1.825309E-2</v>
      </c>
      <c r="F1368" s="102">
        <v>1.518534E-2</v>
      </c>
      <c r="G1368" s="102">
        <v>1.3900849999999999E-2</v>
      </c>
      <c r="H1368" s="102">
        <v>1.221189E-2</v>
      </c>
      <c r="I1368" s="102">
        <v>1.0774840000000001E-2</v>
      </c>
      <c r="J1368" s="102">
        <v>9.5901800000000002E-3</v>
      </c>
      <c r="K1368" s="102">
        <v>1.229134E-2</v>
      </c>
      <c r="L1368" s="102">
        <v>1.347665E-2</v>
      </c>
      <c r="M1368" s="102">
        <v>1.4374369999999999E-2</v>
      </c>
      <c r="N1368" s="102">
        <v>1.4306009999999999E-2</v>
      </c>
      <c r="O1368" s="102">
        <v>1.370144E-2</v>
      </c>
      <c r="P1368" s="102">
        <v>1.2932849999999999E-2</v>
      </c>
      <c r="Q1368" s="102">
        <v>1.228229E-2</v>
      </c>
      <c r="R1368" s="102">
        <v>1.176786E-2</v>
      </c>
      <c r="S1368" s="102">
        <v>1.1340650000000001E-2</v>
      </c>
      <c r="T1368" s="102">
        <v>1.096199E-2</v>
      </c>
      <c r="U1368" s="102">
        <v>1.063189E-2</v>
      </c>
      <c r="V1368" s="102">
        <v>1.033094E-2</v>
      </c>
      <c r="W1368" s="102">
        <v>1.005912E-2</v>
      </c>
      <c r="X1368" s="102">
        <v>9.7967720000000005E-3</v>
      </c>
      <c r="Y1368" s="103">
        <v>9.5538480000000002E-3</v>
      </c>
    </row>
    <row r="1369" spans="1:25" x14ac:dyDescent="0.25">
      <c r="A1369" s="101" t="s">
        <v>1616</v>
      </c>
      <c r="B1369" s="102">
        <v>5.0067279999999999E-2</v>
      </c>
      <c r="C1369" s="102">
        <v>4.1006689999999998E-2</v>
      </c>
      <c r="D1369" s="102">
        <v>3.5685550000000003E-2</v>
      </c>
      <c r="E1369" s="102">
        <v>3.1515010000000003E-2</v>
      </c>
      <c r="F1369" s="102">
        <v>2.810147E-2</v>
      </c>
      <c r="G1369" s="102">
        <v>2.6748890000000001E-2</v>
      </c>
      <c r="H1369" s="102">
        <v>2.4738429999999999E-2</v>
      </c>
      <c r="I1369" s="102">
        <v>2.299905E-2</v>
      </c>
      <c r="J1369" s="102">
        <v>2.155077E-2</v>
      </c>
      <c r="K1369" s="102">
        <v>2.5128299999999999E-2</v>
      </c>
      <c r="L1369" s="102">
        <v>2.6382249999999999E-2</v>
      </c>
      <c r="M1369" s="102">
        <v>2.7262120000000001E-2</v>
      </c>
      <c r="N1369" s="102">
        <v>2.673447E-2</v>
      </c>
      <c r="O1369" s="102">
        <v>2.5747300000000001E-2</v>
      </c>
      <c r="P1369" s="102">
        <v>2.4733359999999999E-2</v>
      </c>
      <c r="Q1369" s="102">
        <v>2.391596E-2</v>
      </c>
      <c r="R1369" s="102">
        <v>2.324505E-2</v>
      </c>
      <c r="S1369" s="102">
        <v>2.2661750000000001E-2</v>
      </c>
      <c r="T1369" s="102">
        <v>2.2136579999999999E-2</v>
      </c>
      <c r="U1369" s="102">
        <v>2.165982E-2</v>
      </c>
      <c r="V1369" s="102">
        <v>2.1222209999999998E-2</v>
      </c>
      <c r="W1369" s="102">
        <v>2.0803809999999999E-2</v>
      </c>
      <c r="X1369" s="102">
        <v>2.040484E-2</v>
      </c>
      <c r="Y1369" s="103">
        <v>2.0025319999999999E-2</v>
      </c>
    </row>
    <row r="1370" spans="1:25" x14ac:dyDescent="0.25">
      <c r="A1370" s="101" t="s">
        <v>1617</v>
      </c>
      <c r="B1370" s="102">
        <v>5.1131210000000003E-2</v>
      </c>
      <c r="C1370" s="102">
        <v>4.2138809999999999E-2</v>
      </c>
      <c r="D1370" s="102">
        <v>3.6797110000000001E-2</v>
      </c>
      <c r="E1370" s="102">
        <v>3.256705E-2</v>
      </c>
      <c r="F1370" s="102">
        <v>2.909432E-2</v>
      </c>
      <c r="G1370" s="102">
        <v>2.7702750000000002E-2</v>
      </c>
      <c r="H1370" s="102">
        <v>2.5672489999999999E-2</v>
      </c>
      <c r="I1370" s="102">
        <v>2.3913179999999999E-2</v>
      </c>
      <c r="J1370" s="102">
        <v>2.2445260000000002E-2</v>
      </c>
      <c r="K1370" s="102">
        <v>2.6014800000000001E-2</v>
      </c>
      <c r="L1370" s="102">
        <v>2.7337090000000001E-2</v>
      </c>
      <c r="M1370" s="102">
        <v>2.827549E-2</v>
      </c>
      <c r="N1370" s="102">
        <v>2.778684E-2</v>
      </c>
      <c r="O1370" s="102">
        <v>2.6809360000000001E-2</v>
      </c>
      <c r="P1370" s="102">
        <v>2.578534E-2</v>
      </c>
      <c r="Q1370" s="102">
        <v>2.4967929999999999E-2</v>
      </c>
      <c r="R1370" s="102">
        <v>2.4296809999999999E-2</v>
      </c>
      <c r="S1370" s="102">
        <v>2.3713089999999999E-2</v>
      </c>
      <c r="T1370" s="102">
        <v>2.3197479999999999E-2</v>
      </c>
      <c r="U1370" s="102">
        <v>2.2730529999999999E-2</v>
      </c>
      <c r="V1370" s="102">
        <v>2.2292530000000001E-2</v>
      </c>
      <c r="W1370" s="102">
        <v>2.1883710000000001E-2</v>
      </c>
      <c r="X1370" s="102">
        <v>2.1494340000000001E-2</v>
      </c>
      <c r="Y1370" s="103">
        <v>2.111468E-2</v>
      </c>
    </row>
    <row r="1371" spans="1:25" x14ac:dyDescent="0.25">
      <c r="A1371" s="101" t="s">
        <v>1618</v>
      </c>
      <c r="B1371" s="102">
        <v>4.7309730000000001E-2</v>
      </c>
      <c r="C1371" s="102">
        <v>3.8412979999999999E-2</v>
      </c>
      <c r="D1371" s="102">
        <v>3.3138609999999999E-2</v>
      </c>
      <c r="E1371" s="102">
        <v>2.8976979999999999E-2</v>
      </c>
      <c r="F1371" s="102">
        <v>2.5573149999999999E-2</v>
      </c>
      <c r="G1371" s="102">
        <v>2.3997279999999999E-2</v>
      </c>
      <c r="H1371" s="102">
        <v>2.200643E-2</v>
      </c>
      <c r="I1371" s="102">
        <v>2.031591E-2</v>
      </c>
      <c r="J1371" s="102">
        <v>1.8907029999999998E-2</v>
      </c>
      <c r="K1371" s="102">
        <v>2.176676E-2</v>
      </c>
      <c r="L1371" s="102">
        <v>2.291557E-2</v>
      </c>
      <c r="M1371" s="102">
        <v>2.3737640000000001E-2</v>
      </c>
      <c r="N1371" s="102">
        <v>2.3395929999999999E-2</v>
      </c>
      <c r="O1371" s="102">
        <v>2.2507539999999999E-2</v>
      </c>
      <c r="P1371" s="102">
        <v>2.1494699999999999E-2</v>
      </c>
      <c r="Q1371" s="102">
        <v>2.0639399999999999E-2</v>
      </c>
      <c r="R1371" s="102">
        <v>1.9949620000000001E-2</v>
      </c>
      <c r="S1371" s="102">
        <v>1.9347369999999999E-2</v>
      </c>
      <c r="T1371" s="102">
        <v>1.881294E-2</v>
      </c>
      <c r="U1371" s="102">
        <v>1.8327110000000001E-2</v>
      </c>
      <c r="V1371" s="102">
        <v>1.7880179999999999E-2</v>
      </c>
      <c r="W1371" s="102">
        <v>1.7462180000000001E-2</v>
      </c>
      <c r="X1371" s="102">
        <v>1.7063620000000002E-2</v>
      </c>
      <c r="Y1371" s="103">
        <v>1.668449E-2</v>
      </c>
    </row>
    <row r="1372" spans="1:25" x14ac:dyDescent="0.25">
      <c r="A1372" s="101" t="s">
        <v>1619</v>
      </c>
      <c r="B1372" s="102">
        <v>3.2644619999999999E-2</v>
      </c>
      <c r="C1372" s="102">
        <v>2.4902980000000002E-2</v>
      </c>
      <c r="D1372" s="102">
        <v>2.0258999999999999E-2</v>
      </c>
      <c r="E1372" s="102">
        <v>1.6530429999999999E-2</v>
      </c>
      <c r="F1372" s="102">
        <v>1.343156E-2</v>
      </c>
      <c r="G1372" s="102">
        <v>1.212707E-2</v>
      </c>
      <c r="H1372" s="102">
        <v>1.04277E-2</v>
      </c>
      <c r="I1372" s="102">
        <v>8.980221E-3</v>
      </c>
      <c r="J1372" s="102">
        <v>7.7851609999999996E-3</v>
      </c>
      <c r="K1372" s="102">
        <v>1.038408E-2</v>
      </c>
      <c r="L1372" s="102">
        <v>1.150319E-2</v>
      </c>
      <c r="M1372" s="102">
        <v>1.236363E-2</v>
      </c>
      <c r="N1372" s="102">
        <v>1.232452E-2</v>
      </c>
      <c r="O1372" s="102">
        <v>1.1777859999999999E-2</v>
      </c>
      <c r="P1372" s="102">
        <v>1.105716E-2</v>
      </c>
      <c r="Q1372" s="102">
        <v>1.044461E-2</v>
      </c>
      <c r="R1372" s="102">
        <v>9.9393650000000004E-3</v>
      </c>
      <c r="S1372" s="102">
        <v>9.5117090000000001E-3</v>
      </c>
      <c r="T1372" s="102">
        <v>9.1523569999999999E-3</v>
      </c>
      <c r="U1372" s="102">
        <v>8.8316669999999996E-3</v>
      </c>
      <c r="V1372" s="102">
        <v>8.5498780000000003E-3</v>
      </c>
      <c r="W1372" s="102">
        <v>8.2875320000000002E-3</v>
      </c>
      <c r="X1372" s="102">
        <v>8.0346649999999999E-3</v>
      </c>
      <c r="Y1372" s="103">
        <v>7.8014790000000001E-3</v>
      </c>
    </row>
    <row r="1373" spans="1:25" x14ac:dyDescent="0.25">
      <c r="A1373" s="101" t="s">
        <v>1620</v>
      </c>
      <c r="B1373" s="102">
        <v>4.4179059999999999E-2</v>
      </c>
      <c r="C1373" s="102">
        <v>3.5635100000000003E-2</v>
      </c>
      <c r="D1373" s="102">
        <v>3.051777E-2</v>
      </c>
      <c r="E1373" s="102">
        <v>2.642452E-2</v>
      </c>
      <c r="F1373" s="102">
        <v>2.3049779999999999E-2</v>
      </c>
      <c r="G1373" s="102">
        <v>2.158113E-2</v>
      </c>
      <c r="H1373" s="102">
        <v>1.9638829999999999E-2</v>
      </c>
      <c r="I1373" s="102">
        <v>1.7977360000000001E-2</v>
      </c>
      <c r="J1373" s="102">
        <v>1.658805E-2</v>
      </c>
      <c r="K1373" s="102">
        <v>1.9565079999999999E-2</v>
      </c>
      <c r="L1373" s="102">
        <v>2.078033E-2</v>
      </c>
      <c r="M1373" s="102">
        <v>2.167914E-2</v>
      </c>
      <c r="N1373" s="102">
        <v>2.1444930000000001E-2</v>
      </c>
      <c r="O1373" s="102">
        <v>2.0653830000000001E-2</v>
      </c>
      <c r="P1373" s="102">
        <v>1.973838E-2</v>
      </c>
      <c r="Q1373" s="102">
        <v>1.8970460000000001E-2</v>
      </c>
      <c r="R1373" s="102">
        <v>1.83486E-2</v>
      </c>
      <c r="S1373" s="102">
        <v>1.781425E-2</v>
      </c>
      <c r="T1373" s="102">
        <v>1.733821E-2</v>
      </c>
      <c r="U1373" s="102">
        <v>1.691078E-2</v>
      </c>
      <c r="V1373" s="102">
        <v>1.6522229999999999E-2</v>
      </c>
      <c r="W1373" s="102">
        <v>1.6162599999999999E-2</v>
      </c>
      <c r="X1373" s="102">
        <v>1.5822409999999999E-2</v>
      </c>
      <c r="Y1373" s="103">
        <v>1.5491919999999999E-2</v>
      </c>
    </row>
    <row r="1374" spans="1:25" x14ac:dyDescent="0.25">
      <c r="A1374" s="101" t="s">
        <v>1621</v>
      </c>
      <c r="B1374" s="102">
        <v>5.2602360000000001E-2</v>
      </c>
      <c r="C1374" s="102">
        <v>4.3498200000000001E-2</v>
      </c>
      <c r="D1374" s="102">
        <v>3.8077109999999997E-2</v>
      </c>
      <c r="E1374" s="102">
        <v>3.3787699999999997E-2</v>
      </c>
      <c r="F1374" s="102">
        <v>3.0255540000000001E-2</v>
      </c>
      <c r="G1374" s="102">
        <v>2.879702E-2</v>
      </c>
      <c r="H1374" s="102">
        <v>2.6718840000000001E-2</v>
      </c>
      <c r="I1374" s="102">
        <v>2.4911760000000002E-2</v>
      </c>
      <c r="J1374" s="102">
        <v>2.3396009999999998E-2</v>
      </c>
      <c r="K1374" s="102">
        <v>2.6932859999999999E-2</v>
      </c>
      <c r="L1374" s="102">
        <v>2.8244209999999999E-2</v>
      </c>
      <c r="M1374" s="102">
        <v>2.9172E-2</v>
      </c>
      <c r="N1374" s="102">
        <v>2.8693260000000002E-2</v>
      </c>
      <c r="O1374" s="102">
        <v>2.7697010000000001E-2</v>
      </c>
      <c r="P1374" s="102">
        <v>2.6644620000000001E-2</v>
      </c>
      <c r="Q1374" s="102">
        <v>2.5789019999999999E-2</v>
      </c>
      <c r="R1374" s="102">
        <v>2.508931E-2</v>
      </c>
      <c r="S1374" s="102">
        <v>2.447715E-2</v>
      </c>
      <c r="T1374" s="102">
        <v>2.3933050000000001E-2</v>
      </c>
      <c r="U1374" s="102">
        <v>2.3447059999999999E-2</v>
      </c>
      <c r="V1374" s="102">
        <v>2.2990210000000001E-2</v>
      </c>
      <c r="W1374" s="102">
        <v>2.2562519999999999E-2</v>
      </c>
      <c r="X1374" s="102">
        <v>2.2154259999999999E-2</v>
      </c>
      <c r="Y1374" s="103">
        <v>2.1765199999999998E-2</v>
      </c>
    </row>
    <row r="1375" spans="1:25" x14ac:dyDescent="0.25">
      <c r="A1375" s="101" t="s">
        <v>1622</v>
      </c>
      <c r="B1375" s="102">
        <v>3.8469330000000003E-2</v>
      </c>
      <c r="C1375" s="102">
        <v>3.041315E-2</v>
      </c>
      <c r="D1375" s="102">
        <v>2.5582270000000001E-2</v>
      </c>
      <c r="E1375" s="102">
        <v>2.1725850000000001E-2</v>
      </c>
      <c r="F1375" s="102">
        <v>1.8528699999999999E-2</v>
      </c>
      <c r="G1375" s="102">
        <v>1.7146129999999999E-2</v>
      </c>
      <c r="H1375" s="102">
        <v>1.534891E-2</v>
      </c>
      <c r="I1375" s="102">
        <v>1.380375E-2</v>
      </c>
      <c r="J1375" s="102">
        <v>1.252086E-2</v>
      </c>
      <c r="K1375" s="102">
        <v>1.5225600000000001E-2</v>
      </c>
      <c r="L1375" s="102">
        <v>1.636427E-2</v>
      </c>
      <c r="M1375" s="102">
        <v>1.721514E-2</v>
      </c>
      <c r="N1375" s="102">
        <v>1.7068690000000001E-2</v>
      </c>
      <c r="O1375" s="102">
        <v>1.640465E-2</v>
      </c>
      <c r="P1375" s="102">
        <v>1.55961E-2</v>
      </c>
      <c r="Q1375" s="102">
        <v>1.490584E-2</v>
      </c>
      <c r="R1375" s="102">
        <v>1.4342189999999999E-2</v>
      </c>
      <c r="S1375" s="102">
        <v>1.3866079999999999E-2</v>
      </c>
      <c r="T1375" s="102">
        <v>1.3448089999999999E-2</v>
      </c>
      <c r="U1375" s="102">
        <v>1.307873E-2</v>
      </c>
      <c r="V1375" s="102">
        <v>1.273853E-2</v>
      </c>
      <c r="W1375" s="102">
        <v>1.2427509999999999E-2</v>
      </c>
      <c r="X1375" s="102">
        <v>1.213593E-2</v>
      </c>
      <c r="Y1375" s="103">
        <v>1.185406E-2</v>
      </c>
    </row>
    <row r="1376" spans="1:25" x14ac:dyDescent="0.25">
      <c r="A1376" s="101" t="s">
        <v>1623</v>
      </c>
      <c r="B1376" s="102">
        <v>5.5931830000000002E-2</v>
      </c>
      <c r="C1376" s="102">
        <v>4.6666039999999999E-2</v>
      </c>
      <c r="D1376" s="102">
        <v>4.1145569999999999E-2</v>
      </c>
      <c r="E1376" s="102">
        <v>3.6757039999999998E-2</v>
      </c>
      <c r="F1376" s="102">
        <v>3.3145639999999997E-2</v>
      </c>
      <c r="G1376" s="102">
        <v>3.1668229999999999E-2</v>
      </c>
      <c r="H1376" s="102">
        <v>2.951258E-2</v>
      </c>
      <c r="I1376" s="102">
        <v>2.7647109999999999E-2</v>
      </c>
      <c r="J1376" s="102">
        <v>2.6072959999999999E-2</v>
      </c>
      <c r="K1376" s="102">
        <v>2.98508E-2</v>
      </c>
      <c r="L1376" s="102">
        <v>3.1229059999999999E-2</v>
      </c>
      <c r="M1376" s="102">
        <v>3.2204950000000003E-2</v>
      </c>
      <c r="N1376" s="102">
        <v>3.1667470000000003E-2</v>
      </c>
      <c r="O1376" s="102">
        <v>3.0611909999999999E-2</v>
      </c>
      <c r="P1376" s="102">
        <v>2.9510249999999998E-2</v>
      </c>
      <c r="Q1376" s="102">
        <v>2.8634940000000001E-2</v>
      </c>
      <c r="R1376" s="102">
        <v>2.7905860000000001E-2</v>
      </c>
      <c r="S1376" s="102">
        <v>2.728382E-2</v>
      </c>
      <c r="T1376" s="102">
        <v>2.6710129999999999E-2</v>
      </c>
      <c r="U1376" s="102">
        <v>2.6194780000000001E-2</v>
      </c>
      <c r="V1376" s="102">
        <v>2.5718089999999999E-2</v>
      </c>
      <c r="W1376" s="102">
        <v>2.528029E-2</v>
      </c>
      <c r="X1376" s="102">
        <v>2.485217E-2</v>
      </c>
      <c r="Y1376" s="103">
        <v>2.4443489999999998E-2</v>
      </c>
    </row>
    <row r="1377" spans="1:25" x14ac:dyDescent="0.25">
      <c r="A1377" s="101" t="s">
        <v>1624</v>
      </c>
      <c r="B1377" s="102">
        <v>5.715547E-2</v>
      </c>
      <c r="C1377" s="102">
        <v>4.7833479999999998E-2</v>
      </c>
      <c r="D1377" s="102">
        <v>4.2274739999999998E-2</v>
      </c>
      <c r="E1377" s="102">
        <v>3.787716E-2</v>
      </c>
      <c r="F1377" s="102">
        <v>3.4266449999999997E-2</v>
      </c>
      <c r="G1377" s="102">
        <v>3.2788560000000001E-2</v>
      </c>
      <c r="H1377" s="102">
        <v>3.0632690000000001E-2</v>
      </c>
      <c r="I1377" s="102">
        <v>2.876708E-2</v>
      </c>
      <c r="J1377" s="102">
        <v>2.71928E-2</v>
      </c>
      <c r="K1377" s="102">
        <v>3.096436E-2</v>
      </c>
      <c r="L1377" s="102">
        <v>3.2352640000000002E-2</v>
      </c>
      <c r="M1377" s="102">
        <v>3.3328679999999999E-2</v>
      </c>
      <c r="N1377" s="102">
        <v>3.279116E-2</v>
      </c>
      <c r="O1377" s="102">
        <v>3.1715899999999998E-2</v>
      </c>
      <c r="P1377" s="102">
        <v>3.0604309999999999E-2</v>
      </c>
      <c r="Q1377" s="102">
        <v>2.971909E-2</v>
      </c>
      <c r="R1377" s="102">
        <v>2.8989859999999999E-2</v>
      </c>
      <c r="S1377" s="102">
        <v>2.835795E-2</v>
      </c>
      <c r="T1377" s="102">
        <v>2.779411E-2</v>
      </c>
      <c r="U1377" s="102">
        <v>2.727866E-2</v>
      </c>
      <c r="V1377" s="102">
        <v>2.6802090000000001E-2</v>
      </c>
      <c r="W1377" s="102">
        <v>2.635446E-2</v>
      </c>
      <c r="X1377" s="102">
        <v>2.592649E-2</v>
      </c>
      <c r="Y1377" s="103">
        <v>2.5517720000000001E-2</v>
      </c>
    </row>
    <row r="1378" spans="1:25" x14ac:dyDescent="0.25">
      <c r="A1378" s="101" t="s">
        <v>1625</v>
      </c>
      <c r="B1378" s="102">
        <v>5.3914160000000003E-2</v>
      </c>
      <c r="C1378" s="102">
        <v>4.4748320000000001E-2</v>
      </c>
      <c r="D1378" s="102">
        <v>3.9297039999999998E-2</v>
      </c>
      <c r="E1378" s="102">
        <v>3.4987249999999998E-2</v>
      </c>
      <c r="F1378" s="102">
        <v>3.1454530000000001E-2</v>
      </c>
      <c r="G1378" s="102">
        <v>3.0025019999999999E-2</v>
      </c>
      <c r="H1378" s="102">
        <v>2.7936989999999998E-2</v>
      </c>
      <c r="I1378" s="102">
        <v>2.6129309999999999E-2</v>
      </c>
      <c r="J1378" s="102">
        <v>2.461325E-2</v>
      </c>
      <c r="K1378" s="102">
        <v>2.82426E-2</v>
      </c>
      <c r="L1378" s="102">
        <v>2.95827E-2</v>
      </c>
      <c r="M1378" s="102">
        <v>3.0529830000000001E-2</v>
      </c>
      <c r="N1378" s="102">
        <v>3.0031530000000001E-2</v>
      </c>
      <c r="O1378" s="102">
        <v>2.9024930000000001E-2</v>
      </c>
      <c r="P1378" s="102">
        <v>2.7982E-2</v>
      </c>
      <c r="Q1378" s="102">
        <v>2.713579E-2</v>
      </c>
      <c r="R1378" s="102">
        <v>2.6445550000000002E-2</v>
      </c>
      <c r="S1378" s="102">
        <v>2.584289E-2</v>
      </c>
      <c r="T1378" s="102">
        <v>2.5308069999999998E-2</v>
      </c>
      <c r="U1378" s="102">
        <v>2.4821880000000001E-2</v>
      </c>
      <c r="V1378" s="102">
        <v>2.437458E-2</v>
      </c>
      <c r="W1378" s="102">
        <v>2.3956439999999999E-2</v>
      </c>
      <c r="X1378" s="102">
        <v>2.3557499999999999E-2</v>
      </c>
      <c r="Y1378" s="103">
        <v>2.316826E-2</v>
      </c>
    </row>
    <row r="1379" spans="1:25" x14ac:dyDescent="0.25">
      <c r="A1379" s="101" t="s">
        <v>1626</v>
      </c>
      <c r="B1379" s="102">
        <v>3.8926049999999997E-2</v>
      </c>
      <c r="C1379" s="102">
        <v>3.051657E-2</v>
      </c>
      <c r="D1379" s="102">
        <v>2.5509830000000001E-2</v>
      </c>
      <c r="E1379" s="102">
        <v>2.15365E-2</v>
      </c>
      <c r="F1379" s="102">
        <v>1.8271280000000001E-2</v>
      </c>
      <c r="G1379" s="102">
        <v>1.6879729999999999E-2</v>
      </c>
      <c r="H1379" s="102">
        <v>1.506364E-2</v>
      </c>
      <c r="I1379" s="102">
        <v>1.351893E-2</v>
      </c>
      <c r="J1379" s="102">
        <v>1.2246109999999999E-2</v>
      </c>
      <c r="K1379" s="102">
        <v>1.511415E-2</v>
      </c>
      <c r="L1379" s="102">
        <v>1.6310930000000001E-2</v>
      </c>
      <c r="M1379" s="102">
        <v>1.7200380000000001E-2</v>
      </c>
      <c r="N1379" s="102">
        <v>1.7024649999999999E-2</v>
      </c>
      <c r="O1379" s="102">
        <v>1.6312150000000001E-2</v>
      </c>
      <c r="P1379" s="102">
        <v>1.546471E-2</v>
      </c>
      <c r="Q1379" s="102">
        <v>1.4755040000000001E-2</v>
      </c>
      <c r="R1379" s="102">
        <v>1.418168E-2</v>
      </c>
      <c r="S1379" s="102">
        <v>1.3686139999999999E-2</v>
      </c>
      <c r="T1379" s="102">
        <v>1.3268159999999999E-2</v>
      </c>
      <c r="U1379" s="102">
        <v>1.2889309999999999E-2</v>
      </c>
      <c r="V1379" s="102">
        <v>1.254911E-2</v>
      </c>
      <c r="W1379" s="102">
        <v>1.2228360000000001E-2</v>
      </c>
      <c r="X1379" s="102">
        <v>1.1936550000000001E-2</v>
      </c>
      <c r="Y1379" s="103">
        <v>1.1654680000000001E-2</v>
      </c>
    </row>
    <row r="1380" spans="1:25" x14ac:dyDescent="0.25">
      <c r="A1380" s="101" t="s">
        <v>1627</v>
      </c>
      <c r="B1380" s="102">
        <v>4.870385E-2</v>
      </c>
      <c r="C1380" s="102">
        <v>3.9761299999999999E-2</v>
      </c>
      <c r="D1380" s="102">
        <v>3.4450059999999998E-2</v>
      </c>
      <c r="E1380" s="102">
        <v>3.0250579999999999E-2</v>
      </c>
      <c r="F1380" s="102">
        <v>2.679848E-2</v>
      </c>
      <c r="G1380" s="102">
        <v>2.5339629999999998E-2</v>
      </c>
      <c r="H1380" s="102">
        <v>2.3349120000000001E-2</v>
      </c>
      <c r="I1380" s="102">
        <v>2.1639329999999998E-2</v>
      </c>
      <c r="J1380" s="102">
        <v>2.0211150000000001E-2</v>
      </c>
      <c r="K1380" s="102">
        <v>2.3531349999999999E-2</v>
      </c>
      <c r="L1380" s="102">
        <v>2.483316E-2</v>
      </c>
      <c r="M1380" s="102">
        <v>2.5760729999999999E-2</v>
      </c>
      <c r="N1380" s="102">
        <v>2.5379889999999999E-2</v>
      </c>
      <c r="O1380" s="102">
        <v>2.4452290000000002E-2</v>
      </c>
      <c r="P1380" s="102">
        <v>2.3439080000000001E-2</v>
      </c>
      <c r="Q1380" s="102">
        <v>2.2612759999999999E-2</v>
      </c>
      <c r="R1380" s="102">
        <v>2.1942300000000001E-2</v>
      </c>
      <c r="S1380" s="102">
        <v>2.1359380000000001E-2</v>
      </c>
      <c r="T1380" s="102">
        <v>2.084428E-2</v>
      </c>
      <c r="U1380" s="102">
        <v>2.0377559999999999E-2</v>
      </c>
      <c r="V1380" s="102">
        <v>1.9949950000000001E-2</v>
      </c>
      <c r="W1380" s="102">
        <v>1.954154E-2</v>
      </c>
      <c r="X1380" s="102">
        <v>1.91623E-2</v>
      </c>
      <c r="Y1380" s="103">
        <v>1.8792759999999999E-2</v>
      </c>
    </row>
    <row r="1381" spans="1:25" x14ac:dyDescent="0.25">
      <c r="A1381" s="101" t="s">
        <v>1628</v>
      </c>
      <c r="B1381" s="102">
        <v>4.5527999999999999E-2</v>
      </c>
      <c r="C1381" s="102">
        <v>3.6878899999999999E-2</v>
      </c>
      <c r="D1381" s="102">
        <v>3.171388E-2</v>
      </c>
      <c r="E1381" s="102">
        <v>2.761193E-2</v>
      </c>
      <c r="F1381" s="102">
        <v>2.423811E-2</v>
      </c>
      <c r="G1381" s="102">
        <v>2.275951E-2</v>
      </c>
      <c r="H1381" s="102">
        <v>2.0817059999999998E-2</v>
      </c>
      <c r="I1381" s="102">
        <v>1.9155459999999999E-2</v>
      </c>
      <c r="J1381" s="102">
        <v>1.777575E-2</v>
      </c>
      <c r="K1381" s="102">
        <v>2.081204E-2</v>
      </c>
      <c r="L1381" s="102">
        <v>2.2047219999999999E-2</v>
      </c>
      <c r="M1381" s="102">
        <v>2.2946500000000002E-2</v>
      </c>
      <c r="N1381" s="102">
        <v>2.266307E-2</v>
      </c>
      <c r="O1381" s="102">
        <v>2.1823019999999999E-2</v>
      </c>
      <c r="P1381" s="102">
        <v>2.086822E-2</v>
      </c>
      <c r="Q1381" s="102">
        <v>2.007105E-2</v>
      </c>
      <c r="R1381" s="102">
        <v>1.9419990000000002E-2</v>
      </c>
      <c r="S1381" s="102">
        <v>1.8865969999999999E-2</v>
      </c>
      <c r="T1381" s="102">
        <v>1.8380029999999999E-2</v>
      </c>
      <c r="U1381" s="102">
        <v>1.7942699999999999E-2</v>
      </c>
      <c r="V1381" s="102">
        <v>1.754404E-2</v>
      </c>
      <c r="W1381" s="102">
        <v>1.7164820000000001E-2</v>
      </c>
      <c r="X1381" s="102">
        <v>1.6805029999999999E-2</v>
      </c>
      <c r="Y1381" s="103">
        <v>1.6464690000000001E-2</v>
      </c>
    </row>
    <row r="1382" spans="1:25" x14ac:dyDescent="0.25">
      <c r="A1382" s="101" t="s">
        <v>1629</v>
      </c>
      <c r="B1382" s="102">
        <v>4.7045400000000001E-2</v>
      </c>
      <c r="C1382" s="102">
        <v>3.8389920000000001E-2</v>
      </c>
      <c r="D1382" s="102">
        <v>3.3226079999999998E-2</v>
      </c>
      <c r="E1382" s="102">
        <v>2.9124879999999999E-2</v>
      </c>
      <c r="F1382" s="102">
        <v>2.575154E-2</v>
      </c>
      <c r="G1382" s="102">
        <v>2.4301509999999998E-2</v>
      </c>
      <c r="H1382" s="102">
        <v>2.2339439999999999E-2</v>
      </c>
      <c r="I1382" s="102">
        <v>2.0658289999999999E-2</v>
      </c>
      <c r="J1382" s="102">
        <v>1.9258850000000001E-2</v>
      </c>
      <c r="K1382" s="102">
        <v>2.2390899999999998E-2</v>
      </c>
      <c r="L1382" s="102">
        <v>2.3636210000000001E-2</v>
      </c>
      <c r="M1382" s="102">
        <v>2.4535830000000002E-2</v>
      </c>
      <c r="N1382" s="102">
        <v>2.421338E-2</v>
      </c>
      <c r="O1382" s="102">
        <v>2.3353639999999998E-2</v>
      </c>
      <c r="P1382" s="102">
        <v>2.2388669999999999E-2</v>
      </c>
      <c r="Q1382" s="102">
        <v>2.159117E-2</v>
      </c>
      <c r="R1382" s="102">
        <v>2.0939849999999999E-2</v>
      </c>
      <c r="S1382" s="102">
        <v>2.038562E-2</v>
      </c>
      <c r="T1382" s="102">
        <v>1.988974E-2</v>
      </c>
      <c r="U1382" s="102">
        <v>1.9442500000000001E-2</v>
      </c>
      <c r="V1382" s="102">
        <v>1.903417E-2</v>
      </c>
      <c r="W1382" s="102">
        <v>1.864505E-2</v>
      </c>
      <c r="X1382" s="102">
        <v>1.828511E-2</v>
      </c>
      <c r="Y1382" s="103">
        <v>1.794463E-2</v>
      </c>
    </row>
    <row r="1383" spans="1:25" x14ac:dyDescent="0.25">
      <c r="A1383" s="101" t="s">
        <v>1630</v>
      </c>
      <c r="B1383" s="102">
        <v>4.4736140000000001E-2</v>
      </c>
      <c r="C1383" s="102">
        <v>3.61543E-2</v>
      </c>
      <c r="D1383" s="102">
        <v>3.1070199999999999E-2</v>
      </c>
      <c r="E1383" s="102">
        <v>2.7048869999999999E-2</v>
      </c>
      <c r="F1383" s="102">
        <v>2.3765089999999999E-2</v>
      </c>
      <c r="G1383" s="102">
        <v>2.225595E-2</v>
      </c>
      <c r="H1383" s="102">
        <v>2.0351979999999999E-2</v>
      </c>
      <c r="I1383" s="102">
        <v>1.872936E-2</v>
      </c>
      <c r="J1383" s="102">
        <v>1.7378749999999998E-2</v>
      </c>
      <c r="K1383" s="102">
        <v>2.0229850000000001E-2</v>
      </c>
      <c r="L1383" s="102">
        <v>2.1388540000000001E-2</v>
      </c>
      <c r="M1383" s="102">
        <v>2.2220460000000001E-2</v>
      </c>
      <c r="N1383" s="102">
        <v>2.1927559999999999E-2</v>
      </c>
      <c r="O1383" s="102">
        <v>2.1068199999999999E-2</v>
      </c>
      <c r="P1383" s="102">
        <v>2.0084250000000001E-2</v>
      </c>
      <c r="Q1383" s="102">
        <v>1.9267340000000001E-2</v>
      </c>
      <c r="R1383" s="102">
        <v>1.8596789999999998E-2</v>
      </c>
      <c r="S1383" s="102">
        <v>1.8023290000000001E-2</v>
      </c>
      <c r="T1383" s="102">
        <v>1.7508139999999998E-2</v>
      </c>
      <c r="U1383" s="102">
        <v>1.704162E-2</v>
      </c>
      <c r="V1383" s="102">
        <v>1.6614009999999999E-2</v>
      </c>
      <c r="W1383" s="102">
        <v>1.621558E-2</v>
      </c>
      <c r="X1383" s="102">
        <v>1.5836360000000001E-2</v>
      </c>
      <c r="Y1383" s="103">
        <v>1.54766E-2</v>
      </c>
    </row>
    <row r="1384" spans="1:25" x14ac:dyDescent="0.25">
      <c r="A1384" s="101" t="s">
        <v>1631</v>
      </c>
      <c r="B1384" s="102">
        <v>6.0087439999999999E-2</v>
      </c>
      <c r="C1384" s="102">
        <v>5.0535389999999999E-2</v>
      </c>
      <c r="D1384" s="102">
        <v>4.4848789999999999E-2</v>
      </c>
      <c r="E1384" s="102">
        <v>4.0362830000000002E-2</v>
      </c>
      <c r="F1384" s="102">
        <v>3.6663710000000002E-2</v>
      </c>
      <c r="G1384" s="102">
        <v>3.5110330000000002E-2</v>
      </c>
      <c r="H1384" s="102">
        <v>3.2868349999999998E-2</v>
      </c>
      <c r="I1384" s="102">
        <v>3.0925919999999999E-2</v>
      </c>
      <c r="J1384" s="102">
        <v>2.929416E-2</v>
      </c>
      <c r="K1384" s="102">
        <v>3.3114129999999999E-2</v>
      </c>
      <c r="L1384" s="102">
        <v>3.4510079999999999E-2</v>
      </c>
      <c r="M1384" s="102">
        <v>3.5474970000000002E-2</v>
      </c>
      <c r="N1384" s="102">
        <v>3.488894E-2</v>
      </c>
      <c r="O1384" s="102">
        <v>3.3756050000000003E-2</v>
      </c>
      <c r="P1384" s="102">
        <v>3.2577399999999999E-2</v>
      </c>
      <c r="Q1384" s="102">
        <v>3.1624909999999999E-2</v>
      </c>
      <c r="R1384" s="102">
        <v>3.0847759999999998E-2</v>
      </c>
      <c r="S1384" s="102">
        <v>3.0167820000000001E-2</v>
      </c>
      <c r="T1384" s="102">
        <v>2.9555649999999999E-2</v>
      </c>
      <c r="U1384" s="102">
        <v>2.8992029999999998E-2</v>
      </c>
      <c r="V1384" s="102">
        <v>2.8467260000000001E-2</v>
      </c>
      <c r="W1384" s="102">
        <v>2.7981349999999999E-2</v>
      </c>
      <c r="X1384" s="102">
        <v>2.7514839999999999E-2</v>
      </c>
      <c r="Y1384" s="103">
        <v>2.7057999999999999E-2</v>
      </c>
    </row>
    <row r="1385" spans="1:25" x14ac:dyDescent="0.25">
      <c r="A1385" s="101" t="s">
        <v>1632</v>
      </c>
      <c r="B1385" s="102">
        <v>5.6812029999999999E-2</v>
      </c>
      <c r="C1385" s="102">
        <v>4.7477989999999998E-2</v>
      </c>
      <c r="D1385" s="102">
        <v>4.1929340000000002E-2</v>
      </c>
      <c r="E1385" s="102">
        <v>3.7541739999999997E-2</v>
      </c>
      <c r="F1385" s="102">
        <v>3.3931059999999999E-2</v>
      </c>
      <c r="G1385" s="102">
        <v>3.2483390000000001E-2</v>
      </c>
      <c r="H1385" s="102">
        <v>3.0327759999999999E-2</v>
      </c>
      <c r="I1385" s="102">
        <v>2.846247E-2</v>
      </c>
      <c r="J1385" s="102">
        <v>2.6898160000000001E-2</v>
      </c>
      <c r="K1385" s="102">
        <v>3.0730299999999999E-2</v>
      </c>
      <c r="L1385" s="102">
        <v>3.2127240000000001E-2</v>
      </c>
      <c r="M1385" s="102">
        <v>3.3112389999999998E-2</v>
      </c>
      <c r="N1385" s="102">
        <v>3.2574800000000001E-2</v>
      </c>
      <c r="O1385" s="102">
        <v>3.1519020000000002E-2</v>
      </c>
      <c r="P1385" s="102">
        <v>3.0417469999999999E-2</v>
      </c>
      <c r="Q1385" s="102">
        <v>2.9551850000000001E-2</v>
      </c>
      <c r="R1385" s="102">
        <v>2.884244E-2</v>
      </c>
      <c r="S1385" s="102">
        <v>2.8230089999999999E-2</v>
      </c>
      <c r="T1385" s="102">
        <v>2.7676059999999999E-2</v>
      </c>
      <c r="U1385" s="102">
        <v>2.7170409999999999E-2</v>
      </c>
      <c r="V1385" s="102">
        <v>2.6703629999999999E-2</v>
      </c>
      <c r="W1385" s="102">
        <v>2.6266020000000001E-2</v>
      </c>
      <c r="X1385" s="102">
        <v>2.5847820000000001E-2</v>
      </c>
      <c r="Y1385" s="103">
        <v>2.5449050000000001E-2</v>
      </c>
    </row>
    <row r="1386" spans="1:25" x14ac:dyDescent="0.25">
      <c r="A1386" s="101" t="s">
        <v>1633</v>
      </c>
      <c r="B1386" s="102">
        <v>4.8138449999999999E-2</v>
      </c>
      <c r="C1386" s="102">
        <v>3.940801E-2</v>
      </c>
      <c r="D1386" s="102">
        <v>3.4173380000000003E-2</v>
      </c>
      <c r="E1386" s="102">
        <v>3.0001799999999999E-2</v>
      </c>
      <c r="F1386" s="102">
        <v>2.655834E-2</v>
      </c>
      <c r="G1386" s="102">
        <v>2.5109099999999999E-2</v>
      </c>
      <c r="H1386" s="102">
        <v>2.3108340000000002E-2</v>
      </c>
      <c r="I1386" s="102">
        <v>2.1388529999999999E-2</v>
      </c>
      <c r="J1386" s="102">
        <v>1.9950369999999999E-2</v>
      </c>
      <c r="K1386" s="102">
        <v>2.325808E-2</v>
      </c>
      <c r="L1386" s="102">
        <v>2.456026E-2</v>
      </c>
      <c r="M1386" s="102">
        <v>2.5497720000000001E-2</v>
      </c>
      <c r="N1386" s="102">
        <v>2.5155719999999999E-2</v>
      </c>
      <c r="O1386" s="102">
        <v>2.4266409999999999E-2</v>
      </c>
      <c r="P1386" s="102">
        <v>2.3281799999999998E-2</v>
      </c>
      <c r="Q1386" s="102">
        <v>2.247472E-2</v>
      </c>
      <c r="R1386" s="102">
        <v>2.1813809999999999E-2</v>
      </c>
      <c r="S1386" s="102">
        <v>2.1250189999999999E-2</v>
      </c>
      <c r="T1386" s="102">
        <v>2.0744680000000001E-2</v>
      </c>
      <c r="U1386" s="102">
        <v>2.028779E-2</v>
      </c>
      <c r="V1386" s="102">
        <v>1.9869789999999998E-2</v>
      </c>
      <c r="W1386" s="102">
        <v>1.9480959999999999E-2</v>
      </c>
      <c r="X1386" s="102">
        <v>1.9111329999999999E-2</v>
      </c>
      <c r="Y1386" s="103">
        <v>1.875141E-2</v>
      </c>
    </row>
    <row r="1387" spans="1:25" x14ac:dyDescent="0.25">
      <c r="A1387" s="101" t="s">
        <v>1634</v>
      </c>
      <c r="B1387" s="102">
        <v>5.664102E-2</v>
      </c>
      <c r="C1387" s="102">
        <v>4.7176959999999997E-2</v>
      </c>
      <c r="D1387" s="102">
        <v>4.1630269999999997E-2</v>
      </c>
      <c r="E1387" s="102">
        <v>3.7293979999999997E-2</v>
      </c>
      <c r="F1387" s="102">
        <v>3.3774070000000003E-2</v>
      </c>
      <c r="G1387" s="102">
        <v>3.2092879999999997E-2</v>
      </c>
      <c r="H1387" s="102">
        <v>2.9957480000000002E-2</v>
      </c>
      <c r="I1387" s="102">
        <v>2.8141670000000001E-2</v>
      </c>
      <c r="J1387" s="102">
        <v>2.6617330000000002E-2</v>
      </c>
      <c r="K1387" s="102">
        <v>2.9735879999999999E-2</v>
      </c>
      <c r="L1387" s="102">
        <v>3.0941880000000001E-2</v>
      </c>
      <c r="M1387" s="102">
        <v>3.176321E-2</v>
      </c>
      <c r="N1387" s="102">
        <v>3.1198110000000001E-2</v>
      </c>
      <c r="O1387" s="102">
        <v>3.005762E-2</v>
      </c>
      <c r="P1387" s="102">
        <v>2.884186E-2</v>
      </c>
      <c r="Q1387" s="102">
        <v>2.7841959999999999E-2</v>
      </c>
      <c r="R1387" s="102">
        <v>2.7017139999999999E-2</v>
      </c>
      <c r="S1387" s="102">
        <v>2.6298930000000002E-2</v>
      </c>
      <c r="T1387" s="102">
        <v>2.564868E-2</v>
      </c>
      <c r="U1387" s="102">
        <v>2.5056470000000001E-2</v>
      </c>
      <c r="V1387" s="102">
        <v>2.4512809999999999E-2</v>
      </c>
      <c r="W1387" s="102">
        <v>2.3988539999999999E-2</v>
      </c>
      <c r="X1387" s="102">
        <v>2.3493409999999999E-2</v>
      </c>
      <c r="Y1387" s="103">
        <v>2.3007960000000001E-2</v>
      </c>
    </row>
    <row r="1388" spans="1:25" x14ac:dyDescent="0.25">
      <c r="A1388" s="101" t="s">
        <v>1635</v>
      </c>
      <c r="B1388" s="102">
        <v>5.6409260000000003E-2</v>
      </c>
      <c r="C1388" s="102">
        <v>4.7170339999999998E-2</v>
      </c>
      <c r="D1388" s="102">
        <v>4.1757229999999999E-2</v>
      </c>
      <c r="E1388" s="102">
        <v>3.7543600000000003E-2</v>
      </c>
      <c r="F1388" s="102">
        <v>3.412594E-2</v>
      </c>
      <c r="G1388" s="102">
        <v>3.2412099999999999E-2</v>
      </c>
      <c r="H1388" s="102">
        <v>3.0343189999999999E-2</v>
      </c>
      <c r="I1388" s="102">
        <v>2.8585019999999999E-2</v>
      </c>
      <c r="J1388" s="102">
        <v>2.7118340000000001E-2</v>
      </c>
      <c r="K1388" s="102">
        <v>2.996513E-2</v>
      </c>
      <c r="L1388" s="102">
        <v>3.109584E-2</v>
      </c>
      <c r="M1388" s="102">
        <v>3.1879640000000001E-2</v>
      </c>
      <c r="N1388" s="102">
        <v>3.1391589999999997E-2</v>
      </c>
      <c r="O1388" s="102">
        <v>3.0308269999999998E-2</v>
      </c>
      <c r="P1388" s="102">
        <v>2.9120190000000001E-2</v>
      </c>
      <c r="Q1388" s="102">
        <v>2.8128810000000001E-2</v>
      </c>
      <c r="R1388" s="102">
        <v>2.7312719999999999E-2</v>
      </c>
      <c r="S1388" s="102">
        <v>2.6603370000000001E-2</v>
      </c>
      <c r="T1388" s="102">
        <v>2.5981310000000001E-2</v>
      </c>
      <c r="U1388" s="102">
        <v>2.5407869999999999E-2</v>
      </c>
      <c r="V1388" s="102">
        <v>2.4873570000000001E-2</v>
      </c>
      <c r="W1388" s="102">
        <v>2.43682E-2</v>
      </c>
      <c r="X1388" s="102">
        <v>2.3882279999999999E-2</v>
      </c>
      <c r="Y1388" s="103">
        <v>2.3415809999999999E-2</v>
      </c>
    </row>
    <row r="1389" spans="1:25" x14ac:dyDescent="0.25">
      <c r="A1389" s="101" t="s">
        <v>1636</v>
      </c>
      <c r="B1389" s="102">
        <v>5.4194899999999997E-2</v>
      </c>
      <c r="C1389" s="102">
        <v>4.5322220000000003E-2</v>
      </c>
      <c r="D1389" s="102">
        <v>4.0106299999999998E-2</v>
      </c>
      <c r="E1389" s="102">
        <v>3.6020919999999998E-2</v>
      </c>
      <c r="F1389" s="102">
        <v>3.2701760000000003E-2</v>
      </c>
      <c r="G1389" s="102">
        <v>3.1064830000000002E-2</v>
      </c>
      <c r="H1389" s="102">
        <v>2.9063640000000002E-2</v>
      </c>
      <c r="I1389" s="102">
        <v>2.7353579999999999E-2</v>
      </c>
      <c r="J1389" s="102">
        <v>2.5935070000000001E-2</v>
      </c>
      <c r="K1389" s="102">
        <v>2.8705060000000001E-2</v>
      </c>
      <c r="L1389" s="102">
        <v>2.9845500000000001E-2</v>
      </c>
      <c r="M1389" s="102">
        <v>3.0648910000000001E-2</v>
      </c>
      <c r="N1389" s="102">
        <v>3.0238870000000001E-2</v>
      </c>
      <c r="O1389" s="102">
        <v>2.923303E-2</v>
      </c>
      <c r="P1389" s="102">
        <v>2.8112470000000001E-2</v>
      </c>
      <c r="Q1389" s="102">
        <v>2.7169160000000001E-2</v>
      </c>
      <c r="R1389" s="102">
        <v>2.6411159999999999E-2</v>
      </c>
      <c r="S1389" s="102">
        <v>2.5759939999999999E-2</v>
      </c>
      <c r="T1389" s="102">
        <v>2.5166839999999999E-2</v>
      </c>
      <c r="U1389" s="102">
        <v>2.4632109999999999E-2</v>
      </c>
      <c r="V1389" s="102">
        <v>2.4136290000000001E-2</v>
      </c>
      <c r="W1389" s="102">
        <v>2.3659920000000001E-2</v>
      </c>
      <c r="X1389" s="102">
        <v>2.3212739999999999E-2</v>
      </c>
      <c r="Y1389" s="103">
        <v>2.277527E-2</v>
      </c>
    </row>
    <row r="1390" spans="1:25" x14ac:dyDescent="0.25">
      <c r="A1390" s="101" t="s">
        <v>1637</v>
      </c>
      <c r="B1390" s="102">
        <v>6.2145590000000001E-2</v>
      </c>
      <c r="C1390" s="102">
        <v>5.250788E-2</v>
      </c>
      <c r="D1390" s="102">
        <v>4.691099E-2</v>
      </c>
      <c r="E1390" s="102">
        <v>4.2581479999999998E-2</v>
      </c>
      <c r="F1390" s="102">
        <v>3.9086580000000003E-2</v>
      </c>
      <c r="G1390" s="102">
        <v>3.7345009999999998E-2</v>
      </c>
      <c r="H1390" s="102">
        <v>3.5180089999999997E-2</v>
      </c>
      <c r="I1390" s="102">
        <v>3.3325220000000003E-2</v>
      </c>
      <c r="J1390" s="102">
        <v>3.1781379999999998E-2</v>
      </c>
      <c r="K1390" s="102">
        <v>3.4836289999999999E-2</v>
      </c>
      <c r="L1390" s="102">
        <v>3.5975720000000003E-2</v>
      </c>
      <c r="M1390" s="102">
        <v>3.6729779999999997E-2</v>
      </c>
      <c r="N1390" s="102">
        <v>3.6076219999999999E-2</v>
      </c>
      <c r="O1390" s="102">
        <v>3.4847530000000002E-2</v>
      </c>
      <c r="P1390" s="102">
        <v>3.3553550000000001E-2</v>
      </c>
      <c r="Q1390" s="102">
        <v>3.2494879999999997E-2</v>
      </c>
      <c r="R1390" s="102">
        <v>3.1621080000000003E-2</v>
      </c>
      <c r="S1390" s="102">
        <v>3.0854179999999998E-2</v>
      </c>
      <c r="T1390" s="102">
        <v>3.0164759999999999E-2</v>
      </c>
      <c r="U1390" s="102">
        <v>2.9533650000000002E-2</v>
      </c>
      <c r="V1390" s="102">
        <v>2.894116E-2</v>
      </c>
      <c r="W1390" s="102">
        <v>2.8378049999999998E-2</v>
      </c>
      <c r="X1390" s="102">
        <v>2.7834129999999999E-2</v>
      </c>
      <c r="Y1390" s="103">
        <v>2.730964E-2</v>
      </c>
    </row>
    <row r="1391" spans="1:25" x14ac:dyDescent="0.25">
      <c r="A1391" s="101" t="s">
        <v>1638</v>
      </c>
      <c r="B1391" s="102">
        <v>4.9879710000000001E-2</v>
      </c>
      <c r="C1391" s="102">
        <v>4.096586E-2</v>
      </c>
      <c r="D1391" s="102">
        <v>3.5683680000000002E-2</v>
      </c>
      <c r="E1391" s="102">
        <v>3.1503740000000002E-2</v>
      </c>
      <c r="F1391" s="102">
        <v>2.8071479999999999E-2</v>
      </c>
      <c r="G1391" s="102">
        <v>2.6573610000000001E-2</v>
      </c>
      <c r="H1391" s="102">
        <v>2.4563450000000001E-2</v>
      </c>
      <c r="I1391" s="102">
        <v>2.2843829999999999E-2</v>
      </c>
      <c r="J1391" s="102">
        <v>2.141581E-2</v>
      </c>
      <c r="K1391" s="102">
        <v>2.464237E-2</v>
      </c>
      <c r="L1391" s="102">
        <v>2.5925589999999998E-2</v>
      </c>
      <c r="M1391" s="102">
        <v>2.684404E-2</v>
      </c>
      <c r="N1391" s="102">
        <v>2.6463110000000001E-2</v>
      </c>
      <c r="O1391" s="102">
        <v>2.5515590000000001E-2</v>
      </c>
      <c r="P1391" s="102">
        <v>2.4473040000000001E-2</v>
      </c>
      <c r="Q1391" s="102">
        <v>2.3617490000000001E-2</v>
      </c>
      <c r="R1391" s="102">
        <v>2.2927759999999998E-2</v>
      </c>
      <c r="S1391" s="102">
        <v>2.2325339999999999E-2</v>
      </c>
      <c r="T1391" s="102">
        <v>2.1790739999999999E-2</v>
      </c>
      <c r="U1391" s="102">
        <v>2.1314489999999998E-2</v>
      </c>
      <c r="V1391" s="102">
        <v>2.0867159999999999E-2</v>
      </c>
      <c r="W1391" s="102">
        <v>2.0458730000000001E-2</v>
      </c>
      <c r="X1391" s="102">
        <v>2.0069730000000001E-2</v>
      </c>
      <c r="Y1391" s="103">
        <v>1.969044E-2</v>
      </c>
    </row>
    <row r="1392" spans="1:25" x14ac:dyDescent="0.25">
      <c r="A1392" s="101" t="s">
        <v>1639</v>
      </c>
      <c r="B1392" s="102">
        <v>4.8216700000000001E-2</v>
      </c>
      <c r="C1392" s="102">
        <v>3.9342509999999997E-2</v>
      </c>
      <c r="D1392" s="102">
        <v>3.412275E-2</v>
      </c>
      <c r="E1392" s="102">
        <v>3.0024639999999998E-2</v>
      </c>
      <c r="F1392" s="102">
        <v>2.6673880000000001E-2</v>
      </c>
      <c r="G1392" s="102">
        <v>2.5000959999999999E-2</v>
      </c>
      <c r="H1392" s="102">
        <v>2.304051E-2</v>
      </c>
      <c r="I1392" s="102">
        <v>2.139025E-2</v>
      </c>
      <c r="J1392" s="102">
        <v>2.001182E-2</v>
      </c>
      <c r="K1392" s="102">
        <v>2.2617959999999999E-2</v>
      </c>
      <c r="L1392" s="102">
        <v>2.374706E-2</v>
      </c>
      <c r="M1392" s="102">
        <v>2.4549169999999999E-2</v>
      </c>
      <c r="N1392" s="102">
        <v>2.422763E-2</v>
      </c>
      <c r="O1392" s="102">
        <v>2.331159E-2</v>
      </c>
      <c r="P1392" s="102">
        <v>2.2232189999999999E-2</v>
      </c>
      <c r="Q1392" s="102">
        <v>2.1319950000000001E-2</v>
      </c>
      <c r="R1392" s="102">
        <v>2.0572750000000001E-2</v>
      </c>
      <c r="S1392" s="102">
        <v>1.9942100000000001E-2</v>
      </c>
      <c r="T1392" s="102">
        <v>1.9379179999999999E-2</v>
      </c>
      <c r="U1392" s="102">
        <v>1.8874539999999999E-2</v>
      </c>
      <c r="V1392" s="102">
        <v>1.839878E-2</v>
      </c>
      <c r="W1392" s="102">
        <v>1.7952389999999999E-2</v>
      </c>
      <c r="X1392" s="102">
        <v>1.7535129999999999E-2</v>
      </c>
      <c r="Y1392" s="103">
        <v>1.7137289999999999E-2</v>
      </c>
    </row>
    <row r="1393" spans="1:25" x14ac:dyDescent="0.25">
      <c r="A1393" s="101" t="s">
        <v>1640</v>
      </c>
      <c r="B1393" s="102">
        <v>4.5232389999999997E-2</v>
      </c>
      <c r="C1393" s="102">
        <v>3.6713089999999997E-2</v>
      </c>
      <c r="D1393" s="102">
        <v>3.1680170000000001E-2</v>
      </c>
      <c r="E1393" s="102">
        <v>2.7709629999999999E-2</v>
      </c>
      <c r="F1393" s="102">
        <v>2.4466539999999998E-2</v>
      </c>
      <c r="G1393" s="102">
        <v>2.294796E-2</v>
      </c>
      <c r="H1393" s="102">
        <v>2.10639E-2</v>
      </c>
      <c r="I1393" s="102">
        <v>1.9460939999999999E-2</v>
      </c>
      <c r="J1393" s="102">
        <v>1.8130159999999999E-2</v>
      </c>
      <c r="K1393" s="102">
        <v>2.0838510000000001E-2</v>
      </c>
      <c r="L1393" s="102">
        <v>2.1968379999999999E-2</v>
      </c>
      <c r="M1393" s="102">
        <v>2.2790520000000002E-2</v>
      </c>
      <c r="N1393" s="102">
        <v>2.25268E-2</v>
      </c>
      <c r="O1393" s="102">
        <v>2.1697020000000001E-2</v>
      </c>
      <c r="P1393" s="102">
        <v>2.0723149999999999E-2</v>
      </c>
      <c r="Q1393" s="102">
        <v>1.9906739999999999E-2</v>
      </c>
      <c r="R1393" s="102">
        <v>1.924611E-2</v>
      </c>
      <c r="S1393" s="102">
        <v>1.8682509999999999E-2</v>
      </c>
      <c r="T1393" s="102">
        <v>1.8177229999999999E-2</v>
      </c>
      <c r="U1393" s="102">
        <v>1.772056E-2</v>
      </c>
      <c r="V1393" s="102">
        <v>1.7312290000000001E-2</v>
      </c>
      <c r="W1393" s="102">
        <v>1.6923460000000001E-2</v>
      </c>
      <c r="X1393" s="102">
        <v>1.6554070000000001E-2</v>
      </c>
      <c r="Y1393" s="103">
        <v>1.6204119999999999E-2</v>
      </c>
    </row>
    <row r="1394" spans="1:25" x14ac:dyDescent="0.25">
      <c r="A1394" s="101" t="s">
        <v>1641</v>
      </c>
      <c r="B1394" s="102">
        <v>4.645784E-2</v>
      </c>
      <c r="C1394" s="102">
        <v>3.9253099999999999E-2</v>
      </c>
      <c r="D1394" s="102">
        <v>3.5010489999999998E-2</v>
      </c>
      <c r="E1394" s="102">
        <v>3.180666E-2</v>
      </c>
      <c r="F1394" s="102">
        <v>2.9269079999999999E-2</v>
      </c>
      <c r="G1394" s="102">
        <v>2.793058E-2</v>
      </c>
      <c r="H1394" s="102">
        <v>2.638445E-2</v>
      </c>
      <c r="I1394" s="102">
        <v>2.5081119999999998E-2</v>
      </c>
      <c r="J1394" s="102">
        <v>2.399188E-2</v>
      </c>
      <c r="K1394" s="102">
        <v>2.5763830000000001E-2</v>
      </c>
      <c r="L1394" s="102">
        <v>2.6464020000000001E-2</v>
      </c>
      <c r="M1394" s="102">
        <v>2.6970170000000002E-2</v>
      </c>
      <c r="N1394" s="102">
        <v>2.6500880000000001E-2</v>
      </c>
      <c r="O1394" s="102">
        <v>2.563095E-2</v>
      </c>
      <c r="P1394" s="102">
        <v>2.470456E-2</v>
      </c>
      <c r="Q1394" s="102">
        <v>2.393528E-2</v>
      </c>
      <c r="R1394" s="102">
        <v>2.329293E-2</v>
      </c>
      <c r="S1394" s="102">
        <v>2.273824E-2</v>
      </c>
      <c r="T1394" s="102">
        <v>2.2241500000000001E-2</v>
      </c>
      <c r="U1394" s="102">
        <v>2.1793699999999999E-2</v>
      </c>
      <c r="V1394" s="102">
        <v>2.1375120000000001E-2</v>
      </c>
      <c r="W1394" s="102">
        <v>2.0975799999999999E-2</v>
      </c>
      <c r="X1394" s="102">
        <v>2.059596E-2</v>
      </c>
      <c r="Y1394" s="103">
        <v>2.0235619999999999E-2</v>
      </c>
    </row>
    <row r="1395" spans="1:25" x14ac:dyDescent="0.25">
      <c r="A1395" s="101" t="s">
        <v>1642</v>
      </c>
      <c r="B1395" s="102">
        <v>3.4764410000000003E-2</v>
      </c>
      <c r="C1395" s="102">
        <v>2.731608E-2</v>
      </c>
      <c r="D1395" s="102">
        <v>2.3068399999999999E-2</v>
      </c>
      <c r="E1395" s="102">
        <v>1.982194E-2</v>
      </c>
      <c r="F1395" s="102">
        <v>1.7223080000000002E-2</v>
      </c>
      <c r="G1395" s="102">
        <v>1.5807450000000001E-2</v>
      </c>
      <c r="H1395" s="102">
        <v>1.4281840000000001E-2</v>
      </c>
      <c r="I1395" s="102">
        <v>1.3008850000000001E-2</v>
      </c>
      <c r="J1395" s="102">
        <v>1.1959259999999999E-2</v>
      </c>
      <c r="K1395" s="102">
        <v>1.361153E-2</v>
      </c>
      <c r="L1395" s="102">
        <v>1.4260800000000001E-2</v>
      </c>
      <c r="M1395" s="102">
        <v>1.4697429999999999E-2</v>
      </c>
      <c r="N1395" s="102">
        <v>1.4424080000000001E-2</v>
      </c>
      <c r="O1395" s="102">
        <v>1.369246E-2</v>
      </c>
      <c r="P1395" s="102">
        <v>1.2825949999999999E-2</v>
      </c>
      <c r="Q1395" s="102">
        <v>1.206754E-2</v>
      </c>
      <c r="R1395" s="102">
        <v>1.1435860000000001E-2</v>
      </c>
      <c r="S1395" s="102">
        <v>1.090149E-2</v>
      </c>
      <c r="T1395" s="102">
        <v>1.0415539999999999E-2</v>
      </c>
      <c r="U1395" s="102">
        <v>9.9780140000000003E-3</v>
      </c>
      <c r="V1395" s="102">
        <v>9.5699270000000006E-3</v>
      </c>
      <c r="W1395" s="102">
        <v>9.1908149999999997E-3</v>
      </c>
      <c r="X1395" s="102">
        <v>8.8311750000000001E-3</v>
      </c>
      <c r="Y1395" s="103">
        <v>8.4812749999999999E-3</v>
      </c>
    </row>
    <row r="1396" spans="1:25" x14ac:dyDescent="0.25">
      <c r="A1396" s="101" t="s">
        <v>1643</v>
      </c>
      <c r="B1396" s="102">
        <v>4.3778850000000001E-2</v>
      </c>
      <c r="C1396" s="102">
        <v>3.692463E-2</v>
      </c>
      <c r="D1396" s="102">
        <v>3.2786639999999999E-2</v>
      </c>
      <c r="E1396" s="102">
        <v>2.9590129999999999E-2</v>
      </c>
      <c r="F1396" s="102">
        <v>2.701156E-2</v>
      </c>
      <c r="G1396" s="102">
        <v>2.5672319999999998E-2</v>
      </c>
      <c r="H1396" s="102">
        <v>2.4116430000000001E-2</v>
      </c>
      <c r="I1396" s="102">
        <v>2.2803190000000001E-2</v>
      </c>
      <c r="J1396" s="102">
        <v>2.169455E-2</v>
      </c>
      <c r="K1396" s="102">
        <v>2.354007E-2</v>
      </c>
      <c r="L1396" s="102">
        <v>2.4365600000000001E-2</v>
      </c>
      <c r="M1396" s="102">
        <v>2.4988090000000001E-2</v>
      </c>
      <c r="N1396" s="102">
        <v>2.4684879999999999E-2</v>
      </c>
      <c r="O1396" s="102">
        <v>2.393176E-2</v>
      </c>
      <c r="P1396" s="102">
        <v>2.3062920000000001E-2</v>
      </c>
      <c r="Q1396" s="102">
        <v>2.2331989999999999E-2</v>
      </c>
      <c r="R1396" s="102">
        <v>2.172789E-2</v>
      </c>
      <c r="S1396" s="102">
        <v>2.1211529999999999E-2</v>
      </c>
      <c r="T1396" s="102">
        <v>2.0753420000000002E-2</v>
      </c>
      <c r="U1396" s="102">
        <v>2.033453E-2</v>
      </c>
      <c r="V1396" s="102">
        <v>1.995442E-2</v>
      </c>
      <c r="W1396" s="102">
        <v>1.959381E-2</v>
      </c>
      <c r="X1396" s="102">
        <v>1.9252689999999999E-2</v>
      </c>
      <c r="Y1396" s="103">
        <v>1.8930849999999999E-2</v>
      </c>
    </row>
    <row r="1397" spans="1:25" x14ac:dyDescent="0.25">
      <c r="A1397" s="101" t="s">
        <v>1644</v>
      </c>
      <c r="B1397" s="102">
        <v>1.8676269999999998E-2</v>
      </c>
      <c r="C1397" s="102">
        <v>1.2904229999999999E-2</v>
      </c>
      <c r="D1397" s="102">
        <v>9.6093830000000009E-3</v>
      </c>
      <c r="E1397" s="102">
        <v>7.0799779999999998E-3</v>
      </c>
      <c r="F1397" s="102">
        <v>5.050761E-3</v>
      </c>
      <c r="G1397" s="102">
        <v>3.7967729999999998E-3</v>
      </c>
      <c r="H1397" s="102">
        <v>2.6387289999999998E-3</v>
      </c>
      <c r="I1397" s="102">
        <v>1.695156E-3</v>
      </c>
      <c r="J1397" s="102">
        <v>9.3634060000000001E-4</v>
      </c>
      <c r="K1397" s="102">
        <v>1.7151829999999999E-3</v>
      </c>
      <c r="L1397" s="102">
        <v>2.1810169999999999E-3</v>
      </c>
      <c r="M1397" s="102">
        <v>2.5403090000000001E-3</v>
      </c>
      <c r="N1397" s="102">
        <v>2.6770520000000001E-3</v>
      </c>
      <c r="O1397" s="102">
        <v>2.3644820000000002E-3</v>
      </c>
      <c r="P1397" s="102">
        <v>1.8088819999999999E-3</v>
      </c>
      <c r="Q1397" s="102">
        <v>1.2636640000000001E-3</v>
      </c>
      <c r="R1397" s="102">
        <v>8.1608099999999997E-4</v>
      </c>
      <c r="S1397" s="102">
        <v>4.4622660000000002E-4</v>
      </c>
      <c r="T1397" s="102">
        <v>1.2509779999999999E-4</v>
      </c>
      <c r="U1397" s="102">
        <v>-1.5704280000000001E-4</v>
      </c>
      <c r="V1397" s="102">
        <v>-4.1968289999999998E-4</v>
      </c>
      <c r="W1397" s="102">
        <v>-6.6305460000000004E-4</v>
      </c>
      <c r="X1397" s="102">
        <v>-8.8692760000000002E-4</v>
      </c>
      <c r="Y1397" s="103">
        <v>-1.101047E-3</v>
      </c>
    </row>
    <row r="1398" spans="1:25" x14ac:dyDescent="0.25">
      <c r="A1398" s="101" t="s">
        <v>1645</v>
      </c>
      <c r="B1398" s="102">
        <v>-1.6936119999999999E-2</v>
      </c>
      <c r="C1398" s="102">
        <v>-2.05703E-2</v>
      </c>
      <c r="D1398" s="102">
        <v>-2.2541450000000001E-2</v>
      </c>
      <c r="E1398" s="102">
        <v>-2.4051280000000001E-2</v>
      </c>
      <c r="F1398" s="102">
        <v>-2.5266879999999999E-2</v>
      </c>
      <c r="G1398" s="102">
        <v>-2.627705E-2</v>
      </c>
      <c r="H1398" s="102">
        <v>-2.6792570000000002E-2</v>
      </c>
      <c r="I1398" s="102">
        <v>-2.7142699999999999E-2</v>
      </c>
      <c r="J1398" s="102">
        <v>-2.738589E-2</v>
      </c>
      <c r="K1398" s="102">
        <v>-2.8144619999999999E-2</v>
      </c>
      <c r="L1398" s="102">
        <v>-2.803812E-2</v>
      </c>
      <c r="M1398" s="102">
        <v>-2.7853840000000001E-2</v>
      </c>
      <c r="N1398" s="102">
        <v>-2.6946419999999999E-2</v>
      </c>
      <c r="O1398" s="102">
        <v>-2.6487940000000001E-2</v>
      </c>
      <c r="P1398" s="102">
        <v>-2.6449170000000001E-2</v>
      </c>
      <c r="Q1398" s="102">
        <v>-2.657551E-2</v>
      </c>
      <c r="R1398" s="102">
        <v>-2.6653139999999999E-2</v>
      </c>
      <c r="S1398" s="102">
        <v>-2.6672609999999999E-2</v>
      </c>
      <c r="T1398" s="102">
        <v>-2.6653369999999999E-2</v>
      </c>
      <c r="U1398" s="102">
        <v>-2.660471E-2</v>
      </c>
      <c r="V1398" s="102">
        <v>-2.654633E-2</v>
      </c>
      <c r="W1398" s="102">
        <v>-2.647822E-2</v>
      </c>
      <c r="X1398" s="102">
        <v>-2.6390879999999999E-2</v>
      </c>
      <c r="Y1398" s="103">
        <v>-2.6293589999999999E-2</v>
      </c>
    </row>
    <row r="1399" spans="1:25" x14ac:dyDescent="0.25">
      <c r="A1399" s="101" t="s">
        <v>1646</v>
      </c>
      <c r="B1399" s="102">
        <v>3.836411E-2</v>
      </c>
      <c r="C1399" s="102">
        <v>2.9444149999999999E-2</v>
      </c>
      <c r="D1399" s="102">
        <v>2.431811E-2</v>
      </c>
      <c r="E1399" s="102">
        <v>2.038297E-2</v>
      </c>
      <c r="F1399" s="102">
        <v>1.724461E-2</v>
      </c>
      <c r="G1399" s="102">
        <v>1.5746119999999999E-2</v>
      </c>
      <c r="H1399" s="102">
        <v>1.3917860000000001E-2</v>
      </c>
      <c r="I1399" s="102">
        <v>1.2410249999999999E-2</v>
      </c>
      <c r="J1399" s="102">
        <v>1.1165609999999999E-2</v>
      </c>
      <c r="K1399" s="102">
        <v>1.356986E-2</v>
      </c>
      <c r="L1399" s="102">
        <v>1.4361809999999999E-2</v>
      </c>
      <c r="M1399" s="102">
        <v>1.4903660000000001E-2</v>
      </c>
      <c r="N1399" s="102">
        <v>1.4698009999999999E-2</v>
      </c>
      <c r="O1399" s="102">
        <v>1.401346E-2</v>
      </c>
      <c r="P1399" s="102">
        <v>1.319504E-2</v>
      </c>
      <c r="Q1399" s="102">
        <v>1.249547E-2</v>
      </c>
      <c r="R1399" s="102">
        <v>1.191305E-2</v>
      </c>
      <c r="S1399" s="102">
        <v>1.140792E-2</v>
      </c>
      <c r="T1399" s="102">
        <v>1.096109E-2</v>
      </c>
      <c r="U1399" s="102">
        <v>1.054339E-2</v>
      </c>
      <c r="V1399" s="102">
        <v>1.015483E-2</v>
      </c>
      <c r="W1399" s="102">
        <v>9.7859330000000001E-3</v>
      </c>
      <c r="X1399" s="102">
        <v>9.426505E-3</v>
      </c>
      <c r="Y1399" s="103">
        <v>9.0865080000000001E-3</v>
      </c>
    </row>
    <row r="1400" spans="1:25" x14ac:dyDescent="0.25">
      <c r="A1400" s="101" t="s">
        <v>1647</v>
      </c>
      <c r="B1400" s="102">
        <v>1.9845890000000001E-2</v>
      </c>
      <c r="C1400" s="102">
        <v>1.271804E-2</v>
      </c>
      <c r="D1400" s="102">
        <v>8.7299040000000001E-3</v>
      </c>
      <c r="E1400" s="102">
        <v>5.6656470000000002E-3</v>
      </c>
      <c r="F1400" s="102">
        <v>3.2104009999999999E-3</v>
      </c>
      <c r="G1400" s="102">
        <v>1.8831939999999999E-3</v>
      </c>
      <c r="H1400" s="102">
        <v>5.5225429999999995E-4</v>
      </c>
      <c r="I1400" s="102">
        <v>-5.4565280000000004E-4</v>
      </c>
      <c r="J1400" s="102">
        <v>-1.4294959999999999E-3</v>
      </c>
      <c r="K1400" s="102">
        <v>-1.2622609999999999E-4</v>
      </c>
      <c r="L1400" s="102">
        <v>5.3068479999999996E-4</v>
      </c>
      <c r="M1400" s="102">
        <v>1.0142160000000001E-3</v>
      </c>
      <c r="N1400" s="102">
        <v>1.101744E-3</v>
      </c>
      <c r="O1400" s="102">
        <v>7.1219930000000005E-4</v>
      </c>
      <c r="P1400" s="102">
        <v>9.9801089999999995E-5</v>
      </c>
      <c r="Q1400" s="102">
        <v>-4.8262879999999998E-4</v>
      </c>
      <c r="R1400" s="102">
        <v>-9.6813509999999999E-4</v>
      </c>
      <c r="S1400" s="102">
        <v>-1.3758690000000001E-3</v>
      </c>
      <c r="T1400" s="102">
        <v>-1.7252820000000001E-3</v>
      </c>
      <c r="U1400" s="102">
        <v>-2.035809E-3</v>
      </c>
      <c r="V1400" s="102">
        <v>-2.3171720000000002E-3</v>
      </c>
      <c r="W1400" s="102">
        <v>-2.5693729999999998E-3</v>
      </c>
      <c r="X1400" s="102">
        <v>-2.8023649999999998E-3</v>
      </c>
      <c r="Y1400" s="103">
        <v>-3.0256329999999998E-3</v>
      </c>
    </row>
    <row r="1401" spans="1:25" x14ac:dyDescent="0.25">
      <c r="A1401" s="101" t="s">
        <v>1648</v>
      </c>
      <c r="B1401" s="102">
        <v>3.166281E-2</v>
      </c>
      <c r="C1401" s="102">
        <v>2.4159489999999999E-2</v>
      </c>
      <c r="D1401" s="102">
        <v>1.9709560000000001E-2</v>
      </c>
      <c r="E1401" s="102">
        <v>1.6176320000000001E-2</v>
      </c>
      <c r="F1401" s="102">
        <v>1.326367E-2</v>
      </c>
      <c r="G1401" s="102">
        <v>1.1800740000000001E-2</v>
      </c>
      <c r="H1401" s="102">
        <v>1.016763E-2</v>
      </c>
      <c r="I1401" s="102">
        <v>8.796646E-3</v>
      </c>
      <c r="J1401" s="102">
        <v>7.6591990000000002E-3</v>
      </c>
      <c r="K1401" s="102">
        <v>9.4979409999999993E-3</v>
      </c>
      <c r="L1401" s="102">
        <v>1.03588E-2</v>
      </c>
      <c r="M1401" s="102">
        <v>1.1017269999999999E-2</v>
      </c>
      <c r="N1401" s="102">
        <v>1.09782E-2</v>
      </c>
      <c r="O1401" s="102">
        <v>1.042215E-2</v>
      </c>
      <c r="P1401" s="102">
        <v>9.6529170000000004E-3</v>
      </c>
      <c r="Q1401" s="102">
        <v>8.9628339999999994E-3</v>
      </c>
      <c r="R1401" s="102">
        <v>8.3895399999999992E-3</v>
      </c>
      <c r="S1401" s="102">
        <v>7.8940750000000004E-3</v>
      </c>
      <c r="T1401" s="102">
        <v>7.4666949999999998E-3</v>
      </c>
      <c r="U1401" s="102">
        <v>7.0779889999999998E-3</v>
      </c>
      <c r="V1401" s="102">
        <v>6.7281909999999997E-3</v>
      </c>
      <c r="W1401" s="102">
        <v>6.3978450000000001E-3</v>
      </c>
      <c r="X1401" s="102">
        <v>6.0869499999999998E-3</v>
      </c>
      <c r="Y1401" s="103">
        <v>5.7955070000000001E-3</v>
      </c>
    </row>
    <row r="1402" spans="1:25" x14ac:dyDescent="0.25">
      <c r="A1402" s="101" t="s">
        <v>1649</v>
      </c>
      <c r="B1402" s="102">
        <v>1.7687230000000002E-2</v>
      </c>
      <c r="C1402" s="102">
        <v>1.09164E-2</v>
      </c>
      <c r="D1402" s="102">
        <v>6.9748579999999996E-3</v>
      </c>
      <c r="E1402" s="102">
        <v>3.849519E-3</v>
      </c>
      <c r="F1402" s="102">
        <v>1.274549E-3</v>
      </c>
      <c r="G1402" s="102">
        <v>1.517302E-4</v>
      </c>
      <c r="H1402" s="102">
        <v>-1.198771E-3</v>
      </c>
      <c r="I1402" s="102">
        <v>-2.326149E-3</v>
      </c>
      <c r="J1402" s="102">
        <v>-3.2494160000000002E-3</v>
      </c>
      <c r="K1402" s="102">
        <v>-1.470091E-3</v>
      </c>
      <c r="L1402" s="102">
        <v>-6.7762840000000003E-4</v>
      </c>
      <c r="M1402" s="102">
        <v>-6.7892320000000002E-5</v>
      </c>
      <c r="N1402" s="102">
        <v>2.003708E-5</v>
      </c>
      <c r="O1402" s="102">
        <v>-3.2143109999999999E-4</v>
      </c>
      <c r="P1402" s="102">
        <v>-8.5708240000000003E-4</v>
      </c>
      <c r="Q1402" s="102">
        <v>-1.3431890000000001E-3</v>
      </c>
      <c r="R1402" s="102">
        <v>-1.7417439999999999E-3</v>
      </c>
      <c r="S1402" s="102">
        <v>-2.0724020000000001E-3</v>
      </c>
      <c r="T1402" s="102">
        <v>-2.3541730000000002E-3</v>
      </c>
      <c r="U1402" s="102">
        <v>-2.6067519999999999E-3</v>
      </c>
      <c r="V1402" s="102">
        <v>-2.820637E-3</v>
      </c>
      <c r="W1402" s="102">
        <v>-3.0150609999999999E-3</v>
      </c>
      <c r="X1402" s="102">
        <v>-3.1997560000000002E-3</v>
      </c>
      <c r="Y1402" s="103">
        <v>-3.3554869999999999E-3</v>
      </c>
    </row>
    <row r="1403" spans="1:25" x14ac:dyDescent="0.25">
      <c r="A1403" s="101" t="s">
        <v>1650</v>
      </c>
      <c r="B1403" s="102">
        <v>2.8370759999999998E-2</v>
      </c>
      <c r="C1403" s="102">
        <v>2.0572199999999999E-2</v>
      </c>
      <c r="D1403" s="102">
        <v>1.6220780000000001E-2</v>
      </c>
      <c r="E1403" s="102">
        <v>1.2861579999999999E-2</v>
      </c>
      <c r="F1403" s="102">
        <v>1.015069E-2</v>
      </c>
      <c r="G1403" s="102">
        <v>8.8834090000000001E-3</v>
      </c>
      <c r="H1403" s="102">
        <v>7.3691199999999998E-3</v>
      </c>
      <c r="I1403" s="102">
        <v>6.1066799999999997E-3</v>
      </c>
      <c r="J1403" s="102">
        <v>5.067607E-3</v>
      </c>
      <c r="K1403" s="102">
        <v>7.117735E-3</v>
      </c>
      <c r="L1403" s="102">
        <v>7.9286730000000007E-3</v>
      </c>
      <c r="M1403" s="102">
        <v>8.4988080000000001E-3</v>
      </c>
      <c r="N1403" s="102">
        <v>8.2944639999999997E-3</v>
      </c>
      <c r="O1403" s="102">
        <v>7.6523800000000003E-3</v>
      </c>
      <c r="P1403" s="102">
        <v>6.8751180000000004E-3</v>
      </c>
      <c r="Q1403" s="102">
        <v>6.195725E-3</v>
      </c>
      <c r="R1403" s="102">
        <v>5.6331300000000001E-3</v>
      </c>
      <c r="S1403" s="102">
        <v>5.1480440000000001E-3</v>
      </c>
      <c r="T1403" s="102">
        <v>4.7212529999999999E-3</v>
      </c>
      <c r="U1403" s="102">
        <v>4.3330920000000002E-3</v>
      </c>
      <c r="V1403" s="102">
        <v>3.9740790000000002E-3</v>
      </c>
      <c r="W1403" s="102">
        <v>3.6442110000000001E-3</v>
      </c>
      <c r="X1403" s="102">
        <v>3.3335410000000002E-3</v>
      </c>
      <c r="Y1403" s="103">
        <v>3.0425309999999998E-3</v>
      </c>
    </row>
    <row r="1404" spans="1:25" x14ac:dyDescent="0.25">
      <c r="A1404" s="101" t="s">
        <v>1651</v>
      </c>
      <c r="B1404" s="102">
        <v>2.811015E-2</v>
      </c>
      <c r="C1404" s="102">
        <v>2.0189660000000002E-2</v>
      </c>
      <c r="D1404" s="102">
        <v>1.5833590000000002E-2</v>
      </c>
      <c r="E1404" s="102">
        <v>1.2576179999999999E-2</v>
      </c>
      <c r="F1404" s="102">
        <v>1.0015049999999999E-2</v>
      </c>
      <c r="G1404" s="102">
        <v>8.774769E-3</v>
      </c>
      <c r="H1404" s="102">
        <v>7.3081760000000004E-3</v>
      </c>
      <c r="I1404" s="102">
        <v>6.0936710000000002E-3</v>
      </c>
      <c r="J1404" s="102">
        <v>5.1024180000000001E-3</v>
      </c>
      <c r="K1404" s="102">
        <v>7.0993439999999996E-3</v>
      </c>
      <c r="L1404" s="102">
        <v>7.7862790000000001E-3</v>
      </c>
      <c r="M1404" s="102">
        <v>8.2223030000000003E-3</v>
      </c>
      <c r="N1404" s="102">
        <v>7.9395109999999998E-3</v>
      </c>
      <c r="O1404" s="102">
        <v>7.2670970000000001E-3</v>
      </c>
      <c r="P1404" s="102">
        <v>6.4883980000000003E-3</v>
      </c>
      <c r="Q1404" s="102">
        <v>5.8177200000000002E-3</v>
      </c>
      <c r="R1404" s="102">
        <v>5.2540750000000004E-3</v>
      </c>
      <c r="S1404" s="102">
        <v>4.7682970000000003E-3</v>
      </c>
      <c r="T1404" s="102">
        <v>4.3311729999999998E-3</v>
      </c>
      <c r="U1404" s="102">
        <v>3.9424719999999998E-3</v>
      </c>
      <c r="V1404" s="102">
        <v>3.5829659999999999E-3</v>
      </c>
      <c r="W1404" s="102">
        <v>3.2429249999999998E-3</v>
      </c>
      <c r="X1404" s="102">
        <v>2.922348E-3</v>
      </c>
      <c r="Y1404" s="103">
        <v>2.6212340000000001E-3</v>
      </c>
    </row>
    <row r="1405" spans="1:25" x14ac:dyDescent="0.25">
      <c r="A1405" s="101" t="s">
        <v>1652</v>
      </c>
      <c r="B1405" s="102">
        <v>4.691596E-2</v>
      </c>
      <c r="C1405" s="102">
        <v>3.8039530000000002E-2</v>
      </c>
      <c r="D1405" s="102">
        <v>3.3060760000000002E-2</v>
      </c>
      <c r="E1405" s="102">
        <v>2.9290320000000002E-2</v>
      </c>
      <c r="F1405" s="102">
        <v>2.6295760000000001E-2</v>
      </c>
      <c r="G1405" s="102">
        <v>2.484312E-2</v>
      </c>
      <c r="H1405" s="102">
        <v>2.304643E-2</v>
      </c>
      <c r="I1405" s="102">
        <v>2.1531109999999999E-2</v>
      </c>
      <c r="J1405" s="102">
        <v>2.0277920000000001E-2</v>
      </c>
      <c r="K1405" s="102">
        <v>2.2815780000000001E-2</v>
      </c>
      <c r="L1405" s="102">
        <v>2.3706020000000001E-2</v>
      </c>
      <c r="M1405" s="102">
        <v>2.4267739999999999E-2</v>
      </c>
      <c r="N1405" s="102">
        <v>2.3615870000000001E-2</v>
      </c>
      <c r="O1405" s="102">
        <v>2.2526129999999998E-2</v>
      </c>
      <c r="P1405" s="102">
        <v>2.140821E-2</v>
      </c>
      <c r="Q1405" s="102">
        <v>2.0485920000000001E-2</v>
      </c>
      <c r="R1405" s="102">
        <v>1.971914E-2</v>
      </c>
      <c r="S1405" s="102">
        <v>1.9049340000000001E-2</v>
      </c>
      <c r="T1405" s="102">
        <v>1.8437849999999999E-2</v>
      </c>
      <c r="U1405" s="102">
        <v>1.7874959999999999E-2</v>
      </c>
      <c r="V1405" s="102">
        <v>1.7341229999999999E-2</v>
      </c>
      <c r="W1405" s="102">
        <v>1.6846150000000001E-2</v>
      </c>
      <c r="X1405" s="102">
        <v>1.636056E-2</v>
      </c>
      <c r="Y1405" s="103">
        <v>1.589463E-2</v>
      </c>
    </row>
    <row r="1406" spans="1:25" x14ac:dyDescent="0.25">
      <c r="A1406" s="101" t="s">
        <v>1653</v>
      </c>
      <c r="B1406" s="102">
        <v>2.767381E-2</v>
      </c>
      <c r="C1406" s="102">
        <v>1.930751E-2</v>
      </c>
      <c r="D1406" s="102">
        <v>1.461995E-2</v>
      </c>
      <c r="E1406" s="102">
        <v>1.1043300000000001E-2</v>
      </c>
      <c r="F1406" s="102">
        <v>8.1842019999999998E-3</v>
      </c>
      <c r="G1406" s="102">
        <v>6.8499920000000001E-3</v>
      </c>
      <c r="H1406" s="102">
        <v>5.3170020000000004E-3</v>
      </c>
      <c r="I1406" s="102">
        <v>4.0454439999999996E-3</v>
      </c>
      <c r="J1406" s="102">
        <v>3.0166030000000001E-3</v>
      </c>
      <c r="K1406" s="102">
        <v>5.140146E-3</v>
      </c>
      <c r="L1406" s="102">
        <v>6.0470589999999996E-3</v>
      </c>
      <c r="M1406" s="102">
        <v>6.6943849999999997E-3</v>
      </c>
      <c r="N1406" s="102">
        <v>6.6066830000000003E-3</v>
      </c>
      <c r="O1406" s="102">
        <v>6.0226840000000004E-3</v>
      </c>
      <c r="P1406" s="102">
        <v>5.2744259999999996E-3</v>
      </c>
      <c r="Q1406" s="102">
        <v>4.6243730000000002E-3</v>
      </c>
      <c r="R1406" s="102">
        <v>4.090865E-3</v>
      </c>
      <c r="S1406" s="102">
        <v>3.6447680000000001E-3</v>
      </c>
      <c r="T1406" s="102">
        <v>3.2469859999999999E-3</v>
      </c>
      <c r="U1406" s="102">
        <v>2.8977540000000002E-3</v>
      </c>
      <c r="V1406" s="102">
        <v>2.5873649999999999E-3</v>
      </c>
      <c r="W1406" s="102">
        <v>2.3058750000000002E-3</v>
      </c>
      <c r="X1406" s="102">
        <v>2.0438050000000001E-3</v>
      </c>
      <c r="Y1406" s="103">
        <v>1.7914389999999999E-3</v>
      </c>
    </row>
    <row r="1407" spans="1:25" x14ac:dyDescent="0.25">
      <c r="A1407" s="101" t="s">
        <v>1654</v>
      </c>
      <c r="B1407" s="102">
        <v>-7.0314059999999996E-3</v>
      </c>
      <c r="C1407" s="102">
        <v>-1.2221600000000001E-2</v>
      </c>
      <c r="D1407" s="102">
        <v>-1.4919180000000001E-2</v>
      </c>
      <c r="E1407" s="102">
        <v>-1.689104E-2</v>
      </c>
      <c r="F1407" s="102">
        <v>-1.842164E-2</v>
      </c>
      <c r="G1407" s="102">
        <v>-1.9254839999999999E-2</v>
      </c>
      <c r="H1407" s="102">
        <v>-2.0013079999999999E-2</v>
      </c>
      <c r="I1407" s="102">
        <v>-2.0606220000000001E-2</v>
      </c>
      <c r="J1407" s="102">
        <v>-2.106305E-2</v>
      </c>
      <c r="K1407" s="102">
        <v>-2.063181E-2</v>
      </c>
      <c r="L1407" s="102">
        <v>-2.0428689999999999E-2</v>
      </c>
      <c r="M1407" s="102">
        <v>-2.0254350000000001E-2</v>
      </c>
      <c r="N1407" s="102">
        <v>-1.9834879999999999E-2</v>
      </c>
      <c r="O1407" s="102">
        <v>-1.971769E-2</v>
      </c>
      <c r="P1407" s="102">
        <v>-1.9853929999999999E-2</v>
      </c>
      <c r="Q1407" s="102">
        <v>-2.0067809999999998E-2</v>
      </c>
      <c r="R1407" s="102">
        <v>-2.0242670000000001E-2</v>
      </c>
      <c r="S1407" s="102">
        <v>-2.0378609999999998E-2</v>
      </c>
      <c r="T1407" s="102">
        <v>-2.047587E-2</v>
      </c>
      <c r="U1407" s="102">
        <v>-2.0553439999999999E-2</v>
      </c>
      <c r="V1407" s="102">
        <v>-2.0602059999999998E-2</v>
      </c>
      <c r="W1407" s="102">
        <v>-2.0631239999999999E-2</v>
      </c>
      <c r="X1407" s="102">
        <v>-2.0650680000000001E-2</v>
      </c>
      <c r="Y1407" s="103">
        <v>-2.0650680000000001E-2</v>
      </c>
    </row>
    <row r="1408" spans="1:25" x14ac:dyDescent="0.25">
      <c r="A1408" s="101" t="s">
        <v>1655</v>
      </c>
      <c r="B1408" s="102">
        <v>5.6322160000000003E-2</v>
      </c>
      <c r="C1408" s="102">
        <v>4.983928E-2</v>
      </c>
      <c r="D1408" s="102">
        <v>4.6065780000000001E-2</v>
      </c>
      <c r="E1408" s="102">
        <v>4.3168280000000003E-2</v>
      </c>
      <c r="F1408" s="102">
        <v>4.0851119999999998E-2</v>
      </c>
      <c r="G1408" s="102">
        <v>3.9817199999999997E-2</v>
      </c>
      <c r="H1408" s="102">
        <v>3.8421719999999999E-2</v>
      </c>
      <c r="I1408" s="102">
        <v>3.7212170000000003E-2</v>
      </c>
      <c r="J1408" s="102">
        <v>3.6188350000000001E-2</v>
      </c>
      <c r="K1408" s="102">
        <v>3.8657869999999997E-2</v>
      </c>
      <c r="L1408" s="102">
        <v>3.983561E-2</v>
      </c>
      <c r="M1408" s="102">
        <v>4.070758E-2</v>
      </c>
      <c r="N1408" s="102">
        <v>3.9974669999999997E-2</v>
      </c>
      <c r="O1408" s="102">
        <v>3.8841470000000003E-2</v>
      </c>
      <c r="P1408" s="102">
        <v>3.7690920000000003E-2</v>
      </c>
      <c r="Q1408" s="102">
        <v>3.6746620000000001E-2</v>
      </c>
      <c r="R1408" s="102">
        <v>3.5958190000000001E-2</v>
      </c>
      <c r="S1408" s="102">
        <v>3.5266840000000001E-2</v>
      </c>
      <c r="T1408" s="102">
        <v>3.4633829999999997E-2</v>
      </c>
      <c r="U1408" s="102">
        <v>3.4049490000000002E-2</v>
      </c>
      <c r="V1408" s="102">
        <v>3.3494330000000003E-2</v>
      </c>
      <c r="W1408" s="102">
        <v>3.2968150000000002E-2</v>
      </c>
      <c r="X1408" s="102">
        <v>3.2451689999999998E-2</v>
      </c>
      <c r="Y1408" s="103">
        <v>3.1954719999999999E-2</v>
      </c>
    </row>
    <row r="1409" spans="1:25" x14ac:dyDescent="0.25">
      <c r="A1409" s="101" t="s">
        <v>1656</v>
      </c>
      <c r="B1409" s="102">
        <v>-4.4791749999999998E-2</v>
      </c>
      <c r="C1409" s="102">
        <v>-4.7691850000000001E-2</v>
      </c>
      <c r="D1409" s="102">
        <v>-4.9511289999999999E-2</v>
      </c>
      <c r="E1409" s="102">
        <v>-5.107449E-2</v>
      </c>
      <c r="F1409" s="102">
        <v>-5.2430980000000002E-2</v>
      </c>
      <c r="G1409" s="102">
        <v>-5.3031210000000002E-2</v>
      </c>
      <c r="H1409" s="102">
        <v>-5.316713E-2</v>
      </c>
      <c r="I1409" s="102">
        <v>-5.3176620000000001E-2</v>
      </c>
      <c r="J1409" s="102">
        <v>-5.3108540000000003E-2</v>
      </c>
      <c r="K1409" s="102">
        <v>-5.4114889999999999E-2</v>
      </c>
      <c r="L1409" s="102">
        <v>-5.3776350000000001E-2</v>
      </c>
      <c r="M1409" s="102">
        <v>-5.3263150000000002E-2</v>
      </c>
      <c r="N1409" s="102">
        <v>-5.1567700000000001E-2</v>
      </c>
      <c r="O1409" s="102">
        <v>-5.0359359999999999E-2</v>
      </c>
      <c r="P1409" s="102">
        <v>-4.9717450000000003E-2</v>
      </c>
      <c r="Q1409" s="102">
        <v>-4.9377549999999999E-2</v>
      </c>
      <c r="R1409" s="102">
        <v>-4.9057209999999997E-2</v>
      </c>
      <c r="S1409" s="102">
        <v>-4.869797E-2</v>
      </c>
      <c r="T1409" s="102">
        <v>-4.8309770000000002E-2</v>
      </c>
      <c r="U1409" s="102">
        <v>-4.7901869999999999E-2</v>
      </c>
      <c r="V1409" s="102">
        <v>-4.7474500000000003E-2</v>
      </c>
      <c r="W1409" s="102">
        <v>-4.704734E-2</v>
      </c>
      <c r="X1409" s="102">
        <v>-4.6600490000000001E-2</v>
      </c>
      <c r="Y1409" s="103">
        <v>-4.6153840000000002E-2</v>
      </c>
    </row>
    <row r="1410" spans="1:25" x14ac:dyDescent="0.25">
      <c r="A1410" s="101" t="s">
        <v>1657</v>
      </c>
      <c r="B1410" s="102">
        <v>6.7172979999999993E-2</v>
      </c>
      <c r="C1410" s="102">
        <v>6.1799119999999999E-2</v>
      </c>
      <c r="D1410" s="102">
        <v>5.8760550000000002E-2</v>
      </c>
      <c r="E1410" s="102">
        <v>5.496413E-2</v>
      </c>
      <c r="F1410" s="102">
        <v>5.1635380000000002E-2</v>
      </c>
      <c r="G1410" s="102">
        <v>4.9463350000000003E-2</v>
      </c>
      <c r="H1410" s="102">
        <v>4.719769E-2</v>
      </c>
      <c r="I1410" s="102">
        <v>4.5136410000000002E-2</v>
      </c>
      <c r="J1410" s="102">
        <v>4.3318780000000001E-2</v>
      </c>
      <c r="K1410" s="102">
        <v>4.4720900000000001E-2</v>
      </c>
      <c r="L1410" s="102">
        <v>4.5618279999999997E-2</v>
      </c>
      <c r="M1410" s="102">
        <v>4.643576E-2</v>
      </c>
      <c r="N1410" s="102">
        <v>4.6232629999999997E-2</v>
      </c>
      <c r="O1410" s="102">
        <v>4.5408789999999997E-2</v>
      </c>
      <c r="P1410" s="102">
        <v>4.4365099999999998E-2</v>
      </c>
      <c r="Q1410" s="102">
        <v>4.33966E-2</v>
      </c>
      <c r="R1410" s="102">
        <v>4.2556860000000002E-2</v>
      </c>
      <c r="S1410" s="102">
        <v>4.1814740000000003E-2</v>
      </c>
      <c r="T1410" s="102">
        <v>4.1151340000000002E-2</v>
      </c>
      <c r="U1410" s="102">
        <v>4.055972E-2</v>
      </c>
      <c r="V1410" s="102">
        <v>4.0021910000000001E-2</v>
      </c>
      <c r="W1410" s="102">
        <v>3.9527029999999998E-2</v>
      </c>
      <c r="X1410" s="102">
        <v>3.9060060000000001E-2</v>
      </c>
      <c r="Y1410" s="103">
        <v>3.8616070000000002E-2</v>
      </c>
    </row>
    <row r="1411" spans="1:25" x14ac:dyDescent="0.25">
      <c r="A1411" s="101" t="s">
        <v>1658</v>
      </c>
      <c r="B1411" s="102">
        <v>-4.5703140000000003E-2</v>
      </c>
      <c r="C1411" s="102">
        <v>-4.756701E-2</v>
      </c>
      <c r="D1411" s="102">
        <v>-4.8736830000000002E-2</v>
      </c>
      <c r="E1411" s="102">
        <v>-4.9817609999999998E-2</v>
      </c>
      <c r="F1411" s="102">
        <v>-5.0799820000000002E-2</v>
      </c>
      <c r="G1411" s="102">
        <v>-5.1235250000000003E-2</v>
      </c>
      <c r="H1411" s="102">
        <v>-5.1186620000000002E-2</v>
      </c>
      <c r="I1411" s="102">
        <v>-5.1050699999999997E-2</v>
      </c>
      <c r="J1411" s="102">
        <v>-5.0866160000000001E-2</v>
      </c>
      <c r="K1411" s="102">
        <v>-5.2240160000000001E-2</v>
      </c>
      <c r="L1411" s="102">
        <v>-5.1969010000000003E-2</v>
      </c>
      <c r="M1411" s="102">
        <v>-5.1446140000000001E-2</v>
      </c>
      <c r="N1411" s="102">
        <v>-4.9589469999999997E-2</v>
      </c>
      <c r="O1411" s="102">
        <v>-4.8218539999999997E-2</v>
      </c>
      <c r="P1411" s="102">
        <v>-4.7451409999999999E-2</v>
      </c>
      <c r="Q1411" s="102">
        <v>-4.700522E-2</v>
      </c>
      <c r="R1411" s="102">
        <v>-4.6588499999999998E-2</v>
      </c>
      <c r="S1411" s="102">
        <v>-4.6142620000000002E-2</v>
      </c>
      <c r="T1411" s="102">
        <v>-4.5677290000000002E-2</v>
      </c>
      <c r="U1411" s="102">
        <v>-4.519252E-2</v>
      </c>
      <c r="V1411" s="102">
        <v>-4.4707480000000001E-2</v>
      </c>
      <c r="W1411" s="102">
        <v>-4.4212939999999999E-2</v>
      </c>
      <c r="X1411" s="102">
        <v>-4.3708669999999998E-2</v>
      </c>
      <c r="Y1411" s="103">
        <v>-4.3214080000000002E-2</v>
      </c>
    </row>
    <row r="1412" spans="1:25" x14ac:dyDescent="0.25">
      <c r="A1412" s="101" t="s">
        <v>1659</v>
      </c>
      <c r="B1412" s="102">
        <v>-5.6900869999999999E-3</v>
      </c>
      <c r="C1412" s="102">
        <v>-8.6850590000000002E-3</v>
      </c>
      <c r="D1412" s="102">
        <v>-1.0584100000000001E-2</v>
      </c>
      <c r="E1412" s="102">
        <v>-1.2137500000000001E-2</v>
      </c>
      <c r="F1412" s="102">
        <v>-1.342465E-2</v>
      </c>
      <c r="G1412" s="102">
        <v>-1.4477220000000001E-2</v>
      </c>
      <c r="H1412" s="102">
        <v>-1.5042349999999999E-2</v>
      </c>
      <c r="I1412" s="102">
        <v>-1.5441689999999999E-2</v>
      </c>
      <c r="J1412" s="102">
        <v>-1.5743420000000001E-2</v>
      </c>
      <c r="K1412" s="102">
        <v>-1.6985920000000002E-2</v>
      </c>
      <c r="L1412" s="102">
        <v>-1.7083870000000001E-2</v>
      </c>
      <c r="M1412" s="102">
        <v>-1.6966539999999999E-2</v>
      </c>
      <c r="N1412" s="102">
        <v>-1.6119870000000001E-2</v>
      </c>
      <c r="O1412" s="102">
        <v>-1.5720870000000001E-2</v>
      </c>
      <c r="P1412" s="102">
        <v>-1.575006E-2</v>
      </c>
      <c r="Q1412" s="102">
        <v>-1.596349E-2</v>
      </c>
      <c r="R1412" s="102">
        <v>-1.6138260000000001E-2</v>
      </c>
      <c r="S1412" s="102">
        <v>-1.6264440000000002E-2</v>
      </c>
      <c r="T1412" s="102">
        <v>-1.635174E-2</v>
      </c>
      <c r="U1412" s="102">
        <v>-1.6410109999999999E-2</v>
      </c>
      <c r="V1412" s="102">
        <v>-1.6449020000000002E-2</v>
      </c>
      <c r="W1412" s="102">
        <v>-1.647821E-2</v>
      </c>
      <c r="X1412" s="102">
        <v>-1.648794E-2</v>
      </c>
      <c r="Y1412" s="103">
        <v>-1.6497669999999999E-2</v>
      </c>
    </row>
    <row r="1413" spans="1:25" x14ac:dyDescent="0.25">
      <c r="A1413" s="101" t="s">
        <v>1660</v>
      </c>
      <c r="B1413" s="102">
        <v>2.9644440000000001E-2</v>
      </c>
      <c r="C1413" s="102">
        <v>2.3052429999999999E-2</v>
      </c>
      <c r="D1413" s="102">
        <v>1.919883E-2</v>
      </c>
      <c r="E1413" s="102">
        <v>1.619199E-2</v>
      </c>
      <c r="F1413" s="102">
        <v>1.3765599999999999E-2</v>
      </c>
      <c r="G1413" s="102">
        <v>1.239761E-2</v>
      </c>
      <c r="H1413" s="102">
        <v>1.101678E-2</v>
      </c>
      <c r="I1413" s="102">
        <v>9.8789410000000005E-3</v>
      </c>
      <c r="J1413" s="102">
        <v>8.9454990000000009E-3</v>
      </c>
      <c r="K1413" s="102">
        <v>1.016946E-2</v>
      </c>
      <c r="L1413" s="102">
        <v>1.086851E-2</v>
      </c>
      <c r="M1413" s="102">
        <v>1.141237E-2</v>
      </c>
      <c r="N1413" s="102">
        <v>1.1373339999999999E-2</v>
      </c>
      <c r="O1413" s="102">
        <v>1.0837329999999999E-2</v>
      </c>
      <c r="P1413" s="102">
        <v>1.0078439999999999E-2</v>
      </c>
      <c r="Q1413" s="102">
        <v>9.3790009999999997E-3</v>
      </c>
      <c r="R1413" s="102">
        <v>8.7964489999999996E-3</v>
      </c>
      <c r="S1413" s="102">
        <v>8.3108820000000003E-3</v>
      </c>
      <c r="T1413" s="102">
        <v>7.8736829999999994E-3</v>
      </c>
      <c r="U1413" s="102">
        <v>7.4753729999999996E-3</v>
      </c>
      <c r="V1413" s="102">
        <v>7.115962E-3</v>
      </c>
      <c r="W1413" s="102">
        <v>6.7759990000000004E-3</v>
      </c>
      <c r="X1413" s="102">
        <v>6.455489E-3</v>
      </c>
      <c r="Y1413" s="103">
        <v>6.1544310000000001E-3</v>
      </c>
    </row>
    <row r="1414" spans="1:25" x14ac:dyDescent="0.25">
      <c r="A1414" s="101" t="s">
        <v>1661</v>
      </c>
      <c r="B1414" s="102">
        <v>-2.496197E-2</v>
      </c>
      <c r="C1414" s="102">
        <v>-2.6368510000000001E-2</v>
      </c>
      <c r="D1414" s="102">
        <v>-2.7417810000000001E-2</v>
      </c>
      <c r="E1414" s="102">
        <v>-2.8319549999999999E-2</v>
      </c>
      <c r="F1414" s="102">
        <v>-2.9073769999999999E-2</v>
      </c>
      <c r="G1414" s="102">
        <v>-2.9860060000000001E-2</v>
      </c>
      <c r="H1414" s="102">
        <v>-3.0015790000000001E-2</v>
      </c>
      <c r="I1414" s="102">
        <v>-3.0035280000000001E-2</v>
      </c>
      <c r="J1414" s="102">
        <v>-2.999655E-2</v>
      </c>
      <c r="K1414" s="102">
        <v>-3.1971149999999997E-2</v>
      </c>
      <c r="L1414" s="102">
        <v>-3.2362509999999997E-2</v>
      </c>
      <c r="M1414" s="102">
        <v>-3.24604E-2</v>
      </c>
      <c r="N1414" s="102">
        <v>-3.1257279999999998E-2</v>
      </c>
      <c r="O1414" s="102">
        <v>-3.0446330000000001E-2</v>
      </c>
      <c r="P1414" s="102">
        <v>-3.009589E-2</v>
      </c>
      <c r="Q1414" s="102">
        <v>-2.996971E-2</v>
      </c>
      <c r="R1414" s="102">
        <v>-2.983382E-2</v>
      </c>
      <c r="S1414" s="102">
        <v>-2.965897E-2</v>
      </c>
      <c r="T1414" s="102">
        <v>-2.9454859999999999E-2</v>
      </c>
      <c r="U1414" s="102">
        <v>-2.9221509999999999E-2</v>
      </c>
      <c r="V1414" s="102">
        <v>-2.897839E-2</v>
      </c>
      <c r="W1414" s="102">
        <v>-2.872574E-2</v>
      </c>
      <c r="X1414" s="102">
        <v>-2.846311E-2</v>
      </c>
      <c r="Y1414" s="103">
        <v>-2.8181230000000002E-2</v>
      </c>
    </row>
    <row r="1415" spans="1:25" x14ac:dyDescent="0.25">
      <c r="A1415" s="101" t="s">
        <v>1662</v>
      </c>
      <c r="B1415" s="102">
        <v>-0.14585899999999999</v>
      </c>
      <c r="C1415" s="102">
        <v>-0.13958200000000001</v>
      </c>
      <c r="D1415" s="102">
        <v>-0.13631799999999999</v>
      </c>
      <c r="E1415" s="102">
        <v>-0.134108</v>
      </c>
      <c r="F1415" s="102">
        <v>-0.132518</v>
      </c>
      <c r="G1415" s="102">
        <v>-0.132518</v>
      </c>
      <c r="H1415" s="102">
        <v>-0.13083400000000001</v>
      </c>
      <c r="I1415" s="102">
        <v>-0.12920799999999999</v>
      </c>
      <c r="J1415" s="102">
        <v>-0.12776799999999999</v>
      </c>
      <c r="K1415" s="102">
        <v>-0.135134</v>
      </c>
      <c r="L1415" s="102">
        <v>-0.13708200000000001</v>
      </c>
      <c r="M1415" s="102">
        <v>-0.13799700000000001</v>
      </c>
      <c r="N1415" s="102">
        <v>-0.13414400000000001</v>
      </c>
      <c r="O1415" s="102">
        <v>-0.130603</v>
      </c>
      <c r="P1415" s="102">
        <v>-0.12814999999999999</v>
      </c>
      <c r="Q1415" s="102">
        <v>-0.12657499999999999</v>
      </c>
      <c r="R1415" s="102">
        <v>-0.12523400000000001</v>
      </c>
      <c r="S1415" s="102">
        <v>-0.12395</v>
      </c>
      <c r="T1415" s="102">
        <v>-0.122697</v>
      </c>
      <c r="U1415" s="102">
        <v>-0.121452</v>
      </c>
      <c r="V1415" s="102">
        <v>-0.12021800000000001</v>
      </c>
      <c r="W1415" s="102">
        <v>-0.118993</v>
      </c>
      <c r="X1415" s="102">
        <v>-0.117768</v>
      </c>
      <c r="Y1415" s="103">
        <v>-0.116553</v>
      </c>
    </row>
    <row r="1416" spans="1:25" x14ac:dyDescent="0.25">
      <c r="A1416" s="101" t="s">
        <v>1663</v>
      </c>
      <c r="B1416" s="102">
        <v>6.5496499999999999E-2</v>
      </c>
      <c r="C1416" s="102">
        <v>5.6762369999999999E-2</v>
      </c>
      <c r="D1416" s="102">
        <v>5.166693E-2</v>
      </c>
      <c r="E1416" s="102">
        <v>4.7759830000000003E-2</v>
      </c>
      <c r="F1416" s="102">
        <v>4.4628380000000002E-2</v>
      </c>
      <c r="G1416" s="102">
        <v>4.3037409999999998E-2</v>
      </c>
      <c r="H1416" s="102">
        <v>4.1033979999999998E-2</v>
      </c>
      <c r="I1416" s="102">
        <v>3.9322080000000002E-2</v>
      </c>
      <c r="J1416" s="102">
        <v>3.7873049999999998E-2</v>
      </c>
      <c r="K1416" s="102">
        <v>4.0614310000000001E-2</v>
      </c>
      <c r="L1416" s="102">
        <v>4.164296E-2</v>
      </c>
      <c r="M1416" s="102">
        <v>4.2352040000000001E-2</v>
      </c>
      <c r="N1416" s="102">
        <v>4.1571080000000003E-2</v>
      </c>
      <c r="O1416" s="102">
        <v>4.0311439999999997E-2</v>
      </c>
      <c r="P1416" s="102">
        <v>3.9034600000000003E-2</v>
      </c>
      <c r="Q1416" s="102">
        <v>3.7993430000000002E-2</v>
      </c>
      <c r="R1416" s="102">
        <v>3.711797E-2</v>
      </c>
      <c r="S1416" s="102">
        <v>3.6349619999999999E-2</v>
      </c>
      <c r="T1416" s="102">
        <v>3.5649180000000003E-2</v>
      </c>
      <c r="U1416" s="102">
        <v>3.498768E-2</v>
      </c>
      <c r="V1416" s="102">
        <v>3.4364899999999997E-2</v>
      </c>
      <c r="W1416" s="102">
        <v>3.3771559999999999E-2</v>
      </c>
      <c r="X1416" s="102">
        <v>3.3207439999999998E-2</v>
      </c>
      <c r="Y1416" s="103">
        <v>3.2652830000000001E-2</v>
      </c>
    </row>
    <row r="1417" spans="1:25" x14ac:dyDescent="0.25">
      <c r="A1417" s="101" t="s">
        <v>1664</v>
      </c>
      <c r="B1417" s="102">
        <v>3.9524089999999998E-2</v>
      </c>
      <c r="C1417" s="102">
        <v>3.174983E-2</v>
      </c>
      <c r="D1417" s="102">
        <v>2.71804E-2</v>
      </c>
      <c r="E1417" s="102">
        <v>2.36431E-2</v>
      </c>
      <c r="F1417" s="102">
        <v>2.07543E-2</v>
      </c>
      <c r="G1417" s="102">
        <v>1.9515020000000001E-2</v>
      </c>
      <c r="H1417" s="102">
        <v>1.7843069999999999E-2</v>
      </c>
      <c r="I1417" s="102">
        <v>1.6413540000000001E-2</v>
      </c>
      <c r="J1417" s="102">
        <v>1.522722E-2</v>
      </c>
      <c r="K1417" s="102">
        <v>1.7781020000000002E-2</v>
      </c>
      <c r="L1417" s="102">
        <v>1.876806E-2</v>
      </c>
      <c r="M1417" s="102">
        <v>1.949509E-2</v>
      </c>
      <c r="N1417" s="102">
        <v>1.9211820000000001E-2</v>
      </c>
      <c r="O1417" s="102">
        <v>1.8488640000000001E-2</v>
      </c>
      <c r="P1417" s="102">
        <v>1.7679110000000001E-2</v>
      </c>
      <c r="Q1417" s="102">
        <v>1.699782E-2</v>
      </c>
      <c r="R1417" s="102">
        <v>1.6433509999999998E-2</v>
      </c>
      <c r="S1417" s="102">
        <v>1.594711E-2</v>
      </c>
      <c r="T1417" s="102">
        <v>1.5518880000000001E-2</v>
      </c>
      <c r="U1417" s="102">
        <v>1.51296E-2</v>
      </c>
      <c r="V1417" s="102">
        <v>1.4779260000000001E-2</v>
      </c>
      <c r="W1417" s="102">
        <v>1.4438640000000001E-2</v>
      </c>
      <c r="X1417" s="102">
        <v>1.4127000000000001E-2</v>
      </c>
      <c r="Y1417" s="103">
        <v>1.382532E-2</v>
      </c>
    </row>
    <row r="1418" spans="1:25" x14ac:dyDescent="0.25">
      <c r="A1418" s="101" t="s">
        <v>1665</v>
      </c>
      <c r="B1418" s="102">
        <v>3.3600129999999999E-2</v>
      </c>
      <c r="C1418" s="102">
        <v>2.7080659999999999E-2</v>
      </c>
      <c r="D1418" s="102">
        <v>2.3277220000000001E-2</v>
      </c>
      <c r="E1418" s="102">
        <v>2.0349030000000001E-2</v>
      </c>
      <c r="F1418" s="102">
        <v>1.7981110000000002E-2</v>
      </c>
      <c r="G1418" s="102">
        <v>1.6884099999999999E-2</v>
      </c>
      <c r="H1418" s="102">
        <v>1.553126E-2</v>
      </c>
      <c r="I1418" s="102">
        <v>1.438269E-2</v>
      </c>
      <c r="J1418" s="102">
        <v>1.342866E-2</v>
      </c>
      <c r="K1418" s="102">
        <v>1.523306E-2</v>
      </c>
      <c r="L1418" s="102">
        <v>1.6050439999999999E-2</v>
      </c>
      <c r="M1418" s="102">
        <v>1.6683150000000001E-2</v>
      </c>
      <c r="N1418" s="102">
        <v>1.6478E-2</v>
      </c>
      <c r="O1418" s="102">
        <v>1.5872299999999999E-2</v>
      </c>
      <c r="P1418" s="102">
        <v>1.514101E-2</v>
      </c>
      <c r="Q1418" s="102">
        <v>1.450835E-2</v>
      </c>
      <c r="R1418" s="102">
        <v>1.398307E-2</v>
      </c>
      <c r="S1418" s="102">
        <v>1.3535459999999999E-2</v>
      </c>
      <c r="T1418" s="102">
        <v>1.313629E-2</v>
      </c>
      <c r="U1418" s="102">
        <v>1.276656E-2</v>
      </c>
      <c r="V1418" s="102">
        <v>1.243555E-2</v>
      </c>
      <c r="W1418" s="102">
        <v>1.211404E-2</v>
      </c>
      <c r="X1418" s="102">
        <v>1.181224E-2</v>
      </c>
      <c r="Y1418" s="103">
        <v>1.152969E-2</v>
      </c>
    </row>
    <row r="1419" spans="1:25" x14ac:dyDescent="0.25">
      <c r="A1419" s="101" t="s">
        <v>1666</v>
      </c>
      <c r="B1419" s="102">
        <v>2.9193650000000002E-2</v>
      </c>
      <c r="C1419" s="102">
        <v>2.328591E-2</v>
      </c>
      <c r="D1419" s="102">
        <v>1.9836550000000001E-2</v>
      </c>
      <c r="E1419" s="102">
        <v>1.716401E-2</v>
      </c>
      <c r="F1419" s="102">
        <v>1.501247E-2</v>
      </c>
      <c r="G1419" s="102">
        <v>1.3944379999999999E-2</v>
      </c>
      <c r="H1419" s="102">
        <v>1.27178E-2</v>
      </c>
      <c r="I1419" s="102">
        <v>1.1685829999999999E-2</v>
      </c>
      <c r="J1419" s="102">
        <v>1.081945E-2</v>
      </c>
      <c r="K1419" s="102">
        <v>1.223261E-2</v>
      </c>
      <c r="L1419" s="102">
        <v>1.2904779999999999E-2</v>
      </c>
      <c r="M1419" s="102">
        <v>1.344062E-2</v>
      </c>
      <c r="N1419" s="102">
        <v>1.329434E-2</v>
      </c>
      <c r="O1419" s="102">
        <v>1.275769E-2</v>
      </c>
      <c r="P1419" s="102">
        <v>1.207568E-2</v>
      </c>
      <c r="Q1419" s="102">
        <v>1.1462770000000001E-2</v>
      </c>
      <c r="R1419" s="102">
        <v>1.0947200000000001E-2</v>
      </c>
      <c r="S1419" s="102">
        <v>1.0509289999999999E-2</v>
      </c>
      <c r="T1419" s="102">
        <v>1.0110549999999999E-2</v>
      </c>
      <c r="U1419" s="102">
        <v>9.7505249999999995E-3</v>
      </c>
      <c r="V1419" s="102">
        <v>9.4099639999999998E-3</v>
      </c>
      <c r="W1419" s="102">
        <v>9.0888779999999999E-3</v>
      </c>
      <c r="X1419" s="102">
        <v>8.7872709999999993E-3</v>
      </c>
      <c r="Y1419" s="103">
        <v>8.4954030000000003E-3</v>
      </c>
    </row>
    <row r="1420" spans="1:25" x14ac:dyDescent="0.25">
      <c r="A1420" s="101" t="s">
        <v>1667</v>
      </c>
      <c r="B1420" s="102">
        <v>-2.9578409999999998E-4</v>
      </c>
      <c r="C1420" s="102">
        <v>-4.6681190000000001E-3</v>
      </c>
      <c r="D1420" s="102">
        <v>-7.1202710000000001E-3</v>
      </c>
      <c r="E1420" s="102">
        <v>-8.9837549999999995E-3</v>
      </c>
      <c r="F1420" s="102">
        <v>-1.04744E-2</v>
      </c>
      <c r="G1420" s="102">
        <v>-1.139653E-2</v>
      </c>
      <c r="H1420" s="102">
        <v>-1.214523E-2</v>
      </c>
      <c r="I1420" s="102">
        <v>-1.272886E-2</v>
      </c>
      <c r="J1420" s="102">
        <v>-1.3185840000000001E-2</v>
      </c>
      <c r="K1420" s="102">
        <v>-1.309925E-2</v>
      </c>
      <c r="L1420" s="102">
        <v>-1.2866219999999999E-2</v>
      </c>
      <c r="M1420" s="102">
        <v>-1.2623560000000001E-2</v>
      </c>
      <c r="N1420" s="102">
        <v>-1.2165169999999999E-2</v>
      </c>
      <c r="O1420" s="102">
        <v>-1.207752E-2</v>
      </c>
      <c r="P1420" s="102">
        <v>-1.227227E-2</v>
      </c>
      <c r="Q1420" s="102">
        <v>-1.2544639999999999E-2</v>
      </c>
      <c r="R1420" s="102">
        <v>-1.2758520000000001E-2</v>
      </c>
      <c r="S1420" s="102">
        <v>-1.292397E-2</v>
      </c>
      <c r="T1420" s="102">
        <v>-1.3050269999999999E-2</v>
      </c>
      <c r="U1420" s="102">
        <v>-1.3147590000000001E-2</v>
      </c>
      <c r="V1420" s="102">
        <v>-1.322545E-2</v>
      </c>
      <c r="W1420" s="102">
        <v>-1.328385E-2</v>
      </c>
      <c r="X1420" s="102">
        <v>-1.3332510000000001E-2</v>
      </c>
      <c r="Y1420" s="103">
        <v>-1.3361700000000001E-2</v>
      </c>
    </row>
    <row r="1421" spans="1:25" x14ac:dyDescent="0.25">
      <c r="A1421" s="101" t="s">
        <v>1668</v>
      </c>
      <c r="B1421" s="102">
        <v>4.2786610000000003E-2</v>
      </c>
      <c r="C1421" s="102">
        <v>3.6271940000000003E-2</v>
      </c>
      <c r="D1421" s="102">
        <v>3.2445050000000003E-2</v>
      </c>
      <c r="E1421" s="102">
        <v>2.9495170000000001E-2</v>
      </c>
      <c r="F1421" s="102">
        <v>2.7106660000000001E-2</v>
      </c>
      <c r="G1421" s="102">
        <v>2.5928300000000001E-2</v>
      </c>
      <c r="H1421" s="102">
        <v>2.4504809999999998E-2</v>
      </c>
      <c r="I1421" s="102">
        <v>2.3296130000000002E-2</v>
      </c>
      <c r="J1421" s="102">
        <v>2.2272699999999999E-2</v>
      </c>
      <c r="K1421" s="102">
        <v>2.4133229999999999E-2</v>
      </c>
      <c r="L1421" s="102">
        <v>2.5060510000000001E-2</v>
      </c>
      <c r="M1421" s="102">
        <v>2.578273E-2</v>
      </c>
      <c r="N1421" s="102">
        <v>2.548943E-2</v>
      </c>
      <c r="O1421" s="102">
        <v>2.473678E-2</v>
      </c>
      <c r="P1421" s="102">
        <v>2.3858959999999999E-2</v>
      </c>
      <c r="Q1421" s="102">
        <v>2.3089579999999998E-2</v>
      </c>
      <c r="R1421" s="102">
        <v>2.2456480000000001E-2</v>
      </c>
      <c r="S1421" s="102">
        <v>2.191106E-2</v>
      </c>
      <c r="T1421" s="102">
        <v>2.142409E-2</v>
      </c>
      <c r="U1421" s="102">
        <v>2.0966100000000001E-2</v>
      </c>
      <c r="V1421" s="102">
        <v>2.0547320000000001E-2</v>
      </c>
      <c r="W1421" s="102">
        <v>2.0138030000000001E-2</v>
      </c>
      <c r="X1421" s="102">
        <v>1.975799E-2</v>
      </c>
      <c r="Y1421" s="103">
        <v>1.9387689999999999E-2</v>
      </c>
    </row>
    <row r="1422" spans="1:25" x14ac:dyDescent="0.25">
      <c r="A1422" s="101" t="s">
        <v>1669</v>
      </c>
      <c r="B1422" s="102">
        <v>5.90947E-2</v>
      </c>
      <c r="C1422" s="102">
        <v>4.9949250000000001E-2</v>
      </c>
      <c r="D1422" s="102">
        <v>4.4707379999999998E-2</v>
      </c>
      <c r="E1422" s="102">
        <v>4.0675820000000001E-2</v>
      </c>
      <c r="F1422" s="102">
        <v>3.7441059999999998E-2</v>
      </c>
      <c r="G1422" s="102">
        <v>3.5902450000000002E-2</v>
      </c>
      <c r="H1422" s="102">
        <v>3.3900510000000002E-2</v>
      </c>
      <c r="I1422" s="102">
        <v>3.2199480000000003E-2</v>
      </c>
      <c r="J1422" s="102">
        <v>3.0761090000000001E-2</v>
      </c>
      <c r="K1422" s="102">
        <v>3.3767320000000003E-2</v>
      </c>
      <c r="L1422" s="102">
        <v>3.4899100000000002E-2</v>
      </c>
      <c r="M1422" s="102">
        <v>3.5654680000000001E-2</v>
      </c>
      <c r="N1422" s="102">
        <v>3.4932989999999997E-2</v>
      </c>
      <c r="O1422" s="102">
        <v>3.3713840000000002E-2</v>
      </c>
      <c r="P1422" s="102">
        <v>3.2458109999999998E-2</v>
      </c>
      <c r="Q1422" s="102">
        <v>3.1437859999999998E-2</v>
      </c>
      <c r="R1422" s="102">
        <v>3.0583099999999998E-2</v>
      </c>
      <c r="S1422" s="102">
        <v>2.9835270000000001E-2</v>
      </c>
      <c r="T1422" s="102">
        <v>2.9145500000000001E-2</v>
      </c>
      <c r="U1422" s="102">
        <v>2.850432E-2</v>
      </c>
      <c r="V1422" s="102">
        <v>2.7902E-2</v>
      </c>
      <c r="W1422" s="102">
        <v>2.732884E-2</v>
      </c>
      <c r="X1422" s="102">
        <v>2.678459E-2</v>
      </c>
      <c r="Y1422" s="103">
        <v>2.6250039999999999E-2</v>
      </c>
    </row>
    <row r="1423" spans="1:25" x14ac:dyDescent="0.25">
      <c r="A1423" s="101" t="s">
        <v>1670</v>
      </c>
      <c r="B1423" s="102">
        <v>5.8064020000000001E-2</v>
      </c>
      <c r="C1423" s="102">
        <v>5.4978440000000003E-2</v>
      </c>
      <c r="D1423" s="102">
        <v>5.2023760000000002E-2</v>
      </c>
      <c r="E1423" s="102">
        <v>4.9162259999999999E-2</v>
      </c>
      <c r="F1423" s="102">
        <v>4.650294E-2</v>
      </c>
      <c r="G1423" s="102">
        <v>4.4704580000000001E-2</v>
      </c>
      <c r="H1423" s="102">
        <v>4.2994879999999999E-2</v>
      </c>
      <c r="I1423" s="102">
        <v>4.147402E-2</v>
      </c>
      <c r="J1423" s="102">
        <v>4.0122110000000002E-2</v>
      </c>
      <c r="K1423" s="102">
        <v>4.0866970000000002E-2</v>
      </c>
      <c r="L1423" s="102">
        <v>4.196652E-2</v>
      </c>
      <c r="M1423" s="102">
        <v>4.3104980000000001E-2</v>
      </c>
      <c r="N1423" s="102">
        <v>4.3233519999999998E-2</v>
      </c>
      <c r="O1423" s="102">
        <v>4.2808770000000003E-2</v>
      </c>
      <c r="P1423" s="102">
        <v>4.2060109999999998E-2</v>
      </c>
      <c r="Q1423" s="102">
        <v>4.127364E-2</v>
      </c>
      <c r="R1423" s="102">
        <v>4.0566169999999999E-2</v>
      </c>
      <c r="S1423" s="102">
        <v>3.9946919999999997E-2</v>
      </c>
      <c r="T1423" s="102">
        <v>3.9396349999999997E-2</v>
      </c>
      <c r="U1423" s="102">
        <v>3.8904790000000002E-2</v>
      </c>
      <c r="V1423" s="102">
        <v>3.846231E-2</v>
      </c>
      <c r="W1423" s="102">
        <v>3.8039509999999999E-2</v>
      </c>
      <c r="X1423" s="102">
        <v>3.764613E-2</v>
      </c>
      <c r="Y1423" s="103">
        <v>3.7262730000000001E-2</v>
      </c>
    </row>
    <row r="1424" spans="1:25" x14ac:dyDescent="0.25">
      <c r="A1424" s="101" t="s">
        <v>1671</v>
      </c>
      <c r="B1424" s="102">
        <v>-2.1706420000000001E-2</v>
      </c>
      <c r="C1424" s="102">
        <v>-2.2989659999999999E-2</v>
      </c>
      <c r="D1424" s="102">
        <v>-2.3846510000000001E-2</v>
      </c>
      <c r="E1424" s="102">
        <v>-2.4525950000000001E-2</v>
      </c>
      <c r="F1424" s="102">
        <v>-2.509699E-2</v>
      </c>
      <c r="G1424" s="102">
        <v>-2.5340850000000002E-2</v>
      </c>
      <c r="H1424" s="102">
        <v>-2.5458129999999999E-2</v>
      </c>
      <c r="I1424" s="102">
        <v>-2.5555830000000002E-2</v>
      </c>
      <c r="J1424" s="102">
        <v>-2.5653740000000001E-2</v>
      </c>
      <c r="K1424" s="102">
        <v>-2.7165100000000001E-2</v>
      </c>
      <c r="L1424" s="102">
        <v>-2.7666570000000001E-2</v>
      </c>
      <c r="M1424" s="102">
        <v>-2.7853300000000001E-2</v>
      </c>
      <c r="N1424" s="102">
        <v>-2.6969980000000001E-2</v>
      </c>
      <c r="O1424" s="102">
        <v>-2.6233840000000001E-2</v>
      </c>
      <c r="P1424" s="102">
        <v>-2.5812939999999999E-2</v>
      </c>
      <c r="Q1424" s="102">
        <v>-2.5607700000000001E-2</v>
      </c>
      <c r="R1424" s="102">
        <v>-2.545145E-2</v>
      </c>
      <c r="S1424" s="102">
        <v>-2.530495E-2</v>
      </c>
      <c r="T1424" s="102">
        <v>-2.5158420000000001E-2</v>
      </c>
      <c r="U1424" s="102">
        <v>-2.501184E-2</v>
      </c>
      <c r="V1424" s="102">
        <v>-2.4865229999999999E-2</v>
      </c>
      <c r="W1424" s="102">
        <v>-2.4728389999999999E-2</v>
      </c>
      <c r="X1424" s="102">
        <v>-2.458173E-2</v>
      </c>
      <c r="Y1424" s="103">
        <v>-2.443505E-2</v>
      </c>
    </row>
    <row r="1425" spans="1:25" x14ac:dyDescent="0.25">
      <c r="A1425" s="101" t="s">
        <v>1672</v>
      </c>
      <c r="B1425" s="102">
        <v>-3.4486219999999998E-2</v>
      </c>
      <c r="C1425" s="102">
        <v>-3.6828329999999999E-2</v>
      </c>
      <c r="D1425" s="102">
        <v>-3.8252130000000002E-2</v>
      </c>
      <c r="E1425" s="102">
        <v>-3.9449810000000002E-2</v>
      </c>
      <c r="F1425" s="102">
        <v>-4.0490320000000003E-2</v>
      </c>
      <c r="G1425" s="102">
        <v>-4.1187939999999999E-2</v>
      </c>
      <c r="H1425" s="102">
        <v>-4.138228E-2</v>
      </c>
      <c r="I1425" s="102">
        <v>-4.1469619999999999E-2</v>
      </c>
      <c r="J1425" s="102">
        <v>-4.1489079999999998E-2</v>
      </c>
      <c r="K1425" s="102">
        <v>-4.2786690000000002E-2</v>
      </c>
      <c r="L1425" s="102">
        <v>-4.2719020000000003E-2</v>
      </c>
      <c r="M1425" s="102">
        <v>-4.2467060000000001E-2</v>
      </c>
      <c r="N1425" s="102">
        <v>-4.1112599999999999E-2</v>
      </c>
      <c r="O1425" s="102">
        <v>-4.0167469999999997E-2</v>
      </c>
      <c r="P1425" s="102">
        <v>-3.9729479999999998E-2</v>
      </c>
      <c r="Q1425" s="102">
        <v>-3.956428E-2</v>
      </c>
      <c r="R1425" s="102">
        <v>-3.9408859999999997E-2</v>
      </c>
      <c r="S1425" s="102">
        <v>-3.9224259999999997E-2</v>
      </c>
      <c r="T1425" s="102">
        <v>-3.9000979999999998E-2</v>
      </c>
      <c r="U1425" s="102">
        <v>-3.8758239999999999E-2</v>
      </c>
      <c r="V1425" s="102">
        <v>-3.8495809999999998E-2</v>
      </c>
      <c r="W1425" s="102">
        <v>-3.8214159999999997E-2</v>
      </c>
      <c r="X1425" s="102">
        <v>-3.7922549999999999E-2</v>
      </c>
      <c r="Y1425" s="103">
        <v>-3.763118E-2</v>
      </c>
    </row>
    <row r="1426" spans="1:25" x14ac:dyDescent="0.25">
      <c r="A1426" s="101" t="s">
        <v>1673</v>
      </c>
      <c r="B1426" s="102">
        <v>-7.9921309999999995E-3</v>
      </c>
      <c r="C1426" s="102">
        <v>-8.4265610000000008E-3</v>
      </c>
      <c r="D1426" s="102">
        <v>-8.9194340000000004E-3</v>
      </c>
      <c r="E1426" s="102">
        <v>-9.3922510000000008E-3</v>
      </c>
      <c r="F1426" s="102">
        <v>-9.8155719999999998E-3</v>
      </c>
      <c r="G1426" s="102">
        <v>-1.058893E-2</v>
      </c>
      <c r="H1426" s="102">
        <v>-1.0735710000000001E-2</v>
      </c>
      <c r="I1426" s="102">
        <v>-1.079424E-2</v>
      </c>
      <c r="J1426" s="102">
        <v>-1.086253E-2</v>
      </c>
      <c r="K1426" s="102">
        <v>-1.352839E-2</v>
      </c>
      <c r="L1426" s="102">
        <v>-1.409267E-2</v>
      </c>
      <c r="M1426" s="102">
        <v>-1.4260490000000001E-2</v>
      </c>
      <c r="N1426" s="102">
        <v>-1.322482E-2</v>
      </c>
      <c r="O1426" s="102">
        <v>-1.2570410000000001E-2</v>
      </c>
      <c r="P1426" s="102">
        <v>-1.2385169999999999E-2</v>
      </c>
      <c r="Q1426" s="102">
        <v>-1.244342E-2</v>
      </c>
      <c r="R1426" s="102">
        <v>-1.2511420000000001E-2</v>
      </c>
      <c r="S1426" s="102">
        <v>-1.255043E-2</v>
      </c>
      <c r="T1426" s="102">
        <v>-1.256993E-2</v>
      </c>
      <c r="U1426" s="102">
        <v>-1.2579689999999999E-2</v>
      </c>
      <c r="V1426" s="102">
        <v>-1.258945E-2</v>
      </c>
      <c r="W1426" s="102">
        <v>-1.258945E-2</v>
      </c>
      <c r="X1426" s="102">
        <v>-1.2579689999999999E-2</v>
      </c>
      <c r="Y1426" s="103">
        <v>-1.2579689999999999E-2</v>
      </c>
    </row>
    <row r="1427" spans="1:25" x14ac:dyDescent="0.25">
      <c r="A1427" s="101" t="s">
        <v>1674</v>
      </c>
      <c r="B1427" s="102">
        <v>-2.346699E-2</v>
      </c>
      <c r="C1427" s="102">
        <v>-2.5515489999999998E-2</v>
      </c>
      <c r="D1427" s="102">
        <v>-2.6762859999999999E-2</v>
      </c>
      <c r="E1427" s="102">
        <v>-2.7823170000000001E-2</v>
      </c>
      <c r="F1427" s="102">
        <v>-2.8716220000000001E-2</v>
      </c>
      <c r="G1427" s="102">
        <v>-2.9395899999999999E-2</v>
      </c>
      <c r="H1427" s="102">
        <v>-2.9687950000000001E-2</v>
      </c>
      <c r="I1427" s="102">
        <v>-2.987275E-2</v>
      </c>
      <c r="J1427" s="102">
        <v>-2.9999250000000002E-2</v>
      </c>
      <c r="K1427" s="102">
        <v>-3.1352400000000002E-2</v>
      </c>
      <c r="L1427" s="102">
        <v>-3.1605849999999998E-2</v>
      </c>
      <c r="M1427" s="102">
        <v>-3.1625380000000002E-2</v>
      </c>
      <c r="N1427" s="102">
        <v>-3.0619279999999999E-2</v>
      </c>
      <c r="O1427" s="102">
        <v>-2.9955559999999999E-2</v>
      </c>
      <c r="P1427" s="102">
        <v>-2.9702269999999999E-2</v>
      </c>
      <c r="Q1427" s="102">
        <v>-2.9644110000000001E-2</v>
      </c>
      <c r="R1427" s="102">
        <v>-2.9595449999999999E-2</v>
      </c>
      <c r="S1427" s="102">
        <v>-2.9507849999999999E-2</v>
      </c>
      <c r="T1427" s="102">
        <v>-2.9401010000000002E-2</v>
      </c>
      <c r="U1427" s="102">
        <v>-2.928443E-2</v>
      </c>
      <c r="V1427" s="102">
        <v>-2.914837E-2</v>
      </c>
      <c r="W1427" s="102">
        <v>-2.900258E-2</v>
      </c>
      <c r="X1427" s="102">
        <v>-2.8847049999999999E-2</v>
      </c>
      <c r="Y1427" s="103">
        <v>-2.868178E-2</v>
      </c>
    </row>
    <row r="1428" spans="1:25" x14ac:dyDescent="0.25">
      <c r="A1428" s="101" t="s">
        <v>1675</v>
      </c>
      <c r="B1428" s="102">
        <v>6.4478900000000006E-2</v>
      </c>
      <c r="C1428" s="102">
        <v>6.0476229999999999E-2</v>
      </c>
      <c r="D1428" s="102">
        <v>5.7565039999999998E-2</v>
      </c>
      <c r="E1428" s="102">
        <v>5.3840850000000003E-2</v>
      </c>
      <c r="F1428" s="102">
        <v>5.0423570000000001E-2</v>
      </c>
      <c r="G1428" s="102">
        <v>4.7695679999999997E-2</v>
      </c>
      <c r="H1428" s="102">
        <v>4.5236909999999998E-2</v>
      </c>
      <c r="I1428" s="102">
        <v>4.3013200000000001E-2</v>
      </c>
      <c r="J1428" s="102">
        <v>4.1042849999999999E-2</v>
      </c>
      <c r="K1428" s="102">
        <v>4.0900890000000002E-2</v>
      </c>
      <c r="L1428" s="102">
        <v>4.1204739999999997E-2</v>
      </c>
      <c r="M1428" s="102">
        <v>4.161952E-2</v>
      </c>
      <c r="N1428" s="102">
        <v>4.1484300000000002E-2</v>
      </c>
      <c r="O1428" s="102">
        <v>4.0751120000000002E-2</v>
      </c>
      <c r="P1428" s="102">
        <v>3.9718379999999998E-2</v>
      </c>
      <c r="Q1428" s="102">
        <v>3.8658739999999997E-2</v>
      </c>
      <c r="R1428" s="102">
        <v>3.7687350000000001E-2</v>
      </c>
      <c r="S1428" s="102">
        <v>3.6797240000000002E-2</v>
      </c>
      <c r="T1428" s="102">
        <v>3.597943E-2</v>
      </c>
      <c r="U1428" s="102">
        <v>3.5230110000000002E-2</v>
      </c>
      <c r="V1428" s="102">
        <v>3.4536089999999998E-2</v>
      </c>
      <c r="W1428" s="102">
        <v>3.3886399999999997E-2</v>
      </c>
      <c r="X1428" s="102">
        <v>3.326482E-2</v>
      </c>
      <c r="Y1428" s="103">
        <v>3.2669370000000003E-2</v>
      </c>
    </row>
    <row r="1429" spans="1:25" x14ac:dyDescent="0.25">
      <c r="A1429" s="101" t="s">
        <v>1676</v>
      </c>
      <c r="B1429" s="102">
        <v>6.5416310000000005E-2</v>
      </c>
      <c r="C1429" s="102">
        <v>5.6140339999999997E-2</v>
      </c>
      <c r="D1429" s="102">
        <v>5.0672490000000001E-2</v>
      </c>
      <c r="E1429" s="102">
        <v>4.6458199999999998E-2</v>
      </c>
      <c r="F1429" s="102">
        <v>4.3082200000000001E-2</v>
      </c>
      <c r="G1429" s="102">
        <v>4.135486E-2</v>
      </c>
      <c r="H1429" s="102">
        <v>3.9311319999999997E-2</v>
      </c>
      <c r="I1429" s="102">
        <v>3.758885E-2</v>
      </c>
      <c r="J1429" s="102">
        <v>3.6148970000000002E-2</v>
      </c>
      <c r="K1429" s="102">
        <v>3.8891679999999998E-2</v>
      </c>
      <c r="L1429" s="102">
        <v>4.0187380000000002E-2</v>
      </c>
      <c r="M1429" s="102">
        <v>4.1132009999999997E-2</v>
      </c>
      <c r="N1429" s="102">
        <v>4.0507149999999999E-2</v>
      </c>
      <c r="O1429" s="102">
        <v>3.9287139999999998E-2</v>
      </c>
      <c r="P1429" s="102">
        <v>3.7962790000000003E-2</v>
      </c>
      <c r="Q1429" s="102">
        <v>3.6854449999999997E-2</v>
      </c>
      <c r="R1429" s="102">
        <v>3.5940769999999997E-2</v>
      </c>
      <c r="S1429" s="102">
        <v>3.5143479999999998E-2</v>
      </c>
      <c r="T1429" s="102">
        <v>3.4423910000000002E-2</v>
      </c>
      <c r="U1429" s="102">
        <v>3.376266E-2</v>
      </c>
      <c r="V1429" s="102">
        <v>3.3140259999999998E-2</v>
      </c>
      <c r="W1429" s="102">
        <v>3.2547020000000003E-2</v>
      </c>
      <c r="X1429" s="102">
        <v>3.1973210000000002E-2</v>
      </c>
      <c r="Y1429" s="103">
        <v>3.1418590000000003E-2</v>
      </c>
    </row>
    <row r="1430" spans="1:25" x14ac:dyDescent="0.25">
      <c r="A1430" s="101" t="s">
        <v>1677</v>
      </c>
      <c r="B1430" s="102">
        <v>3.4039670000000001E-2</v>
      </c>
      <c r="C1430" s="102">
        <v>2.7631630000000001E-2</v>
      </c>
      <c r="D1430" s="102">
        <v>2.384957E-2</v>
      </c>
      <c r="E1430" s="102">
        <v>2.092308E-2</v>
      </c>
      <c r="F1430" s="102">
        <v>1.856679E-2</v>
      </c>
      <c r="G1430" s="102">
        <v>1.7285310000000002E-2</v>
      </c>
      <c r="H1430" s="102">
        <v>1.593284E-2</v>
      </c>
      <c r="I1430" s="102">
        <v>1.480415E-2</v>
      </c>
      <c r="J1430" s="102">
        <v>1.3869950000000001E-2</v>
      </c>
      <c r="K1430" s="102">
        <v>1.5134979999999999E-2</v>
      </c>
      <c r="L1430" s="102">
        <v>1.5826150000000001E-2</v>
      </c>
      <c r="M1430" s="102">
        <v>1.6371460000000001E-2</v>
      </c>
      <c r="N1430" s="102">
        <v>1.6254359999999999E-2</v>
      </c>
      <c r="O1430" s="102">
        <v>1.5678210000000001E-2</v>
      </c>
      <c r="P1430" s="102">
        <v>1.4917969999999999E-2</v>
      </c>
      <c r="Q1430" s="102">
        <v>1.4236840000000001E-2</v>
      </c>
      <c r="R1430" s="102">
        <v>1.367255E-2</v>
      </c>
      <c r="S1430" s="102">
        <v>1.3186150000000001E-2</v>
      </c>
      <c r="T1430" s="102">
        <v>1.274817E-2</v>
      </c>
      <c r="U1430" s="102">
        <v>1.2359119999999999E-2</v>
      </c>
      <c r="V1430" s="102">
        <v>1.198931E-2</v>
      </c>
      <c r="W1430" s="102">
        <v>1.163898E-2</v>
      </c>
      <c r="X1430" s="102">
        <v>1.130813E-2</v>
      </c>
      <c r="Y1430" s="103">
        <v>1.098701E-2</v>
      </c>
    </row>
    <row r="1431" spans="1:25" x14ac:dyDescent="0.25">
      <c r="A1431" s="101" t="s">
        <v>1678</v>
      </c>
      <c r="B1431" s="102">
        <v>6.5912250000000006E-2</v>
      </c>
      <c r="C1431" s="102">
        <v>5.5705039999999997E-2</v>
      </c>
      <c r="D1431" s="102">
        <v>4.9985450000000001E-2</v>
      </c>
      <c r="E1431" s="102">
        <v>4.5713629999999998E-2</v>
      </c>
      <c r="F1431" s="102">
        <v>4.2357480000000003E-2</v>
      </c>
      <c r="G1431" s="102">
        <v>4.0740110000000003E-2</v>
      </c>
      <c r="H1431" s="102">
        <v>3.8621219999999998E-2</v>
      </c>
      <c r="I1431" s="102">
        <v>3.6812770000000002E-2</v>
      </c>
      <c r="J1431" s="102">
        <v>3.5286230000000002E-2</v>
      </c>
      <c r="K1431" s="102">
        <v>3.8558589999999997E-2</v>
      </c>
      <c r="L1431" s="102">
        <v>3.9673750000000001E-2</v>
      </c>
      <c r="M1431" s="102">
        <v>4.0401560000000003E-2</v>
      </c>
      <c r="N1431" s="102">
        <v>3.9427169999999997E-2</v>
      </c>
      <c r="O1431" s="102">
        <v>3.8004929999999999E-2</v>
      </c>
      <c r="P1431" s="102">
        <v>3.6613920000000001E-2</v>
      </c>
      <c r="Q1431" s="102">
        <v>3.548726E-2</v>
      </c>
      <c r="R1431" s="102">
        <v>3.4526059999999997E-2</v>
      </c>
      <c r="S1431" s="102">
        <v>3.3661829999999997E-2</v>
      </c>
      <c r="T1431" s="102">
        <v>3.2865350000000002E-2</v>
      </c>
      <c r="U1431" s="102">
        <v>3.2117420000000001E-2</v>
      </c>
      <c r="V1431" s="102">
        <v>3.1418069999999999E-2</v>
      </c>
      <c r="W1431" s="102">
        <v>3.0757340000000001E-2</v>
      </c>
      <c r="X1431" s="102">
        <v>3.0116259999999999E-2</v>
      </c>
      <c r="Y1431" s="103">
        <v>2.9494590000000001E-2</v>
      </c>
    </row>
    <row r="1432" spans="1:25" x14ac:dyDescent="0.25">
      <c r="A1432" s="101" t="s">
        <v>1679</v>
      </c>
      <c r="B1432" s="102">
        <v>-2.853315E-2</v>
      </c>
      <c r="C1432" s="102">
        <v>-2.9379849999999999E-2</v>
      </c>
      <c r="D1432" s="102">
        <v>-3.01167E-2</v>
      </c>
      <c r="E1432" s="102">
        <v>-3.078446E-2</v>
      </c>
      <c r="F1432" s="102">
        <v>-3.1373430000000001E-2</v>
      </c>
      <c r="G1432" s="102">
        <v>-3.2102859999999997E-2</v>
      </c>
      <c r="H1432" s="102">
        <v>-3.2170909999999997E-2</v>
      </c>
      <c r="I1432" s="102">
        <v>-3.2141879999999998E-2</v>
      </c>
      <c r="J1432" s="102">
        <v>-3.2083599999999997E-2</v>
      </c>
      <c r="K1432" s="102">
        <v>-3.4581599999999997E-2</v>
      </c>
      <c r="L1432" s="102">
        <v>-3.5060849999999998E-2</v>
      </c>
      <c r="M1432" s="102">
        <v>-3.5168289999999998E-2</v>
      </c>
      <c r="N1432" s="102">
        <v>-3.3830239999999998E-2</v>
      </c>
      <c r="O1432" s="102">
        <v>-3.2882689999999999E-2</v>
      </c>
      <c r="P1432" s="102">
        <v>-3.2453790000000003E-2</v>
      </c>
      <c r="Q1432" s="102">
        <v>-3.2307780000000001E-2</v>
      </c>
      <c r="R1432" s="102">
        <v>-3.2181050000000003E-2</v>
      </c>
      <c r="S1432" s="102">
        <v>-3.2035029999999999E-2</v>
      </c>
      <c r="T1432" s="102">
        <v>-3.1869479999999999E-2</v>
      </c>
      <c r="U1432" s="102">
        <v>-3.1684410000000003E-2</v>
      </c>
      <c r="V1432" s="102">
        <v>-3.1499329999999999E-2</v>
      </c>
      <c r="W1432" s="102">
        <v>-3.1304470000000001E-2</v>
      </c>
      <c r="X1432" s="102">
        <v>-3.1099849999999998E-2</v>
      </c>
      <c r="Y1432" s="103">
        <v>-3.088571E-2</v>
      </c>
    </row>
    <row r="1433" spans="1:25" x14ac:dyDescent="0.25">
      <c r="A1433" s="101" t="s">
        <v>1680</v>
      </c>
      <c r="B1433" s="102">
        <v>3.7115200000000001E-2</v>
      </c>
      <c r="C1433" s="102">
        <v>2.8984070000000001E-2</v>
      </c>
      <c r="D1433" s="102">
        <v>2.4568860000000001E-2</v>
      </c>
      <c r="E1433" s="102">
        <v>2.1304920000000001E-2</v>
      </c>
      <c r="F1433" s="102">
        <v>1.8768799999999999E-2</v>
      </c>
      <c r="G1433" s="102">
        <v>1.7448869999999998E-2</v>
      </c>
      <c r="H1433" s="102">
        <v>1.5930690000000001E-2</v>
      </c>
      <c r="I1433" s="102">
        <v>1.465559E-2</v>
      </c>
      <c r="J1433" s="102">
        <v>1.360454E-2</v>
      </c>
      <c r="K1433" s="102">
        <v>1.548242E-2</v>
      </c>
      <c r="L1433" s="102">
        <v>1.6142360000000001E-2</v>
      </c>
      <c r="M1433" s="102">
        <v>1.6530659999999999E-2</v>
      </c>
      <c r="N1433" s="102">
        <v>1.6052500000000001E-2</v>
      </c>
      <c r="O1433" s="102">
        <v>1.5164759999999999E-2</v>
      </c>
      <c r="P1433" s="102">
        <v>1.4191179999999999E-2</v>
      </c>
      <c r="Q1433" s="102">
        <v>1.3364579999999999E-2</v>
      </c>
      <c r="R1433" s="102">
        <v>1.267473E-2</v>
      </c>
      <c r="S1433" s="102">
        <v>1.2072009999999999E-2</v>
      </c>
      <c r="T1433" s="102">
        <v>1.151816E-2</v>
      </c>
      <c r="U1433" s="102">
        <v>1.101274E-2</v>
      </c>
      <c r="V1433" s="102">
        <v>1.0536520000000001E-2</v>
      </c>
      <c r="W1433" s="102">
        <v>1.0089509999999999E-2</v>
      </c>
      <c r="X1433" s="102">
        <v>9.6619719999999996E-3</v>
      </c>
      <c r="Y1433" s="103">
        <v>9.2536760000000006E-3</v>
      </c>
    </row>
    <row r="1434" spans="1:25" x14ac:dyDescent="0.25">
      <c r="A1434" s="101" t="s">
        <v>1681</v>
      </c>
      <c r="B1434" s="102">
        <v>5.5354359999999998E-2</v>
      </c>
      <c r="C1434" s="102">
        <v>4.5317660000000003E-2</v>
      </c>
      <c r="D1434" s="102">
        <v>3.97331E-2</v>
      </c>
      <c r="E1434" s="102">
        <v>3.5545119999999999E-2</v>
      </c>
      <c r="F1434" s="102">
        <v>3.2232110000000001E-2</v>
      </c>
      <c r="G1434" s="102">
        <v>3.072196E-2</v>
      </c>
      <c r="H1434" s="102">
        <v>2.870062E-2</v>
      </c>
      <c r="I1434" s="102">
        <v>2.6970230000000001E-2</v>
      </c>
      <c r="J1434" s="102">
        <v>2.5531439999999999E-2</v>
      </c>
      <c r="K1434" s="102">
        <v>2.876138E-2</v>
      </c>
      <c r="L1434" s="102">
        <v>2.980439E-2</v>
      </c>
      <c r="M1434" s="102">
        <v>3.043351E-2</v>
      </c>
      <c r="N1434" s="102">
        <v>2.9642829999999998E-2</v>
      </c>
      <c r="O1434" s="102">
        <v>2.8383769999999999E-2</v>
      </c>
      <c r="P1434" s="102">
        <v>2.7117510000000001E-2</v>
      </c>
      <c r="Q1434" s="102">
        <v>2.6096439999999999E-2</v>
      </c>
      <c r="R1434" s="102">
        <v>2.526051E-2</v>
      </c>
      <c r="S1434" s="102">
        <v>2.4521689999999999E-2</v>
      </c>
      <c r="T1434" s="102">
        <v>2.3850969999999999E-2</v>
      </c>
      <c r="U1434" s="102">
        <v>2.32289E-2</v>
      </c>
      <c r="V1434" s="102">
        <v>2.2645749999999999E-2</v>
      </c>
      <c r="W1434" s="102">
        <v>2.2091550000000001E-2</v>
      </c>
      <c r="X1434" s="102">
        <v>2.156655E-2</v>
      </c>
      <c r="Y1434" s="103">
        <v>2.1061E-2</v>
      </c>
    </row>
    <row r="1435" spans="1:25" x14ac:dyDescent="0.25">
      <c r="A1435" s="101" t="s">
        <v>1682</v>
      </c>
      <c r="B1435" s="102">
        <v>2.15441E-2</v>
      </c>
      <c r="C1435" s="102">
        <v>1.8824839999999999E-2</v>
      </c>
      <c r="D1435" s="102">
        <v>1.6979520000000001E-2</v>
      </c>
      <c r="E1435" s="102">
        <v>1.551776E-2</v>
      </c>
      <c r="F1435" s="102">
        <v>1.4331129999999999E-2</v>
      </c>
      <c r="G1435" s="102">
        <v>1.340267E-2</v>
      </c>
      <c r="H1435" s="102">
        <v>1.2728949999999999E-2</v>
      </c>
      <c r="I1435" s="102">
        <v>1.2192130000000001E-2</v>
      </c>
      <c r="J1435" s="102">
        <v>1.17334E-2</v>
      </c>
      <c r="K1435" s="102">
        <v>1.1163650000000001E-2</v>
      </c>
      <c r="L1435" s="102">
        <v>1.1351E-2</v>
      </c>
      <c r="M1435" s="102">
        <v>1.1666080000000001E-2</v>
      </c>
      <c r="N1435" s="102">
        <v>1.193047E-2</v>
      </c>
      <c r="O1435" s="102">
        <v>1.1842490000000001E-2</v>
      </c>
      <c r="P1435" s="102">
        <v>1.151024E-2</v>
      </c>
      <c r="Q1435" s="102">
        <v>1.1129490000000001E-2</v>
      </c>
      <c r="R1435" s="102">
        <v>1.080739E-2</v>
      </c>
      <c r="S1435" s="102">
        <v>1.054387E-2</v>
      </c>
      <c r="T1435" s="102">
        <v>1.03094E-2</v>
      </c>
      <c r="U1435" s="102">
        <v>1.011402E-2</v>
      </c>
      <c r="V1435" s="102">
        <v>9.9283979999999997E-3</v>
      </c>
      <c r="W1435" s="102">
        <v>9.7623250000000005E-3</v>
      </c>
      <c r="X1435" s="102">
        <v>9.6060269999999996E-3</v>
      </c>
      <c r="Y1435" s="103">
        <v>9.4595070000000007E-3</v>
      </c>
    </row>
    <row r="1436" spans="1:25" x14ac:dyDescent="0.25">
      <c r="A1436" s="101" t="s">
        <v>1683</v>
      </c>
      <c r="B1436" s="102">
        <v>2.0366720000000001E-2</v>
      </c>
      <c r="C1436" s="102">
        <v>1.3767359999999999E-2</v>
      </c>
      <c r="D1436" s="102">
        <v>1.016774E-2</v>
      </c>
      <c r="E1436" s="102">
        <v>7.500662E-3</v>
      </c>
      <c r="F1436" s="102">
        <v>5.4225819999999996E-3</v>
      </c>
      <c r="G1436" s="102">
        <v>4.3927810000000001E-3</v>
      </c>
      <c r="H1436" s="102">
        <v>3.2355270000000002E-3</v>
      </c>
      <c r="I1436" s="102">
        <v>2.301974E-3</v>
      </c>
      <c r="J1436" s="102">
        <v>1.5438439999999999E-3</v>
      </c>
      <c r="K1436" s="102">
        <v>3.101258E-3</v>
      </c>
      <c r="L1436" s="102">
        <v>3.7891650000000002E-3</v>
      </c>
      <c r="M1436" s="102">
        <v>4.2353529999999999E-3</v>
      </c>
      <c r="N1436" s="102">
        <v>4.0890290000000001E-3</v>
      </c>
      <c r="O1436" s="102">
        <v>3.5330819999999999E-3</v>
      </c>
      <c r="P1436" s="102">
        <v>2.8513039999999998E-3</v>
      </c>
      <c r="Q1436" s="102">
        <v>2.2679010000000001E-3</v>
      </c>
      <c r="R1436" s="102">
        <v>1.801277E-3</v>
      </c>
      <c r="S1436" s="102">
        <v>1.422261E-3</v>
      </c>
      <c r="T1436" s="102">
        <v>1.0916739999999999E-3</v>
      </c>
      <c r="U1436" s="102">
        <v>8.0002169999999996E-4</v>
      </c>
      <c r="V1436" s="102">
        <v>5.3734029999999997E-4</v>
      </c>
      <c r="W1436" s="102">
        <v>2.9435909999999999E-4</v>
      </c>
      <c r="X1436" s="102">
        <v>6.0878019999999997E-5</v>
      </c>
      <c r="Y1436" s="103">
        <v>-1.531317E-4</v>
      </c>
    </row>
    <row r="1437" spans="1:25" x14ac:dyDescent="0.25">
      <c r="A1437" s="101" t="s">
        <v>1684</v>
      </c>
      <c r="B1437" s="102">
        <v>-0.13714499999999999</v>
      </c>
      <c r="C1437" s="102">
        <v>-0.13064700000000001</v>
      </c>
      <c r="D1437" s="102">
        <v>-0.127613</v>
      </c>
      <c r="E1437" s="102">
        <v>-0.12567400000000001</v>
      </c>
      <c r="F1437" s="102">
        <v>-0.124366</v>
      </c>
      <c r="G1437" s="102">
        <v>-0.12468700000000001</v>
      </c>
      <c r="H1437" s="102">
        <v>-0.123321</v>
      </c>
      <c r="I1437" s="102">
        <v>-0.121984</v>
      </c>
      <c r="J1437" s="102">
        <v>-0.120813</v>
      </c>
      <c r="K1437" s="102">
        <v>-0.128858</v>
      </c>
      <c r="L1437" s="102">
        <v>-0.131576</v>
      </c>
      <c r="M1437" s="102">
        <v>-0.13314400000000001</v>
      </c>
      <c r="N1437" s="102">
        <v>-0.129496</v>
      </c>
      <c r="O1437" s="102">
        <v>-0.12622800000000001</v>
      </c>
      <c r="P1437" s="102">
        <v>-0.12402199999999999</v>
      </c>
      <c r="Q1437" s="102">
        <v>-0.12264899999999999</v>
      </c>
      <c r="R1437" s="102">
        <v>-0.121519</v>
      </c>
      <c r="S1437" s="102">
        <v>-0.12045699999999999</v>
      </c>
      <c r="T1437" s="102">
        <v>-0.119434</v>
      </c>
      <c r="U1437" s="102">
        <v>-0.11844</v>
      </c>
      <c r="V1437" s="102">
        <v>-0.117466</v>
      </c>
      <c r="W1437" s="102">
        <v>-0.11651</v>
      </c>
      <c r="X1437" s="102">
        <v>-0.115564</v>
      </c>
      <c r="Y1437" s="103">
        <v>-0.11462899999999999</v>
      </c>
    </row>
    <row r="1438" spans="1:25" x14ac:dyDescent="0.25">
      <c r="A1438" s="101" t="s">
        <v>1685</v>
      </c>
      <c r="B1438" s="102">
        <v>-2.8978919999999998E-2</v>
      </c>
      <c r="C1438" s="102">
        <v>-2.7793660000000001E-2</v>
      </c>
      <c r="D1438" s="102">
        <v>-2.7606249999999999E-2</v>
      </c>
      <c r="E1438" s="102">
        <v>-2.769493E-2</v>
      </c>
      <c r="F1438" s="102">
        <v>-2.7921459999999999E-2</v>
      </c>
      <c r="G1438" s="102">
        <v>-2.8860839999999999E-2</v>
      </c>
      <c r="H1438" s="102">
        <v>-2.885105E-2</v>
      </c>
      <c r="I1438" s="102">
        <v>-2.8773E-2</v>
      </c>
      <c r="J1438" s="102">
        <v>-2.8724110000000001E-2</v>
      </c>
      <c r="K1438" s="102">
        <v>-3.2642520000000001E-2</v>
      </c>
      <c r="L1438" s="102">
        <v>-3.3659189999999999E-2</v>
      </c>
      <c r="M1438" s="102">
        <v>-3.4072419999999999E-2</v>
      </c>
      <c r="N1438" s="102">
        <v>-3.2452399999999999E-2</v>
      </c>
      <c r="O1438" s="102">
        <v>-3.12524E-2</v>
      </c>
      <c r="P1438" s="102">
        <v>-3.067783E-2</v>
      </c>
      <c r="Q1438" s="102">
        <v>-3.0493070000000001E-2</v>
      </c>
      <c r="R1438" s="102">
        <v>-3.0356999999999999E-2</v>
      </c>
      <c r="S1438" s="102">
        <v>-3.020142E-2</v>
      </c>
      <c r="T1438" s="102">
        <v>-3.003606E-2</v>
      </c>
      <c r="U1438" s="102">
        <v>-2.9860919999999999E-2</v>
      </c>
      <c r="V1438" s="102">
        <v>-2.968575E-2</v>
      </c>
      <c r="W1438" s="102">
        <v>-2.9500820000000001E-2</v>
      </c>
      <c r="X1438" s="102">
        <v>-2.9316120000000001E-2</v>
      </c>
      <c r="Y1438" s="103">
        <v>-2.912143E-2</v>
      </c>
    </row>
    <row r="1439" spans="1:25" x14ac:dyDescent="0.25">
      <c r="A1439" s="101" t="s">
        <v>1686</v>
      </c>
      <c r="B1439" s="102">
        <v>4.7298239999999998E-2</v>
      </c>
      <c r="C1439" s="102">
        <v>4.0347630000000002E-2</v>
      </c>
      <c r="D1439" s="102">
        <v>3.6549369999999998E-2</v>
      </c>
      <c r="E1439" s="102">
        <v>3.3806299999999997E-2</v>
      </c>
      <c r="F1439" s="102">
        <v>3.1727690000000003E-2</v>
      </c>
      <c r="G1439" s="102">
        <v>3.0853789999999999E-2</v>
      </c>
      <c r="H1439" s="102">
        <v>2.9664659999999999E-2</v>
      </c>
      <c r="I1439" s="102">
        <v>2.869083E-2</v>
      </c>
      <c r="J1439" s="102">
        <v>2.7921459999999999E-2</v>
      </c>
      <c r="K1439" s="102">
        <v>3.0138930000000001E-2</v>
      </c>
      <c r="L1439" s="102">
        <v>3.0881309999999999E-2</v>
      </c>
      <c r="M1439" s="102">
        <v>3.134456E-2</v>
      </c>
      <c r="N1439" s="102">
        <v>3.0001980000000001E-2</v>
      </c>
      <c r="O1439" s="102">
        <v>2.8560550000000001E-2</v>
      </c>
      <c r="P1439" s="102">
        <v>2.7366649999999999E-2</v>
      </c>
      <c r="Q1439" s="102">
        <v>2.646211E-2</v>
      </c>
      <c r="R1439" s="102">
        <v>2.5722330000000002E-2</v>
      </c>
      <c r="S1439" s="102">
        <v>2.5060539999999999E-2</v>
      </c>
      <c r="T1439" s="102">
        <v>2.445727E-2</v>
      </c>
      <c r="U1439" s="102">
        <v>2.389281E-2</v>
      </c>
      <c r="V1439" s="102">
        <v>2.3357639999999999E-2</v>
      </c>
      <c r="W1439" s="102">
        <v>2.2851759999999999E-2</v>
      </c>
      <c r="X1439" s="102">
        <v>2.236542E-2</v>
      </c>
      <c r="Y1439" s="103">
        <v>2.1888890000000001E-2</v>
      </c>
    </row>
    <row r="1440" spans="1:25" x14ac:dyDescent="0.25">
      <c r="A1440" s="101" t="s">
        <v>1687</v>
      </c>
      <c r="B1440" s="102">
        <v>-0.10510700000000001</v>
      </c>
      <c r="C1440" s="102">
        <v>-9.8982410000000007E-2</v>
      </c>
      <c r="D1440" s="102">
        <v>-9.5895540000000001E-2</v>
      </c>
      <c r="E1440" s="102">
        <v>-9.3754160000000003E-2</v>
      </c>
      <c r="F1440" s="102">
        <v>-9.2173550000000007E-2</v>
      </c>
      <c r="G1440" s="102">
        <v>-9.2574169999999997E-2</v>
      </c>
      <c r="H1440" s="102">
        <v>-9.1460089999999994E-2</v>
      </c>
      <c r="I1440" s="102">
        <v>-9.0395390000000006E-2</v>
      </c>
      <c r="J1440" s="102">
        <v>-8.9487510000000006E-2</v>
      </c>
      <c r="K1440" s="102">
        <v>-9.7629930000000004E-2</v>
      </c>
      <c r="L1440" s="102">
        <v>-0.100911</v>
      </c>
      <c r="M1440" s="102">
        <v>-0.10302</v>
      </c>
      <c r="N1440" s="102">
        <v>-0.100186</v>
      </c>
      <c r="O1440" s="102">
        <v>-9.7442230000000005E-2</v>
      </c>
      <c r="P1440" s="102">
        <v>-9.55516E-2</v>
      </c>
      <c r="Q1440" s="102">
        <v>-9.4402910000000007E-2</v>
      </c>
      <c r="R1440" s="102">
        <v>-9.34976E-2</v>
      </c>
      <c r="S1440" s="102">
        <v>-9.2660229999999996E-2</v>
      </c>
      <c r="T1440" s="102">
        <v>-9.1871389999999997E-2</v>
      </c>
      <c r="U1440" s="102">
        <v>-9.11019E-2</v>
      </c>
      <c r="V1440" s="102">
        <v>-9.0351829999999994E-2</v>
      </c>
      <c r="W1440" s="102">
        <v>-8.9611440000000001E-2</v>
      </c>
      <c r="X1440" s="102">
        <v>-8.8871030000000004E-2</v>
      </c>
      <c r="Y1440" s="103">
        <v>-8.8130379999999994E-2</v>
      </c>
    </row>
    <row r="1441" spans="1:25" x14ac:dyDescent="0.25">
      <c r="A1441" s="101" t="s">
        <v>1688</v>
      </c>
      <c r="B1441" s="102">
        <v>-6.3985739999999999E-2</v>
      </c>
      <c r="C1441" s="102">
        <v>-6.3906859999999996E-2</v>
      </c>
      <c r="D1441" s="102">
        <v>-6.4083840000000003E-2</v>
      </c>
      <c r="E1441" s="102">
        <v>-6.4408119999999999E-2</v>
      </c>
      <c r="F1441" s="102">
        <v>-6.4791219999999997E-2</v>
      </c>
      <c r="G1441" s="102">
        <v>-6.5120810000000001E-2</v>
      </c>
      <c r="H1441" s="102">
        <v>-6.4751199999999995E-2</v>
      </c>
      <c r="I1441" s="102">
        <v>-6.4323130000000006E-2</v>
      </c>
      <c r="J1441" s="102">
        <v>-6.3905100000000006E-2</v>
      </c>
      <c r="K1441" s="102">
        <v>-6.6561930000000005E-2</v>
      </c>
      <c r="L1441" s="102">
        <v>-6.6872710000000002E-2</v>
      </c>
      <c r="M1441" s="102">
        <v>-6.6756200000000002E-2</v>
      </c>
      <c r="N1441" s="102">
        <v>-6.4620830000000004E-2</v>
      </c>
      <c r="O1441" s="102">
        <v>-6.2904699999999994E-2</v>
      </c>
      <c r="P1441" s="102">
        <v>-6.1844009999999998E-2</v>
      </c>
      <c r="Q1441" s="102">
        <v>-6.1202939999999997E-2</v>
      </c>
      <c r="R1441" s="102">
        <v>-6.0630139999999999E-2</v>
      </c>
      <c r="S1441" s="102">
        <v>-6.0047549999999998E-2</v>
      </c>
      <c r="T1441" s="102">
        <v>-5.9464879999999998E-2</v>
      </c>
      <c r="U1441" s="102">
        <v>-5.8882150000000001E-2</v>
      </c>
      <c r="V1441" s="102">
        <v>-5.8289639999999997E-2</v>
      </c>
      <c r="W1441" s="102">
        <v>-5.7697089999999999E-2</v>
      </c>
      <c r="X1441" s="102">
        <v>-5.7104490000000001E-2</v>
      </c>
      <c r="Y1441" s="103">
        <v>-5.6511640000000002E-2</v>
      </c>
    </row>
    <row r="1442" spans="1:25" x14ac:dyDescent="0.25">
      <c r="A1442" s="101" t="s">
        <v>1689</v>
      </c>
      <c r="B1442" s="102">
        <v>-6.0232069999999999E-2</v>
      </c>
      <c r="C1442" s="102">
        <v>-6.1287139999999997E-2</v>
      </c>
      <c r="D1442" s="102">
        <v>-6.2093040000000002E-2</v>
      </c>
      <c r="E1442" s="102">
        <v>-6.2928189999999995E-2</v>
      </c>
      <c r="F1442" s="102">
        <v>-6.3723940000000007E-2</v>
      </c>
      <c r="G1442" s="102">
        <v>-6.4091709999999996E-2</v>
      </c>
      <c r="H1442" s="102">
        <v>-6.3887689999999997E-2</v>
      </c>
      <c r="I1442" s="102">
        <v>-6.3596299999999995E-2</v>
      </c>
      <c r="J1442" s="102">
        <v>-6.3285460000000002E-2</v>
      </c>
      <c r="K1442" s="102">
        <v>-6.5038380000000007E-2</v>
      </c>
      <c r="L1442" s="102">
        <v>-6.4970769999999997E-2</v>
      </c>
      <c r="M1442" s="102">
        <v>-6.4612219999999998E-2</v>
      </c>
      <c r="N1442" s="102">
        <v>-6.2632240000000006E-2</v>
      </c>
      <c r="O1442" s="102">
        <v>-6.1081509999999999E-2</v>
      </c>
      <c r="P1442" s="102">
        <v>-6.016647E-2</v>
      </c>
      <c r="Q1442" s="102">
        <v>-5.962228E-2</v>
      </c>
      <c r="R1442" s="102">
        <v>-5.9136660000000001E-2</v>
      </c>
      <c r="S1442" s="102">
        <v>-5.8641279999999997E-2</v>
      </c>
      <c r="T1442" s="102">
        <v>-5.812643E-2</v>
      </c>
      <c r="U1442" s="102">
        <v>-5.7592079999999997E-2</v>
      </c>
      <c r="V1442" s="102">
        <v>-5.7048210000000002E-2</v>
      </c>
      <c r="W1442" s="102">
        <v>-5.6504319999999997E-2</v>
      </c>
      <c r="X1442" s="102">
        <v>-5.5960160000000002E-2</v>
      </c>
      <c r="Y1442" s="103">
        <v>-5.5406249999999997E-2</v>
      </c>
    </row>
    <row r="1443" spans="1:25" x14ac:dyDescent="0.25">
      <c r="A1443" s="101" t="s">
        <v>1690</v>
      </c>
      <c r="B1443" s="102">
        <v>7.2736110000000001E-3</v>
      </c>
      <c r="C1443" s="102">
        <v>2.8231879999999999E-3</v>
      </c>
      <c r="D1443" s="102">
        <v>1.2779339999999999E-4</v>
      </c>
      <c r="E1443" s="102">
        <v>-1.9959690000000002E-3</v>
      </c>
      <c r="F1443" s="102">
        <v>-3.7158289999999999E-3</v>
      </c>
      <c r="G1443" s="102">
        <v>-4.9046100000000002E-3</v>
      </c>
      <c r="H1443" s="102">
        <v>-5.7717920000000004E-3</v>
      </c>
      <c r="I1443" s="102">
        <v>-6.443931E-3</v>
      </c>
      <c r="J1443" s="102">
        <v>-6.9894040000000003E-3</v>
      </c>
      <c r="K1443" s="102">
        <v>-7.4685439999999997E-3</v>
      </c>
      <c r="L1443" s="102">
        <v>-7.3902869999999997E-3</v>
      </c>
      <c r="M1443" s="102">
        <v>-7.2337579999999999E-3</v>
      </c>
      <c r="N1443" s="102">
        <v>-6.8149070000000003E-3</v>
      </c>
      <c r="O1443" s="102">
        <v>-6.8246640000000003E-3</v>
      </c>
      <c r="P1443" s="102">
        <v>-7.1556359999999999E-3</v>
      </c>
      <c r="Q1443" s="102">
        <v>-7.58379E-3</v>
      </c>
      <c r="R1443" s="102">
        <v>-7.9632130000000002E-3</v>
      </c>
      <c r="S1443" s="102">
        <v>-8.2744840000000004E-3</v>
      </c>
      <c r="T1443" s="102">
        <v>-8.5370700000000008E-3</v>
      </c>
      <c r="U1443" s="102">
        <v>-8.7606960000000001E-3</v>
      </c>
      <c r="V1443" s="102">
        <v>-8.9648409999999994E-3</v>
      </c>
      <c r="W1443" s="102">
        <v>-9.1399900000000006E-3</v>
      </c>
      <c r="X1443" s="102">
        <v>-9.3053909999999997E-3</v>
      </c>
      <c r="Y1443" s="103">
        <v>-9.451302E-3</v>
      </c>
    </row>
    <row r="1444" spans="1:25" x14ac:dyDescent="0.25">
      <c r="A1444" s="101" t="s">
        <v>1691</v>
      </c>
      <c r="B1444" s="102">
        <v>2.0286000000000002E-3</v>
      </c>
      <c r="C1444" s="102">
        <v>-1.12261E-3</v>
      </c>
      <c r="D1444" s="102">
        <v>-2.9555620000000001E-3</v>
      </c>
      <c r="E1444" s="102">
        <v>-4.4227670000000002E-3</v>
      </c>
      <c r="F1444" s="102">
        <v>-5.623421E-3</v>
      </c>
      <c r="G1444" s="102">
        <v>-6.6175590000000003E-3</v>
      </c>
      <c r="H1444" s="102">
        <v>-7.2226649999999996E-3</v>
      </c>
      <c r="I1444" s="102">
        <v>-7.69084E-3</v>
      </c>
      <c r="J1444" s="102">
        <v>-8.0712079999999999E-3</v>
      </c>
      <c r="K1444" s="102">
        <v>-9.3337980000000008E-3</v>
      </c>
      <c r="L1444" s="102">
        <v>-9.5201390000000004E-3</v>
      </c>
      <c r="M1444" s="102">
        <v>-9.5103340000000005E-3</v>
      </c>
      <c r="N1444" s="102">
        <v>-8.9651739999999994E-3</v>
      </c>
      <c r="O1444" s="102">
        <v>-8.7997079999999998E-3</v>
      </c>
      <c r="P1444" s="102">
        <v>-8.9843830000000003E-3</v>
      </c>
      <c r="Q1444" s="102">
        <v>-9.2855330000000003E-3</v>
      </c>
      <c r="R1444" s="102">
        <v>-9.5475530000000003E-3</v>
      </c>
      <c r="S1444" s="102">
        <v>-9.7610019999999995E-3</v>
      </c>
      <c r="T1444" s="102">
        <v>-9.9552600000000005E-3</v>
      </c>
      <c r="U1444" s="102">
        <v>-1.012036E-2</v>
      </c>
      <c r="V1444" s="102">
        <v>-1.0266010000000001E-2</v>
      </c>
      <c r="W1444" s="102">
        <v>-1.0392210000000001E-2</v>
      </c>
      <c r="X1444" s="102">
        <v>-1.0508689999999999E-2</v>
      </c>
      <c r="Y1444" s="103">
        <v>-1.061544E-2</v>
      </c>
    </row>
    <row r="1445" spans="1:25" x14ac:dyDescent="0.25">
      <c r="A1445" s="101" t="s">
        <v>1692</v>
      </c>
      <c r="B1445" s="102">
        <v>6.9253590000000004E-2</v>
      </c>
      <c r="C1445" s="102">
        <v>6.3879179999999994E-2</v>
      </c>
      <c r="D1445" s="102">
        <v>5.958082E-2</v>
      </c>
      <c r="E1445" s="102">
        <v>5.5658899999999997E-2</v>
      </c>
      <c r="F1445" s="102">
        <v>5.2143380000000003E-2</v>
      </c>
      <c r="G1445" s="102">
        <v>4.9829850000000002E-2</v>
      </c>
      <c r="H1445" s="102">
        <v>4.7419339999999997E-2</v>
      </c>
      <c r="I1445" s="102">
        <v>4.5305480000000002E-2</v>
      </c>
      <c r="J1445" s="102">
        <v>4.3478950000000002E-2</v>
      </c>
      <c r="K1445" s="102">
        <v>4.5365599999999999E-2</v>
      </c>
      <c r="L1445" s="102">
        <v>4.6479550000000001E-2</v>
      </c>
      <c r="M1445" s="102">
        <v>4.7455339999999999E-2</v>
      </c>
      <c r="N1445" s="102">
        <v>4.7128860000000002E-2</v>
      </c>
      <c r="O1445" s="102">
        <v>4.6208829999999999E-2</v>
      </c>
      <c r="P1445" s="102">
        <v>4.511341E-2</v>
      </c>
      <c r="Q1445" s="102">
        <v>4.4138419999999998E-2</v>
      </c>
      <c r="R1445" s="102">
        <v>4.331161E-2</v>
      </c>
      <c r="S1445" s="102">
        <v>4.2573270000000003E-2</v>
      </c>
      <c r="T1445" s="102">
        <v>4.1923519999999999E-2</v>
      </c>
      <c r="U1445" s="102">
        <v>4.1332929999999997E-2</v>
      </c>
      <c r="V1445" s="102">
        <v>4.0791540000000001E-2</v>
      </c>
      <c r="W1445" s="102">
        <v>4.0299469999999997E-2</v>
      </c>
      <c r="X1445" s="102">
        <v>3.9827149999999999E-2</v>
      </c>
      <c r="Y1445" s="103">
        <v>3.9364610000000001E-2</v>
      </c>
    </row>
    <row r="1446" spans="1:25" x14ac:dyDescent="0.25">
      <c r="A1446" s="101" t="s">
        <v>1693</v>
      </c>
      <c r="B1446" s="102">
        <v>-8.8987220000000006E-2</v>
      </c>
      <c r="C1446" s="102">
        <v>-8.853287E-2</v>
      </c>
      <c r="D1446" s="102">
        <v>-8.8385350000000001E-2</v>
      </c>
      <c r="E1446" s="102">
        <v>-8.8552530000000004E-2</v>
      </c>
      <c r="F1446" s="102">
        <v>-8.8896680000000006E-2</v>
      </c>
      <c r="G1446" s="102">
        <v>-8.8722599999999999E-2</v>
      </c>
      <c r="H1446" s="102">
        <v>-8.8071570000000002E-2</v>
      </c>
      <c r="I1446" s="102">
        <v>-8.7430019999999997E-2</v>
      </c>
      <c r="J1446" s="102">
        <v>-8.6817450000000004E-2</v>
      </c>
      <c r="K1446" s="102">
        <v>-8.9172669999999996E-2</v>
      </c>
      <c r="L1446" s="102">
        <v>-8.9375960000000004E-2</v>
      </c>
      <c r="M1446" s="102">
        <v>-8.9143609999999998E-2</v>
      </c>
      <c r="N1446" s="102">
        <v>-8.6667930000000004E-2</v>
      </c>
      <c r="O1446" s="102">
        <v>-8.4485459999999998E-2</v>
      </c>
      <c r="P1446" s="102">
        <v>-8.2997860000000007E-2</v>
      </c>
      <c r="Q1446" s="102">
        <v>-8.1998150000000006E-2</v>
      </c>
      <c r="R1446" s="102">
        <v>-8.1124890000000005E-2</v>
      </c>
      <c r="S1446" s="102">
        <v>-8.0261330000000006E-2</v>
      </c>
      <c r="T1446" s="102">
        <v>-7.9407439999999996E-2</v>
      </c>
      <c r="U1446" s="102">
        <v>-7.8543790000000002E-2</v>
      </c>
      <c r="V1446" s="102">
        <v>-7.7680100000000002E-2</v>
      </c>
      <c r="W1446" s="102">
        <v>-7.6826099999999994E-2</v>
      </c>
      <c r="X1446" s="102">
        <v>-7.5972070000000003E-2</v>
      </c>
      <c r="Y1446" s="103">
        <v>-7.5127719999999995E-2</v>
      </c>
    </row>
    <row r="1447" spans="1:25" x14ac:dyDescent="0.25">
      <c r="A1447" s="101" t="s">
        <v>1694</v>
      </c>
      <c r="B1447" s="102">
        <v>-8.4576849999999995E-2</v>
      </c>
      <c r="C1447" s="102">
        <v>-8.2596009999999997E-2</v>
      </c>
      <c r="D1447" s="102">
        <v>-8.1759910000000005E-2</v>
      </c>
      <c r="E1447" s="102">
        <v>-8.1327449999999996E-2</v>
      </c>
      <c r="F1447" s="102">
        <v>-8.1091730000000001E-2</v>
      </c>
      <c r="G1447" s="102">
        <v>-8.1743529999999995E-2</v>
      </c>
      <c r="H1447" s="102">
        <v>-8.0974909999999997E-2</v>
      </c>
      <c r="I1447" s="102">
        <v>-8.0138390000000004E-2</v>
      </c>
      <c r="J1447" s="102">
        <v>-7.9360299999999995E-2</v>
      </c>
      <c r="K1447" s="102">
        <v>-8.4840689999999996E-2</v>
      </c>
      <c r="L1447" s="102">
        <v>-8.6100650000000001E-2</v>
      </c>
      <c r="M1447" s="102">
        <v>-8.6558769999999993E-2</v>
      </c>
      <c r="N1447" s="102">
        <v>-8.3519700000000002E-2</v>
      </c>
      <c r="O1447" s="102">
        <v>-8.0965549999999997E-2</v>
      </c>
      <c r="P1447" s="102">
        <v>-7.9374070000000005E-2</v>
      </c>
      <c r="Q1447" s="102">
        <v>-7.8433559999999999E-2</v>
      </c>
      <c r="R1447" s="102">
        <v>-7.7628550000000004E-2</v>
      </c>
      <c r="S1447" s="102">
        <v>-7.6833380000000007E-2</v>
      </c>
      <c r="T1447" s="102">
        <v>-7.6028429999999994E-2</v>
      </c>
      <c r="U1447" s="102">
        <v>-7.5213719999999998E-2</v>
      </c>
      <c r="V1447" s="102">
        <v>-7.4398980000000003E-2</v>
      </c>
      <c r="W1447" s="102">
        <v>-7.358423E-2</v>
      </c>
      <c r="X1447" s="102">
        <v>-7.2759779999999996E-2</v>
      </c>
      <c r="Y1447" s="103">
        <v>-7.1935330000000006E-2</v>
      </c>
    </row>
    <row r="1448" spans="1:25" x14ac:dyDescent="0.25">
      <c r="A1448" s="101" t="s">
        <v>1695</v>
      </c>
      <c r="B1448" s="102">
        <v>-6.8405779999999999E-2</v>
      </c>
      <c r="C1448" s="102">
        <v>-6.7456390000000005E-2</v>
      </c>
      <c r="D1448" s="102">
        <v>-6.7377610000000004E-2</v>
      </c>
      <c r="E1448" s="102">
        <v>-6.7741830000000003E-2</v>
      </c>
      <c r="F1448" s="102">
        <v>-6.8312460000000005E-2</v>
      </c>
      <c r="G1448" s="102">
        <v>-6.8370619999999993E-2</v>
      </c>
      <c r="H1448" s="102">
        <v>-6.7894449999999995E-2</v>
      </c>
      <c r="I1448" s="102">
        <v>-6.7379430000000004E-2</v>
      </c>
      <c r="J1448" s="102">
        <v>-6.6884059999999995E-2</v>
      </c>
      <c r="K1448" s="102">
        <v>-6.8605540000000007E-2</v>
      </c>
      <c r="L1448" s="102">
        <v>-6.8121719999999997E-2</v>
      </c>
      <c r="M1448" s="102">
        <v>-6.7202919999999999E-2</v>
      </c>
      <c r="N1448" s="102">
        <v>-6.4508090000000004E-2</v>
      </c>
      <c r="O1448" s="102">
        <v>-6.2405460000000003E-2</v>
      </c>
      <c r="P1448" s="102">
        <v>-6.10459E-2</v>
      </c>
      <c r="Q1448" s="102">
        <v>-6.0115799999999997E-2</v>
      </c>
      <c r="R1448" s="102">
        <v>-5.9263410000000002E-2</v>
      </c>
      <c r="S1448" s="102">
        <v>-5.8420550000000002E-2</v>
      </c>
      <c r="T1448" s="102">
        <v>-5.7587180000000002E-2</v>
      </c>
      <c r="U1448" s="102">
        <v>-5.6753600000000001E-2</v>
      </c>
      <c r="V1448" s="102">
        <v>-5.5929550000000001E-2</v>
      </c>
      <c r="W1448" s="102">
        <v>-5.512475E-2</v>
      </c>
      <c r="X1448" s="102">
        <v>-5.4329519999999999E-2</v>
      </c>
      <c r="Y1448" s="103">
        <v>-5.3553570000000002E-2</v>
      </c>
    </row>
    <row r="1449" spans="1:25" x14ac:dyDescent="0.25">
      <c r="A1449" s="101" t="s">
        <v>1696</v>
      </c>
      <c r="B1449" s="102">
        <v>-1.888602E-2</v>
      </c>
      <c r="C1449" s="102">
        <v>-1.9720700000000001E-2</v>
      </c>
      <c r="D1449" s="102">
        <v>-2.0275479999999999E-2</v>
      </c>
      <c r="E1449" s="102">
        <v>-2.059681E-2</v>
      </c>
      <c r="F1449" s="102">
        <v>-2.076219E-2</v>
      </c>
      <c r="G1449" s="102">
        <v>-2.1426440000000001E-2</v>
      </c>
      <c r="H1449" s="102">
        <v>-2.1368040000000001E-2</v>
      </c>
      <c r="I1449" s="102">
        <v>-2.1193150000000001E-2</v>
      </c>
      <c r="J1449" s="102">
        <v>-2.0979390000000001E-2</v>
      </c>
      <c r="K1449" s="102">
        <v>-2.2814250000000001E-2</v>
      </c>
      <c r="L1449" s="102">
        <v>-2.3058849999999999E-2</v>
      </c>
      <c r="M1449" s="102">
        <v>-2.308822E-2</v>
      </c>
      <c r="N1449" s="102">
        <v>-2.204762E-2</v>
      </c>
      <c r="O1449" s="102">
        <v>-2.138584E-2</v>
      </c>
      <c r="P1449" s="102">
        <v>-2.1161820000000001E-2</v>
      </c>
      <c r="Q1449" s="102">
        <v>-2.115206E-2</v>
      </c>
      <c r="R1449" s="102">
        <v>-2.1122800000000001E-2</v>
      </c>
      <c r="S1449" s="102">
        <v>-2.103524E-2</v>
      </c>
      <c r="T1449" s="102">
        <v>-2.09184E-2</v>
      </c>
      <c r="U1449" s="102">
        <v>-2.077205E-2</v>
      </c>
      <c r="V1449" s="102">
        <v>-2.0616180000000001E-2</v>
      </c>
      <c r="W1449" s="102">
        <v>-2.0440799999999999E-2</v>
      </c>
      <c r="X1449" s="102">
        <v>-2.0255660000000002E-2</v>
      </c>
      <c r="Y1449" s="103">
        <v>-2.0060999999999999E-2</v>
      </c>
    </row>
    <row r="1450" spans="1:25" x14ac:dyDescent="0.25">
      <c r="A1450" s="101" t="s">
        <v>1697</v>
      </c>
      <c r="B1450" s="102">
        <v>7.1125510000000003E-2</v>
      </c>
      <c r="C1450" s="102">
        <v>6.2147069999999999E-2</v>
      </c>
      <c r="D1450" s="102">
        <v>5.6751650000000001E-2</v>
      </c>
      <c r="E1450" s="102">
        <v>5.2499700000000003E-2</v>
      </c>
      <c r="F1450" s="102">
        <v>4.9026E-2</v>
      </c>
      <c r="G1450" s="102">
        <v>4.7294959999999997E-2</v>
      </c>
      <c r="H1450" s="102">
        <v>4.5097770000000002E-2</v>
      </c>
      <c r="I1450" s="102">
        <v>4.3201419999999997E-2</v>
      </c>
      <c r="J1450" s="102">
        <v>4.1587510000000001E-2</v>
      </c>
      <c r="K1450" s="102">
        <v>4.4776570000000002E-2</v>
      </c>
      <c r="L1450" s="102">
        <v>4.6101000000000003E-2</v>
      </c>
      <c r="M1450" s="102">
        <v>4.7030290000000002E-2</v>
      </c>
      <c r="N1450" s="102">
        <v>4.6308460000000003E-2</v>
      </c>
      <c r="O1450" s="102">
        <v>4.4981849999999997E-2</v>
      </c>
      <c r="P1450" s="102">
        <v>4.3590579999999997E-2</v>
      </c>
      <c r="Q1450" s="102">
        <v>4.245459E-2</v>
      </c>
      <c r="R1450" s="102">
        <v>4.1512939999999998E-2</v>
      </c>
      <c r="S1450" s="102">
        <v>4.0687800000000003E-2</v>
      </c>
      <c r="T1450" s="102">
        <v>3.9940059999999999E-2</v>
      </c>
      <c r="U1450" s="102">
        <v>3.9250550000000002E-2</v>
      </c>
      <c r="V1450" s="102">
        <v>3.8609589999999999E-2</v>
      </c>
      <c r="W1450" s="102">
        <v>3.7987989999999999E-2</v>
      </c>
      <c r="X1450" s="102">
        <v>3.738578E-2</v>
      </c>
      <c r="Y1450" s="103">
        <v>3.6812459999999998E-2</v>
      </c>
    </row>
    <row r="1451" spans="1:25" x14ac:dyDescent="0.25">
      <c r="A1451" s="101" t="s">
        <v>1698</v>
      </c>
      <c r="B1451" s="102">
        <v>-8.6737649999999999E-2</v>
      </c>
      <c r="C1451" s="102">
        <v>-8.5385749999999996E-2</v>
      </c>
      <c r="D1451" s="102">
        <v>-8.4785689999999997E-2</v>
      </c>
      <c r="E1451" s="102">
        <v>-8.4510409999999994E-2</v>
      </c>
      <c r="F1451" s="102">
        <v>-8.4402290000000005E-2</v>
      </c>
      <c r="G1451" s="102">
        <v>-8.4674079999999999E-2</v>
      </c>
      <c r="H1451" s="102">
        <v>-8.4002250000000001E-2</v>
      </c>
      <c r="I1451" s="102">
        <v>-8.3301200000000006E-2</v>
      </c>
      <c r="J1451" s="102">
        <v>-8.2649059999999996E-2</v>
      </c>
      <c r="K1451" s="102">
        <v>-8.6646899999999999E-2</v>
      </c>
      <c r="L1451" s="102">
        <v>-8.7630959999999994E-2</v>
      </c>
      <c r="M1451" s="102">
        <v>-8.8020669999999995E-2</v>
      </c>
      <c r="N1451" s="102">
        <v>-8.5598679999999996E-2</v>
      </c>
      <c r="O1451" s="102">
        <v>-8.3509570000000005E-2</v>
      </c>
      <c r="P1451" s="102">
        <v>-8.2146060000000007E-2</v>
      </c>
      <c r="Q1451" s="102">
        <v>-8.1300280000000003E-2</v>
      </c>
      <c r="R1451" s="102">
        <v>-8.0561820000000006E-2</v>
      </c>
      <c r="S1451" s="102">
        <v>-7.9842499999999997E-2</v>
      </c>
      <c r="T1451" s="102">
        <v>-7.9113359999999994E-2</v>
      </c>
      <c r="U1451" s="102">
        <v>-7.8384170000000003E-2</v>
      </c>
      <c r="V1451" s="102">
        <v>-7.7654940000000006E-2</v>
      </c>
      <c r="W1451" s="102">
        <v>-7.6915940000000002E-2</v>
      </c>
      <c r="X1451" s="102">
        <v>-7.6186669999999998E-2</v>
      </c>
      <c r="Y1451" s="103">
        <v>-7.5437920000000006E-2</v>
      </c>
    </row>
    <row r="1452" spans="1:25" x14ac:dyDescent="0.25">
      <c r="A1452" s="101" t="s">
        <v>1699</v>
      </c>
      <c r="B1452" s="102">
        <v>5.7867839999999997E-2</v>
      </c>
      <c r="C1452" s="102">
        <v>5.0050150000000002E-2</v>
      </c>
      <c r="D1452" s="102">
        <v>4.5741289999999997E-2</v>
      </c>
      <c r="E1452" s="102">
        <v>4.2590950000000002E-2</v>
      </c>
      <c r="F1452" s="102">
        <v>4.0137399999999997E-2</v>
      </c>
      <c r="G1452" s="102">
        <v>3.9066120000000003E-2</v>
      </c>
      <c r="H1452" s="102">
        <v>3.7497229999999999E-2</v>
      </c>
      <c r="I1452" s="102">
        <v>3.6123570000000001E-2</v>
      </c>
      <c r="J1452" s="102">
        <v>3.4954840000000001E-2</v>
      </c>
      <c r="K1452" s="102">
        <v>3.7818520000000001E-2</v>
      </c>
      <c r="L1452" s="102">
        <v>3.8766219999999997E-2</v>
      </c>
      <c r="M1452" s="102">
        <v>3.9380980000000003E-2</v>
      </c>
      <c r="N1452" s="102">
        <v>3.8309280000000001E-2</v>
      </c>
      <c r="O1452" s="102">
        <v>3.6964749999999998E-2</v>
      </c>
      <c r="P1452" s="102">
        <v>3.5718680000000003E-2</v>
      </c>
      <c r="Q1452" s="102">
        <v>3.471701E-2</v>
      </c>
      <c r="R1452" s="102">
        <v>3.3851659999999999E-2</v>
      </c>
      <c r="S1452" s="102">
        <v>3.3063950000000002E-2</v>
      </c>
      <c r="T1452" s="102">
        <v>3.2334599999999998E-2</v>
      </c>
      <c r="U1452" s="102">
        <v>3.1644150000000003E-2</v>
      </c>
      <c r="V1452" s="102">
        <v>3.100236E-2</v>
      </c>
      <c r="W1452" s="102">
        <v>3.038954E-2</v>
      </c>
      <c r="X1452" s="102">
        <v>2.9786690000000001E-2</v>
      </c>
      <c r="Y1452" s="103">
        <v>2.920331E-2</v>
      </c>
    </row>
    <row r="1453" spans="1:25" x14ac:dyDescent="0.25">
      <c r="A1453" s="101" t="s">
        <v>1700</v>
      </c>
      <c r="B1453" s="102">
        <v>-0.15620600000000001</v>
      </c>
      <c r="C1453" s="102">
        <v>-0.151142</v>
      </c>
      <c r="D1453" s="102">
        <v>-0.14852399999999999</v>
      </c>
      <c r="E1453" s="102">
        <v>-0.14693899999999999</v>
      </c>
      <c r="F1453" s="102">
        <v>-0.14594599999999999</v>
      </c>
      <c r="G1453" s="102">
        <v>-0.14530799999999999</v>
      </c>
      <c r="H1453" s="102">
        <v>-0.14351800000000001</v>
      </c>
      <c r="I1453" s="102">
        <v>-0.141817</v>
      </c>
      <c r="J1453" s="102">
        <v>-0.14027999999999999</v>
      </c>
      <c r="K1453" s="102">
        <v>-0.146117</v>
      </c>
      <c r="L1453" s="102">
        <v>-0.147095</v>
      </c>
      <c r="M1453" s="102">
        <v>-0.147172</v>
      </c>
      <c r="N1453" s="102">
        <v>-0.14291499999999999</v>
      </c>
      <c r="O1453" s="102">
        <v>-0.13905600000000001</v>
      </c>
      <c r="P1453" s="102">
        <v>-0.136295</v>
      </c>
      <c r="Q1453" s="102">
        <v>-0.13437399999999999</v>
      </c>
      <c r="R1453" s="102">
        <v>-0.132686</v>
      </c>
      <c r="S1453" s="102">
        <v>-0.131046</v>
      </c>
      <c r="T1453" s="102">
        <v>-0.12942600000000001</v>
      </c>
      <c r="U1453" s="102">
        <v>-0.12782499999999999</v>
      </c>
      <c r="V1453" s="102">
        <v>-0.126244</v>
      </c>
      <c r="W1453" s="102">
        <v>-0.12467200000000001</v>
      </c>
      <c r="X1453" s="102">
        <v>-0.12311999999999999</v>
      </c>
      <c r="Y1453" s="103">
        <v>-0.12156699999999999</v>
      </c>
    </row>
    <row r="1454" spans="1:25" x14ac:dyDescent="0.25">
      <c r="A1454" s="101" t="s">
        <v>1701</v>
      </c>
      <c r="B1454" s="102">
        <v>-6.7053879999999996E-2</v>
      </c>
      <c r="C1454" s="102">
        <v>-6.7693909999999996E-2</v>
      </c>
      <c r="D1454" s="102">
        <v>-6.8055119999999997E-2</v>
      </c>
      <c r="E1454" s="102">
        <v>-6.83478E-2</v>
      </c>
      <c r="F1454" s="102">
        <v>-6.8542969999999995E-2</v>
      </c>
      <c r="G1454" s="102">
        <v>-6.8216760000000001E-2</v>
      </c>
      <c r="H1454" s="102">
        <v>-6.7692639999999998E-2</v>
      </c>
      <c r="I1454" s="102">
        <v>-6.7061739999999995E-2</v>
      </c>
      <c r="J1454" s="102">
        <v>-6.6363450000000004E-2</v>
      </c>
      <c r="K1454" s="102">
        <v>-6.8255159999999995E-2</v>
      </c>
      <c r="L1454" s="102">
        <v>-6.9241639999999993E-2</v>
      </c>
      <c r="M1454" s="102">
        <v>-6.9818420000000006E-2</v>
      </c>
      <c r="N1454" s="102">
        <v>-6.8360539999999997E-2</v>
      </c>
      <c r="O1454" s="102">
        <v>-6.7007059999999993E-2</v>
      </c>
      <c r="P1454" s="102">
        <v>-6.5878820000000005E-2</v>
      </c>
      <c r="Q1454" s="102">
        <v>-6.490158E-2</v>
      </c>
      <c r="R1454" s="102">
        <v>-6.3982549999999999E-2</v>
      </c>
      <c r="S1454" s="102">
        <v>-6.3082230000000003E-2</v>
      </c>
      <c r="T1454" s="102">
        <v>-6.2190860000000001E-2</v>
      </c>
      <c r="U1454" s="102">
        <v>-6.1298739999999997E-2</v>
      </c>
      <c r="V1454" s="102">
        <v>-6.0416020000000001E-2</v>
      </c>
      <c r="W1454" s="102">
        <v>-5.9523359999999997E-2</v>
      </c>
      <c r="X1454" s="102">
        <v>-5.8630790000000002E-2</v>
      </c>
      <c r="Y1454" s="103">
        <v>-5.7737869999999997E-2</v>
      </c>
    </row>
    <row r="1455" spans="1:25" x14ac:dyDescent="0.25">
      <c r="A1455" s="101" t="s">
        <v>1702</v>
      </c>
      <c r="B1455" s="102">
        <v>-7.6489849999999998E-2</v>
      </c>
      <c r="C1455" s="102">
        <v>-7.5593999999999995E-2</v>
      </c>
      <c r="D1455" s="102">
        <v>-7.515355E-2</v>
      </c>
      <c r="E1455" s="102">
        <v>-7.4889479999999994E-2</v>
      </c>
      <c r="F1455" s="102">
        <v>-7.4674489999999996E-2</v>
      </c>
      <c r="G1455" s="102">
        <v>-7.4819410000000003E-2</v>
      </c>
      <c r="H1455" s="102">
        <v>-7.4167930000000007E-2</v>
      </c>
      <c r="I1455" s="102">
        <v>-7.3409489999999994E-2</v>
      </c>
      <c r="J1455" s="102">
        <v>-7.2641730000000002E-2</v>
      </c>
      <c r="K1455" s="102">
        <v>-7.6514890000000002E-2</v>
      </c>
      <c r="L1455" s="102">
        <v>-7.7953110000000006E-2</v>
      </c>
      <c r="M1455" s="102">
        <v>-7.8774709999999998E-2</v>
      </c>
      <c r="N1455" s="102">
        <v>-7.6757140000000001E-2</v>
      </c>
      <c r="O1455" s="102">
        <v>-7.4920600000000004E-2</v>
      </c>
      <c r="P1455" s="102">
        <v>-7.3569969999999998E-2</v>
      </c>
      <c r="Q1455" s="102">
        <v>-7.258212E-2</v>
      </c>
      <c r="R1455" s="102">
        <v>-7.1681720000000004E-2</v>
      </c>
      <c r="S1455" s="102">
        <v>-7.0799929999999997E-2</v>
      </c>
      <c r="T1455" s="102">
        <v>-6.9927400000000001E-2</v>
      </c>
      <c r="U1455" s="102">
        <v>-6.9054829999999998E-2</v>
      </c>
      <c r="V1455" s="102">
        <v>-6.8181839999999994E-2</v>
      </c>
      <c r="W1455" s="102">
        <v>-6.7308750000000001E-2</v>
      </c>
      <c r="X1455" s="102">
        <v>-6.6435620000000001E-2</v>
      </c>
      <c r="Y1455" s="103">
        <v>-6.5552730000000003E-2</v>
      </c>
    </row>
    <row r="1456" spans="1:25" x14ac:dyDescent="0.25">
      <c r="A1456" s="101" t="s">
        <v>1703</v>
      </c>
      <c r="B1456" s="102">
        <v>3.6606239999999998E-2</v>
      </c>
      <c r="C1456" s="102">
        <v>3.2262119999999998E-2</v>
      </c>
      <c r="D1456" s="102">
        <v>2.9721979999999999E-2</v>
      </c>
      <c r="E1456" s="102">
        <v>2.7873350000000002E-2</v>
      </c>
      <c r="F1456" s="102">
        <v>2.6498270000000001E-2</v>
      </c>
      <c r="G1456" s="102">
        <v>2.527662E-2</v>
      </c>
      <c r="H1456" s="102">
        <v>2.4522809999999999E-2</v>
      </c>
      <c r="I1456" s="102">
        <v>2.3965340000000002E-2</v>
      </c>
      <c r="J1456" s="102">
        <v>2.352566E-2</v>
      </c>
      <c r="K1456" s="102">
        <v>2.2948440000000001E-2</v>
      </c>
      <c r="L1456" s="102">
        <v>2.3232119999999998E-2</v>
      </c>
      <c r="M1456" s="102">
        <v>2.3537300000000001E-2</v>
      </c>
      <c r="N1456" s="102">
        <v>2.3168749999999998E-2</v>
      </c>
      <c r="O1456" s="102">
        <v>2.2421710000000001E-2</v>
      </c>
      <c r="P1456" s="102">
        <v>2.1479769999999999E-2</v>
      </c>
      <c r="Q1456" s="102">
        <v>2.0585160000000002E-2</v>
      </c>
      <c r="R1456" s="102">
        <v>1.982621E-2</v>
      </c>
      <c r="S1456" s="102">
        <v>1.9154770000000002E-2</v>
      </c>
      <c r="T1456" s="102">
        <v>1.855147E-2</v>
      </c>
      <c r="U1456" s="102">
        <v>1.7986909999999998E-2</v>
      </c>
      <c r="V1456" s="102">
        <v>1.7451600000000001E-2</v>
      </c>
      <c r="W1456" s="102">
        <v>1.6945559999999998E-2</v>
      </c>
      <c r="X1456" s="102">
        <v>1.6449310000000002E-2</v>
      </c>
      <c r="Y1456" s="103">
        <v>1.597262E-2</v>
      </c>
    </row>
    <row r="1457" spans="1:25" x14ac:dyDescent="0.25">
      <c r="A1457" s="101" t="s">
        <v>1704</v>
      </c>
      <c r="B1457" s="102">
        <v>6.8077499999999999E-2</v>
      </c>
      <c r="C1457" s="102">
        <v>5.7986330000000003E-2</v>
      </c>
      <c r="D1457" s="102">
        <v>5.2295269999999998E-2</v>
      </c>
      <c r="E1457" s="102">
        <v>4.7962249999999998E-2</v>
      </c>
      <c r="F1457" s="102">
        <v>4.4514360000000003E-2</v>
      </c>
      <c r="G1457" s="102">
        <v>4.2972700000000003E-2</v>
      </c>
      <c r="H1457" s="102">
        <v>4.0794869999999997E-2</v>
      </c>
      <c r="I1457" s="102">
        <v>3.8928270000000001E-2</v>
      </c>
      <c r="J1457" s="102">
        <v>3.736329E-2</v>
      </c>
      <c r="K1457" s="102">
        <v>4.1096149999999998E-2</v>
      </c>
      <c r="L1457" s="102">
        <v>4.2306759999999999E-2</v>
      </c>
      <c r="M1457" s="102">
        <v>4.3023800000000001E-2</v>
      </c>
      <c r="N1457" s="102">
        <v>4.181729E-2</v>
      </c>
      <c r="O1457" s="102">
        <v>4.0152930000000003E-2</v>
      </c>
      <c r="P1457" s="102">
        <v>3.8578359999999999E-2</v>
      </c>
      <c r="Q1457" s="102">
        <v>3.7336000000000001E-2</v>
      </c>
      <c r="R1457" s="102">
        <v>3.630734E-2</v>
      </c>
      <c r="S1457" s="102">
        <v>3.5385350000000003E-2</v>
      </c>
      <c r="T1457" s="102">
        <v>3.4531369999999999E-2</v>
      </c>
      <c r="U1457" s="102">
        <v>3.3745400000000002E-2</v>
      </c>
      <c r="V1457" s="102">
        <v>3.2988570000000002E-2</v>
      </c>
      <c r="W1457" s="102">
        <v>3.2270380000000001E-2</v>
      </c>
      <c r="X1457" s="102">
        <v>3.157161E-2</v>
      </c>
      <c r="Y1457" s="103">
        <v>3.0892269999999999E-2</v>
      </c>
    </row>
    <row r="1458" spans="1:25" x14ac:dyDescent="0.25">
      <c r="A1458" s="101" t="s">
        <v>1705</v>
      </c>
      <c r="B1458" s="102">
        <v>1.1380700000000001E-2</v>
      </c>
      <c r="C1458" s="102">
        <v>6.0192520000000001E-3</v>
      </c>
      <c r="D1458" s="102">
        <v>2.8821889999999998E-3</v>
      </c>
      <c r="E1458" s="102">
        <v>4.0477859999999999E-4</v>
      </c>
      <c r="F1458" s="102">
        <v>-1.629735E-3</v>
      </c>
      <c r="G1458" s="102">
        <v>-2.7271679999999999E-3</v>
      </c>
      <c r="H1458" s="102">
        <v>-3.7880980000000002E-3</v>
      </c>
      <c r="I1458" s="102">
        <v>-4.6542220000000004E-3</v>
      </c>
      <c r="J1458" s="102">
        <v>-5.3644749999999996E-3</v>
      </c>
      <c r="K1458" s="102">
        <v>-4.7361069999999998E-3</v>
      </c>
      <c r="L1458" s="102">
        <v>-4.2693380000000001E-3</v>
      </c>
      <c r="M1458" s="102">
        <v>-3.8710569999999998E-3</v>
      </c>
      <c r="N1458" s="102">
        <v>-3.6178489999999998E-3</v>
      </c>
      <c r="O1458" s="102">
        <v>-3.7930730000000001E-3</v>
      </c>
      <c r="P1458" s="102">
        <v>-4.2111600000000003E-3</v>
      </c>
      <c r="Q1458" s="102">
        <v>-4.6576660000000004E-3</v>
      </c>
      <c r="R1458" s="102">
        <v>-5.0168060000000004E-3</v>
      </c>
      <c r="S1458" s="102">
        <v>-5.3178720000000004E-3</v>
      </c>
      <c r="T1458" s="102">
        <v>-5.5701240000000001E-3</v>
      </c>
      <c r="U1458" s="102">
        <v>-5.7837360000000003E-3</v>
      </c>
      <c r="V1458" s="102">
        <v>-5.96819E-3</v>
      </c>
      <c r="W1458" s="102">
        <v>-6.1332050000000001E-3</v>
      </c>
      <c r="X1458" s="102">
        <v>-6.2884999999999998E-3</v>
      </c>
      <c r="Y1458" s="103">
        <v>-6.414632E-3</v>
      </c>
    </row>
    <row r="1459" spans="1:25" x14ac:dyDescent="0.25">
      <c r="A1459" s="101" t="s">
        <v>1706</v>
      </c>
      <c r="B1459" s="102">
        <v>5.1524800000000003E-2</v>
      </c>
      <c r="C1459" s="102">
        <v>4.1830279999999997E-2</v>
      </c>
      <c r="D1459" s="102">
        <v>3.6394700000000002E-2</v>
      </c>
      <c r="E1459" s="102">
        <v>3.2220329999999998E-2</v>
      </c>
      <c r="F1459" s="102">
        <v>2.886333E-2</v>
      </c>
      <c r="G1459" s="102">
        <v>2.7248000000000001E-2</v>
      </c>
      <c r="H1459" s="102">
        <v>2.515891E-2</v>
      </c>
      <c r="I1459" s="102">
        <v>2.3360860000000001E-2</v>
      </c>
      <c r="J1459" s="102">
        <v>2.1844800000000001E-2</v>
      </c>
      <c r="K1459" s="102">
        <v>2.4924120000000001E-2</v>
      </c>
      <c r="L1459" s="102">
        <v>2.585001E-2</v>
      </c>
      <c r="M1459" s="102">
        <v>2.6390750000000001E-2</v>
      </c>
      <c r="N1459" s="102">
        <v>2.5564099999999999E-2</v>
      </c>
      <c r="O1459" s="102">
        <v>2.4270799999999999E-2</v>
      </c>
      <c r="P1459" s="102">
        <v>2.2969590000000002E-2</v>
      </c>
      <c r="Q1459" s="102">
        <v>2.187393E-2</v>
      </c>
      <c r="R1459" s="102">
        <v>2.0943529999999998E-2</v>
      </c>
      <c r="S1459" s="102">
        <v>2.0110280000000001E-2</v>
      </c>
      <c r="T1459" s="102">
        <v>1.9344770000000001E-2</v>
      </c>
      <c r="U1459" s="102">
        <v>1.8637509999999999E-2</v>
      </c>
      <c r="V1459" s="102">
        <v>1.796907E-2</v>
      </c>
      <c r="W1459" s="102">
        <v>1.7349159999999999E-2</v>
      </c>
      <c r="X1459" s="102">
        <v>1.6748659999999999E-2</v>
      </c>
      <c r="Y1459" s="103">
        <v>1.6177279999999999E-2</v>
      </c>
    </row>
    <row r="1460" spans="1:25" x14ac:dyDescent="0.25">
      <c r="A1460" s="101" t="s">
        <v>1707</v>
      </c>
      <c r="B1460" s="102">
        <v>3.7784789999999999E-2</v>
      </c>
      <c r="C1460" s="102">
        <v>3.3256040000000001E-2</v>
      </c>
      <c r="D1460" s="102">
        <v>3.0043279999999999E-2</v>
      </c>
      <c r="E1460" s="102">
        <v>2.7586610000000001E-2</v>
      </c>
      <c r="F1460" s="102">
        <v>2.572122E-2</v>
      </c>
      <c r="G1460" s="102">
        <v>2.5566950000000001E-2</v>
      </c>
      <c r="H1460" s="102">
        <v>2.502923E-2</v>
      </c>
      <c r="I1460" s="102">
        <v>2.46976E-2</v>
      </c>
      <c r="J1460" s="102">
        <v>2.457088E-2</v>
      </c>
      <c r="K1460" s="102">
        <v>2.749118E-2</v>
      </c>
      <c r="L1460" s="102">
        <v>2.912062E-2</v>
      </c>
      <c r="M1460" s="102">
        <v>3.0551499999999999E-2</v>
      </c>
      <c r="N1460" s="102">
        <v>2.9003000000000001E-2</v>
      </c>
      <c r="O1460" s="102">
        <v>2.7732960000000001E-2</v>
      </c>
      <c r="P1460" s="102">
        <v>2.700309E-2</v>
      </c>
      <c r="Q1460" s="102">
        <v>2.6709009999999998E-2</v>
      </c>
      <c r="R1460" s="102">
        <v>2.6600929999999998E-2</v>
      </c>
      <c r="S1460" s="102">
        <v>2.6581250000000001E-2</v>
      </c>
      <c r="T1460" s="102">
        <v>2.6630330000000001E-2</v>
      </c>
      <c r="U1460" s="102">
        <v>2.6748279999999999E-2</v>
      </c>
      <c r="V1460" s="102">
        <v>2.6905479999999999E-2</v>
      </c>
      <c r="W1460" s="102">
        <v>2.7102040000000001E-2</v>
      </c>
      <c r="X1460" s="102">
        <v>2.7318149999999999E-2</v>
      </c>
      <c r="Y1460" s="103">
        <v>2.7544099999999998E-2</v>
      </c>
    </row>
    <row r="1461" spans="1:25" x14ac:dyDescent="0.25">
      <c r="A1461" s="101" t="s">
        <v>1708</v>
      </c>
      <c r="B1461" s="102">
        <v>7.9267309999999994E-2</v>
      </c>
      <c r="C1461" s="102">
        <v>6.8445270000000002E-2</v>
      </c>
      <c r="D1461" s="102">
        <v>6.1905439999999999E-2</v>
      </c>
      <c r="E1461" s="102">
        <v>5.6697539999999998E-2</v>
      </c>
      <c r="F1461" s="102">
        <v>5.2386630000000003E-2</v>
      </c>
      <c r="G1461" s="102">
        <v>5.0305530000000001E-2</v>
      </c>
      <c r="H1461" s="102">
        <v>4.7492119999999999E-2</v>
      </c>
      <c r="I1461" s="102">
        <v>4.5026360000000001E-2</v>
      </c>
      <c r="J1461" s="102">
        <v>4.29393E-2</v>
      </c>
      <c r="K1461" s="102">
        <v>4.7182149999999999E-2</v>
      </c>
      <c r="L1461" s="102">
        <v>4.8631729999999998E-2</v>
      </c>
      <c r="M1461" s="102">
        <v>4.9594239999999998E-2</v>
      </c>
      <c r="N1461" s="102">
        <v>4.8726869999999999E-2</v>
      </c>
      <c r="O1461" s="102">
        <v>4.7245059999999998E-2</v>
      </c>
      <c r="P1461" s="102">
        <v>4.571882E-2</v>
      </c>
      <c r="Q1461" s="102">
        <v>4.4448420000000002E-2</v>
      </c>
      <c r="R1461" s="102">
        <v>4.3372639999999997E-2</v>
      </c>
      <c r="S1461" s="102">
        <v>4.2403540000000003E-2</v>
      </c>
      <c r="T1461" s="102">
        <v>4.1511930000000002E-2</v>
      </c>
      <c r="U1461" s="102">
        <v>4.0687889999999997E-2</v>
      </c>
      <c r="V1461" s="102">
        <v>3.9921730000000002E-2</v>
      </c>
      <c r="W1461" s="102">
        <v>3.919429E-2</v>
      </c>
      <c r="X1461" s="102">
        <v>3.849586E-2</v>
      </c>
      <c r="Y1461" s="103">
        <v>3.7816750000000003E-2</v>
      </c>
    </row>
    <row r="1462" spans="1:25" x14ac:dyDescent="0.25">
      <c r="A1462" s="101" t="s">
        <v>1709</v>
      </c>
      <c r="B1462" s="102">
        <v>2.1318650000000001E-2</v>
      </c>
      <c r="C1462" s="102">
        <v>1.439851E-2</v>
      </c>
      <c r="D1462" s="102">
        <v>1.0010130000000001E-2</v>
      </c>
      <c r="E1462" s="102">
        <v>6.4106989999999997E-3</v>
      </c>
      <c r="F1462" s="102">
        <v>3.402759E-3</v>
      </c>
      <c r="G1462" s="102">
        <v>1.9856499999999998E-3</v>
      </c>
      <c r="H1462" s="102">
        <v>5.183656E-4</v>
      </c>
      <c r="I1462" s="102">
        <v>-6.7665960000000002E-4</v>
      </c>
      <c r="J1462" s="102">
        <v>-1.6385309999999999E-3</v>
      </c>
      <c r="K1462" s="102">
        <v>-1.673131E-4</v>
      </c>
      <c r="L1462" s="102">
        <v>7.9397289999999998E-4</v>
      </c>
      <c r="M1462" s="102">
        <v>1.6386129999999999E-3</v>
      </c>
      <c r="N1462" s="102">
        <v>1.9785979999999998E-3</v>
      </c>
      <c r="O1462" s="102">
        <v>1.7646750000000001E-3</v>
      </c>
      <c r="P1462" s="102">
        <v>1.2692440000000001E-3</v>
      </c>
      <c r="Q1462" s="102">
        <v>7.9365939999999997E-4</v>
      </c>
      <c r="R1462" s="102">
        <v>4.1534839999999998E-4</v>
      </c>
      <c r="S1462" s="102">
        <v>1.3397990000000001E-4</v>
      </c>
      <c r="T1462" s="102">
        <v>-9.9039620000000001E-5</v>
      </c>
      <c r="U1462" s="102">
        <v>-2.737544E-4</v>
      </c>
      <c r="V1462" s="102">
        <v>-4.0959839999999998E-4</v>
      </c>
      <c r="W1462" s="102">
        <v>-5.2623999999999998E-4</v>
      </c>
      <c r="X1462" s="102">
        <v>-6.1349430000000001E-4</v>
      </c>
      <c r="Y1462" s="103">
        <v>-6.9103220000000002E-4</v>
      </c>
    </row>
    <row r="1463" spans="1:25" x14ac:dyDescent="0.25">
      <c r="A1463" s="101" t="s">
        <v>1710</v>
      </c>
      <c r="B1463" s="102">
        <v>7.1384530000000002E-2</v>
      </c>
      <c r="C1463" s="102">
        <v>6.3215569999999999E-2</v>
      </c>
      <c r="D1463" s="102">
        <v>5.7503230000000002E-2</v>
      </c>
      <c r="E1463" s="102">
        <v>5.2544750000000001E-2</v>
      </c>
      <c r="F1463" s="102">
        <v>4.8217129999999997E-2</v>
      </c>
      <c r="G1463" s="102">
        <v>4.5776049999999999E-2</v>
      </c>
      <c r="H1463" s="102">
        <v>4.298474E-2</v>
      </c>
      <c r="I1463" s="102">
        <v>4.0545810000000002E-2</v>
      </c>
      <c r="J1463" s="102">
        <v>3.8459849999999997E-2</v>
      </c>
      <c r="K1463" s="102">
        <v>4.1408260000000002E-2</v>
      </c>
      <c r="L1463" s="102">
        <v>4.2766810000000002E-2</v>
      </c>
      <c r="M1463" s="102">
        <v>4.3852790000000003E-2</v>
      </c>
      <c r="N1463" s="102">
        <v>4.3449059999999998E-2</v>
      </c>
      <c r="O1463" s="102">
        <v>4.2336609999999997E-2</v>
      </c>
      <c r="P1463" s="102">
        <v>4.1030659999999997E-2</v>
      </c>
      <c r="Q1463" s="102">
        <v>3.9893980000000002E-2</v>
      </c>
      <c r="R1463" s="102">
        <v>3.8905009999999997E-2</v>
      </c>
      <c r="S1463" s="102">
        <v>3.8033520000000001E-2</v>
      </c>
      <c r="T1463" s="102">
        <v>3.7240479999999999E-2</v>
      </c>
      <c r="U1463" s="102">
        <v>3.6525679999999998E-2</v>
      </c>
      <c r="V1463" s="102">
        <v>3.5869739999999997E-2</v>
      </c>
      <c r="W1463" s="102">
        <v>3.5252819999999997E-2</v>
      </c>
      <c r="X1463" s="102">
        <v>3.4665349999999998E-2</v>
      </c>
      <c r="Y1463" s="103">
        <v>3.4107329999999998E-2</v>
      </c>
    </row>
    <row r="1464" spans="1:25" x14ac:dyDescent="0.25">
      <c r="A1464" s="101" t="s">
        <v>1711</v>
      </c>
      <c r="B1464" s="102">
        <v>1.8654839999999999E-2</v>
      </c>
      <c r="C1464" s="102">
        <v>1.325112E-2</v>
      </c>
      <c r="D1464" s="102">
        <v>1.025119E-2</v>
      </c>
      <c r="E1464" s="102">
        <v>8.1254770000000007E-3</v>
      </c>
      <c r="F1464" s="102">
        <v>6.582676E-3</v>
      </c>
      <c r="G1464" s="102">
        <v>5.7266080000000002E-3</v>
      </c>
      <c r="H1464" s="102">
        <v>5.0464430000000003E-3</v>
      </c>
      <c r="I1464" s="102">
        <v>4.5901199999999996E-3</v>
      </c>
      <c r="J1464" s="102">
        <v>4.3182339999999998E-3</v>
      </c>
      <c r="K1464" s="102">
        <v>4.8898539999999999E-3</v>
      </c>
      <c r="L1464" s="102">
        <v>5.1903990000000001E-3</v>
      </c>
      <c r="M1464" s="102">
        <v>5.3777549999999997E-3</v>
      </c>
      <c r="N1464" s="102">
        <v>4.8329820000000004E-3</v>
      </c>
      <c r="O1464" s="102">
        <v>4.1610620000000001E-3</v>
      </c>
      <c r="P1464" s="102">
        <v>3.5038140000000001E-3</v>
      </c>
      <c r="Q1464" s="102">
        <v>2.969686E-3</v>
      </c>
      <c r="R1464" s="102">
        <v>2.5515910000000002E-3</v>
      </c>
      <c r="S1464" s="102">
        <v>2.2211179999999998E-3</v>
      </c>
      <c r="T1464" s="102">
        <v>1.958591E-3</v>
      </c>
      <c r="U1464" s="102">
        <v>1.7447579999999999E-3</v>
      </c>
      <c r="V1464" s="102">
        <v>1.560145E-3</v>
      </c>
      <c r="W1464" s="102">
        <v>1.414238E-3</v>
      </c>
      <c r="X1464" s="102">
        <v>1.2878049999999999E-3</v>
      </c>
      <c r="Y1464" s="103">
        <v>1.1713470000000001E-3</v>
      </c>
    </row>
    <row r="1465" spans="1:25" x14ac:dyDescent="0.25">
      <c r="A1465" s="101" t="s">
        <v>1712</v>
      </c>
      <c r="B1465" s="102">
        <v>-2.3612540000000001E-2</v>
      </c>
      <c r="C1465" s="102">
        <v>-2.3986110000000001E-2</v>
      </c>
      <c r="D1465" s="102">
        <v>-2.4499770000000001E-2</v>
      </c>
      <c r="E1465" s="102">
        <v>-2.473214E-2</v>
      </c>
      <c r="F1465" s="102">
        <v>-2.4712749999999999E-2</v>
      </c>
      <c r="G1465" s="102">
        <v>-2.5811420000000002E-2</v>
      </c>
      <c r="H1465" s="102">
        <v>-2.5616759999999999E-2</v>
      </c>
      <c r="I1465" s="102">
        <v>-2.5208810000000002E-2</v>
      </c>
      <c r="J1465" s="102">
        <v>-2.4713329999999999E-2</v>
      </c>
      <c r="K1465" s="102">
        <v>-2.9051839999999999E-2</v>
      </c>
      <c r="L1465" s="102">
        <v>-3.0611579999999999E-2</v>
      </c>
      <c r="M1465" s="102">
        <v>-3.1663230000000001E-2</v>
      </c>
      <c r="N1465" s="102">
        <v>-3.042357E-2</v>
      </c>
      <c r="O1465" s="102">
        <v>-2.9398580000000001E-2</v>
      </c>
      <c r="P1465" s="102">
        <v>-2.8934700000000001E-2</v>
      </c>
      <c r="Q1465" s="102">
        <v>-2.8847060000000001E-2</v>
      </c>
      <c r="R1465" s="102">
        <v>-2.8779019999999999E-2</v>
      </c>
      <c r="S1465" s="102">
        <v>-2.8652469999999999E-2</v>
      </c>
      <c r="T1465" s="102">
        <v>-2.8477189999999999E-2</v>
      </c>
      <c r="U1465" s="102">
        <v>-2.8253440000000001E-2</v>
      </c>
      <c r="V1465" s="102">
        <v>-2.8009989999999999E-2</v>
      </c>
      <c r="W1465" s="102">
        <v>-2.7737589999999999E-2</v>
      </c>
      <c r="X1465" s="102">
        <v>-2.743601E-2</v>
      </c>
      <c r="Y1465" s="103">
        <v>-2.7115E-2</v>
      </c>
    </row>
    <row r="1466" spans="1:25" x14ac:dyDescent="0.25">
      <c r="A1466" s="101" t="s">
        <v>1713</v>
      </c>
      <c r="B1466" s="102">
        <v>1.6706720000000001E-2</v>
      </c>
      <c r="C1466" s="102">
        <v>1.0470419999999999E-2</v>
      </c>
      <c r="D1466" s="102">
        <v>6.6676799999999996E-3</v>
      </c>
      <c r="E1466" s="102">
        <v>3.7521059999999998E-3</v>
      </c>
      <c r="F1466" s="102">
        <v>1.4706210000000001E-3</v>
      </c>
      <c r="G1466" s="102">
        <v>5.799507E-4</v>
      </c>
      <c r="H1466" s="102">
        <v>-4.9765949999999997E-4</v>
      </c>
      <c r="I1466" s="102">
        <v>-1.341917E-3</v>
      </c>
      <c r="J1466" s="102">
        <v>-1.9629679999999998E-3</v>
      </c>
      <c r="K1466" s="102">
        <v>-1.5741609999999999E-4</v>
      </c>
      <c r="L1466" s="102">
        <v>6.7890729999999996E-4</v>
      </c>
      <c r="M1466" s="102">
        <v>1.3455839999999999E-3</v>
      </c>
      <c r="N1466" s="102">
        <v>1.027753E-3</v>
      </c>
      <c r="O1466" s="102">
        <v>4.3919409999999999E-4</v>
      </c>
      <c r="P1466" s="102">
        <v>-1.5195519999999999E-4</v>
      </c>
      <c r="Q1466" s="102">
        <v>-5.8940580000000004E-4</v>
      </c>
      <c r="R1466" s="102">
        <v>-9.102909E-4</v>
      </c>
      <c r="S1466" s="102">
        <v>-1.1340250000000001E-3</v>
      </c>
      <c r="T1466" s="102">
        <v>-1.299321E-3</v>
      </c>
      <c r="U1466" s="102">
        <v>-1.406189E-3</v>
      </c>
      <c r="V1466" s="102">
        <v>-1.47434E-3</v>
      </c>
      <c r="W1466" s="102">
        <v>-1.5130510000000001E-3</v>
      </c>
      <c r="X1466" s="102">
        <v>-1.532521E-3</v>
      </c>
      <c r="Y1466" s="103">
        <v>-1.5227859999999999E-3</v>
      </c>
    </row>
    <row r="1467" spans="1:25" x14ac:dyDescent="0.25">
      <c r="A1467" s="101" t="s">
        <v>1714</v>
      </c>
      <c r="B1467" s="102">
        <v>3.2913619999999998E-2</v>
      </c>
      <c r="C1467" s="102">
        <v>2.5499939999999999E-2</v>
      </c>
      <c r="D1467" s="102">
        <v>2.1055810000000001E-2</v>
      </c>
      <c r="E1467" s="102">
        <v>1.766392E-2</v>
      </c>
      <c r="F1467" s="102">
        <v>1.498354E-2</v>
      </c>
      <c r="G1467" s="102">
        <v>1.4180659999999999E-2</v>
      </c>
      <c r="H1467" s="102">
        <v>1.2849640000000001E-2</v>
      </c>
      <c r="I1467" s="102">
        <v>1.1752449999999999E-2</v>
      </c>
      <c r="J1467" s="102">
        <v>1.0907699999999999E-2</v>
      </c>
      <c r="K1467" s="102">
        <v>1.4053329999999999E-2</v>
      </c>
      <c r="L1467" s="102">
        <v>1.526463E-2</v>
      </c>
      <c r="M1467" s="102">
        <v>1.615776E-2</v>
      </c>
      <c r="N1467" s="102">
        <v>1.5232570000000001E-2</v>
      </c>
      <c r="O1467" s="102">
        <v>1.412183E-2</v>
      </c>
      <c r="P1467" s="102">
        <v>1.321953E-2</v>
      </c>
      <c r="Q1467" s="102">
        <v>1.26357E-2</v>
      </c>
      <c r="R1467" s="102">
        <v>1.2207249999999999E-2</v>
      </c>
      <c r="S1467" s="102">
        <v>1.186654E-2</v>
      </c>
      <c r="T1467" s="102">
        <v>1.158433E-2</v>
      </c>
      <c r="U1467" s="102">
        <v>1.136038E-2</v>
      </c>
      <c r="V1467" s="102">
        <v>1.117543E-2</v>
      </c>
      <c r="W1467" s="102">
        <v>1.102947E-2</v>
      </c>
      <c r="X1467" s="102">
        <v>1.0912750000000001E-2</v>
      </c>
      <c r="Y1467" s="103">
        <v>1.0805540000000001E-2</v>
      </c>
    </row>
    <row r="1468" spans="1:25" x14ac:dyDescent="0.25">
      <c r="A1468" s="101" t="s">
        <v>1715</v>
      </c>
      <c r="B1468" s="102">
        <v>7.6332040000000002E-3</v>
      </c>
      <c r="C1468" s="102">
        <v>2.1281149999999999E-3</v>
      </c>
      <c r="D1468" s="102">
        <v>-1.2732729999999999E-3</v>
      </c>
      <c r="E1468" s="102">
        <v>-3.846651E-3</v>
      </c>
      <c r="F1468" s="102">
        <v>-5.8352619999999999E-3</v>
      </c>
      <c r="G1468" s="102">
        <v>-6.6085140000000002E-3</v>
      </c>
      <c r="H1468" s="102">
        <v>-7.5120070000000002E-3</v>
      </c>
      <c r="I1468" s="102">
        <v>-8.2111440000000001E-3</v>
      </c>
      <c r="J1468" s="102">
        <v>-8.7064129999999997E-3</v>
      </c>
      <c r="K1468" s="102">
        <v>-7.3165019999999999E-3</v>
      </c>
      <c r="L1468" s="102">
        <v>-6.715726E-3</v>
      </c>
      <c r="M1468" s="102">
        <v>-6.2248449999999997E-3</v>
      </c>
      <c r="N1468" s="102">
        <v>-6.3696960000000002E-3</v>
      </c>
      <c r="O1468" s="102">
        <v>-6.7273280000000003E-3</v>
      </c>
      <c r="P1468" s="102">
        <v>-7.1350809999999997E-3</v>
      </c>
      <c r="Q1468" s="102">
        <v>-7.4562669999999999E-3</v>
      </c>
      <c r="R1468" s="102">
        <v>-7.6901019999999999E-3</v>
      </c>
      <c r="S1468" s="102">
        <v>-7.8556619999999994E-3</v>
      </c>
      <c r="T1468" s="102">
        <v>-7.9629320000000007E-3</v>
      </c>
      <c r="U1468" s="102">
        <v>-8.0212080000000002E-3</v>
      </c>
      <c r="V1468" s="102">
        <v>-8.0407099999999995E-3</v>
      </c>
      <c r="W1468" s="102">
        <v>-8.0309590000000007E-3</v>
      </c>
      <c r="X1468" s="102">
        <v>-8.0017079999999997E-3</v>
      </c>
      <c r="Y1468" s="103">
        <v>-7.9529579999999996E-3</v>
      </c>
    </row>
    <row r="1469" spans="1:25" x14ac:dyDescent="0.25">
      <c r="A1469" s="101" t="s">
        <v>1716</v>
      </c>
      <c r="B1469" s="102">
        <v>1.775301E-2</v>
      </c>
      <c r="C1469" s="102">
        <v>1.124183E-2</v>
      </c>
      <c r="D1469" s="102">
        <v>7.3481279999999998E-3</v>
      </c>
      <c r="E1469" s="102">
        <v>4.3811500000000003E-3</v>
      </c>
      <c r="F1469" s="102">
        <v>2.0488189999999999E-3</v>
      </c>
      <c r="G1469" s="102">
        <v>1.1893590000000001E-3</v>
      </c>
      <c r="H1469" s="102">
        <v>5.327935E-5</v>
      </c>
      <c r="I1469" s="102">
        <v>-8.5884860000000004E-4</v>
      </c>
      <c r="J1469" s="102">
        <v>-1.547989E-3</v>
      </c>
      <c r="K1469" s="102">
        <v>5.3157689999999995E-4</v>
      </c>
      <c r="L1469" s="102">
        <v>1.404092E-3</v>
      </c>
      <c r="M1469" s="102">
        <v>2.078894E-3</v>
      </c>
      <c r="N1469" s="102">
        <v>1.731441E-3</v>
      </c>
      <c r="O1469" s="102">
        <v>1.112827E-3</v>
      </c>
      <c r="P1469" s="102">
        <v>5.0192270000000005E-4</v>
      </c>
      <c r="Q1469" s="102">
        <v>5.4916310000000002E-5</v>
      </c>
      <c r="R1469" s="102">
        <v>-2.7568029999999998E-4</v>
      </c>
      <c r="S1469" s="102">
        <v>-5.2860549999999998E-4</v>
      </c>
      <c r="T1469" s="102">
        <v>-7.2286690000000005E-4</v>
      </c>
      <c r="U1469" s="102">
        <v>-8.5893709999999997E-4</v>
      </c>
      <c r="V1469" s="102">
        <v>-9.6579659999999998E-4</v>
      </c>
      <c r="W1469" s="102">
        <v>-1.043448E-3</v>
      </c>
      <c r="X1469" s="102">
        <v>-1.092123E-3</v>
      </c>
      <c r="Y1469" s="103">
        <v>-1.1213270000000001E-3</v>
      </c>
    </row>
    <row r="1470" spans="1:25" x14ac:dyDescent="0.25">
      <c r="A1470" s="101" t="s">
        <v>1717</v>
      </c>
      <c r="B1470" s="102">
        <v>3.0184289999999999E-2</v>
      </c>
      <c r="C1470" s="102">
        <v>2.295233E-2</v>
      </c>
      <c r="D1470" s="102">
        <v>1.862374E-2</v>
      </c>
      <c r="E1470" s="102">
        <v>1.532787E-2</v>
      </c>
      <c r="F1470" s="102">
        <v>1.2744180000000001E-2</v>
      </c>
      <c r="G1470" s="102">
        <v>1.192143E-2</v>
      </c>
      <c r="H1470" s="102">
        <v>1.0629349999999999E-2</v>
      </c>
      <c r="I1470" s="102">
        <v>9.5708489999999993E-3</v>
      </c>
      <c r="J1470" s="102">
        <v>8.7551190000000004E-3</v>
      </c>
      <c r="K1470" s="102">
        <v>1.161703E-2</v>
      </c>
      <c r="L1470" s="102">
        <v>1.2719980000000001E-2</v>
      </c>
      <c r="M1470" s="102">
        <v>1.3544550000000001E-2</v>
      </c>
      <c r="N1470" s="102">
        <v>1.271563E-2</v>
      </c>
      <c r="O1470" s="102">
        <v>1.171085E-2</v>
      </c>
      <c r="P1470" s="102">
        <v>1.0885880000000001E-2</v>
      </c>
      <c r="Q1470" s="102">
        <v>1.0321429999999999E-2</v>
      </c>
      <c r="R1470" s="102">
        <v>9.9124130000000001E-3</v>
      </c>
      <c r="S1470" s="102">
        <v>9.5814090000000008E-3</v>
      </c>
      <c r="T1470" s="102">
        <v>9.3086869999999995E-3</v>
      </c>
      <c r="U1470" s="102">
        <v>9.0944660000000007E-3</v>
      </c>
      <c r="V1470" s="102">
        <v>8.9289910000000007E-3</v>
      </c>
      <c r="W1470" s="102">
        <v>8.7927620000000008E-3</v>
      </c>
      <c r="X1470" s="102">
        <v>8.6855460000000006E-3</v>
      </c>
      <c r="Y1470" s="103">
        <v>8.5980580000000004E-3</v>
      </c>
    </row>
    <row r="1471" spans="1:25" x14ac:dyDescent="0.25">
      <c r="A1471" s="101" t="s">
        <v>1718</v>
      </c>
      <c r="B1471" s="102">
        <v>2.9794309999999998E-3</v>
      </c>
      <c r="C1471" s="102">
        <v>-1.0972550000000001E-3</v>
      </c>
      <c r="D1471" s="102">
        <v>-3.8423950000000002E-3</v>
      </c>
      <c r="E1471" s="102">
        <v>-5.8308889999999997E-3</v>
      </c>
      <c r="F1471" s="102">
        <v>-7.2465769999999997E-3</v>
      </c>
      <c r="G1471" s="102">
        <v>-8.3340610000000002E-3</v>
      </c>
      <c r="H1471" s="102">
        <v>-8.8785919999999994E-3</v>
      </c>
      <c r="I1471" s="102">
        <v>-9.1601909999999998E-3</v>
      </c>
      <c r="J1471" s="102">
        <v>-9.2669420000000002E-3</v>
      </c>
      <c r="K1471" s="102">
        <v>-1.001236E-2</v>
      </c>
      <c r="L1471" s="102">
        <v>-1.0057440000000001E-2</v>
      </c>
      <c r="M1471" s="102">
        <v>-1.000091E-2</v>
      </c>
      <c r="N1471" s="102">
        <v>-9.8384739999999998E-3</v>
      </c>
      <c r="O1471" s="102">
        <v>-9.9052020000000001E-3</v>
      </c>
      <c r="P1471" s="102">
        <v>-1.0147069999999999E-2</v>
      </c>
      <c r="Q1471" s="102">
        <v>-1.040018E-2</v>
      </c>
      <c r="R1471" s="102">
        <v>-1.0575579999999999E-2</v>
      </c>
      <c r="S1471" s="102">
        <v>-1.065339E-2</v>
      </c>
      <c r="T1471" s="102">
        <v>-1.066314E-2</v>
      </c>
      <c r="U1471" s="102">
        <v>-1.061438E-2</v>
      </c>
      <c r="V1471" s="102">
        <v>-1.0516889999999999E-2</v>
      </c>
      <c r="W1471" s="102">
        <v>-1.0390389999999999E-2</v>
      </c>
      <c r="X1471" s="102">
        <v>-1.0234679999999999E-2</v>
      </c>
      <c r="Y1471" s="103">
        <v>-1.004975E-2</v>
      </c>
    </row>
    <row r="1472" spans="1:25" x14ac:dyDescent="0.25">
      <c r="A1472" s="101" t="s">
        <v>1719</v>
      </c>
      <c r="B1472" s="102">
        <v>1.498354E-2</v>
      </c>
      <c r="C1472" s="102">
        <v>9.4175790000000006E-3</v>
      </c>
      <c r="D1472" s="102">
        <v>5.9745570000000001E-3</v>
      </c>
      <c r="E1472" s="102">
        <v>3.4069130000000001E-3</v>
      </c>
      <c r="F1472" s="102">
        <v>1.45258E-3</v>
      </c>
      <c r="G1472" s="102">
        <v>5.3814369999999995E-4</v>
      </c>
      <c r="H1472" s="102">
        <v>-3.3626879999999997E-4</v>
      </c>
      <c r="I1472" s="102">
        <v>-9.7702870000000003E-4</v>
      </c>
      <c r="J1472" s="102">
        <v>-1.404218E-3</v>
      </c>
      <c r="K1472" s="102">
        <v>-3.55461E-4</v>
      </c>
      <c r="L1472" s="102">
        <v>2.0542180000000001E-4</v>
      </c>
      <c r="M1472" s="102">
        <v>6.6863130000000004E-4</v>
      </c>
      <c r="N1472" s="102">
        <v>3.237774E-4</v>
      </c>
      <c r="O1472" s="102">
        <v>-2.2380769999999999E-4</v>
      </c>
      <c r="P1472" s="102">
        <v>-7.6559420000000004E-4</v>
      </c>
      <c r="Q1472" s="102">
        <v>-1.1736419999999999E-3</v>
      </c>
      <c r="R1472" s="102">
        <v>-1.4654309999999999E-3</v>
      </c>
      <c r="S1472" s="102">
        <v>-1.669764E-3</v>
      </c>
      <c r="T1472" s="102">
        <v>-1.7961489999999999E-3</v>
      </c>
      <c r="U1472" s="102">
        <v>-1.8740569999999999E-3</v>
      </c>
      <c r="V1472" s="102">
        <v>-1.913007E-3</v>
      </c>
      <c r="W1472" s="102">
        <v>-1.913007E-3</v>
      </c>
      <c r="X1472" s="102">
        <v>-1.8838010000000001E-3</v>
      </c>
      <c r="Y1472" s="103">
        <v>-1.835129E-3</v>
      </c>
    </row>
    <row r="1473" spans="1:25" x14ac:dyDescent="0.25">
      <c r="A1473" s="101" t="s">
        <v>1720</v>
      </c>
      <c r="B1473" s="102">
        <v>2.8453160000000002E-2</v>
      </c>
      <c r="C1473" s="102">
        <v>2.161012E-2</v>
      </c>
      <c r="D1473" s="102">
        <v>1.7534210000000001E-2</v>
      </c>
      <c r="E1473" s="102">
        <v>1.448087E-2</v>
      </c>
      <c r="F1473" s="102">
        <v>1.211951E-2</v>
      </c>
      <c r="G1473" s="102">
        <v>1.148192E-2</v>
      </c>
      <c r="H1473" s="102">
        <v>1.027459E-2</v>
      </c>
      <c r="I1473" s="102">
        <v>9.2623989999999993E-3</v>
      </c>
      <c r="J1473" s="102">
        <v>8.4837139999999998E-3</v>
      </c>
      <c r="K1473" s="102">
        <v>1.1387059999999999E-2</v>
      </c>
      <c r="L1473" s="102">
        <v>1.230623E-2</v>
      </c>
      <c r="M1473" s="102">
        <v>1.294698E-2</v>
      </c>
      <c r="N1473" s="102">
        <v>1.198802E-2</v>
      </c>
      <c r="O1473" s="102">
        <v>1.095895E-2</v>
      </c>
      <c r="P1473" s="102">
        <v>1.01694E-2</v>
      </c>
      <c r="Q1473" s="102">
        <v>9.6611430000000005E-3</v>
      </c>
      <c r="R1473" s="102">
        <v>9.2699240000000006E-3</v>
      </c>
      <c r="S1473" s="102">
        <v>8.9374799999999994E-3</v>
      </c>
      <c r="T1473" s="102">
        <v>8.663802E-3</v>
      </c>
      <c r="U1473" s="102">
        <v>8.4388520000000002E-3</v>
      </c>
      <c r="V1473" s="102">
        <v>8.2530680000000006E-3</v>
      </c>
      <c r="W1473" s="102">
        <v>8.0966570000000002E-3</v>
      </c>
      <c r="X1473" s="102">
        <v>7.979178E-3</v>
      </c>
      <c r="Y1473" s="103">
        <v>7.8717249999999996E-3</v>
      </c>
    </row>
    <row r="1474" spans="1:25" x14ac:dyDescent="0.25">
      <c r="A1474" s="101" t="s">
        <v>1721</v>
      </c>
      <c r="B1474" s="102">
        <v>2.214414E-2</v>
      </c>
      <c r="C1474" s="102">
        <v>1.5723899999999999E-2</v>
      </c>
      <c r="D1474" s="102">
        <v>1.181747E-2</v>
      </c>
      <c r="E1474" s="102">
        <v>8.8264639999999991E-3</v>
      </c>
      <c r="F1474" s="102">
        <v>6.4881039999999997E-3</v>
      </c>
      <c r="G1474" s="102">
        <v>5.743593E-3</v>
      </c>
      <c r="H1474" s="102">
        <v>4.6167730000000002E-3</v>
      </c>
      <c r="I1474" s="102">
        <v>3.7141510000000002E-3</v>
      </c>
      <c r="J1474" s="102">
        <v>3.0442730000000001E-3</v>
      </c>
      <c r="K1474" s="102">
        <v>5.4457819999999997E-3</v>
      </c>
      <c r="L1474" s="102">
        <v>6.4116099999999999E-3</v>
      </c>
      <c r="M1474" s="102">
        <v>7.1579950000000003E-3</v>
      </c>
      <c r="N1474" s="102">
        <v>6.5612830000000002E-3</v>
      </c>
      <c r="O1474" s="102">
        <v>5.7699880000000002E-3</v>
      </c>
      <c r="P1474" s="102">
        <v>5.0912409999999998E-3</v>
      </c>
      <c r="Q1474" s="102">
        <v>4.6341639999999996E-3</v>
      </c>
      <c r="R1474" s="102">
        <v>4.3130010000000003E-3</v>
      </c>
      <c r="S1474" s="102">
        <v>4.0598359999999998E-3</v>
      </c>
      <c r="T1474" s="102">
        <v>3.8751380000000002E-3</v>
      </c>
      <c r="U1474" s="102">
        <v>3.7389419999999999E-3</v>
      </c>
      <c r="V1474" s="102">
        <v>3.6414960000000001E-3</v>
      </c>
      <c r="W1474" s="102">
        <v>3.5832619999999998E-3</v>
      </c>
      <c r="X1474" s="102">
        <v>3.5442849999999999E-3</v>
      </c>
      <c r="Y1474" s="103">
        <v>3.5250289999999998E-3</v>
      </c>
    </row>
    <row r="1475" spans="1:25" x14ac:dyDescent="0.25">
      <c r="A1475" s="101" t="s">
        <v>1722</v>
      </c>
      <c r="B1475" s="102">
        <v>1.9583099999999999E-2</v>
      </c>
      <c r="C1475" s="102">
        <v>1.3018750000000001E-2</v>
      </c>
      <c r="D1475" s="102">
        <v>9.0468479999999997E-3</v>
      </c>
      <c r="E1475" s="102">
        <v>6.0023350000000001E-3</v>
      </c>
      <c r="F1475" s="102">
        <v>3.621815E-3</v>
      </c>
      <c r="G1475" s="102">
        <v>2.6046620000000002E-3</v>
      </c>
      <c r="H1475" s="102">
        <v>1.4593049999999999E-3</v>
      </c>
      <c r="I1475" s="102">
        <v>5.6673840000000004E-4</v>
      </c>
      <c r="J1475" s="102">
        <v>-1.123703E-4</v>
      </c>
      <c r="K1475" s="102">
        <v>1.6403909999999999E-3</v>
      </c>
      <c r="L1475" s="102">
        <v>2.5046729999999998E-3</v>
      </c>
      <c r="M1475" s="102">
        <v>3.1800359999999998E-3</v>
      </c>
      <c r="N1475" s="102">
        <v>2.843394E-3</v>
      </c>
      <c r="O1475" s="102">
        <v>2.2073869999999999E-3</v>
      </c>
      <c r="P1475" s="102">
        <v>1.5490899999999999E-3</v>
      </c>
      <c r="Q1475" s="102">
        <v>1.054087E-3</v>
      </c>
      <c r="R1475" s="102">
        <v>6.849696E-4</v>
      </c>
      <c r="S1475" s="102">
        <v>4.131181E-4</v>
      </c>
      <c r="T1475" s="102">
        <v>2.09132E-4</v>
      </c>
      <c r="U1475" s="102">
        <v>5.3780560000000002E-5</v>
      </c>
      <c r="V1475" s="102">
        <v>-6.266795E-5</v>
      </c>
      <c r="W1475" s="102">
        <v>-1.4045029999999999E-4</v>
      </c>
      <c r="X1475" s="102">
        <v>-1.8906169999999999E-4</v>
      </c>
      <c r="Y1475" s="103">
        <v>-2.182269E-4</v>
      </c>
    </row>
    <row r="1476" spans="1:25" x14ac:dyDescent="0.25">
      <c r="A1476" s="101" t="s">
        <v>1723</v>
      </c>
      <c r="B1476" s="102">
        <v>9.7854280000000005E-3</v>
      </c>
      <c r="C1476" s="102">
        <v>3.3930100000000001E-3</v>
      </c>
      <c r="D1476" s="102">
        <v>-3.9588440000000002E-4</v>
      </c>
      <c r="E1476" s="102">
        <v>-3.3229900000000001E-3</v>
      </c>
      <c r="F1476" s="102">
        <v>-5.6525539999999997E-3</v>
      </c>
      <c r="G1476" s="102">
        <v>-6.7324159999999997E-3</v>
      </c>
      <c r="H1476" s="102">
        <v>-7.8385160000000002E-3</v>
      </c>
      <c r="I1476" s="102">
        <v>-8.7114879999999999E-3</v>
      </c>
      <c r="J1476" s="102">
        <v>-9.3807260000000007E-3</v>
      </c>
      <c r="K1476" s="102">
        <v>-7.9600569999999995E-3</v>
      </c>
      <c r="L1476" s="102">
        <v>-7.1038969999999996E-3</v>
      </c>
      <c r="M1476" s="102">
        <v>-6.4139410000000003E-3</v>
      </c>
      <c r="N1476" s="102">
        <v>-6.2787099999999998E-3</v>
      </c>
      <c r="O1476" s="102">
        <v>-6.5783869999999998E-3</v>
      </c>
      <c r="P1476" s="102">
        <v>-7.0531140000000001E-3</v>
      </c>
      <c r="Q1476" s="102">
        <v>-7.4701619999999998E-3</v>
      </c>
      <c r="R1476" s="102">
        <v>-7.7707749999999997E-3</v>
      </c>
      <c r="S1476" s="102">
        <v>-7.984204E-3</v>
      </c>
      <c r="T1476" s="102">
        <v>-8.1393539999999997E-3</v>
      </c>
      <c r="U1476" s="102">
        <v>-8.2461730000000007E-3</v>
      </c>
      <c r="V1476" s="102">
        <v>-8.3141469999999992E-3</v>
      </c>
      <c r="W1476" s="102">
        <v>-8.3529869999999992E-3</v>
      </c>
      <c r="X1476" s="102">
        <v>-8.3626970000000005E-3</v>
      </c>
      <c r="Y1476" s="103">
        <v>-8.3432780000000008E-3</v>
      </c>
    </row>
    <row r="1477" spans="1:25" x14ac:dyDescent="0.25">
      <c r="A1477" s="101" t="s">
        <v>1724</v>
      </c>
      <c r="B1477" s="102">
        <v>2.0618729999999998E-2</v>
      </c>
      <c r="C1477" s="102">
        <v>1.347168E-2</v>
      </c>
      <c r="D1477" s="102">
        <v>9.2640580000000004E-3</v>
      </c>
      <c r="E1477" s="102">
        <v>6.0254929999999998E-3</v>
      </c>
      <c r="F1477" s="102">
        <v>3.4623269999999999E-3</v>
      </c>
      <c r="G1477" s="102">
        <v>2.36236E-3</v>
      </c>
      <c r="H1477" s="102">
        <v>1.081537E-3</v>
      </c>
      <c r="I1477" s="102">
        <v>4.3642959999999999E-5</v>
      </c>
      <c r="J1477" s="102">
        <v>-7.6139130000000004E-4</v>
      </c>
      <c r="K1477" s="102">
        <v>1.272802E-3</v>
      </c>
      <c r="L1477" s="102">
        <v>2.256915E-3</v>
      </c>
      <c r="M1477" s="102">
        <v>3.0059900000000001E-3</v>
      </c>
      <c r="N1477" s="102">
        <v>2.7837439999999999E-3</v>
      </c>
      <c r="O1477" s="102">
        <v>2.165068E-3</v>
      </c>
      <c r="P1477" s="102">
        <v>1.467575E-3</v>
      </c>
      <c r="Q1477" s="102">
        <v>9.1480659999999998E-4</v>
      </c>
      <c r="R1477" s="102">
        <v>5.0715709999999998E-4</v>
      </c>
      <c r="S1477" s="102">
        <v>1.867347E-4</v>
      </c>
      <c r="T1477" s="102">
        <v>-6.5426839999999998E-5</v>
      </c>
      <c r="U1477" s="102">
        <v>-2.595141E-4</v>
      </c>
      <c r="V1477" s="102">
        <v>-4.2444839999999999E-4</v>
      </c>
      <c r="W1477" s="102">
        <v>-5.5051670000000005E-4</v>
      </c>
      <c r="X1477" s="102">
        <v>-6.4766789999999997E-4</v>
      </c>
      <c r="Y1477" s="103">
        <v>-7.2538720000000004E-4</v>
      </c>
    </row>
    <row r="1478" spans="1:25" x14ac:dyDescent="0.25">
      <c r="A1478" s="101" t="s">
        <v>1725</v>
      </c>
      <c r="B1478" s="102">
        <v>-1.445742E-2</v>
      </c>
      <c r="C1478" s="102">
        <v>-1.8954160000000001E-2</v>
      </c>
      <c r="D1478" s="102">
        <v>-2.1594240000000001E-2</v>
      </c>
      <c r="E1478" s="102">
        <v>-2.3578809999999999E-2</v>
      </c>
      <c r="F1478" s="102">
        <v>-2.5113489999999999E-2</v>
      </c>
      <c r="G1478" s="102">
        <v>-2.606818E-2</v>
      </c>
      <c r="H1478" s="102">
        <v>-2.66115E-2</v>
      </c>
      <c r="I1478" s="102">
        <v>-2.6960629999999999E-2</v>
      </c>
      <c r="J1478" s="102">
        <v>-2.7154609999999999E-2</v>
      </c>
      <c r="K1478" s="102">
        <v>-2.7489599999999999E-2</v>
      </c>
      <c r="L1478" s="102">
        <v>-2.7119170000000001E-2</v>
      </c>
      <c r="M1478" s="102">
        <v>-2.6710669999999999E-2</v>
      </c>
      <c r="N1478" s="102">
        <v>-2.5852460000000001E-2</v>
      </c>
      <c r="O1478" s="102">
        <v>-2.5418070000000001E-2</v>
      </c>
      <c r="P1478" s="102">
        <v>-2.537932E-2</v>
      </c>
      <c r="Q1478" s="102">
        <v>-2.5476370000000002E-2</v>
      </c>
      <c r="R1478" s="102">
        <v>-2.552492E-2</v>
      </c>
      <c r="S1478" s="102">
        <v>-2.5495790000000001E-2</v>
      </c>
      <c r="T1478" s="102">
        <v>-2.5408420000000001E-2</v>
      </c>
      <c r="U1478" s="102">
        <v>-2.528246E-2</v>
      </c>
      <c r="V1478" s="102">
        <v>-2.511768E-2</v>
      </c>
      <c r="W1478" s="102">
        <v>-2.4923790000000001E-2</v>
      </c>
      <c r="X1478" s="102">
        <v>-2.4710510000000002E-2</v>
      </c>
      <c r="Y1478" s="103">
        <v>-2.4468360000000001E-2</v>
      </c>
    </row>
    <row r="1479" spans="1:25" x14ac:dyDescent="0.25">
      <c r="A1479" s="101" t="s">
        <v>1726</v>
      </c>
      <c r="B1479" s="102">
        <v>1.22227E-2</v>
      </c>
      <c r="C1479" s="102">
        <v>5.7405030000000001E-3</v>
      </c>
      <c r="D1479" s="102">
        <v>1.987113E-3</v>
      </c>
      <c r="E1479" s="102">
        <v>-8.4749089999999999E-4</v>
      </c>
      <c r="F1479" s="102">
        <v>-3.0563809999999999E-3</v>
      </c>
      <c r="G1479" s="102">
        <v>-4.1180189999999997E-3</v>
      </c>
      <c r="H1479" s="102">
        <v>-5.1751089999999998E-3</v>
      </c>
      <c r="I1479" s="102">
        <v>-5.9895449999999998E-3</v>
      </c>
      <c r="J1479" s="102">
        <v>-6.600552E-3</v>
      </c>
      <c r="K1479" s="102">
        <v>-5.2693250000000001E-3</v>
      </c>
      <c r="L1479" s="102">
        <v>-4.4894369999999998E-3</v>
      </c>
      <c r="M1479" s="102">
        <v>-3.8764789999999999E-3</v>
      </c>
      <c r="N1479" s="102">
        <v>-3.8764789999999999E-3</v>
      </c>
      <c r="O1479" s="102">
        <v>-4.2624789999999996E-3</v>
      </c>
      <c r="P1479" s="102">
        <v>-4.7848700000000001E-3</v>
      </c>
      <c r="Q1479" s="102">
        <v>-5.2308650000000003E-3</v>
      </c>
      <c r="R1479" s="102">
        <v>-5.5508249999999997E-3</v>
      </c>
      <c r="S1479" s="102">
        <v>-5.7739100000000002E-3</v>
      </c>
      <c r="T1479" s="102">
        <v>-5.9387249999999997E-3</v>
      </c>
      <c r="U1479" s="102">
        <v>-6.0549879999999999E-3</v>
      </c>
      <c r="V1479" s="102">
        <v>-6.122939E-3</v>
      </c>
      <c r="W1479" s="102">
        <v>-6.1714719999999999E-3</v>
      </c>
      <c r="X1479" s="102">
        <v>-6.1908850000000001E-3</v>
      </c>
      <c r="Y1479" s="103">
        <v>-6.1811790000000002E-3</v>
      </c>
    </row>
    <row r="1480" spans="1:25" x14ac:dyDescent="0.25">
      <c r="A1480" s="101" t="s">
        <v>1727</v>
      </c>
      <c r="B1480" s="102">
        <v>8.7742480000000001E-3</v>
      </c>
      <c r="C1480" s="102">
        <v>2.5185730000000001E-3</v>
      </c>
      <c r="D1480" s="102">
        <v>-1.0909019999999999E-3</v>
      </c>
      <c r="E1480" s="102">
        <v>-3.8196609999999998E-3</v>
      </c>
      <c r="F1480" s="102">
        <v>-5.9417710000000002E-3</v>
      </c>
      <c r="G1480" s="102">
        <v>-7.052277E-3</v>
      </c>
      <c r="H1480" s="102">
        <v>-8.0516000000000008E-3</v>
      </c>
      <c r="I1480" s="102">
        <v>-8.8082149999999994E-3</v>
      </c>
      <c r="J1480" s="102">
        <v>-9.3708060000000006E-3</v>
      </c>
      <c r="K1480" s="102">
        <v>-8.4161540000000003E-3</v>
      </c>
      <c r="L1480" s="102">
        <v>-7.7243479999999998E-3</v>
      </c>
      <c r="M1480" s="102">
        <v>-7.1698389999999999E-3</v>
      </c>
      <c r="N1480" s="102">
        <v>-7.0154830000000003E-3</v>
      </c>
      <c r="O1480" s="102">
        <v>-7.2859719999999999E-3</v>
      </c>
      <c r="P1480" s="102">
        <v>-7.7506379999999998E-3</v>
      </c>
      <c r="Q1480" s="102">
        <v>-8.1675729999999992E-3</v>
      </c>
      <c r="R1480" s="102">
        <v>-8.4681440000000004E-3</v>
      </c>
      <c r="S1480" s="102">
        <v>-8.6815399999999997E-3</v>
      </c>
      <c r="T1480" s="102">
        <v>-8.8269509999999995E-3</v>
      </c>
      <c r="U1480" s="102">
        <v>-8.9238049999999999E-3</v>
      </c>
      <c r="V1480" s="102">
        <v>-8.9917609999999992E-3</v>
      </c>
      <c r="W1480" s="102">
        <v>-9.0206509999999993E-3</v>
      </c>
      <c r="X1480" s="102">
        <v>-9.0303580000000005E-3</v>
      </c>
      <c r="Y1480" s="103">
        <v>-9.0109449999999994E-3</v>
      </c>
    </row>
    <row r="1481" spans="1:25" x14ac:dyDescent="0.25">
      <c r="A1481" s="101" t="s">
        <v>1728</v>
      </c>
      <c r="B1481" s="102">
        <v>3.3191760000000001E-2</v>
      </c>
      <c r="C1481" s="102">
        <v>2.4899609999999999E-2</v>
      </c>
      <c r="D1481" s="102">
        <v>2.0061240000000001E-2</v>
      </c>
      <c r="E1481" s="102">
        <v>1.6329980000000001E-2</v>
      </c>
      <c r="F1481" s="102">
        <v>1.3353719999999999E-2</v>
      </c>
      <c r="G1481" s="102">
        <v>1.2050740000000001E-2</v>
      </c>
      <c r="H1481" s="102">
        <v>1.047065E-2</v>
      </c>
      <c r="I1481" s="102">
        <v>9.1816320000000003E-3</v>
      </c>
      <c r="J1481" s="102">
        <v>8.1641000000000005E-3</v>
      </c>
      <c r="K1481" s="102">
        <v>1.07356E-2</v>
      </c>
      <c r="L1481" s="102">
        <v>1.1912320000000001E-2</v>
      </c>
      <c r="M1481" s="102">
        <v>1.276679E-2</v>
      </c>
      <c r="N1481" s="102">
        <v>1.224624E-2</v>
      </c>
      <c r="O1481" s="102">
        <v>1.1271990000000001E-2</v>
      </c>
      <c r="P1481" s="102">
        <v>1.0295729999999999E-2</v>
      </c>
      <c r="Q1481" s="102">
        <v>9.5503859999999993E-3</v>
      </c>
      <c r="R1481" s="102">
        <v>8.9788660000000003E-3</v>
      </c>
      <c r="S1481" s="102">
        <v>8.5140270000000004E-3</v>
      </c>
      <c r="T1481" s="102">
        <v>8.1265599999999997E-3</v>
      </c>
      <c r="U1481" s="102">
        <v>7.8069890000000003E-3</v>
      </c>
      <c r="V1481" s="102">
        <v>7.5262159999999996E-3</v>
      </c>
      <c r="W1481" s="102">
        <v>7.2842380000000002E-3</v>
      </c>
      <c r="X1481" s="102">
        <v>7.0711250000000002E-3</v>
      </c>
      <c r="Y1481" s="103">
        <v>6.8871059999999996E-3</v>
      </c>
    </row>
    <row r="1482" spans="1:25" x14ac:dyDescent="0.25">
      <c r="A1482" s="101" t="s">
        <v>1729</v>
      </c>
      <c r="B1482" s="102">
        <v>3.3006349999999997E-2</v>
      </c>
      <c r="C1482" s="102">
        <v>2.4680279999999999E-2</v>
      </c>
      <c r="D1482" s="102">
        <v>1.9811329999999999E-2</v>
      </c>
      <c r="E1482" s="102">
        <v>1.604001E-2</v>
      </c>
      <c r="F1482" s="102">
        <v>1.3033319999999999E-2</v>
      </c>
      <c r="G1482" s="102">
        <v>1.1760339999999999E-2</v>
      </c>
      <c r="H1482" s="102">
        <v>1.0160840000000001E-2</v>
      </c>
      <c r="I1482" s="102">
        <v>8.8426540000000001E-3</v>
      </c>
      <c r="J1482" s="102">
        <v>7.7957499999999997E-3</v>
      </c>
      <c r="K1482" s="102">
        <v>1.0527989999999999E-2</v>
      </c>
      <c r="L1482" s="102">
        <v>1.174305E-2</v>
      </c>
      <c r="M1482" s="102">
        <v>1.262655E-2</v>
      </c>
      <c r="N1482" s="102">
        <v>1.2105299999999999E-2</v>
      </c>
      <c r="O1482" s="102">
        <v>1.112981E-2</v>
      </c>
      <c r="P1482" s="102">
        <v>1.0162340000000001E-2</v>
      </c>
      <c r="Q1482" s="102">
        <v>9.4259919999999994E-3</v>
      </c>
      <c r="R1482" s="102">
        <v>8.8638599999999994E-3</v>
      </c>
      <c r="S1482" s="102">
        <v>8.3987620000000006E-3</v>
      </c>
      <c r="T1482" s="102">
        <v>8.0110749999999994E-3</v>
      </c>
      <c r="U1482" s="102">
        <v>7.6816139999999998E-3</v>
      </c>
      <c r="V1482" s="102">
        <v>7.4004439999999999E-3</v>
      </c>
      <c r="W1482" s="102">
        <v>7.1583200000000001E-3</v>
      </c>
      <c r="X1482" s="102">
        <v>6.9450750000000002E-3</v>
      </c>
      <c r="Y1482" s="103">
        <v>6.7609419999999998E-3</v>
      </c>
    </row>
    <row r="1483" spans="1:25" x14ac:dyDescent="0.25">
      <c r="A1483" s="101" t="s">
        <v>1730</v>
      </c>
      <c r="B1483" s="102">
        <v>3.7357620000000001E-2</v>
      </c>
      <c r="C1483" s="102">
        <v>2.8717099999999999E-2</v>
      </c>
      <c r="D1483" s="102">
        <v>2.3629750000000001E-2</v>
      </c>
      <c r="E1483" s="102">
        <v>1.9679840000000001E-2</v>
      </c>
      <c r="F1483" s="102">
        <v>1.6514310000000001E-2</v>
      </c>
      <c r="G1483" s="102">
        <v>1.5232819999999999E-2</v>
      </c>
      <c r="H1483" s="102">
        <v>1.3526089999999999E-2</v>
      </c>
      <c r="I1483" s="102">
        <v>1.210059E-2</v>
      </c>
      <c r="J1483" s="102">
        <v>1.094668E-2</v>
      </c>
      <c r="K1483" s="102">
        <v>1.4008140000000001E-2</v>
      </c>
      <c r="L1483" s="102">
        <v>1.529001E-2</v>
      </c>
      <c r="M1483" s="102">
        <v>1.6221880000000001E-2</v>
      </c>
      <c r="N1483" s="102">
        <v>1.5641209999999999E-2</v>
      </c>
      <c r="O1483" s="102">
        <v>1.459565E-2</v>
      </c>
      <c r="P1483" s="102">
        <v>1.356854E-2</v>
      </c>
      <c r="Q1483" s="102">
        <v>1.280244E-2</v>
      </c>
      <c r="R1483" s="102">
        <v>1.2210759999999999E-2</v>
      </c>
      <c r="S1483" s="102">
        <v>1.1715959999999999E-2</v>
      </c>
      <c r="T1483" s="102">
        <v>1.1308779999999999E-2</v>
      </c>
      <c r="U1483" s="102">
        <v>1.094992E-2</v>
      </c>
      <c r="V1483" s="102">
        <v>1.063938E-2</v>
      </c>
      <c r="W1483" s="102">
        <v>1.0367690000000001E-2</v>
      </c>
      <c r="X1483" s="102">
        <v>1.012535E-2</v>
      </c>
      <c r="Y1483" s="103">
        <v>9.9022099999999998E-3</v>
      </c>
    </row>
    <row r="1484" spans="1:25" x14ac:dyDescent="0.25">
      <c r="A1484" s="101" t="s">
        <v>1731</v>
      </c>
      <c r="B1484" s="102">
        <v>3.2022889999999998E-2</v>
      </c>
      <c r="C1484" s="102">
        <v>2.3901619999999998E-2</v>
      </c>
      <c r="D1484" s="102">
        <v>1.9117410000000001E-2</v>
      </c>
      <c r="E1484" s="102">
        <v>1.5439090000000001E-2</v>
      </c>
      <c r="F1484" s="102">
        <v>1.25045E-2</v>
      </c>
      <c r="G1484" s="102">
        <v>1.135604E-2</v>
      </c>
      <c r="H1484" s="102">
        <v>9.8334689999999992E-3</v>
      </c>
      <c r="I1484" s="102">
        <v>8.5826440000000004E-3</v>
      </c>
      <c r="J1484" s="102">
        <v>7.5934349999999999E-3</v>
      </c>
      <c r="K1484" s="102">
        <v>1.043768E-2</v>
      </c>
      <c r="L1484" s="102">
        <v>1.1646480000000001E-2</v>
      </c>
      <c r="M1484" s="102">
        <v>1.254186E-2</v>
      </c>
      <c r="N1484" s="102">
        <v>1.195339E-2</v>
      </c>
      <c r="O1484" s="102">
        <v>1.0977850000000001E-2</v>
      </c>
      <c r="P1484" s="102">
        <v>1.004856E-2</v>
      </c>
      <c r="Q1484" s="102">
        <v>9.3697780000000005E-3</v>
      </c>
      <c r="R1484" s="102">
        <v>8.855646E-3</v>
      </c>
      <c r="S1484" s="102">
        <v>8.4289359999999997E-3</v>
      </c>
      <c r="T1484" s="102">
        <v>8.0797119999999993E-3</v>
      </c>
      <c r="U1484" s="102">
        <v>7.7982570000000003E-3</v>
      </c>
      <c r="V1484" s="102">
        <v>7.5459439999999997E-3</v>
      </c>
      <c r="W1484" s="102">
        <v>7.3324849999999997E-3</v>
      </c>
      <c r="X1484" s="102">
        <v>7.1483969999999999E-3</v>
      </c>
      <c r="Y1484" s="103">
        <v>6.9929850000000002E-3</v>
      </c>
    </row>
    <row r="1485" spans="1:25" x14ac:dyDescent="0.25">
      <c r="A1485" s="101" t="s">
        <v>1732</v>
      </c>
      <c r="B1485" s="102">
        <v>2.9537529999999999E-2</v>
      </c>
      <c r="C1485" s="102">
        <v>2.1920729999999999E-2</v>
      </c>
      <c r="D1485" s="102">
        <v>1.7331820000000001E-2</v>
      </c>
      <c r="E1485" s="102">
        <v>1.3731149999999999E-2</v>
      </c>
      <c r="F1485" s="102">
        <v>1.0825400000000001E-2</v>
      </c>
      <c r="G1485" s="102">
        <v>9.8036000000000009E-3</v>
      </c>
      <c r="H1485" s="102">
        <v>8.3191480000000002E-3</v>
      </c>
      <c r="I1485" s="102">
        <v>7.0676070000000001E-3</v>
      </c>
      <c r="J1485" s="102">
        <v>6.0780460000000001E-3</v>
      </c>
      <c r="K1485" s="102">
        <v>9.0529589999999993E-3</v>
      </c>
      <c r="L1485" s="102">
        <v>1.0310740000000001E-2</v>
      </c>
      <c r="M1485" s="102">
        <v>1.126504E-2</v>
      </c>
      <c r="N1485" s="102">
        <v>1.077184E-2</v>
      </c>
      <c r="O1485" s="102">
        <v>9.9100920000000006E-3</v>
      </c>
      <c r="P1485" s="102">
        <v>9.0759819999999998E-3</v>
      </c>
      <c r="Q1485" s="102">
        <v>8.4641300000000003E-3</v>
      </c>
      <c r="R1485" s="102">
        <v>8.0174589999999994E-3</v>
      </c>
      <c r="S1485" s="102">
        <v>7.6483510000000003E-3</v>
      </c>
      <c r="T1485" s="102">
        <v>7.3473189999999997E-3</v>
      </c>
      <c r="U1485" s="102">
        <v>7.1044039999999999E-3</v>
      </c>
      <c r="V1485" s="102">
        <v>6.9006190000000002E-3</v>
      </c>
      <c r="W1485" s="102">
        <v>6.735502E-3</v>
      </c>
      <c r="X1485" s="102">
        <v>6.5898340000000001E-3</v>
      </c>
      <c r="Y1485" s="103">
        <v>6.4636160000000002E-3</v>
      </c>
    </row>
    <row r="1486" spans="1:25" x14ac:dyDescent="0.25">
      <c r="A1486" s="101" t="s">
        <v>1733</v>
      </c>
      <c r="B1486" s="102">
        <v>3.4412239999999997E-2</v>
      </c>
      <c r="C1486" s="102">
        <v>2.582419E-2</v>
      </c>
      <c r="D1486" s="102">
        <v>2.0906109999999999E-2</v>
      </c>
      <c r="E1486" s="102">
        <v>1.7154550000000001E-2</v>
      </c>
      <c r="F1486" s="102">
        <v>1.4187140000000001E-2</v>
      </c>
      <c r="G1486" s="102">
        <v>1.280654E-2</v>
      </c>
      <c r="H1486" s="102">
        <v>1.1217E-2</v>
      </c>
      <c r="I1486" s="102">
        <v>9.9183120000000003E-3</v>
      </c>
      <c r="J1486" s="102">
        <v>8.8910980000000001E-3</v>
      </c>
      <c r="K1486" s="102">
        <v>1.132566E-2</v>
      </c>
      <c r="L1486" s="102">
        <v>1.2423989999999999E-2</v>
      </c>
      <c r="M1486" s="102">
        <v>1.3210059999999999E-2</v>
      </c>
      <c r="N1486" s="102">
        <v>1.264149E-2</v>
      </c>
      <c r="O1486" s="102">
        <v>1.1619539999999999E-2</v>
      </c>
      <c r="P1486" s="102">
        <v>1.059539E-2</v>
      </c>
      <c r="Q1486" s="102">
        <v>9.8113090000000007E-3</v>
      </c>
      <c r="R1486" s="102">
        <v>9.2014239999999997E-3</v>
      </c>
      <c r="S1486" s="102">
        <v>8.6979629999999995E-3</v>
      </c>
      <c r="T1486" s="102">
        <v>8.2817849999999998E-3</v>
      </c>
      <c r="U1486" s="102">
        <v>7.9235639999999993E-3</v>
      </c>
      <c r="V1486" s="102">
        <v>7.6138270000000001E-3</v>
      </c>
      <c r="W1486" s="102">
        <v>7.3428770000000003E-3</v>
      </c>
      <c r="X1486" s="102">
        <v>7.1104769999999996E-3</v>
      </c>
      <c r="Y1486" s="103">
        <v>6.8974689999999998E-3</v>
      </c>
    </row>
    <row r="1487" spans="1:25" x14ac:dyDescent="0.25">
      <c r="A1487" s="101" t="s">
        <v>1734</v>
      </c>
      <c r="B1487" s="102">
        <v>3.5086069999999997E-2</v>
      </c>
      <c r="C1487" s="102">
        <v>2.6531809999999999E-2</v>
      </c>
      <c r="D1487" s="102">
        <v>2.1617910000000001E-2</v>
      </c>
      <c r="E1487" s="102">
        <v>1.78794E-2</v>
      </c>
      <c r="F1487" s="102">
        <v>1.4934279999999999E-2</v>
      </c>
      <c r="G1487" s="102">
        <v>1.355221E-2</v>
      </c>
      <c r="H1487" s="102">
        <v>1.198217E-2</v>
      </c>
      <c r="I1487" s="102">
        <v>1.0703310000000001E-2</v>
      </c>
      <c r="J1487" s="102">
        <v>9.6958510000000001E-3</v>
      </c>
      <c r="K1487" s="102">
        <v>1.209271E-2</v>
      </c>
      <c r="L1487" s="102">
        <v>1.319276E-2</v>
      </c>
      <c r="M1487" s="102">
        <v>1.3970049999999999E-2</v>
      </c>
      <c r="N1487" s="102">
        <v>1.333552E-2</v>
      </c>
      <c r="O1487" s="102">
        <v>1.225763E-2</v>
      </c>
      <c r="P1487" s="102">
        <v>1.1205619999999999E-2</v>
      </c>
      <c r="Q1487" s="102">
        <v>1.040284E-2</v>
      </c>
      <c r="R1487" s="102">
        <v>9.7833009999999995E-3</v>
      </c>
      <c r="S1487" s="102">
        <v>9.2800639999999993E-3</v>
      </c>
      <c r="T1487" s="102">
        <v>8.8638450000000004E-3</v>
      </c>
      <c r="U1487" s="102">
        <v>8.5057910000000004E-3</v>
      </c>
      <c r="V1487" s="102">
        <v>8.1962030000000009E-3</v>
      </c>
      <c r="W1487" s="102">
        <v>7.9253840000000006E-3</v>
      </c>
      <c r="X1487" s="102">
        <v>7.6930970000000003E-3</v>
      </c>
      <c r="Y1487" s="103">
        <v>7.4898839999999996E-3</v>
      </c>
    </row>
    <row r="1488" spans="1:25" x14ac:dyDescent="0.25">
      <c r="A1488" s="101" t="s">
        <v>1735</v>
      </c>
      <c r="B1488" s="102">
        <v>3.8536090000000002E-2</v>
      </c>
      <c r="C1488" s="102">
        <v>2.975674E-2</v>
      </c>
      <c r="D1488" s="102">
        <v>2.465873E-2</v>
      </c>
      <c r="E1488" s="102">
        <v>2.0737769999999999E-2</v>
      </c>
      <c r="F1488" s="102">
        <v>1.76112E-2</v>
      </c>
      <c r="G1488" s="102">
        <v>1.6251910000000001E-2</v>
      </c>
      <c r="H1488" s="102">
        <v>1.453555E-2</v>
      </c>
      <c r="I1488" s="102">
        <v>1.3110399999999999E-2</v>
      </c>
      <c r="J1488" s="102">
        <v>1.1956400000000001E-2</v>
      </c>
      <c r="K1488" s="102">
        <v>1.480328E-2</v>
      </c>
      <c r="L1488" s="102">
        <v>1.600685E-2</v>
      </c>
      <c r="M1488" s="102">
        <v>1.6860440000000001E-2</v>
      </c>
      <c r="N1488" s="102">
        <v>1.6260710000000001E-2</v>
      </c>
      <c r="O1488" s="102">
        <v>1.5177410000000001E-2</v>
      </c>
      <c r="P1488" s="102">
        <v>1.411224E-2</v>
      </c>
      <c r="Q1488" s="102">
        <v>1.3298300000000001E-2</v>
      </c>
      <c r="R1488" s="102">
        <v>1.266837E-2</v>
      </c>
      <c r="S1488" s="102">
        <v>1.214496E-2</v>
      </c>
      <c r="T1488" s="102">
        <v>1.169921E-2</v>
      </c>
      <c r="U1488" s="102">
        <v>1.1311460000000001E-2</v>
      </c>
      <c r="V1488" s="102">
        <v>1.0972239999999999E-2</v>
      </c>
      <c r="W1488" s="102">
        <v>1.067185E-2</v>
      </c>
      <c r="X1488" s="102">
        <v>1.039087E-2</v>
      </c>
      <c r="Y1488" s="103">
        <v>1.013877E-2</v>
      </c>
    </row>
    <row r="1489" spans="1:25" x14ac:dyDescent="0.25">
      <c r="A1489" s="101" t="s">
        <v>1736</v>
      </c>
      <c r="B1489" s="102">
        <v>-2.5721040000000001E-2</v>
      </c>
      <c r="C1489" s="102">
        <v>-2.9445929999999999E-2</v>
      </c>
      <c r="D1489" s="102">
        <v>-3.1746709999999997E-2</v>
      </c>
      <c r="E1489" s="102">
        <v>-3.354774E-2</v>
      </c>
      <c r="F1489" s="102">
        <v>-3.4976430000000003E-2</v>
      </c>
      <c r="G1489" s="102">
        <v>-3.5910030000000003E-2</v>
      </c>
      <c r="H1489" s="102">
        <v>-3.6297969999999999E-2</v>
      </c>
      <c r="I1489" s="102">
        <v>-3.6501579999999999E-2</v>
      </c>
      <c r="J1489" s="102">
        <v>-3.6569289999999997E-2</v>
      </c>
      <c r="K1489" s="102">
        <v>-3.746236E-2</v>
      </c>
      <c r="L1489" s="102">
        <v>-3.7092890000000003E-2</v>
      </c>
      <c r="M1489" s="102">
        <v>-3.6607279999999999E-2</v>
      </c>
      <c r="N1489" s="102">
        <v>-3.5257169999999997E-2</v>
      </c>
      <c r="O1489" s="102">
        <v>-3.4408040000000001E-2</v>
      </c>
      <c r="P1489" s="102">
        <v>-3.4089029999999999E-2</v>
      </c>
      <c r="Q1489" s="102">
        <v>-3.4011689999999997E-2</v>
      </c>
      <c r="R1489" s="102">
        <v>-3.3905230000000001E-2</v>
      </c>
      <c r="S1489" s="102">
        <v>-3.3730870000000003E-2</v>
      </c>
      <c r="T1489" s="102">
        <v>-3.3498559999999997E-2</v>
      </c>
      <c r="U1489" s="102">
        <v>-3.3217780000000002E-2</v>
      </c>
      <c r="V1489" s="102">
        <v>-3.2907680000000002E-2</v>
      </c>
      <c r="W1489" s="102">
        <v>-3.2568739999999999E-2</v>
      </c>
      <c r="X1489" s="102">
        <v>-3.2220110000000003E-2</v>
      </c>
      <c r="Y1489" s="103">
        <v>-3.1842639999999998E-2</v>
      </c>
    </row>
    <row r="1490" spans="1:25" x14ac:dyDescent="0.25">
      <c r="A1490" s="101" t="s">
        <v>1737</v>
      </c>
      <c r="B1490" s="102">
        <v>-4.8490190000000004E-3</v>
      </c>
      <c r="C1490" s="102">
        <v>-9.8375070000000005E-3</v>
      </c>
      <c r="D1490" s="102">
        <v>-1.2967589999999999E-2</v>
      </c>
      <c r="E1490" s="102">
        <v>-1.5471260000000001E-2</v>
      </c>
      <c r="F1490" s="102">
        <v>-1.750523E-2</v>
      </c>
      <c r="G1490" s="102">
        <v>-1.8342049999999999E-2</v>
      </c>
      <c r="H1490" s="102">
        <v>-1.9156690000000001E-2</v>
      </c>
      <c r="I1490" s="102">
        <v>-1.977742E-2</v>
      </c>
      <c r="J1490" s="102">
        <v>-2.0223390000000001E-2</v>
      </c>
      <c r="K1490" s="102">
        <v>-1.92015E-2</v>
      </c>
      <c r="L1490" s="102">
        <v>-1.8373049999999998E-2</v>
      </c>
      <c r="M1490" s="102">
        <v>-1.7623630000000001E-2</v>
      </c>
      <c r="N1490" s="102">
        <v>-1.7053849999999999E-2</v>
      </c>
      <c r="O1490" s="102">
        <v>-1.6918320000000001E-2</v>
      </c>
      <c r="P1490" s="102">
        <v>-1.7063600000000002E-2</v>
      </c>
      <c r="Q1490" s="102">
        <v>-1.723821E-2</v>
      </c>
      <c r="R1490" s="102">
        <v>-1.7335369999999999E-2</v>
      </c>
      <c r="S1490" s="102">
        <v>-1.73548E-2</v>
      </c>
      <c r="T1490" s="102">
        <v>-1.7325650000000001E-2</v>
      </c>
      <c r="U1490" s="102">
        <v>-1.724815E-2</v>
      </c>
      <c r="V1490" s="102">
        <v>-1.7131779999999999E-2</v>
      </c>
      <c r="W1490" s="102">
        <v>-1.6995969999999999E-2</v>
      </c>
      <c r="X1490" s="102">
        <v>-1.684072E-2</v>
      </c>
      <c r="Y1490" s="103">
        <v>-1.666604E-2</v>
      </c>
    </row>
    <row r="1491" spans="1:25" x14ac:dyDescent="0.25">
      <c r="A1491" s="101" t="s">
        <v>1738</v>
      </c>
      <c r="B1491" s="102">
        <v>2.8592280000000001E-2</v>
      </c>
      <c r="C1491" s="102">
        <v>2.1308529999999999E-2</v>
      </c>
      <c r="D1491" s="102">
        <v>1.6879390000000001E-2</v>
      </c>
      <c r="E1491" s="102">
        <v>1.345823E-2</v>
      </c>
      <c r="F1491" s="102">
        <v>1.0731650000000001E-2</v>
      </c>
      <c r="G1491" s="102">
        <v>9.6753029999999997E-3</v>
      </c>
      <c r="H1491" s="102">
        <v>8.2858989999999993E-3</v>
      </c>
      <c r="I1491" s="102">
        <v>7.1400949999999999E-3</v>
      </c>
      <c r="J1491" s="102">
        <v>6.2563580000000001E-3</v>
      </c>
      <c r="K1491" s="102">
        <v>8.6468450000000002E-3</v>
      </c>
      <c r="L1491" s="102">
        <v>9.6391510000000003E-3</v>
      </c>
      <c r="M1491" s="102">
        <v>1.040313E-2</v>
      </c>
      <c r="N1491" s="102">
        <v>9.7388260000000008E-3</v>
      </c>
      <c r="O1491" s="102">
        <v>8.8320910000000002E-3</v>
      </c>
      <c r="P1491" s="102">
        <v>8.0187149999999992E-3</v>
      </c>
      <c r="Q1491" s="102">
        <v>7.4362270000000001E-3</v>
      </c>
      <c r="R1491" s="102">
        <v>6.9991029999999996E-3</v>
      </c>
      <c r="S1491" s="102">
        <v>6.6493259999999997E-3</v>
      </c>
      <c r="T1491" s="102">
        <v>6.3774050000000001E-3</v>
      </c>
      <c r="U1491" s="102">
        <v>6.1539109999999998E-3</v>
      </c>
      <c r="V1491" s="102">
        <v>5.9790629999999997E-3</v>
      </c>
      <c r="W1491" s="102">
        <v>5.8431300000000002E-3</v>
      </c>
      <c r="X1491" s="102">
        <v>5.7363800000000001E-3</v>
      </c>
      <c r="Y1491" s="103">
        <v>5.6490860000000002E-3</v>
      </c>
    </row>
    <row r="1492" spans="1:25" x14ac:dyDescent="0.25">
      <c r="A1492" s="101" t="s">
        <v>1739</v>
      </c>
      <c r="B1492" s="102">
        <v>-1.41069E-2</v>
      </c>
      <c r="C1492" s="102">
        <v>-1.8592040000000001E-2</v>
      </c>
      <c r="D1492" s="102">
        <v>-2.1390590000000001E-2</v>
      </c>
      <c r="E1492" s="102">
        <v>-2.3621240000000002E-2</v>
      </c>
      <c r="F1492" s="102">
        <v>-2.5431059999999998E-2</v>
      </c>
      <c r="G1492" s="102">
        <v>-2.6218200000000001E-2</v>
      </c>
      <c r="H1492" s="102">
        <v>-2.686798E-2</v>
      </c>
      <c r="I1492" s="102">
        <v>-2.733321E-2</v>
      </c>
      <c r="J1492" s="102">
        <v>-2.764337E-2</v>
      </c>
      <c r="K1492" s="102">
        <v>-2.7153900000000002E-2</v>
      </c>
      <c r="L1492" s="102">
        <v>-2.645349E-2</v>
      </c>
      <c r="M1492" s="102">
        <v>-2.5763660000000001E-2</v>
      </c>
      <c r="N1492" s="102">
        <v>-2.488464E-2</v>
      </c>
      <c r="O1492" s="102">
        <v>-2.4459410000000001E-2</v>
      </c>
      <c r="P1492" s="102">
        <v>-2.4391779999999998E-2</v>
      </c>
      <c r="Q1492" s="102">
        <v>-2.443037E-2</v>
      </c>
      <c r="R1492" s="102">
        <v>-2.4411189999999999E-2</v>
      </c>
      <c r="S1492" s="102">
        <v>-2.4324040000000002E-2</v>
      </c>
      <c r="T1492" s="102">
        <v>-2.4198069999999999E-2</v>
      </c>
      <c r="U1492" s="102">
        <v>-2.4023550000000001E-2</v>
      </c>
      <c r="V1492" s="102">
        <v>-2.3820129999999998E-2</v>
      </c>
      <c r="W1492" s="102">
        <v>-2.3587360000000002E-2</v>
      </c>
      <c r="X1492" s="102">
        <v>-2.3335160000000001E-2</v>
      </c>
      <c r="Y1492" s="103">
        <v>-2.307348E-2</v>
      </c>
    </row>
    <row r="1493" spans="1:25" x14ac:dyDescent="0.25">
      <c r="A1493" s="101" t="s">
        <v>1740</v>
      </c>
      <c r="B1493" s="102">
        <v>-1.5412800000000001E-2</v>
      </c>
      <c r="C1493" s="102">
        <v>-1.9908579999999999E-2</v>
      </c>
      <c r="D1493" s="102">
        <v>-2.2541510000000001E-2</v>
      </c>
      <c r="E1493" s="102">
        <v>-2.4537750000000001E-2</v>
      </c>
      <c r="F1493" s="102">
        <v>-2.609332E-2</v>
      </c>
      <c r="G1493" s="102">
        <v>-2.711477E-2</v>
      </c>
      <c r="H1493" s="102">
        <v>-2.7667589999999999E-2</v>
      </c>
      <c r="I1493" s="102">
        <v>-2.8006880000000001E-2</v>
      </c>
      <c r="J1493" s="102">
        <v>-2.820077E-2</v>
      </c>
      <c r="K1493" s="102">
        <v>-2.8800260000000001E-2</v>
      </c>
      <c r="L1493" s="102">
        <v>-2.8430449999999999E-2</v>
      </c>
      <c r="M1493" s="102">
        <v>-2.8003119999999999E-2</v>
      </c>
      <c r="N1493" s="102">
        <v>-2.699122E-2</v>
      </c>
      <c r="O1493" s="102">
        <v>-2.6451269999999999E-2</v>
      </c>
      <c r="P1493" s="102">
        <v>-2.6344840000000001E-2</v>
      </c>
      <c r="Q1493" s="102">
        <v>-2.6402990000000001E-2</v>
      </c>
      <c r="R1493" s="102">
        <v>-2.6412689999999999E-2</v>
      </c>
      <c r="S1493" s="102">
        <v>-2.6354510000000001E-2</v>
      </c>
      <c r="T1493" s="102">
        <v>-2.6228709999999999E-2</v>
      </c>
      <c r="U1493" s="102">
        <v>-2.605445E-2</v>
      </c>
      <c r="V1493" s="102">
        <v>-2.5841429999999999E-2</v>
      </c>
      <c r="W1493" s="102">
        <v>-2.559935E-2</v>
      </c>
      <c r="X1493" s="102">
        <v>-2.5338119999999999E-2</v>
      </c>
      <c r="Y1493" s="103">
        <v>-2.5057530000000001E-2</v>
      </c>
    </row>
    <row r="1494" spans="1:25" x14ac:dyDescent="0.25">
      <c r="A1494" s="101" t="s">
        <v>1741</v>
      </c>
      <c r="B1494" s="102">
        <v>9.2300219999999998E-4</v>
      </c>
      <c r="C1494" s="102">
        <v>-4.6129989999999996E-3</v>
      </c>
      <c r="D1494" s="102">
        <v>-8.0076780000000007E-3</v>
      </c>
      <c r="E1494" s="102">
        <v>-1.067825E-2</v>
      </c>
      <c r="F1494" s="102">
        <v>-1.282E-2</v>
      </c>
      <c r="G1494" s="102">
        <v>-1.374477E-2</v>
      </c>
      <c r="H1494" s="102">
        <v>-1.4666200000000001E-2</v>
      </c>
      <c r="I1494" s="102">
        <v>-1.5374199999999999E-2</v>
      </c>
      <c r="J1494" s="102">
        <v>-1.588823E-2</v>
      </c>
      <c r="K1494" s="102">
        <v>-1.478701E-2</v>
      </c>
      <c r="L1494" s="102">
        <v>-1.398747E-2</v>
      </c>
      <c r="M1494" s="102">
        <v>-1.328644E-2</v>
      </c>
      <c r="N1494" s="102">
        <v>-1.289035E-2</v>
      </c>
      <c r="O1494" s="102">
        <v>-1.2929080000000001E-2</v>
      </c>
      <c r="P1494" s="102">
        <v>-1.320025E-2</v>
      </c>
      <c r="Q1494" s="102">
        <v>-1.346207E-2</v>
      </c>
      <c r="R1494" s="102">
        <v>-1.363676E-2</v>
      </c>
      <c r="S1494" s="102">
        <v>-1.37337E-2</v>
      </c>
      <c r="T1494" s="102">
        <v>-1.377257E-2</v>
      </c>
      <c r="U1494" s="102">
        <v>-1.376285E-2</v>
      </c>
      <c r="V1494" s="102">
        <v>-1.3714270000000001E-2</v>
      </c>
      <c r="W1494" s="102">
        <v>-1.3636529999999999E-2</v>
      </c>
      <c r="X1494" s="102">
        <v>-1.3539580000000001E-2</v>
      </c>
      <c r="Y1494" s="103">
        <v>-1.3432919999999999E-2</v>
      </c>
    </row>
    <row r="1495" spans="1:25" x14ac:dyDescent="0.25">
      <c r="A1495" s="101" t="s">
        <v>1742</v>
      </c>
      <c r="B1495" s="102">
        <v>-6.6901199999999997E-4</v>
      </c>
      <c r="C1495" s="102">
        <v>-6.0553969999999997E-3</v>
      </c>
      <c r="D1495" s="102">
        <v>-9.2842859999999992E-3</v>
      </c>
      <c r="E1495" s="102">
        <v>-1.173914E-2</v>
      </c>
      <c r="F1495" s="102">
        <v>-1.3655459999999999E-2</v>
      </c>
      <c r="G1495" s="102">
        <v>-1.490383E-2</v>
      </c>
      <c r="H1495" s="102">
        <v>-1.5718670000000001E-2</v>
      </c>
      <c r="I1495" s="102">
        <v>-1.6290519999999999E-2</v>
      </c>
      <c r="J1495" s="102">
        <v>-1.667832E-2</v>
      </c>
      <c r="K1495" s="102">
        <v>-1.6969910000000001E-2</v>
      </c>
      <c r="L1495" s="102">
        <v>-1.657904E-2</v>
      </c>
      <c r="M1495" s="102">
        <v>-1.6150279999999999E-2</v>
      </c>
      <c r="N1495" s="102">
        <v>-1.552515E-2</v>
      </c>
      <c r="O1495" s="102">
        <v>-1.5361629999999999E-2</v>
      </c>
      <c r="P1495" s="102">
        <v>-1.5545E-2</v>
      </c>
      <c r="Q1495" s="102">
        <v>-1.580633E-2</v>
      </c>
      <c r="R1495" s="102">
        <v>-1.5990279999999999E-2</v>
      </c>
      <c r="S1495" s="102">
        <v>-1.6077290000000001E-2</v>
      </c>
      <c r="T1495" s="102">
        <v>-1.609644E-2</v>
      </c>
      <c r="U1495" s="102">
        <v>-1.6057680000000001E-2</v>
      </c>
      <c r="V1495" s="102">
        <v>-1.5980379999999999E-2</v>
      </c>
      <c r="W1495" s="102">
        <v>-1.5864329999999999E-2</v>
      </c>
      <c r="X1495" s="102">
        <v>-1.5719230000000001E-2</v>
      </c>
      <c r="Y1495" s="103">
        <v>-1.5545069999999999E-2</v>
      </c>
    </row>
    <row r="1496" spans="1:25" x14ac:dyDescent="0.25">
      <c r="A1496" s="101" t="s">
        <v>1743</v>
      </c>
      <c r="B1496" s="102">
        <v>5.5054680000000003E-3</v>
      </c>
      <c r="C1496" s="102">
        <v>-6.3353970000000004E-4</v>
      </c>
      <c r="D1496" s="102">
        <v>-4.1871449999999998E-3</v>
      </c>
      <c r="E1496" s="102">
        <v>-6.89852E-3</v>
      </c>
      <c r="F1496" s="102">
        <v>-9.0319819999999992E-3</v>
      </c>
      <c r="G1496" s="102">
        <v>-1.010145E-2</v>
      </c>
      <c r="H1496" s="102">
        <v>-1.1071060000000001E-2</v>
      </c>
      <c r="I1496" s="102">
        <v>-1.1807669999999999E-2</v>
      </c>
      <c r="J1496" s="102">
        <v>-1.2360289999999999E-2</v>
      </c>
      <c r="K1496" s="102">
        <v>-1.139984E-2</v>
      </c>
      <c r="L1496" s="102">
        <v>-1.064151E-2</v>
      </c>
      <c r="M1496" s="102">
        <v>-1.000083E-2</v>
      </c>
      <c r="N1496" s="102">
        <v>-9.6920909999999999E-3</v>
      </c>
      <c r="O1496" s="102">
        <v>-9.8368689999999998E-3</v>
      </c>
      <c r="P1496" s="102">
        <v>-1.02141E-2</v>
      </c>
      <c r="Q1496" s="102">
        <v>-1.057224E-2</v>
      </c>
      <c r="R1496" s="102">
        <v>-1.083394E-2</v>
      </c>
      <c r="S1496" s="102">
        <v>-1.0998630000000001E-2</v>
      </c>
      <c r="T1496" s="102">
        <v>-1.109541E-2</v>
      </c>
      <c r="U1496" s="102">
        <v>-1.1153379999999999E-2</v>
      </c>
      <c r="V1496" s="102">
        <v>-1.1163070000000001E-2</v>
      </c>
      <c r="W1496" s="102">
        <v>-1.114368E-2</v>
      </c>
      <c r="X1496" s="102">
        <v>-1.1104879999999999E-2</v>
      </c>
      <c r="Y1496" s="103">
        <v>-1.103722E-2</v>
      </c>
    </row>
    <row r="1497" spans="1:25" x14ac:dyDescent="0.25">
      <c r="A1497" s="101" t="s">
        <v>1744</v>
      </c>
      <c r="B1497" s="102">
        <v>-8.20566E-3</v>
      </c>
      <c r="C1497" s="102">
        <v>-1.3082130000000001E-2</v>
      </c>
      <c r="D1497" s="102">
        <v>-1.606409E-2</v>
      </c>
      <c r="E1497" s="102">
        <v>-1.837124E-2</v>
      </c>
      <c r="F1497" s="102">
        <v>-2.017977E-2</v>
      </c>
      <c r="G1497" s="102">
        <v>-2.1144360000000001E-2</v>
      </c>
      <c r="H1497" s="102">
        <v>-2.1843000000000001E-2</v>
      </c>
      <c r="I1497" s="102">
        <v>-2.233767E-2</v>
      </c>
      <c r="J1497" s="102">
        <v>-2.266746E-2</v>
      </c>
      <c r="K1497" s="102">
        <v>-2.249015E-2</v>
      </c>
      <c r="L1497" s="102">
        <v>-2.197292E-2</v>
      </c>
      <c r="M1497" s="102">
        <v>-2.1456599999999999E-2</v>
      </c>
      <c r="N1497" s="102">
        <v>-2.077124E-2</v>
      </c>
      <c r="O1497" s="102">
        <v>-2.0519900000000001E-2</v>
      </c>
      <c r="P1497" s="102">
        <v>-2.0606960000000001E-2</v>
      </c>
      <c r="Q1497" s="102">
        <v>-2.0771870000000001E-2</v>
      </c>
      <c r="R1497" s="102">
        <v>-2.086882E-2</v>
      </c>
      <c r="S1497" s="102">
        <v>-2.088802E-2</v>
      </c>
      <c r="T1497" s="102">
        <v>-2.0849380000000001E-2</v>
      </c>
      <c r="U1497" s="102">
        <v>-2.0771649999999999E-2</v>
      </c>
      <c r="V1497" s="102">
        <v>-2.0664999999999999E-2</v>
      </c>
      <c r="W1497" s="102">
        <v>-2.0519490000000001E-2</v>
      </c>
      <c r="X1497" s="102">
        <v>-2.0354549999999999E-2</v>
      </c>
      <c r="Y1497" s="103">
        <v>-2.0170190000000001E-2</v>
      </c>
    </row>
    <row r="1498" spans="1:25" x14ac:dyDescent="0.25">
      <c r="A1498" s="101" t="s">
        <v>1745</v>
      </c>
      <c r="B1498" s="102">
        <v>7.1610459999999999E-3</v>
      </c>
      <c r="C1498" s="102">
        <v>1.0477080000000001E-3</v>
      </c>
      <c r="D1498" s="102">
        <v>-2.614543E-3</v>
      </c>
      <c r="E1498" s="102">
        <v>-5.4832140000000001E-3</v>
      </c>
      <c r="F1498" s="102">
        <v>-7.7836600000000004E-3</v>
      </c>
      <c r="G1498" s="102">
        <v>-8.7651429999999995E-3</v>
      </c>
      <c r="H1498" s="102">
        <v>-9.8127260000000008E-3</v>
      </c>
      <c r="I1498" s="102">
        <v>-1.064674E-2</v>
      </c>
      <c r="J1498" s="102">
        <v>-1.128678E-2</v>
      </c>
      <c r="K1498" s="102">
        <v>-9.8106900000000004E-3</v>
      </c>
      <c r="L1498" s="102">
        <v>-8.8965680000000005E-3</v>
      </c>
      <c r="M1498" s="102">
        <v>-8.1289770000000008E-3</v>
      </c>
      <c r="N1498" s="102">
        <v>-7.8871199999999992E-3</v>
      </c>
      <c r="O1498" s="102">
        <v>-8.0903759999999998E-3</v>
      </c>
      <c r="P1498" s="102">
        <v>-8.4877010000000003E-3</v>
      </c>
      <c r="Q1498" s="102">
        <v>-8.8465409999999994E-3</v>
      </c>
      <c r="R1498" s="102">
        <v>-9.0988470000000002E-3</v>
      </c>
      <c r="S1498" s="102">
        <v>-9.2734529999999992E-3</v>
      </c>
      <c r="T1498" s="102">
        <v>-9.3802959999999998E-3</v>
      </c>
      <c r="U1498" s="102">
        <v>-9.4482860000000002E-3</v>
      </c>
      <c r="V1498" s="102">
        <v>-9.4677130000000009E-3</v>
      </c>
      <c r="W1498" s="102">
        <v>-9.4677130000000009E-3</v>
      </c>
      <c r="X1498" s="102">
        <v>-9.4385730000000004E-3</v>
      </c>
      <c r="Y1498" s="103">
        <v>-9.390008E-3</v>
      </c>
    </row>
    <row r="1499" spans="1:25" x14ac:dyDescent="0.25">
      <c r="A1499" s="101" t="s">
        <v>1746</v>
      </c>
      <c r="B1499" s="102">
        <v>5.8524010000000001E-3</v>
      </c>
      <c r="C1499" s="102">
        <v>-2.7041240000000001E-4</v>
      </c>
      <c r="D1499" s="102">
        <v>-3.8448150000000001E-3</v>
      </c>
      <c r="E1499" s="102">
        <v>-6.5862689999999996E-3</v>
      </c>
      <c r="F1499" s="102">
        <v>-8.7596630000000009E-3</v>
      </c>
      <c r="G1499" s="102">
        <v>-9.819398E-3</v>
      </c>
      <c r="H1499" s="102">
        <v>-1.081849E-2</v>
      </c>
      <c r="I1499" s="102">
        <v>-1.158475E-2</v>
      </c>
      <c r="J1499" s="102">
        <v>-1.216649E-2</v>
      </c>
      <c r="K1499" s="102">
        <v>-1.114849E-2</v>
      </c>
      <c r="L1499" s="102">
        <v>-1.039027E-2</v>
      </c>
      <c r="M1499" s="102">
        <v>-9.7493270000000003E-3</v>
      </c>
      <c r="N1499" s="102">
        <v>-9.4498269999999992E-3</v>
      </c>
      <c r="O1499" s="102">
        <v>-9.6044809999999998E-3</v>
      </c>
      <c r="P1499" s="102">
        <v>-9.9820959999999993E-3</v>
      </c>
      <c r="Q1499" s="102">
        <v>-1.0340739999999999E-2</v>
      </c>
      <c r="R1499" s="102">
        <v>-1.060263E-2</v>
      </c>
      <c r="S1499" s="102">
        <v>-1.0777139999999999E-2</v>
      </c>
      <c r="T1499" s="102">
        <v>-1.089363E-2</v>
      </c>
      <c r="U1499" s="102">
        <v>-1.096158E-2</v>
      </c>
      <c r="V1499" s="102">
        <v>-1.0990700000000001E-2</v>
      </c>
      <c r="W1499" s="102">
        <v>-1.098099E-2</v>
      </c>
      <c r="X1499" s="102">
        <v>-1.096158E-2</v>
      </c>
      <c r="Y1499" s="103">
        <v>-1.0913050000000001E-2</v>
      </c>
    </row>
    <row r="1500" spans="1:25" x14ac:dyDescent="0.25">
      <c r="A1500" s="101" t="s">
        <v>1747</v>
      </c>
      <c r="B1500" s="102">
        <v>6.0975339999999999E-3</v>
      </c>
      <c r="C1500" s="102">
        <v>1.668847E-6</v>
      </c>
      <c r="D1500" s="102">
        <v>-3.4894660000000001E-3</v>
      </c>
      <c r="E1500" s="102">
        <v>-6.090097E-3</v>
      </c>
      <c r="F1500" s="102">
        <v>-8.0841400000000001E-3</v>
      </c>
      <c r="G1500" s="102">
        <v>-9.2822640000000001E-3</v>
      </c>
      <c r="H1500" s="102">
        <v>-1.018398E-2</v>
      </c>
      <c r="I1500" s="102">
        <v>-1.083318E-2</v>
      </c>
      <c r="J1500" s="102">
        <v>-1.128874E-2</v>
      </c>
      <c r="K1500" s="102">
        <v>-1.099196E-2</v>
      </c>
      <c r="L1500" s="102">
        <v>-1.0455620000000001E-2</v>
      </c>
      <c r="M1500" s="102">
        <v>-9.9788459999999995E-3</v>
      </c>
      <c r="N1500" s="102">
        <v>-9.6617109999999999E-3</v>
      </c>
      <c r="O1500" s="102">
        <v>-9.7869180000000004E-3</v>
      </c>
      <c r="P1500" s="102">
        <v>-1.0153580000000001E-2</v>
      </c>
      <c r="Q1500" s="102">
        <v>-1.053084E-2</v>
      </c>
      <c r="R1500" s="102">
        <v>-1.0801949999999999E-2</v>
      </c>
      <c r="S1500" s="102">
        <v>-1.0966460000000001E-2</v>
      </c>
      <c r="T1500" s="102">
        <v>-1.1073049999999999E-2</v>
      </c>
      <c r="U1500" s="102">
        <v>-1.112149E-2</v>
      </c>
      <c r="V1500" s="102">
        <v>-1.1131179999999999E-2</v>
      </c>
      <c r="W1500" s="102">
        <v>-1.110212E-2</v>
      </c>
      <c r="X1500" s="102">
        <v>-1.1044E-2</v>
      </c>
      <c r="Y1500" s="103">
        <v>-1.0957059999999999E-2</v>
      </c>
    </row>
    <row r="1501" spans="1:25" x14ac:dyDescent="0.25">
      <c r="A1501" s="101" t="s">
        <v>1748</v>
      </c>
      <c r="B1501" s="102">
        <v>2.6405319999999999E-2</v>
      </c>
      <c r="C1501" s="102">
        <v>1.9035949999999999E-2</v>
      </c>
      <c r="D1501" s="102">
        <v>1.462695E-2</v>
      </c>
      <c r="E1501" s="102">
        <v>1.12056E-2</v>
      </c>
      <c r="F1501" s="102">
        <v>8.4786459999999994E-3</v>
      </c>
      <c r="G1501" s="102">
        <v>7.4651730000000003E-3</v>
      </c>
      <c r="H1501" s="102">
        <v>6.097094E-3</v>
      </c>
      <c r="I1501" s="102">
        <v>4.9815190000000002E-3</v>
      </c>
      <c r="J1501" s="102">
        <v>4.1084909999999997E-3</v>
      </c>
      <c r="K1501" s="102">
        <v>6.7537730000000002E-3</v>
      </c>
      <c r="L1501" s="102">
        <v>7.9356559999999993E-3</v>
      </c>
      <c r="M1501" s="102">
        <v>8.8323540000000006E-3</v>
      </c>
      <c r="N1501" s="102">
        <v>8.3788560000000005E-3</v>
      </c>
      <c r="O1501" s="102">
        <v>7.5670850000000003E-3</v>
      </c>
      <c r="P1501" s="102">
        <v>6.7726519999999997E-3</v>
      </c>
      <c r="Q1501" s="102">
        <v>6.1902240000000002E-3</v>
      </c>
      <c r="R1501" s="102">
        <v>5.7534109999999999E-3</v>
      </c>
      <c r="S1501" s="102">
        <v>5.4135880000000004E-3</v>
      </c>
      <c r="T1501" s="102">
        <v>5.141596E-3</v>
      </c>
      <c r="U1501" s="102">
        <v>4.9279390000000001E-3</v>
      </c>
      <c r="V1501" s="102">
        <v>4.7531700000000001E-3</v>
      </c>
      <c r="W1501" s="102">
        <v>4.6172899999999996E-3</v>
      </c>
      <c r="X1501" s="102">
        <v>4.5105750000000002E-3</v>
      </c>
      <c r="Y1501" s="103">
        <v>4.4133519999999997E-3</v>
      </c>
    </row>
    <row r="1502" spans="1:25" x14ac:dyDescent="0.25">
      <c r="A1502" s="101" t="s">
        <v>1749</v>
      </c>
      <c r="B1502" s="102">
        <v>1.793322E-2</v>
      </c>
      <c r="C1502" s="102">
        <v>1.118121E-2</v>
      </c>
      <c r="D1502" s="102">
        <v>7.1123499999999999E-3</v>
      </c>
      <c r="E1502" s="102">
        <v>3.9436269999999999E-3</v>
      </c>
      <c r="F1502" s="102">
        <v>1.410903E-3</v>
      </c>
      <c r="G1502" s="102">
        <v>3.5928270000000002E-4</v>
      </c>
      <c r="H1502" s="102">
        <v>-8.7285059999999998E-4</v>
      </c>
      <c r="I1502" s="102">
        <v>-1.8620729999999999E-3</v>
      </c>
      <c r="J1502" s="102">
        <v>-2.6281849999999999E-3</v>
      </c>
      <c r="K1502" s="102">
        <v>-6.5785680000000001E-4</v>
      </c>
      <c r="L1502" s="102">
        <v>3.3732329999999999E-4</v>
      </c>
      <c r="M1502" s="102">
        <v>1.1358939999999999E-3</v>
      </c>
      <c r="N1502" s="102">
        <v>1.0005859999999999E-3</v>
      </c>
      <c r="O1502" s="102">
        <v>4.5941919999999999E-4</v>
      </c>
      <c r="P1502" s="102">
        <v>-1.6035330000000001E-4</v>
      </c>
      <c r="Q1502" s="102">
        <v>-6.4535579999999996E-4</v>
      </c>
      <c r="R1502" s="102">
        <v>-1.0044400000000001E-3</v>
      </c>
      <c r="S1502" s="102">
        <v>-1.2760670000000001E-3</v>
      </c>
      <c r="T1502" s="102">
        <v>-1.479897E-3</v>
      </c>
      <c r="U1502" s="102">
        <v>-1.635137E-3</v>
      </c>
      <c r="V1502" s="102">
        <v>-1.7417909999999999E-3</v>
      </c>
      <c r="W1502" s="102">
        <v>-1.819293E-3</v>
      </c>
      <c r="X1502" s="102">
        <v>-1.8775930000000001E-3</v>
      </c>
      <c r="Y1502" s="103">
        <v>-1.906743E-3</v>
      </c>
    </row>
    <row r="1503" spans="1:25" x14ac:dyDescent="0.25">
      <c r="A1503" s="101" t="s">
        <v>1750</v>
      </c>
      <c r="B1503" s="102">
        <v>1.256812E-2</v>
      </c>
      <c r="C1503" s="102">
        <v>6.9316050000000004E-3</v>
      </c>
      <c r="D1503" s="102">
        <v>3.653108E-3</v>
      </c>
      <c r="E1503" s="102">
        <v>1.32858E-3</v>
      </c>
      <c r="F1503" s="102">
        <v>-3.437251E-4</v>
      </c>
      <c r="G1503" s="102">
        <v>-1.5969199999999999E-3</v>
      </c>
      <c r="H1503" s="102">
        <v>-2.334006E-3</v>
      </c>
      <c r="I1503" s="102">
        <v>-2.8086259999999998E-3</v>
      </c>
      <c r="J1503" s="102">
        <v>-3.0797239999999998E-3</v>
      </c>
      <c r="K1503" s="102">
        <v>-3.525477E-3</v>
      </c>
      <c r="L1503" s="102">
        <v>-3.3970710000000002E-3</v>
      </c>
      <c r="M1503" s="102">
        <v>-3.249821E-3</v>
      </c>
      <c r="N1503" s="102">
        <v>-3.2211259999999999E-3</v>
      </c>
      <c r="O1503" s="102">
        <v>-3.5080770000000001E-3</v>
      </c>
      <c r="P1503" s="102">
        <v>-3.9794959999999999E-3</v>
      </c>
      <c r="Q1503" s="102">
        <v>-4.4336749999999998E-3</v>
      </c>
      <c r="R1503" s="102">
        <v>-4.7626489999999999E-3</v>
      </c>
      <c r="S1503" s="102">
        <v>-4.9852910000000002E-3</v>
      </c>
      <c r="T1503" s="102">
        <v>-5.1304009999999997E-3</v>
      </c>
      <c r="U1503" s="102">
        <v>-5.2079079999999998E-3</v>
      </c>
      <c r="V1503" s="102">
        <v>-5.2369690000000002E-3</v>
      </c>
      <c r="W1503" s="102">
        <v>-5.217597E-3</v>
      </c>
      <c r="X1503" s="102">
        <v>-5.1691740000000003E-3</v>
      </c>
      <c r="Y1503" s="103">
        <v>-5.091936E-3</v>
      </c>
    </row>
    <row r="1504" spans="1:25" x14ac:dyDescent="0.25">
      <c r="A1504" s="101" t="s">
        <v>1751</v>
      </c>
      <c r="B1504" s="102">
        <v>4.2036390000000003E-3</v>
      </c>
      <c r="C1504" s="102">
        <v>-1.481504E-4</v>
      </c>
      <c r="D1504" s="102">
        <v>-2.7698599999999999E-3</v>
      </c>
      <c r="E1504" s="102">
        <v>-4.5560740000000002E-3</v>
      </c>
      <c r="F1504" s="102">
        <v>-5.7884690000000001E-3</v>
      </c>
      <c r="G1504" s="102">
        <v>-6.9927069999999999E-3</v>
      </c>
      <c r="H1504" s="102">
        <v>-7.4678510000000002E-3</v>
      </c>
      <c r="I1504" s="102">
        <v>-7.700195E-3</v>
      </c>
      <c r="J1504" s="102">
        <v>-7.7581539999999997E-3</v>
      </c>
      <c r="K1504" s="102">
        <v>-9.3140670000000005E-3</v>
      </c>
      <c r="L1504" s="102">
        <v>-9.6342449999999996E-3</v>
      </c>
      <c r="M1504" s="102">
        <v>-9.7918850000000002E-3</v>
      </c>
      <c r="N1504" s="102">
        <v>-9.4192330000000008E-3</v>
      </c>
      <c r="O1504" s="102">
        <v>-9.3330159999999995E-3</v>
      </c>
      <c r="P1504" s="102">
        <v>-9.5350769999999994E-3</v>
      </c>
      <c r="Q1504" s="102">
        <v>-9.8348180000000004E-3</v>
      </c>
      <c r="R1504" s="102">
        <v>-1.003805E-2</v>
      </c>
      <c r="S1504" s="102">
        <v>-1.014465E-2</v>
      </c>
      <c r="T1504" s="102">
        <v>-1.0164039999999999E-2</v>
      </c>
      <c r="U1504" s="102">
        <v>-1.012527E-2</v>
      </c>
      <c r="V1504" s="102">
        <v>-1.00383E-2</v>
      </c>
      <c r="W1504" s="102">
        <v>-9.9028959999999996E-3</v>
      </c>
      <c r="X1504" s="102">
        <v>-9.7384489999999997E-3</v>
      </c>
      <c r="Y1504" s="103">
        <v>-9.5352800000000001E-3</v>
      </c>
    </row>
    <row r="1505" spans="1:25" x14ac:dyDescent="0.25">
      <c r="A1505" s="101" t="s">
        <v>1752</v>
      </c>
      <c r="B1505" s="102">
        <v>1.139543E-2</v>
      </c>
      <c r="C1505" s="102">
        <v>4.7783169999999998E-3</v>
      </c>
      <c r="D1505" s="102">
        <v>1.1526500000000001E-3</v>
      </c>
      <c r="E1505" s="102">
        <v>-1.4460969999999999E-3</v>
      </c>
      <c r="F1505" s="102">
        <v>-3.3700829999999998E-3</v>
      </c>
      <c r="G1505" s="102">
        <v>-4.7916199999999999E-3</v>
      </c>
      <c r="H1505" s="102">
        <v>-5.7213639999999996E-3</v>
      </c>
      <c r="I1505" s="102">
        <v>-6.3797669999999997E-3</v>
      </c>
      <c r="J1505" s="102">
        <v>-6.8347740000000001E-3</v>
      </c>
      <c r="K1505" s="102">
        <v>-7.0265589999999999E-3</v>
      </c>
      <c r="L1505" s="102">
        <v>-6.733653E-3</v>
      </c>
      <c r="M1505" s="102">
        <v>-6.4807110000000001E-3</v>
      </c>
      <c r="N1505" s="102">
        <v>-6.3369330000000003E-3</v>
      </c>
      <c r="O1505" s="102">
        <v>-6.5953210000000003E-3</v>
      </c>
      <c r="P1505" s="102">
        <v>-7.0952430000000002E-3</v>
      </c>
      <c r="Q1505" s="102">
        <v>-7.6062329999999996E-3</v>
      </c>
      <c r="R1505" s="102">
        <v>-7.9922770000000008E-3</v>
      </c>
      <c r="S1505" s="102">
        <v>-8.2720420000000003E-3</v>
      </c>
      <c r="T1505" s="102">
        <v>-8.4650539999999996E-3</v>
      </c>
      <c r="U1505" s="102">
        <v>-8.5904180000000007E-3</v>
      </c>
      <c r="V1505" s="102">
        <v>-8.6580379999999998E-3</v>
      </c>
      <c r="W1505" s="102">
        <v>-8.6867850000000007E-3</v>
      </c>
      <c r="X1505" s="102">
        <v>-8.6771269999999998E-3</v>
      </c>
      <c r="Y1505" s="103">
        <v>-8.6288409999999999E-3</v>
      </c>
    </row>
    <row r="1506" spans="1:25" x14ac:dyDescent="0.25">
      <c r="A1506" s="101" t="s">
        <v>1753</v>
      </c>
      <c r="B1506" s="102">
        <v>7.3212420000000004E-3</v>
      </c>
      <c r="C1506" s="102">
        <v>1.686447E-3</v>
      </c>
      <c r="D1506" s="102">
        <v>-1.552391E-3</v>
      </c>
      <c r="E1506" s="102">
        <v>-3.8733439999999999E-3</v>
      </c>
      <c r="F1506" s="102">
        <v>-5.579288E-3</v>
      </c>
      <c r="G1506" s="102">
        <v>-6.9171600000000003E-3</v>
      </c>
      <c r="H1506" s="102">
        <v>-7.6832339999999997E-3</v>
      </c>
      <c r="I1506" s="102">
        <v>-8.1772400000000005E-3</v>
      </c>
      <c r="J1506" s="102">
        <v>-8.4871100000000008E-3</v>
      </c>
      <c r="K1506" s="102">
        <v>-9.141751E-3</v>
      </c>
      <c r="L1506" s="102">
        <v>-8.9943920000000004E-3</v>
      </c>
      <c r="M1506" s="102">
        <v>-8.8086439999999992E-3</v>
      </c>
      <c r="N1506" s="102">
        <v>-8.5023770000000002E-3</v>
      </c>
      <c r="O1506" s="102">
        <v>-8.5887159999999997E-3</v>
      </c>
      <c r="P1506" s="102">
        <v>-8.954399E-3</v>
      </c>
      <c r="Q1506" s="102">
        <v>-9.3697590000000001E-3</v>
      </c>
      <c r="R1506" s="102">
        <v>-9.6693609999999996E-3</v>
      </c>
      <c r="S1506" s="102">
        <v>-9.8627330000000003E-3</v>
      </c>
      <c r="T1506" s="102">
        <v>-9.9689759999999992E-3</v>
      </c>
      <c r="U1506" s="102">
        <v>-1.000769E-2</v>
      </c>
      <c r="V1506" s="102">
        <v>-9.9980120000000006E-3</v>
      </c>
      <c r="W1506" s="102">
        <v>-9.9595380000000004E-3</v>
      </c>
      <c r="X1506" s="102">
        <v>-9.8726909999999994E-3</v>
      </c>
      <c r="Y1506" s="103">
        <v>-9.7568310000000005E-3</v>
      </c>
    </row>
    <row r="1507" spans="1:25" x14ac:dyDescent="0.25">
      <c r="A1507" s="101" t="s">
        <v>1754</v>
      </c>
      <c r="B1507" s="102">
        <v>4.1788959999999997E-3</v>
      </c>
      <c r="C1507" s="102">
        <v>-9.1533369999999997E-4</v>
      </c>
      <c r="D1507" s="102">
        <v>-3.7101119999999998E-3</v>
      </c>
      <c r="E1507" s="102">
        <v>-5.5889399999999997E-3</v>
      </c>
      <c r="F1507" s="102">
        <v>-6.883279E-3</v>
      </c>
      <c r="G1507" s="102">
        <v>-8.2721080000000002E-3</v>
      </c>
      <c r="H1507" s="102">
        <v>-8.8343459999999999E-3</v>
      </c>
      <c r="I1507" s="102">
        <v>-9.1344300000000007E-3</v>
      </c>
      <c r="J1507" s="102">
        <v>-9.2602039999999993E-3</v>
      </c>
      <c r="K1507" s="102">
        <v>-1.0898379999999999E-2</v>
      </c>
      <c r="L1507" s="102">
        <v>-1.1154280000000001E-2</v>
      </c>
      <c r="M1507" s="102">
        <v>-1.128147E-2</v>
      </c>
      <c r="N1507" s="102">
        <v>-1.091018E-2</v>
      </c>
      <c r="O1507" s="102">
        <v>-1.088152E-2</v>
      </c>
      <c r="P1507" s="102">
        <v>-1.11597E-2</v>
      </c>
      <c r="Q1507" s="102">
        <v>-1.1535770000000001E-2</v>
      </c>
      <c r="R1507" s="102">
        <v>-1.1815869999999999E-2</v>
      </c>
      <c r="S1507" s="102">
        <v>-1.1989649999999999E-2</v>
      </c>
      <c r="T1507" s="102">
        <v>-1.2076409999999999E-2</v>
      </c>
      <c r="U1507" s="102">
        <v>-1.2095740000000001E-2</v>
      </c>
      <c r="V1507" s="102">
        <v>-1.2057089999999999E-2</v>
      </c>
      <c r="W1507" s="102">
        <v>-1.1970369999999999E-2</v>
      </c>
      <c r="X1507" s="102">
        <v>-1.1854689999999999E-2</v>
      </c>
      <c r="Y1507" s="103">
        <v>-1.17004E-2</v>
      </c>
    </row>
    <row r="1508" spans="1:25" x14ac:dyDescent="0.25">
      <c r="A1508" s="101" t="s">
        <v>1755</v>
      </c>
      <c r="B1508" s="102">
        <v>1.1111330000000001E-2</v>
      </c>
      <c r="C1508" s="102">
        <v>5.5837839999999996E-3</v>
      </c>
      <c r="D1508" s="102">
        <v>2.5365969999999998E-3</v>
      </c>
      <c r="E1508" s="102">
        <v>4.442518E-4</v>
      </c>
      <c r="F1508" s="102">
        <v>-1.01471E-3</v>
      </c>
      <c r="G1508" s="102">
        <v>-2.35564E-3</v>
      </c>
      <c r="H1508" s="102">
        <v>-3.0247569999999999E-3</v>
      </c>
      <c r="I1508" s="102">
        <v>-3.421959E-3</v>
      </c>
      <c r="J1508" s="102">
        <v>-3.64474E-3</v>
      </c>
      <c r="K1508" s="102">
        <v>-4.6877760000000003E-3</v>
      </c>
      <c r="L1508" s="102">
        <v>-4.7765220000000001E-3</v>
      </c>
      <c r="M1508" s="102">
        <v>-4.8059749999999997E-3</v>
      </c>
      <c r="N1508" s="102">
        <v>-4.7200180000000003E-3</v>
      </c>
      <c r="O1508" s="102">
        <v>-4.9490360000000004E-3</v>
      </c>
      <c r="P1508" s="102">
        <v>-5.4005299999999997E-3</v>
      </c>
      <c r="Q1508" s="102">
        <v>-5.8734629999999998E-3</v>
      </c>
      <c r="R1508" s="102">
        <v>-6.230897E-3</v>
      </c>
      <c r="S1508" s="102">
        <v>-6.4725060000000003E-3</v>
      </c>
      <c r="T1508" s="102">
        <v>-6.6270369999999997E-3</v>
      </c>
      <c r="U1508" s="102">
        <v>-6.7140780000000001E-3</v>
      </c>
      <c r="V1508" s="102">
        <v>-6.752526E-3</v>
      </c>
      <c r="W1508" s="102">
        <v>-6.742858E-3</v>
      </c>
      <c r="X1508" s="102">
        <v>-6.6945249999999998E-3</v>
      </c>
      <c r="Y1508" s="103">
        <v>-6.5981030000000001E-3</v>
      </c>
    </row>
    <row r="1509" spans="1:25" x14ac:dyDescent="0.25">
      <c r="A1509" s="101" t="s">
        <v>1756</v>
      </c>
      <c r="B1509" s="102">
        <v>2.0186369999999999E-2</v>
      </c>
      <c r="C1509" s="102">
        <v>1.5841419999999998E-2</v>
      </c>
      <c r="D1509" s="102">
        <v>1.3255919999999999E-2</v>
      </c>
      <c r="E1509" s="102">
        <v>1.154851E-2</v>
      </c>
      <c r="F1509" s="102">
        <v>1.0430200000000001E-2</v>
      </c>
      <c r="G1509" s="102">
        <v>9.4196209999999995E-3</v>
      </c>
      <c r="H1509" s="102">
        <v>9.0407060000000008E-3</v>
      </c>
      <c r="I1509" s="102">
        <v>8.924253E-3</v>
      </c>
      <c r="J1509" s="102">
        <v>8.9921700000000007E-3</v>
      </c>
      <c r="K1509" s="102">
        <v>8.2716920000000006E-3</v>
      </c>
      <c r="L1509" s="102">
        <v>8.2109990000000001E-3</v>
      </c>
      <c r="M1509" s="102">
        <v>8.1586149999999993E-3</v>
      </c>
      <c r="N1509" s="102">
        <v>7.1856790000000004E-3</v>
      </c>
      <c r="O1509" s="102">
        <v>6.2628240000000002E-3</v>
      </c>
      <c r="P1509" s="102">
        <v>5.5076650000000001E-3</v>
      </c>
      <c r="Q1509" s="102">
        <v>4.9371129999999999E-3</v>
      </c>
      <c r="R1509" s="102">
        <v>4.5396339999999999E-3</v>
      </c>
      <c r="S1509" s="102">
        <v>4.2586619999999999E-3</v>
      </c>
      <c r="T1509" s="102">
        <v>4.074584E-3</v>
      </c>
      <c r="U1509" s="102">
        <v>3.958456E-3</v>
      </c>
      <c r="V1509" s="102">
        <v>3.9002989999999999E-3</v>
      </c>
      <c r="W1509" s="102">
        <v>3.9002989999999999E-3</v>
      </c>
      <c r="X1509" s="102">
        <v>3.9293569999999996E-3</v>
      </c>
      <c r="Y1509" s="103">
        <v>3.9971349999999998E-3</v>
      </c>
    </row>
    <row r="1510" spans="1:25" x14ac:dyDescent="0.25">
      <c r="A1510" s="101" t="s">
        <v>1757</v>
      </c>
      <c r="B1510" s="102">
        <v>3.4246659999999998E-2</v>
      </c>
      <c r="C1510" s="102">
        <v>2.6036739999999999E-2</v>
      </c>
      <c r="D1510" s="102">
        <v>2.1584610000000001E-2</v>
      </c>
      <c r="E1510" s="102">
        <v>1.8382909999999999E-2</v>
      </c>
      <c r="F1510" s="102">
        <v>1.5972480000000001E-2</v>
      </c>
      <c r="G1510" s="102">
        <v>1.451027E-2</v>
      </c>
      <c r="H1510" s="102">
        <v>1.3173249999999999E-2</v>
      </c>
      <c r="I1510" s="102">
        <v>1.2127550000000001E-2</v>
      </c>
      <c r="J1510" s="102">
        <v>1.133379E-2</v>
      </c>
      <c r="K1510" s="102">
        <v>1.2633429999999999E-2</v>
      </c>
      <c r="L1510" s="102">
        <v>1.321014E-2</v>
      </c>
      <c r="M1510" s="102">
        <v>1.3550899999999999E-2</v>
      </c>
      <c r="N1510" s="102">
        <v>1.2718999999999999E-2</v>
      </c>
      <c r="O1510" s="102">
        <v>1.156136E-2</v>
      </c>
      <c r="P1510" s="102">
        <v>1.0456439999999999E-2</v>
      </c>
      <c r="Q1510" s="102">
        <v>9.5785780000000008E-3</v>
      </c>
      <c r="R1510" s="102">
        <v>8.8930380000000007E-3</v>
      </c>
      <c r="S1510" s="102">
        <v>8.3232870000000004E-3</v>
      </c>
      <c r="T1510" s="102">
        <v>7.8502820000000001E-3</v>
      </c>
      <c r="U1510" s="102">
        <v>7.4450059999999997E-3</v>
      </c>
      <c r="V1510" s="102">
        <v>7.0878790000000001E-3</v>
      </c>
      <c r="W1510" s="102">
        <v>6.7791149999999996E-3</v>
      </c>
      <c r="X1510" s="102">
        <v>6.5090390000000003E-3</v>
      </c>
      <c r="Y1510" s="103">
        <v>6.2774079999999999E-3</v>
      </c>
    </row>
    <row r="1511" spans="1:25" x14ac:dyDescent="0.25">
      <c r="A1511" s="101" t="s">
        <v>1758</v>
      </c>
      <c r="B1511" s="102">
        <v>1.6713249999999999E-2</v>
      </c>
      <c r="C1511" s="102">
        <v>1.342044E-2</v>
      </c>
      <c r="D1511" s="102">
        <v>1.1188470000000001E-2</v>
      </c>
      <c r="E1511" s="102">
        <v>9.7645690000000007E-3</v>
      </c>
      <c r="F1511" s="102">
        <v>8.8994480000000008E-3</v>
      </c>
      <c r="G1511" s="102">
        <v>8.074421E-3</v>
      </c>
      <c r="H1511" s="102">
        <v>7.9186959999999994E-3</v>
      </c>
      <c r="I1511" s="102">
        <v>8.0256170000000005E-3</v>
      </c>
      <c r="J1511" s="102">
        <v>8.3071859999999994E-3</v>
      </c>
      <c r="K1511" s="102">
        <v>7.3341600000000002E-3</v>
      </c>
      <c r="L1511" s="102">
        <v>7.1496140000000003E-3</v>
      </c>
      <c r="M1511" s="102">
        <v>7.0383110000000002E-3</v>
      </c>
      <c r="N1511" s="102">
        <v>6.1313849999999996E-3</v>
      </c>
      <c r="O1511" s="102">
        <v>5.3775489999999997E-3</v>
      </c>
      <c r="P1511" s="102">
        <v>4.8023409999999999E-3</v>
      </c>
      <c r="Q1511" s="102">
        <v>4.3946530000000001E-3</v>
      </c>
      <c r="R1511" s="102">
        <v>4.141769E-3</v>
      </c>
      <c r="S1511" s="102">
        <v>4.0153380000000002E-3</v>
      </c>
      <c r="T1511" s="102">
        <v>3.9763810000000002E-3</v>
      </c>
      <c r="U1511" s="102">
        <v>4.0053550000000004E-3</v>
      </c>
      <c r="V1511" s="102">
        <v>4.0929419999999996E-3</v>
      </c>
      <c r="W1511" s="102">
        <v>4.228903E-3</v>
      </c>
      <c r="X1511" s="102">
        <v>4.4037140000000004E-3</v>
      </c>
      <c r="Y1511" s="103">
        <v>4.6173430000000003E-3</v>
      </c>
    </row>
    <row r="1512" spans="1:25" x14ac:dyDescent="0.25">
      <c r="A1512" s="101" t="s">
        <v>1759</v>
      </c>
      <c r="B1512" s="102">
        <v>1.8237759999999999E-2</v>
      </c>
      <c r="C1512" s="102">
        <v>1.2080280000000001E-2</v>
      </c>
      <c r="D1512" s="102">
        <v>8.5373270000000008E-3</v>
      </c>
      <c r="E1512" s="102">
        <v>5.9514800000000003E-3</v>
      </c>
      <c r="F1512" s="102">
        <v>4.0007360000000004E-3</v>
      </c>
      <c r="G1512" s="102">
        <v>2.7312840000000001E-3</v>
      </c>
      <c r="H1512" s="102">
        <v>1.7605850000000001E-3</v>
      </c>
      <c r="I1512" s="102">
        <v>1.0524449999999999E-3</v>
      </c>
      <c r="J1512" s="102">
        <v>5.3844679999999999E-4</v>
      </c>
      <c r="K1512" s="102">
        <v>8.6476109999999995E-4</v>
      </c>
      <c r="L1512" s="102">
        <v>1.2380640000000001E-3</v>
      </c>
      <c r="M1512" s="102">
        <v>1.5218390000000001E-3</v>
      </c>
      <c r="N1512" s="102">
        <v>1.3679580000000001E-3</v>
      </c>
      <c r="O1512" s="102">
        <v>8.3860740000000003E-4</v>
      </c>
      <c r="P1512" s="102">
        <v>1.6276809999999999E-4</v>
      </c>
      <c r="Q1512" s="102">
        <v>-4.4706070000000001E-4</v>
      </c>
      <c r="R1512" s="102">
        <v>-9.1228809999999996E-4</v>
      </c>
      <c r="S1512" s="102">
        <v>-1.2611219999999999E-3</v>
      </c>
      <c r="T1512" s="102">
        <v>-1.532322E-3</v>
      </c>
      <c r="U1512" s="102">
        <v>-1.7455210000000001E-3</v>
      </c>
      <c r="V1512" s="102">
        <v>-1.9101960000000001E-3</v>
      </c>
      <c r="W1512" s="102">
        <v>-2.0265859999999999E-3</v>
      </c>
      <c r="X1512" s="102">
        <v>-2.1138680000000001E-3</v>
      </c>
      <c r="Y1512" s="103">
        <v>-2.1718169999999999E-3</v>
      </c>
    </row>
    <row r="1513" spans="1:25" x14ac:dyDescent="0.25">
      <c r="A1513" s="101" t="s">
        <v>1760</v>
      </c>
      <c r="B1513" s="102">
        <v>3.841899E-2</v>
      </c>
      <c r="C1513" s="102">
        <v>3.0270789999999999E-2</v>
      </c>
      <c r="D1513" s="102">
        <v>2.5728000000000001E-2</v>
      </c>
      <c r="E1513" s="102">
        <v>2.2368289999999999E-2</v>
      </c>
      <c r="F1513" s="102">
        <v>1.980051E-2</v>
      </c>
      <c r="G1513" s="102">
        <v>1.8422310000000001E-2</v>
      </c>
      <c r="H1513" s="102">
        <v>1.7015800000000001E-2</v>
      </c>
      <c r="I1513" s="102">
        <v>1.5901410000000001E-2</v>
      </c>
      <c r="J1513" s="102">
        <v>1.503901E-2</v>
      </c>
      <c r="K1513" s="102">
        <v>1.6898779999999999E-2</v>
      </c>
      <c r="L1513" s="102">
        <v>1.7731779999999999E-2</v>
      </c>
      <c r="M1513" s="102">
        <v>1.826856E-2</v>
      </c>
      <c r="N1513" s="102">
        <v>1.7283070000000001E-2</v>
      </c>
      <c r="O1513" s="102">
        <v>1.5961019999999999E-2</v>
      </c>
      <c r="P1513" s="102">
        <v>1.4757660000000001E-2</v>
      </c>
      <c r="Q1513" s="102">
        <v>1.3829859999999999E-2</v>
      </c>
      <c r="R1513" s="102">
        <v>1.3104620000000001E-2</v>
      </c>
      <c r="S1513" s="102">
        <v>1.250485E-2</v>
      </c>
      <c r="T1513" s="102">
        <v>1.1992320000000001E-2</v>
      </c>
      <c r="U1513" s="102">
        <v>1.1547409999999999E-2</v>
      </c>
      <c r="V1513" s="102">
        <v>1.1160639999999999E-2</v>
      </c>
      <c r="W1513" s="102">
        <v>1.081264E-2</v>
      </c>
      <c r="X1513" s="102">
        <v>1.05034E-2</v>
      </c>
      <c r="Y1513" s="103">
        <v>1.0242579999999999E-2</v>
      </c>
    </row>
    <row r="1514" spans="1:25" x14ac:dyDescent="0.25">
      <c r="A1514" s="101" t="s">
        <v>1761</v>
      </c>
      <c r="B1514" s="102">
        <v>9.2640110000000008E-3</v>
      </c>
      <c r="C1514" s="102">
        <v>5.2861080000000003E-3</v>
      </c>
      <c r="D1514" s="102">
        <v>2.82256E-3</v>
      </c>
      <c r="E1514" s="102">
        <v>1.0996090000000001E-3</v>
      </c>
      <c r="F1514" s="102">
        <v>-1.3609639999999999E-4</v>
      </c>
      <c r="G1514" s="102">
        <v>-1.4936800000000001E-3</v>
      </c>
      <c r="H1514" s="102">
        <v>-2.0468830000000002E-3</v>
      </c>
      <c r="I1514" s="102">
        <v>-2.357297E-3</v>
      </c>
      <c r="J1514" s="102">
        <v>-2.5220400000000001E-3</v>
      </c>
      <c r="K1514" s="102">
        <v>-4.3895749999999997E-3</v>
      </c>
      <c r="L1514" s="102">
        <v>-4.7256299999999998E-3</v>
      </c>
      <c r="M1514" s="102">
        <v>-4.8730960000000004E-3</v>
      </c>
      <c r="N1514" s="102">
        <v>-4.4891640000000003E-3</v>
      </c>
      <c r="O1514" s="102">
        <v>-4.460327E-3</v>
      </c>
      <c r="P1514" s="102">
        <v>-4.7591209999999998E-3</v>
      </c>
      <c r="Q1514" s="102">
        <v>-5.1554080000000002E-3</v>
      </c>
      <c r="R1514" s="102">
        <v>-5.4649290000000003E-3</v>
      </c>
      <c r="S1514" s="102">
        <v>-5.6681750000000001E-3</v>
      </c>
      <c r="T1514" s="102">
        <v>-5.7941440000000002E-3</v>
      </c>
      <c r="U1514" s="102">
        <v>-5.8617410000000002E-3</v>
      </c>
      <c r="V1514" s="102">
        <v>-5.8808890000000003E-3</v>
      </c>
      <c r="W1514" s="102">
        <v>-5.8615129999999996E-3</v>
      </c>
      <c r="X1514" s="102">
        <v>-5.813309E-3</v>
      </c>
      <c r="Y1514" s="103">
        <v>-5.7166810000000004E-3</v>
      </c>
    </row>
    <row r="1515" spans="1:25" x14ac:dyDescent="0.25">
      <c r="A1515" s="101" t="s">
        <v>1762</v>
      </c>
      <c r="B1515" s="102">
        <v>1.782079E-2</v>
      </c>
      <c r="C1515" s="102">
        <v>1.3256189999999999E-2</v>
      </c>
      <c r="D1515" s="102">
        <v>1.046713E-2</v>
      </c>
      <c r="E1515" s="102">
        <v>8.5983440000000008E-3</v>
      </c>
      <c r="F1515" s="102">
        <v>7.339964E-3</v>
      </c>
      <c r="G1515" s="102">
        <v>5.9710680000000004E-3</v>
      </c>
      <c r="H1515" s="102">
        <v>5.467062E-3</v>
      </c>
      <c r="I1515" s="102">
        <v>5.2251959999999997E-3</v>
      </c>
      <c r="J1515" s="102">
        <v>5.157371E-3</v>
      </c>
      <c r="K1515" s="102">
        <v>3.386399E-3</v>
      </c>
      <c r="L1515" s="102">
        <v>2.9716410000000001E-3</v>
      </c>
      <c r="M1515" s="102">
        <v>2.724167E-3</v>
      </c>
      <c r="N1515" s="102">
        <v>2.6864359999999999E-3</v>
      </c>
      <c r="O1515" s="102">
        <v>2.4099149999999999E-3</v>
      </c>
      <c r="P1515" s="102">
        <v>1.911521E-3</v>
      </c>
      <c r="Q1515" s="102">
        <v>1.400845E-3</v>
      </c>
      <c r="R1515" s="102">
        <v>1.0147400000000001E-3</v>
      </c>
      <c r="S1515" s="102">
        <v>7.5391919999999999E-4</v>
      </c>
      <c r="T1515" s="102">
        <v>5.8975580000000002E-4</v>
      </c>
      <c r="U1515" s="102">
        <v>5.027206E-4</v>
      </c>
      <c r="V1515" s="102">
        <v>4.737101E-4</v>
      </c>
      <c r="W1515" s="102">
        <v>4.9304860000000004E-4</v>
      </c>
      <c r="X1515" s="102">
        <v>5.508272E-4</v>
      </c>
      <c r="Y1515" s="103">
        <v>6.5716259999999997E-4</v>
      </c>
    </row>
    <row r="1516" spans="1:25" x14ac:dyDescent="0.25">
      <c r="A1516" s="101" t="s">
        <v>1763</v>
      </c>
      <c r="B1516" s="102">
        <v>2.5099800000000002E-3</v>
      </c>
      <c r="C1516" s="102">
        <v>-2.8364779999999999E-3</v>
      </c>
      <c r="D1516" s="102">
        <v>-5.9391060000000004E-3</v>
      </c>
      <c r="E1516" s="102">
        <v>-8.1727529999999996E-3</v>
      </c>
      <c r="F1516" s="102">
        <v>-9.8210080000000009E-3</v>
      </c>
      <c r="G1516" s="102">
        <v>-1.1023949999999999E-2</v>
      </c>
      <c r="H1516" s="102">
        <v>-1.174161E-2</v>
      </c>
      <c r="I1516" s="102">
        <v>-1.2206689999999999E-2</v>
      </c>
      <c r="J1516" s="102">
        <v>-1.2497579999999999E-2</v>
      </c>
      <c r="K1516" s="102">
        <v>-1.310527E-2</v>
      </c>
      <c r="L1516" s="102">
        <v>-1.30267E-2</v>
      </c>
      <c r="M1516" s="102">
        <v>-1.288956E-2</v>
      </c>
      <c r="N1516" s="102">
        <v>-1.254473E-2</v>
      </c>
      <c r="O1516" s="102">
        <v>-1.251591E-2</v>
      </c>
      <c r="P1516" s="102">
        <v>-1.2747420000000001E-2</v>
      </c>
      <c r="Q1516" s="102">
        <v>-1.304747E-2</v>
      </c>
      <c r="R1516" s="102">
        <v>-1.32801E-2</v>
      </c>
      <c r="S1516" s="102">
        <v>-1.3415689999999999E-2</v>
      </c>
      <c r="T1516" s="102">
        <v>-1.34933E-2</v>
      </c>
      <c r="U1516" s="102">
        <v>-1.3512690000000001E-2</v>
      </c>
      <c r="V1516" s="102">
        <v>-1.34933E-2</v>
      </c>
      <c r="W1516" s="102">
        <v>-1.343512E-2</v>
      </c>
      <c r="X1516" s="102">
        <v>-1.33384E-2</v>
      </c>
      <c r="Y1516" s="103">
        <v>-1.32126E-2</v>
      </c>
    </row>
    <row r="1517" spans="1:25" x14ac:dyDescent="0.25">
      <c r="A1517" s="101" t="s">
        <v>1764</v>
      </c>
      <c r="B1517" s="102">
        <v>2.2547850000000001E-2</v>
      </c>
      <c r="C1517" s="102">
        <v>1.4808440000000001E-2</v>
      </c>
      <c r="D1517" s="102">
        <v>1.0480400000000001E-2</v>
      </c>
      <c r="E1517" s="102">
        <v>7.3252009999999999E-3</v>
      </c>
      <c r="F1517" s="102">
        <v>4.9424309999999997E-3</v>
      </c>
      <c r="G1517" s="102">
        <v>3.56574E-3</v>
      </c>
      <c r="H1517" s="102">
        <v>2.3641640000000002E-3</v>
      </c>
      <c r="I1517" s="102">
        <v>1.4443150000000001E-3</v>
      </c>
      <c r="J1517" s="102">
        <v>7.6640940000000004E-4</v>
      </c>
      <c r="K1517" s="102">
        <v>1.8207500000000001E-3</v>
      </c>
      <c r="L1517" s="102">
        <v>2.4275210000000002E-3</v>
      </c>
      <c r="M1517" s="102">
        <v>2.8563070000000002E-3</v>
      </c>
      <c r="N1517" s="102">
        <v>2.4638519999999999E-3</v>
      </c>
      <c r="O1517" s="102">
        <v>1.7264120000000001E-3</v>
      </c>
      <c r="P1517" s="102">
        <v>9.3688899999999999E-4</v>
      </c>
      <c r="Q1517" s="102">
        <v>2.79599E-4</v>
      </c>
      <c r="R1517" s="102">
        <v>-2.331729E-4</v>
      </c>
      <c r="S1517" s="102">
        <v>-6.2966210000000005E-4</v>
      </c>
      <c r="T1517" s="102">
        <v>-9.4906000000000005E-4</v>
      </c>
      <c r="U1517" s="102">
        <v>-1.200619E-3</v>
      </c>
      <c r="V1517" s="102">
        <v>-1.40373E-3</v>
      </c>
      <c r="W1517" s="102">
        <v>-1.568088E-3</v>
      </c>
      <c r="X1517" s="102">
        <v>-1.6937040000000001E-3</v>
      </c>
      <c r="Y1517" s="103">
        <v>-1.78082E-3</v>
      </c>
    </row>
    <row r="1518" spans="1:25" x14ac:dyDescent="0.25">
      <c r="A1518" s="101" t="s">
        <v>1765</v>
      </c>
      <c r="B1518" s="102">
        <v>4.6127679999999997E-2</v>
      </c>
      <c r="C1518" s="102">
        <v>3.8089089999999999E-2</v>
      </c>
      <c r="D1518" s="102">
        <v>3.3381719999999997E-2</v>
      </c>
      <c r="E1518" s="102">
        <v>2.9867049999999999E-2</v>
      </c>
      <c r="F1518" s="102">
        <v>2.7164270000000001E-2</v>
      </c>
      <c r="G1518" s="102">
        <v>2.595664E-2</v>
      </c>
      <c r="H1518" s="102">
        <v>2.455688E-2</v>
      </c>
      <c r="I1518" s="102">
        <v>2.3449870000000001E-2</v>
      </c>
      <c r="J1518" s="102">
        <v>2.2595380000000002E-2</v>
      </c>
      <c r="K1518" s="102">
        <v>2.4978549999999999E-2</v>
      </c>
      <c r="L1518" s="102">
        <v>2.6107109999999999E-2</v>
      </c>
      <c r="M1518" s="102">
        <v>2.6924449999999999E-2</v>
      </c>
      <c r="N1518" s="102">
        <v>2.5696900000000002E-2</v>
      </c>
      <c r="O1518" s="102">
        <v>2.420802E-2</v>
      </c>
      <c r="P1518" s="102">
        <v>2.294264E-2</v>
      </c>
      <c r="Q1518" s="102">
        <v>2.203101E-2</v>
      </c>
      <c r="R1518" s="102">
        <v>2.1341820000000001E-2</v>
      </c>
      <c r="S1518" s="102">
        <v>2.076925E-2</v>
      </c>
      <c r="T1518" s="102">
        <v>2.0274259999999999E-2</v>
      </c>
      <c r="U1518" s="102">
        <v>1.984735E-2</v>
      </c>
      <c r="V1518" s="102">
        <v>1.9468840000000001E-2</v>
      </c>
      <c r="W1518" s="102">
        <v>1.9129239999999999E-2</v>
      </c>
      <c r="X1518" s="102">
        <v>1.882853E-2</v>
      </c>
      <c r="Y1518" s="103">
        <v>1.8557009999999999E-2</v>
      </c>
    </row>
    <row r="1519" spans="1:25" x14ac:dyDescent="0.25">
      <c r="A1519" s="101" t="s">
        <v>1766</v>
      </c>
      <c r="B1519" s="102">
        <v>2.5178639999999999E-2</v>
      </c>
      <c r="C1519" s="102">
        <v>1.8332540000000001E-2</v>
      </c>
      <c r="D1519" s="102">
        <v>1.434216E-2</v>
      </c>
      <c r="E1519" s="102">
        <v>1.1422959999999999E-2</v>
      </c>
      <c r="F1519" s="102">
        <v>9.2441989999999998E-3</v>
      </c>
      <c r="G1519" s="102">
        <v>8.2024109999999997E-3</v>
      </c>
      <c r="H1519" s="102">
        <v>7.1731349999999998E-3</v>
      </c>
      <c r="I1519" s="102">
        <v>6.4166889999999997E-3</v>
      </c>
      <c r="J1519" s="102">
        <v>5.8929000000000004E-3</v>
      </c>
      <c r="K1519" s="102">
        <v>7.2992509999999997E-3</v>
      </c>
      <c r="L1519" s="102">
        <v>7.9822839999999992E-3</v>
      </c>
      <c r="M1519" s="102">
        <v>8.4842100000000007E-3</v>
      </c>
      <c r="N1519" s="102">
        <v>7.7676860000000002E-3</v>
      </c>
      <c r="O1519" s="102">
        <v>6.857686E-3</v>
      </c>
      <c r="P1519" s="102">
        <v>6.0377190000000004E-3</v>
      </c>
      <c r="Q1519" s="102">
        <v>5.436448E-3</v>
      </c>
      <c r="R1519" s="102">
        <v>4.999725E-3</v>
      </c>
      <c r="S1519" s="102">
        <v>4.6697079999999998E-3</v>
      </c>
      <c r="T1519" s="102">
        <v>4.4174959999999999E-3</v>
      </c>
      <c r="U1519" s="102">
        <v>4.2233949999999996E-3</v>
      </c>
      <c r="V1519" s="102">
        <v>4.0681850000000002E-3</v>
      </c>
      <c r="W1519" s="102">
        <v>3.9516200000000003E-3</v>
      </c>
      <c r="X1519" s="102">
        <v>3.874153E-3</v>
      </c>
      <c r="Y1519" s="103">
        <v>3.815887E-3</v>
      </c>
    </row>
    <row r="1520" spans="1:25" x14ac:dyDescent="0.25">
      <c r="A1520" s="101" t="s">
        <v>1767</v>
      </c>
      <c r="B1520" s="102">
        <v>3.2709389999999998E-2</v>
      </c>
      <c r="C1520" s="102">
        <v>2.4600980000000001E-2</v>
      </c>
      <c r="D1520" s="102">
        <v>1.9963959999999999E-2</v>
      </c>
      <c r="E1520" s="102">
        <v>1.6454759999999999E-2</v>
      </c>
      <c r="F1520" s="102">
        <v>1.370097E-2</v>
      </c>
      <c r="G1520" s="102">
        <v>1.233631E-2</v>
      </c>
      <c r="H1520" s="102">
        <v>1.084095E-2</v>
      </c>
      <c r="I1520" s="102">
        <v>9.6178459999999993E-3</v>
      </c>
      <c r="J1520" s="102">
        <v>8.6472630000000005E-3</v>
      </c>
      <c r="K1520" s="102">
        <v>1.0563380000000001E-2</v>
      </c>
      <c r="L1520" s="102">
        <v>1.140291E-2</v>
      </c>
      <c r="M1520" s="102">
        <v>1.1977740000000001E-2</v>
      </c>
      <c r="N1520" s="102">
        <v>1.13703E-2</v>
      </c>
      <c r="O1520" s="102">
        <v>1.0385989999999999E-2</v>
      </c>
      <c r="P1520" s="102">
        <v>9.3994620000000008E-3</v>
      </c>
      <c r="Q1520" s="102">
        <v>8.6145140000000002E-3</v>
      </c>
      <c r="R1520" s="102">
        <v>7.9843339999999992E-3</v>
      </c>
      <c r="S1520" s="102">
        <v>7.4607550000000003E-3</v>
      </c>
      <c r="T1520" s="102">
        <v>7.0146679999999999E-3</v>
      </c>
      <c r="U1520" s="102">
        <v>6.62687E-3</v>
      </c>
      <c r="V1520" s="102">
        <v>6.2876390000000002E-3</v>
      </c>
      <c r="W1520" s="102">
        <v>5.9872609999999998E-3</v>
      </c>
      <c r="X1520" s="102">
        <v>5.7257250000000001E-3</v>
      </c>
      <c r="Y1520" s="103">
        <v>5.4933209999999998E-3</v>
      </c>
    </row>
    <row r="1521" spans="1:25" x14ac:dyDescent="0.25">
      <c r="A1521" s="101" t="s">
        <v>1768</v>
      </c>
      <c r="B1521" s="102">
        <v>2.5168449999999998E-2</v>
      </c>
      <c r="C1521" s="102">
        <v>1.8639759999999998E-2</v>
      </c>
      <c r="D1521" s="102">
        <v>1.48205E-2</v>
      </c>
      <c r="E1521" s="102">
        <v>1.205371E-2</v>
      </c>
      <c r="F1521" s="102">
        <v>9.9793729999999997E-3</v>
      </c>
      <c r="G1521" s="102">
        <v>9.0754240000000003E-3</v>
      </c>
      <c r="H1521" s="102">
        <v>8.0838179999999996E-3</v>
      </c>
      <c r="I1521" s="102">
        <v>7.3360669999999999E-3</v>
      </c>
      <c r="J1521" s="102">
        <v>6.7923130000000003E-3</v>
      </c>
      <c r="K1521" s="102">
        <v>8.3051099999999992E-3</v>
      </c>
      <c r="L1521" s="102">
        <v>9.0079860000000008E-3</v>
      </c>
      <c r="M1521" s="102">
        <v>9.5495630000000005E-3</v>
      </c>
      <c r="N1521" s="102">
        <v>8.8880780000000006E-3</v>
      </c>
      <c r="O1521" s="102">
        <v>8.0611529999999997E-3</v>
      </c>
      <c r="P1521" s="102">
        <v>7.3263429999999999E-3</v>
      </c>
      <c r="Q1521" s="102">
        <v>6.7827019999999998E-3</v>
      </c>
      <c r="R1521" s="102">
        <v>6.3841050000000002E-3</v>
      </c>
      <c r="S1521" s="102">
        <v>6.0731190000000001E-3</v>
      </c>
      <c r="T1521" s="102">
        <v>5.8203259999999998E-3</v>
      </c>
      <c r="U1521" s="102">
        <v>5.6356720000000004E-3</v>
      </c>
      <c r="V1521" s="102">
        <v>5.4899550000000004E-3</v>
      </c>
      <c r="W1521" s="102">
        <v>5.373437E-3</v>
      </c>
      <c r="X1521" s="102">
        <v>5.2858840000000002E-3</v>
      </c>
      <c r="Y1521" s="103">
        <v>5.2275209999999997E-3</v>
      </c>
    </row>
    <row r="1522" spans="1:25" x14ac:dyDescent="0.25">
      <c r="A1522" s="101" t="s">
        <v>1769</v>
      </c>
      <c r="B1522" s="102">
        <v>-0.20560600000000001</v>
      </c>
      <c r="C1522" s="102">
        <v>-0.19655800000000001</v>
      </c>
      <c r="D1522" s="102">
        <v>-0.19211600000000001</v>
      </c>
      <c r="E1522" s="102">
        <v>-0.189111</v>
      </c>
      <c r="F1522" s="102">
        <v>-0.186894</v>
      </c>
      <c r="G1522" s="102">
        <v>-0.18701999999999999</v>
      </c>
      <c r="H1522" s="102">
        <v>-0.18421599999999999</v>
      </c>
      <c r="I1522" s="102">
        <v>-0.18146300000000001</v>
      </c>
      <c r="J1522" s="102">
        <v>-0.17896200000000001</v>
      </c>
      <c r="K1522" s="102">
        <v>-0.19034899999999999</v>
      </c>
      <c r="L1522" s="102">
        <v>-0.19217500000000001</v>
      </c>
      <c r="M1522" s="102">
        <v>-0.192408</v>
      </c>
      <c r="N1522" s="102">
        <v>-0.18507799999999999</v>
      </c>
      <c r="O1522" s="102">
        <v>-0.17843400000000001</v>
      </c>
      <c r="P1522" s="102">
        <v>-0.17393800000000001</v>
      </c>
      <c r="Q1522" s="102">
        <v>-0.171099</v>
      </c>
      <c r="R1522" s="102">
        <v>-0.16867499999999999</v>
      </c>
      <c r="S1522" s="102">
        <v>-0.16630800000000001</v>
      </c>
      <c r="T1522" s="102">
        <v>-0.163942</v>
      </c>
      <c r="U1522" s="102">
        <v>-0.16159499999999999</v>
      </c>
      <c r="V1522" s="102">
        <v>-0.159248</v>
      </c>
      <c r="W1522" s="102">
        <v>-0.15691099999999999</v>
      </c>
      <c r="X1522" s="102">
        <v>-0.154583</v>
      </c>
      <c r="Y1522" s="103">
        <v>-0.152256</v>
      </c>
    </row>
    <row r="1523" spans="1:25" x14ac:dyDescent="0.25">
      <c r="A1523" s="101" t="s">
        <v>1770</v>
      </c>
      <c r="B1523" s="102">
        <v>5.4417300000000002E-2</v>
      </c>
      <c r="C1523" s="102">
        <v>4.705836E-2</v>
      </c>
      <c r="D1523" s="102">
        <v>4.3160160000000003E-2</v>
      </c>
      <c r="E1523" s="102">
        <v>4.0365390000000001E-2</v>
      </c>
      <c r="F1523" s="102">
        <v>3.8224809999999998E-2</v>
      </c>
      <c r="G1523" s="102">
        <v>3.740429E-2</v>
      </c>
      <c r="H1523" s="102">
        <v>3.6040299999999997E-2</v>
      </c>
      <c r="I1523" s="102">
        <v>3.4852130000000002E-2</v>
      </c>
      <c r="J1523" s="102">
        <v>3.384914E-2</v>
      </c>
      <c r="K1523" s="102">
        <v>3.6635519999999998E-2</v>
      </c>
      <c r="L1523" s="102">
        <v>3.749624E-2</v>
      </c>
      <c r="M1523" s="102">
        <v>3.8024090000000003E-2</v>
      </c>
      <c r="N1523" s="102">
        <v>3.6920929999999998E-2</v>
      </c>
      <c r="O1523" s="102">
        <v>3.5564949999999998E-2</v>
      </c>
      <c r="P1523" s="102">
        <v>3.4414519999999997E-2</v>
      </c>
      <c r="Q1523" s="102">
        <v>3.3576269999999998E-2</v>
      </c>
      <c r="R1523" s="102">
        <v>3.2894E-2</v>
      </c>
      <c r="S1523" s="102">
        <v>3.2289610000000003E-2</v>
      </c>
      <c r="T1523" s="102">
        <v>3.1734039999999998E-2</v>
      </c>
      <c r="U1523" s="102">
        <v>3.119804E-2</v>
      </c>
      <c r="V1523" s="102">
        <v>3.0691349999999999E-2</v>
      </c>
      <c r="W1523" s="102">
        <v>3.0194479999999999E-2</v>
      </c>
      <c r="X1523" s="102">
        <v>2.970743E-2</v>
      </c>
      <c r="Y1523" s="103">
        <v>2.9239950000000001E-2</v>
      </c>
    </row>
    <row r="1524" spans="1:25" x14ac:dyDescent="0.25">
      <c r="A1524" s="101" t="s">
        <v>1771</v>
      </c>
      <c r="B1524" s="102">
        <v>-4.988571E-2</v>
      </c>
      <c r="C1524" s="102">
        <v>-4.9934779999999998E-2</v>
      </c>
      <c r="D1524" s="102">
        <v>-5.0170439999999997E-2</v>
      </c>
      <c r="E1524" s="102">
        <v>-5.0327419999999998E-2</v>
      </c>
      <c r="F1524" s="102">
        <v>-5.0425530000000003E-2</v>
      </c>
      <c r="G1524" s="102">
        <v>-5.1314319999999997E-2</v>
      </c>
      <c r="H1524" s="102">
        <v>-5.1119520000000002E-2</v>
      </c>
      <c r="I1524" s="102">
        <v>-5.0827600000000001E-2</v>
      </c>
      <c r="J1524" s="102">
        <v>-5.0545260000000002E-2</v>
      </c>
      <c r="K1524" s="102">
        <v>-5.5025879999999999E-2</v>
      </c>
      <c r="L1524" s="102">
        <v>-5.6293259999999998E-2</v>
      </c>
      <c r="M1524" s="102">
        <v>-5.6979099999999998E-2</v>
      </c>
      <c r="N1524" s="102">
        <v>-5.5014319999999999E-2</v>
      </c>
      <c r="O1524" s="102">
        <v>-5.3330750000000003E-2</v>
      </c>
      <c r="P1524" s="102">
        <v>-5.2391E-2</v>
      </c>
      <c r="Q1524" s="102">
        <v>-5.199314E-2</v>
      </c>
      <c r="R1524" s="102">
        <v>-5.1692340000000003E-2</v>
      </c>
      <c r="S1524" s="102">
        <v>-5.1372130000000002E-2</v>
      </c>
      <c r="T1524" s="102">
        <v>-5.1013059999999999E-2</v>
      </c>
      <c r="U1524" s="102">
        <v>-5.0634579999999998E-2</v>
      </c>
      <c r="V1524" s="102">
        <v>-5.0226979999999997E-2</v>
      </c>
      <c r="W1524" s="102">
        <v>-4.9799990000000002E-2</v>
      </c>
      <c r="X1524" s="102">
        <v>-4.9353620000000001E-2</v>
      </c>
      <c r="Y1524" s="103">
        <v>-4.8868670000000003E-2</v>
      </c>
    </row>
    <row r="1525" spans="1:25" x14ac:dyDescent="0.25">
      <c r="A1525" s="101" t="s">
        <v>1772</v>
      </c>
      <c r="B1525" s="102">
        <v>-6.9248439999999994E-2</v>
      </c>
      <c r="C1525" s="102">
        <v>-6.9837150000000001E-2</v>
      </c>
      <c r="D1525" s="102">
        <v>-7.0317649999999995E-2</v>
      </c>
      <c r="E1525" s="102">
        <v>-7.0807919999999996E-2</v>
      </c>
      <c r="F1525" s="102">
        <v>-7.1239360000000002E-2</v>
      </c>
      <c r="G1525" s="102">
        <v>-7.1607660000000004E-2</v>
      </c>
      <c r="H1525" s="102">
        <v>-7.1209839999999996E-2</v>
      </c>
      <c r="I1525" s="102">
        <v>-7.0753629999999998E-2</v>
      </c>
      <c r="J1525" s="102">
        <v>-7.0297349999999995E-2</v>
      </c>
      <c r="K1525" s="102">
        <v>-7.3396920000000004E-2</v>
      </c>
      <c r="L1525" s="102">
        <v>-7.3688429999999999E-2</v>
      </c>
      <c r="M1525" s="102">
        <v>-7.3600929999999995E-2</v>
      </c>
      <c r="N1525" s="102">
        <v>-7.1239559999999993E-2</v>
      </c>
      <c r="O1525" s="102">
        <v>-6.9265510000000002E-2</v>
      </c>
      <c r="P1525" s="102">
        <v>-6.8103179999999999E-2</v>
      </c>
      <c r="Q1525" s="102">
        <v>-6.7482539999999994E-2</v>
      </c>
      <c r="R1525" s="102">
        <v>-6.6949149999999999E-2</v>
      </c>
      <c r="S1525" s="102">
        <v>-6.6396360000000001E-2</v>
      </c>
      <c r="T1525" s="102">
        <v>-6.5814709999999998E-2</v>
      </c>
      <c r="U1525" s="102">
        <v>-6.5213460000000001E-2</v>
      </c>
      <c r="V1525" s="102">
        <v>-6.4593059999999994E-2</v>
      </c>
      <c r="W1525" s="102">
        <v>-6.3953289999999996E-2</v>
      </c>
      <c r="X1525" s="102">
        <v>-6.32939E-2</v>
      </c>
      <c r="Y1525" s="103">
        <v>-6.2615370000000004E-2</v>
      </c>
    </row>
    <row r="1526" spans="1:25" x14ac:dyDescent="0.25">
      <c r="A1526" s="101" t="s">
        <v>1773</v>
      </c>
      <c r="B1526" s="102">
        <v>3.6348900000000003E-2</v>
      </c>
      <c r="C1526" s="102">
        <v>2.9919029999999999E-2</v>
      </c>
      <c r="D1526" s="102">
        <v>2.6333200000000001E-2</v>
      </c>
      <c r="E1526" s="102">
        <v>2.3665930000000002E-2</v>
      </c>
      <c r="F1526" s="102">
        <v>2.1610520000000001E-2</v>
      </c>
      <c r="G1526" s="102">
        <v>1.9751589999999999E-2</v>
      </c>
      <c r="H1526" s="102">
        <v>1.849638E-2</v>
      </c>
      <c r="I1526" s="102">
        <v>1.7505059999999999E-2</v>
      </c>
      <c r="J1526" s="102">
        <v>1.6689079999999998E-2</v>
      </c>
      <c r="K1526" s="102">
        <v>1.6185359999999999E-2</v>
      </c>
      <c r="L1526" s="102">
        <v>1.6460530000000001E-2</v>
      </c>
      <c r="M1526" s="102">
        <v>1.6685309999999998E-2</v>
      </c>
      <c r="N1526" s="102">
        <v>1.6253730000000001E-2</v>
      </c>
      <c r="O1526" s="102">
        <v>1.5285429999999999E-2</v>
      </c>
      <c r="P1526" s="102">
        <v>1.414119E-2</v>
      </c>
      <c r="Q1526" s="102">
        <v>1.309975E-2</v>
      </c>
      <c r="R1526" s="102">
        <v>1.223112E-2</v>
      </c>
      <c r="S1526" s="102">
        <v>1.1497510000000001E-2</v>
      </c>
      <c r="T1526" s="102">
        <v>1.085092E-2</v>
      </c>
      <c r="U1526" s="102">
        <v>1.0271809999999999E-2</v>
      </c>
      <c r="V1526" s="102">
        <v>9.7604040000000003E-3</v>
      </c>
      <c r="W1526" s="102">
        <v>9.2973740000000006E-3</v>
      </c>
      <c r="X1526" s="102">
        <v>8.8728179999999993E-3</v>
      </c>
      <c r="Y1526" s="103">
        <v>8.4966179999999992E-3</v>
      </c>
    </row>
    <row r="1527" spans="1:25" x14ac:dyDescent="0.25">
      <c r="A1527" s="101" t="s">
        <v>1774</v>
      </c>
      <c r="B1527" s="102">
        <v>5.7276430000000003E-2</v>
      </c>
      <c r="C1527" s="102">
        <v>4.8069500000000001E-2</v>
      </c>
      <c r="D1527" s="102">
        <v>4.2935050000000002E-2</v>
      </c>
      <c r="E1527" s="102">
        <v>3.9087740000000003E-2</v>
      </c>
      <c r="F1527" s="102">
        <v>3.6085260000000001E-2</v>
      </c>
      <c r="G1527" s="102">
        <v>3.4607350000000002E-2</v>
      </c>
      <c r="H1527" s="102">
        <v>3.2781320000000003E-2</v>
      </c>
      <c r="I1527" s="102">
        <v>3.1247090000000002E-2</v>
      </c>
      <c r="J1527" s="102">
        <v>2.9975379999999999E-2</v>
      </c>
      <c r="K1527" s="102">
        <v>3.2941430000000001E-2</v>
      </c>
      <c r="L1527" s="102">
        <v>3.407056E-2</v>
      </c>
      <c r="M1527" s="102">
        <v>3.4780150000000003E-2</v>
      </c>
      <c r="N1527" s="102">
        <v>3.3562080000000001E-2</v>
      </c>
      <c r="O1527" s="102">
        <v>3.1870570000000001E-2</v>
      </c>
      <c r="P1527" s="102">
        <v>3.0332499999999998E-2</v>
      </c>
      <c r="Q1527" s="102">
        <v>2.9170439999999999E-2</v>
      </c>
      <c r="R1527" s="102">
        <v>2.8240540000000001E-2</v>
      </c>
      <c r="S1527" s="102">
        <v>2.7427E-2</v>
      </c>
      <c r="T1527" s="102">
        <v>2.6691050000000001E-2</v>
      </c>
      <c r="U1527" s="102">
        <v>2.6013089999999999E-2</v>
      </c>
      <c r="V1527" s="102">
        <v>2.5383409999999999E-2</v>
      </c>
      <c r="W1527" s="102">
        <v>2.4792560000000002E-2</v>
      </c>
      <c r="X1527" s="102">
        <v>2.4221360000000001E-2</v>
      </c>
      <c r="Y1527" s="103">
        <v>2.368897E-2</v>
      </c>
    </row>
    <row r="1528" spans="1:25" x14ac:dyDescent="0.25">
      <c r="A1528" s="101" t="s">
        <v>1775</v>
      </c>
      <c r="B1528" s="102">
        <v>4.9766810000000002E-2</v>
      </c>
      <c r="C1528" s="102">
        <v>4.1013069999999999E-2</v>
      </c>
      <c r="D1528" s="102">
        <v>3.6374280000000002E-2</v>
      </c>
      <c r="E1528" s="102">
        <v>3.292552E-2</v>
      </c>
      <c r="F1528" s="102">
        <v>3.0233929999999999E-2</v>
      </c>
      <c r="G1528" s="102">
        <v>2.8408940000000001E-2</v>
      </c>
      <c r="H1528" s="102">
        <v>2.6615630000000001E-2</v>
      </c>
      <c r="I1528" s="102">
        <v>2.511385E-2</v>
      </c>
      <c r="J1528" s="102">
        <v>2.3854440000000001E-2</v>
      </c>
      <c r="K1528" s="102">
        <v>2.564874E-2</v>
      </c>
      <c r="L1528" s="102">
        <v>2.6277559999999998E-2</v>
      </c>
      <c r="M1528" s="102">
        <v>2.656714E-2</v>
      </c>
      <c r="N1528" s="102">
        <v>2.531106E-2</v>
      </c>
      <c r="O1528" s="102">
        <v>2.361533E-2</v>
      </c>
      <c r="P1528" s="102">
        <v>2.2030660000000001E-2</v>
      </c>
      <c r="Q1528" s="102">
        <v>2.076913E-2</v>
      </c>
      <c r="R1528" s="102">
        <v>1.9718869999999999E-2</v>
      </c>
      <c r="S1528" s="102">
        <v>1.8803500000000001E-2</v>
      </c>
      <c r="T1528" s="102">
        <v>1.7974859999999999E-2</v>
      </c>
      <c r="U1528" s="102">
        <v>1.7223720000000001E-2</v>
      </c>
      <c r="V1528" s="102">
        <v>1.6530309999999999E-2</v>
      </c>
      <c r="W1528" s="102">
        <v>1.589484E-2</v>
      </c>
      <c r="X1528" s="102">
        <v>1.5307400000000001E-2</v>
      </c>
      <c r="Y1528" s="103">
        <v>1.4768460000000001E-2</v>
      </c>
    </row>
    <row r="1529" spans="1:25" x14ac:dyDescent="0.25">
      <c r="A1529" s="101" t="s">
        <v>1776</v>
      </c>
      <c r="B1529" s="102">
        <v>-5.2177210000000002E-2</v>
      </c>
      <c r="C1529" s="102">
        <v>-5.4574079999999997E-2</v>
      </c>
      <c r="D1529" s="102">
        <v>-5.5965250000000001E-2</v>
      </c>
      <c r="E1529" s="102">
        <v>-5.7023129999999998E-2</v>
      </c>
      <c r="F1529" s="102">
        <v>-5.7835900000000003E-2</v>
      </c>
      <c r="G1529" s="102">
        <v>-5.8680910000000003E-2</v>
      </c>
      <c r="H1529" s="102">
        <v>-5.8555049999999997E-2</v>
      </c>
      <c r="I1529" s="102">
        <v>-5.8274069999999997E-2</v>
      </c>
      <c r="J1529" s="102">
        <v>-5.791574E-2</v>
      </c>
      <c r="K1529" s="102">
        <v>-6.0455050000000003E-2</v>
      </c>
      <c r="L1529" s="102">
        <v>-6.038731E-2</v>
      </c>
      <c r="M1529" s="102">
        <v>-6.0019330000000003E-2</v>
      </c>
      <c r="N1529" s="102">
        <v>-5.777844E-2</v>
      </c>
      <c r="O1529" s="102">
        <v>-5.6028019999999998E-2</v>
      </c>
      <c r="P1529" s="102">
        <v>-5.5073730000000001E-2</v>
      </c>
      <c r="Q1529" s="102">
        <v>-5.4600429999999998E-2</v>
      </c>
      <c r="R1529" s="102">
        <v>-5.4175300000000003E-2</v>
      </c>
      <c r="S1529" s="102">
        <v>-5.3682470000000003E-2</v>
      </c>
      <c r="T1529" s="102">
        <v>-5.3141309999999997E-2</v>
      </c>
      <c r="U1529" s="102">
        <v>-5.2561749999999997E-2</v>
      </c>
      <c r="V1529" s="102">
        <v>-5.1953230000000003E-2</v>
      </c>
      <c r="W1529" s="102">
        <v>-5.1315520000000003E-2</v>
      </c>
      <c r="X1529" s="102">
        <v>-5.0649079999999999E-2</v>
      </c>
      <c r="Y1529" s="103">
        <v>-4.9963340000000002E-2</v>
      </c>
    </row>
    <row r="1530" spans="1:25" x14ac:dyDescent="0.25">
      <c r="A1530" s="101" t="s">
        <v>1777</v>
      </c>
      <c r="B1530" s="102">
        <v>-4.6507109999999997E-2</v>
      </c>
      <c r="C1530" s="102">
        <v>-4.9191749999999999E-2</v>
      </c>
      <c r="D1530" s="102">
        <v>-5.0750429999999999E-2</v>
      </c>
      <c r="E1530" s="102">
        <v>-5.1985480000000001E-2</v>
      </c>
      <c r="F1530" s="102">
        <v>-5.2975420000000002E-2</v>
      </c>
      <c r="G1530" s="102">
        <v>-5.3722279999999997E-2</v>
      </c>
      <c r="H1530" s="102">
        <v>-5.3731979999999999E-2</v>
      </c>
      <c r="I1530" s="102">
        <v>-5.360612E-2</v>
      </c>
      <c r="J1530" s="102">
        <v>-5.3412359999999999E-2</v>
      </c>
      <c r="K1530" s="102">
        <v>-5.5077599999999997E-2</v>
      </c>
      <c r="L1530" s="102">
        <v>-5.4768020000000001E-2</v>
      </c>
      <c r="M1530" s="102">
        <v>-5.4255530000000003E-2</v>
      </c>
      <c r="N1530" s="102">
        <v>-5.2355510000000001E-2</v>
      </c>
      <c r="O1530" s="102">
        <v>-5.0909330000000003E-2</v>
      </c>
      <c r="P1530" s="102">
        <v>-5.0156329999999999E-2</v>
      </c>
      <c r="Q1530" s="102">
        <v>-4.9798589999999997E-2</v>
      </c>
      <c r="R1530" s="102">
        <v>-4.9469800000000001E-2</v>
      </c>
      <c r="S1530" s="102">
        <v>-4.9082939999999999E-2</v>
      </c>
      <c r="T1530" s="102">
        <v>-4.8647709999999997E-2</v>
      </c>
      <c r="U1530" s="102">
        <v>-4.8174019999999998E-2</v>
      </c>
      <c r="V1530" s="102">
        <v>-4.767134E-2</v>
      </c>
      <c r="W1530" s="102">
        <v>-4.7139649999999998E-2</v>
      </c>
      <c r="X1530" s="102">
        <v>-4.6588860000000003E-2</v>
      </c>
      <c r="Y1530" s="103">
        <v>-4.6008849999999997E-2</v>
      </c>
    </row>
    <row r="1531" spans="1:25" x14ac:dyDescent="0.25">
      <c r="A1531" s="101" t="s">
        <v>1778</v>
      </c>
      <c r="B1531" s="102">
        <v>4.3987230000000002E-2</v>
      </c>
      <c r="C1531" s="102">
        <v>3.8533369999999997E-2</v>
      </c>
      <c r="D1531" s="102">
        <v>3.5302470000000002E-2</v>
      </c>
      <c r="E1531" s="102">
        <v>3.280918E-2</v>
      </c>
      <c r="F1531" s="102">
        <v>3.0817250000000001E-2</v>
      </c>
      <c r="G1531" s="102">
        <v>2.9323809999999999E-2</v>
      </c>
      <c r="H1531" s="102">
        <v>2.8029080000000001E-2</v>
      </c>
      <c r="I1531" s="102">
        <v>2.693951E-2</v>
      </c>
      <c r="J1531" s="102">
        <v>2.6015610000000002E-2</v>
      </c>
      <c r="K1531" s="102">
        <v>2.6520309999999998E-2</v>
      </c>
      <c r="L1531" s="102">
        <v>2.6961860000000001E-2</v>
      </c>
      <c r="M1531" s="102">
        <v>2.731397E-2</v>
      </c>
      <c r="N1531" s="102">
        <v>2.6570730000000001E-2</v>
      </c>
      <c r="O1531" s="102">
        <v>2.5422179999999999E-2</v>
      </c>
      <c r="P1531" s="102">
        <v>2.426236E-2</v>
      </c>
      <c r="Q1531" s="102">
        <v>2.3284539999999999E-2</v>
      </c>
      <c r="R1531" s="102">
        <v>2.2460979999999998E-2</v>
      </c>
      <c r="S1531" s="102">
        <v>2.1734400000000001E-2</v>
      </c>
      <c r="T1531" s="102">
        <v>2.1075770000000001E-2</v>
      </c>
      <c r="U1531" s="102">
        <v>2.0475400000000001E-2</v>
      </c>
      <c r="V1531" s="102">
        <v>1.991366E-2</v>
      </c>
      <c r="W1531" s="102">
        <v>1.939078E-2</v>
      </c>
      <c r="X1531" s="102">
        <v>1.8906510000000001E-2</v>
      </c>
      <c r="Y1531" s="103">
        <v>1.846132E-2</v>
      </c>
    </row>
    <row r="1532" spans="1:25" x14ac:dyDescent="0.25">
      <c r="A1532" s="101" t="s">
        <v>1779</v>
      </c>
      <c r="B1532" s="102">
        <v>-9.2053380000000004E-3</v>
      </c>
      <c r="C1532" s="102">
        <v>-1.4544990000000001E-2</v>
      </c>
      <c r="D1532" s="102">
        <v>-1.7657699999999998E-2</v>
      </c>
      <c r="E1532" s="102">
        <v>-2.0016490000000001E-2</v>
      </c>
      <c r="F1532" s="102">
        <v>-2.1846190000000001E-2</v>
      </c>
      <c r="G1532" s="102">
        <v>-2.304289E-2</v>
      </c>
      <c r="H1532" s="102">
        <v>-2.3740270000000001E-2</v>
      </c>
      <c r="I1532" s="102">
        <v>-2.4214639999999999E-2</v>
      </c>
      <c r="J1532" s="102">
        <v>-2.451474E-2</v>
      </c>
      <c r="K1532" s="102">
        <v>-2.494907E-2</v>
      </c>
      <c r="L1532" s="102">
        <v>-2.4530679999999999E-2</v>
      </c>
      <c r="M1532" s="102">
        <v>-2.4074640000000001E-2</v>
      </c>
      <c r="N1532" s="102">
        <v>-2.3220439999999998E-2</v>
      </c>
      <c r="O1532" s="102">
        <v>-2.2816900000000001E-2</v>
      </c>
      <c r="P1532" s="102">
        <v>-2.2826550000000001E-2</v>
      </c>
      <c r="Q1532" s="102">
        <v>-2.299081E-2</v>
      </c>
      <c r="R1532" s="102">
        <v>-2.3097309999999999E-2</v>
      </c>
      <c r="S1532" s="102">
        <v>-2.3116669999999999E-2</v>
      </c>
      <c r="T1532" s="102">
        <v>-2.3068269999999998E-2</v>
      </c>
      <c r="U1532" s="102">
        <v>-2.2962030000000001E-2</v>
      </c>
      <c r="V1532" s="102">
        <v>-2.2817090000000002E-2</v>
      </c>
      <c r="W1532" s="102">
        <v>-2.2633449999999999E-2</v>
      </c>
      <c r="X1532" s="102">
        <v>-2.2420800000000001E-2</v>
      </c>
      <c r="Y1532" s="103">
        <v>-2.2179359999999999E-2</v>
      </c>
    </row>
    <row r="1533" spans="1:25" x14ac:dyDescent="0.25">
      <c r="A1533" s="101" t="s">
        <v>1780</v>
      </c>
      <c r="B1533" s="102">
        <v>1.747977E-4</v>
      </c>
      <c r="C1533" s="102">
        <v>-4.9139140000000001E-3</v>
      </c>
      <c r="D1533" s="102">
        <v>-7.7827260000000002E-3</v>
      </c>
      <c r="E1533" s="102">
        <v>-9.8777459999999997E-3</v>
      </c>
      <c r="F1533" s="102">
        <v>-1.147315E-2</v>
      </c>
      <c r="G1533" s="102">
        <v>-1.272041E-2</v>
      </c>
      <c r="H1533" s="102">
        <v>-1.345783E-2</v>
      </c>
      <c r="I1533" s="102">
        <v>-1.397179E-2</v>
      </c>
      <c r="J1533" s="102">
        <v>-1.434031E-2</v>
      </c>
      <c r="K1533" s="102">
        <v>-1.502274E-2</v>
      </c>
      <c r="L1533" s="102">
        <v>-1.484719E-2</v>
      </c>
      <c r="M1533" s="102">
        <v>-1.46331E-2</v>
      </c>
      <c r="N1533" s="102">
        <v>-1.414258E-2</v>
      </c>
      <c r="O1533" s="102">
        <v>-1.40655E-2</v>
      </c>
      <c r="P1533" s="102">
        <v>-1.4306630000000001E-2</v>
      </c>
      <c r="Q1533" s="102">
        <v>-1.464525E-2</v>
      </c>
      <c r="R1533" s="102">
        <v>-1.4916199999999999E-2</v>
      </c>
      <c r="S1533" s="102">
        <v>-1.510013E-2</v>
      </c>
      <c r="T1533" s="102">
        <v>-1.5216199999999999E-2</v>
      </c>
      <c r="U1533" s="102">
        <v>-1.5284030000000001E-2</v>
      </c>
      <c r="V1533" s="102">
        <v>-1.53034E-2</v>
      </c>
      <c r="W1533" s="102">
        <v>-1.5284030000000001E-2</v>
      </c>
      <c r="X1533" s="102">
        <v>-1.524551E-2</v>
      </c>
      <c r="Y1533" s="103">
        <v>-1.5168040000000001E-2</v>
      </c>
    </row>
    <row r="1534" spans="1:25" x14ac:dyDescent="0.25">
      <c r="A1534" s="101" t="s">
        <v>1781</v>
      </c>
      <c r="B1534" s="102">
        <v>-8.7018029999999996E-2</v>
      </c>
      <c r="C1534" s="102">
        <v>-8.4644789999999998E-2</v>
      </c>
      <c r="D1534" s="102">
        <v>-8.3580849999999998E-2</v>
      </c>
      <c r="E1534" s="102">
        <v>-8.2800189999999996E-2</v>
      </c>
      <c r="F1534" s="102">
        <v>-8.2146419999999998E-2</v>
      </c>
      <c r="G1534" s="102">
        <v>-8.2517469999999996E-2</v>
      </c>
      <c r="H1534" s="102">
        <v>-8.1846829999999995E-2</v>
      </c>
      <c r="I1534" s="102">
        <v>-8.1176129999999999E-2</v>
      </c>
      <c r="J1534" s="102">
        <v>-8.0534350000000005E-2</v>
      </c>
      <c r="K1534" s="102">
        <v>-8.603421E-2</v>
      </c>
      <c r="L1534" s="102">
        <v>-8.8294750000000005E-2</v>
      </c>
      <c r="M1534" s="102">
        <v>-8.9849620000000005E-2</v>
      </c>
      <c r="N1534" s="102">
        <v>-8.7461349999999993E-2</v>
      </c>
      <c r="O1534" s="102">
        <v>-8.5110909999999998E-2</v>
      </c>
      <c r="P1534" s="102">
        <v>-8.3684499999999995E-2</v>
      </c>
      <c r="Q1534" s="102">
        <v>-8.3003380000000002E-2</v>
      </c>
      <c r="R1534" s="102">
        <v>-8.2516519999999996E-2</v>
      </c>
      <c r="S1534" s="102">
        <v>-8.2049150000000001E-2</v>
      </c>
      <c r="T1534" s="102">
        <v>-8.1562300000000004E-2</v>
      </c>
      <c r="U1534" s="102">
        <v>-8.1056009999999998E-2</v>
      </c>
      <c r="V1534" s="102">
        <v>-8.0530249999999998E-2</v>
      </c>
      <c r="W1534" s="102">
        <v>-7.9985280000000006E-2</v>
      </c>
      <c r="X1534" s="102">
        <v>-7.9420640000000001E-2</v>
      </c>
      <c r="Y1534" s="103">
        <v>-7.8827049999999996E-2</v>
      </c>
    </row>
    <row r="1535" spans="1:25" x14ac:dyDescent="0.25">
      <c r="A1535" s="101" t="s">
        <v>1782</v>
      </c>
      <c r="B1535" s="102">
        <v>-3.1758300000000003E-2</v>
      </c>
      <c r="C1535" s="102">
        <v>-3.5544609999999997E-2</v>
      </c>
      <c r="D1535" s="102">
        <v>-3.7616589999999998E-2</v>
      </c>
      <c r="E1535" s="102">
        <v>-3.9275810000000001E-2</v>
      </c>
      <c r="F1535" s="102">
        <v>-4.0650070000000003E-2</v>
      </c>
      <c r="G1535" s="102">
        <v>-4.1403929999999999E-2</v>
      </c>
      <c r="H1535" s="102">
        <v>-4.163625E-2</v>
      </c>
      <c r="I1535" s="102">
        <v>-4.1713760000000003E-2</v>
      </c>
      <c r="J1535" s="102">
        <v>-4.1694380000000003E-2</v>
      </c>
      <c r="K1535" s="102">
        <v>-4.231261E-2</v>
      </c>
      <c r="L1535" s="102">
        <v>-4.1446770000000001E-2</v>
      </c>
      <c r="M1535" s="102">
        <v>-4.0523379999999998E-2</v>
      </c>
      <c r="N1535" s="102">
        <v>-3.886833E-2</v>
      </c>
      <c r="O1535" s="102">
        <v>-3.7781580000000002E-2</v>
      </c>
      <c r="P1535" s="102">
        <v>-3.7281010000000003E-2</v>
      </c>
      <c r="Q1535" s="102">
        <v>-3.705953E-2</v>
      </c>
      <c r="R1535" s="102">
        <v>-3.6818450000000003E-2</v>
      </c>
      <c r="S1535" s="102">
        <v>-3.6500390000000001E-2</v>
      </c>
      <c r="T1535" s="102">
        <v>-3.6134069999999997E-2</v>
      </c>
      <c r="U1535" s="102">
        <v>-3.572939E-2</v>
      </c>
      <c r="V1535" s="102">
        <v>-3.5305410000000002E-2</v>
      </c>
      <c r="W1535" s="102">
        <v>-3.4852479999999998E-2</v>
      </c>
      <c r="X1535" s="102">
        <v>-3.4389900000000001E-2</v>
      </c>
      <c r="Y1535" s="103">
        <v>-3.3908010000000002E-2</v>
      </c>
    </row>
    <row r="1536" spans="1:25" x14ac:dyDescent="0.25">
      <c r="A1536" s="101" t="s">
        <v>1783</v>
      </c>
      <c r="B1536" s="102">
        <v>4.8586570000000003E-2</v>
      </c>
      <c r="C1536" s="102">
        <v>4.122791E-2</v>
      </c>
      <c r="D1536" s="102">
        <v>3.69272E-2</v>
      </c>
      <c r="E1536" s="102">
        <v>3.3636659999999999E-2</v>
      </c>
      <c r="F1536" s="102">
        <v>3.1052369999999999E-2</v>
      </c>
      <c r="G1536" s="102">
        <v>2.9856549999999999E-2</v>
      </c>
      <c r="H1536" s="102">
        <v>2.8435120000000001E-2</v>
      </c>
      <c r="I1536" s="102">
        <v>2.7267900000000001E-2</v>
      </c>
      <c r="J1536" s="102">
        <v>2.6324690000000001E-2</v>
      </c>
      <c r="K1536" s="102">
        <v>2.8580899999999999E-2</v>
      </c>
      <c r="L1536" s="102">
        <v>2.9655689999999998E-2</v>
      </c>
      <c r="M1536" s="102">
        <v>3.0431079999999999E-2</v>
      </c>
      <c r="N1536" s="102">
        <v>2.9210460000000001E-2</v>
      </c>
      <c r="O1536" s="102">
        <v>2.7689620000000002E-2</v>
      </c>
      <c r="P1536" s="102">
        <v>2.6384769999999998E-2</v>
      </c>
      <c r="Q1536" s="102">
        <v>2.5434789999999999E-2</v>
      </c>
      <c r="R1536" s="102">
        <v>2.4697609999999998E-2</v>
      </c>
      <c r="S1536" s="102">
        <v>2.4067069999999999E-2</v>
      </c>
      <c r="T1536" s="102">
        <v>2.351408E-2</v>
      </c>
      <c r="U1536" s="102">
        <v>2.3009729999999999E-2</v>
      </c>
      <c r="V1536" s="102">
        <v>2.2544290000000002E-2</v>
      </c>
      <c r="W1536" s="102">
        <v>2.211774E-2</v>
      </c>
      <c r="X1536" s="102">
        <v>2.1720369999999999E-2</v>
      </c>
      <c r="Y1536" s="103">
        <v>2.1351950000000001E-2</v>
      </c>
    </row>
    <row r="1537" spans="1:25" x14ac:dyDescent="0.25">
      <c r="A1537" s="101" t="s">
        <v>1784</v>
      </c>
      <c r="B1537" s="102">
        <v>-1.6339179999999998E-2</v>
      </c>
      <c r="C1537" s="102">
        <v>-2.0733809999999998E-2</v>
      </c>
      <c r="D1537" s="102">
        <v>-2.3511919999999999E-2</v>
      </c>
      <c r="E1537" s="102">
        <v>-2.5749089999999999E-2</v>
      </c>
      <c r="F1537" s="102">
        <v>-2.7573440000000001E-2</v>
      </c>
      <c r="G1537" s="102">
        <v>-2.877965E-2</v>
      </c>
      <c r="H1537" s="102">
        <v>-2.9429839999999999E-2</v>
      </c>
      <c r="I1537" s="102">
        <v>-2.986654E-2</v>
      </c>
      <c r="J1537" s="102">
        <v>-3.0157719999999999E-2</v>
      </c>
      <c r="K1537" s="102">
        <v>-3.0854079999999999E-2</v>
      </c>
      <c r="L1537" s="102">
        <v>-3.0445030000000001E-2</v>
      </c>
      <c r="M1537" s="102">
        <v>-2.997818E-2</v>
      </c>
      <c r="N1537" s="102">
        <v>-2.8876389999999998E-2</v>
      </c>
      <c r="O1537" s="102">
        <v>-2.835439E-2</v>
      </c>
      <c r="P1537" s="102">
        <v>-2.8344689999999999E-2</v>
      </c>
      <c r="Q1537" s="102">
        <v>-2.8519099999999999E-2</v>
      </c>
      <c r="R1537" s="102">
        <v>-2.8635330000000001E-2</v>
      </c>
      <c r="S1537" s="102">
        <v>-2.8654740000000001E-2</v>
      </c>
      <c r="T1537" s="102">
        <v>-2.861615E-2</v>
      </c>
      <c r="U1537" s="102">
        <v>-2.8519320000000001E-2</v>
      </c>
      <c r="V1537" s="102">
        <v>-2.8393379999999999E-2</v>
      </c>
      <c r="W1537" s="102">
        <v>-2.8228630000000001E-2</v>
      </c>
      <c r="X1537" s="102">
        <v>-2.8035000000000001E-2</v>
      </c>
      <c r="Y1537" s="103">
        <v>-2.7821740000000001E-2</v>
      </c>
    </row>
    <row r="1538" spans="1:25" x14ac:dyDescent="0.25">
      <c r="A1538" s="101" t="s">
        <v>1785</v>
      </c>
      <c r="B1538" s="102">
        <v>-4.4205670000000002E-2</v>
      </c>
      <c r="C1538" s="102">
        <v>-4.7003419999999997E-2</v>
      </c>
      <c r="D1538" s="102">
        <v>-4.8659260000000003E-2</v>
      </c>
      <c r="E1538" s="102">
        <v>-4.9932520000000001E-2</v>
      </c>
      <c r="F1538" s="102">
        <v>-5.0921649999999999E-2</v>
      </c>
      <c r="G1538" s="102">
        <v>-5.1874120000000003E-2</v>
      </c>
      <c r="H1538" s="102">
        <v>-5.1912939999999998E-2</v>
      </c>
      <c r="I1538" s="102">
        <v>-5.1777129999999998E-2</v>
      </c>
      <c r="J1538" s="102">
        <v>-5.154479E-2</v>
      </c>
      <c r="K1538" s="102">
        <v>-5.3749980000000003E-2</v>
      </c>
      <c r="L1538" s="102">
        <v>-5.358508E-2</v>
      </c>
      <c r="M1538" s="102">
        <v>-5.3168699999999999E-2</v>
      </c>
      <c r="N1538" s="102">
        <v>-5.1147169999999999E-2</v>
      </c>
      <c r="O1538" s="102">
        <v>-4.9635680000000001E-2</v>
      </c>
      <c r="P1538" s="102">
        <v>-4.8873550000000002E-2</v>
      </c>
      <c r="Q1538" s="102">
        <v>-4.8535229999999999E-2</v>
      </c>
      <c r="R1538" s="102">
        <v>-4.8216130000000003E-2</v>
      </c>
      <c r="S1538" s="102">
        <v>-4.7829280000000002E-2</v>
      </c>
      <c r="T1538" s="102">
        <v>-4.73943E-2</v>
      </c>
      <c r="U1538" s="102">
        <v>-4.6910970000000003E-2</v>
      </c>
      <c r="V1538" s="102">
        <v>-4.6388970000000002E-2</v>
      </c>
      <c r="W1538" s="102">
        <v>-4.584767E-2</v>
      </c>
      <c r="X1538" s="102">
        <v>-4.5277369999999997E-2</v>
      </c>
      <c r="Y1538" s="103">
        <v>-4.4678080000000002E-2</v>
      </c>
    </row>
    <row r="1539" spans="1:25" x14ac:dyDescent="0.25">
      <c r="A1539" s="101" t="s">
        <v>1786</v>
      </c>
      <c r="B1539" s="102">
        <v>4.7416640000000003E-2</v>
      </c>
      <c r="C1539" s="102">
        <v>3.8990650000000002E-2</v>
      </c>
      <c r="D1539" s="102">
        <v>3.4134329999999997E-2</v>
      </c>
      <c r="E1539" s="102">
        <v>3.0490949999999999E-2</v>
      </c>
      <c r="F1539" s="102">
        <v>2.767913E-2</v>
      </c>
      <c r="G1539" s="102">
        <v>2.6297040000000001E-2</v>
      </c>
      <c r="H1539" s="102">
        <v>2.479143E-2</v>
      </c>
      <c r="I1539" s="102">
        <v>2.3588100000000001E-2</v>
      </c>
      <c r="J1539" s="102">
        <v>2.2656800000000001E-2</v>
      </c>
      <c r="K1539" s="102">
        <v>2.4960059999999999E-2</v>
      </c>
      <c r="L1539" s="102">
        <v>2.604426E-2</v>
      </c>
      <c r="M1539" s="102">
        <v>2.6779710000000002E-2</v>
      </c>
      <c r="N1539" s="102">
        <v>2.5544710000000002E-2</v>
      </c>
      <c r="O1539" s="102">
        <v>2.398115E-2</v>
      </c>
      <c r="P1539" s="102">
        <v>2.2622159999999999E-2</v>
      </c>
      <c r="Q1539" s="102">
        <v>2.1615639999999998E-2</v>
      </c>
      <c r="R1539" s="102">
        <v>2.0831019999999999E-2</v>
      </c>
      <c r="S1539" s="102">
        <v>2.018199E-2</v>
      </c>
      <c r="T1539" s="102">
        <v>1.962011E-2</v>
      </c>
      <c r="U1539" s="102">
        <v>1.9126199999999999E-2</v>
      </c>
      <c r="V1539" s="102">
        <v>1.8680840000000001E-2</v>
      </c>
      <c r="W1539" s="102">
        <v>1.8274100000000001E-2</v>
      </c>
      <c r="X1539" s="102">
        <v>1.7906180000000001E-2</v>
      </c>
      <c r="Y1539" s="103">
        <v>1.7577079999999998E-2</v>
      </c>
    </row>
    <row r="1540" spans="1:25" x14ac:dyDescent="0.25">
      <c r="A1540" s="101" t="s">
        <v>1787</v>
      </c>
      <c r="B1540" s="102">
        <v>-3.5223869999999997E-2</v>
      </c>
      <c r="C1540" s="102">
        <v>-3.8480939999999998E-2</v>
      </c>
      <c r="D1540" s="102">
        <v>-4.043443E-2</v>
      </c>
      <c r="E1540" s="102">
        <v>-4.1955260000000001E-2</v>
      </c>
      <c r="F1540" s="102">
        <v>-4.315182E-2</v>
      </c>
      <c r="G1540" s="102">
        <v>-4.4290110000000001E-2</v>
      </c>
      <c r="H1540" s="102">
        <v>-4.4532559999999999E-2</v>
      </c>
      <c r="I1540" s="102">
        <v>-4.4571409999999999E-2</v>
      </c>
      <c r="J1540" s="102">
        <v>-4.4493730000000002E-2</v>
      </c>
      <c r="K1540" s="102">
        <v>-4.69358E-2</v>
      </c>
      <c r="L1540" s="102">
        <v>-4.6974790000000002E-2</v>
      </c>
      <c r="M1540" s="102">
        <v>-4.6741869999999998E-2</v>
      </c>
      <c r="N1540" s="102">
        <v>-4.4933559999999997E-2</v>
      </c>
      <c r="O1540" s="102">
        <v>-4.3673299999999998E-2</v>
      </c>
      <c r="P1540" s="102">
        <v>-4.3114010000000001E-2</v>
      </c>
      <c r="Q1540" s="102">
        <v>-4.2930419999999997E-2</v>
      </c>
      <c r="R1540" s="102">
        <v>-4.273706E-2</v>
      </c>
      <c r="S1540" s="102">
        <v>-4.2476180000000002E-2</v>
      </c>
      <c r="T1540" s="102">
        <v>-4.2147589999999999E-2</v>
      </c>
      <c r="U1540" s="102">
        <v>-4.1770660000000001E-2</v>
      </c>
      <c r="V1540" s="102">
        <v>-4.1355070000000001E-2</v>
      </c>
      <c r="W1540" s="102">
        <v>-4.0900829999999999E-2</v>
      </c>
      <c r="X1540" s="102">
        <v>-4.0427289999999998E-2</v>
      </c>
      <c r="Y1540" s="103">
        <v>-3.992478E-2</v>
      </c>
    </row>
    <row r="1541" spans="1:25" x14ac:dyDescent="0.25">
      <c r="A1541" s="101" t="s">
        <v>1788</v>
      </c>
      <c r="B1541" s="102">
        <v>-0.21102299999999999</v>
      </c>
      <c r="C1541" s="102">
        <v>-0.194078</v>
      </c>
      <c r="D1541" s="102">
        <v>-0.18607899999999999</v>
      </c>
      <c r="E1541" s="102">
        <v>-0.179789</v>
      </c>
      <c r="F1541" s="102">
        <v>-0.174396</v>
      </c>
      <c r="G1541" s="102">
        <v>-0.17757500000000001</v>
      </c>
      <c r="H1541" s="102">
        <v>-0.17477200000000001</v>
      </c>
      <c r="I1541" s="102">
        <v>-0.171741</v>
      </c>
      <c r="J1541" s="102">
        <v>-0.16894400000000001</v>
      </c>
      <c r="K1541" s="102">
        <v>-0.19509299999999999</v>
      </c>
      <c r="L1541" s="102">
        <v>-0.205681</v>
      </c>
      <c r="M1541" s="102">
        <v>-0.2132</v>
      </c>
      <c r="N1541" s="102">
        <v>-0.20258599999999999</v>
      </c>
      <c r="O1541" s="102">
        <v>-0.19339500000000001</v>
      </c>
      <c r="P1541" s="102">
        <v>-0.18811</v>
      </c>
      <c r="Q1541" s="102">
        <v>-0.185721</v>
      </c>
      <c r="R1541" s="102">
        <v>-0.18404799999999999</v>
      </c>
      <c r="S1541" s="102">
        <v>-0.182424</v>
      </c>
      <c r="T1541" s="102">
        <v>-0.18076100000000001</v>
      </c>
      <c r="U1541" s="102">
        <v>-0.17906900000000001</v>
      </c>
      <c r="V1541" s="102">
        <v>-0.17732800000000001</v>
      </c>
      <c r="W1541" s="102">
        <v>-0.17555899999999999</v>
      </c>
      <c r="X1541" s="102">
        <v>-0.17374100000000001</v>
      </c>
      <c r="Y1541" s="103">
        <v>-0.171876</v>
      </c>
    </row>
    <row r="1542" spans="1:25" x14ac:dyDescent="0.25">
      <c r="A1542" s="101" t="s">
        <v>1789</v>
      </c>
      <c r="B1542" s="102">
        <v>5.7726210000000003E-3</v>
      </c>
      <c r="C1542" s="102">
        <v>3.3445020000000001E-3</v>
      </c>
      <c r="D1542" s="102">
        <v>1.772289E-3</v>
      </c>
      <c r="E1542" s="102">
        <v>7.4384609999999997E-4</v>
      </c>
      <c r="F1542" s="102">
        <v>9.4174310000000005E-5</v>
      </c>
      <c r="G1542" s="102">
        <v>-6.8353789999999999E-4</v>
      </c>
      <c r="H1542" s="102">
        <v>-9.4667039999999996E-4</v>
      </c>
      <c r="I1542" s="102">
        <v>-1.0051369999999999E-3</v>
      </c>
      <c r="J1542" s="102">
        <v>-9.4669049999999999E-4</v>
      </c>
      <c r="K1542" s="102">
        <v>-2.1044950000000001E-3</v>
      </c>
      <c r="L1542" s="102">
        <v>-2.4166610000000001E-3</v>
      </c>
      <c r="M1542" s="102">
        <v>-2.6157620000000002E-3</v>
      </c>
      <c r="N1542" s="102">
        <v>-2.825719E-3</v>
      </c>
      <c r="O1542" s="102">
        <v>-3.122302E-3</v>
      </c>
      <c r="P1542" s="102">
        <v>-3.4699850000000001E-3</v>
      </c>
      <c r="Q1542" s="102">
        <v>-3.7907750000000001E-3</v>
      </c>
      <c r="R1542" s="102">
        <v>-4.0245209999999997E-3</v>
      </c>
      <c r="S1542" s="102">
        <v>-4.1802580000000001E-3</v>
      </c>
      <c r="T1542" s="102">
        <v>-4.2677339999999996E-3</v>
      </c>
      <c r="U1542" s="102">
        <v>-4.3164459999999998E-3</v>
      </c>
      <c r="V1542" s="102">
        <v>-4.3261869999999996E-3</v>
      </c>
      <c r="W1542" s="102">
        <v>-4.3067110000000004E-3</v>
      </c>
      <c r="X1542" s="102">
        <v>-4.2677720000000004E-3</v>
      </c>
      <c r="Y1542" s="103">
        <v>-4.1901459999999996E-3</v>
      </c>
    </row>
    <row r="1543" spans="1:25" x14ac:dyDescent="0.25">
      <c r="A1543" s="101" t="s">
        <v>1790</v>
      </c>
      <c r="B1543" s="102">
        <v>5.8556289999999997E-2</v>
      </c>
      <c r="C1543" s="102">
        <v>5.0971589999999997E-2</v>
      </c>
      <c r="D1543" s="102">
        <v>4.6540039999999998E-2</v>
      </c>
      <c r="E1543" s="102">
        <v>4.311603E-2</v>
      </c>
      <c r="F1543" s="102">
        <v>4.0376870000000002E-2</v>
      </c>
      <c r="G1543" s="102">
        <v>3.9389920000000002E-2</v>
      </c>
      <c r="H1543" s="102">
        <v>3.7792569999999998E-2</v>
      </c>
      <c r="I1543" s="102">
        <v>3.6410049999999999E-2</v>
      </c>
      <c r="J1543" s="102">
        <v>3.5242009999999997E-2</v>
      </c>
      <c r="K1543" s="102">
        <v>3.8600139999999998E-2</v>
      </c>
      <c r="L1543" s="102">
        <v>3.9971199999999998E-2</v>
      </c>
      <c r="M1543" s="102">
        <v>4.095907E-2</v>
      </c>
      <c r="N1543" s="102">
        <v>3.9927669999999998E-2</v>
      </c>
      <c r="O1543" s="102">
        <v>3.8525700000000003E-2</v>
      </c>
      <c r="P1543" s="102">
        <v>3.730845E-2</v>
      </c>
      <c r="Q1543" s="102">
        <v>3.6461239999999999E-2</v>
      </c>
      <c r="R1543" s="102">
        <v>3.5799049999999999E-2</v>
      </c>
      <c r="S1543" s="102">
        <v>3.5224619999999998E-2</v>
      </c>
      <c r="T1543" s="102">
        <v>3.4708469999999998E-2</v>
      </c>
      <c r="U1543" s="102">
        <v>3.4231329999999997E-2</v>
      </c>
      <c r="V1543" s="102">
        <v>3.3783229999999997E-2</v>
      </c>
      <c r="W1543" s="102">
        <v>3.3354880000000003E-2</v>
      </c>
      <c r="X1543" s="102">
        <v>3.2945820000000001E-2</v>
      </c>
      <c r="Y1543" s="103">
        <v>3.2556519999999999E-2</v>
      </c>
    </row>
    <row r="1544" spans="1:25" x14ac:dyDescent="0.25">
      <c r="A1544" s="101" t="s">
        <v>1791</v>
      </c>
      <c r="B1544" s="102">
        <v>-5.2986030000000003E-2</v>
      </c>
      <c r="C1544" s="102">
        <v>-5.2282519999999999E-2</v>
      </c>
      <c r="D1544" s="102">
        <v>-5.2586029999999999E-2</v>
      </c>
      <c r="E1544" s="102">
        <v>-5.2977580000000003E-2</v>
      </c>
      <c r="F1544" s="102">
        <v>-5.3319949999999998E-2</v>
      </c>
      <c r="G1544" s="102">
        <v>-5.4298640000000002E-2</v>
      </c>
      <c r="H1544" s="102">
        <v>-5.4142580000000003E-2</v>
      </c>
      <c r="I1544" s="102">
        <v>-5.385065E-2</v>
      </c>
      <c r="J1544" s="102">
        <v>-5.352954E-2</v>
      </c>
      <c r="K1544" s="102">
        <v>-5.8035530000000002E-2</v>
      </c>
      <c r="L1544" s="102">
        <v>-5.927056E-2</v>
      </c>
      <c r="M1544" s="102">
        <v>-5.9890939999999997E-2</v>
      </c>
      <c r="N1544" s="102">
        <v>-5.762362E-2</v>
      </c>
      <c r="O1544" s="102">
        <v>-5.585818E-2</v>
      </c>
      <c r="P1544" s="102">
        <v>-5.4944630000000001E-2</v>
      </c>
      <c r="Q1544" s="102">
        <v>-5.4555390000000002E-2</v>
      </c>
      <c r="R1544" s="102">
        <v>-5.4234200000000003E-2</v>
      </c>
      <c r="S1544" s="102">
        <v>-5.3883720000000003E-2</v>
      </c>
      <c r="T1544" s="102">
        <v>-5.350394E-2</v>
      </c>
      <c r="U1544" s="102">
        <v>-5.3104869999999998E-2</v>
      </c>
      <c r="V1544" s="102">
        <v>-5.2686049999999998E-2</v>
      </c>
      <c r="W1544" s="102">
        <v>-5.2257459999999999E-2</v>
      </c>
      <c r="X1544" s="102">
        <v>-5.180937E-2</v>
      </c>
      <c r="Y1544" s="103">
        <v>-5.1351760000000003E-2</v>
      </c>
    </row>
    <row r="1545" spans="1:25" x14ac:dyDescent="0.25">
      <c r="A1545" s="101" t="s">
        <v>1792</v>
      </c>
      <c r="B1545" s="102">
        <v>-0.33180700000000002</v>
      </c>
      <c r="C1545" s="102">
        <v>-0.313996</v>
      </c>
      <c r="D1545" s="102">
        <v>-0.30434299999999997</v>
      </c>
      <c r="E1545" s="102">
        <v>-0.29732900000000001</v>
      </c>
      <c r="F1545" s="102">
        <v>-0.29190500000000003</v>
      </c>
      <c r="G1545" s="102">
        <v>-0.29082000000000002</v>
      </c>
      <c r="H1545" s="102">
        <v>-0.28544599999999998</v>
      </c>
      <c r="I1545" s="102">
        <v>-0.28033599999999997</v>
      </c>
      <c r="J1545" s="102">
        <v>-0.27575899999999998</v>
      </c>
      <c r="K1545" s="102">
        <v>-0.293435</v>
      </c>
      <c r="L1545" s="102">
        <v>-0.29546299999999998</v>
      </c>
      <c r="M1545" s="102">
        <v>-0.29519299999999998</v>
      </c>
      <c r="N1545" s="102">
        <v>-0.28331299999999998</v>
      </c>
      <c r="O1545" s="102">
        <v>-0.27223799999999998</v>
      </c>
      <c r="P1545" s="102">
        <v>-0.26459100000000002</v>
      </c>
      <c r="Q1545" s="102">
        <v>-0.25970399999999999</v>
      </c>
      <c r="R1545" s="102">
        <v>-0.255548</v>
      </c>
      <c r="S1545" s="102">
        <v>-0.25149899999999997</v>
      </c>
      <c r="T1545" s="102">
        <v>-0.24748999999999999</v>
      </c>
      <c r="U1545" s="102">
        <v>-0.243509</v>
      </c>
      <c r="V1545" s="102">
        <v>-0.23955799999999999</v>
      </c>
      <c r="W1545" s="102">
        <v>-0.235626</v>
      </c>
      <c r="X1545" s="102">
        <v>-0.23172400000000001</v>
      </c>
      <c r="Y1545" s="103">
        <v>-0.22783200000000001</v>
      </c>
    </row>
    <row r="1546" spans="1:25" x14ac:dyDescent="0.25">
      <c r="A1546" s="101" t="s">
        <v>1793</v>
      </c>
      <c r="B1546" s="102">
        <v>-9.8210249999999999E-2</v>
      </c>
      <c r="C1546" s="102">
        <v>-9.1175149999999996E-2</v>
      </c>
      <c r="D1546" s="102">
        <v>-8.8173269999999998E-2</v>
      </c>
      <c r="E1546" s="102">
        <v>-8.5705100000000006E-2</v>
      </c>
      <c r="F1546" s="102">
        <v>-8.3441580000000001E-2</v>
      </c>
      <c r="G1546" s="102">
        <v>-8.5528380000000001E-2</v>
      </c>
      <c r="H1546" s="102">
        <v>-8.4243860000000004E-2</v>
      </c>
      <c r="I1546" s="102">
        <v>-8.2709320000000003E-2</v>
      </c>
      <c r="J1546" s="102">
        <v>-8.1213820000000006E-2</v>
      </c>
      <c r="K1546" s="102">
        <v>-9.4384099999999999E-2</v>
      </c>
      <c r="L1546" s="102">
        <v>-9.9198120000000001E-2</v>
      </c>
      <c r="M1546" s="102">
        <v>-0.102441</v>
      </c>
      <c r="N1546" s="102">
        <v>-9.7060599999999997E-2</v>
      </c>
      <c r="O1546" s="102">
        <v>-9.2573370000000002E-2</v>
      </c>
      <c r="P1546" s="102">
        <v>-9.0135469999999995E-2</v>
      </c>
      <c r="Q1546" s="102">
        <v>-8.9115520000000004E-2</v>
      </c>
      <c r="R1546" s="102">
        <v>-8.8375869999999995E-2</v>
      </c>
      <c r="S1546" s="102">
        <v>-8.7597300000000003E-2</v>
      </c>
      <c r="T1546" s="102">
        <v>-8.6750960000000002E-2</v>
      </c>
      <c r="U1546" s="102">
        <v>-8.5856150000000006E-2</v>
      </c>
      <c r="V1546" s="102">
        <v>-8.4912840000000003E-2</v>
      </c>
      <c r="W1546" s="102">
        <v>-8.3940790000000001E-2</v>
      </c>
      <c r="X1546" s="102">
        <v>-8.2929779999999995E-2</v>
      </c>
      <c r="Y1546" s="103">
        <v>-8.1880309999999998E-2</v>
      </c>
    </row>
    <row r="1547" spans="1:25" x14ac:dyDescent="0.25">
      <c r="A1547" s="101" t="s">
        <v>1794</v>
      </c>
      <c r="B1547" s="102">
        <v>5.5147040000000001E-2</v>
      </c>
      <c r="C1547" s="102">
        <v>4.6719169999999997E-2</v>
      </c>
      <c r="D1547" s="102">
        <v>4.1952589999999998E-2</v>
      </c>
      <c r="E1547" s="102">
        <v>3.8294929999999998E-2</v>
      </c>
      <c r="F1547" s="102">
        <v>3.536313E-2</v>
      </c>
      <c r="G1547" s="102">
        <v>3.4088960000000001E-2</v>
      </c>
      <c r="H1547" s="102">
        <v>3.2253530000000002E-2</v>
      </c>
      <c r="I1547" s="102">
        <v>3.066147E-2</v>
      </c>
      <c r="J1547" s="102">
        <v>2.93507E-2</v>
      </c>
      <c r="K1547" s="102">
        <v>3.2720920000000001E-2</v>
      </c>
      <c r="L1547" s="102">
        <v>3.3842299999999999E-2</v>
      </c>
      <c r="M1547" s="102">
        <v>3.4552600000000003E-2</v>
      </c>
      <c r="N1547" s="102">
        <v>3.3104689999999999E-2</v>
      </c>
      <c r="O1547" s="102">
        <v>3.1348689999999999E-2</v>
      </c>
      <c r="P1547" s="102">
        <v>2.98509E-2</v>
      </c>
      <c r="Q1547" s="102">
        <v>2.8747620000000002E-2</v>
      </c>
      <c r="R1547" s="102">
        <v>2.7847230000000001E-2</v>
      </c>
      <c r="S1547" s="102">
        <v>2.704353E-2</v>
      </c>
      <c r="T1547" s="102">
        <v>2.6327099999999999E-2</v>
      </c>
      <c r="U1547" s="102">
        <v>2.5668880000000002E-2</v>
      </c>
      <c r="V1547" s="102">
        <v>2.5049459999999999E-2</v>
      </c>
      <c r="W1547" s="102">
        <v>2.4478529999999998E-2</v>
      </c>
      <c r="X1547" s="102">
        <v>2.3936470000000001E-2</v>
      </c>
      <c r="Y1547" s="103">
        <v>2.342352E-2</v>
      </c>
    </row>
    <row r="1548" spans="1:25" x14ac:dyDescent="0.25">
      <c r="A1548" s="101" t="s">
        <v>1795</v>
      </c>
      <c r="B1548" s="102">
        <v>-0.30508000000000002</v>
      </c>
      <c r="C1548" s="102">
        <v>-0.28734199999999999</v>
      </c>
      <c r="D1548" s="102">
        <v>-0.27800599999999998</v>
      </c>
      <c r="E1548" s="102">
        <v>-0.271202</v>
      </c>
      <c r="F1548" s="102">
        <v>-0.26588899999999999</v>
      </c>
      <c r="G1548" s="102">
        <v>-0.26584999999999998</v>
      </c>
      <c r="H1548" s="102">
        <v>-0.26144299999999998</v>
      </c>
      <c r="I1548" s="102">
        <v>-0.25720300000000001</v>
      </c>
      <c r="J1548" s="102">
        <v>-0.25342999999999999</v>
      </c>
      <c r="K1548" s="102">
        <v>-0.272781</v>
      </c>
      <c r="L1548" s="102">
        <v>-0.27732600000000002</v>
      </c>
      <c r="M1548" s="102">
        <v>-0.27931</v>
      </c>
      <c r="N1548" s="102">
        <v>-0.26860099999999998</v>
      </c>
      <c r="O1548" s="102">
        <v>-0.25869399999999998</v>
      </c>
      <c r="P1548" s="102">
        <v>-0.25201699999999999</v>
      </c>
      <c r="Q1548" s="102">
        <v>-0.247919</v>
      </c>
      <c r="R1548" s="102">
        <v>-0.24452499999999999</v>
      </c>
      <c r="S1548" s="102">
        <v>-0.24123800000000001</v>
      </c>
      <c r="T1548" s="102">
        <v>-0.23799000000000001</v>
      </c>
      <c r="U1548" s="102">
        <v>-0.23477000000000001</v>
      </c>
      <c r="V1548" s="102">
        <v>-0.231571</v>
      </c>
      <c r="W1548" s="102">
        <v>-0.22839000000000001</v>
      </c>
      <c r="X1548" s="102">
        <v>-0.22522</v>
      </c>
      <c r="Y1548" s="103">
        <v>-0.22204099999999999</v>
      </c>
    </row>
    <row r="1549" spans="1:25" x14ac:dyDescent="0.25">
      <c r="A1549" s="101" t="s">
        <v>1796</v>
      </c>
      <c r="B1549" s="102">
        <v>9.9088639999999999E-4</v>
      </c>
      <c r="C1549" s="102">
        <v>-4.6870319999999998E-3</v>
      </c>
      <c r="D1549" s="102">
        <v>-7.7440249999999999E-3</v>
      </c>
      <c r="E1549" s="102">
        <v>-9.8924389999999994E-3</v>
      </c>
      <c r="F1549" s="102">
        <v>-1.1444609999999999E-2</v>
      </c>
      <c r="G1549" s="102">
        <v>-1.2636929999999999E-2</v>
      </c>
      <c r="H1549" s="102">
        <v>-1.333528E-2</v>
      </c>
      <c r="I1549" s="102">
        <v>-1.378099E-2</v>
      </c>
      <c r="J1549" s="102">
        <v>-1.4052220000000001E-2</v>
      </c>
      <c r="K1549" s="102">
        <v>-1.4481569999999999E-2</v>
      </c>
      <c r="L1549" s="102">
        <v>-1.424692E-2</v>
      </c>
      <c r="M1549" s="102">
        <v>-1.402289E-2</v>
      </c>
      <c r="N1549" s="102">
        <v>-1.370679E-2</v>
      </c>
      <c r="O1549" s="102">
        <v>-1.375475E-2</v>
      </c>
      <c r="P1549" s="102">
        <v>-1.405313E-2</v>
      </c>
      <c r="Q1549" s="102">
        <v>-1.440108E-2</v>
      </c>
      <c r="R1549" s="102">
        <v>-1.465268E-2</v>
      </c>
      <c r="S1549" s="102">
        <v>-1.481709E-2</v>
      </c>
      <c r="T1549" s="102">
        <v>-1.4894320000000001E-2</v>
      </c>
      <c r="U1549" s="102">
        <v>-1.492336E-2</v>
      </c>
      <c r="V1549" s="102">
        <v>-1.4913910000000001E-2</v>
      </c>
      <c r="W1549" s="102">
        <v>-1.486576E-2</v>
      </c>
      <c r="X1549" s="102">
        <v>-1.4778909999999999E-2</v>
      </c>
      <c r="Y1549" s="103">
        <v>-1.465315E-2</v>
      </c>
    </row>
    <row r="1550" spans="1:25" x14ac:dyDescent="0.25">
      <c r="A1550" s="101" t="s">
        <v>1797</v>
      </c>
      <c r="B1550" s="102">
        <v>1.30326E-2</v>
      </c>
      <c r="C1550" s="102">
        <v>6.578029E-3</v>
      </c>
      <c r="D1550" s="102">
        <v>3.109653E-3</v>
      </c>
      <c r="E1550" s="102">
        <v>6.6769500000000005E-4</v>
      </c>
      <c r="F1550" s="102">
        <v>-1.1095219999999999E-3</v>
      </c>
      <c r="G1550" s="102">
        <v>-2.382066E-3</v>
      </c>
      <c r="H1550" s="102">
        <v>-3.324114E-3</v>
      </c>
      <c r="I1550" s="102">
        <v>-3.9935839999999997E-3</v>
      </c>
      <c r="J1550" s="102">
        <v>-4.4689209999999998E-3</v>
      </c>
      <c r="K1550" s="102">
        <v>-4.5231459999999996E-3</v>
      </c>
      <c r="L1550" s="102">
        <v>-4.4937689999999999E-3</v>
      </c>
      <c r="M1550" s="102">
        <v>-4.4937689999999999E-3</v>
      </c>
      <c r="N1550" s="102">
        <v>-4.7236240000000001E-3</v>
      </c>
      <c r="O1550" s="102">
        <v>-5.1744790000000001E-3</v>
      </c>
      <c r="P1550" s="102">
        <v>-5.7238130000000003E-3</v>
      </c>
      <c r="Q1550" s="102">
        <v>-6.2365859999999997E-3</v>
      </c>
      <c r="R1550" s="102">
        <v>-6.6433680000000002E-3</v>
      </c>
      <c r="S1550" s="102">
        <v>-6.9628379999999998E-3</v>
      </c>
      <c r="T1550" s="102">
        <v>-7.2046860000000001E-3</v>
      </c>
      <c r="U1550" s="102">
        <v>-7.3982570000000001E-3</v>
      </c>
      <c r="V1550" s="102">
        <v>-7.533657E-3</v>
      </c>
      <c r="W1550" s="102">
        <v>-7.6399730000000004E-3</v>
      </c>
      <c r="X1550" s="102">
        <v>-7.6978469999999998E-3</v>
      </c>
      <c r="Y1550" s="103">
        <v>-7.7268939999999998E-3</v>
      </c>
    </row>
    <row r="1551" spans="1:25" x14ac:dyDescent="0.25">
      <c r="A1551" s="101" t="s">
        <v>1798</v>
      </c>
      <c r="B1551" s="102">
        <v>2.0344370000000001E-2</v>
      </c>
      <c r="C1551" s="102">
        <v>1.414986E-2</v>
      </c>
      <c r="D1551" s="102">
        <v>1.0747960000000001E-2</v>
      </c>
      <c r="E1551" s="102">
        <v>8.3606370000000006E-3</v>
      </c>
      <c r="F1551" s="102">
        <v>6.6269220000000004E-3</v>
      </c>
      <c r="G1551" s="102">
        <v>5.3110429999999997E-3</v>
      </c>
      <c r="H1551" s="102">
        <v>4.4081659999999998E-3</v>
      </c>
      <c r="I1551" s="102">
        <v>3.7779530000000001E-3</v>
      </c>
      <c r="J1551" s="102">
        <v>3.351227E-3</v>
      </c>
      <c r="K1551" s="102">
        <v>3.219118E-3</v>
      </c>
      <c r="L1551" s="102">
        <v>3.3375520000000001E-3</v>
      </c>
      <c r="M1551" s="102">
        <v>3.4160200000000001E-3</v>
      </c>
      <c r="N1551" s="102">
        <v>2.9868659999999999E-3</v>
      </c>
      <c r="O1551" s="102">
        <v>2.2990150000000002E-3</v>
      </c>
      <c r="P1551" s="102">
        <v>1.5580170000000001E-3</v>
      </c>
      <c r="Q1551" s="102">
        <v>9.2940679999999997E-4</v>
      </c>
      <c r="R1551" s="102">
        <v>4.35568E-4</v>
      </c>
      <c r="S1551" s="102">
        <v>4.819837E-5</v>
      </c>
      <c r="T1551" s="102">
        <v>-2.6152439999999999E-4</v>
      </c>
      <c r="U1551" s="102">
        <v>-5.1325380000000003E-4</v>
      </c>
      <c r="V1551" s="102">
        <v>-7.0679219999999999E-4</v>
      </c>
      <c r="W1551" s="102">
        <v>-8.6154139999999998E-4</v>
      </c>
      <c r="X1551" s="102">
        <v>-9.7752040000000009E-4</v>
      </c>
      <c r="Y1551" s="103">
        <v>-1.0644280000000001E-3</v>
      </c>
    </row>
    <row r="1552" spans="1:25" x14ac:dyDescent="0.25">
      <c r="A1552" s="101" t="s">
        <v>1799</v>
      </c>
      <c r="B1552" s="102">
        <v>2.4980720000000001E-2</v>
      </c>
      <c r="C1552" s="102">
        <v>1.7822749999999998E-2</v>
      </c>
      <c r="D1552" s="102">
        <v>1.367758E-2</v>
      </c>
      <c r="E1552" s="102">
        <v>1.052321E-2</v>
      </c>
      <c r="F1552" s="102">
        <v>8.0652829999999995E-3</v>
      </c>
      <c r="G1552" s="102">
        <v>6.8845950000000003E-3</v>
      </c>
      <c r="H1552" s="102">
        <v>5.6408129999999997E-3</v>
      </c>
      <c r="I1552" s="102">
        <v>4.650263E-3</v>
      </c>
      <c r="J1552" s="102">
        <v>3.8830039999999998E-3</v>
      </c>
      <c r="K1552" s="102">
        <v>5.4336250000000001E-3</v>
      </c>
      <c r="L1552" s="102">
        <v>6.2656229999999997E-3</v>
      </c>
      <c r="M1552" s="102">
        <v>6.890289E-3</v>
      </c>
      <c r="N1552" s="102">
        <v>6.5240100000000002E-3</v>
      </c>
      <c r="O1552" s="102">
        <v>5.752414E-3</v>
      </c>
      <c r="P1552" s="102">
        <v>4.9397759999999999E-3</v>
      </c>
      <c r="Q1552" s="102">
        <v>4.300122E-3</v>
      </c>
      <c r="R1552" s="102">
        <v>3.8055659999999998E-3</v>
      </c>
      <c r="S1552" s="102">
        <v>3.4176020000000001E-3</v>
      </c>
      <c r="T1552" s="102">
        <v>3.1073509999999999E-3</v>
      </c>
      <c r="U1552" s="102">
        <v>2.8357310000000002E-3</v>
      </c>
      <c r="V1552" s="102">
        <v>2.6129069999999998E-3</v>
      </c>
      <c r="W1552" s="102">
        <v>2.4189900000000002E-3</v>
      </c>
      <c r="X1552" s="102">
        <v>2.2542090000000001E-3</v>
      </c>
      <c r="Y1552" s="103">
        <v>2.1183259999999998E-3</v>
      </c>
    </row>
    <row r="1553" spans="1:25" x14ac:dyDescent="0.25">
      <c r="A1553" s="101" t="s">
        <v>1800</v>
      </c>
      <c r="B1553" s="102">
        <v>-8.9055480000000006E-2</v>
      </c>
      <c r="C1553" s="102">
        <v>-8.579531E-2</v>
      </c>
      <c r="D1553" s="102">
        <v>-8.4275619999999996E-2</v>
      </c>
      <c r="E1553" s="102">
        <v>-8.3158640000000006E-2</v>
      </c>
      <c r="F1553" s="102">
        <v>-8.2247849999999997E-2</v>
      </c>
      <c r="G1553" s="102">
        <v>-8.3119429999999994E-2</v>
      </c>
      <c r="H1553" s="102">
        <v>-8.2378220000000002E-2</v>
      </c>
      <c r="I1553" s="102">
        <v>-8.1549960000000005E-2</v>
      </c>
      <c r="J1553" s="102">
        <v>-8.0790020000000004E-2</v>
      </c>
      <c r="K1553" s="102">
        <v>-8.8188390000000005E-2</v>
      </c>
      <c r="L1553" s="102">
        <v>-9.0526659999999995E-2</v>
      </c>
      <c r="M1553" s="102">
        <v>-9.1952309999999995E-2</v>
      </c>
      <c r="N1553" s="102">
        <v>-8.8798479999999999E-2</v>
      </c>
      <c r="O1553" s="102">
        <v>-8.6068510000000001E-2</v>
      </c>
      <c r="P1553" s="102">
        <v>-8.4468039999999994E-2</v>
      </c>
      <c r="Q1553" s="102">
        <v>-8.3690760000000003E-2</v>
      </c>
      <c r="R1553" s="102">
        <v>-8.3078150000000003E-2</v>
      </c>
      <c r="S1553" s="102">
        <v>-8.2465769999999994E-2</v>
      </c>
      <c r="T1553" s="102">
        <v>-8.1824209999999994E-2</v>
      </c>
      <c r="U1553" s="102">
        <v>-8.1172980000000006E-2</v>
      </c>
      <c r="V1553" s="102">
        <v>-8.050235E-2</v>
      </c>
      <c r="W1553" s="102">
        <v>-7.9812330000000001E-2</v>
      </c>
      <c r="X1553" s="102">
        <v>-7.91129E-2</v>
      </c>
      <c r="Y1553" s="103">
        <v>-7.838415E-2</v>
      </c>
    </row>
    <row r="1554" spans="1:25" x14ac:dyDescent="0.25">
      <c r="A1554" s="101" t="s">
        <v>1801</v>
      </c>
      <c r="B1554" s="102">
        <v>-1.009464E-2</v>
      </c>
      <c r="C1554" s="102">
        <v>-1.3105520000000001E-2</v>
      </c>
      <c r="D1554" s="102">
        <v>-1.4849380000000001E-2</v>
      </c>
      <c r="E1554" s="102">
        <v>-1.6057169999999999E-2</v>
      </c>
      <c r="F1554" s="102">
        <v>-1.6884989999999999E-2</v>
      </c>
      <c r="G1554" s="102">
        <v>-1.786596E-2</v>
      </c>
      <c r="H1554" s="102">
        <v>-1.8176729999999999E-2</v>
      </c>
      <c r="I1554" s="102">
        <v>-1.8283600000000001E-2</v>
      </c>
      <c r="J1554" s="102">
        <v>-1.8273879999999999E-2</v>
      </c>
      <c r="K1554" s="102">
        <v>-1.9742470000000002E-2</v>
      </c>
      <c r="L1554" s="102">
        <v>-1.9899880000000002E-2</v>
      </c>
      <c r="M1554" s="102">
        <v>-1.9909690000000001E-2</v>
      </c>
      <c r="N1554" s="102">
        <v>-1.9258569999999999E-2</v>
      </c>
      <c r="O1554" s="102">
        <v>-1.8941989999999999E-2</v>
      </c>
      <c r="P1554" s="102">
        <v>-1.89613E-2</v>
      </c>
      <c r="Q1554" s="102">
        <v>-1.9116279999999999E-2</v>
      </c>
      <c r="R1554" s="102">
        <v>-1.921337E-2</v>
      </c>
      <c r="S1554" s="102">
        <v>-1.923279E-2</v>
      </c>
      <c r="T1554" s="102">
        <v>-1.9193959999999999E-2</v>
      </c>
      <c r="U1554" s="102">
        <v>-1.9116330000000001E-2</v>
      </c>
      <c r="V1554" s="102">
        <v>-1.9000119999999999E-2</v>
      </c>
      <c r="W1554" s="102">
        <v>-1.8854599999999999E-2</v>
      </c>
      <c r="X1554" s="102">
        <v>-1.8689939999999999E-2</v>
      </c>
      <c r="Y1554" s="103">
        <v>-1.8496209999999999E-2</v>
      </c>
    </row>
    <row r="1555" spans="1:25" x14ac:dyDescent="0.25">
      <c r="A1555" s="101" t="s">
        <v>1802</v>
      </c>
      <c r="B1555" s="102">
        <v>-3.14959E-2</v>
      </c>
      <c r="C1555" s="102">
        <v>-3.195112E-2</v>
      </c>
      <c r="D1555" s="102">
        <v>-3.2184709999999998E-2</v>
      </c>
      <c r="E1555" s="102">
        <v>-3.2204200000000002E-2</v>
      </c>
      <c r="F1555" s="102">
        <v>-3.211671E-2</v>
      </c>
      <c r="G1555" s="102">
        <v>-3.2694899999999999E-2</v>
      </c>
      <c r="H1555" s="102">
        <v>-3.2675389999999999E-2</v>
      </c>
      <c r="I1555" s="102">
        <v>-3.2548649999999998E-2</v>
      </c>
      <c r="J1555" s="102">
        <v>-3.2392919999999999E-2</v>
      </c>
      <c r="K1555" s="102">
        <v>-3.388907E-2</v>
      </c>
      <c r="L1555" s="102">
        <v>-3.43404E-2</v>
      </c>
      <c r="M1555" s="102">
        <v>-3.4624679999999998E-2</v>
      </c>
      <c r="N1555" s="102">
        <v>-3.3766419999999998E-2</v>
      </c>
      <c r="O1555" s="102">
        <v>-3.317084E-2</v>
      </c>
      <c r="P1555" s="102">
        <v>-3.2975659999999997E-2</v>
      </c>
      <c r="Q1555" s="102">
        <v>-3.299523E-2</v>
      </c>
      <c r="R1555" s="102">
        <v>-3.301457E-2</v>
      </c>
      <c r="S1555" s="102">
        <v>-3.2994999999999997E-2</v>
      </c>
      <c r="T1555" s="102">
        <v>-3.295609E-2</v>
      </c>
      <c r="U1555" s="102">
        <v>-3.2897610000000001E-2</v>
      </c>
      <c r="V1555" s="102">
        <v>-3.282935E-2</v>
      </c>
      <c r="W1555" s="102">
        <v>-3.275132E-2</v>
      </c>
      <c r="X1555" s="102">
        <v>-3.266351E-2</v>
      </c>
      <c r="Y1555" s="103">
        <v>-3.2565690000000001E-2</v>
      </c>
    </row>
    <row r="1556" spans="1:25" x14ac:dyDescent="0.25">
      <c r="A1556" s="101" t="s">
        <v>1803</v>
      </c>
      <c r="B1556" s="102">
        <v>-6.9047680000000004E-3</v>
      </c>
      <c r="C1556" s="102">
        <v>-1.036463E-2</v>
      </c>
      <c r="D1556" s="102">
        <v>-1.208614E-2</v>
      </c>
      <c r="E1556" s="102">
        <v>-1.3279269999999999E-2</v>
      </c>
      <c r="F1556" s="102">
        <v>-1.4159400000000001E-2</v>
      </c>
      <c r="G1556" s="102">
        <v>-1.4850820000000001E-2</v>
      </c>
      <c r="H1556" s="102">
        <v>-1.530784E-2</v>
      </c>
      <c r="I1556" s="102">
        <v>-1.56191E-2</v>
      </c>
      <c r="J1556" s="102">
        <v>-1.5852419999999999E-2</v>
      </c>
      <c r="K1556" s="102">
        <v>-1.5619360000000001E-2</v>
      </c>
      <c r="L1556" s="102">
        <v>-1.521133E-2</v>
      </c>
      <c r="M1556" s="102">
        <v>-1.490062E-2</v>
      </c>
      <c r="N1556" s="102">
        <v>-1.451175E-2</v>
      </c>
      <c r="O1556" s="102">
        <v>-1.4521249999999999E-2</v>
      </c>
      <c r="P1556" s="102">
        <v>-1.477382E-2</v>
      </c>
      <c r="Q1556" s="102">
        <v>-1.5065510000000001E-2</v>
      </c>
      <c r="R1556" s="102">
        <v>-1.5269629999999999E-2</v>
      </c>
      <c r="S1556" s="102">
        <v>-1.540564E-2</v>
      </c>
      <c r="T1556" s="102">
        <v>-1.550294E-2</v>
      </c>
      <c r="U1556" s="102">
        <v>-1.5580780000000001E-2</v>
      </c>
      <c r="V1556" s="102">
        <v>-1.564888E-2</v>
      </c>
      <c r="W1556" s="102">
        <v>-1.5697530000000001E-2</v>
      </c>
      <c r="X1556" s="102">
        <v>-1.5726710000000001E-2</v>
      </c>
      <c r="Y1556" s="103">
        <v>-1.5746159999999999E-2</v>
      </c>
    </row>
    <row r="1557" spans="1:25" x14ac:dyDescent="0.25">
      <c r="A1557" s="101" t="s">
        <v>1804</v>
      </c>
      <c r="B1557" s="102">
        <v>-9.5086740000000003E-2</v>
      </c>
      <c r="C1557" s="102">
        <v>-9.1214799999999999E-2</v>
      </c>
      <c r="D1557" s="102">
        <v>-8.9502639999999994E-2</v>
      </c>
      <c r="E1557" s="102">
        <v>-8.8328879999999999E-2</v>
      </c>
      <c r="F1557" s="102">
        <v>-8.7409920000000002E-2</v>
      </c>
      <c r="G1557" s="102">
        <v>-8.8388869999999994E-2</v>
      </c>
      <c r="H1557" s="102">
        <v>-8.7522870000000003E-2</v>
      </c>
      <c r="I1557" s="102">
        <v>-8.6560250000000005E-2</v>
      </c>
      <c r="J1557" s="102">
        <v>-8.5656270000000007E-2</v>
      </c>
      <c r="K1557" s="102">
        <v>-9.2612440000000004E-2</v>
      </c>
      <c r="L1557" s="102">
        <v>-9.4340510000000002E-2</v>
      </c>
      <c r="M1557" s="102">
        <v>-9.5201709999999995E-2</v>
      </c>
      <c r="N1557" s="102">
        <v>-9.1672119999999996E-2</v>
      </c>
      <c r="O1557" s="102">
        <v>-8.8688260000000005E-2</v>
      </c>
      <c r="P1557" s="102">
        <v>-8.695456E-2</v>
      </c>
      <c r="Q1557" s="102">
        <v>-8.6100350000000006E-2</v>
      </c>
      <c r="R1557" s="102">
        <v>-8.5410799999999995E-2</v>
      </c>
      <c r="S1557" s="102">
        <v>-8.4701830000000006E-2</v>
      </c>
      <c r="T1557" s="102">
        <v>-8.3954039999999994E-2</v>
      </c>
      <c r="U1557" s="102">
        <v>-8.3186899999999994E-2</v>
      </c>
      <c r="V1557" s="102">
        <v>-8.2390679999999994E-2</v>
      </c>
      <c r="W1557" s="102">
        <v>-8.1575350000000005E-2</v>
      </c>
      <c r="X1557" s="102">
        <v>-8.074067E-2</v>
      </c>
      <c r="Y1557" s="103">
        <v>-7.9876939999999994E-2</v>
      </c>
    </row>
    <row r="1558" spans="1:25" x14ac:dyDescent="0.25">
      <c r="A1558" s="101" t="s">
        <v>1805</v>
      </c>
      <c r="B1558" s="102">
        <v>-5.559037E-2</v>
      </c>
      <c r="C1558" s="102">
        <v>-5.6432549999999998E-2</v>
      </c>
      <c r="D1558" s="102">
        <v>-5.7354799999999997E-2</v>
      </c>
      <c r="E1558" s="102">
        <v>-5.8257169999999997E-2</v>
      </c>
      <c r="F1558" s="102">
        <v>-5.9041459999999997E-2</v>
      </c>
      <c r="G1558" s="102">
        <v>-6.0212259999999997E-2</v>
      </c>
      <c r="H1558" s="102">
        <v>-6.0241459999999997E-2</v>
      </c>
      <c r="I1558" s="102">
        <v>-6.009573E-2</v>
      </c>
      <c r="J1558" s="102">
        <v>-5.9901360000000001E-2</v>
      </c>
      <c r="K1558" s="102">
        <v>-6.3381190000000004E-2</v>
      </c>
      <c r="L1558" s="102">
        <v>-6.3869579999999995E-2</v>
      </c>
      <c r="M1558" s="102">
        <v>-6.3966980000000007E-2</v>
      </c>
      <c r="N1558" s="102">
        <v>-6.1791310000000002E-2</v>
      </c>
      <c r="O1558" s="102">
        <v>-6.013723E-2</v>
      </c>
      <c r="P1558" s="102">
        <v>-5.9333129999999998E-2</v>
      </c>
      <c r="Q1558" s="102">
        <v>-5.9051819999999998E-2</v>
      </c>
      <c r="R1558" s="102">
        <v>-5.881902E-2</v>
      </c>
      <c r="S1558" s="102">
        <v>-5.8527919999999997E-2</v>
      </c>
      <c r="T1558" s="102">
        <v>-5.8178550000000002E-2</v>
      </c>
      <c r="U1558" s="102">
        <v>-5.7790359999999999E-2</v>
      </c>
      <c r="V1558" s="102">
        <v>-5.7363589999999999E-2</v>
      </c>
      <c r="W1558" s="102">
        <v>-5.6898009999999999E-2</v>
      </c>
      <c r="X1558" s="102">
        <v>-5.6413070000000003E-2</v>
      </c>
      <c r="Y1558" s="103">
        <v>-5.5889349999999997E-2</v>
      </c>
    </row>
    <row r="1559" spans="1:25" x14ac:dyDescent="0.25">
      <c r="A1559" s="101" t="s">
        <v>1806</v>
      </c>
      <c r="B1559" s="102">
        <v>-0.71029100000000001</v>
      </c>
      <c r="C1559" s="102">
        <v>-0.66973199999999999</v>
      </c>
      <c r="D1559" s="102">
        <v>-0.64848300000000003</v>
      </c>
      <c r="E1559" s="102">
        <v>-0.63319800000000004</v>
      </c>
      <c r="F1559" s="102">
        <v>-0.621452</v>
      </c>
      <c r="G1559" s="102">
        <v>-0.62076299999999995</v>
      </c>
      <c r="H1559" s="102">
        <v>-0.61101700000000003</v>
      </c>
      <c r="I1559" s="102">
        <v>-0.60178200000000004</v>
      </c>
      <c r="J1559" s="102">
        <v>-0.59361699999999995</v>
      </c>
      <c r="K1559" s="102">
        <v>-0.63546899999999995</v>
      </c>
      <c r="L1559" s="102">
        <v>-0.644679</v>
      </c>
      <c r="M1559" s="102">
        <v>-0.64850799999999997</v>
      </c>
      <c r="N1559" s="102">
        <v>-0.62540200000000001</v>
      </c>
      <c r="O1559" s="102">
        <v>-0.60333499999999995</v>
      </c>
      <c r="P1559" s="102">
        <v>-0.58813599999999999</v>
      </c>
      <c r="Q1559" s="102">
        <v>-0.578704</v>
      </c>
      <c r="R1559" s="102">
        <v>-0.57088099999999997</v>
      </c>
      <c r="S1559" s="102">
        <v>-0.56330000000000002</v>
      </c>
      <c r="T1559" s="102">
        <v>-0.55577900000000002</v>
      </c>
      <c r="U1559" s="102">
        <v>-0.548288</v>
      </c>
      <c r="V1559" s="102">
        <v>-0.54082600000000003</v>
      </c>
      <c r="W1559" s="102">
        <v>-0.53337599999999996</v>
      </c>
      <c r="X1559" s="102">
        <v>-0.525926</v>
      </c>
      <c r="Y1559" s="103">
        <v>-0.51846700000000001</v>
      </c>
    </row>
    <row r="1560" spans="1:25" x14ac:dyDescent="0.25">
      <c r="A1560" s="101" t="s">
        <v>1807</v>
      </c>
      <c r="B1560" s="102">
        <v>-3.4750099999999999E-2</v>
      </c>
      <c r="C1560" s="102">
        <v>-3.6050930000000002E-2</v>
      </c>
      <c r="D1560" s="102">
        <v>-3.6908589999999998E-2</v>
      </c>
      <c r="E1560" s="102">
        <v>-3.7493560000000002E-2</v>
      </c>
      <c r="F1560" s="102">
        <v>-3.7873480000000001E-2</v>
      </c>
      <c r="G1560" s="102">
        <v>-3.8713780000000003E-2</v>
      </c>
      <c r="H1560" s="102">
        <v>-3.8674890000000003E-2</v>
      </c>
      <c r="I1560" s="102">
        <v>-3.8480819999999999E-2</v>
      </c>
      <c r="J1560" s="102">
        <v>-3.8218990000000001E-2</v>
      </c>
      <c r="K1560" s="102">
        <v>-4.066086E-2</v>
      </c>
      <c r="L1560" s="102">
        <v>-4.1062700000000001E-2</v>
      </c>
      <c r="M1560" s="102">
        <v>-4.1170089999999999E-2</v>
      </c>
      <c r="N1560" s="102">
        <v>-3.969644E-2</v>
      </c>
      <c r="O1560" s="102">
        <v>-3.859721E-2</v>
      </c>
      <c r="P1560" s="102">
        <v>-3.809411E-2</v>
      </c>
      <c r="Q1560" s="102">
        <v>-3.7919509999999997E-2</v>
      </c>
      <c r="R1560" s="102">
        <v>-3.7764239999999998E-2</v>
      </c>
      <c r="S1560" s="102">
        <v>-3.754118E-2</v>
      </c>
      <c r="T1560" s="102">
        <v>-3.7279039999999999E-2</v>
      </c>
      <c r="U1560" s="102">
        <v>-3.697831E-2</v>
      </c>
      <c r="V1560" s="102">
        <v>-3.6658179999999999E-2</v>
      </c>
      <c r="W1560" s="102">
        <v>-3.6299230000000002E-2</v>
      </c>
      <c r="X1560" s="102">
        <v>-3.5920889999999997E-2</v>
      </c>
      <c r="Y1560" s="103">
        <v>-3.5523399999999997E-2</v>
      </c>
    </row>
    <row r="1561" spans="1:25" x14ac:dyDescent="0.25">
      <c r="A1561" s="101" t="s">
        <v>1808</v>
      </c>
      <c r="B1561" s="102">
        <v>-7.6644260000000006E-2</v>
      </c>
      <c r="C1561" s="102">
        <v>-7.7134069999999999E-2</v>
      </c>
      <c r="D1561" s="102">
        <v>-7.7477130000000005E-2</v>
      </c>
      <c r="E1561" s="102">
        <v>-7.7771129999999994E-2</v>
      </c>
      <c r="F1561" s="102">
        <v>-7.8016139999999998E-2</v>
      </c>
      <c r="G1561" s="102">
        <v>-7.8560459999999999E-2</v>
      </c>
      <c r="H1561" s="102">
        <v>-7.8065780000000001E-2</v>
      </c>
      <c r="I1561" s="102">
        <v>-7.7474139999999997E-2</v>
      </c>
      <c r="J1561" s="102">
        <v>-7.6863360000000006E-2</v>
      </c>
      <c r="K1561" s="102">
        <v>-8.0299239999999994E-2</v>
      </c>
      <c r="L1561" s="102">
        <v>-8.0522350000000006E-2</v>
      </c>
      <c r="M1561" s="102">
        <v>-8.0318700000000007E-2</v>
      </c>
      <c r="N1561" s="102">
        <v>-7.7532439999999994E-2</v>
      </c>
      <c r="O1561" s="102">
        <v>-7.5199080000000001E-2</v>
      </c>
      <c r="P1561" s="102">
        <v>-7.3807979999999995E-2</v>
      </c>
      <c r="Q1561" s="102">
        <v>-7.3043769999999994E-2</v>
      </c>
      <c r="R1561" s="102">
        <v>-7.2376040000000003E-2</v>
      </c>
      <c r="S1561" s="102">
        <v>-7.1669620000000003E-2</v>
      </c>
      <c r="T1561" s="102">
        <v>-7.0914870000000005E-2</v>
      </c>
      <c r="U1561" s="102">
        <v>-7.012148E-2</v>
      </c>
      <c r="V1561" s="102">
        <v>-6.9299360000000004E-2</v>
      </c>
      <c r="W1561" s="102">
        <v>-6.8457950000000004E-2</v>
      </c>
      <c r="X1561" s="102">
        <v>-6.7597249999999998E-2</v>
      </c>
      <c r="Y1561" s="103">
        <v>-6.6717479999999996E-2</v>
      </c>
    </row>
    <row r="1562" spans="1:25" x14ac:dyDescent="0.25">
      <c r="A1562" s="101" t="s">
        <v>1809</v>
      </c>
      <c r="B1562" s="102">
        <v>-3.7076379999999999E-2</v>
      </c>
      <c r="C1562" s="102">
        <v>-3.9311140000000001E-2</v>
      </c>
      <c r="D1562" s="102">
        <v>-4.0681740000000001E-2</v>
      </c>
      <c r="E1562" s="102">
        <v>-4.1728990000000001E-2</v>
      </c>
      <c r="F1562" s="102">
        <v>-4.250201E-2</v>
      </c>
      <c r="G1562" s="102">
        <v>-4.3653669999999999E-2</v>
      </c>
      <c r="H1562" s="102">
        <v>-4.369253E-2</v>
      </c>
      <c r="I1562" s="102">
        <v>-4.3547139999999998E-2</v>
      </c>
      <c r="J1562" s="102">
        <v>-4.3314419999999999E-2</v>
      </c>
      <c r="K1562" s="102">
        <v>-4.6593629999999997E-2</v>
      </c>
      <c r="L1562" s="102">
        <v>-4.6847229999999997E-2</v>
      </c>
      <c r="M1562" s="102">
        <v>-4.6730639999999997E-2</v>
      </c>
      <c r="N1562" s="102">
        <v>-4.4731939999999998E-2</v>
      </c>
      <c r="O1562" s="102">
        <v>-4.3257230000000001E-2</v>
      </c>
      <c r="P1562" s="102">
        <v>-4.2535709999999997E-2</v>
      </c>
      <c r="Q1562" s="102">
        <v>-4.224613E-2</v>
      </c>
      <c r="R1562" s="102">
        <v>-4.1975449999999997E-2</v>
      </c>
      <c r="S1562" s="102">
        <v>-4.1637309999999997E-2</v>
      </c>
      <c r="T1562" s="102">
        <v>-4.1241430000000003E-2</v>
      </c>
      <c r="U1562" s="102">
        <v>-4.079704E-2</v>
      </c>
      <c r="V1562" s="102">
        <v>-4.0314280000000001E-2</v>
      </c>
      <c r="W1562" s="102">
        <v>-3.9792929999999997E-2</v>
      </c>
      <c r="X1562" s="102">
        <v>-3.9252309999999999E-2</v>
      </c>
      <c r="Y1562" s="103">
        <v>-3.8682769999999998E-2</v>
      </c>
    </row>
    <row r="1563" spans="1:25" x14ac:dyDescent="0.25">
      <c r="A1563" s="101" t="s">
        <v>1810</v>
      </c>
      <c r="B1563" s="102">
        <v>4.1185520000000003E-2</v>
      </c>
      <c r="C1563" s="102">
        <v>3.469038E-2</v>
      </c>
      <c r="D1563" s="102">
        <v>3.1009189999999999E-2</v>
      </c>
      <c r="E1563" s="102">
        <v>2.8210309999999999E-2</v>
      </c>
      <c r="F1563" s="102">
        <v>2.6029199999999999E-2</v>
      </c>
      <c r="G1563" s="102">
        <v>2.4615140000000001E-2</v>
      </c>
      <c r="H1563" s="102">
        <v>2.3301800000000001E-2</v>
      </c>
      <c r="I1563" s="102">
        <v>2.2242910000000001E-2</v>
      </c>
      <c r="J1563" s="102">
        <v>2.1388239999999999E-2</v>
      </c>
      <c r="K1563" s="102">
        <v>2.2570489999999999E-2</v>
      </c>
      <c r="L1563" s="102">
        <v>2.319042E-2</v>
      </c>
      <c r="M1563" s="102">
        <v>2.359151E-2</v>
      </c>
      <c r="N1563" s="102">
        <v>2.2463779999999999E-2</v>
      </c>
      <c r="O1563" s="102">
        <v>2.1028640000000001E-2</v>
      </c>
      <c r="P1563" s="102">
        <v>1.9739570000000001E-2</v>
      </c>
      <c r="Q1563" s="102">
        <v>1.8715519999999999E-2</v>
      </c>
      <c r="R1563" s="102">
        <v>1.7883920000000001E-2</v>
      </c>
      <c r="S1563" s="102">
        <v>1.7168369999999999E-2</v>
      </c>
      <c r="T1563" s="102">
        <v>1.6540119999999998E-2</v>
      </c>
      <c r="U1563" s="102">
        <v>1.5989429999999999E-2</v>
      </c>
      <c r="V1563" s="102">
        <v>1.5487020000000001E-2</v>
      </c>
      <c r="W1563" s="102">
        <v>1.5023399999999999E-2</v>
      </c>
      <c r="X1563" s="102">
        <v>1.4608009999999999E-2</v>
      </c>
      <c r="Y1563" s="103">
        <v>1.423137E-2</v>
      </c>
    </row>
    <row r="1564" spans="1:25" x14ac:dyDescent="0.25">
      <c r="A1564" s="101" t="s">
        <v>1811</v>
      </c>
      <c r="B1564" s="102">
        <v>-9.3007909999999992E-3</v>
      </c>
      <c r="C1564" s="102">
        <v>-1.348503E-2</v>
      </c>
      <c r="D1564" s="102">
        <v>-1.5872890000000001E-2</v>
      </c>
      <c r="E1564" s="102">
        <v>-1.7558899999999999E-2</v>
      </c>
      <c r="F1564" s="102">
        <v>-1.876715E-2</v>
      </c>
      <c r="G1564" s="102">
        <v>-1.9883769999999999E-2</v>
      </c>
      <c r="H1564" s="102">
        <v>-2.0378609999999998E-2</v>
      </c>
      <c r="I1564" s="102">
        <v>-2.0640269999999999E-2</v>
      </c>
      <c r="J1564" s="102">
        <v>-2.0746819999999999E-2</v>
      </c>
      <c r="K1564" s="102">
        <v>-2.1967549999999999E-2</v>
      </c>
      <c r="L1564" s="102">
        <v>-2.2095259999999999E-2</v>
      </c>
      <c r="M1564" s="102">
        <v>-2.2105050000000001E-2</v>
      </c>
      <c r="N1564" s="102">
        <v>-2.1474050000000001E-2</v>
      </c>
      <c r="O1564" s="102">
        <v>-2.1148380000000001E-2</v>
      </c>
      <c r="P1564" s="102">
        <v>-2.1167680000000001E-2</v>
      </c>
      <c r="Q1564" s="102">
        <v>-2.1341909999999999E-2</v>
      </c>
      <c r="R1564" s="102">
        <v>-2.1458100000000001E-2</v>
      </c>
      <c r="S1564" s="102">
        <v>-2.1506600000000001E-2</v>
      </c>
      <c r="T1564" s="102">
        <v>-2.14775E-2</v>
      </c>
      <c r="U1564" s="102">
        <v>-2.139048E-2</v>
      </c>
      <c r="V1564" s="102">
        <v>-2.1264459999999999E-2</v>
      </c>
      <c r="W1564" s="102">
        <v>-2.1099929999999999E-2</v>
      </c>
      <c r="X1564" s="102">
        <v>-2.0906359999999999E-2</v>
      </c>
      <c r="Y1564" s="103">
        <v>-2.06743E-2</v>
      </c>
    </row>
    <row r="1565" spans="1:25" x14ac:dyDescent="0.25">
      <c r="A1565" s="101" t="s">
        <v>1812</v>
      </c>
      <c r="B1565" s="102">
        <v>-9.7247760000000003E-2</v>
      </c>
      <c r="C1565" s="102">
        <v>-9.5132659999999994E-2</v>
      </c>
      <c r="D1565" s="102">
        <v>-9.40058E-2</v>
      </c>
      <c r="E1565" s="102">
        <v>-9.3192700000000003E-2</v>
      </c>
      <c r="F1565" s="102">
        <v>-9.2546429999999999E-2</v>
      </c>
      <c r="G1565" s="102">
        <v>-9.2993759999999995E-2</v>
      </c>
      <c r="H1565" s="102">
        <v>-9.1936000000000004E-2</v>
      </c>
      <c r="I1565" s="102">
        <v>-9.0830099999999997E-2</v>
      </c>
      <c r="J1565" s="102">
        <v>-8.9782860000000006E-2</v>
      </c>
      <c r="K1565" s="102">
        <v>-9.5270629999999995E-2</v>
      </c>
      <c r="L1565" s="102">
        <v>-9.588257E-2</v>
      </c>
      <c r="M1565" s="102">
        <v>-9.582454E-2</v>
      </c>
      <c r="N1565" s="102">
        <v>-9.2166570000000003E-2</v>
      </c>
      <c r="O1565" s="102">
        <v>-8.9046399999999998E-2</v>
      </c>
      <c r="P1565" s="102">
        <v>-8.7096809999999997E-2</v>
      </c>
      <c r="Q1565" s="102">
        <v>-8.5975330000000003E-2</v>
      </c>
      <c r="R1565" s="102">
        <v>-8.5007879999999994E-2</v>
      </c>
      <c r="S1565" s="102">
        <v>-8.4021369999999998E-2</v>
      </c>
      <c r="T1565" s="102">
        <v>-8.3005919999999997E-2</v>
      </c>
      <c r="U1565" s="102">
        <v>-8.1971230000000006E-2</v>
      </c>
      <c r="V1565" s="102">
        <v>-8.0917279999999994E-2</v>
      </c>
      <c r="W1565" s="102">
        <v>-7.9853770000000004E-2</v>
      </c>
      <c r="X1565" s="102">
        <v>-7.8780660000000002E-2</v>
      </c>
      <c r="Y1565" s="103">
        <v>-7.7688289999999993E-2</v>
      </c>
    </row>
    <row r="1566" spans="1:25" x14ac:dyDescent="0.25">
      <c r="A1566" s="101" t="s">
        <v>1813</v>
      </c>
      <c r="B1566" s="102">
        <v>-0.37387500000000001</v>
      </c>
      <c r="C1566" s="102">
        <v>-0.35518100000000002</v>
      </c>
      <c r="D1566" s="102">
        <v>-0.34520000000000001</v>
      </c>
      <c r="E1566" s="102">
        <v>-0.33845799999999998</v>
      </c>
      <c r="F1566" s="102">
        <v>-0.33365299999999998</v>
      </c>
      <c r="G1566" s="102">
        <v>-0.33135100000000001</v>
      </c>
      <c r="H1566" s="102">
        <v>-0.32661699999999999</v>
      </c>
      <c r="I1566" s="102">
        <v>-0.32236900000000002</v>
      </c>
      <c r="J1566" s="102">
        <v>-0.31871500000000003</v>
      </c>
      <c r="K1566" s="102">
        <v>-0.33136100000000002</v>
      </c>
      <c r="L1566" s="102">
        <v>-0.33379700000000001</v>
      </c>
      <c r="M1566" s="102">
        <v>-0.33461999999999997</v>
      </c>
      <c r="N1566" s="102">
        <v>-0.326575</v>
      </c>
      <c r="O1566" s="102">
        <v>-0.31893300000000002</v>
      </c>
      <c r="P1566" s="102">
        <v>-0.31353900000000001</v>
      </c>
      <c r="Q1566" s="102">
        <v>-0.31007099999999999</v>
      </c>
      <c r="R1566" s="102">
        <v>-0.307197</v>
      </c>
      <c r="S1566" s="102">
        <v>-0.30448700000000001</v>
      </c>
      <c r="T1566" s="102">
        <v>-0.30187399999999998</v>
      </c>
      <c r="U1566" s="102">
        <v>-0.29932900000000001</v>
      </c>
      <c r="V1566" s="102">
        <v>-0.29684300000000002</v>
      </c>
      <c r="W1566" s="102">
        <v>-0.294404</v>
      </c>
      <c r="X1566" s="102">
        <v>-0.29199399999999998</v>
      </c>
      <c r="Y1566" s="103">
        <v>-0.28960399999999997</v>
      </c>
    </row>
    <row r="1567" spans="1:25" x14ac:dyDescent="0.25">
      <c r="A1567" s="101" t="s">
        <v>1814</v>
      </c>
      <c r="B1567" s="102">
        <v>1.6198379999999998E-2</v>
      </c>
      <c r="C1567" s="102">
        <v>9.4771160000000007E-3</v>
      </c>
      <c r="D1567" s="102">
        <v>5.4800910000000003E-3</v>
      </c>
      <c r="E1567" s="102">
        <v>2.4700759999999999E-3</v>
      </c>
      <c r="F1567" s="102">
        <v>1.2492579999999999E-4</v>
      </c>
      <c r="G1567" s="102">
        <v>-8.898202E-4</v>
      </c>
      <c r="H1567" s="102">
        <v>-1.9966340000000002E-3</v>
      </c>
      <c r="I1567" s="102">
        <v>-2.8505959999999999E-3</v>
      </c>
      <c r="J1567" s="102">
        <v>-3.4910309999999999E-3</v>
      </c>
      <c r="K1567" s="102">
        <v>-1.95853E-3</v>
      </c>
      <c r="L1567" s="102">
        <v>-1.1648730000000001E-3</v>
      </c>
      <c r="M1567" s="102">
        <v>-5.2954960000000002E-4</v>
      </c>
      <c r="N1567" s="102">
        <v>-6.6453499999999995E-4</v>
      </c>
      <c r="O1567" s="102">
        <v>-1.1474020000000001E-3</v>
      </c>
      <c r="P1567" s="102">
        <v>-1.7090339999999999E-3</v>
      </c>
      <c r="Q1567" s="102">
        <v>-2.155658E-3</v>
      </c>
      <c r="R1567" s="102">
        <v>-2.4760860000000002E-3</v>
      </c>
      <c r="S1567" s="102">
        <v>-2.718725E-3</v>
      </c>
      <c r="T1567" s="102">
        <v>-2.8935190000000002E-3</v>
      </c>
      <c r="U1567" s="102">
        <v>-3.0196899999999998E-3</v>
      </c>
      <c r="V1567" s="102">
        <v>-3.1071969999999999E-3</v>
      </c>
      <c r="W1567" s="102">
        <v>-3.1655339999999998E-3</v>
      </c>
      <c r="X1567" s="102">
        <v>-3.2041919999999998E-3</v>
      </c>
      <c r="Y1567" s="103">
        <v>-3.2136830000000002E-3</v>
      </c>
    </row>
    <row r="1568" spans="1:25" x14ac:dyDescent="0.25">
      <c r="A1568" s="101" t="s">
        <v>1815</v>
      </c>
      <c r="B1568" s="102">
        <v>-1.452172E-2</v>
      </c>
      <c r="C1568" s="102">
        <v>-1.765477E-2</v>
      </c>
      <c r="D1568" s="102">
        <v>-1.9218369999999999E-2</v>
      </c>
      <c r="E1568" s="102">
        <v>-2.0371589999999998E-2</v>
      </c>
      <c r="F1568" s="102">
        <v>-2.1270589999999999E-2</v>
      </c>
      <c r="G1568" s="102">
        <v>-2.207698E-2</v>
      </c>
      <c r="H1568" s="102">
        <v>-2.2445130000000001E-2</v>
      </c>
      <c r="I1568" s="102">
        <v>-2.2658080000000001E-2</v>
      </c>
      <c r="J1568" s="102">
        <v>-2.2774229999999999E-2</v>
      </c>
      <c r="K1568" s="102">
        <v>-2.283259E-2</v>
      </c>
      <c r="L1568" s="102">
        <v>-2.220422E-2</v>
      </c>
      <c r="M1568" s="102">
        <v>-2.159573E-2</v>
      </c>
      <c r="N1568" s="102">
        <v>-2.0727550000000001E-2</v>
      </c>
      <c r="O1568" s="102">
        <v>-2.03512E-2</v>
      </c>
      <c r="P1568" s="102">
        <v>-2.03512E-2</v>
      </c>
      <c r="Q1568" s="102">
        <v>-2.0467119999999998E-2</v>
      </c>
      <c r="R1568" s="102">
        <v>-2.0515530000000001E-2</v>
      </c>
      <c r="S1568" s="102">
        <v>-2.048649E-2</v>
      </c>
      <c r="T1568" s="102">
        <v>-2.040904E-2</v>
      </c>
      <c r="U1568" s="102">
        <v>-2.0293100000000001E-2</v>
      </c>
      <c r="V1568" s="102">
        <v>-2.015782E-2</v>
      </c>
      <c r="W1568" s="102">
        <v>-1.9993509999999999E-2</v>
      </c>
      <c r="X1568" s="102">
        <v>-1.9819529999999998E-2</v>
      </c>
      <c r="Y1568" s="103">
        <v>-1.96262E-2</v>
      </c>
    </row>
    <row r="1569" spans="1:25" x14ac:dyDescent="0.25">
      <c r="A1569" s="101" t="s">
        <v>1816</v>
      </c>
      <c r="B1569" s="102">
        <v>1.4325589999999999E-2</v>
      </c>
      <c r="C1569" s="102">
        <v>8.3383769999999992E-3</v>
      </c>
      <c r="D1569" s="102">
        <v>5.0195989999999996E-3</v>
      </c>
      <c r="E1569" s="102">
        <v>2.5336030000000002E-3</v>
      </c>
      <c r="F1569" s="102">
        <v>5.9626359999999997E-4</v>
      </c>
      <c r="G1569" s="102">
        <v>-7.4938390000000004E-4</v>
      </c>
      <c r="H1569" s="102">
        <v>-1.79772E-3</v>
      </c>
      <c r="I1569" s="102">
        <v>-2.593269E-3</v>
      </c>
      <c r="J1569" s="102">
        <v>-3.2043559999999998E-3</v>
      </c>
      <c r="K1569" s="102">
        <v>-2.683197E-3</v>
      </c>
      <c r="L1569" s="102">
        <v>-2.10939E-3</v>
      </c>
      <c r="M1569" s="102">
        <v>-1.662906E-3</v>
      </c>
      <c r="N1569" s="102">
        <v>-1.5955870000000001E-3</v>
      </c>
      <c r="O1569" s="102">
        <v>-2.010094E-3</v>
      </c>
      <c r="P1569" s="102">
        <v>-2.6473960000000002E-3</v>
      </c>
      <c r="Q1569" s="102">
        <v>-3.2376610000000002E-3</v>
      </c>
      <c r="R1569" s="102">
        <v>-3.6924929999999998E-3</v>
      </c>
      <c r="S1569" s="102">
        <v>-4.0409189999999996E-3</v>
      </c>
      <c r="T1569" s="102">
        <v>-4.3117759999999998E-3</v>
      </c>
      <c r="U1569" s="102">
        <v>-4.5440680000000001E-3</v>
      </c>
      <c r="V1569" s="102">
        <v>-4.7278909999999997E-3</v>
      </c>
      <c r="W1569" s="102">
        <v>-4.8729460000000004E-3</v>
      </c>
      <c r="X1569" s="102">
        <v>-4.9889289999999996E-3</v>
      </c>
      <c r="Y1569" s="103">
        <v>-5.0758469999999997E-3</v>
      </c>
    </row>
    <row r="1570" spans="1:25" x14ac:dyDescent="0.25">
      <c r="A1570" s="101" t="s">
        <v>1817</v>
      </c>
      <c r="B1570" s="102">
        <v>-0.146922</v>
      </c>
      <c r="C1570" s="102">
        <v>-0.14261499999999999</v>
      </c>
      <c r="D1570" s="102">
        <v>-0.140486</v>
      </c>
      <c r="E1570" s="102">
        <v>-0.139045</v>
      </c>
      <c r="F1570" s="102">
        <v>-0.13796700000000001</v>
      </c>
      <c r="G1570" s="102">
        <v>-0.13806399999999999</v>
      </c>
      <c r="H1570" s="102">
        <v>-0.13638600000000001</v>
      </c>
      <c r="I1570" s="102">
        <v>-0.13467799999999999</v>
      </c>
      <c r="J1570" s="102">
        <v>-0.13309799999999999</v>
      </c>
      <c r="K1570" s="102">
        <v>-0.13970099999999999</v>
      </c>
      <c r="L1570" s="102">
        <v>-0.14040900000000001</v>
      </c>
      <c r="M1570" s="102">
        <v>-0.14028299999999999</v>
      </c>
      <c r="N1570" s="102">
        <v>-0.13541500000000001</v>
      </c>
      <c r="O1570" s="102">
        <v>-0.131136</v>
      </c>
      <c r="P1570" s="102">
        <v>-0.12836</v>
      </c>
      <c r="Q1570" s="102">
        <v>-0.12668499999999999</v>
      </c>
      <c r="R1570" s="102">
        <v>-0.125252</v>
      </c>
      <c r="S1570" s="102">
        <v>-0.12381</v>
      </c>
      <c r="T1570" s="102">
        <v>-0.122339</v>
      </c>
      <c r="U1570" s="102">
        <v>-0.12085799999999999</v>
      </c>
      <c r="V1570" s="102">
        <v>-0.119367</v>
      </c>
      <c r="W1570" s="102">
        <v>-0.117867</v>
      </c>
      <c r="X1570" s="102">
        <v>-0.116357</v>
      </c>
      <c r="Y1570" s="103">
        <v>-0.114838</v>
      </c>
    </row>
    <row r="1571" spans="1:25" x14ac:dyDescent="0.25">
      <c r="A1571" s="101" t="s">
        <v>1818</v>
      </c>
      <c r="B1571" s="102">
        <v>-0.15060799999999999</v>
      </c>
      <c r="C1571" s="102">
        <v>-0.14504300000000001</v>
      </c>
      <c r="D1571" s="102">
        <v>-0.14186299999999999</v>
      </c>
      <c r="E1571" s="102">
        <v>-0.13949800000000001</v>
      </c>
      <c r="F1571" s="102">
        <v>-0.13763500000000001</v>
      </c>
      <c r="G1571" s="102">
        <v>-0.13811999999999999</v>
      </c>
      <c r="H1571" s="102">
        <v>-0.13592199999999999</v>
      </c>
      <c r="I1571" s="102">
        <v>-0.133686</v>
      </c>
      <c r="J1571" s="102">
        <v>-0.131605</v>
      </c>
      <c r="K1571" s="102">
        <v>-0.14111399999999999</v>
      </c>
      <c r="L1571" s="102">
        <v>-0.14177999999999999</v>
      </c>
      <c r="M1571" s="102">
        <v>-0.14122199999999999</v>
      </c>
      <c r="N1571" s="102">
        <v>-0.13485800000000001</v>
      </c>
      <c r="O1571" s="102">
        <v>-0.12906200000000001</v>
      </c>
      <c r="P1571" s="102">
        <v>-0.12517300000000001</v>
      </c>
      <c r="Q1571" s="102">
        <v>-0.122753</v>
      </c>
      <c r="R1571" s="102">
        <v>-0.120658</v>
      </c>
      <c r="S1571" s="102">
        <v>-0.118562</v>
      </c>
      <c r="T1571" s="102">
        <v>-0.116448</v>
      </c>
      <c r="U1571" s="102">
        <v>-0.11433500000000001</v>
      </c>
      <c r="V1571" s="102">
        <v>-0.112203</v>
      </c>
      <c r="W1571" s="102">
        <v>-0.11008</v>
      </c>
      <c r="X1571" s="102">
        <v>-0.107958</v>
      </c>
      <c r="Y1571" s="103">
        <v>-0.105826</v>
      </c>
    </row>
    <row r="1572" spans="1:25" x14ac:dyDescent="0.25">
      <c r="A1572" s="101" t="s">
        <v>1819</v>
      </c>
      <c r="B1572" s="102">
        <v>-0.150981</v>
      </c>
      <c r="C1572" s="102">
        <v>-0.144843</v>
      </c>
      <c r="D1572" s="102">
        <v>-0.14160800000000001</v>
      </c>
      <c r="E1572" s="102">
        <v>-0.139179</v>
      </c>
      <c r="F1572" s="102">
        <v>-0.13720099999999999</v>
      </c>
      <c r="G1572" s="102">
        <v>-0.13804</v>
      </c>
      <c r="H1572" s="102">
        <v>-0.13628999999999999</v>
      </c>
      <c r="I1572" s="102">
        <v>-0.13450200000000001</v>
      </c>
      <c r="J1572" s="102">
        <v>-0.13286999999999999</v>
      </c>
      <c r="K1572" s="102">
        <v>-0.14299999999999999</v>
      </c>
      <c r="L1572" s="102">
        <v>-0.145125</v>
      </c>
      <c r="M1572" s="102">
        <v>-0.14607800000000001</v>
      </c>
      <c r="N1572" s="102">
        <v>-0.140816</v>
      </c>
      <c r="O1572" s="102">
        <v>-0.13605300000000001</v>
      </c>
      <c r="P1572" s="102">
        <v>-0.13305700000000001</v>
      </c>
      <c r="Q1572" s="102">
        <v>-0.13142000000000001</v>
      </c>
      <c r="R1572" s="102">
        <v>-0.13007299999999999</v>
      </c>
      <c r="S1572" s="102">
        <v>-0.128716</v>
      </c>
      <c r="T1572" s="102">
        <v>-0.127331</v>
      </c>
      <c r="U1572" s="102">
        <v>-0.12592600000000001</v>
      </c>
      <c r="V1572" s="102">
        <v>-0.12449300000000001</v>
      </c>
      <c r="W1572" s="102">
        <v>-0.123031</v>
      </c>
      <c r="X1572" s="102">
        <v>-0.12155000000000001</v>
      </c>
      <c r="Y1572" s="103">
        <v>-0.120031</v>
      </c>
    </row>
    <row r="1573" spans="1:25" x14ac:dyDescent="0.25">
      <c r="A1573" s="101" t="s">
        <v>1820</v>
      </c>
      <c r="B1573" s="102">
        <v>5.9405569999999998E-2</v>
      </c>
      <c r="C1573" s="102">
        <v>5.0107779999999998E-2</v>
      </c>
      <c r="D1573" s="102">
        <v>4.4956309999999999E-2</v>
      </c>
      <c r="E1573" s="102">
        <v>4.1091500000000003E-2</v>
      </c>
      <c r="F1573" s="102">
        <v>3.8041619999999998E-2</v>
      </c>
      <c r="G1573" s="102">
        <v>3.648552E-2</v>
      </c>
      <c r="H1573" s="102">
        <v>3.4562330000000002E-2</v>
      </c>
      <c r="I1573" s="102">
        <v>3.2931189999999999E-2</v>
      </c>
      <c r="J1573" s="102">
        <v>3.1562630000000001E-2</v>
      </c>
      <c r="K1573" s="102">
        <v>3.4618139999999999E-2</v>
      </c>
      <c r="L1573" s="102">
        <v>3.5762450000000001E-2</v>
      </c>
      <c r="M1573" s="102">
        <v>3.6431419999999999E-2</v>
      </c>
      <c r="N1573" s="102">
        <v>3.5353990000000002E-2</v>
      </c>
      <c r="O1573" s="102">
        <v>3.3704940000000003E-2</v>
      </c>
      <c r="P1573" s="102">
        <v>3.2144230000000003E-2</v>
      </c>
      <c r="Q1573" s="102">
        <v>3.0942009999999999E-2</v>
      </c>
      <c r="R1573" s="102">
        <v>2.9972459999999999E-2</v>
      </c>
      <c r="S1573" s="102">
        <v>2.9128859999999999E-2</v>
      </c>
      <c r="T1573" s="102">
        <v>2.8362720000000001E-2</v>
      </c>
      <c r="U1573" s="102">
        <v>2.765486E-2</v>
      </c>
      <c r="V1573" s="102">
        <v>2.6985869999999999E-2</v>
      </c>
      <c r="W1573" s="102">
        <v>2.635552E-2</v>
      </c>
      <c r="X1573" s="102">
        <v>2.5754570000000001E-2</v>
      </c>
      <c r="Y1573" s="103">
        <v>2.5182530000000002E-2</v>
      </c>
    </row>
    <row r="1574" spans="1:25" x14ac:dyDescent="0.25">
      <c r="A1574" s="101" t="s">
        <v>1821</v>
      </c>
      <c r="B1574" s="102">
        <v>-0.32604699999999998</v>
      </c>
      <c r="C1574" s="102">
        <v>-0.30593199999999998</v>
      </c>
      <c r="D1574" s="102">
        <v>-0.29550100000000001</v>
      </c>
      <c r="E1574" s="102">
        <v>-0.28802699999999998</v>
      </c>
      <c r="F1574" s="102">
        <v>-0.28228500000000001</v>
      </c>
      <c r="G1574" s="102">
        <v>-0.28176899999999999</v>
      </c>
      <c r="H1574" s="102">
        <v>-0.27697100000000002</v>
      </c>
      <c r="I1574" s="102">
        <v>-0.27249299999999999</v>
      </c>
      <c r="J1574" s="102">
        <v>-0.26853900000000003</v>
      </c>
      <c r="K1574" s="102">
        <v>-0.28742499999999999</v>
      </c>
      <c r="L1574" s="102">
        <v>-0.29208699999999999</v>
      </c>
      <c r="M1574" s="102">
        <v>-0.294159</v>
      </c>
      <c r="N1574" s="102">
        <v>-0.28320000000000001</v>
      </c>
      <c r="O1574" s="102">
        <v>-0.27297300000000002</v>
      </c>
      <c r="P1574" s="102">
        <v>-0.26610800000000001</v>
      </c>
      <c r="Q1574" s="102">
        <v>-0.26191900000000001</v>
      </c>
      <c r="R1574" s="102">
        <v>-0.25849299999999997</v>
      </c>
      <c r="S1574" s="102">
        <v>-0.25520300000000001</v>
      </c>
      <c r="T1574" s="102">
        <v>-0.25195099999999998</v>
      </c>
      <c r="U1574" s="102">
        <v>-0.24872900000000001</v>
      </c>
      <c r="V1574" s="102">
        <v>-0.24554500000000001</v>
      </c>
      <c r="W1574" s="102">
        <v>-0.242371</v>
      </c>
      <c r="X1574" s="102">
        <v>-0.23921700000000001</v>
      </c>
      <c r="Y1574" s="103">
        <v>-0.236063</v>
      </c>
    </row>
    <row r="1575" spans="1:25" x14ac:dyDescent="0.25">
      <c r="A1575" s="101" t="s">
        <v>1822</v>
      </c>
      <c r="B1575" s="102">
        <v>5.687859E-2</v>
      </c>
      <c r="C1575" s="102">
        <v>4.5843729999999999E-2</v>
      </c>
      <c r="D1575" s="102">
        <v>3.9703049999999997E-2</v>
      </c>
      <c r="E1575" s="102">
        <v>3.5052949999999999E-2</v>
      </c>
      <c r="F1575" s="102">
        <v>3.1409310000000003E-2</v>
      </c>
      <c r="G1575" s="102">
        <v>2.9169649999999998E-2</v>
      </c>
      <c r="H1575" s="102">
        <v>2.6921509999999999E-2</v>
      </c>
      <c r="I1575" s="102">
        <v>2.507125E-2</v>
      </c>
      <c r="J1575" s="102">
        <v>2.3560290000000001E-2</v>
      </c>
      <c r="K1575" s="102">
        <v>2.6044660000000001E-2</v>
      </c>
      <c r="L1575" s="102">
        <v>2.7070449999999999E-2</v>
      </c>
      <c r="M1575" s="102">
        <v>2.7669160000000002E-2</v>
      </c>
      <c r="N1575" s="102">
        <v>2.6526460000000002E-2</v>
      </c>
      <c r="O1575" s="102">
        <v>2.4771209999999998E-2</v>
      </c>
      <c r="P1575" s="102">
        <v>2.306045E-2</v>
      </c>
      <c r="Q1575" s="102">
        <v>2.1692960000000001E-2</v>
      </c>
      <c r="R1575" s="102">
        <v>2.0575340000000001E-2</v>
      </c>
      <c r="S1575" s="102">
        <v>1.962148E-2</v>
      </c>
      <c r="T1575" s="102">
        <v>1.8773580000000002E-2</v>
      </c>
      <c r="U1575" s="102">
        <v>1.80027E-2</v>
      </c>
      <c r="V1575" s="102">
        <v>1.7309040000000001E-2</v>
      </c>
      <c r="W1575" s="102">
        <v>1.667329E-2</v>
      </c>
      <c r="X1575" s="102">
        <v>1.6085579999999999E-2</v>
      </c>
      <c r="Y1575" s="103">
        <v>1.554611E-2</v>
      </c>
    </row>
    <row r="1576" spans="1:25" x14ac:dyDescent="0.25">
      <c r="A1576" s="101" t="s">
        <v>1823</v>
      </c>
      <c r="B1576" s="102">
        <v>4.0290989999999999E-2</v>
      </c>
      <c r="C1576" s="102">
        <v>3.3652189999999998E-2</v>
      </c>
      <c r="D1576" s="102">
        <v>2.9346589999999999E-2</v>
      </c>
      <c r="E1576" s="102">
        <v>2.609858E-2</v>
      </c>
      <c r="F1576" s="102">
        <v>2.3617949999999999E-2</v>
      </c>
      <c r="G1576" s="102">
        <v>2.3085419999999999E-2</v>
      </c>
      <c r="H1576" s="102">
        <v>2.2119690000000001E-2</v>
      </c>
      <c r="I1576" s="102">
        <v>2.1408750000000001E-2</v>
      </c>
      <c r="J1576" s="102">
        <v>2.0960670000000001E-2</v>
      </c>
      <c r="K1576" s="102">
        <v>2.404183E-2</v>
      </c>
      <c r="L1576" s="102">
        <v>2.5564509999999999E-2</v>
      </c>
      <c r="M1576" s="102">
        <v>2.6836249999999999E-2</v>
      </c>
      <c r="N1576" s="102">
        <v>2.5233800000000001E-2</v>
      </c>
      <c r="O1576" s="102">
        <v>2.375588E-2</v>
      </c>
      <c r="P1576" s="102">
        <v>2.2795139999999998E-2</v>
      </c>
      <c r="Q1576" s="102">
        <v>2.2306369999999999E-2</v>
      </c>
      <c r="R1576" s="102">
        <v>2.2032260000000001E-2</v>
      </c>
      <c r="S1576" s="102">
        <v>2.1865780000000001E-2</v>
      </c>
      <c r="T1576" s="102">
        <v>2.1777769999999998E-2</v>
      </c>
      <c r="U1576" s="102">
        <v>2.174835E-2</v>
      </c>
      <c r="V1576" s="102">
        <v>2.1767959999999999E-2</v>
      </c>
      <c r="W1576" s="102">
        <v>2.1816970000000002E-2</v>
      </c>
      <c r="X1576" s="102">
        <v>2.1905190000000001E-2</v>
      </c>
      <c r="Y1576" s="103">
        <v>2.2002959999999998E-2</v>
      </c>
    </row>
    <row r="1577" spans="1:25" x14ac:dyDescent="0.25">
      <c r="A1577" s="101" t="s">
        <v>1824</v>
      </c>
      <c r="B1577" s="102">
        <v>-1.9336929999999999E-2</v>
      </c>
      <c r="C1577" s="102">
        <v>-1.8255339999999998E-2</v>
      </c>
      <c r="D1577" s="102">
        <v>-1.833187E-2</v>
      </c>
      <c r="E1577" s="102">
        <v>-1.8100910000000001E-2</v>
      </c>
      <c r="F1577" s="102">
        <v>-1.760171E-2</v>
      </c>
      <c r="G1577" s="102">
        <v>-1.901243E-2</v>
      </c>
      <c r="H1577" s="102">
        <v>-1.8584050000000001E-2</v>
      </c>
      <c r="I1577" s="102">
        <v>-1.7875209999999999E-2</v>
      </c>
      <c r="J1577" s="102">
        <v>-1.7059810000000002E-2</v>
      </c>
      <c r="K1577" s="102">
        <v>-2.338194E-2</v>
      </c>
      <c r="L1577" s="102">
        <v>-2.5844019999999999E-2</v>
      </c>
      <c r="M1577" s="102">
        <v>-2.762069E-2</v>
      </c>
      <c r="N1577" s="102">
        <v>-2.6168960000000002E-2</v>
      </c>
      <c r="O1577" s="102">
        <v>-2.49283E-2</v>
      </c>
      <c r="P1577" s="102">
        <v>-2.4372209999999998E-2</v>
      </c>
      <c r="Q1577" s="102">
        <v>-2.4284900000000002E-2</v>
      </c>
      <c r="R1577" s="102">
        <v>-2.421661E-2</v>
      </c>
      <c r="S1577" s="102">
        <v>-2.404127E-2</v>
      </c>
      <c r="T1577" s="102">
        <v>-2.3778520000000001E-2</v>
      </c>
      <c r="U1577" s="102">
        <v>-2.3447699999999998E-2</v>
      </c>
      <c r="V1577" s="102">
        <v>-2.3048849999999999E-2</v>
      </c>
      <c r="W1577" s="102">
        <v>-2.26015E-2</v>
      </c>
      <c r="X1577" s="102">
        <v>-2.2115650000000001E-2</v>
      </c>
      <c r="Y1577" s="103">
        <v>-2.1581610000000001E-2</v>
      </c>
    </row>
    <row r="1578" spans="1:25" x14ac:dyDescent="0.25">
      <c r="A1578" s="101" t="s">
        <v>1825</v>
      </c>
      <c r="B1578" s="102">
        <v>3.4770879999999997E-2</v>
      </c>
      <c r="C1578" s="102">
        <v>2.8514040000000001E-2</v>
      </c>
      <c r="D1578" s="102">
        <v>2.481295E-2</v>
      </c>
      <c r="E1578" s="102">
        <v>2.2090780000000001E-2</v>
      </c>
      <c r="F1578" s="102">
        <v>2.0057390000000001E-2</v>
      </c>
      <c r="G1578" s="102">
        <v>1.9245479999999999E-2</v>
      </c>
      <c r="H1578" s="102">
        <v>1.833255E-2</v>
      </c>
      <c r="I1578" s="102">
        <v>1.7682969999999999E-2</v>
      </c>
      <c r="J1578" s="102">
        <v>1.7266009999999998E-2</v>
      </c>
      <c r="K1578" s="102">
        <v>1.930888E-2</v>
      </c>
      <c r="L1578" s="102">
        <v>2.033161E-2</v>
      </c>
      <c r="M1578" s="102">
        <v>2.109109E-2</v>
      </c>
      <c r="N1578" s="102">
        <v>1.9607110000000001E-2</v>
      </c>
      <c r="O1578" s="102">
        <v>1.811519E-2</v>
      </c>
      <c r="P1578" s="102">
        <v>1.7000399999999999E-2</v>
      </c>
      <c r="Q1578" s="102">
        <v>1.628361E-2</v>
      </c>
      <c r="R1578" s="102">
        <v>1.5769370000000001E-2</v>
      </c>
      <c r="S1578" s="102">
        <v>1.537177E-2</v>
      </c>
      <c r="T1578" s="102">
        <v>1.506146E-2</v>
      </c>
      <c r="U1578" s="102">
        <v>1.480948E-2</v>
      </c>
      <c r="V1578" s="102">
        <v>1.461557E-2</v>
      </c>
      <c r="W1578" s="102">
        <v>1.445082E-2</v>
      </c>
      <c r="X1578" s="102">
        <v>1.432492E-2</v>
      </c>
      <c r="Y1578" s="103">
        <v>1.422792E-2</v>
      </c>
    </row>
    <row r="1579" spans="1:25" x14ac:dyDescent="0.25">
      <c r="A1579" s="101" t="s">
        <v>1826</v>
      </c>
      <c r="B1579" s="102">
        <v>-7.3833010000000001E-3</v>
      </c>
      <c r="C1579" s="102">
        <v>-7.1111289999999999E-3</v>
      </c>
      <c r="D1579" s="102">
        <v>-7.7826620000000001E-3</v>
      </c>
      <c r="E1579" s="102">
        <v>-8.0608169999999996E-3</v>
      </c>
      <c r="F1579" s="102">
        <v>-8.0031990000000008E-3</v>
      </c>
      <c r="G1579" s="102">
        <v>-8.9527689999999993E-3</v>
      </c>
      <c r="H1579" s="102">
        <v>-8.6604460000000005E-3</v>
      </c>
      <c r="I1579" s="102">
        <v>-8.1064499999999994E-3</v>
      </c>
      <c r="J1579" s="102">
        <v>-7.4263100000000002E-3</v>
      </c>
      <c r="K1579" s="102">
        <v>-1.134101E-2</v>
      </c>
      <c r="L1579" s="102">
        <v>-1.2872430000000001E-2</v>
      </c>
      <c r="M1579" s="102">
        <v>-1.3944109999999999E-2</v>
      </c>
      <c r="N1579" s="102">
        <v>-1.34298E-2</v>
      </c>
      <c r="O1579" s="102">
        <v>-1.292885E-2</v>
      </c>
      <c r="P1579" s="102">
        <v>-1.2726700000000001E-2</v>
      </c>
      <c r="Q1579" s="102">
        <v>-1.270718E-2</v>
      </c>
      <c r="R1579" s="102">
        <v>-1.2648670000000001E-2</v>
      </c>
      <c r="S1579" s="102">
        <v>-1.249228E-2</v>
      </c>
      <c r="T1579" s="102">
        <v>-1.2247859999999999E-2</v>
      </c>
      <c r="U1579" s="102">
        <v>-1.193527E-2</v>
      </c>
      <c r="V1579" s="102">
        <v>-1.1564100000000001E-2</v>
      </c>
      <c r="W1579" s="102">
        <v>-1.116371E-2</v>
      </c>
      <c r="X1579" s="102">
        <v>-1.0724590000000001E-2</v>
      </c>
      <c r="Y1579" s="103">
        <v>-1.024653E-2</v>
      </c>
    </row>
    <row r="1580" spans="1:25" x14ac:dyDescent="0.25">
      <c r="A1580" s="101" t="s">
        <v>1827</v>
      </c>
      <c r="B1580" s="102">
        <v>6.1411649999999996E-3</v>
      </c>
      <c r="C1580" s="102">
        <v>1.788053E-3</v>
      </c>
      <c r="D1580" s="102">
        <v>-8.1272709999999999E-4</v>
      </c>
      <c r="E1580" s="102">
        <v>-2.5786490000000001E-3</v>
      </c>
      <c r="F1580" s="102">
        <v>-3.8009630000000001E-3</v>
      </c>
      <c r="G1580" s="102">
        <v>-4.7084550000000003E-3</v>
      </c>
      <c r="H1580" s="102">
        <v>-5.204223E-3</v>
      </c>
      <c r="I1580" s="102">
        <v>-5.4565129999999996E-3</v>
      </c>
      <c r="J1580" s="102">
        <v>-5.543765E-3</v>
      </c>
      <c r="K1580" s="102">
        <v>-6.0696880000000002E-3</v>
      </c>
      <c r="L1580" s="102">
        <v>-6.127464E-3</v>
      </c>
      <c r="M1580" s="102">
        <v>-6.137371E-3</v>
      </c>
      <c r="N1580" s="102">
        <v>-6.2423859999999999E-3</v>
      </c>
      <c r="O1580" s="102">
        <v>-6.4910619999999997E-3</v>
      </c>
      <c r="P1580" s="102">
        <v>-6.8384810000000004E-3</v>
      </c>
      <c r="Q1580" s="102">
        <v>-7.1588399999999996E-3</v>
      </c>
      <c r="R1580" s="102">
        <v>-7.3825080000000003E-3</v>
      </c>
      <c r="S1580" s="102">
        <v>-7.5185510000000001E-3</v>
      </c>
      <c r="T1580" s="102">
        <v>-7.5769399999999999E-3</v>
      </c>
      <c r="U1580" s="102">
        <v>-7.5866700000000002E-3</v>
      </c>
      <c r="V1580" s="102">
        <v>-7.5477599999999997E-3</v>
      </c>
      <c r="W1580" s="102">
        <v>-7.4701899999999998E-3</v>
      </c>
      <c r="X1580" s="102">
        <v>-7.3634640000000001E-3</v>
      </c>
      <c r="Y1580" s="103">
        <v>-7.2275949999999999E-3</v>
      </c>
    </row>
    <row r="1581" spans="1:25" x14ac:dyDescent="0.25">
      <c r="A1581" s="101" t="s">
        <v>1828</v>
      </c>
      <c r="B1581" s="102">
        <v>5.6750710000000003E-3</v>
      </c>
      <c r="C1581" s="102">
        <v>5.4328170000000004E-3</v>
      </c>
      <c r="D1581" s="102">
        <v>4.3044839999999999E-3</v>
      </c>
      <c r="E1581" s="102">
        <v>3.615638E-3</v>
      </c>
      <c r="F1581" s="102">
        <v>3.3096570000000001E-3</v>
      </c>
      <c r="G1581" s="102">
        <v>2.8544099999999999E-3</v>
      </c>
      <c r="H1581" s="102">
        <v>3.0986220000000001E-3</v>
      </c>
      <c r="I1581" s="102">
        <v>3.5949739999999999E-3</v>
      </c>
      <c r="J1581" s="102">
        <v>4.2469350000000003E-3</v>
      </c>
      <c r="K1581" s="102">
        <v>2.6646069999999998E-3</v>
      </c>
      <c r="L1581" s="102">
        <v>2.129087E-3</v>
      </c>
      <c r="M1581" s="102">
        <v>1.8500299999999999E-3</v>
      </c>
      <c r="N1581" s="102">
        <v>1.188211E-3</v>
      </c>
      <c r="O1581" s="102">
        <v>8.6681449999999999E-4</v>
      </c>
      <c r="P1581" s="102">
        <v>7.414155E-4</v>
      </c>
      <c r="Q1581" s="102">
        <v>7.414155E-4</v>
      </c>
      <c r="R1581" s="102">
        <v>8.6913430000000002E-4</v>
      </c>
      <c r="S1581" s="102">
        <v>1.0853320000000001E-3</v>
      </c>
      <c r="T1581" s="102">
        <v>1.3997510000000001E-3</v>
      </c>
      <c r="U1581" s="102">
        <v>1.772996E-3</v>
      </c>
      <c r="V1581" s="102">
        <v>2.214995E-3</v>
      </c>
      <c r="W1581" s="102">
        <v>2.686267E-3</v>
      </c>
      <c r="X1581" s="102">
        <v>3.1967380000000002E-3</v>
      </c>
      <c r="Y1581" s="103">
        <v>3.7365520000000002E-3</v>
      </c>
    </row>
    <row r="1582" spans="1:25" x14ac:dyDescent="0.25">
      <c r="A1582" s="101" t="s">
        <v>1829</v>
      </c>
      <c r="B1582" s="102">
        <v>1.3261810000000001E-2</v>
      </c>
      <c r="C1582" s="102">
        <v>1.180194E-2</v>
      </c>
      <c r="D1582" s="102">
        <v>1.024095E-2</v>
      </c>
      <c r="E1582" s="102">
        <v>9.2641579999999998E-3</v>
      </c>
      <c r="F1582" s="102">
        <v>8.7282560000000002E-3</v>
      </c>
      <c r="G1582" s="102">
        <v>8.2060629999999996E-3</v>
      </c>
      <c r="H1582" s="102">
        <v>8.3327369999999998E-3</v>
      </c>
      <c r="I1582" s="102">
        <v>8.7116030000000001E-3</v>
      </c>
      <c r="J1582" s="102">
        <v>9.2460579999999997E-3</v>
      </c>
      <c r="K1582" s="102">
        <v>8.0192470000000002E-3</v>
      </c>
      <c r="L1582" s="102">
        <v>7.7277869999999999E-3</v>
      </c>
      <c r="M1582" s="102">
        <v>7.614989E-3</v>
      </c>
      <c r="N1582" s="102">
        <v>6.6724519999999997E-3</v>
      </c>
      <c r="O1582" s="102">
        <v>6.0502029999999997E-3</v>
      </c>
      <c r="P1582" s="102">
        <v>5.6847959999999998E-3</v>
      </c>
      <c r="Q1582" s="102">
        <v>5.5093620000000003E-3</v>
      </c>
      <c r="R1582" s="102">
        <v>5.4701999999999997E-3</v>
      </c>
      <c r="S1582" s="102">
        <v>5.538739E-3</v>
      </c>
      <c r="T1582" s="102">
        <v>5.6951229999999999E-3</v>
      </c>
      <c r="U1582" s="102">
        <v>5.9297439999999998E-3</v>
      </c>
      <c r="V1582" s="102">
        <v>6.2227539999999996E-3</v>
      </c>
      <c r="W1582" s="102">
        <v>6.5547849999999996E-3</v>
      </c>
      <c r="X1582" s="102">
        <v>6.9160300000000001E-3</v>
      </c>
      <c r="Y1582" s="103">
        <v>7.3162360000000003E-3</v>
      </c>
    </row>
    <row r="1583" spans="1:25" x14ac:dyDescent="0.25">
      <c r="A1583" s="101" t="s">
        <v>1830</v>
      </c>
      <c r="B1583" s="102">
        <v>3.4167799999999998E-2</v>
      </c>
      <c r="C1583" s="102">
        <v>2.6542340000000001E-2</v>
      </c>
      <c r="D1583" s="102">
        <v>2.202933E-2</v>
      </c>
      <c r="E1583" s="102">
        <v>1.8658480000000002E-2</v>
      </c>
      <c r="F1583" s="102">
        <v>1.610789E-2</v>
      </c>
      <c r="G1583" s="102">
        <v>1.434856E-2</v>
      </c>
      <c r="H1583" s="102">
        <v>1.30381E-2</v>
      </c>
      <c r="I1583" s="102">
        <v>1.208834E-2</v>
      </c>
      <c r="J1583" s="102">
        <v>1.14199E-2</v>
      </c>
      <c r="K1583" s="102">
        <v>1.1858479999999999E-2</v>
      </c>
      <c r="L1583" s="102">
        <v>1.235385E-2</v>
      </c>
      <c r="M1583" s="102">
        <v>1.269871E-2</v>
      </c>
      <c r="N1583" s="102">
        <v>1.168167E-2</v>
      </c>
      <c r="O1583" s="102">
        <v>1.041479E-2</v>
      </c>
      <c r="P1583" s="102">
        <v>9.2479299999999997E-3</v>
      </c>
      <c r="Q1583" s="102">
        <v>8.3222939999999992E-3</v>
      </c>
      <c r="R1583" s="102">
        <v>7.5976639999999996E-3</v>
      </c>
      <c r="S1583" s="102">
        <v>7.0276979999999998E-3</v>
      </c>
      <c r="T1583" s="102">
        <v>6.5643129999999996E-3</v>
      </c>
      <c r="U1583" s="102">
        <v>6.1975160000000001E-3</v>
      </c>
      <c r="V1583" s="102">
        <v>5.8982399999999999E-3</v>
      </c>
      <c r="W1583" s="102">
        <v>5.6570049999999997E-3</v>
      </c>
      <c r="X1583" s="102">
        <v>5.4641170000000001E-3</v>
      </c>
      <c r="Y1583" s="103">
        <v>5.3098920000000001E-3</v>
      </c>
    </row>
    <row r="1584" spans="1:25" x14ac:dyDescent="0.25">
      <c r="A1584" s="101" t="s">
        <v>1831</v>
      </c>
      <c r="B1584" s="102">
        <v>7.5787419999999994E-2</v>
      </c>
      <c r="C1584" s="102">
        <v>6.5765799999999999E-2</v>
      </c>
      <c r="D1584" s="102">
        <v>5.8813980000000002E-2</v>
      </c>
      <c r="E1584" s="102">
        <v>5.2844210000000003E-2</v>
      </c>
      <c r="F1584" s="102">
        <v>4.7697450000000002E-2</v>
      </c>
      <c r="G1584" s="102">
        <v>4.5136879999999997E-2</v>
      </c>
      <c r="H1584" s="102">
        <v>4.2009930000000001E-2</v>
      </c>
      <c r="I1584" s="102">
        <v>3.9273299999999997E-2</v>
      </c>
      <c r="J1584" s="102">
        <v>3.6946390000000003E-2</v>
      </c>
      <c r="K1584" s="102">
        <v>4.0980179999999998E-2</v>
      </c>
      <c r="L1584" s="102">
        <v>4.2849489999999997E-2</v>
      </c>
      <c r="M1584" s="102">
        <v>4.4338219999999998E-2</v>
      </c>
      <c r="N1584" s="102">
        <v>4.362771E-2</v>
      </c>
      <c r="O1584" s="102">
        <v>4.2148499999999998E-2</v>
      </c>
      <c r="P1584" s="102">
        <v>4.0583189999999998E-2</v>
      </c>
      <c r="Q1584" s="102">
        <v>3.9301170000000003E-2</v>
      </c>
      <c r="R1584" s="102">
        <v>3.8223279999999998E-2</v>
      </c>
      <c r="S1584" s="102">
        <v>3.7281590000000003E-2</v>
      </c>
      <c r="T1584" s="102">
        <v>3.6436919999999998E-2</v>
      </c>
      <c r="U1584" s="102">
        <v>3.5689480000000003E-2</v>
      </c>
      <c r="V1584" s="102">
        <v>3.5029320000000003E-2</v>
      </c>
      <c r="W1584" s="102">
        <v>3.441752E-2</v>
      </c>
      <c r="X1584" s="102">
        <v>3.3854330000000002E-2</v>
      </c>
      <c r="Y1584" s="103">
        <v>3.3330020000000002E-2</v>
      </c>
    </row>
    <row r="1585" spans="1:25" x14ac:dyDescent="0.25">
      <c r="A1585" s="101" t="s">
        <v>1832</v>
      </c>
      <c r="B1585" s="102">
        <v>2.9605719999999999E-2</v>
      </c>
      <c r="C1585" s="102">
        <v>2.4996640000000001E-2</v>
      </c>
      <c r="D1585" s="102">
        <v>2.179269E-2</v>
      </c>
      <c r="E1585" s="102">
        <v>1.9399489999999998E-2</v>
      </c>
      <c r="F1585" s="102">
        <v>1.7614930000000001E-2</v>
      </c>
      <c r="G1585" s="102">
        <v>1.715119E-2</v>
      </c>
      <c r="H1585" s="102">
        <v>1.6556209999999998E-2</v>
      </c>
      <c r="I1585" s="102">
        <v>1.620591E-2</v>
      </c>
      <c r="J1585" s="102">
        <v>1.6069750000000001E-2</v>
      </c>
      <c r="K1585" s="102">
        <v>1.8019520000000001E-2</v>
      </c>
      <c r="L1585" s="102">
        <v>1.9072929999999998E-2</v>
      </c>
      <c r="M1585" s="102">
        <v>1.9963419999999999E-2</v>
      </c>
      <c r="N1585" s="102">
        <v>1.8447720000000001E-2</v>
      </c>
      <c r="O1585" s="102">
        <v>1.7130579999999999E-2</v>
      </c>
      <c r="P1585" s="102">
        <v>1.628835E-2</v>
      </c>
      <c r="Q1585" s="102">
        <v>1.585812E-2</v>
      </c>
      <c r="R1585" s="102">
        <v>1.562291E-2</v>
      </c>
      <c r="S1585" s="102">
        <v>1.549538E-2</v>
      </c>
      <c r="T1585" s="102">
        <v>1.5446339999999999E-2</v>
      </c>
      <c r="U1585" s="102">
        <v>1.5465949999999999E-2</v>
      </c>
      <c r="V1585" s="102">
        <v>1.554439E-2</v>
      </c>
      <c r="W1585" s="102">
        <v>1.5651979999999999E-2</v>
      </c>
      <c r="X1585" s="102">
        <v>1.578895E-2</v>
      </c>
      <c r="Y1585" s="103">
        <v>1.5955279999999999E-2</v>
      </c>
    </row>
    <row r="1586" spans="1:25" x14ac:dyDescent="0.25">
      <c r="A1586" s="101" t="s">
        <v>1833</v>
      </c>
      <c r="B1586" s="102">
        <v>-0.20283899999999999</v>
      </c>
      <c r="C1586" s="102">
        <v>-0.19403999999999999</v>
      </c>
      <c r="D1586" s="102">
        <v>-0.18942500000000001</v>
      </c>
      <c r="E1586" s="102">
        <v>-0.186084</v>
      </c>
      <c r="F1586" s="102">
        <v>-0.18348</v>
      </c>
      <c r="G1586" s="102">
        <v>-0.18343100000000001</v>
      </c>
      <c r="H1586" s="102">
        <v>-0.18071499999999999</v>
      </c>
      <c r="I1586" s="102">
        <v>-0.17805799999999999</v>
      </c>
      <c r="J1586" s="102">
        <v>-0.175653</v>
      </c>
      <c r="K1586" s="102">
        <v>-0.186554</v>
      </c>
      <c r="L1586" s="102">
        <v>-0.18862499999999999</v>
      </c>
      <c r="M1586" s="102">
        <v>-0.18932399999999999</v>
      </c>
      <c r="N1586" s="102">
        <v>-0.182619</v>
      </c>
      <c r="O1586" s="102">
        <v>-0.17644399999999999</v>
      </c>
      <c r="P1586" s="102">
        <v>-0.172347</v>
      </c>
      <c r="Q1586" s="102">
        <v>-0.16988</v>
      </c>
      <c r="R1586" s="102">
        <v>-0.16780800000000001</v>
      </c>
      <c r="S1586" s="102">
        <v>-0.165766</v>
      </c>
      <c r="T1586" s="102">
        <v>-0.16372500000000001</v>
      </c>
      <c r="U1586" s="102">
        <v>-0.161664</v>
      </c>
      <c r="V1586" s="102">
        <v>-0.15959400000000001</v>
      </c>
      <c r="W1586" s="102">
        <v>-0.157523</v>
      </c>
      <c r="X1586" s="102">
        <v>-0.15545300000000001</v>
      </c>
      <c r="Y1586" s="103">
        <v>-0.153364</v>
      </c>
    </row>
    <row r="1587" spans="1:25" x14ac:dyDescent="0.25">
      <c r="A1587" s="101" t="s">
        <v>1834</v>
      </c>
      <c r="B1587" s="102">
        <v>-7.6203789999999993E-2</v>
      </c>
      <c r="C1587" s="102">
        <v>-6.9846389999999994E-2</v>
      </c>
      <c r="D1587" s="102">
        <v>-6.7134830000000006E-2</v>
      </c>
      <c r="E1587" s="102">
        <v>-6.4761589999999994E-2</v>
      </c>
      <c r="F1587" s="102">
        <v>-6.2505669999999999E-2</v>
      </c>
      <c r="G1587" s="102">
        <v>-6.4614530000000003E-2</v>
      </c>
      <c r="H1587" s="102">
        <v>-6.3446119999999995E-2</v>
      </c>
      <c r="I1587" s="102">
        <v>-6.2018249999999997E-2</v>
      </c>
      <c r="J1587" s="102">
        <v>-6.0600729999999998E-2</v>
      </c>
      <c r="K1587" s="102">
        <v>-7.3553380000000002E-2</v>
      </c>
      <c r="L1587" s="102">
        <v>-7.8594579999999997E-2</v>
      </c>
      <c r="M1587" s="102">
        <v>-8.2143019999999997E-2</v>
      </c>
      <c r="N1587" s="102">
        <v>-7.7362379999999994E-2</v>
      </c>
      <c r="O1587" s="102">
        <v>-7.3341580000000003E-2</v>
      </c>
      <c r="P1587" s="102">
        <v>-7.1200079999999999E-2</v>
      </c>
      <c r="Q1587" s="102">
        <v>-7.037504E-2</v>
      </c>
      <c r="R1587" s="102">
        <v>-6.9800909999999994E-2</v>
      </c>
      <c r="S1587" s="102">
        <v>-6.9168649999999998E-2</v>
      </c>
      <c r="T1587" s="102">
        <v>-6.8458729999999995E-2</v>
      </c>
      <c r="U1587" s="102">
        <v>-6.7690669999999994E-2</v>
      </c>
      <c r="V1587" s="102">
        <v>-6.6854990000000003E-2</v>
      </c>
      <c r="W1587" s="102">
        <v>-6.5980689999999995E-2</v>
      </c>
      <c r="X1587" s="102">
        <v>-6.5058060000000001E-2</v>
      </c>
      <c r="Y1587" s="103">
        <v>-6.4087370000000005E-2</v>
      </c>
    </row>
    <row r="1588" spans="1:25" x14ac:dyDescent="0.25">
      <c r="A1588" s="101" t="s">
        <v>1835</v>
      </c>
      <c r="B1588" s="102">
        <v>-0.10915</v>
      </c>
      <c r="C1588" s="102">
        <v>-0.106781</v>
      </c>
      <c r="D1588" s="102">
        <v>-0.105628</v>
      </c>
      <c r="E1588" s="102">
        <v>-0.104728</v>
      </c>
      <c r="F1588" s="102">
        <v>-0.10392700000000001</v>
      </c>
      <c r="G1588" s="102">
        <v>-0.104667</v>
      </c>
      <c r="H1588" s="102">
        <v>-0.103408</v>
      </c>
      <c r="I1588" s="102">
        <v>-0.10204199999999999</v>
      </c>
      <c r="J1588" s="102">
        <v>-0.100725</v>
      </c>
      <c r="K1588" s="102">
        <v>-0.10749400000000001</v>
      </c>
      <c r="L1588" s="102">
        <v>-0.10853599999999999</v>
      </c>
      <c r="M1588" s="102">
        <v>-0.10874</v>
      </c>
      <c r="N1588" s="102">
        <v>-0.104394</v>
      </c>
      <c r="O1588" s="102">
        <v>-0.10062</v>
      </c>
      <c r="P1588" s="102">
        <v>-9.8278690000000002E-2</v>
      </c>
      <c r="Q1588" s="102">
        <v>-9.6964320000000007E-2</v>
      </c>
      <c r="R1588" s="102">
        <v>-9.5842559999999993E-2</v>
      </c>
      <c r="S1588" s="102">
        <v>-9.4692079999999998E-2</v>
      </c>
      <c r="T1588" s="102">
        <v>-9.3503089999999997E-2</v>
      </c>
      <c r="U1588" s="102">
        <v>-9.2285229999999996E-2</v>
      </c>
      <c r="V1588" s="102">
        <v>-9.1038740000000007E-2</v>
      </c>
      <c r="W1588" s="102">
        <v>-8.9773049999999993E-2</v>
      </c>
      <c r="X1588" s="102">
        <v>-8.8487910000000003E-2</v>
      </c>
      <c r="Y1588" s="103">
        <v>-8.7183780000000002E-2</v>
      </c>
    </row>
    <row r="1589" spans="1:25" x14ac:dyDescent="0.25">
      <c r="A1589" s="101" t="s">
        <v>1836</v>
      </c>
      <c r="B1589" s="102">
        <v>-9.4046500000000005E-2</v>
      </c>
      <c r="C1589" s="102">
        <v>-9.2508610000000005E-2</v>
      </c>
      <c r="D1589" s="102">
        <v>-9.1815079999999993E-2</v>
      </c>
      <c r="E1589" s="102">
        <v>-9.1219449999999994E-2</v>
      </c>
      <c r="F1589" s="102">
        <v>-9.0643290000000001E-2</v>
      </c>
      <c r="G1589" s="102">
        <v>-9.1472620000000004E-2</v>
      </c>
      <c r="H1589" s="102">
        <v>-9.0503159999999999E-2</v>
      </c>
      <c r="I1589" s="102">
        <v>-8.9398420000000006E-2</v>
      </c>
      <c r="J1589" s="102">
        <v>-8.8323090000000007E-2</v>
      </c>
      <c r="K1589" s="102">
        <v>-9.4419820000000002E-2</v>
      </c>
      <c r="L1589" s="102">
        <v>-9.5464209999999994E-2</v>
      </c>
      <c r="M1589" s="102">
        <v>-9.5775600000000002E-2</v>
      </c>
      <c r="N1589" s="102">
        <v>-9.1996300000000003E-2</v>
      </c>
      <c r="O1589" s="102">
        <v>-8.8760149999999996E-2</v>
      </c>
      <c r="P1589" s="102">
        <v>-8.6812539999999994E-2</v>
      </c>
      <c r="Q1589" s="102">
        <v>-8.5768159999999996E-2</v>
      </c>
      <c r="R1589" s="102">
        <v>-8.4877709999999995E-2</v>
      </c>
      <c r="S1589" s="102">
        <v>-8.3948629999999996E-2</v>
      </c>
      <c r="T1589" s="102">
        <v>-8.297127E-2</v>
      </c>
      <c r="U1589" s="102">
        <v>-8.1965250000000003E-2</v>
      </c>
      <c r="V1589" s="102">
        <v>-8.0930310000000005E-2</v>
      </c>
      <c r="W1589" s="102">
        <v>-7.9876150000000007E-2</v>
      </c>
      <c r="X1589" s="102">
        <v>-7.8793290000000002E-2</v>
      </c>
      <c r="Y1589" s="103">
        <v>-7.768129E-2</v>
      </c>
    </row>
    <row r="1590" spans="1:25" x14ac:dyDescent="0.25">
      <c r="A1590" s="101" t="s">
        <v>1837</v>
      </c>
      <c r="B1590" s="102">
        <v>-9.7188930000000007E-2</v>
      </c>
      <c r="C1590" s="102">
        <v>-9.5014130000000002E-2</v>
      </c>
      <c r="D1590" s="102">
        <v>-9.4084979999999999E-2</v>
      </c>
      <c r="E1590" s="102">
        <v>-9.3400499999999997E-2</v>
      </c>
      <c r="F1590" s="102">
        <v>-9.2804020000000001E-2</v>
      </c>
      <c r="G1590" s="102">
        <v>-9.3574019999999994E-2</v>
      </c>
      <c r="H1590" s="102">
        <v>-9.2603920000000006E-2</v>
      </c>
      <c r="I1590" s="102">
        <v>-9.1546810000000006E-2</v>
      </c>
      <c r="J1590" s="102">
        <v>-9.0518860000000007E-2</v>
      </c>
      <c r="K1590" s="102">
        <v>-9.6978900000000007E-2</v>
      </c>
      <c r="L1590" s="102">
        <v>-9.8385920000000002E-2</v>
      </c>
      <c r="M1590" s="102">
        <v>-9.8980540000000006E-2</v>
      </c>
      <c r="N1590" s="102">
        <v>-9.527571E-2</v>
      </c>
      <c r="O1590" s="102">
        <v>-9.2021320000000004E-2</v>
      </c>
      <c r="P1590" s="102">
        <v>-9.0031920000000001E-2</v>
      </c>
      <c r="Q1590" s="102">
        <v>-8.8957250000000002E-2</v>
      </c>
      <c r="R1590" s="102">
        <v>-8.8066320000000003E-2</v>
      </c>
      <c r="S1590" s="102">
        <v>-8.7155860000000002E-2</v>
      </c>
      <c r="T1590" s="102">
        <v>-8.6206749999999999E-2</v>
      </c>
      <c r="U1590" s="102">
        <v>-8.5219219999999998E-2</v>
      </c>
      <c r="V1590" s="102">
        <v>-8.4212179999999998E-2</v>
      </c>
      <c r="W1590" s="102">
        <v>-8.3176410000000006E-2</v>
      </c>
      <c r="X1590" s="102">
        <v>-8.2121360000000004E-2</v>
      </c>
      <c r="Y1590" s="103">
        <v>-8.1047040000000001E-2</v>
      </c>
    </row>
    <row r="1591" spans="1:25" x14ac:dyDescent="0.25">
      <c r="A1591" s="101" t="s">
        <v>1838</v>
      </c>
      <c r="B1591" s="102">
        <v>-2.1447790000000001E-2</v>
      </c>
      <c r="C1591" s="102">
        <v>-2.754183E-2</v>
      </c>
      <c r="D1591" s="102">
        <v>-3.0881800000000001E-2</v>
      </c>
      <c r="E1591" s="102">
        <v>-3.3379329999999999E-2</v>
      </c>
      <c r="F1591" s="102">
        <v>-3.5299190000000001E-2</v>
      </c>
      <c r="G1591" s="102">
        <v>-3.618946E-2</v>
      </c>
      <c r="H1591" s="102">
        <v>-3.6838469999999998E-2</v>
      </c>
      <c r="I1591" s="102">
        <v>-3.725502E-2</v>
      </c>
      <c r="J1591" s="102">
        <v>-3.7487319999999998E-2</v>
      </c>
      <c r="K1591" s="102">
        <v>-3.6743419999999999E-2</v>
      </c>
      <c r="L1591" s="102">
        <v>-3.6057980000000003E-2</v>
      </c>
      <c r="M1591" s="102">
        <v>-3.5459160000000003E-2</v>
      </c>
      <c r="N1591" s="102">
        <v>-3.4578949999999997E-2</v>
      </c>
      <c r="O1591" s="102">
        <v>-3.408622E-2</v>
      </c>
      <c r="P1591" s="102">
        <v>-3.3960669999999998E-2</v>
      </c>
      <c r="Q1591" s="102">
        <v>-3.395099E-2</v>
      </c>
      <c r="R1591" s="102">
        <v>-3.388323E-2</v>
      </c>
      <c r="S1591" s="102">
        <v>-3.3747930000000002E-2</v>
      </c>
      <c r="T1591" s="102">
        <v>-3.3554569999999999E-2</v>
      </c>
      <c r="U1591" s="102">
        <v>-3.3332180000000003E-2</v>
      </c>
      <c r="V1591" s="102">
        <v>-3.3080779999999997E-2</v>
      </c>
      <c r="W1591" s="102">
        <v>-3.2790899999999998E-2</v>
      </c>
      <c r="X1591" s="102">
        <v>-3.2481679999999999E-2</v>
      </c>
      <c r="Y1591" s="103">
        <v>-3.2153109999999999E-2</v>
      </c>
    </row>
    <row r="1592" spans="1:25" x14ac:dyDescent="0.25">
      <c r="A1592" s="101" t="s">
        <v>1839</v>
      </c>
      <c r="B1592" s="102">
        <v>5.7215000000000002E-2</v>
      </c>
      <c r="C1592" s="102">
        <v>4.8152540000000001E-2</v>
      </c>
      <c r="D1592" s="102">
        <v>4.2765259999999999E-2</v>
      </c>
      <c r="E1592" s="102">
        <v>3.8660090000000001E-2</v>
      </c>
      <c r="F1592" s="102">
        <v>3.543607E-2</v>
      </c>
      <c r="G1592" s="102">
        <v>3.3995230000000001E-2</v>
      </c>
      <c r="H1592" s="102">
        <v>3.2156339999999999E-2</v>
      </c>
      <c r="I1592" s="102">
        <v>3.0649699999999998E-2</v>
      </c>
      <c r="J1592" s="102">
        <v>2.9444680000000001E-2</v>
      </c>
      <c r="K1592" s="102">
        <v>3.2378379999999998E-2</v>
      </c>
      <c r="L1592" s="102">
        <v>3.3412329999999997E-2</v>
      </c>
      <c r="M1592" s="102">
        <v>3.4118950000000002E-2</v>
      </c>
      <c r="N1592" s="102">
        <v>3.2710980000000001E-2</v>
      </c>
      <c r="O1592" s="102">
        <v>3.1022190000000002E-2</v>
      </c>
      <c r="P1592" s="102">
        <v>2.9598929999999999E-2</v>
      </c>
      <c r="Q1592" s="102">
        <v>2.8570100000000001E-2</v>
      </c>
      <c r="R1592" s="102">
        <v>2.7764150000000001E-2</v>
      </c>
      <c r="S1592" s="102">
        <v>2.706501E-2</v>
      </c>
      <c r="T1592" s="102">
        <v>2.6453480000000001E-2</v>
      </c>
      <c r="U1592" s="102">
        <v>2.5900139999999999E-2</v>
      </c>
      <c r="V1592" s="102">
        <v>2.539547E-2</v>
      </c>
      <c r="W1592" s="102">
        <v>2.4929750000000001E-2</v>
      </c>
      <c r="X1592" s="102">
        <v>2.4493239999999999E-2</v>
      </c>
      <c r="Y1592" s="103">
        <v>2.4095640000000002E-2</v>
      </c>
    </row>
    <row r="1593" spans="1:25" x14ac:dyDescent="0.25">
      <c r="A1593" s="101" t="s">
        <v>1840</v>
      </c>
      <c r="B1593" s="102">
        <v>5.3313909999999999E-2</v>
      </c>
      <c r="C1593" s="102">
        <v>4.3987779999999997E-2</v>
      </c>
      <c r="D1593" s="102">
        <v>3.8562449999999998E-2</v>
      </c>
      <c r="E1593" s="102">
        <v>3.4252949999999997E-2</v>
      </c>
      <c r="F1593" s="102">
        <v>3.0693829999999998E-2</v>
      </c>
      <c r="G1593" s="102">
        <v>2.826499E-2</v>
      </c>
      <c r="H1593" s="102">
        <v>2.593813E-2</v>
      </c>
      <c r="I1593" s="102">
        <v>2.396131E-2</v>
      </c>
      <c r="J1593" s="102">
        <v>2.2295039999999999E-2</v>
      </c>
      <c r="K1593" s="102">
        <v>2.415892E-2</v>
      </c>
      <c r="L1593" s="102">
        <v>2.4941620000000001E-2</v>
      </c>
      <c r="M1593" s="102">
        <v>2.5394949999999999E-2</v>
      </c>
      <c r="N1593" s="102">
        <v>2.4303399999999999E-2</v>
      </c>
      <c r="O1593" s="102">
        <v>2.2629179999999999E-2</v>
      </c>
      <c r="P1593" s="102">
        <v>2.0959970000000001E-2</v>
      </c>
      <c r="Q1593" s="102">
        <v>1.956521E-2</v>
      </c>
      <c r="R1593" s="102">
        <v>1.8391109999999999E-2</v>
      </c>
      <c r="S1593" s="102">
        <v>1.737112E-2</v>
      </c>
      <c r="T1593" s="102">
        <v>1.6466720000000001E-2</v>
      </c>
      <c r="U1593" s="102">
        <v>1.5658809999999999E-2</v>
      </c>
      <c r="V1593" s="102">
        <v>1.492784E-2</v>
      </c>
      <c r="W1593" s="102">
        <v>1.4274E-2</v>
      </c>
      <c r="X1593" s="102">
        <v>1.3668370000000001E-2</v>
      </c>
      <c r="Y1593" s="103">
        <v>1.3120100000000001E-2</v>
      </c>
    </row>
    <row r="1594" spans="1:25" x14ac:dyDescent="0.25">
      <c r="A1594" s="101" t="s">
        <v>1841</v>
      </c>
      <c r="B1594" s="102">
        <v>3.5122340000000002E-2</v>
      </c>
      <c r="C1594" s="102">
        <v>2.8372410000000001E-2</v>
      </c>
      <c r="D1594" s="102">
        <v>2.4448310000000001E-2</v>
      </c>
      <c r="E1594" s="102">
        <v>2.1544540000000001E-2</v>
      </c>
      <c r="F1594" s="102">
        <v>1.9360530000000001E-2</v>
      </c>
      <c r="G1594" s="102">
        <v>1.819405E-2</v>
      </c>
      <c r="H1594" s="102">
        <v>1.711592E-2</v>
      </c>
      <c r="I1594" s="102">
        <v>1.633068E-2</v>
      </c>
      <c r="J1594" s="102">
        <v>1.5778090000000002E-2</v>
      </c>
      <c r="K1594" s="102">
        <v>1.7217759999999999E-2</v>
      </c>
      <c r="L1594" s="102">
        <v>1.7955329999999999E-2</v>
      </c>
      <c r="M1594" s="102">
        <v>1.8469010000000001E-2</v>
      </c>
      <c r="N1594" s="102">
        <v>1.7099860000000001E-2</v>
      </c>
      <c r="O1594" s="102">
        <v>1.563906E-2</v>
      </c>
      <c r="P1594" s="102">
        <v>1.446895E-2</v>
      </c>
      <c r="Q1594" s="102">
        <v>1.3637740000000001E-2</v>
      </c>
      <c r="R1594" s="102">
        <v>1.3008469999999999E-2</v>
      </c>
      <c r="S1594" s="102">
        <v>1.250511E-2</v>
      </c>
      <c r="T1594" s="102">
        <v>1.20889E-2</v>
      </c>
      <c r="U1594" s="102">
        <v>1.175033E-2</v>
      </c>
      <c r="V1594" s="102">
        <v>1.1469969999999999E-2</v>
      </c>
      <c r="W1594" s="102">
        <v>1.1238089999999999E-2</v>
      </c>
      <c r="X1594" s="102">
        <v>1.1044979999999999E-2</v>
      </c>
      <c r="Y1594" s="103">
        <v>1.0890159999999999E-2</v>
      </c>
    </row>
    <row r="1595" spans="1:25" x14ac:dyDescent="0.25">
      <c r="A1595" s="101" t="s">
        <v>1842</v>
      </c>
      <c r="B1595" s="102">
        <v>3.335991E-2</v>
      </c>
      <c r="C1595" s="102">
        <v>2.8237950000000001E-2</v>
      </c>
      <c r="D1595" s="102">
        <v>2.479783E-2</v>
      </c>
      <c r="E1595" s="102">
        <v>2.228227E-2</v>
      </c>
      <c r="F1595" s="102">
        <v>2.0422550000000001E-2</v>
      </c>
      <c r="G1595" s="102">
        <v>2.0281690000000002E-2</v>
      </c>
      <c r="H1595" s="102">
        <v>1.9706660000000001E-2</v>
      </c>
      <c r="I1595" s="102">
        <v>1.934692E-2</v>
      </c>
      <c r="J1595" s="102">
        <v>1.9210769999999999E-2</v>
      </c>
      <c r="K1595" s="102">
        <v>2.22217E-2</v>
      </c>
      <c r="L1595" s="102">
        <v>2.3652699999999999E-2</v>
      </c>
      <c r="M1595" s="102">
        <v>2.4866650000000001E-2</v>
      </c>
      <c r="N1595" s="102">
        <v>2.3074770000000001E-2</v>
      </c>
      <c r="O1595" s="102">
        <v>2.1621979999999999E-2</v>
      </c>
      <c r="P1595" s="102">
        <v>2.0807719999999998E-2</v>
      </c>
      <c r="Q1595" s="102">
        <v>2.0494720000000001E-2</v>
      </c>
      <c r="R1595" s="102">
        <v>2.0386970000000001E-2</v>
      </c>
      <c r="S1595" s="102">
        <v>2.037715E-2</v>
      </c>
      <c r="T1595" s="102">
        <v>2.044586E-2</v>
      </c>
      <c r="U1595" s="102">
        <v>2.0573210000000001E-2</v>
      </c>
      <c r="V1595" s="102">
        <v>2.0739799999999999E-2</v>
      </c>
      <c r="W1595" s="102">
        <v>2.0935809999999999E-2</v>
      </c>
      <c r="X1595" s="102">
        <v>2.1160999999999999E-2</v>
      </c>
      <c r="Y1595" s="103">
        <v>2.140601E-2</v>
      </c>
    </row>
    <row r="1596" spans="1:25" x14ac:dyDescent="0.25">
      <c r="A1596" s="101" t="s">
        <v>1843</v>
      </c>
      <c r="B1596" s="102">
        <v>3.833752E-2</v>
      </c>
      <c r="C1596" s="102">
        <v>3.0645789999999999E-2</v>
      </c>
      <c r="D1596" s="102">
        <v>2.6262190000000001E-2</v>
      </c>
      <c r="E1596" s="102">
        <v>2.3059219999999998E-2</v>
      </c>
      <c r="F1596" s="102">
        <v>2.066598E-2</v>
      </c>
      <c r="G1596" s="102">
        <v>1.9344960000000001E-2</v>
      </c>
      <c r="H1596" s="102">
        <v>1.8150679999999999E-2</v>
      </c>
      <c r="I1596" s="102">
        <v>1.7268499999999999E-2</v>
      </c>
      <c r="J1596" s="102">
        <v>1.6638420000000001E-2</v>
      </c>
      <c r="K1596" s="102">
        <v>1.8093040000000001E-2</v>
      </c>
      <c r="L1596" s="102">
        <v>1.8880910000000001E-2</v>
      </c>
      <c r="M1596" s="102">
        <v>1.943226E-2</v>
      </c>
      <c r="N1596" s="102">
        <v>1.822822E-2</v>
      </c>
      <c r="O1596" s="102">
        <v>1.6820229999999999E-2</v>
      </c>
      <c r="P1596" s="102">
        <v>1.5620719999999999E-2</v>
      </c>
      <c r="Q1596" s="102">
        <v>1.4741499999999999E-2</v>
      </c>
      <c r="R1596" s="102">
        <v>1.406423E-2</v>
      </c>
      <c r="S1596" s="102">
        <v>1.353211E-2</v>
      </c>
      <c r="T1596" s="102">
        <v>1.30873E-2</v>
      </c>
      <c r="U1596" s="102">
        <v>1.271984E-2</v>
      </c>
      <c r="V1596" s="102">
        <v>1.2410539999999999E-2</v>
      </c>
      <c r="W1596" s="102">
        <v>1.2149689999999999E-2</v>
      </c>
      <c r="X1596" s="102">
        <v>1.19276E-2</v>
      </c>
      <c r="Y1596" s="103">
        <v>1.1744020000000001E-2</v>
      </c>
    </row>
    <row r="1597" spans="1:25" x14ac:dyDescent="0.25">
      <c r="A1597" s="101" t="s">
        <v>1844</v>
      </c>
      <c r="B1597" s="102">
        <v>7.5371579999999994E-2</v>
      </c>
      <c r="C1597" s="102">
        <v>6.5505499999999994E-2</v>
      </c>
      <c r="D1597" s="102">
        <v>5.9185130000000002E-2</v>
      </c>
      <c r="E1597" s="102">
        <v>5.3912649999999999E-2</v>
      </c>
      <c r="F1597" s="102">
        <v>4.9450229999999998E-2</v>
      </c>
      <c r="G1597" s="102">
        <v>4.7417099999999997E-2</v>
      </c>
      <c r="H1597" s="102">
        <v>4.4627069999999998E-2</v>
      </c>
      <c r="I1597" s="102">
        <v>4.2167240000000002E-2</v>
      </c>
      <c r="J1597" s="102">
        <v>4.0067829999999999E-2</v>
      </c>
      <c r="K1597" s="102">
        <v>4.4589410000000003E-2</v>
      </c>
      <c r="L1597" s="102">
        <v>4.6417069999999998E-2</v>
      </c>
      <c r="M1597" s="102">
        <v>4.7762510000000001E-2</v>
      </c>
      <c r="N1597" s="102">
        <v>4.6875100000000003E-2</v>
      </c>
      <c r="O1597" s="102">
        <v>4.5295660000000001E-2</v>
      </c>
      <c r="P1597" s="102">
        <v>4.3720130000000003E-2</v>
      </c>
      <c r="Q1597" s="102">
        <v>4.2487209999999997E-2</v>
      </c>
      <c r="R1597" s="102">
        <v>4.1468329999999998E-2</v>
      </c>
      <c r="S1597" s="102">
        <v>4.0594909999999998E-2</v>
      </c>
      <c r="T1597" s="102">
        <v>3.9808820000000002E-2</v>
      </c>
      <c r="U1597" s="102">
        <v>3.9109869999999998E-2</v>
      </c>
      <c r="V1597" s="102">
        <v>3.8459439999999998E-2</v>
      </c>
      <c r="W1597" s="102">
        <v>3.7857309999999998E-2</v>
      </c>
      <c r="X1597" s="102">
        <v>3.7293989999999999E-2</v>
      </c>
      <c r="Y1597" s="103">
        <v>3.6759779999999999E-2</v>
      </c>
    </row>
    <row r="1598" spans="1:25" x14ac:dyDescent="0.25">
      <c r="A1598" s="101" t="s">
        <v>1845</v>
      </c>
      <c r="B1598" s="102">
        <v>4.14724E-2</v>
      </c>
      <c r="C1598" s="102">
        <v>3.508737E-2</v>
      </c>
      <c r="D1598" s="102">
        <v>3.1071250000000002E-2</v>
      </c>
      <c r="E1598" s="102">
        <v>2.7996119999999999E-2</v>
      </c>
      <c r="F1598" s="102">
        <v>2.5620299999999999E-2</v>
      </c>
      <c r="G1598" s="102">
        <v>2.5059100000000001E-2</v>
      </c>
      <c r="H1598" s="102">
        <v>2.403564E-2</v>
      </c>
      <c r="I1598" s="102">
        <v>2.3256990000000002E-2</v>
      </c>
      <c r="J1598" s="102">
        <v>2.2721809999999999E-2</v>
      </c>
      <c r="K1598" s="102">
        <v>2.5939400000000001E-2</v>
      </c>
      <c r="L1598" s="102">
        <v>2.738428E-2</v>
      </c>
      <c r="M1598" s="102">
        <v>2.8504270000000002E-2</v>
      </c>
      <c r="N1598" s="102">
        <v>2.681534E-2</v>
      </c>
      <c r="O1598" s="102">
        <v>2.5194569999999999E-2</v>
      </c>
      <c r="P1598" s="102">
        <v>2.4080879999999999E-2</v>
      </c>
      <c r="Q1598" s="102">
        <v>2.34474E-2</v>
      </c>
      <c r="R1598" s="102">
        <v>2.3027789999999999E-2</v>
      </c>
      <c r="S1598" s="102">
        <v>2.271548E-2</v>
      </c>
      <c r="T1598" s="102">
        <v>2.2481419999999998E-2</v>
      </c>
      <c r="U1598" s="102">
        <v>2.229602E-2</v>
      </c>
      <c r="V1598" s="102">
        <v>2.2149720000000001E-2</v>
      </c>
      <c r="W1598" s="102">
        <v>2.2042289999999999E-2</v>
      </c>
      <c r="X1598" s="102">
        <v>2.1964170000000002E-2</v>
      </c>
      <c r="Y1598" s="103">
        <v>2.1905819999999999E-2</v>
      </c>
    </row>
    <row r="1599" spans="1:25" x14ac:dyDescent="0.25">
      <c r="A1599" s="101" t="s">
        <v>1846</v>
      </c>
      <c r="B1599" s="102">
        <v>1.3186410000000001E-2</v>
      </c>
      <c r="C1599" s="102">
        <v>1.179207E-2</v>
      </c>
      <c r="D1599" s="102">
        <v>1.0297239999999999E-2</v>
      </c>
      <c r="E1599" s="102">
        <v>9.3863969999999994E-3</v>
      </c>
      <c r="F1599" s="102">
        <v>8.9167699999999992E-3</v>
      </c>
      <c r="G1599" s="102">
        <v>8.0817440000000001E-3</v>
      </c>
      <c r="H1599" s="102">
        <v>8.2180970000000006E-3</v>
      </c>
      <c r="I1599" s="102">
        <v>8.5962090000000005E-3</v>
      </c>
      <c r="J1599" s="102">
        <v>9.1100650000000005E-3</v>
      </c>
      <c r="K1599" s="102">
        <v>6.7890310000000001E-3</v>
      </c>
      <c r="L1599" s="102">
        <v>6.2011820000000004E-3</v>
      </c>
      <c r="M1599" s="102">
        <v>5.8755229999999997E-3</v>
      </c>
      <c r="N1599" s="102">
        <v>5.5284779999999999E-3</v>
      </c>
      <c r="O1599" s="102">
        <v>5.254468E-3</v>
      </c>
      <c r="P1599" s="102">
        <v>4.9573209999999998E-3</v>
      </c>
      <c r="Q1599" s="102">
        <v>4.6956209999999996E-3</v>
      </c>
      <c r="R1599" s="102">
        <v>4.5596509999999996E-3</v>
      </c>
      <c r="S1599" s="102">
        <v>4.5693829999999998E-3</v>
      </c>
      <c r="T1599" s="102">
        <v>4.6762150000000001E-3</v>
      </c>
      <c r="U1599" s="102">
        <v>4.8608940000000002E-3</v>
      </c>
      <c r="V1599" s="102">
        <v>5.0941930000000003E-3</v>
      </c>
      <c r="W1599" s="102">
        <v>5.3758490000000003E-3</v>
      </c>
      <c r="X1599" s="102">
        <v>5.6963359999999998E-3</v>
      </c>
      <c r="Y1599" s="103">
        <v>6.0556270000000001E-3</v>
      </c>
    </row>
    <row r="1600" spans="1:25" x14ac:dyDescent="0.25">
      <c r="A1600" s="101" t="s">
        <v>1847</v>
      </c>
      <c r="B1600" s="102">
        <v>1.5096429999999999E-2</v>
      </c>
      <c r="C1600" s="102">
        <v>1.417593E-2</v>
      </c>
      <c r="D1600" s="102">
        <v>1.264757E-2</v>
      </c>
      <c r="E1600" s="102">
        <v>1.1605809999999999E-2</v>
      </c>
      <c r="F1600" s="102">
        <v>1.098441E-2</v>
      </c>
      <c r="G1600" s="102">
        <v>1.097426E-2</v>
      </c>
      <c r="H1600" s="102">
        <v>1.117955E-2</v>
      </c>
      <c r="I1600" s="102">
        <v>1.160805E-2</v>
      </c>
      <c r="J1600" s="102">
        <v>1.22021E-2</v>
      </c>
      <c r="K1600" s="102">
        <v>1.265664E-2</v>
      </c>
      <c r="L1600" s="102">
        <v>1.3110490000000001E-2</v>
      </c>
      <c r="M1600" s="102">
        <v>1.368202E-2</v>
      </c>
      <c r="N1600" s="102">
        <v>1.2162060000000001E-2</v>
      </c>
      <c r="O1600" s="102">
        <v>1.126399E-2</v>
      </c>
      <c r="P1600" s="102">
        <v>1.0963870000000001E-2</v>
      </c>
      <c r="Q1600" s="102">
        <v>1.104247E-2</v>
      </c>
      <c r="R1600" s="102">
        <v>1.1298860000000001E-2</v>
      </c>
      <c r="S1600" s="102">
        <v>1.165392E-2</v>
      </c>
      <c r="T1600" s="102">
        <v>1.2087789999999999E-2</v>
      </c>
      <c r="U1600" s="102">
        <v>1.2590580000000001E-2</v>
      </c>
      <c r="V1600" s="102">
        <v>1.316228E-2</v>
      </c>
      <c r="W1600" s="102">
        <v>1.3773270000000001E-2</v>
      </c>
      <c r="X1600" s="102">
        <v>1.4423750000000001E-2</v>
      </c>
      <c r="Y1600" s="103">
        <v>1.5093860000000001E-2</v>
      </c>
    </row>
    <row r="1601" spans="1:25" x14ac:dyDescent="0.25">
      <c r="A1601" s="101" t="s">
        <v>1848</v>
      </c>
      <c r="B1601" s="102">
        <v>5.4498530000000003E-2</v>
      </c>
      <c r="C1601" s="102">
        <v>4.5914610000000002E-2</v>
      </c>
      <c r="D1601" s="102">
        <v>4.0973740000000002E-2</v>
      </c>
      <c r="E1601" s="102">
        <v>3.7220179999999999E-2</v>
      </c>
      <c r="F1601" s="102">
        <v>3.4281079999999998E-2</v>
      </c>
      <c r="G1601" s="102">
        <v>3.309666E-2</v>
      </c>
      <c r="H1601" s="102">
        <v>3.1450770000000003E-2</v>
      </c>
      <c r="I1601" s="102">
        <v>3.0078250000000001E-2</v>
      </c>
      <c r="J1601" s="102">
        <v>2.8968540000000001E-2</v>
      </c>
      <c r="K1601" s="102">
        <v>3.2108520000000002E-2</v>
      </c>
      <c r="L1601" s="102">
        <v>3.3367830000000001E-2</v>
      </c>
      <c r="M1601" s="102">
        <v>3.4231049999999999E-2</v>
      </c>
      <c r="N1601" s="102">
        <v>3.2839529999999999E-2</v>
      </c>
      <c r="O1601" s="102">
        <v>3.1146690000000001E-2</v>
      </c>
      <c r="P1601" s="102">
        <v>2.9739910000000001E-2</v>
      </c>
      <c r="Q1601" s="102">
        <v>2.8748180000000002E-2</v>
      </c>
      <c r="R1601" s="102">
        <v>2.7989259999999998E-2</v>
      </c>
      <c r="S1601" s="102">
        <v>2.7337509999999999E-2</v>
      </c>
      <c r="T1601" s="102">
        <v>2.675402E-2</v>
      </c>
      <c r="U1601" s="102">
        <v>2.6219059999999999E-2</v>
      </c>
      <c r="V1601" s="102">
        <v>2.5732870000000001E-2</v>
      </c>
      <c r="W1601" s="102">
        <v>2.5275700000000002E-2</v>
      </c>
      <c r="X1601" s="102">
        <v>2.4847810000000001E-2</v>
      </c>
      <c r="Y1601" s="103">
        <v>2.4439430000000002E-2</v>
      </c>
    </row>
    <row r="1602" spans="1:25" x14ac:dyDescent="0.25">
      <c r="A1602" s="101" t="s">
        <v>1849</v>
      </c>
      <c r="B1602" s="102">
        <v>-0.13885800000000001</v>
      </c>
      <c r="C1602" s="102">
        <v>-0.131941</v>
      </c>
      <c r="D1602" s="102">
        <v>-0.128499</v>
      </c>
      <c r="E1602" s="102">
        <v>-0.12584699999999999</v>
      </c>
      <c r="F1602" s="102">
        <v>-0.123644</v>
      </c>
      <c r="G1602" s="102">
        <v>-0.124554</v>
      </c>
      <c r="H1602" s="102">
        <v>-0.122807</v>
      </c>
      <c r="I1602" s="102">
        <v>-0.121031</v>
      </c>
      <c r="J1602" s="102">
        <v>-0.11941</v>
      </c>
      <c r="K1602" s="102">
        <v>-0.13023499999999999</v>
      </c>
      <c r="L1602" s="102">
        <v>-0.133465</v>
      </c>
      <c r="M1602" s="102">
        <v>-0.135377</v>
      </c>
      <c r="N1602" s="102">
        <v>-0.13017500000000001</v>
      </c>
      <c r="O1602" s="102">
        <v>-0.12545500000000001</v>
      </c>
      <c r="P1602" s="102">
        <v>-0.122595</v>
      </c>
      <c r="Q1602" s="102">
        <v>-0.12114</v>
      </c>
      <c r="R1602" s="102">
        <v>-0.12002400000000001</v>
      </c>
      <c r="S1602" s="102">
        <v>-0.11891699999999999</v>
      </c>
      <c r="T1602" s="102">
        <v>-0.117772</v>
      </c>
      <c r="U1602" s="102">
        <v>-0.116589</v>
      </c>
      <c r="V1602" s="102">
        <v>-0.11537600000000001</v>
      </c>
      <c r="W1602" s="102">
        <v>-0.114144</v>
      </c>
      <c r="X1602" s="102">
        <v>-0.112883</v>
      </c>
      <c r="Y1602" s="103">
        <v>-0.111584</v>
      </c>
    </row>
    <row r="1603" spans="1:25" x14ac:dyDescent="0.25">
      <c r="A1603" s="101" t="s">
        <v>1850</v>
      </c>
      <c r="B1603" s="102">
        <v>-4.4286890000000002E-2</v>
      </c>
      <c r="C1603" s="102">
        <v>-4.4850080000000001E-2</v>
      </c>
      <c r="D1603" s="102">
        <v>-4.5035560000000002E-2</v>
      </c>
      <c r="E1603" s="102">
        <v>-4.4986709999999999E-2</v>
      </c>
      <c r="F1603" s="102">
        <v>-4.4781809999999998E-2</v>
      </c>
      <c r="G1603" s="102">
        <v>-4.6024830000000003E-2</v>
      </c>
      <c r="H1603" s="102">
        <v>-4.5801509999999997E-2</v>
      </c>
      <c r="I1603" s="102">
        <v>-4.5413479999999999E-2</v>
      </c>
      <c r="J1603" s="102">
        <v>-4.4977110000000001E-2</v>
      </c>
      <c r="K1603" s="102">
        <v>-5.0240960000000001E-2</v>
      </c>
      <c r="L1603" s="102">
        <v>-5.184304E-2</v>
      </c>
      <c r="M1603" s="102">
        <v>-5.2830910000000002E-2</v>
      </c>
      <c r="N1603" s="102">
        <v>-5.0917700000000003E-2</v>
      </c>
      <c r="O1603" s="102">
        <v>-4.9177169999999999E-2</v>
      </c>
      <c r="P1603" s="102">
        <v>-4.8225530000000003E-2</v>
      </c>
      <c r="Q1603" s="102">
        <v>-4.7868149999999998E-2</v>
      </c>
      <c r="R1603" s="102">
        <v>-4.7587610000000002E-2</v>
      </c>
      <c r="S1603" s="102">
        <v>-4.7249239999999998E-2</v>
      </c>
      <c r="T1603" s="102">
        <v>-4.6862580000000001E-2</v>
      </c>
      <c r="U1603" s="102">
        <v>-4.6427669999999997E-2</v>
      </c>
      <c r="V1603" s="102">
        <v>-4.5954429999999998E-2</v>
      </c>
      <c r="W1603" s="102">
        <v>-4.5442650000000001E-2</v>
      </c>
      <c r="X1603" s="102">
        <v>-4.4892340000000003E-2</v>
      </c>
      <c r="Y1603" s="103">
        <v>-4.4303519999999999E-2</v>
      </c>
    </row>
    <row r="1604" spans="1:25" x14ac:dyDescent="0.25">
      <c r="A1604" s="101" t="s">
        <v>1851</v>
      </c>
      <c r="B1604" s="102">
        <v>-0.15229200000000001</v>
      </c>
      <c r="C1604" s="102">
        <v>-0.146533</v>
      </c>
      <c r="D1604" s="102">
        <v>-0.14332800000000001</v>
      </c>
      <c r="E1604" s="102">
        <v>-0.14092399999999999</v>
      </c>
      <c r="F1604" s="102">
        <v>-0.13899900000000001</v>
      </c>
      <c r="G1604" s="102">
        <v>-0.13872699999999999</v>
      </c>
      <c r="H1604" s="102">
        <v>-0.136855</v>
      </c>
      <c r="I1604" s="102">
        <v>-0.135051</v>
      </c>
      <c r="J1604" s="102">
        <v>-0.133412</v>
      </c>
      <c r="K1604" s="102">
        <v>-0.140489</v>
      </c>
      <c r="L1604" s="102">
        <v>-0.14213500000000001</v>
      </c>
      <c r="M1604" s="102">
        <v>-0.142874</v>
      </c>
      <c r="N1604" s="102">
        <v>-0.13838200000000001</v>
      </c>
      <c r="O1604" s="102">
        <v>-0.13411200000000001</v>
      </c>
      <c r="P1604" s="102">
        <v>-0.131277</v>
      </c>
      <c r="Q1604" s="102">
        <v>-0.12959100000000001</v>
      </c>
      <c r="R1604" s="102">
        <v>-0.128195</v>
      </c>
      <c r="S1604" s="102">
        <v>-0.126828</v>
      </c>
      <c r="T1604" s="102">
        <v>-0.12545200000000001</v>
      </c>
      <c r="U1604" s="102">
        <v>-0.124056</v>
      </c>
      <c r="V1604" s="102">
        <v>-0.122651</v>
      </c>
      <c r="W1604" s="102">
        <v>-0.121237</v>
      </c>
      <c r="X1604" s="102">
        <v>-0.11980300000000001</v>
      </c>
      <c r="Y1604" s="103">
        <v>-0.11836000000000001</v>
      </c>
    </row>
    <row r="1605" spans="1:25" x14ac:dyDescent="0.25">
      <c r="A1605" s="101" t="s">
        <v>1852</v>
      </c>
      <c r="B1605" s="102">
        <v>-0.131047</v>
      </c>
      <c r="C1605" s="102">
        <v>-0.122888</v>
      </c>
      <c r="D1605" s="102">
        <v>-0.118979</v>
      </c>
      <c r="E1605" s="102">
        <v>-0.11576</v>
      </c>
      <c r="F1605" s="102">
        <v>-0.112872</v>
      </c>
      <c r="G1605" s="102">
        <v>-0.114816</v>
      </c>
      <c r="H1605" s="102">
        <v>-0.112972</v>
      </c>
      <c r="I1605" s="102">
        <v>-0.110927</v>
      </c>
      <c r="J1605" s="102">
        <v>-0.10897900000000001</v>
      </c>
      <c r="K1605" s="102">
        <v>-0.123173</v>
      </c>
      <c r="L1605" s="102">
        <v>-0.12762699999999999</v>
      </c>
      <c r="M1605" s="102">
        <v>-0.130352</v>
      </c>
      <c r="N1605" s="102">
        <v>-0.12384100000000001</v>
      </c>
      <c r="O1605" s="102">
        <v>-0.11824800000000001</v>
      </c>
      <c r="P1605" s="102">
        <v>-0.114997</v>
      </c>
      <c r="Q1605" s="102">
        <v>-0.113428</v>
      </c>
      <c r="R1605" s="102">
        <v>-0.112206</v>
      </c>
      <c r="S1605" s="102">
        <v>-0.110956</v>
      </c>
      <c r="T1605" s="102">
        <v>-0.10964699999999999</v>
      </c>
      <c r="U1605" s="102">
        <v>-0.10829999999999999</v>
      </c>
      <c r="V1605" s="102">
        <v>-0.106905</v>
      </c>
      <c r="W1605" s="102">
        <v>-0.10548100000000001</v>
      </c>
      <c r="X1605" s="102">
        <v>-0.104029</v>
      </c>
      <c r="Y1605" s="103">
        <v>-0.102537</v>
      </c>
    </row>
    <row r="1606" spans="1:25" x14ac:dyDescent="0.25">
      <c r="A1606" s="101" t="s">
        <v>1853</v>
      </c>
      <c r="B1606" s="102">
        <v>4.0755550000000001E-2</v>
      </c>
      <c r="C1606" s="102">
        <v>3.6656889999999998E-2</v>
      </c>
      <c r="D1606" s="102">
        <v>3.3857810000000002E-2</v>
      </c>
      <c r="E1606" s="102">
        <v>3.1707770000000003E-2</v>
      </c>
      <c r="F1606" s="102">
        <v>3.0013290000000001E-2</v>
      </c>
      <c r="G1606" s="102">
        <v>3.000535E-2</v>
      </c>
      <c r="H1606" s="102">
        <v>2.935022E-2</v>
      </c>
      <c r="I1606" s="102">
        <v>2.8862079999999998E-2</v>
      </c>
      <c r="J1606" s="102">
        <v>2.8549729999999999E-2</v>
      </c>
      <c r="K1606" s="102">
        <v>3.1669009999999997E-2</v>
      </c>
      <c r="L1606" s="102">
        <v>3.3137970000000003E-2</v>
      </c>
      <c r="M1606" s="102">
        <v>3.4397900000000002E-2</v>
      </c>
      <c r="N1606" s="102">
        <v>3.2986469999999997E-2</v>
      </c>
      <c r="O1606" s="102">
        <v>3.177323E-2</v>
      </c>
      <c r="P1606" s="102">
        <v>3.1069679999999999E-2</v>
      </c>
      <c r="Q1606" s="102">
        <v>3.083412E-2</v>
      </c>
      <c r="R1606" s="102">
        <v>3.0794869999999998E-2</v>
      </c>
      <c r="S1606" s="102">
        <v>3.0824399999999998E-2</v>
      </c>
      <c r="T1606" s="102">
        <v>3.0903050000000001E-2</v>
      </c>
      <c r="U1606" s="102">
        <v>3.1011130000000001E-2</v>
      </c>
      <c r="V1606" s="102">
        <v>3.1148869999999999E-2</v>
      </c>
      <c r="W1606" s="102">
        <v>3.1306189999999998E-2</v>
      </c>
      <c r="X1606" s="102">
        <v>3.1473349999999997E-2</v>
      </c>
      <c r="Y1606" s="103">
        <v>3.1650360000000002E-2</v>
      </c>
    </row>
    <row r="1607" spans="1:25" x14ac:dyDescent="0.25">
      <c r="A1607" s="101" t="s">
        <v>1854</v>
      </c>
      <c r="B1607" s="102">
        <v>-0.120266</v>
      </c>
      <c r="C1607" s="102">
        <v>-0.11265600000000001</v>
      </c>
      <c r="D1607" s="102">
        <v>-0.109294</v>
      </c>
      <c r="E1607" s="102">
        <v>-0.10663300000000001</v>
      </c>
      <c r="F1607" s="102">
        <v>-0.104294</v>
      </c>
      <c r="G1607" s="102">
        <v>-0.10623100000000001</v>
      </c>
      <c r="H1607" s="102">
        <v>-0.10476199999999999</v>
      </c>
      <c r="I1607" s="102">
        <v>-0.103092</v>
      </c>
      <c r="J1607" s="102">
        <v>-0.101509</v>
      </c>
      <c r="K1607" s="102">
        <v>-0.11497499999999999</v>
      </c>
      <c r="L1607" s="102">
        <v>-0.11962200000000001</v>
      </c>
      <c r="M1607" s="102">
        <v>-0.12266000000000001</v>
      </c>
      <c r="N1607" s="102">
        <v>-0.116859</v>
      </c>
      <c r="O1607" s="102">
        <v>-0.11196</v>
      </c>
      <c r="P1607" s="102">
        <v>-0.10922900000000001</v>
      </c>
      <c r="Q1607" s="102">
        <v>-0.10803400000000001</v>
      </c>
      <c r="R1607" s="102">
        <v>-0.107158</v>
      </c>
      <c r="S1607" s="102">
        <v>-0.106264</v>
      </c>
      <c r="T1607" s="102">
        <v>-0.10530100000000001</v>
      </c>
      <c r="U1607" s="102">
        <v>-0.10428999999999999</v>
      </c>
      <c r="V1607" s="102">
        <v>-0.10324</v>
      </c>
      <c r="W1607" s="102">
        <v>-0.10215200000000001</v>
      </c>
      <c r="X1607" s="102">
        <v>-0.101035</v>
      </c>
      <c r="Y1607" s="103">
        <v>-9.9878770000000006E-2</v>
      </c>
    </row>
    <row r="1608" spans="1:25" x14ac:dyDescent="0.25">
      <c r="A1608" s="101" t="s">
        <v>1855</v>
      </c>
      <c r="B1608" s="102">
        <v>1.7633490000000002E-2</v>
      </c>
      <c r="C1608" s="102">
        <v>1.587419E-2</v>
      </c>
      <c r="D1608" s="102">
        <v>1.409608E-2</v>
      </c>
      <c r="E1608" s="102">
        <v>1.2846669999999999E-2</v>
      </c>
      <c r="F1608" s="102">
        <v>1.2029990000000001E-2</v>
      </c>
      <c r="G1608" s="102">
        <v>1.166332E-2</v>
      </c>
      <c r="H1608" s="102">
        <v>1.165354E-2</v>
      </c>
      <c r="I1608" s="102">
        <v>1.185805E-2</v>
      </c>
      <c r="J1608" s="102">
        <v>1.222796E-2</v>
      </c>
      <c r="K1608" s="102">
        <v>1.214963E-2</v>
      </c>
      <c r="L1608" s="102">
        <v>1.2482200000000001E-2</v>
      </c>
      <c r="M1608" s="102">
        <v>1.292282E-2</v>
      </c>
      <c r="N1608" s="102">
        <v>1.17792E-2</v>
      </c>
      <c r="O1608" s="102">
        <v>1.0955400000000001E-2</v>
      </c>
      <c r="P1608" s="102">
        <v>1.0501760000000001E-2</v>
      </c>
      <c r="Q1608" s="102">
        <v>1.0326109999999999E-2</v>
      </c>
      <c r="R1608" s="102">
        <v>1.030648E-2</v>
      </c>
      <c r="S1608" s="102">
        <v>1.038499E-2</v>
      </c>
      <c r="T1608" s="102">
        <v>1.055177E-2</v>
      </c>
      <c r="U1608" s="102">
        <v>1.0777119999999999E-2</v>
      </c>
      <c r="V1608" s="102">
        <v>1.1051200000000001E-2</v>
      </c>
      <c r="W1608" s="102">
        <v>1.1354629999999999E-2</v>
      </c>
      <c r="X1608" s="102">
        <v>1.1687609999999999E-2</v>
      </c>
      <c r="Y1608" s="103">
        <v>1.204966E-2</v>
      </c>
    </row>
    <row r="1609" spans="1:25" x14ac:dyDescent="0.25">
      <c r="A1609" s="101" t="s">
        <v>1856</v>
      </c>
      <c r="B1609" s="102">
        <v>-4.7983779999999997E-2</v>
      </c>
      <c r="C1609" s="102">
        <v>-4.9989310000000002E-2</v>
      </c>
      <c r="D1609" s="102">
        <v>-5.1288769999999997E-2</v>
      </c>
      <c r="E1609" s="102">
        <v>-5.2236350000000001E-2</v>
      </c>
      <c r="F1609" s="102">
        <v>-5.291013E-2</v>
      </c>
      <c r="G1609" s="102">
        <v>-5.3865129999999997E-2</v>
      </c>
      <c r="H1609" s="102">
        <v>-5.3729529999999998E-2</v>
      </c>
      <c r="I1609" s="102">
        <v>-5.3400290000000003E-2</v>
      </c>
      <c r="J1609" s="102">
        <v>-5.2993520000000002E-2</v>
      </c>
      <c r="K1609" s="102">
        <v>-5.5952399999999999E-2</v>
      </c>
      <c r="L1609" s="102">
        <v>-5.6147519999999999E-2</v>
      </c>
      <c r="M1609" s="102">
        <v>-5.5962720000000001E-2</v>
      </c>
      <c r="N1609" s="102">
        <v>-5.370859E-2</v>
      </c>
      <c r="O1609" s="102">
        <v>-5.1961130000000001E-2</v>
      </c>
      <c r="P1609" s="102">
        <v>-5.1016789999999999E-2</v>
      </c>
      <c r="Q1609" s="102">
        <v>-5.0562370000000002E-2</v>
      </c>
      <c r="R1609" s="102">
        <v>-5.0136960000000001E-2</v>
      </c>
      <c r="S1609" s="102">
        <v>-4.9663150000000003E-2</v>
      </c>
      <c r="T1609" s="102">
        <v>-4.9131300000000003E-2</v>
      </c>
      <c r="U1609" s="102">
        <v>-4.8561010000000002E-2</v>
      </c>
      <c r="V1609" s="102">
        <v>-4.7952040000000001E-2</v>
      </c>
      <c r="W1609" s="102">
        <v>-4.7323530000000003E-2</v>
      </c>
      <c r="X1609" s="102">
        <v>-4.6666260000000001E-2</v>
      </c>
      <c r="Y1609" s="103">
        <v>-4.5989670000000003E-2</v>
      </c>
    </row>
    <row r="1610" spans="1:25" x14ac:dyDescent="0.25">
      <c r="A1610" s="101" t="s">
        <v>1857</v>
      </c>
      <c r="B1610" s="102">
        <v>-3.8320729999999997E-2</v>
      </c>
      <c r="C1610" s="102">
        <v>-3.7164290000000003E-2</v>
      </c>
      <c r="D1610" s="102">
        <v>-3.6778129999999999E-2</v>
      </c>
      <c r="E1610" s="102">
        <v>-3.6063959999999999E-2</v>
      </c>
      <c r="F1610" s="102">
        <v>-3.5118700000000003E-2</v>
      </c>
      <c r="G1610" s="102">
        <v>-3.7113670000000001E-2</v>
      </c>
      <c r="H1610" s="102">
        <v>-3.6482939999999998E-2</v>
      </c>
      <c r="I1610" s="102">
        <v>-3.5534490000000002E-2</v>
      </c>
      <c r="J1610" s="102">
        <v>-3.4518439999999997E-2</v>
      </c>
      <c r="K1610" s="102">
        <v>-4.3545050000000002E-2</v>
      </c>
      <c r="L1610" s="102">
        <v>-4.6514420000000001E-2</v>
      </c>
      <c r="M1610" s="102">
        <v>-4.846193E-2</v>
      </c>
      <c r="N1610" s="102">
        <v>-4.5447609999999999E-2</v>
      </c>
      <c r="O1610" s="102">
        <v>-4.2971540000000003E-2</v>
      </c>
      <c r="P1610" s="102">
        <v>-4.1744940000000001E-2</v>
      </c>
      <c r="Q1610" s="102">
        <v>-4.134057E-2</v>
      </c>
      <c r="R1610" s="102">
        <v>-4.1021889999999998E-2</v>
      </c>
      <c r="S1610" s="102">
        <v>-4.0597210000000002E-2</v>
      </c>
      <c r="T1610" s="102">
        <v>-4.0076149999999998E-2</v>
      </c>
      <c r="U1610" s="102">
        <v>-3.9478359999999997E-2</v>
      </c>
      <c r="V1610" s="102">
        <v>-3.8813060000000003E-2</v>
      </c>
      <c r="W1610" s="102">
        <v>-3.8100269999999999E-2</v>
      </c>
      <c r="X1610" s="102">
        <v>-3.7339329999999997E-2</v>
      </c>
      <c r="Y1610" s="103">
        <v>-3.6530720000000003E-2</v>
      </c>
    </row>
    <row r="1611" spans="1:25" x14ac:dyDescent="0.25">
      <c r="A1611" s="101" t="s">
        <v>1858</v>
      </c>
      <c r="B1611" s="102">
        <v>4.9681759999999998E-2</v>
      </c>
      <c r="C1611" s="102">
        <v>4.1786120000000003E-2</v>
      </c>
      <c r="D1611" s="102">
        <v>3.7156759999999997E-2</v>
      </c>
      <c r="E1611" s="102">
        <v>3.3667919999999997E-2</v>
      </c>
      <c r="F1611" s="102">
        <v>3.095531E-2</v>
      </c>
      <c r="G1611" s="102">
        <v>2.9874589999999999E-2</v>
      </c>
      <c r="H1611" s="102">
        <v>2.8441350000000001E-2</v>
      </c>
      <c r="I1611" s="102">
        <v>2.7282239999999999E-2</v>
      </c>
      <c r="J1611" s="102">
        <v>2.6366810000000001E-2</v>
      </c>
      <c r="K1611" s="102">
        <v>2.9254809999999999E-2</v>
      </c>
      <c r="L1611" s="102">
        <v>3.056118E-2</v>
      </c>
      <c r="M1611" s="102">
        <v>3.1507279999999999E-2</v>
      </c>
      <c r="N1611" s="102">
        <v>3.0280919999999999E-2</v>
      </c>
      <c r="O1611" s="102">
        <v>2.8753330000000001E-2</v>
      </c>
      <c r="P1611" s="102">
        <v>2.746324E-2</v>
      </c>
      <c r="Q1611" s="102">
        <v>2.6558729999999999E-2</v>
      </c>
      <c r="R1611" s="102">
        <v>2.5877560000000001E-2</v>
      </c>
      <c r="S1611" s="102">
        <v>2.5303349999999999E-2</v>
      </c>
      <c r="T1611" s="102">
        <v>2.480713E-2</v>
      </c>
      <c r="U1611" s="102">
        <v>2.435967E-2</v>
      </c>
      <c r="V1611" s="102">
        <v>2.396073E-2</v>
      </c>
      <c r="W1611" s="102">
        <v>2.3591049999999999E-2</v>
      </c>
      <c r="X1611" s="102">
        <v>2.3260360000000001E-2</v>
      </c>
      <c r="Y1611" s="103">
        <v>2.295869E-2</v>
      </c>
    </row>
    <row r="1612" spans="1:25" x14ac:dyDescent="0.25">
      <c r="A1612" s="101" t="s">
        <v>1859</v>
      </c>
      <c r="B1612" s="102">
        <v>5.5498639999999998E-3</v>
      </c>
      <c r="C1612" s="102">
        <v>5.2336989999999996E-3</v>
      </c>
      <c r="D1612" s="102">
        <v>4.1154579999999998E-3</v>
      </c>
      <c r="E1612" s="102">
        <v>3.4750710000000001E-3</v>
      </c>
      <c r="F1612" s="102">
        <v>3.2363380000000001E-3</v>
      </c>
      <c r="G1612" s="102">
        <v>2.749788E-3</v>
      </c>
      <c r="H1612" s="102">
        <v>3.0428289999999999E-3</v>
      </c>
      <c r="I1612" s="102">
        <v>3.5877119999999998E-3</v>
      </c>
      <c r="J1612" s="102">
        <v>4.297894E-3</v>
      </c>
      <c r="K1612" s="102">
        <v>2.5892839999999999E-3</v>
      </c>
      <c r="L1612" s="102">
        <v>1.9471650000000001E-3</v>
      </c>
      <c r="M1612" s="102">
        <v>1.5533350000000001E-3</v>
      </c>
      <c r="N1612" s="102">
        <v>8.3859039999999998E-4</v>
      </c>
      <c r="O1612" s="102">
        <v>5.0931510000000002E-4</v>
      </c>
      <c r="P1612" s="102">
        <v>3.838952E-4</v>
      </c>
      <c r="Q1612" s="102">
        <v>3.838952E-4</v>
      </c>
      <c r="R1612" s="102">
        <v>4.920158E-4</v>
      </c>
      <c r="S1612" s="102">
        <v>7.1797880000000003E-4</v>
      </c>
      <c r="T1612" s="102">
        <v>1.0323820000000001E-3</v>
      </c>
      <c r="U1612" s="102">
        <v>1.415393E-3</v>
      </c>
      <c r="V1612" s="102">
        <v>1.8570310000000001E-3</v>
      </c>
      <c r="W1612" s="102">
        <v>2.33796E-3</v>
      </c>
      <c r="X1612" s="102">
        <v>2.8579149999999999E-3</v>
      </c>
      <c r="Y1612" s="103">
        <v>3.4071629999999999E-3</v>
      </c>
    </row>
    <row r="1613" spans="1:25" x14ac:dyDescent="0.25">
      <c r="A1613" s="101" t="s">
        <v>1860</v>
      </c>
      <c r="B1613" s="102">
        <v>-6.8122630000000003E-2</v>
      </c>
      <c r="C1613" s="102">
        <v>-6.4453200000000002E-2</v>
      </c>
      <c r="D1613" s="102">
        <v>-6.3070429999999997E-2</v>
      </c>
      <c r="E1613" s="102">
        <v>-6.1755450000000003E-2</v>
      </c>
      <c r="F1613" s="102">
        <v>-6.0393000000000002E-2</v>
      </c>
      <c r="G1613" s="102">
        <v>-6.2238469999999997E-2</v>
      </c>
      <c r="H1613" s="102">
        <v>-6.1383119999999999E-2</v>
      </c>
      <c r="I1613" s="102">
        <v>-6.0257770000000002E-2</v>
      </c>
      <c r="J1613" s="102">
        <v>-5.9103660000000002E-2</v>
      </c>
      <c r="K1613" s="102">
        <v>-6.9002599999999997E-2</v>
      </c>
      <c r="L1613" s="102">
        <v>-7.2435280000000005E-2</v>
      </c>
      <c r="M1613" s="102">
        <v>-7.4708659999999996E-2</v>
      </c>
      <c r="N1613" s="102">
        <v>-7.0764949999999993E-2</v>
      </c>
      <c r="O1613" s="102">
        <v>-6.7499900000000002E-2</v>
      </c>
      <c r="P1613" s="102">
        <v>-6.5778970000000006E-2</v>
      </c>
      <c r="Q1613" s="102">
        <v>-6.510966E-2</v>
      </c>
      <c r="R1613" s="102">
        <v>-6.4613989999999996E-2</v>
      </c>
      <c r="S1613" s="102">
        <v>-6.4040559999999996E-2</v>
      </c>
      <c r="T1613" s="102">
        <v>-6.3399490000000003E-2</v>
      </c>
      <c r="U1613" s="102">
        <v>-6.2680830000000007E-2</v>
      </c>
      <c r="V1613" s="102">
        <v>-6.1923730000000003E-2</v>
      </c>
      <c r="W1613" s="102">
        <v>-6.1118270000000002E-2</v>
      </c>
      <c r="X1613" s="102">
        <v>-6.0264440000000002E-2</v>
      </c>
      <c r="Y1613" s="103">
        <v>-5.9381709999999997E-2</v>
      </c>
    </row>
    <row r="1614" spans="1:25" x14ac:dyDescent="0.25">
      <c r="A1614" s="101" t="s">
        <v>1861</v>
      </c>
      <c r="B1614" s="102">
        <v>-1.8894370000000001E-2</v>
      </c>
      <c r="C1614" s="102">
        <v>-1.7248980000000001E-2</v>
      </c>
      <c r="D1614" s="102">
        <v>-1.7239379999999999E-2</v>
      </c>
      <c r="E1614" s="102">
        <v>-1.6951979999999998E-2</v>
      </c>
      <c r="F1614" s="102">
        <v>-1.6386609999999999E-2</v>
      </c>
      <c r="G1614" s="102">
        <v>-1.764582E-2</v>
      </c>
      <c r="H1614" s="102">
        <v>-1.715848E-2</v>
      </c>
      <c r="I1614" s="102">
        <v>-1.6381030000000001E-2</v>
      </c>
      <c r="J1614" s="102">
        <v>-1.5477690000000001E-2</v>
      </c>
      <c r="K1614" s="102">
        <v>-2.1541009999999999E-2</v>
      </c>
      <c r="L1614" s="102">
        <v>-2.409091E-2</v>
      </c>
      <c r="M1614" s="102">
        <v>-2.5986929999999998E-2</v>
      </c>
      <c r="N1614" s="102">
        <v>-2.4677000000000001E-2</v>
      </c>
      <c r="O1614" s="102">
        <v>-2.3501770000000002E-2</v>
      </c>
      <c r="P1614" s="102">
        <v>-2.2963999999999998E-2</v>
      </c>
      <c r="Q1614" s="102">
        <v>-2.2856609999999999E-2</v>
      </c>
      <c r="R1614" s="102">
        <v>-2.275889E-2</v>
      </c>
      <c r="S1614" s="102">
        <v>-2.2553460000000001E-2</v>
      </c>
      <c r="T1614" s="102">
        <v>-2.2260240000000001E-2</v>
      </c>
      <c r="U1614" s="102">
        <v>-2.1898669999999999E-2</v>
      </c>
      <c r="V1614" s="102">
        <v>-2.1478549999999999E-2</v>
      </c>
      <c r="W1614" s="102">
        <v>-2.100016E-2</v>
      </c>
      <c r="X1614" s="102">
        <v>-2.048287E-2</v>
      </c>
      <c r="Y1614" s="103">
        <v>-1.9926699999999999E-2</v>
      </c>
    </row>
    <row r="1615" spans="1:25" x14ac:dyDescent="0.25">
      <c r="A1615" s="101" t="s">
        <v>1862</v>
      </c>
      <c r="B1615" s="102">
        <v>-3.6015680000000001E-2</v>
      </c>
      <c r="C1615" s="102">
        <v>-3.5540599999999999E-2</v>
      </c>
      <c r="D1615" s="102">
        <v>-3.5666110000000001E-2</v>
      </c>
      <c r="E1615" s="102">
        <v>-3.5434449999999999E-2</v>
      </c>
      <c r="F1615" s="102">
        <v>-3.4922809999999999E-2</v>
      </c>
      <c r="G1615" s="102">
        <v>-3.6594069999999999E-2</v>
      </c>
      <c r="H1615" s="102">
        <v>-3.6186179999999998E-2</v>
      </c>
      <c r="I1615" s="102">
        <v>-3.5478540000000003E-2</v>
      </c>
      <c r="J1615" s="102">
        <v>-3.4683659999999998E-2</v>
      </c>
      <c r="K1615" s="102">
        <v>-4.1708410000000001E-2</v>
      </c>
      <c r="L1615" s="102">
        <v>-4.4101559999999998E-2</v>
      </c>
      <c r="M1615" s="102">
        <v>-4.5699509999999999E-2</v>
      </c>
      <c r="N1615" s="102">
        <v>-4.333555E-2</v>
      </c>
      <c r="O1615" s="102">
        <v>-4.1390639999999999E-2</v>
      </c>
      <c r="P1615" s="102">
        <v>-4.0442359999999997E-2</v>
      </c>
      <c r="Q1615" s="102">
        <v>-4.0152069999999998E-2</v>
      </c>
      <c r="R1615" s="102">
        <v>-3.992913E-2</v>
      </c>
      <c r="S1615" s="102">
        <v>-3.9609140000000001E-2</v>
      </c>
      <c r="T1615" s="102">
        <v>-3.9202170000000001E-2</v>
      </c>
      <c r="U1615" s="102">
        <v>-3.8727459999999998E-2</v>
      </c>
      <c r="V1615" s="102">
        <v>-3.819475E-2</v>
      </c>
      <c r="W1615" s="102">
        <v>-3.7613979999999998E-2</v>
      </c>
      <c r="X1615" s="102">
        <v>-3.698473E-2</v>
      </c>
      <c r="Y1615" s="103">
        <v>-3.6326619999999997E-2</v>
      </c>
    </row>
    <row r="1616" spans="1:25" x14ac:dyDescent="0.25">
      <c r="A1616" s="101" t="s">
        <v>1863</v>
      </c>
      <c r="B1616" s="102">
        <v>5.1943629999999998E-2</v>
      </c>
      <c r="C1616" s="102">
        <v>4.2484559999999998E-2</v>
      </c>
      <c r="D1616" s="102">
        <v>3.6909810000000001E-2</v>
      </c>
      <c r="E1616" s="102">
        <v>3.2673630000000002E-2</v>
      </c>
      <c r="F1616" s="102">
        <v>2.935635E-2</v>
      </c>
      <c r="G1616" s="102">
        <v>2.8111460000000001E-2</v>
      </c>
      <c r="H1616" s="102">
        <v>2.638428E-2</v>
      </c>
      <c r="I1616" s="102">
        <v>2.496872E-2</v>
      </c>
      <c r="J1616" s="102">
        <v>2.3863680000000002E-2</v>
      </c>
      <c r="K1616" s="102">
        <v>2.7504569999999999E-2</v>
      </c>
      <c r="L1616" s="102">
        <v>2.905218E-2</v>
      </c>
      <c r="M1616" s="102">
        <v>3.018003E-2</v>
      </c>
      <c r="N1616" s="102">
        <v>2.8754229999999999E-2</v>
      </c>
      <c r="O1616" s="102">
        <v>2.705629E-2</v>
      </c>
      <c r="P1616" s="102">
        <v>2.566715E-2</v>
      </c>
      <c r="Q1616" s="102">
        <v>2.4708210000000001E-2</v>
      </c>
      <c r="R1616" s="102">
        <v>2.3961739999999999E-2</v>
      </c>
      <c r="S1616" s="102">
        <v>2.334145E-2</v>
      </c>
      <c r="T1616" s="102">
        <v>2.2818040000000001E-2</v>
      </c>
      <c r="U1616" s="102">
        <v>2.2372300000000001E-2</v>
      </c>
      <c r="V1616" s="102">
        <v>2.1974870000000001E-2</v>
      </c>
      <c r="W1616" s="102">
        <v>2.161629E-2</v>
      </c>
      <c r="X1616" s="102">
        <v>2.1306229999999999E-2</v>
      </c>
      <c r="Y1616" s="103">
        <v>2.10253E-2</v>
      </c>
    </row>
    <row r="1617" spans="1:25" x14ac:dyDescent="0.25">
      <c r="A1617" s="101" t="s">
        <v>1864</v>
      </c>
      <c r="B1617" s="102">
        <v>1.0018819999999999E-3</v>
      </c>
      <c r="C1617" s="102">
        <v>-5.4591689999999998E-3</v>
      </c>
      <c r="D1617" s="102">
        <v>-9.2409699999999994E-3</v>
      </c>
      <c r="E1617" s="102">
        <v>-1.20354E-2</v>
      </c>
      <c r="F1617" s="102">
        <v>-1.4145639999999999E-2</v>
      </c>
      <c r="G1617" s="102">
        <v>-1.557094E-2</v>
      </c>
      <c r="H1617" s="102">
        <v>-1.6472939999999998E-2</v>
      </c>
      <c r="I1617" s="102">
        <v>-1.7073959999999999E-2</v>
      </c>
      <c r="J1617" s="102">
        <v>-1.747114E-2</v>
      </c>
      <c r="K1617" s="102">
        <v>-1.7582520000000001E-2</v>
      </c>
      <c r="L1617" s="102">
        <v>-1.7181829999999999E-2</v>
      </c>
      <c r="M1617" s="102">
        <v>-1.679216E-2</v>
      </c>
      <c r="N1617" s="102">
        <v>-1.629272E-2</v>
      </c>
      <c r="O1617" s="102">
        <v>-1.6234990000000001E-2</v>
      </c>
      <c r="P1617" s="102">
        <v>-1.649554E-2</v>
      </c>
      <c r="Q1617" s="102">
        <v>-1.6814760000000002E-2</v>
      </c>
      <c r="R1617" s="102">
        <v>-1.704717E-2</v>
      </c>
      <c r="S1617" s="102">
        <v>-1.7182630000000001E-2</v>
      </c>
      <c r="T1617" s="102">
        <v>-1.724055E-2</v>
      </c>
      <c r="U1617" s="102">
        <v>-1.724055E-2</v>
      </c>
      <c r="V1617" s="102">
        <v>-1.72018E-2</v>
      </c>
      <c r="W1617" s="102">
        <v>-1.7124529999999999E-2</v>
      </c>
      <c r="X1617" s="102">
        <v>-1.7008530000000001E-2</v>
      </c>
      <c r="Y1617" s="103">
        <v>-1.686348E-2</v>
      </c>
    </row>
    <row r="1618" spans="1:25" x14ac:dyDescent="0.25">
      <c r="A1618" s="101" t="s">
        <v>1865</v>
      </c>
      <c r="B1618" s="102">
        <v>-0.12565499999999999</v>
      </c>
      <c r="C1618" s="102">
        <v>-0.123213</v>
      </c>
      <c r="D1618" s="102">
        <v>-0.122225</v>
      </c>
      <c r="E1618" s="102">
        <v>-0.12157900000000001</v>
      </c>
      <c r="F1618" s="102">
        <v>-0.121061</v>
      </c>
      <c r="G1618" s="102">
        <v>-0.121421</v>
      </c>
      <c r="H1618" s="102">
        <v>-0.120102</v>
      </c>
      <c r="I1618" s="102">
        <v>-0.11873599999999999</v>
      </c>
      <c r="J1618" s="102">
        <v>-0.117427</v>
      </c>
      <c r="K1618" s="102">
        <v>-0.12307800000000001</v>
      </c>
      <c r="L1618" s="102">
        <v>-0.123934</v>
      </c>
      <c r="M1618" s="102">
        <v>-0.12408</v>
      </c>
      <c r="N1618" s="102">
        <v>-0.119973</v>
      </c>
      <c r="O1618" s="102">
        <v>-0.11634</v>
      </c>
      <c r="P1618" s="102">
        <v>-0.11404499999999999</v>
      </c>
      <c r="Q1618" s="102">
        <v>-0.11272699999999999</v>
      </c>
      <c r="R1618" s="102">
        <v>-0.111612</v>
      </c>
      <c r="S1618" s="102">
        <v>-0.110488</v>
      </c>
      <c r="T1618" s="102">
        <v>-0.109344</v>
      </c>
      <c r="U1618" s="102">
        <v>-0.108171</v>
      </c>
      <c r="V1618" s="102">
        <v>-0.106979</v>
      </c>
      <c r="W1618" s="102">
        <v>-0.105778</v>
      </c>
      <c r="X1618" s="102">
        <v>-0.104557</v>
      </c>
      <c r="Y1618" s="103">
        <v>-0.103326</v>
      </c>
    </row>
    <row r="1619" spans="1:25" x14ac:dyDescent="0.25">
      <c r="A1619" s="101" t="s">
        <v>1866</v>
      </c>
      <c r="B1619" s="102">
        <v>-1.179709E-2</v>
      </c>
      <c r="C1619" s="102">
        <v>-1.624157E-2</v>
      </c>
      <c r="D1619" s="102">
        <v>-1.913018E-2</v>
      </c>
      <c r="E1619" s="102">
        <v>-2.133519E-2</v>
      </c>
      <c r="F1619" s="102">
        <v>-2.3012979999999999E-2</v>
      </c>
      <c r="G1619" s="102">
        <v>-2.4236319999999999E-2</v>
      </c>
      <c r="H1619" s="102">
        <v>-2.4798939999999998E-2</v>
      </c>
      <c r="I1619" s="102">
        <v>-2.5109010000000001E-2</v>
      </c>
      <c r="J1619" s="102">
        <v>-2.5244630000000001E-2</v>
      </c>
      <c r="K1619" s="102">
        <v>-2.6289320000000001E-2</v>
      </c>
      <c r="L1619" s="102">
        <v>-2.6112380000000001E-2</v>
      </c>
      <c r="M1619" s="102">
        <v>-2.5769920000000002E-2</v>
      </c>
      <c r="N1619" s="102">
        <v>-2.4735960000000001E-2</v>
      </c>
      <c r="O1619" s="102">
        <v>-2.417006E-2</v>
      </c>
      <c r="P1619" s="102">
        <v>-2.404452E-2</v>
      </c>
      <c r="Q1619" s="102">
        <v>-2.4112379999999999E-2</v>
      </c>
      <c r="R1619" s="102">
        <v>-2.4122080000000001E-2</v>
      </c>
      <c r="S1619" s="102">
        <v>-2.40544E-2</v>
      </c>
      <c r="T1619" s="102">
        <v>-2.391882E-2</v>
      </c>
      <c r="U1619" s="102">
        <v>-2.3734760000000001E-2</v>
      </c>
      <c r="V1619" s="102">
        <v>-2.3502220000000001E-2</v>
      </c>
      <c r="W1619" s="102">
        <v>-2.3230899999999999E-2</v>
      </c>
      <c r="X1619" s="102">
        <v>-2.2940209999999999E-2</v>
      </c>
      <c r="Y1619" s="103">
        <v>-2.2620669999999999E-2</v>
      </c>
    </row>
    <row r="1620" spans="1:25" x14ac:dyDescent="0.25">
      <c r="A1620" s="101" t="s">
        <v>1867</v>
      </c>
      <c r="B1620" s="102">
        <v>2.2064899999999998E-2</v>
      </c>
      <c r="C1620" s="102">
        <v>1.463799E-2</v>
      </c>
      <c r="D1620" s="102">
        <v>1.012585E-2</v>
      </c>
      <c r="E1620" s="102">
        <v>6.5187070000000003E-3</v>
      </c>
      <c r="F1620" s="102">
        <v>3.5507479999999998E-3</v>
      </c>
      <c r="G1620" s="102">
        <v>2.2441190000000001E-3</v>
      </c>
      <c r="H1620" s="102">
        <v>7.1114509999999998E-4</v>
      </c>
      <c r="I1620" s="102">
        <v>-5.6963170000000004E-4</v>
      </c>
      <c r="J1620" s="102">
        <v>-1.617594E-3</v>
      </c>
      <c r="K1620" s="102">
        <v>5.7559169999999999E-4</v>
      </c>
      <c r="L1620" s="102">
        <v>1.7068960000000001E-3</v>
      </c>
      <c r="M1620" s="102">
        <v>2.6069119999999999E-3</v>
      </c>
      <c r="N1620" s="102">
        <v>2.7040380000000002E-3</v>
      </c>
      <c r="O1620" s="102">
        <v>2.2279449999999998E-3</v>
      </c>
      <c r="P1620" s="102">
        <v>1.568056E-3</v>
      </c>
      <c r="Q1620" s="102">
        <v>1.0056100000000001E-3</v>
      </c>
      <c r="R1620" s="102">
        <v>5.6922730000000005E-4</v>
      </c>
      <c r="S1620" s="102">
        <v>2.2019990000000001E-4</v>
      </c>
      <c r="T1620" s="102">
        <v>-6.0886649999999998E-5</v>
      </c>
      <c r="U1620" s="102">
        <v>-2.837324E-4</v>
      </c>
      <c r="V1620" s="102">
        <v>-4.679811E-4</v>
      </c>
      <c r="W1620" s="102">
        <v>-6.2310809999999996E-4</v>
      </c>
      <c r="X1620" s="102">
        <v>-7.4911070000000001E-4</v>
      </c>
      <c r="Y1620" s="103">
        <v>-8.5569729999999998E-4</v>
      </c>
    </row>
    <row r="1621" spans="1:25" x14ac:dyDescent="0.25">
      <c r="A1621" s="101" t="s">
        <v>1868</v>
      </c>
      <c r="B1621" s="102">
        <v>3.1044370000000002E-2</v>
      </c>
      <c r="C1621" s="102">
        <v>2.281886E-2</v>
      </c>
      <c r="D1621" s="102">
        <v>1.7711359999999999E-2</v>
      </c>
      <c r="E1621" s="102">
        <v>1.355861E-2</v>
      </c>
      <c r="F1621" s="102">
        <v>1.00947E-2</v>
      </c>
      <c r="G1621" s="102">
        <v>8.6727980000000007E-3</v>
      </c>
      <c r="H1621" s="102">
        <v>6.8194099999999997E-3</v>
      </c>
      <c r="I1621" s="102">
        <v>5.2374149999999996E-3</v>
      </c>
      <c r="J1621" s="102">
        <v>3.9268740000000003E-3</v>
      </c>
      <c r="K1621" s="102">
        <v>6.9592079999999997E-3</v>
      </c>
      <c r="L1621" s="102">
        <v>8.3121429999999993E-3</v>
      </c>
      <c r="M1621" s="102">
        <v>9.3475380000000007E-3</v>
      </c>
      <c r="N1621" s="102">
        <v>9.2112519999999996E-3</v>
      </c>
      <c r="O1621" s="102">
        <v>8.4909570000000004E-3</v>
      </c>
      <c r="P1621" s="102">
        <v>7.6358449999999996E-3</v>
      </c>
      <c r="Q1621" s="102">
        <v>6.9467729999999998E-3</v>
      </c>
      <c r="R1621" s="102">
        <v>6.3936749999999997E-3</v>
      </c>
      <c r="S1621" s="102">
        <v>5.9374850000000002E-3</v>
      </c>
      <c r="T1621" s="102">
        <v>5.5589949999999997E-3</v>
      </c>
      <c r="U1621" s="102">
        <v>5.2290649999999998E-3</v>
      </c>
      <c r="V1621" s="102">
        <v>4.9574199999999997E-3</v>
      </c>
      <c r="W1621" s="102">
        <v>4.7146820000000004E-3</v>
      </c>
      <c r="X1621" s="102">
        <v>4.5010859999999996E-3</v>
      </c>
      <c r="Y1621" s="103">
        <v>4.3071480000000002E-3</v>
      </c>
    </row>
    <row r="1622" spans="1:25" x14ac:dyDescent="0.25">
      <c r="A1622" s="101" t="s">
        <v>1869</v>
      </c>
      <c r="B1622" s="102">
        <v>5.2352000000000003E-2</v>
      </c>
      <c r="C1622" s="102">
        <v>4.3109130000000002E-2</v>
      </c>
      <c r="D1622" s="102">
        <v>3.7660010000000001E-2</v>
      </c>
      <c r="E1622" s="102">
        <v>3.3412089999999998E-2</v>
      </c>
      <c r="F1622" s="102">
        <v>2.9971029999999999E-2</v>
      </c>
      <c r="G1622" s="102">
        <v>2.841105E-2</v>
      </c>
      <c r="H1622" s="102">
        <v>2.6362489999999999E-2</v>
      </c>
      <c r="I1622" s="102">
        <v>2.4605120000000001E-2</v>
      </c>
      <c r="J1622" s="102">
        <v>2.3139389999999999E-2</v>
      </c>
      <c r="K1622" s="102">
        <v>2.6510949999999998E-2</v>
      </c>
      <c r="L1622" s="102">
        <v>2.7826529999999999E-2</v>
      </c>
      <c r="M1622" s="102">
        <v>2.8736319999999999E-2</v>
      </c>
      <c r="N1622" s="102">
        <v>2.7977930000000002E-2</v>
      </c>
      <c r="O1622" s="102">
        <v>2.6676020000000002E-2</v>
      </c>
      <c r="P1622" s="102">
        <v>2.5394859999999998E-2</v>
      </c>
      <c r="Q1622" s="102">
        <v>2.4396080000000001E-2</v>
      </c>
      <c r="R1622" s="102">
        <v>2.359139E-2</v>
      </c>
      <c r="S1622" s="102">
        <v>2.290296E-2</v>
      </c>
      <c r="T1622" s="102">
        <v>2.229217E-2</v>
      </c>
      <c r="U1622" s="102">
        <v>2.1739379999999999E-2</v>
      </c>
      <c r="V1622" s="102">
        <v>2.1235130000000001E-2</v>
      </c>
      <c r="W1622" s="102">
        <v>2.0769699999999999E-2</v>
      </c>
      <c r="X1622" s="102">
        <v>2.033339E-2</v>
      </c>
      <c r="Y1622" s="103">
        <v>1.992619E-2</v>
      </c>
    </row>
    <row r="1623" spans="1:25" x14ac:dyDescent="0.25">
      <c r="A1623" s="101" t="s">
        <v>1870</v>
      </c>
      <c r="B1623" s="102">
        <v>2.0692760000000001E-2</v>
      </c>
      <c r="C1623" s="102">
        <v>1.3417989999999999E-2</v>
      </c>
      <c r="D1623" s="102">
        <v>8.8737469999999995E-3</v>
      </c>
      <c r="E1623" s="102">
        <v>5.1659610000000002E-3</v>
      </c>
      <c r="F1623" s="102">
        <v>2.0681139999999998E-3</v>
      </c>
      <c r="G1623" s="102">
        <v>7.8120010000000005E-4</v>
      </c>
      <c r="H1623" s="102">
        <v>-7.9089749999999999E-4</v>
      </c>
      <c r="I1623" s="102">
        <v>-2.120584E-3</v>
      </c>
      <c r="J1623" s="102">
        <v>-3.2174320000000001E-3</v>
      </c>
      <c r="K1623" s="102">
        <v>-8.5456080000000003E-4</v>
      </c>
      <c r="L1623" s="102">
        <v>3.6354989999999999E-4</v>
      </c>
      <c r="M1623" s="102">
        <v>1.341238E-3</v>
      </c>
      <c r="N1623" s="102">
        <v>1.4872080000000001E-3</v>
      </c>
      <c r="O1623" s="102">
        <v>1.0689880000000001E-3</v>
      </c>
      <c r="P1623" s="102">
        <v>4.2791500000000001E-4</v>
      </c>
      <c r="Q1623" s="102">
        <v>-1.2520850000000001E-4</v>
      </c>
      <c r="R1623" s="102">
        <v>-5.519206E-4</v>
      </c>
      <c r="S1623" s="102">
        <v>-8.8173980000000004E-4</v>
      </c>
      <c r="T1623" s="102">
        <v>-1.1532929999999999E-3</v>
      </c>
      <c r="U1623" s="102">
        <v>-1.3668020000000001E-3</v>
      </c>
      <c r="V1623" s="102">
        <v>-1.5414599999999999E-3</v>
      </c>
      <c r="W1623" s="102">
        <v>-1.677493E-3</v>
      </c>
      <c r="X1623" s="102">
        <v>-1.803586E-3</v>
      </c>
      <c r="Y1623" s="103">
        <v>-1.9005319999999999E-3</v>
      </c>
    </row>
    <row r="1624" spans="1:25" x14ac:dyDescent="0.25">
      <c r="A1624" s="101" t="s">
        <v>1871</v>
      </c>
      <c r="B1624" s="102">
        <v>1.0320170000000001E-3</v>
      </c>
      <c r="C1624" s="102">
        <v>-4.3297769999999999E-3</v>
      </c>
      <c r="D1624" s="102">
        <v>-8.006193E-3</v>
      </c>
      <c r="E1624" s="102">
        <v>-1.121932E-2</v>
      </c>
      <c r="F1624" s="102">
        <v>-1.404831E-2</v>
      </c>
      <c r="G1624" s="102">
        <v>-1.517371E-2</v>
      </c>
      <c r="H1624" s="102">
        <v>-1.660414E-2</v>
      </c>
      <c r="I1624" s="102">
        <v>-1.7860109999999998E-2</v>
      </c>
      <c r="J1624" s="102">
        <v>-1.8911669999999998E-2</v>
      </c>
      <c r="K1624" s="102">
        <v>-1.699842E-2</v>
      </c>
      <c r="L1624" s="102">
        <v>-1.6066830000000001E-2</v>
      </c>
      <c r="M1624" s="102">
        <v>-1.5308789999999999E-2</v>
      </c>
      <c r="N1624" s="102">
        <v>-1.498561E-2</v>
      </c>
      <c r="O1624" s="102">
        <v>-1.515202E-2</v>
      </c>
      <c r="P1624" s="102">
        <v>-1.5591789999999999E-2</v>
      </c>
      <c r="Q1624" s="102">
        <v>-1.604059E-2</v>
      </c>
      <c r="R1624" s="102">
        <v>-1.6410870000000001E-2</v>
      </c>
      <c r="S1624" s="102">
        <v>-1.671328E-2</v>
      </c>
      <c r="T1624" s="102">
        <v>-1.6957119999999999E-2</v>
      </c>
      <c r="U1624" s="102">
        <v>-1.7151929999999999E-2</v>
      </c>
      <c r="V1624" s="102">
        <v>-1.7317679999999998E-2</v>
      </c>
      <c r="W1624" s="102">
        <v>-1.7444379999999999E-2</v>
      </c>
      <c r="X1624" s="102">
        <v>-1.7551560000000001E-2</v>
      </c>
      <c r="Y1624" s="103">
        <v>-1.7639450000000001E-2</v>
      </c>
    </row>
    <row r="1625" spans="1:25" x14ac:dyDescent="0.25">
      <c r="A1625" s="101" t="s">
        <v>1872</v>
      </c>
      <c r="B1625" s="102">
        <v>5.0646860000000002E-2</v>
      </c>
      <c r="C1625" s="102">
        <v>4.1280209999999998E-2</v>
      </c>
      <c r="D1625" s="102">
        <v>3.5512080000000001E-2</v>
      </c>
      <c r="E1625" s="102">
        <v>3.084634E-2</v>
      </c>
      <c r="F1625" s="102">
        <v>2.6948E-2</v>
      </c>
      <c r="G1625" s="102">
        <v>2.5421869999999999E-2</v>
      </c>
      <c r="H1625" s="102">
        <v>2.3151709999999999E-2</v>
      </c>
      <c r="I1625" s="102">
        <v>2.11719E-2</v>
      </c>
      <c r="J1625" s="102">
        <v>1.9512040000000001E-2</v>
      </c>
      <c r="K1625" s="102">
        <v>2.3657379999999999E-2</v>
      </c>
      <c r="L1625" s="102">
        <v>2.5229709999999999E-2</v>
      </c>
      <c r="M1625" s="102">
        <v>2.6360209999999999E-2</v>
      </c>
      <c r="N1625" s="102">
        <v>2.5746000000000002E-2</v>
      </c>
      <c r="O1625" s="102">
        <v>2.4576890000000001E-2</v>
      </c>
      <c r="P1625" s="102">
        <v>2.3409989999999999E-2</v>
      </c>
      <c r="Q1625" s="102">
        <v>2.2507249999999999E-2</v>
      </c>
      <c r="R1625" s="102">
        <v>2.1789220000000002E-2</v>
      </c>
      <c r="S1625" s="102">
        <v>2.1168309999999999E-2</v>
      </c>
      <c r="T1625" s="102">
        <v>2.062485E-2</v>
      </c>
      <c r="U1625" s="102">
        <v>2.0139629999999999E-2</v>
      </c>
      <c r="V1625" s="102">
        <v>1.970295E-2</v>
      </c>
      <c r="W1625" s="102">
        <v>1.930488E-2</v>
      </c>
      <c r="X1625" s="102">
        <v>1.893593E-2</v>
      </c>
      <c r="Y1625" s="103">
        <v>1.858638E-2</v>
      </c>
    </row>
    <row r="1626" spans="1:25" x14ac:dyDescent="0.25">
      <c r="A1626" s="101" t="s">
        <v>1873</v>
      </c>
      <c r="B1626" s="102">
        <v>4.4249740000000003E-2</v>
      </c>
      <c r="C1626" s="102">
        <v>3.5291240000000001E-2</v>
      </c>
      <c r="D1626" s="102">
        <v>2.9799300000000001E-2</v>
      </c>
      <c r="E1626" s="102">
        <v>2.5370670000000001E-2</v>
      </c>
      <c r="F1626" s="102">
        <v>2.1689960000000001E-2</v>
      </c>
      <c r="G1626" s="102">
        <v>2.0153279999999999E-2</v>
      </c>
      <c r="H1626" s="102">
        <v>1.8048649999999999E-2</v>
      </c>
      <c r="I1626" s="102">
        <v>1.6224619999999999E-2</v>
      </c>
      <c r="J1626" s="102">
        <v>1.4701290000000001E-2</v>
      </c>
      <c r="K1626" s="102">
        <v>1.825558E-2</v>
      </c>
      <c r="L1626" s="102">
        <v>1.9684009999999998E-2</v>
      </c>
      <c r="M1626" s="102">
        <v>2.0727909999999999E-2</v>
      </c>
      <c r="N1626" s="102">
        <v>2.0260839999999999E-2</v>
      </c>
      <c r="O1626" s="102">
        <v>1.9220330000000001E-2</v>
      </c>
      <c r="P1626" s="102">
        <v>1.813294E-2</v>
      </c>
      <c r="Q1626" s="102">
        <v>1.726981E-2</v>
      </c>
      <c r="R1626" s="102">
        <v>1.6581430000000001E-2</v>
      </c>
      <c r="S1626" s="102">
        <v>1.5999590000000001E-2</v>
      </c>
      <c r="T1626" s="102">
        <v>1.548566E-2</v>
      </c>
      <c r="U1626" s="102">
        <v>1.5049369999999999E-2</v>
      </c>
      <c r="V1626" s="102">
        <v>1.465167E-2</v>
      </c>
      <c r="W1626" s="102">
        <v>1.429277E-2</v>
      </c>
      <c r="X1626" s="102">
        <v>1.396299E-2</v>
      </c>
      <c r="Y1626" s="103">
        <v>1.366233E-2</v>
      </c>
    </row>
    <row r="1627" spans="1:25" x14ac:dyDescent="0.25">
      <c r="A1627" s="101" t="s">
        <v>1874</v>
      </c>
      <c r="B1627" s="102">
        <v>2.459045E-2</v>
      </c>
      <c r="C1627" s="102">
        <v>1.668306E-2</v>
      </c>
      <c r="D1627" s="102">
        <v>1.181259E-2</v>
      </c>
      <c r="E1627" s="102">
        <v>7.8872539999999998E-3</v>
      </c>
      <c r="F1627" s="102">
        <v>4.6411689999999997E-3</v>
      </c>
      <c r="G1627" s="102">
        <v>3.199286E-3</v>
      </c>
      <c r="H1627" s="102">
        <v>1.5300170000000001E-3</v>
      </c>
      <c r="I1627" s="102">
        <v>1.3236509999999999E-4</v>
      </c>
      <c r="J1627" s="102">
        <v>-1.012769E-3</v>
      </c>
      <c r="K1627" s="102">
        <v>1.2881069999999999E-3</v>
      </c>
      <c r="L1627" s="102">
        <v>2.4684020000000002E-3</v>
      </c>
      <c r="M1627" s="102">
        <v>3.4074969999999998E-3</v>
      </c>
      <c r="N1627" s="102">
        <v>3.4659199999999999E-3</v>
      </c>
      <c r="O1627" s="102">
        <v>2.9411210000000001E-3</v>
      </c>
      <c r="P1627" s="102">
        <v>2.2131299999999998E-3</v>
      </c>
      <c r="Q1627" s="102">
        <v>1.592584E-3</v>
      </c>
      <c r="R1627" s="102">
        <v>1.117537E-3</v>
      </c>
      <c r="S1627" s="102">
        <v>7.3933080000000001E-4</v>
      </c>
      <c r="T1627" s="102">
        <v>4.2907280000000002E-4</v>
      </c>
      <c r="U1627" s="102">
        <v>1.6712040000000001E-4</v>
      </c>
      <c r="V1627" s="102">
        <v>-3.6578320000000003E-5</v>
      </c>
      <c r="W1627" s="102">
        <v>-2.1115190000000001E-4</v>
      </c>
      <c r="X1627" s="102">
        <v>-3.5659770000000002E-4</v>
      </c>
      <c r="Y1627" s="103">
        <v>-4.8285659999999997E-4</v>
      </c>
    </row>
    <row r="1628" spans="1:25" x14ac:dyDescent="0.25">
      <c r="A1628" s="101" t="s">
        <v>1875</v>
      </c>
      <c r="B1628" s="102">
        <v>5.8038670000000001E-2</v>
      </c>
      <c r="C1628" s="102">
        <v>4.973226E-2</v>
      </c>
      <c r="D1628" s="102">
        <v>4.490968E-2</v>
      </c>
      <c r="E1628" s="102">
        <v>4.1181170000000003E-2</v>
      </c>
      <c r="F1628" s="102">
        <v>3.8181550000000002E-2</v>
      </c>
      <c r="G1628" s="102">
        <v>3.6733290000000002E-2</v>
      </c>
      <c r="H1628" s="102">
        <v>3.4845870000000001E-2</v>
      </c>
      <c r="I1628" s="102">
        <v>3.3202099999999998E-2</v>
      </c>
      <c r="J1628" s="102">
        <v>3.1821170000000003E-2</v>
      </c>
      <c r="K1628" s="102">
        <v>3.483091E-2</v>
      </c>
      <c r="L1628" s="102">
        <v>3.598142E-2</v>
      </c>
      <c r="M1628" s="102">
        <v>3.6780060000000003E-2</v>
      </c>
      <c r="N1628" s="102">
        <v>3.5749749999999997E-2</v>
      </c>
      <c r="O1628" s="102">
        <v>3.4264250000000003E-2</v>
      </c>
      <c r="P1628" s="102">
        <v>3.285793E-2</v>
      </c>
      <c r="Q1628" s="102">
        <v>3.1762579999999999E-2</v>
      </c>
      <c r="R1628" s="102">
        <v>3.0851190000000001E-2</v>
      </c>
      <c r="S1628" s="102">
        <v>3.004652E-2</v>
      </c>
      <c r="T1628" s="102">
        <v>2.9319250000000002E-2</v>
      </c>
      <c r="U1628" s="102">
        <v>2.8650209999999999E-2</v>
      </c>
      <c r="V1628" s="102">
        <v>2.802E-2</v>
      </c>
      <c r="W1628" s="102">
        <v>2.7438339999999999E-2</v>
      </c>
      <c r="X1628" s="102">
        <v>2.6885579999999999E-2</v>
      </c>
      <c r="Y1628" s="103">
        <v>2.636196E-2</v>
      </c>
    </row>
    <row r="1629" spans="1:25" x14ac:dyDescent="0.25">
      <c r="A1629" s="101" t="s">
        <v>1876</v>
      </c>
      <c r="B1629" s="102">
        <v>-2.910401E-3</v>
      </c>
      <c r="C1629" s="102">
        <v>-7.9575319999999998E-3</v>
      </c>
      <c r="D1629" s="102">
        <v>-1.114065E-2</v>
      </c>
      <c r="E1629" s="102">
        <v>-1.3753609999999999E-2</v>
      </c>
      <c r="F1629" s="102">
        <v>-1.5944179999999999E-2</v>
      </c>
      <c r="G1629" s="102">
        <v>-1.6962029999999999E-2</v>
      </c>
      <c r="H1629" s="102">
        <v>-1.7981899999999999E-2</v>
      </c>
      <c r="I1629" s="102">
        <v>-1.8817199999999999E-2</v>
      </c>
      <c r="J1629" s="102">
        <v>-1.94778E-2</v>
      </c>
      <c r="K1629" s="102">
        <v>-1.8418219999999999E-2</v>
      </c>
      <c r="L1629" s="102">
        <v>-1.76242E-2</v>
      </c>
      <c r="M1629" s="102">
        <v>-1.6926449999999999E-2</v>
      </c>
      <c r="N1629" s="102">
        <v>-1.6342309999999999E-2</v>
      </c>
      <c r="O1629" s="102">
        <v>-1.6245140000000002E-2</v>
      </c>
      <c r="P1629" s="102">
        <v>-1.6468380000000001E-2</v>
      </c>
      <c r="Q1629" s="102">
        <v>-1.673999E-2</v>
      </c>
      <c r="R1629" s="102">
        <v>-1.694377E-2</v>
      </c>
      <c r="S1629" s="102">
        <v>-1.7079549999999999E-2</v>
      </c>
      <c r="T1629" s="102">
        <v>-1.7157039999999998E-2</v>
      </c>
      <c r="U1629" s="102">
        <v>-1.7195680000000001E-2</v>
      </c>
      <c r="V1629" s="102">
        <v>-1.7205160000000001E-2</v>
      </c>
      <c r="W1629" s="102">
        <v>-1.718573E-2</v>
      </c>
      <c r="X1629" s="102">
        <v>-1.714709E-2</v>
      </c>
      <c r="Y1629" s="103">
        <v>-1.707931E-2</v>
      </c>
    </row>
    <row r="1630" spans="1:25" x14ac:dyDescent="0.25">
      <c r="A1630" s="101" t="s">
        <v>1877</v>
      </c>
      <c r="B1630" s="102">
        <v>-7.4380339999999996E-3</v>
      </c>
      <c r="C1630" s="102">
        <v>-1.1180239999999999E-2</v>
      </c>
      <c r="D1630" s="102">
        <v>-1.366318E-2</v>
      </c>
      <c r="E1630" s="102">
        <v>-1.5704070000000001E-2</v>
      </c>
      <c r="F1630" s="102">
        <v>-1.7420999999999999E-2</v>
      </c>
      <c r="G1630" s="102">
        <v>-1.848876E-2</v>
      </c>
      <c r="H1630" s="102">
        <v>-1.9265999999999998E-2</v>
      </c>
      <c r="I1630" s="102">
        <v>-1.9868509999999999E-2</v>
      </c>
      <c r="J1630" s="102">
        <v>-2.03447E-2</v>
      </c>
      <c r="K1630" s="102">
        <v>-2.049954E-2</v>
      </c>
      <c r="L1630" s="102">
        <v>-2.0110510000000002E-2</v>
      </c>
      <c r="M1630" s="102">
        <v>-1.9653230000000001E-2</v>
      </c>
      <c r="N1630" s="102">
        <v>-1.8805450000000001E-2</v>
      </c>
      <c r="O1630" s="102">
        <v>-1.8445099999999999E-2</v>
      </c>
      <c r="P1630" s="102">
        <v>-1.849379E-2</v>
      </c>
      <c r="Q1630" s="102">
        <v>-1.867839E-2</v>
      </c>
      <c r="R1630" s="102">
        <v>-1.8814330000000001E-2</v>
      </c>
      <c r="S1630" s="102">
        <v>-1.8891910000000001E-2</v>
      </c>
      <c r="T1630" s="102">
        <v>-1.89211E-2</v>
      </c>
      <c r="U1630" s="102">
        <v>-1.891137E-2</v>
      </c>
      <c r="V1630" s="102">
        <v>-1.8882179999999998E-2</v>
      </c>
      <c r="W1630" s="102">
        <v>-1.883377E-2</v>
      </c>
      <c r="X1630" s="102">
        <v>-1.876566E-2</v>
      </c>
      <c r="Y1630" s="103">
        <v>-1.8688059999999999E-2</v>
      </c>
    </row>
    <row r="1631" spans="1:25" x14ac:dyDescent="0.25">
      <c r="A1631" s="101" t="s">
        <v>1878</v>
      </c>
      <c r="B1631" s="102">
        <v>3.302952E-2</v>
      </c>
      <c r="C1631" s="102">
        <v>2.5535349999999998E-2</v>
      </c>
      <c r="D1631" s="102">
        <v>2.1081530000000001E-2</v>
      </c>
      <c r="E1631" s="102">
        <v>1.754263E-2</v>
      </c>
      <c r="F1631" s="102">
        <v>1.46331E-2</v>
      </c>
      <c r="G1631" s="102">
        <v>1.3354690000000001E-2</v>
      </c>
      <c r="H1631" s="102">
        <v>1.169479E-2</v>
      </c>
      <c r="I1631" s="102">
        <v>1.026756E-2</v>
      </c>
      <c r="J1631" s="102">
        <v>9.0734879999999993E-3</v>
      </c>
      <c r="K1631" s="102">
        <v>1.1704279999999999E-2</v>
      </c>
      <c r="L1631" s="102">
        <v>1.281761E-2</v>
      </c>
      <c r="M1631" s="102">
        <v>1.364082E-2</v>
      </c>
      <c r="N1631" s="102">
        <v>1.3281060000000001E-2</v>
      </c>
      <c r="O1631" s="102">
        <v>1.243579E-2</v>
      </c>
      <c r="P1631" s="102">
        <v>1.1523719999999999E-2</v>
      </c>
      <c r="Q1631" s="102">
        <v>1.078667E-2</v>
      </c>
      <c r="R1631" s="102">
        <v>1.0185400000000001E-2</v>
      </c>
      <c r="S1631" s="102">
        <v>9.6714880000000007E-3</v>
      </c>
      <c r="T1631" s="102">
        <v>9.2352289999999993E-3</v>
      </c>
      <c r="U1631" s="102">
        <v>8.8472710000000003E-3</v>
      </c>
      <c r="V1631" s="102">
        <v>8.4981420000000002E-3</v>
      </c>
      <c r="W1631" s="102">
        <v>8.1781340000000001E-3</v>
      </c>
      <c r="X1631" s="102">
        <v>7.8870180000000008E-3</v>
      </c>
      <c r="Y1631" s="103">
        <v>7.62526E-3</v>
      </c>
    </row>
    <row r="1632" spans="1:25" x14ac:dyDescent="0.25">
      <c r="A1632" s="101" t="s">
        <v>1879</v>
      </c>
      <c r="B1632" s="102">
        <v>7.429624E-2</v>
      </c>
      <c r="C1632" s="102">
        <v>6.2997399999999995E-2</v>
      </c>
      <c r="D1632" s="102">
        <v>5.6409929999999997E-2</v>
      </c>
      <c r="E1632" s="102">
        <v>5.1336310000000003E-2</v>
      </c>
      <c r="F1632" s="102">
        <v>4.726532E-2</v>
      </c>
      <c r="G1632" s="102">
        <v>4.5483679999999999E-2</v>
      </c>
      <c r="H1632" s="102">
        <v>4.2879790000000001E-2</v>
      </c>
      <c r="I1632" s="102">
        <v>4.061526E-2</v>
      </c>
      <c r="J1632" s="102">
        <v>3.8729800000000002E-2</v>
      </c>
      <c r="K1632" s="102">
        <v>4.3149479999999997E-2</v>
      </c>
      <c r="L1632" s="102">
        <v>4.4387959999999997E-2</v>
      </c>
      <c r="M1632" s="102">
        <v>4.515367E-2</v>
      </c>
      <c r="N1632" s="102">
        <v>4.3835150000000003E-2</v>
      </c>
      <c r="O1632" s="102">
        <v>4.2040660000000001E-2</v>
      </c>
      <c r="P1632" s="102">
        <v>4.0434890000000001E-2</v>
      </c>
      <c r="Q1632" s="102">
        <v>3.9230029999999999E-2</v>
      </c>
      <c r="R1632" s="102">
        <v>3.8239349999999998E-2</v>
      </c>
      <c r="S1632" s="102">
        <v>3.7355439999999997E-2</v>
      </c>
      <c r="T1632" s="102">
        <v>3.653961E-2</v>
      </c>
      <c r="U1632" s="102">
        <v>3.5781889999999997E-2</v>
      </c>
      <c r="V1632" s="102">
        <v>3.5072779999999998E-2</v>
      </c>
      <c r="W1632" s="102">
        <v>3.4402580000000002E-2</v>
      </c>
      <c r="X1632" s="102">
        <v>3.376154E-2</v>
      </c>
      <c r="Y1632" s="103">
        <v>3.315916E-2</v>
      </c>
    </row>
    <row r="1633" spans="1:25" x14ac:dyDescent="0.25">
      <c r="A1633" s="101" t="s">
        <v>1880</v>
      </c>
      <c r="B1633" s="102">
        <v>5.0010140000000002E-2</v>
      </c>
      <c r="C1633" s="102">
        <v>4.0525829999999999E-2</v>
      </c>
      <c r="D1633" s="102">
        <v>3.5090980000000001E-2</v>
      </c>
      <c r="E1633" s="102">
        <v>3.1029319999999999E-2</v>
      </c>
      <c r="F1633" s="102">
        <v>2.7850469999999999E-2</v>
      </c>
      <c r="G1633" s="102">
        <v>2.6462630000000001E-2</v>
      </c>
      <c r="H1633" s="102">
        <v>2.4567100000000001E-2</v>
      </c>
      <c r="I1633" s="102">
        <v>2.2963069999999999E-2</v>
      </c>
      <c r="J1633" s="102">
        <v>2.162176E-2</v>
      </c>
      <c r="K1633" s="102">
        <v>2.4777779999999999E-2</v>
      </c>
      <c r="L1633" s="102">
        <v>2.5777600000000001E-2</v>
      </c>
      <c r="M1633" s="102">
        <v>2.6438409999999999E-2</v>
      </c>
      <c r="N1633" s="102">
        <v>2.5628669999999999E-2</v>
      </c>
      <c r="O1633" s="102">
        <v>2.4410479999999998E-2</v>
      </c>
      <c r="P1633" s="102">
        <v>2.3252789999999999E-2</v>
      </c>
      <c r="Q1633" s="102">
        <v>2.2368389999999998E-2</v>
      </c>
      <c r="R1633" s="102">
        <v>2.1649620000000001E-2</v>
      </c>
      <c r="S1633" s="102">
        <v>2.1008450000000001E-2</v>
      </c>
      <c r="T1633" s="102">
        <v>2.0435140000000001E-2</v>
      </c>
      <c r="U1633" s="102">
        <v>1.991047E-2</v>
      </c>
      <c r="V1633" s="102">
        <v>1.9424710000000001E-2</v>
      </c>
      <c r="W1633" s="102">
        <v>1.8977870000000001E-2</v>
      </c>
      <c r="X1633" s="102">
        <v>1.8550489999999999E-2</v>
      </c>
      <c r="Y1633" s="103">
        <v>1.814234E-2</v>
      </c>
    </row>
    <row r="1634" spans="1:25" x14ac:dyDescent="0.25">
      <c r="A1634" s="101" t="s">
        <v>1881</v>
      </c>
      <c r="B1634" s="102">
        <v>2.0515519999999999E-2</v>
      </c>
      <c r="C1634" s="102">
        <v>1.397543E-2</v>
      </c>
      <c r="D1634" s="102">
        <v>1.0176910000000001E-2</v>
      </c>
      <c r="E1634" s="102">
        <v>7.2227460000000004E-3</v>
      </c>
      <c r="F1634" s="102">
        <v>4.837783E-3</v>
      </c>
      <c r="G1634" s="102">
        <v>3.672369E-3</v>
      </c>
      <c r="H1634" s="102">
        <v>2.3701809999999999E-3</v>
      </c>
      <c r="I1634" s="102">
        <v>1.2819629999999999E-3</v>
      </c>
      <c r="J1634" s="102">
        <v>3.782859E-4</v>
      </c>
      <c r="K1634" s="102">
        <v>2.005429E-3</v>
      </c>
      <c r="L1634" s="102">
        <v>2.7918550000000002E-3</v>
      </c>
      <c r="M1634" s="102">
        <v>3.4034479999999999E-3</v>
      </c>
      <c r="N1634" s="102">
        <v>3.344994E-3</v>
      </c>
      <c r="O1634" s="102">
        <v>2.839435E-3</v>
      </c>
      <c r="P1634" s="102">
        <v>2.178901E-3</v>
      </c>
      <c r="Q1634" s="102">
        <v>1.5964779999999999E-3</v>
      </c>
      <c r="R1634" s="102">
        <v>1.120837E-3</v>
      </c>
      <c r="S1634" s="102">
        <v>7.2297829999999998E-4</v>
      </c>
      <c r="T1634" s="102">
        <v>3.8322220000000003E-4</v>
      </c>
      <c r="U1634" s="102">
        <v>9.2077950000000005E-5</v>
      </c>
      <c r="V1634" s="102">
        <v>-1.604078E-4</v>
      </c>
      <c r="W1634" s="102">
        <v>-3.7400580000000001E-4</v>
      </c>
      <c r="X1634" s="102">
        <v>-5.6815700000000002E-4</v>
      </c>
      <c r="Y1634" s="103">
        <v>-7.4286290000000004E-4</v>
      </c>
    </row>
    <row r="1635" spans="1:25" x14ac:dyDescent="0.25">
      <c r="A1635" s="101" t="s">
        <v>1882</v>
      </c>
      <c r="B1635" s="102">
        <v>5.660809E-2</v>
      </c>
      <c r="C1635" s="102">
        <v>4.7160479999999998E-2</v>
      </c>
      <c r="D1635" s="102">
        <v>4.1606690000000002E-2</v>
      </c>
      <c r="E1635" s="102">
        <v>3.7292169999999999E-2</v>
      </c>
      <c r="F1635" s="102">
        <v>3.3813290000000003E-2</v>
      </c>
      <c r="G1635" s="102">
        <v>3.2159170000000001E-2</v>
      </c>
      <c r="H1635" s="102">
        <v>3.001498E-2</v>
      </c>
      <c r="I1635" s="102">
        <v>2.818116E-2</v>
      </c>
      <c r="J1635" s="102">
        <v>2.6648350000000001E-2</v>
      </c>
      <c r="K1635" s="102">
        <v>3.003138E-2</v>
      </c>
      <c r="L1635" s="102">
        <v>3.1259099999999998E-2</v>
      </c>
      <c r="M1635" s="102">
        <v>3.2091010000000003E-2</v>
      </c>
      <c r="N1635" s="102">
        <v>3.1255150000000002E-2</v>
      </c>
      <c r="O1635" s="102">
        <v>2.9866489999999999E-2</v>
      </c>
      <c r="P1635" s="102">
        <v>2.8509219999999998E-2</v>
      </c>
      <c r="Q1635" s="102">
        <v>2.7453559999999998E-2</v>
      </c>
      <c r="R1635" s="102">
        <v>2.6601469999999999E-2</v>
      </c>
      <c r="S1635" s="102">
        <v>2.585573E-2</v>
      </c>
      <c r="T1635" s="102">
        <v>2.5197199999999999E-2</v>
      </c>
      <c r="U1635" s="102">
        <v>2.4596570000000002E-2</v>
      </c>
      <c r="V1635" s="102">
        <v>2.4044389999999999E-2</v>
      </c>
      <c r="W1635" s="102">
        <v>2.3530969999999998E-2</v>
      </c>
      <c r="X1635" s="102">
        <v>2.3046609999999999E-2</v>
      </c>
      <c r="Y1635" s="103">
        <v>2.259133E-2</v>
      </c>
    </row>
    <row r="1636" spans="1:25" x14ac:dyDescent="0.25">
      <c r="A1636" s="101" t="s">
        <v>1883</v>
      </c>
      <c r="B1636" s="102">
        <v>-0.14235500000000001</v>
      </c>
      <c r="C1636" s="102">
        <v>-0.13458500000000001</v>
      </c>
      <c r="D1636" s="102">
        <v>-0.130385</v>
      </c>
      <c r="E1636" s="102">
        <v>-0.12717899999999999</v>
      </c>
      <c r="F1636" s="102">
        <v>-0.124541</v>
      </c>
      <c r="G1636" s="102">
        <v>-0.124376</v>
      </c>
      <c r="H1636" s="102">
        <v>-0.122396</v>
      </c>
      <c r="I1636" s="102">
        <v>-0.120397</v>
      </c>
      <c r="J1636" s="102">
        <v>-0.11855499999999999</v>
      </c>
      <c r="K1636" s="102">
        <v>-0.126526</v>
      </c>
      <c r="L1636" s="102">
        <v>-0.12903300000000001</v>
      </c>
      <c r="M1636" s="102">
        <v>-0.130471</v>
      </c>
      <c r="N1636" s="102">
        <v>-0.12628500000000001</v>
      </c>
      <c r="O1636" s="102">
        <v>-0.122434</v>
      </c>
      <c r="P1636" s="102">
        <v>-0.11980499999999999</v>
      </c>
      <c r="Q1636" s="102">
        <v>-0.118128</v>
      </c>
      <c r="R1636" s="102">
        <v>-0.116712</v>
      </c>
      <c r="S1636" s="102">
        <v>-0.115345</v>
      </c>
      <c r="T1636" s="102">
        <v>-0.113996</v>
      </c>
      <c r="U1636" s="102">
        <v>-0.112677</v>
      </c>
      <c r="V1636" s="102">
        <v>-0.11136600000000001</v>
      </c>
      <c r="W1636" s="102">
        <v>-0.110056</v>
      </c>
      <c r="X1636" s="102">
        <v>-0.108755</v>
      </c>
      <c r="Y1636" s="103">
        <v>-0.107445</v>
      </c>
    </row>
    <row r="1637" spans="1:25" x14ac:dyDescent="0.25">
      <c r="A1637" s="101" t="s">
        <v>1884</v>
      </c>
      <c r="B1637" s="102">
        <v>8.3337659999999994E-2</v>
      </c>
      <c r="C1637" s="102">
        <v>7.1593340000000005E-2</v>
      </c>
      <c r="D1637" s="102">
        <v>6.4524399999999996E-2</v>
      </c>
      <c r="E1637" s="102">
        <v>5.8951789999999997E-2</v>
      </c>
      <c r="F1637" s="102">
        <v>5.4402249999999999E-2</v>
      </c>
      <c r="G1637" s="102">
        <v>5.2433689999999998E-2</v>
      </c>
      <c r="H1637" s="102">
        <v>4.9383150000000001E-2</v>
      </c>
      <c r="I1637" s="102">
        <v>4.6728770000000003E-2</v>
      </c>
      <c r="J1637" s="102">
        <v>4.4511710000000003E-2</v>
      </c>
      <c r="K1637" s="102">
        <v>4.9668650000000002E-2</v>
      </c>
      <c r="L1637" s="102">
        <v>5.0941229999999997E-2</v>
      </c>
      <c r="M1637" s="102">
        <v>5.170508E-2</v>
      </c>
      <c r="N1637" s="102">
        <v>5.0253810000000003E-2</v>
      </c>
      <c r="O1637" s="102">
        <v>4.8326029999999999E-2</v>
      </c>
      <c r="P1637" s="102">
        <v>4.6629669999999998E-2</v>
      </c>
      <c r="Q1637" s="102">
        <v>4.5404399999999998E-2</v>
      </c>
      <c r="R1637" s="102">
        <v>4.4403110000000003E-2</v>
      </c>
      <c r="S1637" s="102">
        <v>4.3518540000000001E-2</v>
      </c>
      <c r="T1637" s="102">
        <v>4.2701780000000002E-2</v>
      </c>
      <c r="U1637" s="102">
        <v>4.1943349999999997E-2</v>
      </c>
      <c r="V1637" s="102">
        <v>4.1233760000000001E-2</v>
      </c>
      <c r="W1637" s="102">
        <v>4.055309E-2</v>
      </c>
      <c r="X1637" s="102">
        <v>3.9901569999999997E-2</v>
      </c>
      <c r="Y1637" s="103">
        <v>3.9278979999999998E-2</v>
      </c>
    </row>
    <row r="1638" spans="1:25" x14ac:dyDescent="0.25">
      <c r="A1638" s="101" t="s">
        <v>1885</v>
      </c>
      <c r="B1638" s="102">
        <v>7.8892379999999998E-3</v>
      </c>
      <c r="C1638" s="102">
        <v>1.630254E-3</v>
      </c>
      <c r="D1638" s="102">
        <v>-2.1503289999999999E-3</v>
      </c>
      <c r="E1638" s="102">
        <v>-5.204223E-3</v>
      </c>
      <c r="F1638" s="102">
        <v>-7.7376229999999999E-3</v>
      </c>
      <c r="G1638" s="102">
        <v>-8.675828E-3</v>
      </c>
      <c r="H1638" s="102">
        <v>-9.8886140000000004E-3</v>
      </c>
      <c r="I1638" s="102">
        <v>-1.0897840000000001E-2</v>
      </c>
      <c r="J1638" s="102">
        <v>-1.172263E-2</v>
      </c>
      <c r="K1638" s="102">
        <v>-9.5861680000000008E-3</v>
      </c>
      <c r="L1638" s="102">
        <v>-8.456313E-3</v>
      </c>
      <c r="M1638" s="102">
        <v>-7.5567819999999997E-3</v>
      </c>
      <c r="N1638" s="102">
        <v>-7.2353749999999996E-3</v>
      </c>
      <c r="O1638" s="102">
        <v>-7.4301150000000002E-3</v>
      </c>
      <c r="P1638" s="102">
        <v>-7.857602E-3</v>
      </c>
      <c r="Q1638" s="102">
        <v>-8.2264380000000008E-3</v>
      </c>
      <c r="R1638" s="102">
        <v>-8.5079639999999998E-3</v>
      </c>
      <c r="S1638" s="102">
        <v>-8.7117749999999997E-3</v>
      </c>
      <c r="T1638" s="102">
        <v>-8.8573009999999997E-3</v>
      </c>
      <c r="U1638" s="102">
        <v>-8.9542479999999997E-3</v>
      </c>
      <c r="V1638" s="102">
        <v>-9.0220470000000001E-3</v>
      </c>
      <c r="W1638" s="102">
        <v>-9.0606929999999999E-3</v>
      </c>
      <c r="X1638" s="102">
        <v>-9.0896220000000003E-3</v>
      </c>
      <c r="Y1638" s="103">
        <v>-9.0993429999999993E-3</v>
      </c>
    </row>
    <row r="1639" spans="1:25" x14ac:dyDescent="0.25">
      <c r="A1639" s="101" t="s">
        <v>1886</v>
      </c>
      <c r="B1639" s="102">
        <v>1.6049879999999999E-2</v>
      </c>
      <c r="C1639" s="102">
        <v>9.0030079999999998E-3</v>
      </c>
      <c r="D1639" s="102">
        <v>4.8186610000000001E-3</v>
      </c>
      <c r="E1639" s="102">
        <v>1.528274E-3</v>
      </c>
      <c r="F1639" s="102">
        <v>-1.163025E-3</v>
      </c>
      <c r="G1639" s="102">
        <v>-2.2081929999999998E-3</v>
      </c>
      <c r="H1639" s="102">
        <v>-3.586798E-3</v>
      </c>
      <c r="I1639" s="102">
        <v>-4.742291E-3</v>
      </c>
      <c r="J1639" s="102">
        <v>-5.6743460000000003E-3</v>
      </c>
      <c r="K1639" s="102">
        <v>-3.3230040000000001E-3</v>
      </c>
      <c r="L1639" s="102">
        <v>-2.2401320000000001E-3</v>
      </c>
      <c r="M1639" s="102">
        <v>-1.417024E-3</v>
      </c>
      <c r="N1639" s="102">
        <v>-1.34892E-3</v>
      </c>
      <c r="O1639" s="102">
        <v>-1.787507E-3</v>
      </c>
      <c r="P1639" s="102">
        <v>-2.3809479999999999E-3</v>
      </c>
      <c r="Q1639" s="102">
        <v>-2.8860829999999998E-3</v>
      </c>
      <c r="R1639" s="102">
        <v>-3.264889E-3</v>
      </c>
      <c r="S1639" s="102">
        <v>-3.5659060000000002E-3</v>
      </c>
      <c r="T1639" s="102">
        <v>-3.8085889999999998E-3</v>
      </c>
      <c r="U1639" s="102">
        <v>-4.0126119999999996E-3</v>
      </c>
      <c r="V1639" s="102">
        <v>-4.1777380000000003E-3</v>
      </c>
      <c r="W1639" s="102">
        <v>-4.3136900000000002E-3</v>
      </c>
      <c r="X1639" s="102">
        <v>-4.4301929999999998E-3</v>
      </c>
      <c r="Y1639" s="103">
        <v>-4.5274759999999999E-3</v>
      </c>
    </row>
    <row r="1640" spans="1:25" x14ac:dyDescent="0.25">
      <c r="A1640" s="101" t="s">
        <v>1887</v>
      </c>
      <c r="B1640" s="102">
        <v>-2.002487E-2</v>
      </c>
      <c r="C1640" s="102">
        <v>-2.425565E-2</v>
      </c>
      <c r="D1640" s="102">
        <v>-2.6877979999999999E-2</v>
      </c>
      <c r="E1640" s="102">
        <v>-2.9028539999999999E-2</v>
      </c>
      <c r="F1640" s="102">
        <v>-3.0825419999999999E-2</v>
      </c>
      <c r="G1640" s="102">
        <v>-3.1581140000000001E-2</v>
      </c>
      <c r="H1640" s="102">
        <v>-3.2241430000000001E-2</v>
      </c>
      <c r="I1640" s="102">
        <v>-3.2736710000000002E-2</v>
      </c>
      <c r="J1640" s="102">
        <v>-3.3115260000000001E-2</v>
      </c>
      <c r="K1640" s="102">
        <v>-3.2586249999999997E-2</v>
      </c>
      <c r="L1640" s="102">
        <v>-3.1860609999999998E-2</v>
      </c>
      <c r="M1640" s="102">
        <v>-3.1172760000000001E-2</v>
      </c>
      <c r="N1640" s="102">
        <v>-3.0198699999999998E-2</v>
      </c>
      <c r="O1640" s="102">
        <v>-2.97217E-2</v>
      </c>
      <c r="P1640" s="102">
        <v>-2.9643829999999999E-2</v>
      </c>
      <c r="Q1640" s="102">
        <v>-2.970217E-2</v>
      </c>
      <c r="R1640" s="102">
        <v>-2.9711890000000001E-2</v>
      </c>
      <c r="S1640" s="102">
        <v>-2.9673000000000001E-2</v>
      </c>
      <c r="T1640" s="102">
        <v>-2.9585500000000001E-2</v>
      </c>
      <c r="U1640" s="102">
        <v>-2.9459340000000001E-2</v>
      </c>
      <c r="V1640" s="102">
        <v>-2.9313490000000001E-2</v>
      </c>
      <c r="W1640" s="102">
        <v>-2.9138710000000002E-2</v>
      </c>
      <c r="X1640" s="102">
        <v>-2.8963920000000001E-2</v>
      </c>
      <c r="Y1640" s="103">
        <v>-2.8769900000000001E-2</v>
      </c>
    </row>
    <row r="1641" spans="1:25" x14ac:dyDescent="0.25">
      <c r="A1641" s="101" t="s">
        <v>1888</v>
      </c>
      <c r="B1641" s="102">
        <v>1.3163609999999999E-2</v>
      </c>
      <c r="C1641" s="102">
        <v>6.6025850000000002E-3</v>
      </c>
      <c r="D1641" s="102">
        <v>2.6265379999999999E-3</v>
      </c>
      <c r="E1641" s="102">
        <v>-5.343743E-4</v>
      </c>
      <c r="F1641" s="102">
        <v>-3.135559E-3</v>
      </c>
      <c r="G1641" s="102">
        <v>-4.1903679999999999E-3</v>
      </c>
      <c r="H1641" s="102">
        <v>-5.4809940000000003E-3</v>
      </c>
      <c r="I1641" s="102">
        <v>-6.5482739999999998E-3</v>
      </c>
      <c r="J1641" s="102">
        <v>-7.41188E-3</v>
      </c>
      <c r="K1641" s="102">
        <v>-5.3373520000000001E-3</v>
      </c>
      <c r="L1641" s="102">
        <v>-4.2540540000000002E-3</v>
      </c>
      <c r="M1641" s="102">
        <v>-3.4019839999999998E-3</v>
      </c>
      <c r="N1641" s="102">
        <v>-3.1879130000000001E-3</v>
      </c>
      <c r="O1641" s="102">
        <v>-3.489565E-3</v>
      </c>
      <c r="P1641" s="102">
        <v>-4.0045080000000004E-3</v>
      </c>
      <c r="Q1641" s="102">
        <v>-4.4605160000000003E-3</v>
      </c>
      <c r="R1641" s="102">
        <v>-4.8000780000000002E-3</v>
      </c>
      <c r="S1641" s="102">
        <v>-5.0522270000000003E-3</v>
      </c>
      <c r="T1641" s="102">
        <v>-5.2461000000000001E-3</v>
      </c>
      <c r="U1641" s="102">
        <v>-5.4013519999999999E-3</v>
      </c>
      <c r="V1641" s="102">
        <v>-5.517742E-3</v>
      </c>
      <c r="W1641" s="102">
        <v>-5.6149329999999999E-3</v>
      </c>
      <c r="X1641" s="102">
        <v>-5.6924599999999999E-3</v>
      </c>
      <c r="Y1641" s="103">
        <v>-5.7410610000000004E-3</v>
      </c>
    </row>
    <row r="1642" spans="1:25" x14ac:dyDescent="0.25">
      <c r="A1642" s="101" t="s">
        <v>1889</v>
      </c>
      <c r="B1642" s="102">
        <v>-9.1529239999999998E-2</v>
      </c>
      <c r="C1642" s="102">
        <v>-8.794362E-2</v>
      </c>
      <c r="D1642" s="102">
        <v>-8.6059289999999997E-2</v>
      </c>
      <c r="E1642" s="102">
        <v>-8.4624710000000006E-2</v>
      </c>
      <c r="F1642" s="102">
        <v>-8.3434540000000001E-2</v>
      </c>
      <c r="G1642" s="102">
        <v>-8.3726060000000005E-2</v>
      </c>
      <c r="H1642" s="102">
        <v>-8.269638E-2</v>
      </c>
      <c r="I1642" s="102">
        <v>-8.1599340000000006E-2</v>
      </c>
      <c r="J1642" s="102">
        <v>-8.0570500000000003E-2</v>
      </c>
      <c r="K1642" s="102">
        <v>-8.5261459999999997E-2</v>
      </c>
      <c r="L1642" s="102">
        <v>-8.6384030000000001E-2</v>
      </c>
      <c r="M1642" s="102">
        <v>-8.6891280000000001E-2</v>
      </c>
      <c r="N1642" s="102">
        <v>-8.4124190000000001E-2</v>
      </c>
      <c r="O1642" s="102">
        <v>-8.1768270000000004E-2</v>
      </c>
      <c r="P1642" s="102">
        <v>-8.0310590000000001E-2</v>
      </c>
      <c r="Q1642" s="102">
        <v>-7.9475749999999998E-2</v>
      </c>
      <c r="R1642" s="102">
        <v>-7.8757259999999996E-2</v>
      </c>
      <c r="S1642" s="102">
        <v>-7.8038529999999995E-2</v>
      </c>
      <c r="T1642" s="102">
        <v>-7.7309929999999999E-2</v>
      </c>
      <c r="U1642" s="102">
        <v>-7.6581239999999995E-2</v>
      </c>
      <c r="V1642" s="102">
        <v>-7.5852740000000002E-2</v>
      </c>
      <c r="W1642" s="102">
        <v>-7.5114239999999999E-2</v>
      </c>
      <c r="X1642" s="102">
        <v>-7.4366249999999995E-2</v>
      </c>
      <c r="Y1642" s="103">
        <v>-7.3608530000000005E-2</v>
      </c>
    </row>
    <row r="1643" spans="1:25" x14ac:dyDescent="0.25">
      <c r="A1643" s="101" t="s">
        <v>1890</v>
      </c>
      <c r="B1643" s="102">
        <v>-6.9833639999999997E-3</v>
      </c>
      <c r="C1643" s="102">
        <v>-1.1948210000000001E-2</v>
      </c>
      <c r="D1643" s="102">
        <v>-1.4951910000000001E-2</v>
      </c>
      <c r="E1643" s="102">
        <v>-1.73566E-2</v>
      </c>
      <c r="F1643" s="102">
        <v>-1.9349000000000002E-2</v>
      </c>
      <c r="G1643" s="102">
        <v>-2.026975E-2</v>
      </c>
      <c r="H1643" s="102">
        <v>-2.1163230000000002E-2</v>
      </c>
      <c r="I1643" s="102">
        <v>-2.1852710000000001E-2</v>
      </c>
      <c r="J1643" s="102">
        <v>-2.239646E-2</v>
      </c>
      <c r="K1643" s="102">
        <v>-2.1453170000000001E-2</v>
      </c>
      <c r="L1643" s="102">
        <v>-2.0697879999999998E-2</v>
      </c>
      <c r="M1643" s="102">
        <v>-2.0048690000000001E-2</v>
      </c>
      <c r="N1643" s="102">
        <v>-1.9396259999999999E-2</v>
      </c>
      <c r="O1643" s="102">
        <v>-1.9230839999999999E-2</v>
      </c>
      <c r="P1643" s="102">
        <v>-1.9395989999999998E-2</v>
      </c>
      <c r="Q1643" s="102">
        <v>-1.9619020000000001E-2</v>
      </c>
      <c r="R1643" s="102">
        <v>-1.977423E-2</v>
      </c>
      <c r="S1643" s="102">
        <v>-1.9861670000000001E-2</v>
      </c>
      <c r="T1643" s="102">
        <v>-1.989082E-2</v>
      </c>
      <c r="U1643" s="102">
        <v>-1.988111E-2</v>
      </c>
      <c r="V1643" s="102">
        <v>-1.9842470000000001E-2</v>
      </c>
      <c r="W1643" s="102">
        <v>-1.978417E-2</v>
      </c>
      <c r="X1643" s="102">
        <v>-1.9706660000000001E-2</v>
      </c>
      <c r="Y1643" s="103">
        <v>-1.9609709999999999E-2</v>
      </c>
    </row>
    <row r="1644" spans="1:25" x14ac:dyDescent="0.25">
      <c r="A1644" s="101" t="s">
        <v>1891</v>
      </c>
      <c r="B1644" s="102">
        <v>-1.246999E-2</v>
      </c>
      <c r="C1644" s="102">
        <v>-1.597954E-2</v>
      </c>
      <c r="D1644" s="102">
        <v>-1.8149740000000001E-2</v>
      </c>
      <c r="E1644" s="102">
        <v>-1.9887249999999999E-2</v>
      </c>
      <c r="F1644" s="102">
        <v>-2.133985E-2</v>
      </c>
      <c r="G1644" s="102">
        <v>-2.215576E-2</v>
      </c>
      <c r="H1644" s="102">
        <v>-2.2768179999999999E-2</v>
      </c>
      <c r="I1644" s="102">
        <v>-2.3234689999999999E-2</v>
      </c>
      <c r="J1644" s="102">
        <v>-2.3594270000000001E-2</v>
      </c>
      <c r="K1644" s="102">
        <v>-2.3526419999999999E-2</v>
      </c>
      <c r="L1644" s="102">
        <v>-2.3040720000000001E-2</v>
      </c>
      <c r="M1644" s="102">
        <v>-2.253558E-2</v>
      </c>
      <c r="N1644" s="102">
        <v>-2.1727679999999999E-2</v>
      </c>
      <c r="O1644" s="102">
        <v>-2.138719E-2</v>
      </c>
      <c r="P1644" s="102">
        <v>-2.1426110000000002E-2</v>
      </c>
      <c r="Q1644" s="102">
        <v>-2.158142E-2</v>
      </c>
      <c r="R1644" s="102">
        <v>-2.1688329999999999E-2</v>
      </c>
      <c r="S1644" s="102">
        <v>-2.1736709999999999E-2</v>
      </c>
      <c r="T1644" s="102">
        <v>-2.1736709999999999E-2</v>
      </c>
      <c r="U1644" s="102">
        <v>-2.1707540000000001E-2</v>
      </c>
      <c r="V1644" s="102">
        <v>-2.1649439999999999E-2</v>
      </c>
      <c r="W1644" s="102">
        <v>-2.1581389999999999E-2</v>
      </c>
      <c r="X1644" s="102">
        <v>-2.1503609999999999E-2</v>
      </c>
      <c r="Y1644" s="103">
        <v>-2.1406620000000001E-2</v>
      </c>
    </row>
    <row r="1645" spans="1:25" x14ac:dyDescent="0.25">
      <c r="A1645" s="101" t="s">
        <v>1892</v>
      </c>
      <c r="B1645" s="102">
        <v>-1.3291829999999999E-2</v>
      </c>
      <c r="C1645" s="102">
        <v>-1.599621E-2</v>
      </c>
      <c r="D1645" s="102">
        <v>-1.7745190000000001E-2</v>
      </c>
      <c r="E1645" s="102">
        <v>-1.9149780000000002E-2</v>
      </c>
      <c r="F1645" s="102">
        <v>-2.0308489999999998E-2</v>
      </c>
      <c r="G1645" s="102">
        <v>-2.116554E-2</v>
      </c>
      <c r="H1645" s="102">
        <v>-2.1691510000000001E-2</v>
      </c>
      <c r="I1645" s="102">
        <v>-2.2100310000000001E-2</v>
      </c>
      <c r="J1645" s="102">
        <v>-2.2421489999999999E-2</v>
      </c>
      <c r="K1645" s="102">
        <v>-2.328993E-2</v>
      </c>
      <c r="L1645" s="102">
        <v>-2.3280149999999999E-2</v>
      </c>
      <c r="M1645" s="102">
        <v>-2.3123939999999999E-2</v>
      </c>
      <c r="N1645" s="102">
        <v>-2.234469E-2</v>
      </c>
      <c r="O1645" s="102">
        <v>-2.193579E-2</v>
      </c>
      <c r="P1645" s="102">
        <v>-2.1916310000000001E-2</v>
      </c>
      <c r="Q1645" s="102">
        <v>-2.2062040000000002E-2</v>
      </c>
      <c r="R1645" s="102">
        <v>-2.2178799999999999E-2</v>
      </c>
      <c r="S1645" s="102">
        <v>-2.2246910000000002E-2</v>
      </c>
      <c r="T1645" s="102">
        <v>-2.2285599999999999E-2</v>
      </c>
      <c r="U1645" s="102">
        <v>-2.2285599999999999E-2</v>
      </c>
      <c r="V1645" s="102">
        <v>-2.2256410000000001E-2</v>
      </c>
      <c r="W1645" s="102">
        <v>-2.2217489999999999E-2</v>
      </c>
      <c r="X1645" s="102">
        <v>-2.2159100000000001E-2</v>
      </c>
      <c r="Y1645" s="103">
        <v>-2.2081259999999998E-2</v>
      </c>
    </row>
    <row r="1646" spans="1:25" x14ac:dyDescent="0.25">
      <c r="A1646" s="101" t="s">
        <v>1893</v>
      </c>
      <c r="B1646" s="102">
        <v>-1.191999E-2</v>
      </c>
      <c r="C1646" s="102">
        <v>-1.645398E-2</v>
      </c>
      <c r="D1646" s="102">
        <v>-1.9213029999999999E-2</v>
      </c>
      <c r="E1646" s="102">
        <v>-2.147046E-2</v>
      </c>
      <c r="F1646" s="102">
        <v>-2.3344500000000001E-2</v>
      </c>
      <c r="G1646" s="102">
        <v>-2.431295E-2</v>
      </c>
      <c r="H1646" s="102">
        <v>-2.502101E-2</v>
      </c>
      <c r="I1646" s="102">
        <v>-2.5534979999999999E-2</v>
      </c>
      <c r="J1646" s="102">
        <v>-2.590344E-2</v>
      </c>
      <c r="K1646" s="102">
        <v>-2.566183E-2</v>
      </c>
      <c r="L1646" s="102">
        <v>-2.492583E-2</v>
      </c>
      <c r="M1646" s="102">
        <v>-2.4199559999999998E-2</v>
      </c>
      <c r="N1646" s="102">
        <v>-2.320053E-2</v>
      </c>
      <c r="O1646" s="102">
        <v>-2.2764320000000001E-2</v>
      </c>
      <c r="P1646" s="102">
        <v>-2.2774010000000001E-2</v>
      </c>
      <c r="Q1646" s="102">
        <v>-2.290946E-2</v>
      </c>
      <c r="R1646" s="102">
        <v>-2.2977310000000001E-2</v>
      </c>
      <c r="S1646" s="102">
        <v>-2.2967609999999999E-2</v>
      </c>
      <c r="T1646" s="102">
        <v>-2.289975E-2</v>
      </c>
      <c r="U1646" s="102">
        <v>-2.2783649999999999E-2</v>
      </c>
      <c r="V1646" s="102">
        <v>-2.2647919999999998E-2</v>
      </c>
      <c r="W1646" s="102">
        <v>-2.2473630000000001E-2</v>
      </c>
      <c r="X1646" s="102">
        <v>-2.2289639999999999E-2</v>
      </c>
      <c r="Y1646" s="103">
        <v>-2.2086250000000002E-2</v>
      </c>
    </row>
    <row r="1647" spans="1:25" x14ac:dyDescent="0.25">
      <c r="A1647" s="101" t="s">
        <v>1894</v>
      </c>
      <c r="B1647" s="102">
        <v>6.0730630000000001E-2</v>
      </c>
      <c r="C1647" s="102">
        <v>5.13715E-2</v>
      </c>
      <c r="D1647" s="102">
        <v>4.5954429999999998E-2</v>
      </c>
      <c r="E1647" s="102">
        <v>4.1833200000000001E-2</v>
      </c>
      <c r="F1647" s="102">
        <v>3.8565960000000003E-2</v>
      </c>
      <c r="G1647" s="102">
        <v>3.7165980000000001E-2</v>
      </c>
      <c r="H1647" s="102">
        <v>3.5184E-2</v>
      </c>
      <c r="I1647" s="102">
        <v>3.3493759999999997E-2</v>
      </c>
      <c r="J1647" s="102">
        <v>3.2075590000000001E-2</v>
      </c>
      <c r="K1647" s="102">
        <v>3.5715799999999999E-2</v>
      </c>
      <c r="L1647" s="102">
        <v>3.70411E-2</v>
      </c>
      <c r="M1647" s="102">
        <v>3.7936789999999998E-2</v>
      </c>
      <c r="N1647" s="102">
        <v>3.6752809999999997E-2</v>
      </c>
      <c r="O1647" s="102">
        <v>3.5142279999999998E-2</v>
      </c>
      <c r="P1647" s="102">
        <v>3.3696469999999999E-2</v>
      </c>
      <c r="Q1647" s="102">
        <v>3.2619290000000002E-2</v>
      </c>
      <c r="R1647" s="102">
        <v>3.1745879999999997E-2</v>
      </c>
      <c r="S1647" s="102">
        <v>3.0989019999999999E-2</v>
      </c>
      <c r="T1647" s="102">
        <v>3.0299929999999999E-2</v>
      </c>
      <c r="U1647" s="102">
        <v>2.9678599999999999E-2</v>
      </c>
      <c r="V1647" s="102">
        <v>2.9096130000000001E-2</v>
      </c>
      <c r="W1647" s="102">
        <v>2.855253E-2</v>
      </c>
      <c r="X1647" s="102">
        <v>2.804779E-2</v>
      </c>
      <c r="Y1647" s="103">
        <v>2.757221E-2</v>
      </c>
    </row>
    <row r="1648" spans="1:25" x14ac:dyDescent="0.25">
      <c r="A1648" s="101" t="s">
        <v>1895</v>
      </c>
      <c r="B1648" s="102">
        <v>6.0737869999999999E-2</v>
      </c>
      <c r="C1648" s="102">
        <v>5.2517899999999999E-2</v>
      </c>
      <c r="D1648" s="102">
        <v>4.7779059999999998E-2</v>
      </c>
      <c r="E1648" s="102">
        <v>4.4191670000000002E-2</v>
      </c>
      <c r="F1648" s="102">
        <v>4.1341940000000001E-2</v>
      </c>
      <c r="G1648" s="102">
        <v>4.0165020000000003E-2</v>
      </c>
      <c r="H1648" s="102">
        <v>3.841174E-2</v>
      </c>
      <c r="I1648" s="102">
        <v>3.6892649999999999E-2</v>
      </c>
      <c r="J1648" s="102">
        <v>3.5597950000000003E-2</v>
      </c>
      <c r="K1648" s="102">
        <v>3.8902520000000003E-2</v>
      </c>
      <c r="L1648" s="102">
        <v>4.017217E-2</v>
      </c>
      <c r="M1648" s="102">
        <v>4.1079930000000001E-2</v>
      </c>
      <c r="N1648" s="102">
        <v>4.0094419999999999E-2</v>
      </c>
      <c r="O1648" s="102">
        <v>3.8671030000000002E-2</v>
      </c>
      <c r="P1648" s="102">
        <v>3.7357410000000001E-2</v>
      </c>
      <c r="Q1648" s="102">
        <v>3.6356319999999998E-2</v>
      </c>
      <c r="R1648" s="102">
        <v>3.5549770000000001E-2</v>
      </c>
      <c r="S1648" s="102">
        <v>3.4830460000000001E-2</v>
      </c>
      <c r="T1648" s="102">
        <v>3.4179180000000003E-2</v>
      </c>
      <c r="U1648" s="102">
        <v>3.3576509999999997E-2</v>
      </c>
      <c r="V1648" s="102">
        <v>3.3022459999999997E-2</v>
      </c>
      <c r="W1648" s="102">
        <v>3.248761E-2</v>
      </c>
      <c r="X1648" s="102">
        <v>3.1972210000000001E-2</v>
      </c>
      <c r="Y1648" s="103">
        <v>3.1486010000000002E-2</v>
      </c>
    </row>
    <row r="1649" spans="1:25" x14ac:dyDescent="0.25">
      <c r="A1649" s="101" t="s">
        <v>1896</v>
      </c>
      <c r="B1649" s="102">
        <v>-3.6696569999999998E-2</v>
      </c>
      <c r="C1649" s="102">
        <v>-4.0811479999999997E-2</v>
      </c>
      <c r="D1649" s="102">
        <v>-4.3663269999999997E-2</v>
      </c>
      <c r="E1649" s="102">
        <v>-4.5993359999999997E-2</v>
      </c>
      <c r="F1649" s="102">
        <v>-4.7890540000000002E-2</v>
      </c>
      <c r="G1649" s="102">
        <v>-4.9172680000000003E-2</v>
      </c>
      <c r="H1649" s="102">
        <v>-4.975603E-2</v>
      </c>
      <c r="I1649" s="102">
        <v>-5.0106070000000003E-2</v>
      </c>
      <c r="J1649" s="102">
        <v>-5.0319969999999999E-2</v>
      </c>
      <c r="K1649" s="102">
        <v>-5.183397E-2</v>
      </c>
      <c r="L1649" s="102">
        <v>-5.1872950000000001E-2</v>
      </c>
      <c r="M1649" s="102">
        <v>-5.1678330000000001E-2</v>
      </c>
      <c r="N1649" s="102">
        <v>-5.014006E-2</v>
      </c>
      <c r="O1649" s="102">
        <v>-4.905143E-2</v>
      </c>
      <c r="P1649" s="102">
        <v>-4.8546720000000002E-2</v>
      </c>
      <c r="Q1649" s="102">
        <v>-4.8343009999999999E-2</v>
      </c>
      <c r="R1649" s="102">
        <v>-4.8149270000000001E-2</v>
      </c>
      <c r="S1649" s="102">
        <v>-4.7906740000000003E-2</v>
      </c>
      <c r="T1649" s="102">
        <v>-4.7615890000000001E-2</v>
      </c>
      <c r="U1649" s="102">
        <v>-4.7295900000000002E-2</v>
      </c>
      <c r="V1649" s="102">
        <v>-4.6946790000000002E-2</v>
      </c>
      <c r="W1649" s="102">
        <v>-4.6578250000000002E-2</v>
      </c>
      <c r="X1649" s="102">
        <v>-4.6190299999999997E-2</v>
      </c>
      <c r="Y1649" s="103">
        <v>-4.5773469999999997E-2</v>
      </c>
    </row>
    <row r="1650" spans="1:25" x14ac:dyDescent="0.25">
      <c r="A1650" s="101" t="s">
        <v>1897</v>
      </c>
      <c r="B1650" s="102">
        <v>-2.0310580000000001E-3</v>
      </c>
      <c r="C1650" s="102">
        <v>-7.1600689999999998E-3</v>
      </c>
      <c r="D1650" s="102">
        <v>-1.027957E-2</v>
      </c>
      <c r="E1650" s="102">
        <v>-1.2800539999999999E-2</v>
      </c>
      <c r="F1650" s="102">
        <v>-1.490943E-2</v>
      </c>
      <c r="G1650" s="102">
        <v>-1.5752180000000001E-2</v>
      </c>
      <c r="H1650" s="102">
        <v>-1.675219E-2</v>
      </c>
      <c r="I1650" s="102">
        <v>-1.7567739999999998E-2</v>
      </c>
      <c r="J1650" s="102">
        <v>-1.8218160000000001E-2</v>
      </c>
      <c r="K1650" s="102">
        <v>-1.658956E-2</v>
      </c>
      <c r="L1650" s="102">
        <v>-1.5642659999999999E-2</v>
      </c>
      <c r="M1650" s="102">
        <v>-1.485859E-2</v>
      </c>
      <c r="N1650" s="102">
        <v>-1.435137E-2</v>
      </c>
      <c r="O1650" s="102">
        <v>-1.4341609999999999E-2</v>
      </c>
      <c r="P1650" s="102">
        <v>-1.460442E-2</v>
      </c>
      <c r="Q1650" s="102">
        <v>-1.487632E-2</v>
      </c>
      <c r="R1650" s="102">
        <v>-1.5060850000000001E-2</v>
      </c>
      <c r="S1650" s="102">
        <v>-1.5177319999999999E-2</v>
      </c>
      <c r="T1650" s="102">
        <v>-1.5245389999999999E-2</v>
      </c>
      <c r="U1650" s="102">
        <v>-1.5274569999999999E-2</v>
      </c>
      <c r="V1650" s="102">
        <v>-1.5284300000000001E-2</v>
      </c>
      <c r="W1650" s="102">
        <v>-1.5274569999999999E-2</v>
      </c>
      <c r="X1650" s="102">
        <v>-1.525512E-2</v>
      </c>
      <c r="Y1650" s="103">
        <v>-1.5216210000000001E-2</v>
      </c>
    </row>
    <row r="1651" spans="1:25" x14ac:dyDescent="0.25">
      <c r="A1651" s="101" t="s">
        <v>1898</v>
      </c>
      <c r="B1651" s="102">
        <v>1.2487059999999999E-2</v>
      </c>
      <c r="C1651" s="102">
        <v>5.9195599999999999E-3</v>
      </c>
      <c r="D1651" s="102">
        <v>2.08165E-3</v>
      </c>
      <c r="E1651" s="102">
        <v>-9.2171970000000001E-4</v>
      </c>
      <c r="F1651" s="102">
        <v>-3.3655199999999999E-3</v>
      </c>
      <c r="G1651" s="102">
        <v>-4.4599150000000001E-3</v>
      </c>
      <c r="H1651" s="102">
        <v>-5.731491E-3</v>
      </c>
      <c r="I1651" s="102">
        <v>-6.7795809999999998E-3</v>
      </c>
      <c r="J1651" s="102">
        <v>-7.633646E-3</v>
      </c>
      <c r="K1651" s="102">
        <v>-5.7718830000000002E-3</v>
      </c>
      <c r="L1651" s="102">
        <v>-4.863689E-3</v>
      </c>
      <c r="M1651" s="102">
        <v>-4.1671850000000003E-3</v>
      </c>
      <c r="N1651" s="102">
        <v>-4.0114119999999998E-3</v>
      </c>
      <c r="O1651" s="102">
        <v>-4.3421659999999997E-3</v>
      </c>
      <c r="P1651" s="102">
        <v>-4.8666669999999999E-3</v>
      </c>
      <c r="Q1651" s="102">
        <v>-5.3228190000000003E-3</v>
      </c>
      <c r="R1651" s="102">
        <v>-5.6720210000000002E-3</v>
      </c>
      <c r="S1651" s="102">
        <v>-5.9437520000000001E-3</v>
      </c>
      <c r="T1651" s="102">
        <v>-6.1572110000000001E-3</v>
      </c>
      <c r="U1651" s="102">
        <v>-6.3318200000000002E-3</v>
      </c>
      <c r="V1651" s="102">
        <v>-6.4772909999999996E-3</v>
      </c>
      <c r="W1651" s="102">
        <v>-6.593855E-3</v>
      </c>
      <c r="X1651" s="102">
        <v>-6.700475E-3</v>
      </c>
      <c r="Y1651" s="103">
        <v>-6.7781860000000003E-3</v>
      </c>
    </row>
    <row r="1652" spans="1:25" x14ac:dyDescent="0.25">
      <c r="A1652" s="101" t="s">
        <v>1899</v>
      </c>
      <c r="B1652" s="102">
        <v>-1.380262E-2</v>
      </c>
      <c r="C1652" s="102">
        <v>-1.86984E-2</v>
      </c>
      <c r="D1652" s="102">
        <v>-2.1562700000000001E-2</v>
      </c>
      <c r="E1652" s="102">
        <v>-2.3848109999999999E-2</v>
      </c>
      <c r="F1652" s="102">
        <v>-2.5711899999999999E-2</v>
      </c>
      <c r="G1652" s="102">
        <v>-2.6418190000000001E-2</v>
      </c>
      <c r="H1652" s="102">
        <v>-2.7223770000000001E-2</v>
      </c>
      <c r="I1652" s="102">
        <v>-2.7854719999999999E-2</v>
      </c>
      <c r="J1652" s="102">
        <v>-2.834002E-2</v>
      </c>
      <c r="K1652" s="102">
        <v>-2.6993059999999999E-2</v>
      </c>
      <c r="L1652" s="102">
        <v>-2.6182400000000002E-2</v>
      </c>
      <c r="M1652" s="102">
        <v>-2.5496020000000001E-2</v>
      </c>
      <c r="N1652" s="102">
        <v>-2.4822509999999999E-2</v>
      </c>
      <c r="O1652" s="102">
        <v>-2.4598180000000001E-2</v>
      </c>
      <c r="P1652" s="102">
        <v>-2.4676099999999999E-2</v>
      </c>
      <c r="Q1652" s="102">
        <v>-2.4802279999999999E-2</v>
      </c>
      <c r="R1652" s="102">
        <v>-2.4860589999999998E-2</v>
      </c>
      <c r="S1652" s="102">
        <v>-2.4860589999999998E-2</v>
      </c>
      <c r="T1652" s="102">
        <v>-2.4821940000000001E-2</v>
      </c>
      <c r="U1652" s="102">
        <v>-2.4754129999999999E-2</v>
      </c>
      <c r="V1652" s="102">
        <v>-2.466664E-2</v>
      </c>
      <c r="W1652" s="102">
        <v>-2.4559709999999998E-2</v>
      </c>
      <c r="X1652" s="102">
        <v>-2.4443280000000001E-2</v>
      </c>
      <c r="Y1652" s="103">
        <v>-2.4307410000000002E-2</v>
      </c>
    </row>
    <row r="1653" spans="1:25" x14ac:dyDescent="0.25">
      <c r="A1653" s="101" t="s">
        <v>1900</v>
      </c>
      <c r="B1653" s="102">
        <v>-3.096991E-2</v>
      </c>
      <c r="C1653" s="102">
        <v>-3.4409460000000003E-2</v>
      </c>
      <c r="D1653" s="102">
        <v>-3.6440149999999998E-2</v>
      </c>
      <c r="E1653" s="102">
        <v>-3.8088049999999998E-2</v>
      </c>
      <c r="F1653" s="102">
        <v>-3.9461169999999997E-2</v>
      </c>
      <c r="G1653" s="102">
        <v>-4.0119799999999997E-2</v>
      </c>
      <c r="H1653" s="102">
        <v>-4.0566480000000002E-2</v>
      </c>
      <c r="I1653" s="102">
        <v>-4.0847899999999999E-2</v>
      </c>
      <c r="J1653" s="102">
        <v>-4.1022610000000001E-2</v>
      </c>
      <c r="K1653" s="102">
        <v>-4.0792599999999998E-2</v>
      </c>
      <c r="L1653" s="102">
        <v>-4.0183789999999997E-2</v>
      </c>
      <c r="M1653" s="102">
        <v>-3.9574409999999997E-2</v>
      </c>
      <c r="N1653" s="102">
        <v>-3.841485E-2</v>
      </c>
      <c r="O1653" s="102">
        <v>-3.772387E-2</v>
      </c>
      <c r="P1653" s="102">
        <v>-3.7471440000000002E-2</v>
      </c>
      <c r="Q1653" s="102">
        <v>-3.7384019999999997E-2</v>
      </c>
      <c r="R1653" s="102">
        <v>-3.7267710000000003E-2</v>
      </c>
      <c r="S1653" s="102">
        <v>-3.710285E-2</v>
      </c>
      <c r="T1653" s="102">
        <v>-3.6889419999999999E-2</v>
      </c>
      <c r="U1653" s="102">
        <v>-3.6646850000000002E-2</v>
      </c>
      <c r="V1653" s="102">
        <v>-3.6394799999999998E-2</v>
      </c>
      <c r="W1653" s="102">
        <v>-3.6123309999999999E-2</v>
      </c>
      <c r="X1653" s="102">
        <v>-3.5842110000000003E-2</v>
      </c>
      <c r="Y1653" s="103">
        <v>-3.5541259999999998E-2</v>
      </c>
    </row>
    <row r="1654" spans="1:25" x14ac:dyDescent="0.25">
      <c r="A1654" s="101" t="s">
        <v>1901</v>
      </c>
      <c r="B1654" s="102">
        <v>-1.107705E-2</v>
      </c>
      <c r="C1654" s="102">
        <v>-1.567698E-2</v>
      </c>
      <c r="D1654" s="102">
        <v>-1.8414639999999999E-2</v>
      </c>
      <c r="E1654" s="102">
        <v>-2.062216E-2</v>
      </c>
      <c r="F1654" s="102">
        <v>-2.245685E-2</v>
      </c>
      <c r="G1654" s="102">
        <v>-2.3193439999999999E-2</v>
      </c>
      <c r="H1654" s="102">
        <v>-2.3989770000000001E-2</v>
      </c>
      <c r="I1654" s="102">
        <v>-2.4621000000000001E-2</v>
      </c>
      <c r="J1654" s="102">
        <v>-2.511625E-2</v>
      </c>
      <c r="K1654" s="102">
        <v>-2.3888690000000001E-2</v>
      </c>
      <c r="L1654" s="102">
        <v>-2.3038010000000001E-2</v>
      </c>
      <c r="M1654" s="102">
        <v>-2.2311939999999999E-2</v>
      </c>
      <c r="N1654" s="102">
        <v>-2.1629369999999998E-2</v>
      </c>
      <c r="O1654" s="102">
        <v>-2.1434669999999999E-2</v>
      </c>
      <c r="P1654" s="102">
        <v>-2.1551319999999999E-2</v>
      </c>
      <c r="Q1654" s="102">
        <v>-2.171644E-2</v>
      </c>
      <c r="R1654" s="102">
        <v>-2.1813679999999998E-2</v>
      </c>
      <c r="S1654" s="102">
        <v>-2.1852340000000001E-2</v>
      </c>
      <c r="T1654" s="102">
        <v>-2.1852340000000001E-2</v>
      </c>
      <c r="U1654" s="102">
        <v>-2.181344E-2</v>
      </c>
      <c r="V1654" s="102">
        <v>-2.1755090000000001E-2</v>
      </c>
      <c r="W1654" s="102">
        <v>-2.1677519999999999E-2</v>
      </c>
      <c r="X1654" s="102">
        <v>-2.159022E-2</v>
      </c>
      <c r="Y1654" s="103">
        <v>-2.1483470000000001E-2</v>
      </c>
    </row>
    <row r="1655" spans="1:25" x14ac:dyDescent="0.25">
      <c r="A1655" s="101" t="s">
        <v>1902</v>
      </c>
      <c r="B1655" s="102">
        <v>3.0866620000000001E-2</v>
      </c>
      <c r="C1655" s="102">
        <v>2.3770039999999999E-2</v>
      </c>
      <c r="D1655" s="102">
        <v>1.96413E-2</v>
      </c>
      <c r="E1655" s="102">
        <v>1.6454449999999999E-2</v>
      </c>
      <c r="F1655" s="102">
        <v>1.389542E-2</v>
      </c>
      <c r="G1655" s="102">
        <v>1.272034E-2</v>
      </c>
      <c r="H1655" s="102">
        <v>1.1242739999999999E-2</v>
      </c>
      <c r="I1655" s="102">
        <v>1.0017989999999999E-2</v>
      </c>
      <c r="J1655" s="102">
        <v>9.0073470000000006E-3</v>
      </c>
      <c r="K1655" s="102">
        <v>1.128327E-2</v>
      </c>
      <c r="L1655" s="102">
        <v>1.221473E-2</v>
      </c>
      <c r="M1655" s="102">
        <v>1.2865349999999999E-2</v>
      </c>
      <c r="N1655" s="102">
        <v>1.2572740000000001E-2</v>
      </c>
      <c r="O1655" s="102">
        <v>1.1802719999999999E-2</v>
      </c>
      <c r="P1655" s="102">
        <v>1.0946320000000001E-2</v>
      </c>
      <c r="Q1655" s="102">
        <v>1.026589E-2</v>
      </c>
      <c r="R1655" s="102">
        <v>9.7313490000000002E-3</v>
      </c>
      <c r="S1655" s="102">
        <v>9.2841320000000005E-3</v>
      </c>
      <c r="T1655" s="102">
        <v>8.8955179999999998E-3</v>
      </c>
      <c r="U1655" s="102">
        <v>8.5455919999999994E-3</v>
      </c>
      <c r="V1655" s="102">
        <v>8.2343599999999996E-3</v>
      </c>
      <c r="W1655" s="102">
        <v>7.9428229999999999E-3</v>
      </c>
      <c r="X1655" s="102">
        <v>7.6705180000000003E-3</v>
      </c>
      <c r="Y1655" s="103">
        <v>7.4179129999999999E-3</v>
      </c>
    </row>
    <row r="1656" spans="1:25" x14ac:dyDescent="0.25">
      <c r="A1656" s="101" t="s">
        <v>1903</v>
      </c>
      <c r="B1656" s="102">
        <v>-4.991027E-2</v>
      </c>
      <c r="C1656" s="102">
        <v>-5.0214479999999999E-2</v>
      </c>
      <c r="D1656" s="102">
        <v>-5.0528150000000001E-2</v>
      </c>
      <c r="E1656" s="102">
        <v>-5.0871220000000002E-2</v>
      </c>
      <c r="F1656" s="102">
        <v>-5.1214250000000003E-2</v>
      </c>
      <c r="G1656" s="102">
        <v>-5.167095E-2</v>
      </c>
      <c r="H1656" s="102">
        <v>-5.161251E-2</v>
      </c>
      <c r="I1656" s="102">
        <v>-5.1485919999999998E-2</v>
      </c>
      <c r="J1656" s="102">
        <v>-5.1339900000000001E-2</v>
      </c>
      <c r="K1656" s="102">
        <v>-5.285662E-2</v>
      </c>
      <c r="L1656" s="102">
        <v>-5.2934229999999999E-2</v>
      </c>
      <c r="M1656" s="102">
        <v>-5.277871E-2</v>
      </c>
      <c r="N1656" s="102">
        <v>-5.1246849999999997E-2</v>
      </c>
      <c r="O1656" s="102">
        <v>-5.0086739999999998E-2</v>
      </c>
      <c r="P1656" s="102">
        <v>-4.9473709999999997E-2</v>
      </c>
      <c r="Q1656" s="102">
        <v>-4.9172449999999999E-2</v>
      </c>
      <c r="R1656" s="102">
        <v>-4.8919690000000002E-2</v>
      </c>
      <c r="S1656" s="102">
        <v>-4.8628230000000001E-2</v>
      </c>
      <c r="T1656" s="102">
        <v>-4.832678E-2</v>
      </c>
      <c r="U1656" s="102">
        <v>-4.8006090000000001E-2</v>
      </c>
      <c r="V1656" s="102">
        <v>-4.7685400000000003E-2</v>
      </c>
      <c r="W1656" s="102">
        <v>-4.7354960000000001E-2</v>
      </c>
      <c r="X1656" s="102">
        <v>-4.7014790000000001E-2</v>
      </c>
      <c r="Y1656" s="103">
        <v>-4.6664879999999999E-2</v>
      </c>
    </row>
    <row r="1657" spans="1:25" x14ac:dyDescent="0.25">
      <c r="A1657" s="101" t="s">
        <v>1904</v>
      </c>
      <c r="B1657" s="102">
        <v>3.0731439999999999E-2</v>
      </c>
      <c r="C1657" s="102">
        <v>2.6577859999999998E-2</v>
      </c>
      <c r="D1657" s="102">
        <v>2.3926650000000001E-2</v>
      </c>
      <c r="E1657" s="102">
        <v>2.1865619999999999E-2</v>
      </c>
      <c r="F1657" s="102">
        <v>2.0197739999999999E-2</v>
      </c>
      <c r="G1657" s="102">
        <v>1.9114430000000002E-2</v>
      </c>
      <c r="H1657" s="102">
        <v>1.811024E-2</v>
      </c>
      <c r="I1657" s="102">
        <v>1.727188E-2</v>
      </c>
      <c r="J1657" s="102">
        <v>1.6550809999999999E-2</v>
      </c>
      <c r="K1657" s="102">
        <v>1.6855120000000001E-2</v>
      </c>
      <c r="L1657" s="102">
        <v>1.726811E-2</v>
      </c>
      <c r="M1657" s="102">
        <v>1.7700179999999999E-2</v>
      </c>
      <c r="N1657" s="102">
        <v>1.7592859999999998E-2</v>
      </c>
      <c r="O1657" s="102">
        <v>1.711449E-2</v>
      </c>
      <c r="P1657" s="102">
        <v>1.6490459999999998E-2</v>
      </c>
      <c r="Q1657" s="102">
        <v>1.5905820000000001E-2</v>
      </c>
      <c r="R1657" s="102">
        <v>1.541847E-2</v>
      </c>
      <c r="S1657" s="102">
        <v>1.499933E-2</v>
      </c>
      <c r="T1657" s="102">
        <v>1.462893E-2</v>
      </c>
      <c r="U1657" s="102">
        <v>1.428777E-2</v>
      </c>
      <c r="V1657" s="102">
        <v>1.3975639999999999E-2</v>
      </c>
      <c r="W1657" s="102">
        <v>1.3683249999999999E-2</v>
      </c>
      <c r="X1657" s="102">
        <v>1.3410160000000001E-2</v>
      </c>
      <c r="Y1657" s="103">
        <v>1.315682E-2</v>
      </c>
    </row>
    <row r="1658" spans="1:25" x14ac:dyDescent="0.25">
      <c r="A1658" s="101" t="s">
        <v>1905</v>
      </c>
      <c r="B1658" s="102">
        <v>-1.970618E-2</v>
      </c>
      <c r="C1658" s="102">
        <v>-2.3828100000000001E-2</v>
      </c>
      <c r="D1658" s="102">
        <v>-2.6301970000000001E-2</v>
      </c>
      <c r="E1658" s="102">
        <v>-2.82946E-2</v>
      </c>
      <c r="F1658" s="102">
        <v>-2.996325E-2</v>
      </c>
      <c r="G1658" s="102">
        <v>-3.0631249999999999E-2</v>
      </c>
      <c r="H1658" s="102">
        <v>-3.1271970000000003E-2</v>
      </c>
      <c r="I1658" s="102">
        <v>-3.175741E-2</v>
      </c>
      <c r="J1658" s="102">
        <v>-3.211663E-2</v>
      </c>
      <c r="K1658" s="102">
        <v>-3.1378139999999999E-2</v>
      </c>
      <c r="L1658" s="102">
        <v>-3.0672600000000001E-2</v>
      </c>
      <c r="M1658" s="102">
        <v>-3.0014610000000001E-2</v>
      </c>
      <c r="N1658" s="102">
        <v>-2.911818E-2</v>
      </c>
      <c r="O1658" s="102">
        <v>-2.8670259999999999E-2</v>
      </c>
      <c r="P1658" s="102">
        <v>-2.8582710000000001E-2</v>
      </c>
      <c r="Q1658" s="102">
        <v>-2.8611850000000001E-2</v>
      </c>
      <c r="R1658" s="102">
        <v>-2.8602140000000002E-2</v>
      </c>
      <c r="S1658" s="102">
        <v>-2.8534150000000001E-2</v>
      </c>
      <c r="T1658" s="102">
        <v>-2.8427299999999999E-2</v>
      </c>
      <c r="U1658" s="102">
        <v>-2.830125E-2</v>
      </c>
      <c r="V1658" s="102">
        <v>-2.8145819999999998E-2</v>
      </c>
      <c r="W1658" s="102">
        <v>-2.7980910000000001E-2</v>
      </c>
      <c r="X1658" s="102">
        <v>-2.779655E-2</v>
      </c>
      <c r="Y1658" s="103">
        <v>-2.7602709999999999E-2</v>
      </c>
    </row>
    <row r="1659" spans="1:25" x14ac:dyDescent="0.25">
      <c r="A1659" s="101" t="s">
        <v>1906</v>
      </c>
      <c r="B1659" s="102">
        <v>-9.6530809999999995E-2</v>
      </c>
      <c r="C1659" s="102">
        <v>-9.2212020000000006E-2</v>
      </c>
      <c r="D1659" s="102">
        <v>-9.0590699999999996E-2</v>
      </c>
      <c r="E1659" s="102">
        <v>-8.9687249999999996E-2</v>
      </c>
      <c r="F1659" s="102">
        <v>-8.9147409999999996E-2</v>
      </c>
      <c r="G1659" s="102">
        <v>-8.9956010000000003E-2</v>
      </c>
      <c r="H1659" s="102">
        <v>-8.9312669999999997E-2</v>
      </c>
      <c r="I1659" s="102">
        <v>-8.8639979999999993E-2</v>
      </c>
      <c r="J1659" s="102">
        <v>-8.805528E-2</v>
      </c>
      <c r="K1659" s="102">
        <v>-9.4345269999999995E-2</v>
      </c>
      <c r="L1659" s="102">
        <v>-9.6455890000000002E-2</v>
      </c>
      <c r="M1659" s="102">
        <v>-9.774128E-2</v>
      </c>
      <c r="N1659" s="102">
        <v>-9.508635E-2</v>
      </c>
      <c r="O1659" s="102">
        <v>-9.2795600000000006E-2</v>
      </c>
      <c r="P1659" s="102">
        <v>-9.1467350000000003E-2</v>
      </c>
      <c r="Q1659" s="102">
        <v>-9.086284E-2</v>
      </c>
      <c r="R1659" s="102">
        <v>-9.0433700000000006E-2</v>
      </c>
      <c r="S1659" s="102">
        <v>-9.0033779999999994E-2</v>
      </c>
      <c r="T1659" s="102">
        <v>-8.9633790000000005E-2</v>
      </c>
      <c r="U1659" s="102">
        <v>-8.9233729999999997E-2</v>
      </c>
      <c r="V1659" s="102">
        <v>-8.8833640000000005E-2</v>
      </c>
      <c r="W1659" s="102">
        <v>-8.8423769999999999E-2</v>
      </c>
      <c r="X1659" s="102">
        <v>-8.8013859999999999E-2</v>
      </c>
      <c r="Y1659" s="103">
        <v>-8.7584629999999997E-2</v>
      </c>
    </row>
    <row r="1660" spans="1:25" x14ac:dyDescent="0.25">
      <c r="A1660" s="101" t="s">
        <v>1907</v>
      </c>
      <c r="B1660" s="102">
        <v>2.8966599999999999E-2</v>
      </c>
      <c r="C1660" s="102">
        <v>2.261784E-2</v>
      </c>
      <c r="D1660" s="102">
        <v>1.9081319999999999E-2</v>
      </c>
      <c r="E1660" s="102">
        <v>1.6429929999999999E-2</v>
      </c>
      <c r="F1660" s="102">
        <v>1.436836E-2</v>
      </c>
      <c r="G1660" s="102">
        <v>1.3121570000000001E-2</v>
      </c>
      <c r="H1660" s="102">
        <v>1.186537E-2</v>
      </c>
      <c r="I1660" s="102">
        <v>1.0843459999999999E-2</v>
      </c>
      <c r="J1660" s="102">
        <v>9.9970749999999994E-3</v>
      </c>
      <c r="K1660" s="102">
        <v>1.118599E-2</v>
      </c>
      <c r="L1660" s="102">
        <v>1.172223E-2</v>
      </c>
      <c r="M1660" s="102">
        <v>1.20924E-2</v>
      </c>
      <c r="N1660" s="102">
        <v>1.175197E-2</v>
      </c>
      <c r="O1660" s="102">
        <v>1.096505E-2</v>
      </c>
      <c r="P1660" s="102">
        <v>1.009169E-2</v>
      </c>
      <c r="Q1660" s="102">
        <v>9.3446339999999992E-3</v>
      </c>
      <c r="R1660" s="102">
        <v>8.7430379999999999E-3</v>
      </c>
      <c r="S1660" s="102">
        <v>8.2288510000000006E-3</v>
      </c>
      <c r="T1660" s="102">
        <v>7.772719E-3</v>
      </c>
      <c r="U1660" s="102">
        <v>7.365173E-3</v>
      </c>
      <c r="V1660" s="102">
        <v>6.9867879999999999E-3</v>
      </c>
      <c r="W1660" s="102">
        <v>6.6375669999999996E-3</v>
      </c>
      <c r="X1660" s="102">
        <v>6.3175100000000001E-3</v>
      </c>
      <c r="Y1660" s="103">
        <v>6.0169020000000002E-3</v>
      </c>
    </row>
    <row r="1661" spans="1:25" x14ac:dyDescent="0.25">
      <c r="A1661" s="101" t="s">
        <v>1908</v>
      </c>
      <c r="B1661" s="102">
        <v>6.5011470000000002E-2</v>
      </c>
      <c r="C1661" s="102">
        <v>5.6139759999999997E-2</v>
      </c>
      <c r="D1661" s="102">
        <v>5.1135189999999997E-2</v>
      </c>
      <c r="E1661" s="102">
        <v>4.7355220000000003E-2</v>
      </c>
      <c r="F1661" s="102">
        <v>4.4358759999999997E-2</v>
      </c>
      <c r="G1661" s="102">
        <v>4.3093619999999999E-2</v>
      </c>
      <c r="H1661" s="102">
        <v>4.1177270000000002E-2</v>
      </c>
      <c r="I1661" s="102">
        <v>3.953392E-2</v>
      </c>
      <c r="J1661" s="102">
        <v>3.8144190000000001E-2</v>
      </c>
      <c r="K1661" s="102">
        <v>4.1690369999999997E-2</v>
      </c>
      <c r="L1661" s="102">
        <v>4.2836260000000001E-2</v>
      </c>
      <c r="M1661" s="102">
        <v>4.3555190000000001E-2</v>
      </c>
      <c r="N1661" s="102">
        <v>4.2414180000000003E-2</v>
      </c>
      <c r="O1661" s="102">
        <v>4.0815990000000003E-2</v>
      </c>
      <c r="P1661" s="102">
        <v>3.935686E-2</v>
      </c>
      <c r="Q1661" s="102">
        <v>3.8278380000000001E-2</v>
      </c>
      <c r="R1661" s="102">
        <v>3.7403970000000002E-2</v>
      </c>
      <c r="S1661" s="102">
        <v>3.6646270000000002E-2</v>
      </c>
      <c r="T1661" s="102">
        <v>3.5946680000000002E-2</v>
      </c>
      <c r="U1661" s="102">
        <v>3.5295720000000003E-2</v>
      </c>
      <c r="V1661" s="102">
        <v>3.4683449999999998E-2</v>
      </c>
      <c r="W1661" s="102">
        <v>3.4090629999999997E-2</v>
      </c>
      <c r="X1661" s="102">
        <v>3.352724E-2</v>
      </c>
      <c r="Y1661" s="103">
        <v>3.297336E-2</v>
      </c>
    </row>
    <row r="1662" spans="1:25" x14ac:dyDescent="0.25">
      <c r="A1662" s="101" t="s">
        <v>1909</v>
      </c>
      <c r="B1662" s="102">
        <v>3.5782260000000003E-2</v>
      </c>
      <c r="C1662" s="102">
        <v>2.8167879999999999E-2</v>
      </c>
      <c r="D1662" s="102">
        <v>2.380034E-2</v>
      </c>
      <c r="E1662" s="102">
        <v>2.0481019999999999E-2</v>
      </c>
      <c r="F1662" s="102">
        <v>1.7847620000000002E-2</v>
      </c>
      <c r="G1662" s="102">
        <v>1.6671040000000002E-2</v>
      </c>
      <c r="H1662" s="102">
        <v>1.516613E-2</v>
      </c>
      <c r="I1662" s="102">
        <v>1.393351E-2</v>
      </c>
      <c r="J1662" s="102">
        <v>1.2924430000000001E-2</v>
      </c>
      <c r="K1662" s="102">
        <v>1.543272E-2</v>
      </c>
      <c r="L1662" s="102">
        <v>1.6434069999999999E-2</v>
      </c>
      <c r="M1662" s="102">
        <v>1.7133410000000002E-2</v>
      </c>
      <c r="N1662" s="102">
        <v>1.650451E-2</v>
      </c>
      <c r="O1662" s="102">
        <v>1.5449930000000001E-2</v>
      </c>
      <c r="P1662" s="102">
        <v>1.443326E-2</v>
      </c>
      <c r="Q1662" s="102">
        <v>1.364861E-2</v>
      </c>
      <c r="R1662" s="102">
        <v>1.3028329999999999E-2</v>
      </c>
      <c r="S1662" s="102">
        <v>1.251477E-2</v>
      </c>
      <c r="T1662" s="102">
        <v>1.2069140000000001E-2</v>
      </c>
      <c r="U1662" s="102">
        <v>1.1681499999999999E-2</v>
      </c>
      <c r="V1662" s="102">
        <v>1.1332689999999999E-2</v>
      </c>
      <c r="W1662" s="102">
        <v>1.101298E-2</v>
      </c>
      <c r="X1662" s="102">
        <v>1.072216E-2</v>
      </c>
      <c r="Y1662" s="103">
        <v>1.046067E-2</v>
      </c>
    </row>
    <row r="1663" spans="1:25" x14ac:dyDescent="0.25">
      <c r="A1663" s="101" t="s">
        <v>1910</v>
      </c>
      <c r="B1663" s="102">
        <v>8.4207440000000008E-3</v>
      </c>
      <c r="C1663" s="102">
        <v>1.7465969999999999E-3</v>
      </c>
      <c r="D1663" s="102">
        <v>-2.355841E-3</v>
      </c>
      <c r="E1663" s="102">
        <v>-5.6043159999999998E-3</v>
      </c>
      <c r="F1663" s="102">
        <v>-8.2440410000000006E-3</v>
      </c>
      <c r="G1663" s="102">
        <v>-9.4278069999999999E-3</v>
      </c>
      <c r="H1663" s="102">
        <v>-1.0679279999999999E-2</v>
      </c>
      <c r="I1663" s="102">
        <v>-1.169809E-2</v>
      </c>
      <c r="J1663" s="102">
        <v>-1.249369E-2</v>
      </c>
      <c r="K1663" s="102">
        <v>-1.1073319999999999E-2</v>
      </c>
      <c r="L1663" s="102">
        <v>-1.021903E-2</v>
      </c>
      <c r="M1663" s="102">
        <v>-9.4913340000000006E-3</v>
      </c>
      <c r="N1663" s="102">
        <v>-9.200738E-3</v>
      </c>
      <c r="O1663" s="102">
        <v>-9.3654329999999994E-3</v>
      </c>
      <c r="P1663" s="102">
        <v>-9.7529790000000002E-3</v>
      </c>
      <c r="Q1663" s="102">
        <v>-1.012148E-2</v>
      </c>
      <c r="R1663" s="102">
        <v>-1.039315E-2</v>
      </c>
      <c r="S1663" s="102">
        <v>-1.059683E-2</v>
      </c>
      <c r="T1663" s="102">
        <v>-1.073254E-2</v>
      </c>
      <c r="U1663" s="102">
        <v>-1.080999E-2</v>
      </c>
      <c r="V1663" s="102">
        <v>-1.085855E-2</v>
      </c>
      <c r="W1663" s="102">
        <v>-1.0868259999999999E-2</v>
      </c>
      <c r="X1663" s="102">
        <v>-1.084883E-2</v>
      </c>
      <c r="Y1663" s="103">
        <v>-1.081994E-2</v>
      </c>
    </row>
    <row r="1664" spans="1:25" x14ac:dyDescent="0.25">
      <c r="A1664" s="101" t="s">
        <v>1911</v>
      </c>
      <c r="B1664" s="102">
        <v>5.8032399999999998E-2</v>
      </c>
      <c r="C1664" s="102">
        <v>4.7045080000000003E-2</v>
      </c>
      <c r="D1664" s="102">
        <v>4.0897179999999998E-2</v>
      </c>
      <c r="E1664" s="102">
        <v>3.6373450000000002E-2</v>
      </c>
      <c r="F1664" s="102">
        <v>3.286816E-2</v>
      </c>
      <c r="G1664" s="102">
        <v>3.1626710000000002E-2</v>
      </c>
      <c r="H1664" s="102">
        <v>2.9489499999999998E-2</v>
      </c>
      <c r="I1664" s="102">
        <v>2.7632779999999999E-2</v>
      </c>
      <c r="J1664" s="102">
        <v>2.6096640000000001E-2</v>
      </c>
      <c r="K1664" s="102">
        <v>3.054515E-2</v>
      </c>
      <c r="L1664" s="102">
        <v>3.16513E-2</v>
      </c>
      <c r="M1664" s="102">
        <v>3.2312019999999997E-2</v>
      </c>
      <c r="N1664" s="102">
        <v>3.0880790000000002E-2</v>
      </c>
      <c r="O1664" s="102">
        <v>2.9264979999999999E-2</v>
      </c>
      <c r="P1664" s="102">
        <v>2.797036E-2</v>
      </c>
      <c r="Q1664" s="102">
        <v>2.7065479999999999E-2</v>
      </c>
      <c r="R1664" s="102">
        <v>2.630675E-2</v>
      </c>
      <c r="S1664" s="102">
        <v>2.5616110000000001E-2</v>
      </c>
      <c r="T1664" s="102">
        <v>2.4993479999999998E-2</v>
      </c>
      <c r="U1664" s="102">
        <v>2.4419799999999998E-2</v>
      </c>
      <c r="V1664" s="102">
        <v>2.3894599999999998E-2</v>
      </c>
      <c r="W1664" s="102">
        <v>2.3408370000000001E-2</v>
      </c>
      <c r="X1664" s="102">
        <v>2.295113E-2</v>
      </c>
      <c r="Y1664" s="103">
        <v>2.2523350000000001E-2</v>
      </c>
    </row>
    <row r="1665" spans="1:25" x14ac:dyDescent="0.25">
      <c r="A1665" s="101" t="s">
        <v>1912</v>
      </c>
      <c r="B1665" s="102">
        <v>3.140739E-2</v>
      </c>
      <c r="C1665" s="102">
        <v>2.19589E-2</v>
      </c>
      <c r="D1665" s="102">
        <v>1.647968E-2</v>
      </c>
      <c r="E1665" s="102">
        <v>1.2334639999999999E-2</v>
      </c>
      <c r="F1665" s="102">
        <v>9.0729350000000007E-3</v>
      </c>
      <c r="G1665" s="102">
        <v>7.7121630000000002E-3</v>
      </c>
      <c r="H1665" s="102">
        <v>5.9335020000000002E-3</v>
      </c>
      <c r="I1665" s="102">
        <v>4.4362780000000001E-3</v>
      </c>
      <c r="J1665" s="102">
        <v>3.2209199999999999E-3</v>
      </c>
      <c r="K1665" s="102">
        <v>6.0767549999999997E-3</v>
      </c>
      <c r="L1665" s="102">
        <v>6.9520939999999998E-3</v>
      </c>
      <c r="M1665" s="102">
        <v>7.5259120000000001E-3</v>
      </c>
      <c r="N1665" s="102">
        <v>6.8551690000000004E-3</v>
      </c>
      <c r="O1665" s="102">
        <v>5.8735489999999996E-3</v>
      </c>
      <c r="P1665" s="102">
        <v>4.9498169999999996E-3</v>
      </c>
      <c r="Q1665" s="102">
        <v>4.229989E-3</v>
      </c>
      <c r="R1665" s="102">
        <v>3.6368110000000002E-3</v>
      </c>
      <c r="S1665" s="102">
        <v>3.1213930000000001E-3</v>
      </c>
      <c r="T1665" s="102">
        <v>2.6741949999999999E-3</v>
      </c>
      <c r="U1665" s="102">
        <v>2.275483E-3</v>
      </c>
      <c r="V1665" s="102">
        <v>1.925478E-3</v>
      </c>
      <c r="W1665" s="102">
        <v>1.6142019999999999E-3</v>
      </c>
      <c r="X1665" s="102">
        <v>1.342113E-3</v>
      </c>
      <c r="Y1665" s="103">
        <v>1.1087429999999999E-3</v>
      </c>
    </row>
    <row r="1666" spans="1:25" x14ac:dyDescent="0.25">
      <c r="A1666" s="101" t="s">
        <v>1913</v>
      </c>
      <c r="B1666" s="102">
        <v>4.5419830000000001E-2</v>
      </c>
      <c r="C1666" s="102">
        <v>3.5672519999999999E-2</v>
      </c>
      <c r="D1666" s="102">
        <v>3.00367E-2</v>
      </c>
      <c r="E1666" s="102">
        <v>2.5753519999999998E-2</v>
      </c>
      <c r="F1666" s="102">
        <v>2.234305E-2</v>
      </c>
      <c r="G1666" s="102">
        <v>2.1123079999999999E-2</v>
      </c>
      <c r="H1666" s="102">
        <v>1.9142599999999999E-2</v>
      </c>
      <c r="I1666" s="102">
        <v>1.7403789999999999E-2</v>
      </c>
      <c r="J1666" s="102">
        <v>1.595626E-2</v>
      </c>
      <c r="K1666" s="102">
        <v>1.989262E-2</v>
      </c>
      <c r="L1666" s="102">
        <v>2.1073540000000002E-2</v>
      </c>
      <c r="M1666" s="102">
        <v>2.1868510000000001E-2</v>
      </c>
      <c r="N1666" s="102">
        <v>2.09534E-2</v>
      </c>
      <c r="O1666" s="102">
        <v>1.973693E-2</v>
      </c>
      <c r="P1666" s="102">
        <v>1.8676910000000001E-2</v>
      </c>
      <c r="Q1666" s="102">
        <v>1.7909040000000001E-2</v>
      </c>
      <c r="R1666" s="102">
        <v>1.726745E-2</v>
      </c>
      <c r="S1666" s="102">
        <v>1.6703780000000001E-2</v>
      </c>
      <c r="T1666" s="102">
        <v>1.6198500000000001E-2</v>
      </c>
      <c r="U1666" s="102">
        <v>1.5751600000000001E-2</v>
      </c>
      <c r="V1666" s="102">
        <v>1.535311E-2</v>
      </c>
      <c r="W1666" s="102">
        <v>1.49838E-2</v>
      </c>
      <c r="X1666" s="102">
        <v>1.4643669999999999E-2</v>
      </c>
      <c r="Y1666" s="103">
        <v>1.433273E-2</v>
      </c>
    </row>
    <row r="1667" spans="1:25" x14ac:dyDescent="0.25">
      <c r="A1667" s="101" t="s">
        <v>1914</v>
      </c>
      <c r="B1667" s="102">
        <v>3.4661930000000001E-2</v>
      </c>
      <c r="C1667" s="102">
        <v>2.5852819999999999E-2</v>
      </c>
      <c r="D1667" s="102">
        <v>2.066254E-2</v>
      </c>
      <c r="E1667" s="102">
        <v>1.6668519999999999E-2</v>
      </c>
      <c r="F1667" s="102">
        <v>1.3488709999999999E-2</v>
      </c>
      <c r="G1667" s="102">
        <v>1.218493E-2</v>
      </c>
      <c r="H1667" s="102">
        <v>1.0435679999999999E-2</v>
      </c>
      <c r="I1667" s="102">
        <v>8.9582050000000003E-3</v>
      </c>
      <c r="J1667" s="102">
        <v>7.752905E-3</v>
      </c>
      <c r="K1667" s="102">
        <v>1.062808E-2</v>
      </c>
      <c r="L1667" s="102">
        <v>1.1602329999999999E-2</v>
      </c>
      <c r="M1667" s="102">
        <v>1.227436E-2</v>
      </c>
      <c r="N1667" s="102">
        <v>1.16042E-2</v>
      </c>
      <c r="O1667" s="102">
        <v>1.060418E-2</v>
      </c>
      <c r="P1667" s="102">
        <v>9.6616840000000002E-3</v>
      </c>
      <c r="Q1667" s="102">
        <v>8.9323619999999992E-3</v>
      </c>
      <c r="R1667" s="102">
        <v>8.348846E-3</v>
      </c>
      <c r="S1667" s="102">
        <v>7.8432780000000004E-3</v>
      </c>
      <c r="T1667" s="102">
        <v>7.3961640000000002E-3</v>
      </c>
      <c r="U1667" s="102">
        <v>7.0172189999999999E-3</v>
      </c>
      <c r="V1667" s="102">
        <v>6.6867330000000003E-3</v>
      </c>
      <c r="W1667" s="102">
        <v>6.3854619999999997E-3</v>
      </c>
      <c r="X1667" s="102">
        <v>6.1134049999999997E-3</v>
      </c>
      <c r="Y1667" s="103">
        <v>5.8802899999999998E-3</v>
      </c>
    </row>
    <row r="1668" spans="1:25" x14ac:dyDescent="0.25">
      <c r="A1668" s="101" t="s">
        <v>1915</v>
      </c>
      <c r="B1668" s="102">
        <v>1.940492E-3</v>
      </c>
      <c r="C1668" s="102">
        <v>-4.7827759999999999E-3</v>
      </c>
      <c r="D1668" s="102">
        <v>-8.8091369999999999E-3</v>
      </c>
      <c r="E1668" s="102">
        <v>-1.198136E-2</v>
      </c>
      <c r="F1668" s="102">
        <v>-1.455479E-2</v>
      </c>
      <c r="G1668" s="102">
        <v>-1.560047E-2</v>
      </c>
      <c r="H1668" s="102">
        <v>-1.6764319999999999E-2</v>
      </c>
      <c r="I1668" s="102">
        <v>-1.7724690000000001E-2</v>
      </c>
      <c r="J1668" s="102">
        <v>-1.8481569999999999E-2</v>
      </c>
      <c r="K1668" s="102">
        <v>-1.6878239999999999E-2</v>
      </c>
      <c r="L1668" s="102">
        <v>-1.5969029999999999E-2</v>
      </c>
      <c r="M1668" s="102">
        <v>-1.521404E-2</v>
      </c>
      <c r="N1668" s="102">
        <v>-1.483551E-2</v>
      </c>
      <c r="O1668" s="102">
        <v>-1.4883850000000001E-2</v>
      </c>
      <c r="P1668" s="102">
        <v>-1.517493E-2</v>
      </c>
      <c r="Q1668" s="102">
        <v>-1.547545E-2</v>
      </c>
      <c r="R1668" s="102">
        <v>-1.5688799999999999E-2</v>
      </c>
      <c r="S1668" s="102">
        <v>-1.5843889999999999E-2</v>
      </c>
      <c r="T1668" s="102">
        <v>-1.594073E-2</v>
      </c>
      <c r="U1668" s="102">
        <v>-1.597933E-2</v>
      </c>
      <c r="V1668" s="102">
        <v>-1.597933E-2</v>
      </c>
      <c r="W1668" s="102">
        <v>-1.5950200000000001E-2</v>
      </c>
      <c r="X1668" s="102">
        <v>-1.590167E-2</v>
      </c>
      <c r="Y1668" s="103">
        <v>-1.5824009999999999E-2</v>
      </c>
    </row>
    <row r="1669" spans="1:25" x14ac:dyDescent="0.25">
      <c r="A1669" s="101" t="s">
        <v>1916</v>
      </c>
      <c r="B1669" s="102">
        <v>6.5216640000000006E-2</v>
      </c>
      <c r="C1669" s="102">
        <v>5.545133E-2</v>
      </c>
      <c r="D1669" s="102">
        <v>4.9371129999999999E-2</v>
      </c>
      <c r="E1669" s="102">
        <v>4.4428870000000002E-2</v>
      </c>
      <c r="F1669" s="102">
        <v>4.0297909999999999E-2</v>
      </c>
      <c r="G1669" s="102">
        <v>3.8365870000000003E-2</v>
      </c>
      <c r="H1669" s="102">
        <v>3.5777539999999997E-2</v>
      </c>
      <c r="I1669" s="102">
        <v>3.3530839999999999E-2</v>
      </c>
      <c r="J1669" s="102">
        <v>3.1635749999999997E-2</v>
      </c>
      <c r="K1669" s="102">
        <v>3.5847329999999997E-2</v>
      </c>
      <c r="L1669" s="102">
        <v>3.7369449999999999E-2</v>
      </c>
      <c r="M1669" s="102">
        <v>3.8376059999999997E-2</v>
      </c>
      <c r="N1669" s="102">
        <v>3.7402049999999999E-2</v>
      </c>
      <c r="O1669" s="102">
        <v>3.5789750000000002E-2</v>
      </c>
      <c r="P1669" s="102">
        <v>3.4229509999999998E-2</v>
      </c>
      <c r="Q1669" s="102">
        <v>3.3004819999999997E-2</v>
      </c>
      <c r="R1669" s="102">
        <v>3.2005680000000002E-2</v>
      </c>
      <c r="S1669" s="102">
        <v>3.1133859999999999E-2</v>
      </c>
      <c r="T1669" s="102">
        <v>3.0340510000000001E-2</v>
      </c>
      <c r="U1669" s="102">
        <v>2.9625640000000002E-2</v>
      </c>
      <c r="V1669" s="102">
        <v>2.895961E-2</v>
      </c>
      <c r="W1669" s="102">
        <v>2.834265E-2</v>
      </c>
      <c r="X1669" s="102">
        <v>2.7745329999999999E-2</v>
      </c>
      <c r="Y1669" s="103">
        <v>2.7187050000000001E-2</v>
      </c>
    </row>
    <row r="1670" spans="1:25" x14ac:dyDescent="0.25">
      <c r="A1670" s="101" t="s">
        <v>1917</v>
      </c>
      <c r="B1670" s="102">
        <v>1.323123E-2</v>
      </c>
      <c r="C1670" s="102">
        <v>5.7283819999999997E-3</v>
      </c>
      <c r="D1670" s="102">
        <v>1.5443449999999999E-3</v>
      </c>
      <c r="E1670" s="102">
        <v>-1.5250540000000001E-3</v>
      </c>
      <c r="F1670" s="102">
        <v>-3.9096809999999999E-3</v>
      </c>
      <c r="G1670" s="102">
        <v>-4.7361399999999998E-3</v>
      </c>
      <c r="H1670" s="102">
        <v>-6.0294049999999998E-3</v>
      </c>
      <c r="I1670" s="102">
        <v>-7.1478720000000004E-3</v>
      </c>
      <c r="J1670" s="102">
        <v>-8.0720380000000001E-3</v>
      </c>
      <c r="K1670" s="102">
        <v>-5.8182349999999997E-3</v>
      </c>
      <c r="L1670" s="102">
        <v>-5.3023990000000002E-3</v>
      </c>
      <c r="M1670" s="102">
        <v>-5.0102569999999997E-3</v>
      </c>
      <c r="N1670" s="102">
        <v>-5.4872649999999999E-3</v>
      </c>
      <c r="O1670" s="102">
        <v>-6.0714319999999999E-3</v>
      </c>
      <c r="P1670" s="102">
        <v>-6.626837E-3</v>
      </c>
      <c r="Q1670" s="102">
        <v>-7.0851209999999998E-3</v>
      </c>
      <c r="R1670" s="102">
        <v>-7.4945109999999997E-3</v>
      </c>
      <c r="S1670" s="102">
        <v>-7.8647700000000001E-3</v>
      </c>
      <c r="T1670" s="102">
        <v>-8.1861999999999994E-3</v>
      </c>
      <c r="U1670" s="102">
        <v>-8.4588289999999993E-3</v>
      </c>
      <c r="V1670" s="102">
        <v>-8.6924250000000002E-3</v>
      </c>
      <c r="W1670" s="102">
        <v>-8.887229E-3</v>
      </c>
      <c r="X1670" s="102">
        <v>-9.0527650000000008E-3</v>
      </c>
      <c r="Y1670" s="103">
        <v>-9.1892689999999999E-3</v>
      </c>
    </row>
    <row r="1671" spans="1:25" x14ac:dyDescent="0.25">
      <c r="A1671" s="101" t="s">
        <v>1918</v>
      </c>
      <c r="B1671" s="102">
        <v>2.8503799999999999E-4</v>
      </c>
      <c r="C1671" s="102">
        <v>-5.726381E-3</v>
      </c>
      <c r="D1671" s="102">
        <v>-9.5950380000000002E-3</v>
      </c>
      <c r="E1671" s="102">
        <v>-1.27855E-2</v>
      </c>
      <c r="F1671" s="102">
        <v>-1.543567E-2</v>
      </c>
      <c r="G1671" s="102">
        <v>-1.6706680000000002E-2</v>
      </c>
      <c r="H1671" s="102">
        <v>-1.7870730000000001E-2</v>
      </c>
      <c r="I1671" s="102">
        <v>-1.88018E-2</v>
      </c>
      <c r="J1671" s="102">
        <v>-1.950988E-2</v>
      </c>
      <c r="K1671" s="102">
        <v>-1.8269110000000002E-2</v>
      </c>
      <c r="L1671" s="102">
        <v>-1.723249E-2</v>
      </c>
      <c r="M1671" s="102">
        <v>-1.6321929999999998E-2</v>
      </c>
      <c r="N1671" s="102">
        <v>-1.5653170000000001E-2</v>
      </c>
      <c r="O1671" s="102">
        <v>-1.5585460000000001E-2</v>
      </c>
      <c r="P1671" s="102">
        <v>-1.5856749999999999E-2</v>
      </c>
      <c r="Q1671" s="102">
        <v>-1.616687E-2</v>
      </c>
      <c r="R1671" s="102">
        <v>-1.6370470000000002E-2</v>
      </c>
      <c r="S1671" s="102">
        <v>-1.6496420000000001E-2</v>
      </c>
      <c r="T1671" s="102">
        <v>-1.6554659999999999E-2</v>
      </c>
      <c r="U1671" s="102">
        <v>-1.6554659999999999E-2</v>
      </c>
      <c r="V1671" s="102">
        <v>-1.651584E-2</v>
      </c>
      <c r="W1671" s="102">
        <v>-1.644812E-2</v>
      </c>
      <c r="X1671" s="102">
        <v>-1.6360759999999998E-2</v>
      </c>
      <c r="Y1671" s="103">
        <v>-1.6253989999999999E-2</v>
      </c>
    </row>
    <row r="1672" spans="1:25" x14ac:dyDescent="0.25">
      <c r="A1672" s="101" t="s">
        <v>1919</v>
      </c>
      <c r="B1672" s="102">
        <v>1.9218590000000001E-2</v>
      </c>
      <c r="C1672" s="102">
        <v>1.1466219999999999E-2</v>
      </c>
      <c r="D1672" s="102">
        <v>6.9715510000000003E-3</v>
      </c>
      <c r="E1672" s="102">
        <v>3.536342E-3</v>
      </c>
      <c r="F1672" s="102">
        <v>7.9756840000000005E-4</v>
      </c>
      <c r="G1672" s="102">
        <v>-3.768768E-4</v>
      </c>
      <c r="H1672" s="102">
        <v>-1.804314E-3</v>
      </c>
      <c r="I1672" s="102">
        <v>-2.9890400000000001E-3</v>
      </c>
      <c r="J1672" s="102">
        <v>-3.9506239999999998E-3</v>
      </c>
      <c r="K1672" s="102">
        <v>-1.748033E-3</v>
      </c>
      <c r="L1672" s="102">
        <v>-8.3601819999999996E-4</v>
      </c>
      <c r="M1672" s="102">
        <v>-1.760481E-4</v>
      </c>
      <c r="N1672" s="102">
        <v>-3.6067519999999999E-4</v>
      </c>
      <c r="O1672" s="102">
        <v>-9.4333869999999997E-4</v>
      </c>
      <c r="P1672" s="102">
        <v>-1.623286E-3</v>
      </c>
      <c r="Q1672" s="102">
        <v>-2.1867660000000001E-3</v>
      </c>
      <c r="R1672" s="102">
        <v>-2.6434380000000001E-3</v>
      </c>
      <c r="S1672" s="102">
        <v>-3.0222669999999999E-3</v>
      </c>
      <c r="T1672" s="102">
        <v>-3.3232740000000002E-3</v>
      </c>
      <c r="U1672" s="102">
        <v>-3.575646E-3</v>
      </c>
      <c r="V1672" s="102">
        <v>-3.7893430000000001E-3</v>
      </c>
      <c r="W1672" s="102">
        <v>-3.9641390000000002E-3</v>
      </c>
      <c r="X1672" s="102">
        <v>-4.1099889999999997E-3</v>
      </c>
      <c r="Y1672" s="103">
        <v>-4.2264349999999997E-3</v>
      </c>
    </row>
    <row r="1673" spans="1:25" x14ac:dyDescent="0.25">
      <c r="A1673" s="101" t="s">
        <v>1920</v>
      </c>
      <c r="B1673" s="102">
        <v>2.89378E-2</v>
      </c>
      <c r="C1673" s="102">
        <v>2.0041639999999999E-2</v>
      </c>
      <c r="D1673" s="102">
        <v>1.483545E-2</v>
      </c>
      <c r="E1673" s="102">
        <v>1.083604E-2</v>
      </c>
      <c r="F1673" s="102">
        <v>7.6511779999999998E-3</v>
      </c>
      <c r="G1673" s="102">
        <v>6.4469139999999998E-3</v>
      </c>
      <c r="H1673" s="102">
        <v>4.7363040000000002E-3</v>
      </c>
      <c r="I1673" s="102">
        <v>3.2583439999999998E-3</v>
      </c>
      <c r="J1673" s="102">
        <v>2.0428120000000002E-3</v>
      </c>
      <c r="K1673" s="102">
        <v>4.9992359999999998E-3</v>
      </c>
      <c r="L1673" s="102">
        <v>5.9422169999999996E-3</v>
      </c>
      <c r="M1673" s="102">
        <v>6.6035190000000004E-3</v>
      </c>
      <c r="N1673" s="102">
        <v>6.0489089999999999E-3</v>
      </c>
      <c r="O1673" s="102">
        <v>5.2124119999999996E-3</v>
      </c>
      <c r="P1673" s="102">
        <v>4.4144529999999996E-3</v>
      </c>
      <c r="Q1673" s="102">
        <v>3.7918230000000002E-3</v>
      </c>
      <c r="R1673" s="102">
        <v>3.2664809999999999E-3</v>
      </c>
      <c r="S1673" s="102">
        <v>2.8189030000000002E-3</v>
      </c>
      <c r="T1673" s="102">
        <v>2.429797E-3</v>
      </c>
      <c r="U1673" s="102">
        <v>2.0894009999999998E-3</v>
      </c>
      <c r="V1673" s="102">
        <v>1.807213E-3</v>
      </c>
      <c r="W1673" s="102">
        <v>1.5639860000000001E-3</v>
      </c>
      <c r="X1673" s="102">
        <v>1.340239E-3</v>
      </c>
      <c r="Y1673" s="103">
        <v>1.145711E-3</v>
      </c>
    </row>
    <row r="1674" spans="1:25" x14ac:dyDescent="0.25">
      <c r="A1674" s="101" t="s">
        <v>1921</v>
      </c>
      <c r="B1674" s="102">
        <v>1.8328179999999999E-2</v>
      </c>
      <c r="C1674" s="102">
        <v>1.063418E-2</v>
      </c>
      <c r="D1674" s="102">
        <v>6.0416539999999996E-3</v>
      </c>
      <c r="E1674" s="102">
        <v>2.4399999999999999E-3</v>
      </c>
      <c r="F1674" s="102">
        <v>-4.649834E-4</v>
      </c>
      <c r="G1674" s="102">
        <v>-1.68731E-3</v>
      </c>
      <c r="H1674" s="102">
        <v>-3.1430719999999998E-3</v>
      </c>
      <c r="I1674" s="102">
        <v>-4.3465220000000002E-3</v>
      </c>
      <c r="J1674" s="102">
        <v>-5.3072830000000003E-3</v>
      </c>
      <c r="K1674" s="102">
        <v>-3.047499E-3</v>
      </c>
      <c r="L1674" s="102">
        <v>-2.0097280000000001E-3</v>
      </c>
      <c r="M1674" s="102">
        <v>-1.2044060000000001E-3</v>
      </c>
      <c r="N1674" s="102">
        <v>-1.233566E-3</v>
      </c>
      <c r="O1674" s="102">
        <v>-1.7188139999999999E-3</v>
      </c>
      <c r="P1674" s="102">
        <v>-2.3398799999999999E-3</v>
      </c>
      <c r="Q1674" s="102">
        <v>-2.8542620000000002E-3</v>
      </c>
      <c r="R1674" s="102">
        <v>-3.2619580000000001E-3</v>
      </c>
      <c r="S1674" s="102">
        <v>-3.582413E-3</v>
      </c>
      <c r="T1674" s="102">
        <v>-3.8346080000000002E-3</v>
      </c>
      <c r="U1674" s="102">
        <v>-4.028729E-3</v>
      </c>
      <c r="V1674" s="102">
        <v>-4.183979E-3</v>
      </c>
      <c r="W1674" s="102">
        <v>-4.3003590000000001E-3</v>
      </c>
      <c r="X1674" s="102">
        <v>-4.3975359999999996E-3</v>
      </c>
      <c r="Y1674" s="103">
        <v>-4.4653289999999997E-3</v>
      </c>
    </row>
    <row r="1675" spans="1:25" x14ac:dyDescent="0.25">
      <c r="A1675" s="101" t="s">
        <v>1922</v>
      </c>
      <c r="B1675" s="102">
        <v>3.6655140000000003E-2</v>
      </c>
      <c r="C1675" s="102">
        <v>2.7243449999999999E-2</v>
      </c>
      <c r="D1675" s="102">
        <v>2.1521249999999999E-2</v>
      </c>
      <c r="E1675" s="102">
        <v>1.7011950000000001E-2</v>
      </c>
      <c r="F1675" s="102">
        <v>1.333106E-2</v>
      </c>
      <c r="G1675" s="102">
        <v>1.180669E-2</v>
      </c>
      <c r="H1675" s="102">
        <v>9.7242860000000004E-3</v>
      </c>
      <c r="I1675" s="102">
        <v>7.9138679999999993E-3</v>
      </c>
      <c r="J1675" s="102">
        <v>6.4048179999999996E-3</v>
      </c>
      <c r="K1675" s="102">
        <v>9.5532020000000002E-3</v>
      </c>
      <c r="L1675" s="102">
        <v>1.0581989999999999E-2</v>
      </c>
      <c r="M1675" s="102">
        <v>1.1330059999999999E-2</v>
      </c>
      <c r="N1675" s="102">
        <v>1.0755219999999999E-2</v>
      </c>
      <c r="O1675" s="102">
        <v>9.830142E-3</v>
      </c>
      <c r="P1675" s="102">
        <v>8.9054310000000001E-3</v>
      </c>
      <c r="Q1675" s="102">
        <v>8.1659780000000008E-3</v>
      </c>
      <c r="R1675" s="102">
        <v>7.5338890000000002E-3</v>
      </c>
      <c r="S1675" s="102">
        <v>6.9795810000000003E-3</v>
      </c>
      <c r="T1675" s="102">
        <v>6.4934789999999999E-3</v>
      </c>
      <c r="U1675" s="102">
        <v>6.0655819999999999E-3</v>
      </c>
      <c r="V1675" s="102">
        <v>5.6863759999999999E-3</v>
      </c>
      <c r="W1675" s="102">
        <v>5.3556200000000002E-3</v>
      </c>
      <c r="X1675" s="102">
        <v>5.0543050000000003E-3</v>
      </c>
      <c r="Y1675" s="103">
        <v>4.7821979999999997E-3</v>
      </c>
    </row>
    <row r="1676" spans="1:25" x14ac:dyDescent="0.25">
      <c r="A1676" s="101" t="s">
        <v>1923</v>
      </c>
      <c r="B1676" s="102">
        <v>-4.9040399999999998E-2</v>
      </c>
      <c r="C1676" s="102">
        <v>-5.1863289999999999E-2</v>
      </c>
      <c r="D1676" s="102">
        <v>-5.3676120000000001E-2</v>
      </c>
      <c r="E1676" s="102">
        <v>-5.5185629999999999E-2</v>
      </c>
      <c r="F1676" s="102">
        <v>-5.6460330000000003E-2</v>
      </c>
      <c r="G1676" s="102">
        <v>-5.6867220000000003E-2</v>
      </c>
      <c r="H1676" s="102">
        <v>-5.7071070000000002E-2</v>
      </c>
      <c r="I1676" s="102">
        <v>-5.7187490000000001E-2</v>
      </c>
      <c r="J1676" s="102">
        <v>-5.7235870000000001E-2</v>
      </c>
      <c r="K1676" s="102">
        <v>-5.7642100000000002E-2</v>
      </c>
      <c r="L1676" s="102">
        <v>-5.7351449999999998E-2</v>
      </c>
      <c r="M1676" s="102">
        <v>-5.6944059999999998E-2</v>
      </c>
      <c r="N1676" s="102">
        <v>-5.5495910000000002E-2</v>
      </c>
      <c r="O1676" s="102">
        <v>-5.433992E-2</v>
      </c>
      <c r="P1676" s="102">
        <v>-5.3689189999999998E-2</v>
      </c>
      <c r="Q1676" s="102">
        <v>-5.3349300000000002E-2</v>
      </c>
      <c r="R1676" s="102">
        <v>-5.3048119999999997E-2</v>
      </c>
      <c r="S1676" s="102">
        <v>-5.2727759999999999E-2</v>
      </c>
      <c r="T1676" s="102">
        <v>-5.2368539999999998E-2</v>
      </c>
      <c r="U1676" s="102">
        <v>-5.1980390000000001E-2</v>
      </c>
      <c r="V1676" s="102">
        <v>-5.1563100000000001E-2</v>
      </c>
      <c r="W1676" s="102">
        <v>-5.1126369999999997E-2</v>
      </c>
      <c r="X1676" s="102">
        <v>-5.067021E-2</v>
      </c>
      <c r="Y1676" s="103">
        <v>-5.0204329999999998E-2</v>
      </c>
    </row>
    <row r="1677" spans="1:25" x14ac:dyDescent="0.25">
      <c r="A1677" s="101" t="s">
        <v>1924</v>
      </c>
      <c r="B1677" s="102">
        <v>2.4782200000000002E-3</v>
      </c>
      <c r="C1677" s="102">
        <v>-3.659589E-3</v>
      </c>
      <c r="D1677" s="102">
        <v>-7.4753780000000004E-3</v>
      </c>
      <c r="E1677" s="102">
        <v>-1.0506339999999999E-2</v>
      </c>
      <c r="F1677" s="102">
        <v>-1.297805E-2</v>
      </c>
      <c r="G1677" s="102">
        <v>-1.4172570000000001E-2</v>
      </c>
      <c r="H1677" s="102">
        <v>-1.530799E-2</v>
      </c>
      <c r="I1677" s="102">
        <v>-1.621061E-2</v>
      </c>
      <c r="J1677" s="102">
        <v>-1.6899669999999999E-2</v>
      </c>
      <c r="K1677" s="102">
        <v>-1.5915439999999999E-2</v>
      </c>
      <c r="L1677" s="102">
        <v>-1.518651E-2</v>
      </c>
      <c r="M1677" s="102">
        <v>-1.454517E-2</v>
      </c>
      <c r="N1677" s="102">
        <v>-1.408942E-2</v>
      </c>
      <c r="O1677" s="102">
        <v>-1.408942E-2</v>
      </c>
      <c r="P1677" s="102">
        <v>-1.438029E-2</v>
      </c>
      <c r="Q1677" s="102">
        <v>-1.4700420000000001E-2</v>
      </c>
      <c r="R1677" s="102">
        <v>-1.4943079999999999E-2</v>
      </c>
      <c r="S1677" s="102">
        <v>-1.510801E-2</v>
      </c>
      <c r="T1677" s="102">
        <v>-1.5205160000000001E-2</v>
      </c>
      <c r="U1677" s="102">
        <v>-1.525374E-2</v>
      </c>
      <c r="V1677" s="102">
        <v>-1.526345E-2</v>
      </c>
      <c r="W1677" s="102">
        <v>-1.5234309999999999E-2</v>
      </c>
      <c r="X1677" s="102">
        <v>-1.517602E-2</v>
      </c>
      <c r="Y1677" s="103">
        <v>-1.5098540000000001E-2</v>
      </c>
    </row>
    <row r="1678" spans="1:25" x14ac:dyDescent="0.25">
      <c r="A1678" s="101" t="s">
        <v>1925</v>
      </c>
      <c r="B1678" s="102">
        <v>4.8594430000000001E-2</v>
      </c>
      <c r="C1678" s="102">
        <v>3.9396960000000002E-2</v>
      </c>
      <c r="D1678" s="102">
        <v>3.3924870000000003E-2</v>
      </c>
      <c r="E1678" s="102">
        <v>2.9697950000000001E-2</v>
      </c>
      <c r="F1678" s="102">
        <v>2.6314580000000001E-2</v>
      </c>
      <c r="G1678" s="102">
        <v>2.4899999999999999E-2</v>
      </c>
      <c r="H1678" s="102">
        <v>2.2984439999999998E-2</v>
      </c>
      <c r="I1678" s="102">
        <v>2.1370630000000002E-2</v>
      </c>
      <c r="J1678" s="102">
        <v>2.005813E-2</v>
      </c>
      <c r="K1678" s="102">
        <v>2.3369029999999999E-2</v>
      </c>
      <c r="L1678" s="102">
        <v>2.4571699999999998E-2</v>
      </c>
      <c r="M1678" s="102">
        <v>2.5401770000000001E-2</v>
      </c>
      <c r="N1678" s="102">
        <v>2.4374219999999999E-2</v>
      </c>
      <c r="O1678" s="102">
        <v>2.2987190000000001E-2</v>
      </c>
      <c r="P1678" s="102">
        <v>2.176293E-2</v>
      </c>
      <c r="Q1678" s="102">
        <v>2.0858399999999999E-2</v>
      </c>
      <c r="R1678" s="102">
        <v>2.0138340000000001E-2</v>
      </c>
      <c r="S1678" s="102">
        <v>1.9525509999999999E-2</v>
      </c>
      <c r="T1678" s="102">
        <v>1.8980690000000001E-2</v>
      </c>
      <c r="U1678" s="102">
        <v>1.8503869999999999E-2</v>
      </c>
      <c r="V1678" s="102">
        <v>1.8075790000000001E-2</v>
      </c>
      <c r="W1678" s="102">
        <v>1.7686690000000001E-2</v>
      </c>
      <c r="X1678" s="102">
        <v>1.732684E-2</v>
      </c>
      <c r="Y1678" s="103">
        <v>1.7005960000000001E-2</v>
      </c>
    </row>
    <row r="1679" spans="1:25" x14ac:dyDescent="0.25">
      <c r="A1679" s="101" t="s">
        <v>1926</v>
      </c>
      <c r="B1679" s="102">
        <v>3.9421200000000003E-2</v>
      </c>
      <c r="C1679" s="102">
        <v>2.986051E-2</v>
      </c>
      <c r="D1679" s="102">
        <v>2.444988E-2</v>
      </c>
      <c r="E1679" s="102">
        <v>2.039993E-2</v>
      </c>
      <c r="F1679" s="102">
        <v>1.7231570000000002E-2</v>
      </c>
      <c r="G1679" s="102">
        <v>1.60094E-2</v>
      </c>
      <c r="H1679" s="102">
        <v>1.421414E-2</v>
      </c>
      <c r="I1679" s="102">
        <v>1.26806E-2</v>
      </c>
      <c r="J1679" s="102">
        <v>1.1428260000000001E-2</v>
      </c>
      <c r="K1679" s="102">
        <v>1.480135E-2</v>
      </c>
      <c r="L1679" s="102">
        <v>1.58388E-2</v>
      </c>
      <c r="M1679" s="102">
        <v>1.650795E-2</v>
      </c>
      <c r="N1679" s="102">
        <v>1.561601E-2</v>
      </c>
      <c r="O1679" s="102">
        <v>1.444323E-2</v>
      </c>
      <c r="P1679" s="102">
        <v>1.340536E-2</v>
      </c>
      <c r="Q1679" s="102">
        <v>1.263882E-2</v>
      </c>
      <c r="R1679" s="102">
        <v>1.201784E-2</v>
      </c>
      <c r="S1679" s="102">
        <v>1.1474440000000001E-2</v>
      </c>
      <c r="T1679" s="102">
        <v>1.0998859999999999E-2</v>
      </c>
      <c r="U1679" s="102">
        <v>1.05816E-2</v>
      </c>
      <c r="V1679" s="102">
        <v>1.0203210000000001E-2</v>
      </c>
      <c r="W1679" s="102">
        <v>9.8734119999999998E-3</v>
      </c>
      <c r="X1679" s="102">
        <v>9.5727610000000008E-3</v>
      </c>
      <c r="Y1679" s="103">
        <v>9.291545E-3</v>
      </c>
    </row>
    <row r="1680" spans="1:25" x14ac:dyDescent="0.25">
      <c r="A1680" s="101" t="s">
        <v>1927</v>
      </c>
      <c r="B1680" s="102">
        <v>-9.9244350000000005E-3</v>
      </c>
      <c r="C1680" s="102">
        <v>-1.5704369999999999E-2</v>
      </c>
      <c r="D1680" s="102">
        <v>-1.9129130000000001E-2</v>
      </c>
      <c r="E1680" s="102">
        <v>-2.178921E-2</v>
      </c>
      <c r="F1680" s="102">
        <v>-2.3939410000000001E-2</v>
      </c>
      <c r="G1680" s="102">
        <v>-2.4812850000000001E-2</v>
      </c>
      <c r="H1680" s="102">
        <v>-2.5755210000000001E-2</v>
      </c>
      <c r="I1680" s="102">
        <v>-2.652293E-2</v>
      </c>
      <c r="J1680" s="102">
        <v>-2.7135280000000001E-2</v>
      </c>
      <c r="K1680" s="102">
        <v>-2.6040649999999999E-2</v>
      </c>
      <c r="L1680" s="102">
        <v>-2.5448780000000001E-2</v>
      </c>
      <c r="M1680" s="102">
        <v>-2.4973080000000002E-2</v>
      </c>
      <c r="N1680" s="102">
        <v>-2.4534960000000001E-2</v>
      </c>
      <c r="O1680" s="102">
        <v>-2.442803E-2</v>
      </c>
      <c r="P1680" s="102">
        <v>-2.4593380000000001E-2</v>
      </c>
      <c r="Q1680" s="102">
        <v>-2.481713E-2</v>
      </c>
      <c r="R1680" s="102">
        <v>-2.5001889999999999E-2</v>
      </c>
      <c r="S1680" s="102">
        <v>-2.512822E-2</v>
      </c>
      <c r="T1680" s="102">
        <v>-2.5206099999999999E-2</v>
      </c>
      <c r="U1680" s="102">
        <v>-2.5235299999999999E-2</v>
      </c>
      <c r="V1680" s="102">
        <v>-2.5235299999999999E-2</v>
      </c>
      <c r="W1680" s="102">
        <v>-2.5206099999999999E-2</v>
      </c>
      <c r="X1680" s="102">
        <v>-2.5147940000000001E-2</v>
      </c>
      <c r="Y1680" s="103">
        <v>-2.5060579999999999E-2</v>
      </c>
    </row>
    <row r="1681" spans="1:25" x14ac:dyDescent="0.25">
      <c r="A1681" s="101" t="s">
        <v>1928</v>
      </c>
      <c r="B1681" s="102">
        <v>2.3456540000000001E-2</v>
      </c>
      <c r="C1681" s="102">
        <v>1.523739E-2</v>
      </c>
      <c r="D1681" s="102">
        <v>1.032012E-2</v>
      </c>
      <c r="E1681" s="102">
        <v>6.4056850000000004E-3</v>
      </c>
      <c r="F1681" s="102">
        <v>3.1893120000000001E-3</v>
      </c>
      <c r="G1681" s="102">
        <v>1.9811759999999999E-3</v>
      </c>
      <c r="H1681" s="102">
        <v>3.131907E-4</v>
      </c>
      <c r="I1681" s="102">
        <v>-1.11308E-3</v>
      </c>
      <c r="J1681" s="102">
        <v>-2.2773820000000001E-3</v>
      </c>
      <c r="K1681" s="102">
        <v>6.9860919999999995E-4</v>
      </c>
      <c r="L1681" s="102">
        <v>1.9627300000000002E-3</v>
      </c>
      <c r="M1681" s="102">
        <v>2.909409E-3</v>
      </c>
      <c r="N1681" s="102">
        <v>2.7634510000000001E-3</v>
      </c>
      <c r="O1681" s="102">
        <v>2.141942E-3</v>
      </c>
      <c r="P1681" s="102">
        <v>1.4239109999999999E-3</v>
      </c>
      <c r="Q1681" s="102">
        <v>8.5181809999999999E-4</v>
      </c>
      <c r="R1681" s="102">
        <v>4.0578750000000002E-4</v>
      </c>
      <c r="S1681" s="102">
        <v>4.7116690000000002E-5</v>
      </c>
      <c r="T1681" s="102">
        <v>-2.5332449999999998E-4</v>
      </c>
      <c r="U1681" s="102">
        <v>-4.9576679999999997E-4</v>
      </c>
      <c r="V1681" s="102">
        <v>-6.9915929999999997E-4</v>
      </c>
      <c r="W1681" s="102">
        <v>-8.7366950000000005E-4</v>
      </c>
      <c r="X1681" s="102">
        <v>-1.0192949999999999E-3</v>
      </c>
      <c r="Y1681" s="103">
        <v>-1.135802E-3</v>
      </c>
    </row>
    <row r="1682" spans="1:25" x14ac:dyDescent="0.25">
      <c r="A1682" s="101" t="s">
        <v>1929</v>
      </c>
      <c r="B1682" s="102">
        <v>2.6067159999999999E-2</v>
      </c>
      <c r="C1682" s="102">
        <v>1.776894E-2</v>
      </c>
      <c r="D1682" s="102">
        <v>1.2737170000000001E-2</v>
      </c>
      <c r="E1682" s="102">
        <v>8.8628860000000004E-3</v>
      </c>
      <c r="F1682" s="102">
        <v>5.7442789999999997E-3</v>
      </c>
      <c r="G1682" s="102">
        <v>4.6349609999999999E-3</v>
      </c>
      <c r="H1682" s="102">
        <v>2.9305920000000001E-3</v>
      </c>
      <c r="I1682" s="102">
        <v>1.4398659999999999E-3</v>
      </c>
      <c r="J1682" s="102">
        <v>2.0224960000000001E-4</v>
      </c>
      <c r="K1682" s="102">
        <v>3.137342E-3</v>
      </c>
      <c r="L1682" s="102">
        <v>3.9569039999999998E-3</v>
      </c>
      <c r="M1682" s="102">
        <v>4.5136229999999996E-3</v>
      </c>
      <c r="N1682" s="102">
        <v>3.9079859999999996E-3</v>
      </c>
      <c r="O1682" s="102">
        <v>3.10662E-3</v>
      </c>
      <c r="P1682" s="102">
        <v>2.3640879999999999E-3</v>
      </c>
      <c r="Q1682" s="102">
        <v>1.777769E-3</v>
      </c>
      <c r="R1682" s="102">
        <v>1.2796420000000001E-3</v>
      </c>
      <c r="S1682" s="102">
        <v>8.402692E-4</v>
      </c>
      <c r="T1682" s="102">
        <v>4.4958349999999999E-4</v>
      </c>
      <c r="U1682" s="102">
        <v>1.077969E-4</v>
      </c>
      <c r="V1682" s="102">
        <v>-1.9487479999999999E-4</v>
      </c>
      <c r="W1682" s="102">
        <v>-4.4888609999999999E-4</v>
      </c>
      <c r="X1682" s="102">
        <v>-6.735609E-4</v>
      </c>
      <c r="Y1682" s="103">
        <v>-8.6889879999999995E-4</v>
      </c>
    </row>
    <row r="1683" spans="1:25" x14ac:dyDescent="0.25">
      <c r="A1683" s="101" t="s">
        <v>1930</v>
      </c>
      <c r="B1683" s="102">
        <v>9.4817029999999993E-3</v>
      </c>
      <c r="C1683" s="102">
        <v>2.0556239999999998E-3</v>
      </c>
      <c r="D1683" s="102">
        <v>-2.293303E-3</v>
      </c>
      <c r="E1683" s="102">
        <v>-5.7004569999999999E-3</v>
      </c>
      <c r="F1683" s="102">
        <v>-8.4602150000000001E-3</v>
      </c>
      <c r="G1683" s="102">
        <v>-9.5063079999999998E-3</v>
      </c>
      <c r="H1683" s="102">
        <v>-1.086471E-2</v>
      </c>
      <c r="I1683" s="102">
        <v>-1.200999E-2</v>
      </c>
      <c r="J1683" s="102">
        <v>-1.2922370000000001E-2</v>
      </c>
      <c r="K1683" s="102">
        <v>-1.070161E-2</v>
      </c>
      <c r="L1683" s="102">
        <v>-9.801143E-3</v>
      </c>
      <c r="M1683" s="102">
        <v>-9.1130589999999997E-3</v>
      </c>
      <c r="N1683" s="102">
        <v>-9.0838450000000001E-3</v>
      </c>
      <c r="O1683" s="102">
        <v>-9.4239830000000004E-3</v>
      </c>
      <c r="P1683" s="102">
        <v>-9.8998739999999995E-3</v>
      </c>
      <c r="Q1683" s="102">
        <v>-1.031749E-2</v>
      </c>
      <c r="R1683" s="102">
        <v>-1.064755E-2</v>
      </c>
      <c r="S1683" s="102">
        <v>-1.0909780000000001E-2</v>
      </c>
      <c r="T1683" s="102">
        <v>-1.111345E-2</v>
      </c>
      <c r="U1683" s="102">
        <v>-1.1268739999999999E-2</v>
      </c>
      <c r="V1683" s="102">
        <v>-1.1375440000000001E-2</v>
      </c>
      <c r="W1683" s="102">
        <v>-1.145297E-2</v>
      </c>
      <c r="X1683" s="102">
        <v>-1.151129E-2</v>
      </c>
      <c r="Y1683" s="103">
        <v>-1.1540450000000001E-2</v>
      </c>
    </row>
    <row r="1684" spans="1:25" x14ac:dyDescent="0.25">
      <c r="A1684" s="101" t="s">
        <v>1931</v>
      </c>
      <c r="B1684" s="102">
        <v>1.8515E-2</v>
      </c>
      <c r="C1684" s="102">
        <v>1.056091E-2</v>
      </c>
      <c r="D1684" s="102">
        <v>6.0289940000000002E-3</v>
      </c>
      <c r="E1684" s="102">
        <v>2.6133900000000002E-3</v>
      </c>
      <c r="F1684" s="102">
        <v>-1.0664519999999999E-4</v>
      </c>
      <c r="G1684" s="102">
        <v>-1.095527E-3</v>
      </c>
      <c r="H1684" s="102">
        <v>-2.55179E-3</v>
      </c>
      <c r="I1684" s="102">
        <v>-3.8144149999999998E-3</v>
      </c>
      <c r="J1684" s="102">
        <v>-4.8345749999999998E-3</v>
      </c>
      <c r="K1684" s="102">
        <v>-2.3139829999999999E-3</v>
      </c>
      <c r="L1684" s="102">
        <v>-1.5482880000000001E-3</v>
      </c>
      <c r="M1684" s="102">
        <v>-1.024568E-3</v>
      </c>
      <c r="N1684" s="102">
        <v>-1.432909E-3</v>
      </c>
      <c r="O1684" s="102">
        <v>-2.0546100000000001E-3</v>
      </c>
      <c r="P1684" s="102">
        <v>-2.676678E-3</v>
      </c>
      <c r="Q1684" s="102">
        <v>-3.1723089999999999E-3</v>
      </c>
      <c r="R1684" s="102">
        <v>-3.5900139999999999E-3</v>
      </c>
      <c r="S1684" s="102">
        <v>-3.949274E-3</v>
      </c>
      <c r="T1684" s="102">
        <v>-4.2600889999999999E-3</v>
      </c>
      <c r="U1684" s="102">
        <v>-4.5224790000000003E-3</v>
      </c>
      <c r="V1684" s="102">
        <v>-4.7457180000000003E-3</v>
      </c>
      <c r="W1684" s="102">
        <v>-4.9205489999999998E-3</v>
      </c>
      <c r="X1684" s="102">
        <v>-5.0759220000000001E-3</v>
      </c>
      <c r="Y1684" s="103">
        <v>-5.2021139999999999E-3</v>
      </c>
    </row>
    <row r="1685" spans="1:25" x14ac:dyDescent="0.25">
      <c r="A1685" s="101" t="s">
        <v>1932</v>
      </c>
      <c r="B1685" s="102">
        <v>-1.6022560000000002E-2</v>
      </c>
      <c r="C1685" s="102">
        <v>-2.1601169999999999E-2</v>
      </c>
      <c r="D1685" s="102">
        <v>-2.491457E-2</v>
      </c>
      <c r="E1685" s="102">
        <v>-2.7493610000000002E-2</v>
      </c>
      <c r="F1685" s="102">
        <v>-2.9583040000000001E-2</v>
      </c>
      <c r="G1685" s="102">
        <v>-3.021252E-2</v>
      </c>
      <c r="H1685" s="102">
        <v>-3.1007699999999999E-2</v>
      </c>
      <c r="I1685" s="102">
        <v>-3.1647990000000001E-2</v>
      </c>
      <c r="J1685" s="102">
        <v>-3.2133149999999999E-2</v>
      </c>
      <c r="K1685" s="102">
        <v>-3.0874579999999999E-2</v>
      </c>
      <c r="L1685" s="102">
        <v>-3.016775E-2</v>
      </c>
      <c r="M1685" s="102">
        <v>-2.953764E-2</v>
      </c>
      <c r="N1685" s="102">
        <v>-2.8906640000000001E-2</v>
      </c>
      <c r="O1685" s="102">
        <v>-2.857676E-2</v>
      </c>
      <c r="P1685" s="102">
        <v>-2.8518680000000001E-2</v>
      </c>
      <c r="Q1685" s="102">
        <v>-2.8557320000000001E-2</v>
      </c>
      <c r="R1685" s="102">
        <v>-2.8567039999999998E-2</v>
      </c>
      <c r="S1685" s="102">
        <v>-2.853789E-2</v>
      </c>
      <c r="T1685" s="102">
        <v>-2.846017E-2</v>
      </c>
      <c r="U1685" s="102">
        <v>-2.8343819999999999E-2</v>
      </c>
      <c r="V1685" s="102">
        <v>-2.8188600000000001E-2</v>
      </c>
      <c r="W1685" s="102">
        <v>-2.8013949999999999E-2</v>
      </c>
      <c r="X1685" s="102">
        <v>-2.7810379999999999E-2</v>
      </c>
      <c r="Y1685" s="103">
        <v>-2.758714E-2</v>
      </c>
    </row>
    <row r="1686" spans="1:25" x14ac:dyDescent="0.25">
      <c r="A1686" s="101" t="s">
        <v>1933</v>
      </c>
      <c r="B1686" s="102">
        <v>1.5851810000000001E-2</v>
      </c>
      <c r="C1686" s="102">
        <v>8.2114820000000008E-3</v>
      </c>
      <c r="D1686" s="102">
        <v>3.707396E-3</v>
      </c>
      <c r="E1686" s="102">
        <v>2.5238160000000002E-4</v>
      </c>
      <c r="F1686" s="102">
        <v>-2.4964539999999999E-3</v>
      </c>
      <c r="G1686" s="102">
        <v>-3.6132109999999999E-3</v>
      </c>
      <c r="H1686" s="102">
        <v>-5.0022019999999999E-3</v>
      </c>
      <c r="I1686" s="102">
        <v>-6.1584259999999998E-3</v>
      </c>
      <c r="J1686" s="102">
        <v>-7.100968E-3</v>
      </c>
      <c r="K1686" s="102">
        <v>-5.0085559999999999E-3</v>
      </c>
      <c r="L1686" s="102">
        <v>-4.1729540000000004E-3</v>
      </c>
      <c r="M1686" s="102">
        <v>-3.5412759999999999E-3</v>
      </c>
      <c r="N1686" s="102">
        <v>-3.6675010000000001E-3</v>
      </c>
      <c r="O1686" s="102">
        <v>-4.1434280000000002E-3</v>
      </c>
      <c r="P1686" s="102">
        <v>-4.716629E-3</v>
      </c>
      <c r="Q1686" s="102">
        <v>-5.2123270000000001E-3</v>
      </c>
      <c r="R1686" s="102">
        <v>-5.6106580000000001E-3</v>
      </c>
      <c r="S1686" s="102">
        <v>-5.9313270000000001E-3</v>
      </c>
      <c r="T1686" s="102">
        <v>-6.1938219999999999E-3</v>
      </c>
      <c r="U1686" s="102">
        <v>-6.397926E-3</v>
      </c>
      <c r="V1686" s="102">
        <v>-6.5631040000000002E-3</v>
      </c>
      <c r="W1686" s="102">
        <v>-6.6990890000000001E-3</v>
      </c>
      <c r="X1686" s="102">
        <v>-6.8061149999999997E-3</v>
      </c>
      <c r="Y1686" s="103">
        <v>-6.8837179999999996E-3</v>
      </c>
    </row>
    <row r="1687" spans="1:25" x14ac:dyDescent="0.25">
      <c r="A1687" s="101" t="s">
        <v>1934</v>
      </c>
      <c r="B1687" s="102">
        <v>5.261043E-3</v>
      </c>
      <c r="C1687" s="102">
        <v>-1.630573E-3</v>
      </c>
      <c r="D1687" s="102">
        <v>-5.8941339999999997E-3</v>
      </c>
      <c r="E1687" s="102">
        <v>-9.3216170000000008E-3</v>
      </c>
      <c r="F1687" s="102">
        <v>-1.2168719999999999E-2</v>
      </c>
      <c r="G1687" s="102">
        <v>-1.337094E-2</v>
      </c>
      <c r="H1687" s="102">
        <v>-1.4790319999999999E-2</v>
      </c>
      <c r="I1687" s="102">
        <v>-1.6015649999999999E-2</v>
      </c>
      <c r="J1687" s="102">
        <v>-1.702704E-2</v>
      </c>
      <c r="K1687" s="102">
        <v>-1.528995E-2</v>
      </c>
      <c r="L1687" s="102">
        <v>-1.449598E-2</v>
      </c>
      <c r="M1687" s="102">
        <v>-1.386603E-2</v>
      </c>
      <c r="N1687" s="102">
        <v>-1.3680990000000001E-2</v>
      </c>
      <c r="O1687" s="102">
        <v>-1.3875429999999999E-2</v>
      </c>
      <c r="P1687" s="102">
        <v>-1.4274230000000001E-2</v>
      </c>
      <c r="Q1687" s="102">
        <v>-1.4672589999999999E-2</v>
      </c>
      <c r="R1687" s="102">
        <v>-1.5002939999999999E-2</v>
      </c>
      <c r="S1687" s="102">
        <v>-1.527511E-2</v>
      </c>
      <c r="T1687" s="102">
        <v>-1.548888E-2</v>
      </c>
      <c r="U1687" s="102">
        <v>-1.5654009999999999E-2</v>
      </c>
      <c r="V1687" s="102">
        <v>-1.57705E-2</v>
      </c>
      <c r="W1687" s="102">
        <v>-1.5848080000000001E-2</v>
      </c>
      <c r="X1687" s="102">
        <v>-1.5896710000000001E-2</v>
      </c>
      <c r="Y1687" s="103">
        <v>-1.5925890000000002E-2</v>
      </c>
    </row>
    <row r="1688" spans="1:25" x14ac:dyDescent="0.25">
      <c r="A1688" s="101" t="s">
        <v>1935</v>
      </c>
      <c r="B1688" s="102">
        <v>2.631035E-2</v>
      </c>
      <c r="C1688" s="102">
        <v>1.7881749999999998E-2</v>
      </c>
      <c r="D1688" s="102">
        <v>1.305828E-2</v>
      </c>
      <c r="E1688" s="102">
        <v>9.2650900000000001E-3</v>
      </c>
      <c r="F1688" s="102">
        <v>6.1981900000000001E-3</v>
      </c>
      <c r="G1688" s="102">
        <v>5.0958460000000002E-3</v>
      </c>
      <c r="H1688" s="102">
        <v>3.4181289999999998E-3</v>
      </c>
      <c r="I1688" s="102">
        <v>1.953102E-3</v>
      </c>
      <c r="J1688" s="102">
        <v>7.4972139999999999E-4</v>
      </c>
      <c r="K1688" s="102">
        <v>3.8346529999999999E-3</v>
      </c>
      <c r="L1688" s="102">
        <v>4.8781270000000003E-3</v>
      </c>
      <c r="M1688" s="102">
        <v>5.6131749999999998E-3</v>
      </c>
      <c r="N1688" s="102">
        <v>5.1376369999999996E-3</v>
      </c>
      <c r="O1688" s="102">
        <v>4.3521100000000002E-3</v>
      </c>
      <c r="P1688" s="102">
        <v>3.5862350000000001E-3</v>
      </c>
      <c r="Q1688" s="102">
        <v>2.9947609999999999E-3</v>
      </c>
      <c r="R1688" s="102">
        <v>2.5101279999999999E-3</v>
      </c>
      <c r="S1688" s="102">
        <v>2.102947E-3</v>
      </c>
      <c r="T1688" s="102">
        <v>1.754016E-3</v>
      </c>
      <c r="U1688" s="102">
        <v>1.453616E-3</v>
      </c>
      <c r="V1688" s="102">
        <v>1.1918059999999999E-3</v>
      </c>
      <c r="W1688" s="102">
        <v>9.688152E-4</v>
      </c>
      <c r="X1688" s="102">
        <v>7.7516919999999999E-4</v>
      </c>
      <c r="Y1688" s="103">
        <v>6.1040569999999998E-4</v>
      </c>
    </row>
    <row r="1689" spans="1:25" x14ac:dyDescent="0.25">
      <c r="A1689" s="101" t="s">
        <v>1936</v>
      </c>
      <c r="B1689" s="102">
        <v>3.3298989999999999E-3</v>
      </c>
      <c r="C1689" s="102">
        <v>-3.4670719999999999E-3</v>
      </c>
      <c r="D1689" s="102">
        <v>-7.6474430000000003E-3</v>
      </c>
      <c r="E1689" s="102">
        <v>-1.10799E-2</v>
      </c>
      <c r="F1689" s="102">
        <v>-1.3921920000000001E-2</v>
      </c>
      <c r="G1689" s="102">
        <v>-1.509331E-2</v>
      </c>
      <c r="H1689" s="102">
        <v>-1.6363920000000001E-2</v>
      </c>
      <c r="I1689" s="102">
        <v>-1.7421349999999999E-2</v>
      </c>
      <c r="J1689" s="102">
        <v>-1.8245910000000001E-2</v>
      </c>
      <c r="K1689" s="102">
        <v>-1.6719089999999999E-2</v>
      </c>
      <c r="L1689" s="102">
        <v>-1.5741120000000001E-2</v>
      </c>
      <c r="M1689" s="102">
        <v>-1.489855E-2</v>
      </c>
      <c r="N1689" s="102">
        <v>-1.4393980000000001E-2</v>
      </c>
      <c r="O1689" s="102">
        <v>-1.44037E-2</v>
      </c>
      <c r="P1689" s="102">
        <v>-1.4704129999999999E-2</v>
      </c>
      <c r="Q1689" s="102">
        <v>-1.50239E-2</v>
      </c>
      <c r="R1689" s="102">
        <v>-1.5256560000000001E-2</v>
      </c>
      <c r="S1689" s="102">
        <v>-1.5411599999999999E-2</v>
      </c>
      <c r="T1689" s="102">
        <v>-1.5498939999999999E-2</v>
      </c>
      <c r="U1689" s="102">
        <v>-1.5537759999999999E-2</v>
      </c>
      <c r="V1689" s="102">
        <v>-1.5537759999999999E-2</v>
      </c>
      <c r="W1689" s="102">
        <v>-1.5498939999999999E-2</v>
      </c>
      <c r="X1689" s="102">
        <v>-1.54407E-2</v>
      </c>
      <c r="Y1689" s="103">
        <v>-1.535358E-2</v>
      </c>
    </row>
    <row r="1690" spans="1:25" x14ac:dyDescent="0.25">
      <c r="A1690" s="101" t="s">
        <v>1937</v>
      </c>
      <c r="B1690" s="102">
        <v>4.0536460000000003E-2</v>
      </c>
      <c r="C1690" s="102">
        <v>3.1538070000000001E-2</v>
      </c>
      <c r="D1690" s="102">
        <v>2.6073900000000001E-2</v>
      </c>
      <c r="E1690" s="102">
        <v>2.1740949999999998E-2</v>
      </c>
      <c r="F1690" s="102">
        <v>1.8214190000000002E-2</v>
      </c>
      <c r="G1690" s="102">
        <v>1.6526969999999998E-2</v>
      </c>
      <c r="H1690" s="102">
        <v>1.4566900000000001E-2</v>
      </c>
      <c r="I1690" s="102">
        <v>1.2917440000000001E-2</v>
      </c>
      <c r="J1690" s="102">
        <v>1.1578450000000001E-2</v>
      </c>
      <c r="K1690" s="102">
        <v>1.432254E-2</v>
      </c>
      <c r="L1690" s="102">
        <v>1.549581E-2</v>
      </c>
      <c r="M1690" s="102">
        <v>1.6358749999999998E-2</v>
      </c>
      <c r="N1690" s="102">
        <v>1.5883600000000001E-2</v>
      </c>
      <c r="O1690" s="102">
        <v>1.486578E-2</v>
      </c>
      <c r="P1690" s="102">
        <v>1.3789930000000001E-2</v>
      </c>
      <c r="Q1690" s="102">
        <v>1.293703E-2</v>
      </c>
      <c r="R1690" s="102">
        <v>1.225854E-2</v>
      </c>
      <c r="S1690" s="102">
        <v>1.169627E-2</v>
      </c>
      <c r="T1690" s="102">
        <v>1.121165E-2</v>
      </c>
      <c r="U1690" s="102">
        <v>1.0794969999999999E-2</v>
      </c>
      <c r="V1690" s="102">
        <v>1.0426599999999999E-2</v>
      </c>
      <c r="W1690" s="102">
        <v>1.0106530000000001E-2</v>
      </c>
      <c r="X1690" s="102">
        <v>9.8158059999999998E-3</v>
      </c>
      <c r="Y1690" s="103">
        <v>9.5539700000000002E-3</v>
      </c>
    </row>
    <row r="1691" spans="1:25" x14ac:dyDescent="0.25">
      <c r="A1691" s="101" t="s">
        <v>1938</v>
      </c>
      <c r="B1691" s="102">
        <v>-2.8198089999999999E-2</v>
      </c>
      <c r="C1691" s="102">
        <v>-2.9780419999999998E-2</v>
      </c>
      <c r="D1691" s="102">
        <v>-3.1347460000000001E-2</v>
      </c>
      <c r="E1691" s="102">
        <v>-3.2767039999999997E-2</v>
      </c>
      <c r="F1691" s="102">
        <v>-3.3990300000000001E-2</v>
      </c>
      <c r="G1691" s="102">
        <v>-3.5411049999999999E-2</v>
      </c>
      <c r="H1691" s="102">
        <v>-3.5976220000000003E-2</v>
      </c>
      <c r="I1691" s="102">
        <v>-3.6336390000000003E-2</v>
      </c>
      <c r="J1691" s="102">
        <v>-3.6579929999999997E-2</v>
      </c>
      <c r="K1691" s="102">
        <v>-3.8548310000000002E-2</v>
      </c>
      <c r="L1691" s="102">
        <v>-3.8744319999999999E-2</v>
      </c>
      <c r="M1691" s="102">
        <v>-3.8705129999999997E-2</v>
      </c>
      <c r="N1691" s="102">
        <v>-3.7342309999999997E-2</v>
      </c>
      <c r="O1691" s="102">
        <v>-3.654342E-2</v>
      </c>
      <c r="P1691" s="102">
        <v>-3.6358139999999997E-2</v>
      </c>
      <c r="Q1691" s="102">
        <v>-3.6455590000000003E-2</v>
      </c>
      <c r="R1691" s="102">
        <v>-3.6543520000000003E-2</v>
      </c>
      <c r="S1691" s="102">
        <v>-3.6553290000000002E-2</v>
      </c>
      <c r="T1691" s="102">
        <v>-3.6504439999999999E-2</v>
      </c>
      <c r="U1691" s="102">
        <v>-3.6416759999999999E-2</v>
      </c>
      <c r="V1691" s="102">
        <v>-3.6299560000000002E-2</v>
      </c>
      <c r="W1691" s="102">
        <v>-3.6153299999999999E-2</v>
      </c>
      <c r="X1691" s="102">
        <v>-3.5987529999999997E-2</v>
      </c>
      <c r="Y1691" s="103">
        <v>-3.5812009999999998E-2</v>
      </c>
    </row>
    <row r="1692" spans="1:25" x14ac:dyDescent="0.25">
      <c r="A1692" s="101" t="s">
        <v>1939</v>
      </c>
      <c r="B1692" s="102">
        <v>1.9184659999999999E-2</v>
      </c>
      <c r="C1692" s="102">
        <v>1.1166560000000001E-2</v>
      </c>
      <c r="D1692" s="102">
        <v>6.4411599999999996E-3</v>
      </c>
      <c r="E1692" s="102">
        <v>2.7470049999999998E-3</v>
      </c>
      <c r="F1692" s="102">
        <v>-2.3029990000000001E-4</v>
      </c>
      <c r="G1692" s="102">
        <v>-1.414184E-3</v>
      </c>
      <c r="H1692" s="102">
        <v>-2.9487720000000001E-3</v>
      </c>
      <c r="I1692" s="102">
        <v>-4.2507040000000001E-3</v>
      </c>
      <c r="J1692" s="102">
        <v>-5.3000520000000004E-3</v>
      </c>
      <c r="K1692" s="102">
        <v>-2.9413289999999999E-3</v>
      </c>
      <c r="L1692" s="102">
        <v>-2.048228E-3</v>
      </c>
      <c r="M1692" s="102">
        <v>-1.378013E-3</v>
      </c>
      <c r="N1692" s="102">
        <v>-1.58219E-3</v>
      </c>
      <c r="O1692" s="102">
        <v>-2.1358459999999998E-3</v>
      </c>
      <c r="P1692" s="102">
        <v>-2.767303E-3</v>
      </c>
      <c r="Q1692" s="102">
        <v>-3.2919580000000002E-3</v>
      </c>
      <c r="R1692" s="102">
        <v>-3.7097879999999999E-3</v>
      </c>
      <c r="S1692" s="102">
        <v>-4.0594960000000001E-3</v>
      </c>
      <c r="T1692" s="102">
        <v>-4.3510570000000002E-3</v>
      </c>
      <c r="U1692" s="102">
        <v>-4.5745259999999998E-3</v>
      </c>
      <c r="V1692" s="102">
        <v>-4.759086E-3</v>
      </c>
      <c r="W1692" s="102">
        <v>-4.9047409999999998E-3</v>
      </c>
      <c r="X1692" s="102">
        <v>-5.0309430000000004E-3</v>
      </c>
      <c r="Y1692" s="103">
        <v>-5.1279669999999998E-3</v>
      </c>
    </row>
    <row r="1693" spans="1:25" x14ac:dyDescent="0.25">
      <c r="A1693" s="101" t="s">
        <v>1940</v>
      </c>
      <c r="B1693" s="102">
        <v>2.3925780000000001E-2</v>
      </c>
      <c r="C1693" s="102">
        <v>1.5672519999999999E-2</v>
      </c>
      <c r="D1693" s="102">
        <v>1.026871E-2</v>
      </c>
      <c r="E1693" s="102">
        <v>5.8359759999999997E-3</v>
      </c>
      <c r="F1693" s="102">
        <v>2.116485E-3</v>
      </c>
      <c r="G1693" s="102">
        <v>3.2612359999999998E-4</v>
      </c>
      <c r="H1693" s="102">
        <v>-1.6722779999999999E-3</v>
      </c>
      <c r="I1693" s="102">
        <v>-3.3880999999999998E-3</v>
      </c>
      <c r="J1693" s="102">
        <v>-4.8305520000000001E-3</v>
      </c>
      <c r="K1693" s="102">
        <v>-3.066175E-3</v>
      </c>
      <c r="L1693" s="102">
        <v>-2.259484E-3</v>
      </c>
      <c r="M1693" s="102">
        <v>-1.5594179999999999E-3</v>
      </c>
      <c r="N1693" s="102">
        <v>-1.4717420000000001E-3</v>
      </c>
      <c r="O1693" s="102">
        <v>-1.8714910000000001E-3</v>
      </c>
      <c r="P1693" s="102">
        <v>-2.4947070000000001E-3</v>
      </c>
      <c r="Q1693" s="102">
        <v>-3.098179E-3</v>
      </c>
      <c r="R1693" s="102">
        <v>-3.6234940000000001E-3</v>
      </c>
      <c r="S1693" s="102">
        <v>-4.061299E-3</v>
      </c>
      <c r="T1693" s="102">
        <v>-4.4406360000000004E-3</v>
      </c>
      <c r="U1693" s="102">
        <v>-4.7420509999999997E-3</v>
      </c>
      <c r="V1693" s="102">
        <v>-4.9947689999999996E-3</v>
      </c>
      <c r="W1693" s="102">
        <v>-5.2087629999999999E-3</v>
      </c>
      <c r="X1693" s="102">
        <v>-5.3838059999999997E-3</v>
      </c>
      <c r="Y1693" s="103">
        <v>-5.5296360000000001E-3</v>
      </c>
    </row>
    <row r="1694" spans="1:25" x14ac:dyDescent="0.25">
      <c r="A1694" s="101" t="s">
        <v>1941</v>
      </c>
      <c r="B1694" s="102">
        <v>4.7212089999999998E-2</v>
      </c>
      <c r="C1694" s="102">
        <v>3.8215859999999997E-2</v>
      </c>
      <c r="D1694" s="102">
        <v>3.294747E-2</v>
      </c>
      <c r="E1694" s="102">
        <v>2.8789829999999999E-2</v>
      </c>
      <c r="F1694" s="102">
        <v>2.5435929999999999E-2</v>
      </c>
      <c r="G1694" s="102">
        <v>2.2417200000000002E-2</v>
      </c>
      <c r="H1694" s="102">
        <v>2.01E-2</v>
      </c>
      <c r="I1694" s="102">
        <v>1.8202989999999999E-2</v>
      </c>
      <c r="J1694" s="102">
        <v>1.6637639999999999E-2</v>
      </c>
      <c r="K1694" s="102">
        <v>1.6466390000000001E-2</v>
      </c>
      <c r="L1694" s="102">
        <v>1.6466390000000001E-2</v>
      </c>
      <c r="M1694" s="102">
        <v>1.63115E-2</v>
      </c>
      <c r="N1694" s="102">
        <v>1.529926E-2</v>
      </c>
      <c r="O1694" s="102">
        <v>1.3735239999999999E-2</v>
      </c>
      <c r="P1694" s="102">
        <v>1.2106459999999999E-2</v>
      </c>
      <c r="Q1694" s="102">
        <v>1.0662970000000001E-2</v>
      </c>
      <c r="R1694" s="102">
        <v>9.4395750000000004E-3</v>
      </c>
      <c r="S1694" s="102">
        <v>8.3995579999999997E-3</v>
      </c>
      <c r="T1694" s="102">
        <v>7.485111E-3</v>
      </c>
      <c r="U1694" s="102">
        <v>6.6768280000000001E-3</v>
      </c>
      <c r="V1694" s="102">
        <v>5.965181E-3</v>
      </c>
      <c r="W1694" s="102">
        <v>5.3308119999999999E-3</v>
      </c>
      <c r="X1694" s="102">
        <v>4.7640180000000001E-3</v>
      </c>
      <c r="Y1694" s="103">
        <v>4.2835149999999999E-3</v>
      </c>
    </row>
    <row r="1695" spans="1:25" x14ac:dyDescent="0.25">
      <c r="A1695" s="101" t="s">
        <v>1942</v>
      </c>
      <c r="B1695" s="102">
        <v>1.300459E-2</v>
      </c>
      <c r="C1695" s="102">
        <v>6.506057E-3</v>
      </c>
      <c r="D1695" s="102">
        <v>2.9017050000000001E-3</v>
      </c>
      <c r="E1695" s="102">
        <v>3.2198740000000001E-4</v>
      </c>
      <c r="F1695" s="102">
        <v>-1.613331E-3</v>
      </c>
      <c r="G1695" s="102">
        <v>-2.706918E-3</v>
      </c>
      <c r="H1695" s="102">
        <v>-3.7468050000000002E-3</v>
      </c>
      <c r="I1695" s="102">
        <v>-4.5727930000000003E-3</v>
      </c>
      <c r="J1695" s="102">
        <v>-5.2044769999999999E-3</v>
      </c>
      <c r="K1695" s="102">
        <v>-4.3444679999999998E-3</v>
      </c>
      <c r="L1695" s="102">
        <v>-4.0707E-3</v>
      </c>
      <c r="M1695" s="102">
        <v>-3.9048260000000001E-3</v>
      </c>
      <c r="N1695" s="102">
        <v>-4.1370110000000003E-3</v>
      </c>
      <c r="O1695" s="102">
        <v>-4.572273E-3</v>
      </c>
      <c r="P1695" s="102">
        <v>-5.0766600000000002E-3</v>
      </c>
      <c r="Q1695" s="102">
        <v>-5.5336150000000004E-3</v>
      </c>
      <c r="R1695" s="102">
        <v>-5.9030829999999999E-3</v>
      </c>
      <c r="S1695" s="102">
        <v>-6.2043480000000002E-3</v>
      </c>
      <c r="T1695" s="102">
        <v>-6.447393E-3</v>
      </c>
      <c r="U1695" s="102">
        <v>-6.6417459999999996E-3</v>
      </c>
      <c r="V1695" s="102">
        <v>-6.7971569999999999E-3</v>
      </c>
      <c r="W1695" s="102">
        <v>-6.9233649999999999E-3</v>
      </c>
      <c r="X1695" s="102">
        <v>-7.0108870000000004E-3</v>
      </c>
      <c r="Y1695" s="103">
        <v>-7.0789490000000002E-3</v>
      </c>
    </row>
    <row r="1696" spans="1:25" x14ac:dyDescent="0.25">
      <c r="A1696" s="101" t="s">
        <v>1943</v>
      </c>
      <c r="B1696" s="102">
        <v>-3.7437430000000001E-2</v>
      </c>
      <c r="C1696" s="102">
        <v>-4.0518319999999997E-2</v>
      </c>
      <c r="D1696" s="102">
        <v>-4.2458179999999998E-2</v>
      </c>
      <c r="E1696" s="102">
        <v>-4.3986440000000002E-2</v>
      </c>
      <c r="F1696" s="102">
        <v>-4.5201039999999998E-2</v>
      </c>
      <c r="G1696" s="102">
        <v>-4.626222E-2</v>
      </c>
      <c r="H1696" s="102">
        <v>-4.653384E-2</v>
      </c>
      <c r="I1696" s="102">
        <v>-4.6621019999999999E-2</v>
      </c>
      <c r="J1696" s="102">
        <v>-4.66016E-2</v>
      </c>
      <c r="K1696" s="102">
        <v>-4.8347250000000001E-2</v>
      </c>
      <c r="L1696" s="102">
        <v>-4.8220989999999998E-2</v>
      </c>
      <c r="M1696" s="102">
        <v>-4.7881380000000001E-2</v>
      </c>
      <c r="N1696" s="102">
        <v>-4.6183620000000002E-2</v>
      </c>
      <c r="O1696" s="102">
        <v>-4.4958239999999997E-2</v>
      </c>
      <c r="P1696" s="102">
        <v>-4.4387820000000001E-2</v>
      </c>
      <c r="Q1696" s="102">
        <v>-4.4174770000000002E-2</v>
      </c>
      <c r="R1696" s="102">
        <v>-4.3971360000000001E-2</v>
      </c>
      <c r="S1696" s="102">
        <v>-4.3700339999999997E-2</v>
      </c>
      <c r="T1696" s="102">
        <v>-4.3371180000000002E-2</v>
      </c>
      <c r="U1696" s="102">
        <v>-4.2993839999999998E-2</v>
      </c>
      <c r="V1696" s="102">
        <v>-4.2587220000000002E-2</v>
      </c>
      <c r="W1696" s="102">
        <v>-4.2142119999999998E-2</v>
      </c>
      <c r="X1696" s="102">
        <v>-4.166798E-2</v>
      </c>
      <c r="Y1696" s="103">
        <v>-4.1174500000000003E-2</v>
      </c>
    </row>
    <row r="1697" spans="1:25" x14ac:dyDescent="0.25">
      <c r="A1697" s="101" t="s">
        <v>1944</v>
      </c>
      <c r="B1697" s="102">
        <v>2.5093029999999999E-2</v>
      </c>
      <c r="C1697" s="102">
        <v>1.6802040000000001E-2</v>
      </c>
      <c r="D1697" s="102">
        <v>1.1590949999999999E-2</v>
      </c>
      <c r="E1697" s="102">
        <v>7.4156960000000003E-3</v>
      </c>
      <c r="F1697" s="102">
        <v>3.9899000000000002E-3</v>
      </c>
      <c r="G1697" s="102">
        <v>2.3246389999999999E-3</v>
      </c>
      <c r="H1697" s="102">
        <v>5.3550669999999996E-4</v>
      </c>
      <c r="I1697" s="102">
        <v>-9.5190149999999996E-4</v>
      </c>
      <c r="J1697" s="102">
        <v>-2.157314E-3</v>
      </c>
      <c r="K1697" s="102">
        <v>-2.6884720000000002E-4</v>
      </c>
      <c r="L1697" s="102">
        <v>6.662126E-4</v>
      </c>
      <c r="M1697" s="102">
        <v>1.4155610000000001E-3</v>
      </c>
      <c r="N1697" s="102">
        <v>1.318491E-3</v>
      </c>
      <c r="O1697" s="102">
        <v>7.3679189999999997E-4</v>
      </c>
      <c r="P1697" s="102">
        <v>-2.0001210000000002E-5</v>
      </c>
      <c r="Q1697" s="102">
        <v>-6.8979299999999996E-4</v>
      </c>
      <c r="R1697" s="102">
        <v>-1.233484E-3</v>
      </c>
      <c r="S1697" s="102">
        <v>-1.679924E-3</v>
      </c>
      <c r="T1697" s="102">
        <v>-2.0485690000000001E-3</v>
      </c>
      <c r="U1697" s="102">
        <v>-2.3496210000000001E-3</v>
      </c>
      <c r="V1697" s="102">
        <v>-2.6020639999999999E-3</v>
      </c>
      <c r="W1697" s="102">
        <v>-2.7961890000000001E-3</v>
      </c>
      <c r="X1697" s="102">
        <v>-2.961155E-3</v>
      </c>
      <c r="Y1697" s="103">
        <v>-3.0969629999999999E-3</v>
      </c>
    </row>
    <row r="1698" spans="1:25" x14ac:dyDescent="0.25">
      <c r="A1698" s="101" t="s">
        <v>1945</v>
      </c>
      <c r="B1698" s="102">
        <v>-1.925578E-2</v>
      </c>
      <c r="C1698" s="102">
        <v>-2.4079E-2</v>
      </c>
      <c r="D1698" s="102">
        <v>-2.6695010000000002E-2</v>
      </c>
      <c r="E1698" s="102">
        <v>-2.8606220000000002E-2</v>
      </c>
      <c r="F1698" s="102">
        <v>-3.0057009999999999E-2</v>
      </c>
      <c r="G1698" s="102">
        <v>-3.0942529999999999E-2</v>
      </c>
      <c r="H1698" s="102">
        <v>-3.1564630000000003E-2</v>
      </c>
      <c r="I1698" s="102">
        <v>-3.202149E-2</v>
      </c>
      <c r="J1698" s="102">
        <v>-3.2351860000000003E-2</v>
      </c>
      <c r="K1698" s="102">
        <v>-3.2762569999999998E-2</v>
      </c>
      <c r="L1698" s="102">
        <v>-3.2743090000000002E-2</v>
      </c>
      <c r="M1698" s="102">
        <v>-3.2665420000000001E-2</v>
      </c>
      <c r="N1698" s="102">
        <v>-3.1977150000000003E-2</v>
      </c>
      <c r="O1698" s="102">
        <v>-3.1531259999999998E-2</v>
      </c>
      <c r="P1698" s="102">
        <v>-3.14341E-2</v>
      </c>
      <c r="Q1698" s="102">
        <v>-3.1521390000000003E-2</v>
      </c>
      <c r="R1698" s="102">
        <v>-3.1599200000000001E-2</v>
      </c>
      <c r="S1698" s="102">
        <v>-3.1618649999999998E-2</v>
      </c>
      <c r="T1698" s="102">
        <v>-3.1589480000000003E-2</v>
      </c>
      <c r="U1698" s="102">
        <v>-3.1511949999999997E-2</v>
      </c>
      <c r="V1698" s="102">
        <v>-3.1405280000000001E-2</v>
      </c>
      <c r="W1698" s="102">
        <v>-3.1259750000000003E-2</v>
      </c>
      <c r="X1698" s="102">
        <v>-3.1085089999999999E-2</v>
      </c>
      <c r="Y1698" s="103">
        <v>-3.0881539999999999E-2</v>
      </c>
    </row>
    <row r="1699" spans="1:25" x14ac:dyDescent="0.25">
      <c r="A1699" s="101" t="s">
        <v>1946</v>
      </c>
      <c r="B1699" s="102">
        <v>6.1837280000000003E-3</v>
      </c>
      <c r="C1699" s="102">
        <v>-1.0139389999999999E-3</v>
      </c>
      <c r="D1699" s="102">
        <v>-5.3088839999999998E-3</v>
      </c>
      <c r="E1699" s="102">
        <v>-8.631606E-3</v>
      </c>
      <c r="F1699" s="102">
        <v>-1.128616E-2</v>
      </c>
      <c r="G1699" s="102">
        <v>-1.2570609999999999E-2</v>
      </c>
      <c r="H1699" s="102">
        <v>-1.3892959999999999E-2</v>
      </c>
      <c r="I1699" s="102">
        <v>-1.4991900000000001E-2</v>
      </c>
      <c r="J1699" s="102">
        <v>-1.5876899999999999E-2</v>
      </c>
      <c r="K1699" s="102">
        <v>-1.4772860000000001E-2</v>
      </c>
      <c r="L1699" s="102">
        <v>-1.428661E-2</v>
      </c>
      <c r="M1699" s="102">
        <v>-1.3907539999999999E-2</v>
      </c>
      <c r="N1699" s="102">
        <v>-1.3810599999999999E-2</v>
      </c>
      <c r="O1699" s="102">
        <v>-1.4023860000000001E-2</v>
      </c>
      <c r="P1699" s="102">
        <v>-1.442186E-2</v>
      </c>
      <c r="Q1699" s="102">
        <v>-1.483985E-2</v>
      </c>
      <c r="R1699" s="102">
        <v>-1.5209179999999999E-2</v>
      </c>
      <c r="S1699" s="102">
        <v>-1.550082E-2</v>
      </c>
      <c r="T1699" s="102">
        <v>-1.5733810000000001E-2</v>
      </c>
      <c r="U1699" s="102">
        <v>-1.5918379999999999E-2</v>
      </c>
      <c r="V1699" s="102">
        <v>-1.6044570000000001E-2</v>
      </c>
      <c r="W1699" s="102">
        <v>-1.6141809999999999E-2</v>
      </c>
      <c r="X1699" s="102">
        <v>-1.6200139999999998E-2</v>
      </c>
      <c r="Y1699" s="103">
        <v>-1.622931E-2</v>
      </c>
    </row>
    <row r="1700" spans="1:25" x14ac:dyDescent="0.25">
      <c r="A1700" s="101" t="s">
        <v>1947</v>
      </c>
      <c r="B1700" s="102">
        <v>1.490264E-2</v>
      </c>
      <c r="C1700" s="102">
        <v>7.859965E-3</v>
      </c>
      <c r="D1700" s="102">
        <v>3.8425120000000002E-3</v>
      </c>
      <c r="E1700" s="102">
        <v>8.1456040000000001E-4</v>
      </c>
      <c r="F1700" s="102">
        <v>-1.556839E-3</v>
      </c>
      <c r="G1700" s="102">
        <v>-2.6955730000000002E-3</v>
      </c>
      <c r="H1700" s="102">
        <v>-3.9284639999999996E-3</v>
      </c>
      <c r="I1700" s="102">
        <v>-4.9282809999999996E-3</v>
      </c>
      <c r="J1700" s="102">
        <v>-5.7049919999999999E-3</v>
      </c>
      <c r="K1700" s="102">
        <v>-4.146935E-3</v>
      </c>
      <c r="L1700" s="102">
        <v>-3.4466750000000002E-3</v>
      </c>
      <c r="M1700" s="102">
        <v>-2.9414150000000002E-3</v>
      </c>
      <c r="N1700" s="102">
        <v>-3.1057950000000002E-3</v>
      </c>
      <c r="O1700" s="102">
        <v>-3.628076E-3</v>
      </c>
      <c r="P1700" s="102">
        <v>-4.2577149999999996E-3</v>
      </c>
      <c r="Q1700" s="102">
        <v>-4.7912839999999998E-3</v>
      </c>
      <c r="R1700" s="102">
        <v>-5.208374E-3</v>
      </c>
      <c r="S1700" s="102">
        <v>-5.5481569999999997E-3</v>
      </c>
      <c r="T1700" s="102">
        <v>-5.8196690000000004E-3</v>
      </c>
      <c r="U1700" s="102">
        <v>-6.0331070000000002E-3</v>
      </c>
      <c r="V1700" s="102">
        <v>-6.2173890000000002E-3</v>
      </c>
      <c r="W1700" s="102">
        <v>-6.363044E-3</v>
      </c>
      <c r="X1700" s="102">
        <v>-6.479327E-3</v>
      </c>
      <c r="Y1700" s="103">
        <v>-6.5664740000000001E-3</v>
      </c>
    </row>
    <row r="1701" spans="1:25" x14ac:dyDescent="0.25">
      <c r="A1701" s="101" t="s">
        <v>1948</v>
      </c>
      <c r="B1701" s="102">
        <v>1.029005E-2</v>
      </c>
      <c r="C1701" s="102">
        <v>3.1181360000000001E-3</v>
      </c>
      <c r="D1701" s="102">
        <v>-1.029666E-3</v>
      </c>
      <c r="E1701" s="102">
        <v>-4.15833E-3</v>
      </c>
      <c r="F1701" s="102">
        <v>-6.6105390000000003E-3</v>
      </c>
      <c r="G1701" s="102">
        <v>-7.7993070000000001E-3</v>
      </c>
      <c r="H1701" s="102">
        <v>-9.0240310000000001E-3</v>
      </c>
      <c r="I1701" s="102">
        <v>-1.0024969999999999E-2</v>
      </c>
      <c r="J1701" s="102">
        <v>-1.081206E-2</v>
      </c>
      <c r="K1701" s="102">
        <v>-9.5747220000000008E-3</v>
      </c>
      <c r="L1701" s="102">
        <v>-9.0584299999999993E-3</v>
      </c>
      <c r="M1701" s="102">
        <v>-8.6691029999999992E-3</v>
      </c>
      <c r="N1701" s="102">
        <v>-8.6979680000000004E-3</v>
      </c>
      <c r="O1701" s="102">
        <v>-9.0273100000000002E-3</v>
      </c>
      <c r="P1701" s="102">
        <v>-9.5027189999999997E-3</v>
      </c>
      <c r="Q1701" s="102">
        <v>-9.9495299999999998E-3</v>
      </c>
      <c r="R1701" s="102">
        <v>-1.031878E-2</v>
      </c>
      <c r="S1701" s="102">
        <v>-1.0610140000000001E-2</v>
      </c>
      <c r="T1701" s="102">
        <v>-1.084333E-2</v>
      </c>
      <c r="U1701" s="102">
        <v>-1.1018139999999999E-2</v>
      </c>
      <c r="V1701" s="102">
        <v>-1.1144309999999999E-2</v>
      </c>
      <c r="W1701" s="102">
        <v>-1.1241309999999999E-2</v>
      </c>
      <c r="X1701" s="102">
        <v>-1.1309359999999999E-2</v>
      </c>
      <c r="Y1701" s="103">
        <v>-1.133852E-2</v>
      </c>
    </row>
    <row r="1702" spans="1:25" x14ac:dyDescent="0.25">
      <c r="A1702" s="101" t="s">
        <v>1949</v>
      </c>
      <c r="B1702" s="102">
        <v>-2.390405E-2</v>
      </c>
      <c r="C1702" s="102">
        <v>-2.8487579999999998E-2</v>
      </c>
      <c r="D1702" s="102">
        <v>-3.1105190000000001E-2</v>
      </c>
      <c r="E1702" s="102">
        <v>-3.3076380000000002E-2</v>
      </c>
      <c r="F1702" s="102">
        <v>-3.4626240000000003E-2</v>
      </c>
      <c r="G1702" s="102">
        <v>-3.5500719999999999E-2</v>
      </c>
      <c r="H1702" s="102">
        <v>-3.6073790000000001E-2</v>
      </c>
      <c r="I1702" s="102">
        <v>-3.6491290000000003E-2</v>
      </c>
      <c r="J1702" s="102">
        <v>-3.6792579999999998E-2</v>
      </c>
      <c r="K1702" s="102">
        <v>-3.7202529999999998E-2</v>
      </c>
      <c r="L1702" s="102">
        <v>-3.703741E-2</v>
      </c>
      <c r="M1702" s="102">
        <v>-3.6833400000000002E-2</v>
      </c>
      <c r="N1702" s="102">
        <v>-3.5961020000000003E-2</v>
      </c>
      <c r="O1702" s="102">
        <v>-3.5389200000000003E-2</v>
      </c>
      <c r="P1702" s="102">
        <v>-3.5214570000000001E-2</v>
      </c>
      <c r="Q1702" s="102">
        <v>-3.526319E-2</v>
      </c>
      <c r="R1702" s="102">
        <v>-3.5301850000000003E-2</v>
      </c>
      <c r="S1702" s="102">
        <v>-3.5292129999999998E-2</v>
      </c>
      <c r="T1702" s="102">
        <v>-3.5224320000000003E-2</v>
      </c>
      <c r="U1702" s="102">
        <v>-3.5107699999999999E-2</v>
      </c>
      <c r="V1702" s="102">
        <v>-3.4962170000000001E-2</v>
      </c>
      <c r="W1702" s="102">
        <v>-3.4777790000000003E-2</v>
      </c>
      <c r="X1702" s="102">
        <v>-3.4564520000000001E-2</v>
      </c>
      <c r="Y1702" s="103">
        <v>-3.4321890000000001E-2</v>
      </c>
    </row>
    <row r="1703" spans="1:25" x14ac:dyDescent="0.25">
      <c r="A1703" s="101" t="s">
        <v>1950</v>
      </c>
      <c r="B1703" s="102">
        <v>2.670573E-2</v>
      </c>
      <c r="C1703" s="102">
        <v>1.76329E-2</v>
      </c>
      <c r="D1703" s="102">
        <v>1.1401329999999999E-2</v>
      </c>
      <c r="E1703" s="102">
        <v>6.1844810000000004E-3</v>
      </c>
      <c r="F1703" s="102">
        <v>1.7576989999999999E-3</v>
      </c>
      <c r="G1703" s="102">
        <v>-8.4886439999999998E-4</v>
      </c>
      <c r="H1703" s="102">
        <v>-3.2464299999999998E-3</v>
      </c>
      <c r="I1703" s="102">
        <v>-5.2906400000000001E-3</v>
      </c>
      <c r="J1703" s="102">
        <v>-7.0113930000000003E-3</v>
      </c>
      <c r="K1703" s="102">
        <v>-6.5193029999999997E-3</v>
      </c>
      <c r="L1703" s="102">
        <v>-6.0788109999999999E-3</v>
      </c>
      <c r="M1703" s="102">
        <v>-5.6192220000000001E-3</v>
      </c>
      <c r="N1703" s="102">
        <v>-5.4243759999999999E-3</v>
      </c>
      <c r="O1703" s="102">
        <v>-5.8038029999999997E-3</v>
      </c>
      <c r="P1703" s="102">
        <v>-6.5536910000000004E-3</v>
      </c>
      <c r="Q1703" s="102">
        <v>-7.3816929999999999E-3</v>
      </c>
      <c r="R1703" s="102">
        <v>-8.1219919999999998E-3</v>
      </c>
      <c r="S1703" s="102">
        <v>-8.7548090000000005E-3</v>
      </c>
      <c r="T1703" s="102">
        <v>-9.2999629999999996E-3</v>
      </c>
      <c r="U1703" s="102">
        <v>-9.7672639999999995E-3</v>
      </c>
      <c r="V1703" s="102">
        <v>-1.0146560000000001E-2</v>
      </c>
      <c r="W1703" s="102">
        <v>-1.0467570000000001E-2</v>
      </c>
      <c r="X1703" s="102">
        <v>-1.0739830000000001E-2</v>
      </c>
      <c r="Y1703" s="103">
        <v>-1.097334E-2</v>
      </c>
    </row>
    <row r="1704" spans="1:25" x14ac:dyDescent="0.25">
      <c r="A1704" s="101" t="s">
        <v>1951</v>
      </c>
      <c r="B1704" s="102">
        <v>-6.6515480000000002E-3</v>
      </c>
      <c r="C1704" s="102">
        <v>-1.1974139999999999E-2</v>
      </c>
      <c r="D1704" s="102">
        <v>-1.4876E-2</v>
      </c>
      <c r="E1704" s="102">
        <v>-1.6927999999999999E-2</v>
      </c>
      <c r="F1704" s="102">
        <v>-1.8422919999999999E-2</v>
      </c>
      <c r="G1704" s="102">
        <v>-1.9535830000000001E-2</v>
      </c>
      <c r="H1704" s="102">
        <v>-2.018619E-2</v>
      </c>
      <c r="I1704" s="102">
        <v>-2.0613070000000001E-2</v>
      </c>
      <c r="J1704" s="102">
        <v>-2.0894260000000001E-2</v>
      </c>
      <c r="K1704" s="102">
        <v>-2.1405649999999998E-2</v>
      </c>
      <c r="L1704" s="102">
        <v>-2.1327410000000002E-2</v>
      </c>
      <c r="M1704" s="102">
        <v>-2.1210349999999999E-2</v>
      </c>
      <c r="N1704" s="102">
        <v>-2.0719979999999999E-2</v>
      </c>
      <c r="O1704" s="102">
        <v>-2.051789E-2</v>
      </c>
      <c r="P1704" s="102">
        <v>-2.0624030000000002E-2</v>
      </c>
      <c r="Q1704" s="102">
        <v>-2.0846859999999998E-2</v>
      </c>
      <c r="R1704" s="102">
        <v>-2.101159E-2</v>
      </c>
      <c r="S1704" s="102">
        <v>-2.110838E-2</v>
      </c>
      <c r="T1704" s="102">
        <v>-2.113748E-2</v>
      </c>
      <c r="U1704" s="102">
        <v>-2.110838E-2</v>
      </c>
      <c r="V1704" s="102">
        <v>-2.1050200000000002E-2</v>
      </c>
      <c r="W1704" s="102">
        <v>-2.094379E-2</v>
      </c>
      <c r="X1704" s="102">
        <v>-2.0808320000000002E-2</v>
      </c>
      <c r="Y1704" s="103">
        <v>-2.064378E-2</v>
      </c>
    </row>
    <row r="1705" spans="1:25" x14ac:dyDescent="0.25">
      <c r="A1705" s="101" t="s">
        <v>1952</v>
      </c>
      <c r="B1705" s="102">
        <v>7.9516450000000002E-2</v>
      </c>
      <c r="C1705" s="102">
        <v>6.8977709999999998E-2</v>
      </c>
      <c r="D1705" s="102">
        <v>6.2316940000000001E-2</v>
      </c>
      <c r="E1705" s="102">
        <v>5.682094E-2</v>
      </c>
      <c r="F1705" s="102">
        <v>5.2183260000000002E-2</v>
      </c>
      <c r="G1705" s="102">
        <v>5.0146299999999998E-2</v>
      </c>
      <c r="H1705" s="102">
        <v>4.719537E-2</v>
      </c>
      <c r="I1705" s="102">
        <v>4.4583530000000003E-2</v>
      </c>
      <c r="J1705" s="102">
        <v>4.2350489999999998E-2</v>
      </c>
      <c r="K1705" s="102">
        <v>4.7475030000000001E-2</v>
      </c>
      <c r="L1705" s="102">
        <v>4.9351300000000001E-2</v>
      </c>
      <c r="M1705" s="102">
        <v>5.0662579999999999E-2</v>
      </c>
      <c r="N1705" s="102">
        <v>4.9590380000000003E-2</v>
      </c>
      <c r="O1705" s="102">
        <v>4.7835919999999997E-2</v>
      </c>
      <c r="P1705" s="102">
        <v>4.6153819999999998E-2</v>
      </c>
      <c r="Q1705" s="102">
        <v>4.4873240000000002E-2</v>
      </c>
      <c r="R1705" s="102">
        <v>4.381637E-2</v>
      </c>
      <c r="S1705" s="102">
        <v>4.2885640000000003E-2</v>
      </c>
      <c r="T1705" s="102">
        <v>4.2061340000000003E-2</v>
      </c>
      <c r="U1705" s="102">
        <v>4.1304670000000002E-2</v>
      </c>
      <c r="V1705" s="102">
        <v>4.0615869999999998E-2</v>
      </c>
      <c r="W1705" s="102">
        <v>3.9965819999999999E-2</v>
      </c>
      <c r="X1705" s="102">
        <v>3.9364259999999998E-2</v>
      </c>
      <c r="Y1705" s="103">
        <v>3.8781799999999998E-2</v>
      </c>
    </row>
    <row r="1706" spans="1:25" x14ac:dyDescent="0.25">
      <c r="A1706" s="101" t="s">
        <v>1953</v>
      </c>
      <c r="B1706" s="102">
        <v>5.1900109999999999E-2</v>
      </c>
      <c r="C1706" s="102">
        <v>4.3372750000000002E-2</v>
      </c>
      <c r="D1706" s="102">
        <v>3.8409310000000002E-2</v>
      </c>
      <c r="E1706" s="102">
        <v>3.4665429999999997E-2</v>
      </c>
      <c r="F1706" s="102">
        <v>3.1751139999999997E-2</v>
      </c>
      <c r="G1706" s="102">
        <v>3.0576490000000001E-2</v>
      </c>
      <c r="H1706" s="102">
        <v>2.9022869999999999E-2</v>
      </c>
      <c r="I1706" s="102">
        <v>2.7742139999999998E-2</v>
      </c>
      <c r="J1706" s="102">
        <v>2.6723630000000002E-2</v>
      </c>
      <c r="K1706" s="102">
        <v>2.9901279999999999E-2</v>
      </c>
      <c r="L1706" s="102">
        <v>3.1228479999999999E-2</v>
      </c>
      <c r="M1706" s="102">
        <v>3.2168559999999999E-2</v>
      </c>
      <c r="N1706" s="102">
        <v>3.084247E-2</v>
      </c>
      <c r="O1706" s="102">
        <v>2.9225129999999998E-2</v>
      </c>
      <c r="P1706" s="102">
        <v>2.7862399999999999E-2</v>
      </c>
      <c r="Q1706" s="102">
        <v>2.6902889999999999E-2</v>
      </c>
      <c r="R1706" s="102">
        <v>2.6155950000000001E-2</v>
      </c>
      <c r="S1706" s="102">
        <v>2.5525579999999999E-2</v>
      </c>
      <c r="T1706" s="102">
        <v>2.497272E-2</v>
      </c>
      <c r="U1706" s="102">
        <v>2.4487889999999998E-2</v>
      </c>
      <c r="V1706" s="102">
        <v>2.405142E-2</v>
      </c>
      <c r="W1706" s="102">
        <v>2.3644120000000001E-2</v>
      </c>
      <c r="X1706" s="102">
        <v>2.3265979999999999E-2</v>
      </c>
      <c r="Y1706" s="103">
        <v>2.2916990000000002E-2</v>
      </c>
    </row>
    <row r="1707" spans="1:25" x14ac:dyDescent="0.25">
      <c r="A1707" s="101" t="s">
        <v>1954</v>
      </c>
      <c r="B1707" s="102">
        <v>2.2972689999999998E-3</v>
      </c>
      <c r="C1707" s="102">
        <v>-2.0770379999999998E-3</v>
      </c>
      <c r="D1707" s="102">
        <v>-4.3077230000000003E-3</v>
      </c>
      <c r="E1707" s="102">
        <v>-5.7586449999999997E-3</v>
      </c>
      <c r="F1707" s="102">
        <v>-6.7418390000000003E-3</v>
      </c>
      <c r="G1707" s="102">
        <v>-7.6747789999999996E-3</v>
      </c>
      <c r="H1707" s="102">
        <v>-8.2092970000000008E-3</v>
      </c>
      <c r="I1707" s="102">
        <v>-8.5490740000000003E-3</v>
      </c>
      <c r="J1707" s="102">
        <v>-8.7432429999999995E-3</v>
      </c>
      <c r="K1707" s="102">
        <v>-9.4203599999999992E-3</v>
      </c>
      <c r="L1707" s="102">
        <v>-9.6469680000000006E-3</v>
      </c>
      <c r="M1707" s="102">
        <v>-9.8136749999999991E-3</v>
      </c>
      <c r="N1707" s="102">
        <v>-9.8712230000000002E-3</v>
      </c>
      <c r="O1707" s="102">
        <v>-1.006282E-2</v>
      </c>
      <c r="P1707" s="102">
        <v>-1.0390730000000001E-2</v>
      </c>
      <c r="Q1707" s="102">
        <v>-1.0739490000000001E-2</v>
      </c>
      <c r="R1707" s="102">
        <v>-1.10206E-2</v>
      </c>
      <c r="S1707" s="102">
        <v>-1.122422E-2</v>
      </c>
      <c r="T1707" s="102">
        <v>-1.1369550000000001E-2</v>
      </c>
      <c r="U1707" s="102">
        <v>-1.146634E-2</v>
      </c>
      <c r="V1707" s="102">
        <v>-1.152453E-2</v>
      </c>
      <c r="W1707" s="102">
        <v>-1.1543690000000001E-2</v>
      </c>
      <c r="X1707" s="102">
        <v>-1.1534000000000001E-2</v>
      </c>
      <c r="Y1707" s="103">
        <v>-1.1485769999999999E-2</v>
      </c>
    </row>
    <row r="1708" spans="1:25" x14ac:dyDescent="0.25">
      <c r="A1708" s="101" t="s">
        <v>1955</v>
      </c>
      <c r="B1708" s="102">
        <v>-0.116552</v>
      </c>
      <c r="C1708" s="102">
        <v>-0.10969</v>
      </c>
      <c r="D1708" s="102">
        <v>-0.10685500000000001</v>
      </c>
      <c r="E1708" s="102">
        <v>-0.10471900000000001</v>
      </c>
      <c r="F1708" s="102">
        <v>-0.10288600000000001</v>
      </c>
      <c r="G1708" s="102">
        <v>-0.104216</v>
      </c>
      <c r="H1708" s="102">
        <v>-0.102913</v>
      </c>
      <c r="I1708" s="102">
        <v>-0.101465</v>
      </c>
      <c r="J1708" s="102">
        <v>-0.100067</v>
      </c>
      <c r="K1708" s="102">
        <v>-0.10971599999999999</v>
      </c>
      <c r="L1708" s="102">
        <v>-0.112965</v>
      </c>
      <c r="M1708" s="102">
        <v>-0.114982</v>
      </c>
      <c r="N1708" s="102">
        <v>-0.11020199999999999</v>
      </c>
      <c r="O1708" s="102">
        <v>-0.106326</v>
      </c>
      <c r="P1708" s="102">
        <v>-0.10419</v>
      </c>
      <c r="Q1708" s="102">
        <v>-0.103216</v>
      </c>
      <c r="R1708" s="102">
        <v>-0.10248400000000001</v>
      </c>
      <c r="S1708" s="102">
        <v>-0.101743</v>
      </c>
      <c r="T1708" s="102">
        <v>-0.10097200000000001</v>
      </c>
      <c r="U1708" s="102">
        <v>-0.100172</v>
      </c>
      <c r="V1708" s="102">
        <v>-9.9352899999999994E-2</v>
      </c>
      <c r="W1708" s="102">
        <v>-9.8523769999999997E-2</v>
      </c>
      <c r="X1708" s="102">
        <v>-9.7684859999999998E-2</v>
      </c>
      <c r="Y1708" s="103">
        <v>-9.6836160000000004E-2</v>
      </c>
    </row>
    <row r="1709" spans="1:25" x14ac:dyDescent="0.25">
      <c r="A1709" s="101" t="s">
        <v>1956</v>
      </c>
      <c r="B1709" s="102">
        <v>7.6642970000000005E-2</v>
      </c>
      <c r="C1709" s="102">
        <v>6.291766E-2</v>
      </c>
      <c r="D1709" s="102">
        <v>5.4672159999999997E-2</v>
      </c>
      <c r="E1709" s="102">
        <v>4.8156169999999998E-2</v>
      </c>
      <c r="F1709" s="102">
        <v>4.2854320000000001E-2</v>
      </c>
      <c r="G1709" s="102">
        <v>4.0396330000000001E-2</v>
      </c>
      <c r="H1709" s="102">
        <v>3.7166579999999998E-2</v>
      </c>
      <c r="I1709" s="102">
        <v>3.4418789999999998E-2</v>
      </c>
      <c r="J1709" s="102">
        <v>3.2173489999999999E-2</v>
      </c>
      <c r="K1709" s="102">
        <v>3.7338250000000003E-2</v>
      </c>
      <c r="L1709" s="102">
        <v>3.9169639999999999E-2</v>
      </c>
      <c r="M1709" s="102">
        <v>4.0385409999999997E-2</v>
      </c>
      <c r="N1709" s="102">
        <v>3.9239330000000003E-2</v>
      </c>
      <c r="O1709" s="102">
        <v>3.7357479999999998E-2</v>
      </c>
      <c r="P1709" s="102">
        <v>3.5517899999999998E-2</v>
      </c>
      <c r="Q1709" s="102">
        <v>3.4096019999999998E-2</v>
      </c>
      <c r="R1709" s="102">
        <v>3.2954770000000001E-2</v>
      </c>
      <c r="S1709" s="102">
        <v>3.1968049999999998E-2</v>
      </c>
      <c r="T1709" s="102">
        <v>3.1087500000000001E-2</v>
      </c>
      <c r="U1709" s="102">
        <v>3.029403E-2</v>
      </c>
      <c r="V1709" s="102">
        <v>2.9577969999999999E-2</v>
      </c>
      <c r="W1709" s="102">
        <v>2.8910040000000001E-2</v>
      </c>
      <c r="X1709" s="102">
        <v>2.8290260000000001E-2</v>
      </c>
      <c r="Y1709" s="103">
        <v>2.770918E-2</v>
      </c>
    </row>
    <row r="1710" spans="1:25" x14ac:dyDescent="0.25">
      <c r="A1710" s="101" t="s">
        <v>1957</v>
      </c>
      <c r="B1710" s="102">
        <v>2.6543270000000001E-2</v>
      </c>
      <c r="C1710" s="102">
        <v>2.2344050000000001E-2</v>
      </c>
      <c r="D1710" s="102">
        <v>1.9258589999999999E-2</v>
      </c>
      <c r="E1710" s="102">
        <v>1.7008929999999998E-2</v>
      </c>
      <c r="F1710" s="102">
        <v>1.541406E-2</v>
      </c>
      <c r="G1710" s="102">
        <v>1.496244E-2</v>
      </c>
      <c r="H1710" s="102">
        <v>1.456271E-2</v>
      </c>
      <c r="I1710" s="102">
        <v>1.441692E-2</v>
      </c>
      <c r="J1710" s="102">
        <v>1.449456E-2</v>
      </c>
      <c r="K1710" s="102">
        <v>1.5986029999999998E-2</v>
      </c>
      <c r="L1710" s="102">
        <v>1.6924229999999998E-2</v>
      </c>
      <c r="M1710" s="102">
        <v>1.7779219999999998E-2</v>
      </c>
      <c r="N1710" s="102">
        <v>1.6238249999999999E-2</v>
      </c>
      <c r="O1710" s="102">
        <v>1.5005050000000001E-2</v>
      </c>
      <c r="P1710" s="102">
        <v>1.427142E-2</v>
      </c>
      <c r="Q1710" s="102">
        <v>1.3958969999999999E-2</v>
      </c>
      <c r="R1710" s="102">
        <v>1.3841539999999999E-2</v>
      </c>
      <c r="S1710" s="102">
        <v>1.3841539999999999E-2</v>
      </c>
      <c r="T1710" s="102">
        <v>1.391973E-2</v>
      </c>
      <c r="U1710" s="102">
        <v>1.407629E-2</v>
      </c>
      <c r="V1710" s="102">
        <v>1.427201E-2</v>
      </c>
      <c r="W1710" s="102">
        <v>1.4516660000000001E-2</v>
      </c>
      <c r="X1710" s="102">
        <v>1.478061E-2</v>
      </c>
      <c r="Y1710" s="103">
        <v>1.507386E-2</v>
      </c>
    </row>
    <row r="1711" spans="1:25" x14ac:dyDescent="0.25">
      <c r="A1711" s="101" t="s">
        <v>1958</v>
      </c>
      <c r="B1711" s="102">
        <v>7.1627460000000004E-2</v>
      </c>
      <c r="C1711" s="102">
        <v>5.8989029999999998E-2</v>
      </c>
      <c r="D1711" s="102">
        <v>5.1472799999999999E-2</v>
      </c>
      <c r="E1711" s="102">
        <v>4.5639310000000002E-2</v>
      </c>
      <c r="F1711" s="102">
        <v>4.0957050000000002E-2</v>
      </c>
      <c r="G1711" s="102">
        <v>3.8953700000000001E-2</v>
      </c>
      <c r="H1711" s="102">
        <v>3.6163389999999997E-2</v>
      </c>
      <c r="I1711" s="102">
        <v>3.3769590000000002E-2</v>
      </c>
      <c r="J1711" s="102">
        <v>3.1811640000000002E-2</v>
      </c>
      <c r="K1711" s="102">
        <v>3.6759899999999998E-2</v>
      </c>
      <c r="L1711" s="102">
        <v>3.8456079999999997E-2</v>
      </c>
      <c r="M1711" s="102">
        <v>3.9609510000000001E-2</v>
      </c>
      <c r="N1711" s="102">
        <v>3.829047E-2</v>
      </c>
      <c r="O1711" s="102">
        <v>3.6448179999999997E-2</v>
      </c>
      <c r="P1711" s="102">
        <v>3.4790840000000003E-2</v>
      </c>
      <c r="Q1711" s="102">
        <v>3.3550570000000002E-2</v>
      </c>
      <c r="R1711" s="102">
        <v>3.2542719999999997E-2</v>
      </c>
      <c r="S1711" s="102">
        <v>3.1660720000000003E-2</v>
      </c>
      <c r="T1711" s="102">
        <v>3.0875699999999999E-2</v>
      </c>
      <c r="U1711" s="102">
        <v>3.0168029999999998E-2</v>
      </c>
      <c r="V1711" s="102">
        <v>2.9528249999999999E-2</v>
      </c>
      <c r="W1711" s="102">
        <v>2.8936710000000001E-2</v>
      </c>
      <c r="X1711" s="102">
        <v>2.8393669999999999E-2</v>
      </c>
      <c r="Y1711" s="103">
        <v>2.7879709999999999E-2</v>
      </c>
    </row>
    <row r="1712" spans="1:25" x14ac:dyDescent="0.25">
      <c r="A1712" s="101" t="s">
        <v>1959</v>
      </c>
      <c r="B1712" s="102">
        <v>1.4319200000000001E-2</v>
      </c>
      <c r="C1712" s="102">
        <v>9.8841789999999999E-3</v>
      </c>
      <c r="D1712" s="102">
        <v>6.7935890000000001E-3</v>
      </c>
      <c r="E1712" s="102">
        <v>4.5824189999999999E-3</v>
      </c>
      <c r="F1712" s="102">
        <v>3.0384209999999999E-3</v>
      </c>
      <c r="G1712" s="102">
        <v>2.118815E-3</v>
      </c>
      <c r="H1712" s="102">
        <v>1.6221009999999999E-3</v>
      </c>
      <c r="I1712" s="102">
        <v>1.4179800000000001E-3</v>
      </c>
      <c r="J1712" s="102">
        <v>1.4372079999999999E-3</v>
      </c>
      <c r="K1712" s="102">
        <v>1.2010219999999999E-3</v>
      </c>
      <c r="L1712" s="102">
        <v>1.3336229999999999E-3</v>
      </c>
      <c r="M1712" s="102">
        <v>1.545425E-3</v>
      </c>
      <c r="N1712" s="102">
        <v>1.081916E-3</v>
      </c>
      <c r="O1712" s="102">
        <v>5.9586589999999998E-4</v>
      </c>
      <c r="P1712" s="102">
        <v>1.7092609999999999E-4</v>
      </c>
      <c r="Q1712" s="102">
        <v>-1.215974E-4</v>
      </c>
      <c r="R1712" s="102">
        <v>-2.7796219999999999E-4</v>
      </c>
      <c r="S1712" s="102">
        <v>-3.2666519999999998E-4</v>
      </c>
      <c r="T1712" s="102">
        <v>-2.8752539999999998E-4</v>
      </c>
      <c r="U1712" s="102">
        <v>-1.8014579999999999E-4</v>
      </c>
      <c r="V1712" s="102">
        <v>-2.3880480000000001E-5</v>
      </c>
      <c r="W1712" s="102">
        <v>1.7147359999999999E-4</v>
      </c>
      <c r="X1712" s="102">
        <v>3.9612339999999999E-4</v>
      </c>
      <c r="Y1712" s="103">
        <v>6.4982379999999995E-4</v>
      </c>
    </row>
    <row r="1713" spans="1:25" x14ac:dyDescent="0.25">
      <c r="A1713" s="101" t="s">
        <v>1960</v>
      </c>
      <c r="B1713" s="102">
        <v>5.4492329999999999E-2</v>
      </c>
      <c r="C1713" s="102">
        <v>4.3086239999999998E-2</v>
      </c>
      <c r="D1713" s="102">
        <v>3.6154310000000002E-2</v>
      </c>
      <c r="E1713" s="102">
        <v>3.0754739999999999E-2</v>
      </c>
      <c r="F1713" s="102">
        <v>2.6445449999999999E-2</v>
      </c>
      <c r="G1713" s="102">
        <v>2.45124E-2</v>
      </c>
      <c r="H1713" s="102">
        <v>2.2175319999999998E-2</v>
      </c>
      <c r="I1713" s="102">
        <v>2.0236090000000002E-2</v>
      </c>
      <c r="J1713" s="102">
        <v>1.867479E-2</v>
      </c>
      <c r="K1713" s="102">
        <v>2.2428730000000001E-2</v>
      </c>
      <c r="L1713" s="102">
        <v>2.397676E-2</v>
      </c>
      <c r="M1713" s="102">
        <v>2.5104950000000001E-2</v>
      </c>
      <c r="N1713" s="102">
        <v>2.4291509999999999E-2</v>
      </c>
      <c r="O1713" s="102">
        <v>2.2925830000000001E-2</v>
      </c>
      <c r="P1713" s="102">
        <v>2.1598050000000001E-2</v>
      </c>
      <c r="Q1713" s="102">
        <v>2.0579819999999999E-2</v>
      </c>
      <c r="R1713" s="102">
        <v>1.977485E-2</v>
      </c>
      <c r="S1713" s="102">
        <v>1.9095879999999999E-2</v>
      </c>
      <c r="T1713" s="102">
        <v>1.8504059999999999E-2</v>
      </c>
      <c r="U1713" s="102">
        <v>1.7999649999999999E-2</v>
      </c>
      <c r="V1713" s="102">
        <v>1.7553260000000001E-2</v>
      </c>
      <c r="W1713" s="102">
        <v>1.7155670000000001E-2</v>
      </c>
      <c r="X1713" s="102">
        <v>1.6796680000000001E-2</v>
      </c>
      <c r="Y1713" s="103">
        <v>1.6466829999999998E-2</v>
      </c>
    </row>
    <row r="1714" spans="1:25" x14ac:dyDescent="0.25">
      <c r="A1714" s="101" t="s">
        <v>1961</v>
      </c>
      <c r="B1714" s="102">
        <v>1.352538E-2</v>
      </c>
      <c r="C1714" s="102">
        <v>1.276147E-2</v>
      </c>
      <c r="D1714" s="102">
        <v>1.113278E-2</v>
      </c>
      <c r="E1714" s="102">
        <v>1.006895E-2</v>
      </c>
      <c r="F1714" s="102">
        <v>9.4461070000000005E-3</v>
      </c>
      <c r="G1714" s="102">
        <v>8.4413630000000003E-3</v>
      </c>
      <c r="H1714" s="102">
        <v>8.5870479999999999E-3</v>
      </c>
      <c r="I1714" s="102">
        <v>8.9554519999999992E-3</v>
      </c>
      <c r="J1714" s="102">
        <v>9.4111349999999993E-3</v>
      </c>
      <c r="K1714" s="102">
        <v>6.0827030000000001E-3</v>
      </c>
      <c r="L1714" s="102">
        <v>5.182842E-3</v>
      </c>
      <c r="M1714" s="102">
        <v>4.7663369999999998E-3</v>
      </c>
      <c r="N1714" s="102">
        <v>5.5508279999999998E-3</v>
      </c>
      <c r="O1714" s="102">
        <v>6.1600120000000003E-3</v>
      </c>
      <c r="P1714" s="102">
        <v>6.3147139999999999E-3</v>
      </c>
      <c r="Q1714" s="102">
        <v>6.2565449999999996E-3</v>
      </c>
      <c r="R1714" s="102">
        <v>6.2759679999999998E-3</v>
      </c>
      <c r="S1714" s="102">
        <v>6.4313560000000001E-3</v>
      </c>
      <c r="T1714" s="102">
        <v>6.7037549999999996E-3</v>
      </c>
      <c r="U1714" s="102">
        <v>7.0540689999999996E-3</v>
      </c>
      <c r="V1714" s="102">
        <v>7.463028E-3</v>
      </c>
      <c r="W1714" s="102">
        <v>7.9306020000000001E-3</v>
      </c>
      <c r="X1714" s="102">
        <v>8.4272759999999992E-3</v>
      </c>
      <c r="Y1714" s="103">
        <v>8.9630089999999992E-3</v>
      </c>
    </row>
    <row r="1715" spans="1:25" x14ac:dyDescent="0.25">
      <c r="A1715" s="101" t="s">
        <v>1962</v>
      </c>
      <c r="B1715" s="102">
        <v>3.7452510000000001E-2</v>
      </c>
      <c r="C1715" s="102">
        <v>2.8585639999999999E-2</v>
      </c>
      <c r="D1715" s="102">
        <v>2.3322880000000001E-2</v>
      </c>
      <c r="E1715" s="102">
        <v>1.92208E-2</v>
      </c>
      <c r="F1715" s="102">
        <v>1.5905590000000001E-2</v>
      </c>
      <c r="G1715" s="102">
        <v>1.4498E-2</v>
      </c>
      <c r="H1715" s="102">
        <v>1.263252E-2</v>
      </c>
      <c r="I1715" s="102">
        <v>1.103905E-2</v>
      </c>
      <c r="J1715" s="102">
        <v>9.7175679999999993E-3</v>
      </c>
      <c r="K1715" s="102">
        <v>1.2669339999999999E-2</v>
      </c>
      <c r="L1715" s="102">
        <v>1.373717E-2</v>
      </c>
      <c r="M1715" s="102">
        <v>1.45139E-2</v>
      </c>
      <c r="N1715" s="102">
        <v>1.393139E-2</v>
      </c>
      <c r="O1715" s="102">
        <v>1.295108E-2</v>
      </c>
      <c r="P1715" s="102">
        <v>1.1990270000000001E-2</v>
      </c>
      <c r="Q1715" s="102">
        <v>1.122364E-2</v>
      </c>
      <c r="R1715" s="102">
        <v>1.0592900000000001E-2</v>
      </c>
      <c r="S1715" s="102">
        <v>1.0039960000000001E-2</v>
      </c>
      <c r="T1715" s="102">
        <v>9.5643129999999996E-3</v>
      </c>
      <c r="U1715" s="102">
        <v>9.1374909999999993E-3</v>
      </c>
      <c r="V1715" s="102">
        <v>8.7689710000000004E-3</v>
      </c>
      <c r="W1715" s="102">
        <v>8.4390880000000008E-3</v>
      </c>
      <c r="X1715" s="102">
        <v>8.1383549999999999E-3</v>
      </c>
      <c r="Y1715" s="103">
        <v>7.8764869999999997E-3</v>
      </c>
    </row>
    <row r="1716" spans="1:25" x14ac:dyDescent="0.25">
      <c r="A1716" s="101" t="s">
        <v>1963</v>
      </c>
      <c r="B1716" s="102">
        <v>5.7708040000000002E-2</v>
      </c>
      <c r="C1716" s="102">
        <v>4.8469770000000002E-2</v>
      </c>
      <c r="D1716" s="102">
        <v>4.3140299999999999E-2</v>
      </c>
      <c r="E1716" s="102">
        <v>3.9132279999999998E-2</v>
      </c>
      <c r="F1716" s="102">
        <v>3.5976180000000003E-2</v>
      </c>
      <c r="G1716" s="102">
        <v>3.4921510000000003E-2</v>
      </c>
      <c r="H1716" s="102">
        <v>3.3053390000000002E-2</v>
      </c>
      <c r="I1716" s="102">
        <v>3.1419160000000002E-2</v>
      </c>
      <c r="J1716" s="102">
        <v>3.0066860000000001E-2</v>
      </c>
      <c r="K1716" s="102">
        <v>3.4186849999999998E-2</v>
      </c>
      <c r="L1716" s="102">
        <v>3.5472190000000001E-2</v>
      </c>
      <c r="M1716" s="102">
        <v>3.6353629999999998E-2</v>
      </c>
      <c r="N1716" s="102">
        <v>3.4831979999999998E-2</v>
      </c>
      <c r="O1716" s="102">
        <v>3.316417E-2</v>
      </c>
      <c r="P1716" s="102">
        <v>3.1862229999999998E-2</v>
      </c>
      <c r="Q1716" s="102">
        <v>3.0957510000000001E-2</v>
      </c>
      <c r="R1716" s="102">
        <v>3.020811E-2</v>
      </c>
      <c r="S1716" s="102">
        <v>2.9536730000000001E-2</v>
      </c>
      <c r="T1716" s="102">
        <v>2.8933380000000002E-2</v>
      </c>
      <c r="U1716" s="102">
        <v>2.8378759999999999E-2</v>
      </c>
      <c r="V1716" s="102">
        <v>2.7882609999999999E-2</v>
      </c>
      <c r="W1716" s="102">
        <v>2.7425450000000001E-2</v>
      </c>
      <c r="X1716" s="102">
        <v>2.699754E-2</v>
      </c>
      <c r="Y1716" s="103">
        <v>2.6598630000000002E-2</v>
      </c>
    </row>
    <row r="1717" spans="1:25" x14ac:dyDescent="0.25">
      <c r="A1717" s="101" t="s">
        <v>1964</v>
      </c>
      <c r="B1717" s="102">
        <v>7.4360049999999997E-2</v>
      </c>
      <c r="C1717" s="102">
        <v>6.1165879999999999E-2</v>
      </c>
      <c r="D1717" s="102">
        <v>5.3620569999999999E-2</v>
      </c>
      <c r="E1717" s="102">
        <v>4.7970640000000002E-2</v>
      </c>
      <c r="F1717" s="102">
        <v>4.3528799999999999E-2</v>
      </c>
      <c r="G1717" s="102">
        <v>4.1914460000000001E-2</v>
      </c>
      <c r="H1717" s="102">
        <v>3.9168870000000001E-2</v>
      </c>
      <c r="I1717" s="102">
        <v>3.6780479999999997E-2</v>
      </c>
      <c r="J1717" s="102">
        <v>3.4789590000000002E-2</v>
      </c>
      <c r="K1717" s="102">
        <v>4.0480759999999998E-2</v>
      </c>
      <c r="L1717" s="102">
        <v>4.2086720000000001E-2</v>
      </c>
      <c r="M1717" s="102">
        <v>4.3123830000000002E-2</v>
      </c>
      <c r="N1717" s="102">
        <v>4.165075E-2</v>
      </c>
      <c r="O1717" s="102">
        <v>3.9817459999999999E-2</v>
      </c>
      <c r="P1717" s="102">
        <v>3.8278470000000002E-2</v>
      </c>
      <c r="Q1717" s="102">
        <v>3.7179179999999999E-2</v>
      </c>
      <c r="R1717" s="102">
        <v>3.6255450000000002E-2</v>
      </c>
      <c r="S1717" s="102">
        <v>3.5428920000000003E-2</v>
      </c>
      <c r="T1717" s="102">
        <v>3.4680009999999997E-2</v>
      </c>
      <c r="U1717" s="102">
        <v>3.3999189999999999E-2</v>
      </c>
      <c r="V1717" s="102">
        <v>3.337673E-2</v>
      </c>
      <c r="W1717" s="102">
        <v>3.2802669999999999E-2</v>
      </c>
      <c r="X1717" s="102">
        <v>3.2267530000000003E-2</v>
      </c>
      <c r="Y1717" s="103">
        <v>3.1771300000000002E-2</v>
      </c>
    </row>
    <row r="1718" spans="1:25" x14ac:dyDescent="0.25">
      <c r="A1718" s="101" t="s">
        <v>1965</v>
      </c>
      <c r="B1718" s="102">
        <v>3.960371E-2</v>
      </c>
      <c r="C1718" s="102">
        <v>3.4731350000000001E-2</v>
      </c>
      <c r="D1718" s="102">
        <v>3.1144990000000001E-2</v>
      </c>
      <c r="E1718" s="102">
        <v>2.825956E-2</v>
      </c>
      <c r="F1718" s="102">
        <v>2.593929E-2</v>
      </c>
      <c r="G1718" s="102">
        <v>2.5330169999999999E-2</v>
      </c>
      <c r="H1718" s="102">
        <v>2.441256E-2</v>
      </c>
      <c r="I1718" s="102">
        <v>2.3711070000000001E-2</v>
      </c>
      <c r="J1718" s="102">
        <v>2.3223899999999999E-2</v>
      </c>
      <c r="K1718" s="102">
        <v>2.5688559999999999E-2</v>
      </c>
      <c r="L1718" s="102">
        <v>2.726872E-2</v>
      </c>
      <c r="M1718" s="102">
        <v>2.870781E-2</v>
      </c>
      <c r="N1718" s="102">
        <v>2.7616499999999999E-2</v>
      </c>
      <c r="O1718" s="102">
        <v>2.6462139999999999E-2</v>
      </c>
      <c r="P1718" s="102">
        <v>2.562774E-2</v>
      </c>
      <c r="Q1718" s="102">
        <v>2.515939E-2</v>
      </c>
      <c r="R1718" s="102">
        <v>2.487607E-2</v>
      </c>
      <c r="S1718" s="102">
        <v>2.4709930000000001E-2</v>
      </c>
      <c r="T1718" s="102">
        <v>2.4622069999999999E-2</v>
      </c>
      <c r="U1718" s="102">
        <v>2.4582920000000001E-2</v>
      </c>
      <c r="V1718" s="102">
        <v>2.459271E-2</v>
      </c>
      <c r="W1718" s="102">
        <v>2.4641650000000001E-2</v>
      </c>
      <c r="X1718" s="102">
        <v>2.4719700000000001E-2</v>
      </c>
      <c r="Y1718" s="103">
        <v>2.4807539999999999E-2</v>
      </c>
    </row>
    <row r="1719" spans="1:25" x14ac:dyDescent="0.25">
      <c r="A1719" s="101" t="s">
        <v>1966</v>
      </c>
      <c r="B1719" s="102">
        <v>2.3034329999999999E-2</v>
      </c>
      <c r="C1719" s="102">
        <v>1.45585E-2</v>
      </c>
      <c r="D1719" s="102">
        <v>9.9649479999999995E-3</v>
      </c>
      <c r="E1719" s="102">
        <v>6.6515990000000002E-3</v>
      </c>
      <c r="F1719" s="102">
        <v>4.1011099999999998E-3</v>
      </c>
      <c r="G1719" s="102">
        <v>3.1591929999999998E-3</v>
      </c>
      <c r="H1719" s="102">
        <v>1.7229190000000001E-3</v>
      </c>
      <c r="I1719" s="102">
        <v>4.8006580000000001E-4</v>
      </c>
      <c r="J1719" s="102">
        <v>-5.3970410000000004E-4</v>
      </c>
      <c r="K1719" s="102">
        <v>2.01132E-3</v>
      </c>
      <c r="L1719" s="102">
        <v>2.6035659999999999E-3</v>
      </c>
      <c r="M1719" s="102">
        <v>2.943499E-3</v>
      </c>
      <c r="N1719" s="102">
        <v>2.2267649999999999E-3</v>
      </c>
      <c r="O1719" s="102">
        <v>1.4229309999999999E-3</v>
      </c>
      <c r="P1719" s="102">
        <v>7.2453960000000005E-4</v>
      </c>
      <c r="Q1719" s="102">
        <v>1.7092790000000001E-4</v>
      </c>
      <c r="R1719" s="102">
        <v>-3.0509489999999998E-4</v>
      </c>
      <c r="S1719" s="102">
        <v>-7.4186369999999996E-4</v>
      </c>
      <c r="T1719" s="102">
        <v>-1.120224E-3</v>
      </c>
      <c r="U1719" s="102">
        <v>-1.440453E-3</v>
      </c>
      <c r="V1719" s="102">
        <v>-1.712061E-3</v>
      </c>
      <c r="W1719" s="102">
        <v>-1.9447760000000001E-3</v>
      </c>
      <c r="X1719" s="102">
        <v>-2.13861E-3</v>
      </c>
      <c r="Y1719" s="103">
        <v>-2.303514E-3</v>
      </c>
    </row>
    <row r="1720" spans="1:25" x14ac:dyDescent="0.25">
      <c r="A1720" s="101" t="s">
        <v>1967</v>
      </c>
      <c r="B1720" s="102">
        <v>-3.9991220000000001E-2</v>
      </c>
      <c r="C1720" s="102">
        <v>-3.5296580000000001E-2</v>
      </c>
      <c r="D1720" s="102">
        <v>-3.3666630000000003E-2</v>
      </c>
      <c r="E1720" s="102">
        <v>-3.2685980000000003E-2</v>
      </c>
      <c r="F1720" s="102">
        <v>-3.2039430000000001E-2</v>
      </c>
      <c r="G1720" s="102">
        <v>-3.3207220000000003E-2</v>
      </c>
      <c r="H1720" s="102">
        <v>-3.2864009999999999E-2</v>
      </c>
      <c r="I1720" s="102">
        <v>-3.2452759999999997E-2</v>
      </c>
      <c r="J1720" s="102">
        <v>-3.2119960000000003E-2</v>
      </c>
      <c r="K1720" s="102">
        <v>-3.9005720000000001E-2</v>
      </c>
      <c r="L1720" s="102">
        <v>-4.1467749999999998E-2</v>
      </c>
      <c r="M1720" s="102">
        <v>-4.2944370000000003E-2</v>
      </c>
      <c r="N1720" s="102">
        <v>-4.0757450000000001E-2</v>
      </c>
      <c r="O1720" s="102">
        <v>-3.8948190000000001E-2</v>
      </c>
      <c r="P1720" s="102">
        <v>-3.8003250000000002E-2</v>
      </c>
      <c r="Q1720" s="102">
        <v>-3.76716E-2</v>
      </c>
      <c r="R1720" s="102">
        <v>-3.7466569999999998E-2</v>
      </c>
      <c r="S1720" s="102">
        <v>-3.7271260000000001E-2</v>
      </c>
      <c r="T1720" s="102">
        <v>-3.7056319999999997E-2</v>
      </c>
      <c r="U1720" s="102">
        <v>-3.6831549999999998E-2</v>
      </c>
      <c r="V1720" s="102">
        <v>-3.6597209999999998E-2</v>
      </c>
      <c r="W1720" s="102">
        <v>-3.6352820000000001E-2</v>
      </c>
      <c r="X1720" s="102">
        <v>-3.6098640000000001E-2</v>
      </c>
      <c r="Y1720" s="103">
        <v>-3.5834919999999999E-2</v>
      </c>
    </row>
    <row r="1721" spans="1:25" x14ac:dyDescent="0.25">
      <c r="A1721" s="101" t="s">
        <v>1968</v>
      </c>
      <c r="B1721" s="102">
        <v>2.7071359999999999E-2</v>
      </c>
      <c r="C1721" s="102">
        <v>1.8232149999999999E-2</v>
      </c>
      <c r="D1721" s="102">
        <v>1.3329519999999999E-2</v>
      </c>
      <c r="E1721" s="102">
        <v>9.7194659999999995E-3</v>
      </c>
      <c r="F1721" s="102">
        <v>6.9224660000000004E-3</v>
      </c>
      <c r="G1721" s="102">
        <v>5.8170360000000003E-3</v>
      </c>
      <c r="H1721" s="102">
        <v>4.2743879999999996E-3</v>
      </c>
      <c r="I1721" s="102">
        <v>2.9739760000000001E-3</v>
      </c>
      <c r="J1721" s="102">
        <v>1.925586E-3</v>
      </c>
      <c r="K1721" s="102">
        <v>4.5975740000000001E-3</v>
      </c>
      <c r="L1721" s="102">
        <v>5.4118159999999998E-3</v>
      </c>
      <c r="M1721" s="102">
        <v>5.9353729999999999E-3</v>
      </c>
      <c r="N1721" s="102">
        <v>5.3341630000000003E-3</v>
      </c>
      <c r="O1721" s="102">
        <v>4.4910940000000002E-3</v>
      </c>
      <c r="P1721" s="102">
        <v>3.6959889999999998E-3</v>
      </c>
      <c r="Q1721" s="102">
        <v>3.0651419999999999E-3</v>
      </c>
      <c r="R1721" s="102">
        <v>2.55091E-3</v>
      </c>
      <c r="S1721" s="102">
        <v>2.104758E-3</v>
      </c>
      <c r="T1721" s="102">
        <v>1.716934E-3</v>
      </c>
      <c r="U1721" s="102">
        <v>1.387182E-3</v>
      </c>
      <c r="V1721" s="102">
        <v>1.096295E-3</v>
      </c>
      <c r="W1721" s="102">
        <v>8.5374750000000003E-4</v>
      </c>
      <c r="X1721" s="102">
        <v>6.403429E-4</v>
      </c>
      <c r="Y1721" s="103">
        <v>4.5607809999999999E-4</v>
      </c>
    </row>
    <row r="1722" spans="1:25" x14ac:dyDescent="0.25">
      <c r="A1722" s="101" t="s">
        <v>1969</v>
      </c>
      <c r="B1722" s="102">
        <v>3.9917670000000002E-2</v>
      </c>
      <c r="C1722" s="102">
        <v>3.0434470000000002E-2</v>
      </c>
      <c r="D1722" s="102">
        <v>2.525941E-2</v>
      </c>
      <c r="E1722" s="102">
        <v>2.147485E-2</v>
      </c>
      <c r="F1722" s="102">
        <v>1.8562200000000001E-2</v>
      </c>
      <c r="G1722" s="102">
        <v>1.7193079999999999E-2</v>
      </c>
      <c r="H1722" s="102">
        <v>1.549597E-2</v>
      </c>
      <c r="I1722" s="102">
        <v>1.407043E-2</v>
      </c>
      <c r="J1722" s="102">
        <v>1.29065E-2</v>
      </c>
      <c r="K1722" s="102">
        <v>1.5596260000000001E-2</v>
      </c>
      <c r="L1722" s="102">
        <v>1.640134E-2</v>
      </c>
      <c r="M1722" s="102">
        <v>1.687634E-2</v>
      </c>
      <c r="N1722" s="102">
        <v>1.5900999999999998E-2</v>
      </c>
      <c r="O1722" s="102">
        <v>1.4636349999999999E-2</v>
      </c>
      <c r="P1722" s="102">
        <v>1.349522E-2</v>
      </c>
      <c r="Q1722" s="102">
        <v>1.262342E-2</v>
      </c>
      <c r="R1722" s="102">
        <v>1.1906419999999999E-2</v>
      </c>
      <c r="S1722" s="102">
        <v>1.1286529999999999E-2</v>
      </c>
      <c r="T1722" s="102">
        <v>1.07344E-2</v>
      </c>
      <c r="U1722" s="102">
        <v>1.025E-2</v>
      </c>
      <c r="V1722" s="102">
        <v>9.8143580000000005E-3</v>
      </c>
      <c r="W1722" s="102">
        <v>9.4173130000000001E-3</v>
      </c>
      <c r="X1722" s="102">
        <v>9.0590819999999996E-3</v>
      </c>
      <c r="Y1722" s="103">
        <v>8.7396560000000002E-3</v>
      </c>
    </row>
    <row r="1723" spans="1:25" x14ac:dyDescent="0.25">
      <c r="A1723" s="101" t="s">
        <v>1970</v>
      </c>
      <c r="B1723" s="102">
        <v>3.5586619999999999E-2</v>
      </c>
      <c r="C1723" s="102">
        <v>2.61902E-2</v>
      </c>
      <c r="D1723" s="102">
        <v>2.0867429999999999E-2</v>
      </c>
      <c r="E1723" s="102">
        <v>1.6849349999999999E-2</v>
      </c>
      <c r="F1723" s="102">
        <v>1.365539E-2</v>
      </c>
      <c r="G1723" s="102">
        <v>1.2436310000000001E-2</v>
      </c>
      <c r="H1723" s="102">
        <v>1.0641970000000001E-2</v>
      </c>
      <c r="I1723" s="102">
        <v>9.0992729999999997E-3</v>
      </c>
      <c r="J1723" s="102">
        <v>7.8184980000000001E-3</v>
      </c>
      <c r="K1723" s="102">
        <v>1.1248579999999999E-2</v>
      </c>
      <c r="L1723" s="102">
        <v>1.239781E-2</v>
      </c>
      <c r="M1723" s="102">
        <v>1.3171260000000001E-2</v>
      </c>
      <c r="N1723" s="102">
        <v>1.252032E-2</v>
      </c>
      <c r="O1723" s="102">
        <v>1.1501010000000001E-2</v>
      </c>
      <c r="P1723" s="102">
        <v>1.05307E-2</v>
      </c>
      <c r="Q1723" s="102">
        <v>9.7838820000000007E-3</v>
      </c>
      <c r="R1723" s="102">
        <v>9.1826660000000008E-3</v>
      </c>
      <c r="S1723" s="102">
        <v>8.6589649999999994E-3</v>
      </c>
      <c r="T1723" s="102">
        <v>8.2032570000000003E-3</v>
      </c>
      <c r="U1723" s="102">
        <v>7.7961039999999999E-3</v>
      </c>
      <c r="V1723" s="102">
        <v>7.4372709999999996E-3</v>
      </c>
      <c r="W1723" s="102">
        <v>7.1269870000000004E-3</v>
      </c>
      <c r="X1723" s="102">
        <v>6.8361200000000002E-3</v>
      </c>
      <c r="Y1723" s="103">
        <v>6.5743820000000001E-3</v>
      </c>
    </row>
    <row r="1724" spans="1:25" x14ac:dyDescent="0.25">
      <c r="A1724" s="101" t="s">
        <v>1971</v>
      </c>
      <c r="B1724" s="102">
        <v>8.1665929999999998E-3</v>
      </c>
      <c r="C1724" s="102">
        <v>4.85098E-4</v>
      </c>
      <c r="D1724" s="102">
        <v>-3.8655360000000001E-3</v>
      </c>
      <c r="E1724" s="102">
        <v>-7.225642E-3</v>
      </c>
      <c r="F1724" s="102">
        <v>-9.9087629999999993E-3</v>
      </c>
      <c r="G1724" s="102">
        <v>-1.085848E-2</v>
      </c>
      <c r="H1724" s="102">
        <v>-1.215899E-2</v>
      </c>
      <c r="I1724" s="102">
        <v>-1.326598E-2</v>
      </c>
      <c r="J1724" s="102">
        <v>-1.4149709999999999E-2</v>
      </c>
      <c r="K1724" s="102">
        <v>-1.1886280000000001E-2</v>
      </c>
      <c r="L1724" s="102">
        <v>-1.101504E-2</v>
      </c>
      <c r="M1724" s="102">
        <v>-1.037561E-2</v>
      </c>
      <c r="N1724" s="102">
        <v>-1.0404800000000001E-2</v>
      </c>
      <c r="O1724" s="102">
        <v>-1.0744699999999999E-2</v>
      </c>
      <c r="P1724" s="102">
        <v>-1.121078E-2</v>
      </c>
      <c r="Q1724" s="102">
        <v>-1.1618720000000001E-2</v>
      </c>
      <c r="R1724" s="102">
        <v>-1.1948810000000001E-2</v>
      </c>
      <c r="S1724" s="102">
        <v>-1.2220760000000001E-2</v>
      </c>
      <c r="T1724" s="102">
        <v>-1.2424650000000001E-2</v>
      </c>
      <c r="U1724" s="102">
        <v>-1.2589660000000001E-2</v>
      </c>
      <c r="V1724" s="102">
        <v>-1.271601E-2</v>
      </c>
      <c r="W1724" s="102">
        <v>-1.2793540000000001E-2</v>
      </c>
      <c r="X1724" s="102">
        <v>-1.285185E-2</v>
      </c>
      <c r="Y1724" s="103">
        <v>-1.288101E-2</v>
      </c>
    </row>
    <row r="1725" spans="1:25" x14ac:dyDescent="0.25">
      <c r="A1725" s="101" t="s">
        <v>1972</v>
      </c>
      <c r="B1725" s="102">
        <v>-2.0187239999999999E-2</v>
      </c>
      <c r="C1725" s="102">
        <v>-2.5011430000000001E-2</v>
      </c>
      <c r="D1725" s="102">
        <v>-2.7828820000000001E-2</v>
      </c>
      <c r="E1725" s="102">
        <v>-3.0048020000000002E-2</v>
      </c>
      <c r="F1725" s="102">
        <v>-3.1884549999999998E-2</v>
      </c>
      <c r="G1725" s="102">
        <v>-3.2533220000000002E-2</v>
      </c>
      <c r="H1725" s="102">
        <v>-3.3212289999999998E-2</v>
      </c>
      <c r="I1725" s="102">
        <v>-3.376548E-2</v>
      </c>
      <c r="J1725" s="102">
        <v>-3.4192609999999998E-2</v>
      </c>
      <c r="K1725" s="102">
        <v>-3.3429590000000002E-2</v>
      </c>
      <c r="L1725" s="102">
        <v>-3.2772040000000002E-2</v>
      </c>
      <c r="M1725" s="102">
        <v>-3.216219E-2</v>
      </c>
      <c r="N1725" s="102">
        <v>-3.1366030000000003E-2</v>
      </c>
      <c r="O1725" s="102">
        <v>-3.0909900000000001E-2</v>
      </c>
      <c r="P1725" s="102">
        <v>-3.080306E-2</v>
      </c>
      <c r="Q1725" s="102">
        <v>-3.0832189999999999E-2</v>
      </c>
      <c r="R1725" s="102">
        <v>-3.0851610000000002E-2</v>
      </c>
      <c r="S1725" s="102">
        <v>-3.0812780000000001E-2</v>
      </c>
      <c r="T1725" s="102">
        <v>-3.07254E-2</v>
      </c>
      <c r="U1725" s="102">
        <v>-3.0599189999999998E-2</v>
      </c>
      <c r="V1725" s="102">
        <v>-3.043438E-2</v>
      </c>
      <c r="W1725" s="102">
        <v>-3.0250160000000002E-2</v>
      </c>
      <c r="X1725" s="102">
        <v>-3.0036810000000001E-2</v>
      </c>
      <c r="Y1725" s="103">
        <v>-2.980406E-2</v>
      </c>
    </row>
    <row r="1726" spans="1:25" x14ac:dyDescent="0.25">
      <c r="A1726" s="101" t="s">
        <v>1973</v>
      </c>
      <c r="B1726" s="102">
        <v>3.3448510000000001E-2</v>
      </c>
      <c r="C1726" s="102">
        <v>2.927569E-2</v>
      </c>
      <c r="D1726" s="102">
        <v>2.6086430000000001E-2</v>
      </c>
      <c r="E1726" s="102">
        <v>2.357393E-2</v>
      </c>
      <c r="F1726" s="102">
        <v>2.1623079999999999E-2</v>
      </c>
      <c r="G1726" s="102">
        <v>2.120549E-2</v>
      </c>
      <c r="H1726" s="102">
        <v>2.0570959999999999E-2</v>
      </c>
      <c r="I1726" s="102">
        <v>2.0152400000000001E-2</v>
      </c>
      <c r="J1726" s="102">
        <v>1.9947909999999999E-2</v>
      </c>
      <c r="K1726" s="102">
        <v>2.2054379999999998E-2</v>
      </c>
      <c r="L1726" s="102">
        <v>2.3383890000000001E-2</v>
      </c>
      <c r="M1726" s="102">
        <v>2.4598020000000002E-2</v>
      </c>
      <c r="N1726" s="102">
        <v>2.3184440000000001E-2</v>
      </c>
      <c r="O1726" s="102">
        <v>2.1950979999999998E-2</v>
      </c>
      <c r="P1726" s="102">
        <v>2.1185519999999999E-2</v>
      </c>
      <c r="Q1726" s="102">
        <v>2.0853170000000001E-2</v>
      </c>
      <c r="R1726" s="102">
        <v>2.0706039999999998E-2</v>
      </c>
      <c r="S1726" s="102">
        <v>2.0676610000000002E-2</v>
      </c>
      <c r="T1726" s="102">
        <v>2.0715839999999999E-2</v>
      </c>
      <c r="U1726" s="102">
        <v>2.0823709999999999E-2</v>
      </c>
      <c r="V1726" s="102">
        <v>2.098036E-2</v>
      </c>
      <c r="W1726" s="102">
        <v>2.1176210000000001E-2</v>
      </c>
      <c r="X1726" s="102">
        <v>2.1391629999999998E-2</v>
      </c>
      <c r="Y1726" s="103">
        <v>2.1626630000000001E-2</v>
      </c>
    </row>
    <row r="1727" spans="1:25" x14ac:dyDescent="0.25">
      <c r="A1727" s="101" t="s">
        <v>1974</v>
      </c>
      <c r="B1727" s="102">
        <v>7.2711390000000001E-2</v>
      </c>
      <c r="C1727" s="102">
        <v>6.2064519999999998E-2</v>
      </c>
      <c r="D1727" s="102">
        <v>5.545696E-2</v>
      </c>
      <c r="E1727" s="102">
        <v>5.0093230000000002E-2</v>
      </c>
      <c r="F1727" s="102">
        <v>4.562737E-2</v>
      </c>
      <c r="G1727" s="102">
        <v>4.34224E-2</v>
      </c>
      <c r="H1727" s="102">
        <v>4.0629249999999999E-2</v>
      </c>
      <c r="I1727" s="102">
        <v>3.8204589999999997E-2</v>
      </c>
      <c r="J1727" s="102">
        <v>3.6148909999999999E-2</v>
      </c>
      <c r="K1727" s="102">
        <v>4.0337690000000002E-2</v>
      </c>
      <c r="L1727" s="102">
        <v>4.1967940000000002E-2</v>
      </c>
      <c r="M1727" s="102">
        <v>4.3097290000000003E-2</v>
      </c>
      <c r="N1727" s="102">
        <v>4.2040370000000001E-2</v>
      </c>
      <c r="O1727" s="102">
        <v>4.0286250000000003E-2</v>
      </c>
      <c r="P1727" s="102">
        <v>3.8572750000000003E-2</v>
      </c>
      <c r="Q1727" s="102">
        <v>3.7218609999999999E-2</v>
      </c>
      <c r="R1727" s="102">
        <v>3.6106550000000001E-2</v>
      </c>
      <c r="S1727" s="102">
        <v>3.5139469999999999E-2</v>
      </c>
      <c r="T1727" s="102">
        <v>3.4268930000000003E-2</v>
      </c>
      <c r="U1727" s="102">
        <v>3.3485500000000001E-2</v>
      </c>
      <c r="V1727" s="102">
        <v>3.275989E-2</v>
      </c>
      <c r="W1727" s="102">
        <v>3.209236E-2</v>
      </c>
      <c r="X1727" s="102">
        <v>3.1463520000000002E-2</v>
      </c>
      <c r="Y1727" s="103">
        <v>3.0873379999999999E-2</v>
      </c>
    </row>
    <row r="1728" spans="1:25" x14ac:dyDescent="0.25">
      <c r="A1728" s="101" t="s">
        <v>1975</v>
      </c>
      <c r="B1728" s="102">
        <v>2.6274789999999999E-2</v>
      </c>
      <c r="C1728" s="102">
        <v>1.635762E-2</v>
      </c>
      <c r="D1728" s="102">
        <v>1.016191E-2</v>
      </c>
      <c r="E1728" s="102">
        <v>5.3200490000000003E-3</v>
      </c>
      <c r="F1728" s="102">
        <v>1.479223E-3</v>
      </c>
      <c r="G1728" s="102">
        <v>-2.9381779999999998E-4</v>
      </c>
      <c r="H1728" s="102">
        <v>-2.1589040000000001E-3</v>
      </c>
      <c r="I1728" s="102">
        <v>-3.665013E-3</v>
      </c>
      <c r="J1728" s="102">
        <v>-4.8602749999999998E-3</v>
      </c>
      <c r="K1728" s="102">
        <v>-2.2055899999999999E-3</v>
      </c>
      <c r="L1728" s="102">
        <v>-1.030528E-3</v>
      </c>
      <c r="M1728" s="102">
        <v>-1.457734E-4</v>
      </c>
      <c r="N1728" s="102">
        <v>-2.4330599999999999E-4</v>
      </c>
      <c r="O1728" s="102">
        <v>-8.9687740000000005E-4</v>
      </c>
      <c r="P1728" s="102">
        <v>-1.705467E-3</v>
      </c>
      <c r="Q1728" s="102">
        <v>-2.3767950000000001E-3</v>
      </c>
      <c r="R1728" s="102">
        <v>-2.892361E-3</v>
      </c>
      <c r="S1728" s="102">
        <v>-3.3107610000000002E-3</v>
      </c>
      <c r="T1728" s="102">
        <v>-3.6512459999999999E-3</v>
      </c>
      <c r="U1728" s="102">
        <v>-3.9235490000000001E-3</v>
      </c>
      <c r="V1728" s="102">
        <v>-4.14738E-3</v>
      </c>
      <c r="W1728" s="102">
        <v>-4.3419879999999998E-3</v>
      </c>
      <c r="X1728" s="102">
        <v>-4.5073730000000003E-3</v>
      </c>
      <c r="Y1728" s="103">
        <v>-4.6435319999999997E-3</v>
      </c>
    </row>
    <row r="1729" spans="1:25" x14ac:dyDescent="0.25">
      <c r="A1729" s="101" t="s">
        <v>1976</v>
      </c>
      <c r="B1729" s="102">
        <v>7.6899129999999996E-2</v>
      </c>
      <c r="C1729" s="102">
        <v>6.6087690000000004E-2</v>
      </c>
      <c r="D1729" s="102">
        <v>5.9400059999999998E-2</v>
      </c>
      <c r="E1729" s="102">
        <v>5.3993159999999998E-2</v>
      </c>
      <c r="F1729" s="102">
        <v>4.9492269999999998E-2</v>
      </c>
      <c r="G1729" s="102">
        <v>4.7591380000000003E-2</v>
      </c>
      <c r="H1729" s="102">
        <v>4.4759359999999998E-2</v>
      </c>
      <c r="I1729" s="102">
        <v>4.2285009999999998E-2</v>
      </c>
      <c r="J1729" s="102">
        <v>4.0179329999999999E-2</v>
      </c>
      <c r="K1729" s="102">
        <v>4.5240990000000002E-2</v>
      </c>
      <c r="L1729" s="102">
        <v>4.7072620000000003E-2</v>
      </c>
      <c r="M1729" s="102">
        <v>4.8337900000000003E-2</v>
      </c>
      <c r="N1729" s="102">
        <v>4.72459E-2</v>
      </c>
      <c r="O1729" s="102">
        <v>4.5520539999999998E-2</v>
      </c>
      <c r="P1729" s="102">
        <v>4.3886809999999998E-2</v>
      </c>
      <c r="Q1729" s="102">
        <v>4.2654049999999999E-2</v>
      </c>
      <c r="R1729" s="102">
        <v>4.1664420000000001E-2</v>
      </c>
      <c r="S1729" s="102">
        <v>4.080077E-2</v>
      </c>
      <c r="T1729" s="102">
        <v>4.0024419999999998E-2</v>
      </c>
      <c r="U1729" s="102">
        <v>3.9325480000000003E-2</v>
      </c>
      <c r="V1729" s="102">
        <v>3.8684759999999999E-2</v>
      </c>
      <c r="W1729" s="102">
        <v>3.8092319999999999E-2</v>
      </c>
      <c r="X1729" s="102">
        <v>3.752896E-2</v>
      </c>
      <c r="Y1729" s="103">
        <v>3.6994699999999998E-2</v>
      </c>
    </row>
    <row r="1730" spans="1:25" x14ac:dyDescent="0.25">
      <c r="A1730" s="101" t="s">
        <v>1977</v>
      </c>
      <c r="B1730" s="102">
        <v>4.7400289999999998E-2</v>
      </c>
      <c r="C1730" s="102">
        <v>3.8330940000000001E-2</v>
      </c>
      <c r="D1730" s="102">
        <v>3.2309869999999997E-2</v>
      </c>
      <c r="E1730" s="102">
        <v>2.7198940000000001E-2</v>
      </c>
      <c r="F1730" s="102">
        <v>2.2790149999999999E-2</v>
      </c>
      <c r="G1730" s="102">
        <v>2.0709149999999999E-2</v>
      </c>
      <c r="H1730" s="102">
        <v>1.815452E-2</v>
      </c>
      <c r="I1730" s="102">
        <v>1.592959E-2</v>
      </c>
      <c r="J1730" s="102">
        <v>1.405461E-2</v>
      </c>
      <c r="K1730" s="102">
        <v>1.7317900000000001E-2</v>
      </c>
      <c r="L1730" s="102">
        <v>1.8757079999999999E-2</v>
      </c>
      <c r="M1730" s="102">
        <v>1.9888010000000001E-2</v>
      </c>
      <c r="N1730" s="102">
        <v>1.9596289999999999E-2</v>
      </c>
      <c r="O1730" s="102">
        <v>1.865352E-2</v>
      </c>
      <c r="P1730" s="102">
        <v>1.7547400000000001E-2</v>
      </c>
      <c r="Q1730" s="102">
        <v>1.6617300000000002E-2</v>
      </c>
      <c r="R1730" s="102">
        <v>1.5832780000000001E-2</v>
      </c>
      <c r="S1730" s="102">
        <v>1.5164459999999999E-2</v>
      </c>
      <c r="T1730" s="102">
        <v>1.4583209999999999E-2</v>
      </c>
      <c r="U1730" s="102">
        <v>1.4079319999999999E-2</v>
      </c>
      <c r="V1730" s="102">
        <v>1.3623909999999999E-2</v>
      </c>
      <c r="W1730" s="102">
        <v>1.3226689999999999E-2</v>
      </c>
      <c r="X1730" s="102">
        <v>1.285855E-2</v>
      </c>
      <c r="Y1730" s="103">
        <v>1.2529190000000001E-2</v>
      </c>
    </row>
    <row r="1731" spans="1:25" x14ac:dyDescent="0.25">
      <c r="A1731" s="101" t="s">
        <v>1978</v>
      </c>
      <c r="B1731" s="102">
        <v>2.0712299999999999E-2</v>
      </c>
      <c r="C1731" s="102">
        <v>1.348103E-2</v>
      </c>
      <c r="D1731" s="102">
        <v>8.2583369999999993E-3</v>
      </c>
      <c r="E1731" s="102">
        <v>3.6148920000000002E-3</v>
      </c>
      <c r="F1731" s="102">
        <v>-5.031282E-4</v>
      </c>
      <c r="G1731" s="102">
        <v>-2.5591759999999998E-3</v>
      </c>
      <c r="H1731" s="102">
        <v>-4.6989550000000003E-3</v>
      </c>
      <c r="I1731" s="102">
        <v>-6.5663809999999996E-3</v>
      </c>
      <c r="J1731" s="102">
        <v>-8.1318009999999993E-3</v>
      </c>
      <c r="K1731" s="102">
        <v>-6.51295E-3</v>
      </c>
      <c r="L1731" s="102">
        <v>-5.3711949999999996E-3</v>
      </c>
      <c r="M1731" s="102">
        <v>-4.3159419999999997E-3</v>
      </c>
      <c r="N1731" s="102">
        <v>-3.781347E-3</v>
      </c>
      <c r="O1731" s="102">
        <v>-3.9173150000000002E-3</v>
      </c>
      <c r="P1731" s="102">
        <v>-4.450931E-3</v>
      </c>
      <c r="Q1731" s="102">
        <v>-5.0228089999999996E-3</v>
      </c>
      <c r="R1731" s="102">
        <v>-5.5074010000000003E-3</v>
      </c>
      <c r="S1731" s="102">
        <v>-5.8850009999999999E-3</v>
      </c>
      <c r="T1731" s="102">
        <v>-6.194911E-3</v>
      </c>
      <c r="U1731" s="102">
        <v>-6.427449E-3</v>
      </c>
      <c r="V1731" s="102">
        <v>-6.6017890000000003E-3</v>
      </c>
      <c r="W1731" s="102">
        <v>-6.7179379999999997E-3</v>
      </c>
      <c r="X1731" s="102">
        <v>-6.8149200000000004E-3</v>
      </c>
      <c r="Y1731" s="103">
        <v>-6.8634120000000002E-3</v>
      </c>
    </row>
    <row r="1732" spans="1:25" x14ac:dyDescent="0.25">
      <c r="A1732" s="101" t="s">
        <v>1979</v>
      </c>
      <c r="B1732" s="102">
        <v>4.9837640000000002E-2</v>
      </c>
      <c r="C1732" s="102">
        <v>4.033987E-2</v>
      </c>
      <c r="D1732" s="102">
        <v>3.4074269999999997E-2</v>
      </c>
      <c r="E1732" s="102">
        <v>2.8809189999999998E-2</v>
      </c>
      <c r="F1732" s="102">
        <v>2.4306649999999999E-2</v>
      </c>
      <c r="G1732" s="102">
        <v>2.2086410000000001E-2</v>
      </c>
      <c r="H1732" s="102">
        <v>1.9460870000000002E-2</v>
      </c>
      <c r="I1732" s="102">
        <v>1.7175550000000001E-2</v>
      </c>
      <c r="J1732" s="102">
        <v>1.524035E-2</v>
      </c>
      <c r="K1732" s="102">
        <v>1.8343120000000001E-2</v>
      </c>
      <c r="L1732" s="102">
        <v>1.9678330000000001E-2</v>
      </c>
      <c r="M1732" s="102">
        <v>2.0723950000000001E-2</v>
      </c>
      <c r="N1732" s="102">
        <v>2.0344600000000001E-2</v>
      </c>
      <c r="O1732" s="102">
        <v>1.9324299999999999E-2</v>
      </c>
      <c r="P1732" s="102">
        <v>1.815978E-2</v>
      </c>
      <c r="Q1732" s="102">
        <v>1.717086E-2</v>
      </c>
      <c r="R1732" s="102">
        <v>1.6337319999999999E-2</v>
      </c>
      <c r="S1732" s="102">
        <v>1.56201E-2</v>
      </c>
      <c r="T1732" s="102">
        <v>1.498056E-2</v>
      </c>
      <c r="U1732" s="102">
        <v>1.4428140000000001E-2</v>
      </c>
      <c r="V1732" s="102">
        <v>1.393396E-2</v>
      </c>
      <c r="W1732" s="102">
        <v>1.34883E-2</v>
      </c>
      <c r="X1732" s="102">
        <v>1.3090920000000001E-2</v>
      </c>
      <c r="Y1732" s="103">
        <v>1.273235E-2</v>
      </c>
    </row>
    <row r="1733" spans="1:25" x14ac:dyDescent="0.25">
      <c r="A1733" s="101" t="s">
        <v>1980</v>
      </c>
      <c r="B1733" s="102">
        <v>1.8289880000000001E-2</v>
      </c>
      <c r="C1733" s="102">
        <v>1.0793000000000001E-2</v>
      </c>
      <c r="D1733" s="102">
        <v>5.6628260000000001E-3</v>
      </c>
      <c r="E1733" s="102">
        <v>1.244755E-3</v>
      </c>
      <c r="F1733" s="102">
        <v>-2.6097410000000001E-3</v>
      </c>
      <c r="G1733" s="102">
        <v>-4.3626289999999998E-3</v>
      </c>
      <c r="H1733" s="102">
        <v>-6.3350639999999996E-3</v>
      </c>
      <c r="I1733" s="102">
        <v>-8.0456350000000006E-3</v>
      </c>
      <c r="J1733" s="102">
        <v>-9.4743169999999995E-3</v>
      </c>
      <c r="K1733" s="102">
        <v>-7.4256080000000002E-3</v>
      </c>
      <c r="L1733" s="102">
        <v>-6.2463739999999999E-3</v>
      </c>
      <c r="M1733" s="102">
        <v>-5.2209029999999998E-3</v>
      </c>
      <c r="N1733" s="102">
        <v>-4.8415309999999996E-3</v>
      </c>
      <c r="O1733" s="102">
        <v>-5.055398E-3</v>
      </c>
      <c r="P1733" s="102">
        <v>-5.5795020000000001E-3</v>
      </c>
      <c r="Q1733" s="102">
        <v>-6.1030670000000002E-3</v>
      </c>
      <c r="R1733" s="102">
        <v>-6.5393379999999996E-3</v>
      </c>
      <c r="S1733" s="102">
        <v>-6.8882300000000004E-3</v>
      </c>
      <c r="T1733" s="102">
        <v>-7.1597090000000002E-3</v>
      </c>
      <c r="U1733" s="102">
        <v>-7.3729620000000003E-3</v>
      </c>
      <c r="V1733" s="102">
        <v>-7.5279919999999998E-3</v>
      </c>
      <c r="W1733" s="102">
        <v>-7.6444399999999997E-3</v>
      </c>
      <c r="X1733" s="102">
        <v>-7.7218429999999999E-3</v>
      </c>
      <c r="Y1733" s="103">
        <v>-7.7703659999999999E-3</v>
      </c>
    </row>
    <row r="1734" spans="1:25" x14ac:dyDescent="0.25">
      <c r="A1734" s="101" t="s">
        <v>1981</v>
      </c>
      <c r="B1734" s="102">
        <v>5.9000280000000002E-2</v>
      </c>
      <c r="C1734" s="102">
        <v>4.9015429999999999E-2</v>
      </c>
      <c r="D1734" s="102">
        <v>4.2611589999999998E-2</v>
      </c>
      <c r="E1734" s="102">
        <v>3.7285640000000002E-2</v>
      </c>
      <c r="F1734" s="102">
        <v>3.2780169999999997E-2</v>
      </c>
      <c r="G1734" s="102">
        <v>3.0564439999999998E-2</v>
      </c>
      <c r="H1734" s="102">
        <v>2.782712E-2</v>
      </c>
      <c r="I1734" s="102">
        <v>2.542908E-2</v>
      </c>
      <c r="J1734" s="102">
        <v>2.341965E-2</v>
      </c>
      <c r="K1734" s="102">
        <v>2.7042679999999999E-2</v>
      </c>
      <c r="L1734" s="102">
        <v>2.8480289999999998E-2</v>
      </c>
      <c r="M1734" s="102">
        <v>2.9542430000000001E-2</v>
      </c>
      <c r="N1734" s="102">
        <v>2.8863159999999999E-2</v>
      </c>
      <c r="O1734" s="102">
        <v>2.7534860000000001E-2</v>
      </c>
      <c r="P1734" s="102">
        <v>2.6159640000000001E-2</v>
      </c>
      <c r="Q1734" s="102">
        <v>2.5027310000000001E-2</v>
      </c>
      <c r="R1734" s="102">
        <v>2.4079320000000001E-2</v>
      </c>
      <c r="S1734" s="102">
        <v>2.324741E-2</v>
      </c>
      <c r="T1734" s="102">
        <v>2.251214E-2</v>
      </c>
      <c r="U1734" s="102">
        <v>2.1854370000000001E-2</v>
      </c>
      <c r="V1734" s="102">
        <v>2.1264160000000001E-2</v>
      </c>
      <c r="W1734" s="102">
        <v>2.0732049999999998E-2</v>
      </c>
      <c r="X1734" s="102">
        <v>2.0238679999999998E-2</v>
      </c>
      <c r="Y1734" s="103">
        <v>1.9784030000000001E-2</v>
      </c>
    </row>
    <row r="1735" spans="1:25" x14ac:dyDescent="0.25">
      <c r="A1735" s="101" t="s">
        <v>1982</v>
      </c>
      <c r="B1735" s="102">
        <v>4.1587289999999999E-2</v>
      </c>
      <c r="C1735" s="102">
        <v>3.3032119999999998E-2</v>
      </c>
      <c r="D1735" s="102">
        <v>2.7400649999999999E-2</v>
      </c>
      <c r="E1735" s="102">
        <v>2.263917E-2</v>
      </c>
      <c r="F1735" s="102">
        <v>1.8549630000000001E-2</v>
      </c>
      <c r="G1735" s="102">
        <v>1.6593739999999999E-2</v>
      </c>
      <c r="H1735" s="102">
        <v>1.4253E-2</v>
      </c>
      <c r="I1735" s="102">
        <v>1.221299E-2</v>
      </c>
      <c r="J1735" s="102">
        <v>1.049374E-2</v>
      </c>
      <c r="K1735" s="102">
        <v>1.3369300000000001E-2</v>
      </c>
      <c r="L1735" s="102">
        <v>1.470223E-2</v>
      </c>
      <c r="M1735" s="102">
        <v>1.5755870000000002E-2</v>
      </c>
      <c r="N1735" s="102">
        <v>1.5551809999999999E-2</v>
      </c>
      <c r="O1735" s="102">
        <v>1.470722E-2</v>
      </c>
      <c r="P1735" s="102">
        <v>1.369886E-2</v>
      </c>
      <c r="Q1735" s="102">
        <v>1.2836699999999999E-2</v>
      </c>
      <c r="R1735" s="102">
        <v>1.2110330000000001E-2</v>
      </c>
      <c r="S1735" s="102">
        <v>1.1500130000000001E-2</v>
      </c>
      <c r="T1735" s="102">
        <v>1.096753E-2</v>
      </c>
      <c r="U1735" s="102">
        <v>1.0512270000000001E-2</v>
      </c>
      <c r="V1735" s="102">
        <v>1.011519E-2</v>
      </c>
      <c r="W1735" s="102">
        <v>9.7568829999999992E-3</v>
      </c>
      <c r="X1735" s="102">
        <v>9.4373549999999997E-3</v>
      </c>
      <c r="Y1735" s="103">
        <v>9.1566040000000005E-3</v>
      </c>
    </row>
    <row r="1736" spans="1:25" x14ac:dyDescent="0.25">
      <c r="A1736" s="101" t="s">
        <v>1983</v>
      </c>
      <c r="B1736" s="102">
        <v>8.2854200000000003E-2</v>
      </c>
      <c r="C1736" s="102">
        <v>7.1525030000000003E-2</v>
      </c>
      <c r="D1736" s="102">
        <v>6.3502279999999994E-2</v>
      </c>
      <c r="E1736" s="102">
        <v>5.6535679999999998E-2</v>
      </c>
      <c r="F1736" s="102">
        <v>5.0465099999999999E-2</v>
      </c>
      <c r="G1736" s="102">
        <v>4.688589E-2</v>
      </c>
      <c r="H1736" s="102">
        <v>4.3095620000000001E-2</v>
      </c>
      <c r="I1736" s="102">
        <v>3.9760700000000003E-2</v>
      </c>
      <c r="J1736" s="102">
        <v>3.6900479999999999E-2</v>
      </c>
      <c r="K1736" s="102">
        <v>3.9885120000000003E-2</v>
      </c>
      <c r="L1736" s="102">
        <v>4.1532029999999998E-2</v>
      </c>
      <c r="M1736" s="102">
        <v>4.2981539999999999E-2</v>
      </c>
      <c r="N1736" s="102">
        <v>4.2648180000000001E-2</v>
      </c>
      <c r="O1736" s="102">
        <v>4.1326290000000002E-2</v>
      </c>
      <c r="P1736" s="102">
        <v>3.9655000000000003E-2</v>
      </c>
      <c r="Q1736" s="102">
        <v>3.8122629999999998E-2</v>
      </c>
      <c r="R1736" s="102">
        <v>3.6757060000000001E-2</v>
      </c>
      <c r="S1736" s="102">
        <v>3.552843E-2</v>
      </c>
      <c r="T1736" s="102">
        <v>3.4427020000000003E-2</v>
      </c>
      <c r="U1736" s="102">
        <v>3.3442720000000002E-2</v>
      </c>
      <c r="V1736" s="102">
        <v>3.2555929999999997E-2</v>
      </c>
      <c r="W1736" s="102">
        <v>3.1737550000000003E-2</v>
      </c>
      <c r="X1736" s="102">
        <v>3.097778E-2</v>
      </c>
      <c r="Y1736" s="103">
        <v>3.0276339999999999E-2</v>
      </c>
    </row>
    <row r="1737" spans="1:25" x14ac:dyDescent="0.25">
      <c r="A1737" s="101" t="s">
        <v>1984</v>
      </c>
      <c r="B1737" s="102">
        <v>2.0176030000000001E-2</v>
      </c>
      <c r="C1737" s="102">
        <v>1.2808959999999999E-2</v>
      </c>
      <c r="D1737" s="102">
        <v>7.7999109999999997E-3</v>
      </c>
      <c r="E1737" s="102">
        <v>3.4632109999999999E-3</v>
      </c>
      <c r="F1737" s="102">
        <v>-3.3002740000000002E-4</v>
      </c>
      <c r="G1737" s="102">
        <v>-2.1307779999999998E-3</v>
      </c>
      <c r="H1737" s="102">
        <v>-4.1017889999999998E-3</v>
      </c>
      <c r="I1737" s="102">
        <v>-5.8012790000000003E-3</v>
      </c>
      <c r="J1737" s="102">
        <v>-7.2188249999999999E-3</v>
      </c>
      <c r="K1737" s="102">
        <v>-5.2089950000000001E-3</v>
      </c>
      <c r="L1737" s="102">
        <v>-3.9830530000000003E-3</v>
      </c>
      <c r="M1737" s="102">
        <v>-2.9302059999999999E-3</v>
      </c>
      <c r="N1737" s="102">
        <v>-2.5710440000000002E-3</v>
      </c>
      <c r="O1737" s="102">
        <v>-2.8524589999999999E-3</v>
      </c>
      <c r="P1737" s="102">
        <v>-3.4435339999999998E-3</v>
      </c>
      <c r="Q1737" s="102">
        <v>-4.0147749999999999E-3</v>
      </c>
      <c r="R1737" s="102">
        <v>-4.4889600000000002E-3</v>
      </c>
      <c r="S1737" s="102">
        <v>-4.8664310000000001E-3</v>
      </c>
      <c r="T1737" s="102">
        <v>-5.1663630000000002E-3</v>
      </c>
      <c r="U1737" s="102">
        <v>-5.3986889999999999E-3</v>
      </c>
      <c r="V1737" s="102">
        <v>-5.5728729999999999E-3</v>
      </c>
      <c r="W1737" s="102">
        <v>-5.708299E-3</v>
      </c>
      <c r="X1737" s="102">
        <v>-5.8148870000000004E-3</v>
      </c>
      <c r="Y1737" s="103">
        <v>-5.8824869999999996E-3</v>
      </c>
    </row>
    <row r="1738" spans="1:25" x14ac:dyDescent="0.25">
      <c r="A1738" s="101" t="s">
        <v>1985</v>
      </c>
      <c r="B1738" s="102">
        <v>7.0549840000000003E-2</v>
      </c>
      <c r="C1738" s="102">
        <v>5.9080260000000002E-2</v>
      </c>
      <c r="D1738" s="102">
        <v>5.204976E-2</v>
      </c>
      <c r="E1738" s="102">
        <v>4.644848E-2</v>
      </c>
      <c r="F1738" s="102">
        <v>4.1858270000000003E-2</v>
      </c>
      <c r="G1738" s="102">
        <v>3.9390330000000001E-2</v>
      </c>
      <c r="H1738" s="102">
        <v>3.6468970000000003E-2</v>
      </c>
      <c r="I1738" s="102">
        <v>3.3985260000000003E-2</v>
      </c>
      <c r="J1738" s="102">
        <v>3.1939950000000002E-2</v>
      </c>
      <c r="K1738" s="102">
        <v>3.5872550000000003E-2</v>
      </c>
      <c r="L1738" s="102">
        <v>3.725067E-2</v>
      </c>
      <c r="M1738" s="102">
        <v>3.8134189999999998E-2</v>
      </c>
      <c r="N1738" s="102">
        <v>3.6993079999999998E-2</v>
      </c>
      <c r="O1738" s="102">
        <v>3.519137E-2</v>
      </c>
      <c r="P1738" s="102">
        <v>3.3440690000000002E-2</v>
      </c>
      <c r="Q1738" s="102">
        <v>3.2070229999999998E-2</v>
      </c>
      <c r="R1738" s="102">
        <v>3.0962070000000001E-2</v>
      </c>
      <c r="S1738" s="102">
        <v>2.9999600000000001E-2</v>
      </c>
      <c r="T1738" s="102">
        <v>2.914421E-2</v>
      </c>
      <c r="U1738" s="102">
        <v>2.836671E-2</v>
      </c>
      <c r="V1738" s="102">
        <v>2.765714E-2</v>
      </c>
      <c r="W1738" s="102">
        <v>2.6996260000000001E-2</v>
      </c>
      <c r="X1738" s="102">
        <v>2.6374330000000001E-2</v>
      </c>
      <c r="Y1738" s="103">
        <v>2.5791129999999999E-2</v>
      </c>
    </row>
    <row r="1739" spans="1:25" x14ac:dyDescent="0.25">
      <c r="A1739" s="101" t="s">
        <v>1986</v>
      </c>
      <c r="B1739" s="102">
        <v>4.6441549999999998E-2</v>
      </c>
      <c r="C1739" s="102">
        <v>3.7345639999999999E-2</v>
      </c>
      <c r="D1739" s="102">
        <v>3.1407160000000003E-2</v>
      </c>
      <c r="E1739" s="102">
        <v>2.6408149999999998E-2</v>
      </c>
      <c r="F1739" s="102">
        <v>2.2120689999999998E-2</v>
      </c>
      <c r="G1739" s="102">
        <v>2.013798E-2</v>
      </c>
      <c r="H1739" s="102">
        <v>1.7643180000000001E-2</v>
      </c>
      <c r="I1739" s="102">
        <v>1.546807E-2</v>
      </c>
      <c r="J1739" s="102">
        <v>1.3642420000000001E-2</v>
      </c>
      <c r="K1739" s="102">
        <v>1.699908E-2</v>
      </c>
      <c r="L1739" s="102">
        <v>1.8427079999999998E-2</v>
      </c>
      <c r="M1739" s="102">
        <v>1.9528299999999998E-2</v>
      </c>
      <c r="N1739" s="102">
        <v>1.9178379999999998E-2</v>
      </c>
      <c r="O1739" s="102">
        <v>1.8207310000000001E-2</v>
      </c>
      <c r="P1739" s="102">
        <v>1.7102059999999999E-2</v>
      </c>
      <c r="Q1739" s="102">
        <v>1.6181879999999999E-2</v>
      </c>
      <c r="R1739" s="102">
        <v>1.5416859999999999E-2</v>
      </c>
      <c r="S1739" s="102">
        <v>1.4758520000000001E-2</v>
      </c>
      <c r="T1739" s="102">
        <v>1.4187200000000001E-2</v>
      </c>
      <c r="U1739" s="102">
        <v>1.3693429999999999E-2</v>
      </c>
      <c r="V1739" s="102">
        <v>1.325782E-2</v>
      </c>
      <c r="W1739" s="102">
        <v>1.2870670000000001E-2</v>
      </c>
      <c r="X1739" s="102">
        <v>1.251235E-2</v>
      </c>
      <c r="Y1739" s="103">
        <v>1.21928E-2</v>
      </c>
    </row>
    <row r="1740" spans="1:25" x14ac:dyDescent="0.25">
      <c r="A1740" s="101" t="s">
        <v>1987</v>
      </c>
      <c r="B1740" s="102">
        <v>-0.54994399999999999</v>
      </c>
      <c r="C1740" s="102">
        <v>-0.52582099999999998</v>
      </c>
      <c r="D1740" s="102">
        <v>-0.51440600000000003</v>
      </c>
      <c r="E1740" s="102">
        <v>-0.50731499999999996</v>
      </c>
      <c r="F1740" s="102">
        <v>-0.50272899999999998</v>
      </c>
      <c r="G1740" s="102">
        <v>-0.50055300000000003</v>
      </c>
      <c r="H1740" s="102">
        <v>-0.49396000000000001</v>
      </c>
      <c r="I1740" s="102">
        <v>-0.48793900000000001</v>
      </c>
      <c r="J1740" s="102">
        <v>-0.48268800000000001</v>
      </c>
      <c r="K1740" s="102">
        <v>-0.50344199999999995</v>
      </c>
      <c r="L1740" s="102">
        <v>-0.50753400000000004</v>
      </c>
      <c r="M1740" s="102">
        <v>-0.50902199999999997</v>
      </c>
      <c r="N1740" s="102">
        <v>-0.496784</v>
      </c>
      <c r="O1740" s="102">
        <v>-0.48481600000000002</v>
      </c>
      <c r="P1740" s="102">
        <v>-0.47631699999999999</v>
      </c>
      <c r="Q1740" s="102">
        <v>-0.47084900000000002</v>
      </c>
      <c r="R1740" s="102">
        <v>-0.46629399999999999</v>
      </c>
      <c r="S1740" s="102">
        <v>-0.46194299999999999</v>
      </c>
      <c r="T1740" s="102">
        <v>-0.45767000000000002</v>
      </c>
      <c r="U1740" s="102">
        <v>-0.453455</v>
      </c>
      <c r="V1740" s="102">
        <v>-0.44928800000000002</v>
      </c>
      <c r="W1740" s="102">
        <v>-0.44515900000000003</v>
      </c>
      <c r="X1740" s="102">
        <v>-0.44105</v>
      </c>
      <c r="Y1740" s="103">
        <v>-0.43695099999999998</v>
      </c>
    </row>
    <row r="1741" spans="1:25" x14ac:dyDescent="0.25">
      <c r="A1741" s="101" t="s">
        <v>1988</v>
      </c>
      <c r="B1741" s="102">
        <v>6.9728090000000006E-2</v>
      </c>
      <c r="C1741" s="102">
        <v>5.906554E-2</v>
      </c>
      <c r="D1741" s="102">
        <v>5.2329390000000003E-2</v>
      </c>
      <c r="E1741" s="102">
        <v>4.6788209999999997E-2</v>
      </c>
      <c r="F1741" s="102">
        <v>4.2125719999999998E-2</v>
      </c>
      <c r="G1741" s="102">
        <v>3.9920150000000001E-2</v>
      </c>
      <c r="H1741" s="102">
        <v>3.6987760000000001E-2</v>
      </c>
      <c r="I1741" s="102">
        <v>3.4413510000000001E-2</v>
      </c>
      <c r="J1741" s="102">
        <v>3.2237370000000001E-2</v>
      </c>
      <c r="K1741" s="102">
        <v>3.6574200000000001E-2</v>
      </c>
      <c r="L1741" s="102">
        <v>3.8070560000000003E-2</v>
      </c>
      <c r="M1741" s="102">
        <v>3.912405E-2</v>
      </c>
      <c r="N1741" s="102">
        <v>3.8083279999999997E-2</v>
      </c>
      <c r="O1741" s="102">
        <v>3.645077E-2</v>
      </c>
      <c r="P1741" s="102">
        <v>3.4869320000000002E-2</v>
      </c>
      <c r="Q1741" s="102">
        <v>3.3628640000000001E-2</v>
      </c>
      <c r="R1741" s="102">
        <v>3.2582159999999999E-2</v>
      </c>
      <c r="S1741" s="102">
        <v>3.165217E-2</v>
      </c>
      <c r="T1741" s="102">
        <v>3.080929E-2</v>
      </c>
      <c r="U1741" s="102">
        <v>3.005348E-2</v>
      </c>
      <c r="V1741" s="102">
        <v>2.9355880000000001E-2</v>
      </c>
      <c r="W1741" s="102">
        <v>2.8706760000000001E-2</v>
      </c>
      <c r="X1741" s="102">
        <v>2.8096429999999999E-2</v>
      </c>
      <c r="Y1741" s="103">
        <v>2.752489E-2</v>
      </c>
    </row>
    <row r="1742" spans="1:25" x14ac:dyDescent="0.25">
      <c r="A1742" s="101" t="s">
        <v>1989</v>
      </c>
      <c r="B1742" s="102">
        <v>-1.389371E-2</v>
      </c>
      <c r="C1742" s="102">
        <v>-1.8984870000000001E-2</v>
      </c>
      <c r="D1742" s="102">
        <v>-2.286003E-2</v>
      </c>
      <c r="E1742" s="102">
        <v>-2.6428569999999998E-2</v>
      </c>
      <c r="F1742" s="102">
        <v>-2.968084E-2</v>
      </c>
      <c r="G1742" s="102">
        <v>-3.108619E-2</v>
      </c>
      <c r="H1742" s="102">
        <v>-3.2486580000000001E-2</v>
      </c>
      <c r="I1742" s="102">
        <v>-3.3702459999999997E-2</v>
      </c>
      <c r="J1742" s="102">
        <v>-3.4723650000000002E-2</v>
      </c>
      <c r="K1742" s="102">
        <v>-3.3973549999999998E-2</v>
      </c>
      <c r="L1742" s="102">
        <v>-3.3064629999999998E-2</v>
      </c>
      <c r="M1742" s="102">
        <v>-3.2135400000000001E-2</v>
      </c>
      <c r="N1742" s="102">
        <v>-3.1005769999999998E-2</v>
      </c>
      <c r="O1742" s="102">
        <v>-3.0441340000000001E-2</v>
      </c>
      <c r="P1742" s="102">
        <v>-3.0383199999999999E-2</v>
      </c>
      <c r="Q1742" s="102">
        <v>-3.05093E-2</v>
      </c>
      <c r="R1742" s="102">
        <v>-3.0606439999999999E-2</v>
      </c>
      <c r="S1742" s="102">
        <v>-3.0645289999999999E-2</v>
      </c>
      <c r="T1742" s="102">
        <v>-3.0625860000000001E-2</v>
      </c>
      <c r="U1742" s="102">
        <v>-3.05484E-2</v>
      </c>
      <c r="V1742" s="102">
        <v>-3.0412680000000001E-2</v>
      </c>
      <c r="W1742" s="102">
        <v>-3.0247820000000002E-2</v>
      </c>
      <c r="X1742" s="102">
        <v>-3.0063550000000001E-2</v>
      </c>
      <c r="Y1742" s="103">
        <v>-2.984065E-2</v>
      </c>
    </row>
    <row r="1743" spans="1:25" x14ac:dyDescent="0.25">
      <c r="A1743" s="101" t="s">
        <v>1990</v>
      </c>
      <c r="B1743" s="102">
        <v>6.5659490000000001E-2</v>
      </c>
      <c r="C1743" s="102">
        <v>6.1969429999999999E-2</v>
      </c>
      <c r="D1743" s="102">
        <v>5.7780779999999997E-2</v>
      </c>
      <c r="E1743" s="102">
        <v>5.3532620000000003E-2</v>
      </c>
      <c r="F1743" s="102">
        <v>4.9538649999999997E-2</v>
      </c>
      <c r="G1743" s="102">
        <v>4.6174710000000001E-2</v>
      </c>
      <c r="H1743" s="102">
        <v>4.3283809999999999E-2</v>
      </c>
      <c r="I1743" s="102">
        <v>4.0737799999999998E-2</v>
      </c>
      <c r="J1743" s="102">
        <v>3.8527279999999997E-2</v>
      </c>
      <c r="K1743" s="102">
        <v>3.8424739999999999E-2</v>
      </c>
      <c r="L1743" s="102">
        <v>3.8789589999999999E-2</v>
      </c>
      <c r="M1743" s="102">
        <v>3.9235069999999997E-2</v>
      </c>
      <c r="N1743" s="102">
        <v>3.8915409999999998E-2</v>
      </c>
      <c r="O1743" s="102">
        <v>3.7958909999999998E-2</v>
      </c>
      <c r="P1743" s="102">
        <v>3.6756499999999998E-2</v>
      </c>
      <c r="Q1743" s="102">
        <v>3.5635930000000003E-2</v>
      </c>
      <c r="R1743" s="102">
        <v>3.463981E-2</v>
      </c>
      <c r="S1743" s="102">
        <v>3.3748100000000003E-2</v>
      </c>
      <c r="T1743" s="102">
        <v>3.2935800000000001E-2</v>
      </c>
      <c r="U1743" s="102">
        <v>3.2197959999999998E-2</v>
      </c>
      <c r="V1743" s="102">
        <v>3.1521470000000003E-2</v>
      </c>
      <c r="W1743" s="102">
        <v>3.0890239999999999E-2</v>
      </c>
      <c r="X1743" s="102">
        <v>3.028813E-2</v>
      </c>
      <c r="Y1743" s="103">
        <v>2.9715209999999999E-2</v>
      </c>
    </row>
    <row r="1744" spans="1:25" x14ac:dyDescent="0.25">
      <c r="A1744" s="101" t="s">
        <v>1991</v>
      </c>
      <c r="B1744" s="102">
        <v>2.8984369999999999E-2</v>
      </c>
      <c r="C1744" s="102">
        <v>2.1280830000000001E-2</v>
      </c>
      <c r="D1744" s="102">
        <v>1.586508E-2</v>
      </c>
      <c r="E1744" s="102">
        <v>1.1103689999999999E-2</v>
      </c>
      <c r="F1744" s="102">
        <v>6.8971149999999997E-3</v>
      </c>
      <c r="G1744" s="102">
        <v>4.8417169999999997E-3</v>
      </c>
      <c r="H1744" s="102">
        <v>2.5563169999999998E-3</v>
      </c>
      <c r="I1744" s="102">
        <v>5.6233960000000001E-4</v>
      </c>
      <c r="J1744" s="102">
        <v>-1.119969E-3</v>
      </c>
      <c r="K1744" s="102">
        <v>1.084588E-3</v>
      </c>
      <c r="L1744" s="102">
        <v>2.3326169999999999E-3</v>
      </c>
      <c r="M1744" s="102">
        <v>3.406957E-3</v>
      </c>
      <c r="N1744" s="102">
        <v>3.6403120000000001E-3</v>
      </c>
      <c r="O1744" s="102">
        <v>3.2027359999999999E-3</v>
      </c>
      <c r="P1744" s="102">
        <v>2.4554759999999998E-3</v>
      </c>
      <c r="Q1744" s="102">
        <v>1.7379330000000001E-3</v>
      </c>
      <c r="R1744" s="102">
        <v>1.1371129999999999E-3</v>
      </c>
      <c r="S1744" s="102">
        <v>6.4287839999999997E-4</v>
      </c>
      <c r="T1744" s="102">
        <v>2.16601E-4</v>
      </c>
      <c r="U1744" s="102">
        <v>-1.3226239999999999E-4</v>
      </c>
      <c r="V1744" s="102">
        <v>-4.1319490000000001E-4</v>
      </c>
      <c r="W1744" s="102">
        <v>-6.4583999999999996E-4</v>
      </c>
      <c r="X1744" s="102">
        <v>-8.3967299999999998E-4</v>
      </c>
      <c r="Y1744" s="103">
        <v>-1.004399E-3</v>
      </c>
    </row>
    <row r="1745" spans="1:25" x14ac:dyDescent="0.25">
      <c r="A1745" s="101" t="s">
        <v>1992</v>
      </c>
      <c r="B1745" s="102">
        <v>3.3759629999999999E-2</v>
      </c>
      <c r="C1745" s="102">
        <v>2.5494719999999998E-2</v>
      </c>
      <c r="D1745" s="102">
        <v>1.992797E-2</v>
      </c>
      <c r="E1745" s="102">
        <v>1.51527E-2</v>
      </c>
      <c r="F1745" s="102">
        <v>1.101034E-2</v>
      </c>
      <c r="G1745" s="102">
        <v>9.0528640000000007E-3</v>
      </c>
      <c r="H1745" s="102">
        <v>6.7588420000000001E-3</v>
      </c>
      <c r="I1745" s="102">
        <v>4.756181E-3</v>
      </c>
      <c r="J1745" s="102">
        <v>3.0744660000000001E-3</v>
      </c>
      <c r="K1745" s="102">
        <v>5.6535719999999999E-3</v>
      </c>
      <c r="L1745" s="102">
        <v>6.901206E-3</v>
      </c>
      <c r="M1745" s="102">
        <v>7.9271150000000002E-3</v>
      </c>
      <c r="N1745" s="102">
        <v>7.9271150000000002E-3</v>
      </c>
      <c r="O1745" s="102">
        <v>7.3146139999999997E-3</v>
      </c>
      <c r="P1745" s="102">
        <v>6.4798939999999999E-3</v>
      </c>
      <c r="Q1745" s="102">
        <v>5.7237110000000002E-3</v>
      </c>
      <c r="R1745" s="102">
        <v>5.0935010000000003E-3</v>
      </c>
      <c r="S1745" s="102">
        <v>4.5507020000000002E-3</v>
      </c>
      <c r="T1745" s="102">
        <v>4.0952749999999998E-3</v>
      </c>
      <c r="U1745" s="102">
        <v>3.7075609999999998E-3</v>
      </c>
      <c r="V1745" s="102">
        <v>3.3877820000000002E-3</v>
      </c>
      <c r="W1745" s="102">
        <v>3.1068210000000001E-3</v>
      </c>
      <c r="X1745" s="102">
        <v>2.8644429999999999E-3</v>
      </c>
      <c r="Y1745" s="103">
        <v>2.6511740000000001E-3</v>
      </c>
    </row>
    <row r="1746" spans="1:25" x14ac:dyDescent="0.25">
      <c r="A1746" s="101" t="s">
        <v>1993</v>
      </c>
      <c r="B1746" s="102">
        <v>3.3354410000000001E-2</v>
      </c>
      <c r="C1746" s="102">
        <v>2.525556E-2</v>
      </c>
      <c r="D1746" s="102">
        <v>1.9912699999999998E-2</v>
      </c>
      <c r="E1746" s="102">
        <v>1.535983E-2</v>
      </c>
      <c r="F1746" s="102">
        <v>1.141902E-2</v>
      </c>
      <c r="G1746" s="102">
        <v>9.6875759999999998E-3</v>
      </c>
      <c r="H1746" s="102">
        <v>7.4930919999999998E-3</v>
      </c>
      <c r="I1746" s="102">
        <v>5.569994E-3</v>
      </c>
      <c r="J1746" s="102">
        <v>3.9577359999999999E-3</v>
      </c>
      <c r="K1746" s="102">
        <v>6.9399550000000003E-3</v>
      </c>
      <c r="L1746" s="102">
        <v>8.2906799999999999E-3</v>
      </c>
      <c r="M1746" s="102">
        <v>9.3628979999999997E-3</v>
      </c>
      <c r="N1746" s="102">
        <v>9.2560279999999995E-3</v>
      </c>
      <c r="O1746" s="102">
        <v>8.5758910000000004E-3</v>
      </c>
      <c r="P1746" s="102">
        <v>7.7221110000000003E-3</v>
      </c>
      <c r="Q1746" s="102">
        <v>6.9952160000000003E-3</v>
      </c>
      <c r="R1746" s="102">
        <v>6.3849789999999998E-3</v>
      </c>
      <c r="S1746" s="102">
        <v>5.871556E-3</v>
      </c>
      <c r="T1746" s="102">
        <v>5.4260419999999998E-3</v>
      </c>
      <c r="U1746" s="102">
        <v>5.0481959999999996E-3</v>
      </c>
      <c r="V1746" s="102">
        <v>4.7285440000000003E-3</v>
      </c>
      <c r="W1746" s="102">
        <v>4.4571539999999996E-3</v>
      </c>
      <c r="X1746" s="102">
        <v>4.2148569999999998E-3</v>
      </c>
      <c r="Y1746" s="103">
        <v>4.0016519999999996E-3</v>
      </c>
    </row>
    <row r="1747" spans="1:25" x14ac:dyDescent="0.25">
      <c r="A1747" s="101" t="s">
        <v>1994</v>
      </c>
      <c r="B1747" s="102">
        <v>6.4862240000000002E-2</v>
      </c>
      <c r="C1747" s="102">
        <v>5.4617640000000002E-2</v>
      </c>
      <c r="D1747" s="102">
        <v>4.8077950000000001E-2</v>
      </c>
      <c r="E1747" s="102">
        <v>4.2694179999999998E-2</v>
      </c>
      <c r="F1747" s="102">
        <v>3.8150110000000001E-2</v>
      </c>
      <c r="G1747" s="102">
        <v>3.5941529999999999E-2</v>
      </c>
      <c r="H1747" s="102">
        <v>3.3153349999999998E-2</v>
      </c>
      <c r="I1747" s="102">
        <v>3.0714200000000001E-2</v>
      </c>
      <c r="J1747" s="102">
        <v>2.8654229999999999E-2</v>
      </c>
      <c r="K1747" s="102">
        <v>3.2477909999999999E-2</v>
      </c>
      <c r="L1747" s="102">
        <v>3.3928369999999999E-2</v>
      </c>
      <c r="M1747" s="102">
        <v>3.4992919999999997E-2</v>
      </c>
      <c r="N1747" s="102">
        <v>3.415675E-2</v>
      </c>
      <c r="O1747" s="102">
        <v>3.2699810000000003E-2</v>
      </c>
      <c r="P1747" s="102">
        <v>3.1244580000000001E-2</v>
      </c>
      <c r="Q1747" s="102">
        <v>3.007166E-2</v>
      </c>
      <c r="R1747" s="102">
        <v>2.9083230000000002E-2</v>
      </c>
      <c r="S1747" s="102">
        <v>2.8211090000000001E-2</v>
      </c>
      <c r="T1747" s="102">
        <v>2.7426300000000001E-2</v>
      </c>
      <c r="U1747" s="102">
        <v>2.671892E-2</v>
      </c>
      <c r="V1747" s="102">
        <v>2.6079459999999999E-2</v>
      </c>
      <c r="W1747" s="102">
        <v>2.5497969999999998E-2</v>
      </c>
      <c r="X1747" s="102">
        <v>2.4955290000000001E-2</v>
      </c>
      <c r="Y1747" s="103">
        <v>2.445141E-2</v>
      </c>
    </row>
    <row r="1748" spans="1:25" x14ac:dyDescent="0.25">
      <c r="A1748" s="101" t="s">
        <v>1995</v>
      </c>
      <c r="B1748" s="102">
        <v>6.9491869999999997E-2</v>
      </c>
      <c r="C1748" s="102">
        <v>6.3544030000000001E-2</v>
      </c>
      <c r="D1748" s="102">
        <v>5.8612329999999997E-2</v>
      </c>
      <c r="E1748" s="102">
        <v>5.4055640000000002E-2</v>
      </c>
      <c r="F1748" s="102">
        <v>4.9957290000000001E-2</v>
      </c>
      <c r="G1748" s="102">
        <v>4.7263920000000001E-2</v>
      </c>
      <c r="H1748" s="102">
        <v>4.4493119999999997E-2</v>
      </c>
      <c r="I1748" s="102">
        <v>4.2049080000000003E-2</v>
      </c>
      <c r="J1748" s="102">
        <v>3.9942239999999997E-2</v>
      </c>
      <c r="K1748" s="102">
        <v>4.2102290000000001E-2</v>
      </c>
      <c r="L1748" s="102">
        <v>4.3277040000000003E-2</v>
      </c>
      <c r="M1748" s="102">
        <v>4.4284039999999997E-2</v>
      </c>
      <c r="N1748" s="102">
        <v>4.3759899999999997E-2</v>
      </c>
      <c r="O1748" s="102">
        <v>4.2571570000000003E-2</v>
      </c>
      <c r="P1748" s="102">
        <v>4.1267030000000003E-2</v>
      </c>
      <c r="Q1748" s="102">
        <v>4.0171819999999997E-2</v>
      </c>
      <c r="R1748" s="102">
        <v>3.9254490000000003E-2</v>
      </c>
      <c r="S1748" s="102">
        <v>3.8445899999999998E-2</v>
      </c>
      <c r="T1748" s="102">
        <v>3.7726049999999997E-2</v>
      </c>
      <c r="U1748" s="102">
        <v>3.7085310000000003E-2</v>
      </c>
      <c r="V1748" s="102">
        <v>3.650378E-2</v>
      </c>
      <c r="W1748" s="102">
        <v>3.5961720000000003E-2</v>
      </c>
      <c r="X1748" s="102">
        <v>3.5449370000000001E-2</v>
      </c>
      <c r="Y1748" s="103">
        <v>3.497658E-2</v>
      </c>
    </row>
    <row r="1749" spans="1:25" x14ac:dyDescent="0.25">
      <c r="A1749" s="101" t="s">
        <v>1996</v>
      </c>
      <c r="B1749" s="102">
        <v>5.1055530000000002E-2</v>
      </c>
      <c r="C1749" s="102">
        <v>4.1590780000000001E-2</v>
      </c>
      <c r="D1749" s="102">
        <v>3.55158E-2</v>
      </c>
      <c r="E1749" s="102">
        <v>3.0478620000000001E-2</v>
      </c>
      <c r="F1749" s="102">
        <v>2.620227E-2</v>
      </c>
      <c r="G1749" s="102">
        <v>2.4197960000000001E-2</v>
      </c>
      <c r="H1749" s="102">
        <v>2.1692139999999999E-2</v>
      </c>
      <c r="I1749" s="102">
        <v>1.9506309999999999E-2</v>
      </c>
      <c r="J1749" s="102">
        <v>1.7660599999999999E-2</v>
      </c>
      <c r="K1749" s="102">
        <v>2.1122370000000001E-2</v>
      </c>
      <c r="L1749" s="102">
        <v>2.2571959999999999E-2</v>
      </c>
      <c r="M1749" s="102">
        <v>2.3665149999999999E-2</v>
      </c>
      <c r="N1749" s="102">
        <v>2.3169189999999999E-2</v>
      </c>
      <c r="O1749" s="102">
        <v>2.2041680000000001E-2</v>
      </c>
      <c r="P1749" s="102">
        <v>2.083815E-2</v>
      </c>
      <c r="Q1749" s="102">
        <v>1.9848970000000001E-2</v>
      </c>
      <c r="R1749" s="102">
        <v>1.9025090000000001E-2</v>
      </c>
      <c r="S1749" s="102">
        <v>1.8317480000000001E-2</v>
      </c>
      <c r="T1749" s="102">
        <v>1.76873E-2</v>
      </c>
      <c r="U1749" s="102">
        <v>1.7134750000000001E-2</v>
      </c>
      <c r="V1749" s="102">
        <v>1.6640430000000001E-2</v>
      </c>
      <c r="W1749" s="102">
        <v>1.6194400000000001E-2</v>
      </c>
      <c r="X1749" s="102">
        <v>1.5787180000000001E-2</v>
      </c>
      <c r="Y1749" s="103">
        <v>1.541877E-2</v>
      </c>
    </row>
    <row r="1750" spans="1:25" x14ac:dyDescent="0.25">
      <c r="A1750" s="101" t="s">
        <v>1997</v>
      </c>
      <c r="B1750" s="102">
        <v>3.0377939999999999E-2</v>
      </c>
      <c r="C1750" s="102">
        <v>2.143815E-2</v>
      </c>
      <c r="D1750" s="102">
        <v>1.602603E-2</v>
      </c>
      <c r="E1750" s="102">
        <v>1.167924E-2</v>
      </c>
      <c r="F1750" s="102">
        <v>8.0819740000000004E-3</v>
      </c>
      <c r="G1750" s="102">
        <v>6.2128130000000002E-3</v>
      </c>
      <c r="H1750" s="102">
        <v>4.2448490000000002E-3</v>
      </c>
      <c r="I1750" s="102">
        <v>2.5966679999999999E-3</v>
      </c>
      <c r="J1750" s="102">
        <v>1.2393180000000001E-3</v>
      </c>
      <c r="K1750" s="102">
        <v>3.379637E-3</v>
      </c>
      <c r="L1750" s="102">
        <v>4.4614920000000001E-3</v>
      </c>
      <c r="M1750" s="102">
        <v>5.2727340000000003E-3</v>
      </c>
      <c r="N1750" s="102">
        <v>5.1084279999999999E-3</v>
      </c>
      <c r="O1750" s="102">
        <v>4.3649190000000001E-3</v>
      </c>
      <c r="P1750" s="102">
        <v>3.4373289999999998E-3</v>
      </c>
      <c r="Q1750" s="102">
        <v>2.6253779999999998E-3</v>
      </c>
      <c r="R1750" s="102">
        <v>1.958343E-3</v>
      </c>
      <c r="S1750" s="102">
        <v>1.4072900000000001E-3</v>
      </c>
      <c r="T1750" s="102">
        <v>9.4339650000000005E-4</v>
      </c>
      <c r="U1750" s="102">
        <v>5.5673090000000005E-4</v>
      </c>
      <c r="V1750" s="102">
        <v>2.281532E-4</v>
      </c>
      <c r="W1750" s="102">
        <v>-5.2253950000000001E-5</v>
      </c>
      <c r="X1750" s="102">
        <v>-2.939436E-4</v>
      </c>
      <c r="Y1750" s="103">
        <v>-4.9692020000000005E-4</v>
      </c>
    </row>
    <row r="1751" spans="1:25" x14ac:dyDescent="0.25">
      <c r="A1751" s="101" t="s">
        <v>1998</v>
      </c>
      <c r="B1751" s="102">
        <v>4.7940570000000002E-2</v>
      </c>
      <c r="C1751" s="102">
        <v>3.8870439999999999E-2</v>
      </c>
      <c r="D1751" s="102">
        <v>3.3106280000000002E-2</v>
      </c>
      <c r="E1751" s="102">
        <v>2.831871E-2</v>
      </c>
      <c r="F1751" s="102">
        <v>2.4241140000000001E-2</v>
      </c>
      <c r="G1751" s="102">
        <v>2.2383429999999999E-2</v>
      </c>
      <c r="H1751" s="102">
        <v>1.9955810000000001E-2</v>
      </c>
      <c r="I1751" s="102">
        <v>1.7818959999999998E-2</v>
      </c>
      <c r="J1751" s="102">
        <v>1.6022109999999999E-2</v>
      </c>
      <c r="K1751" s="102">
        <v>1.9461619999999999E-2</v>
      </c>
      <c r="L1751" s="102">
        <v>2.076445E-2</v>
      </c>
      <c r="M1751" s="102">
        <v>2.1740369999999998E-2</v>
      </c>
      <c r="N1751" s="102">
        <v>2.1176819999999999E-2</v>
      </c>
      <c r="O1751" s="102">
        <v>2.0079710000000001E-2</v>
      </c>
      <c r="P1751" s="102">
        <v>1.8935460000000001E-2</v>
      </c>
      <c r="Q1751" s="102">
        <v>1.8005400000000001E-2</v>
      </c>
      <c r="R1751" s="102">
        <v>1.7220900000000001E-2</v>
      </c>
      <c r="S1751" s="102">
        <v>1.6533240000000001E-2</v>
      </c>
      <c r="T1751" s="102">
        <v>1.5922970000000002E-2</v>
      </c>
      <c r="U1751" s="102">
        <v>1.538082E-2</v>
      </c>
      <c r="V1751" s="102">
        <v>1.4906330000000001E-2</v>
      </c>
      <c r="W1751" s="102">
        <v>1.4480099999999999E-2</v>
      </c>
      <c r="X1751" s="102">
        <v>1.408294E-2</v>
      </c>
      <c r="Y1751" s="103">
        <v>1.372457E-2</v>
      </c>
    </row>
    <row r="1752" spans="1:25" x14ac:dyDescent="0.25">
      <c r="A1752" s="101" t="s">
        <v>1999</v>
      </c>
      <c r="B1752" s="102">
        <v>3.056967E-2</v>
      </c>
      <c r="C1752" s="102">
        <v>2.2113600000000001E-2</v>
      </c>
      <c r="D1752" s="102">
        <v>1.6711630000000002E-2</v>
      </c>
      <c r="E1752" s="102">
        <v>1.221904E-2</v>
      </c>
      <c r="F1752" s="102">
        <v>8.4081929999999996E-3</v>
      </c>
      <c r="G1752" s="102">
        <v>6.43146E-3</v>
      </c>
      <c r="H1752" s="102">
        <v>4.3446300000000004E-3</v>
      </c>
      <c r="I1752" s="102">
        <v>2.5682729999999998E-3</v>
      </c>
      <c r="J1752" s="102">
        <v>1.0834379999999999E-3</v>
      </c>
      <c r="K1752" s="102">
        <v>3.104674E-3</v>
      </c>
      <c r="L1752" s="102">
        <v>4.2157080000000003E-3</v>
      </c>
      <c r="M1752" s="102">
        <v>5.1143960000000002E-3</v>
      </c>
      <c r="N1752" s="102">
        <v>5.1240879999999997E-3</v>
      </c>
      <c r="O1752" s="102">
        <v>4.5051509999999998E-3</v>
      </c>
      <c r="P1752" s="102">
        <v>3.6541310000000001E-3</v>
      </c>
      <c r="Q1752" s="102">
        <v>2.8802879999999999E-3</v>
      </c>
      <c r="R1752" s="102">
        <v>2.2323870000000002E-3</v>
      </c>
      <c r="S1752" s="102">
        <v>1.70075E-3</v>
      </c>
      <c r="T1752" s="102">
        <v>1.255838E-3</v>
      </c>
      <c r="U1752" s="102">
        <v>8.8863769999999998E-4</v>
      </c>
      <c r="V1752" s="102">
        <v>5.7931129999999999E-4</v>
      </c>
      <c r="W1752" s="102">
        <v>3.1816839999999999E-4</v>
      </c>
      <c r="X1752" s="102">
        <v>9.5753069999999994E-5</v>
      </c>
      <c r="Y1752" s="103">
        <v>-8.7708110000000002E-5</v>
      </c>
    </row>
    <row r="1753" spans="1:25" x14ac:dyDescent="0.25">
      <c r="A1753" s="101" t="s">
        <v>2000</v>
      </c>
      <c r="B1753" s="102">
        <v>3.5216030000000002E-2</v>
      </c>
      <c r="C1753" s="102">
        <v>2.6332560000000001E-2</v>
      </c>
      <c r="D1753" s="102">
        <v>2.080713E-2</v>
      </c>
      <c r="E1753" s="102">
        <v>1.6278669999999999E-2</v>
      </c>
      <c r="F1753" s="102">
        <v>1.248054E-2</v>
      </c>
      <c r="G1753" s="102">
        <v>1.0563599999999999E-2</v>
      </c>
      <c r="H1753" s="102">
        <v>8.429677E-3</v>
      </c>
      <c r="I1753" s="102">
        <v>6.6058899999999997E-3</v>
      </c>
      <c r="J1753" s="102">
        <v>5.0925939999999998E-3</v>
      </c>
      <c r="K1753" s="102">
        <v>7.5166260000000002E-3</v>
      </c>
      <c r="L1753" s="102">
        <v>8.6651690000000003E-3</v>
      </c>
      <c r="M1753" s="102">
        <v>9.5437190000000009E-3</v>
      </c>
      <c r="N1753" s="102">
        <v>9.3114140000000005E-3</v>
      </c>
      <c r="O1753" s="102">
        <v>8.4896799999999994E-3</v>
      </c>
      <c r="P1753" s="102">
        <v>7.5133860000000004E-3</v>
      </c>
      <c r="Q1753" s="102">
        <v>6.6722719999999999E-3</v>
      </c>
      <c r="R1753" s="102">
        <v>5.985855E-3</v>
      </c>
      <c r="S1753" s="102">
        <v>5.4057530000000001E-3</v>
      </c>
      <c r="T1753" s="102">
        <v>4.9031320000000001E-3</v>
      </c>
      <c r="U1753" s="102">
        <v>4.4777389999999997E-3</v>
      </c>
      <c r="V1753" s="102">
        <v>4.1201110000000001E-3</v>
      </c>
      <c r="W1753" s="102">
        <v>3.8108830000000002E-3</v>
      </c>
      <c r="X1753" s="102">
        <v>3.5403700000000001E-3</v>
      </c>
      <c r="Y1753" s="103">
        <v>3.298661E-3</v>
      </c>
    </row>
    <row r="1754" spans="1:25" x14ac:dyDescent="0.25">
      <c r="A1754" s="101" t="s">
        <v>2001</v>
      </c>
      <c r="B1754" s="102">
        <v>1.6256139999999999E-2</v>
      </c>
      <c r="C1754" s="102">
        <v>8.9462740000000006E-3</v>
      </c>
      <c r="D1754" s="102">
        <v>4.1094570000000004E-3</v>
      </c>
      <c r="E1754" s="102">
        <v>-2.5747650000000001E-5</v>
      </c>
      <c r="F1754" s="102">
        <v>-3.6078410000000001E-3</v>
      </c>
      <c r="G1754" s="102">
        <v>-5.3207050000000002E-3</v>
      </c>
      <c r="H1754" s="102">
        <v>-7.125218E-3</v>
      </c>
      <c r="I1754" s="102">
        <v>-8.6680899999999998E-3</v>
      </c>
      <c r="J1754" s="102">
        <v>-9.9295259999999993E-3</v>
      </c>
      <c r="K1754" s="102">
        <v>-8.1571430000000004E-3</v>
      </c>
      <c r="L1754" s="102">
        <v>-6.9796679999999996E-3</v>
      </c>
      <c r="M1754" s="102">
        <v>-5.9561579999999996E-3</v>
      </c>
      <c r="N1754" s="102">
        <v>-5.5201649999999996E-3</v>
      </c>
      <c r="O1754" s="102">
        <v>-5.7136440000000004E-3</v>
      </c>
      <c r="P1754" s="102">
        <v>-6.2456839999999996E-3</v>
      </c>
      <c r="Q1754" s="102">
        <v>-6.7777480000000001E-3</v>
      </c>
      <c r="R1754" s="102">
        <v>-7.2032040000000004E-3</v>
      </c>
      <c r="S1754" s="102">
        <v>-7.5320200000000004E-3</v>
      </c>
      <c r="T1754" s="102">
        <v>-7.7835810000000004E-3</v>
      </c>
      <c r="U1754" s="102">
        <v>-7.9576630000000002E-3</v>
      </c>
      <c r="V1754" s="102">
        <v>-8.0932399999999998E-3</v>
      </c>
      <c r="W1754" s="102">
        <v>-8.1801649999999997E-3</v>
      </c>
      <c r="X1754" s="102">
        <v>-8.2380390000000008E-3</v>
      </c>
      <c r="Y1754" s="103">
        <v>-8.2571780000000004E-3</v>
      </c>
    </row>
    <row r="1755" spans="1:25" x14ac:dyDescent="0.25">
      <c r="A1755" s="101" t="s">
        <v>2002</v>
      </c>
      <c r="B1755" s="102">
        <v>5.6940480000000002E-2</v>
      </c>
      <c r="C1755" s="102">
        <v>4.6575940000000003E-2</v>
      </c>
      <c r="D1755" s="102">
        <v>4.0241109999999997E-2</v>
      </c>
      <c r="E1755" s="102">
        <v>3.5130700000000001E-2</v>
      </c>
      <c r="F1755" s="102">
        <v>3.089882E-2</v>
      </c>
      <c r="G1755" s="102">
        <v>2.8662030000000002E-2</v>
      </c>
      <c r="H1755" s="102">
        <v>2.608253E-2</v>
      </c>
      <c r="I1755" s="102">
        <v>2.3871280000000002E-2</v>
      </c>
      <c r="J1755" s="102">
        <v>2.2028800000000001E-2</v>
      </c>
      <c r="K1755" s="102">
        <v>2.5256730000000002E-2</v>
      </c>
      <c r="L1755" s="102">
        <v>2.6530709999999999E-2</v>
      </c>
      <c r="M1755" s="102">
        <v>2.7409090000000001E-2</v>
      </c>
      <c r="N1755" s="102">
        <v>2.6587260000000001E-2</v>
      </c>
      <c r="O1755" s="102">
        <v>2.5137909999999999E-2</v>
      </c>
      <c r="P1755" s="102">
        <v>2.3669260000000001E-2</v>
      </c>
      <c r="Q1755" s="102">
        <v>2.247101E-2</v>
      </c>
      <c r="R1755" s="102">
        <v>2.147572E-2</v>
      </c>
      <c r="S1755" s="102">
        <v>2.0615720000000001E-2</v>
      </c>
      <c r="T1755" s="102">
        <v>1.985253E-2</v>
      </c>
      <c r="U1755" s="102">
        <v>1.9166550000000001E-2</v>
      </c>
      <c r="V1755" s="102">
        <v>1.85483E-2</v>
      </c>
      <c r="W1755" s="102">
        <v>1.7987880000000001E-2</v>
      </c>
      <c r="X1755" s="102">
        <v>1.7475839999999999E-2</v>
      </c>
      <c r="Y1755" s="103">
        <v>1.7002489999999999E-2</v>
      </c>
    </row>
    <row r="1756" spans="1:25" x14ac:dyDescent="0.25">
      <c r="A1756" s="101" t="s">
        <v>2003</v>
      </c>
      <c r="B1756" s="102">
        <v>2.4603880000000002E-2</v>
      </c>
      <c r="C1756" s="102">
        <v>1.655539E-2</v>
      </c>
      <c r="D1756" s="102">
        <v>1.1545349999999999E-2</v>
      </c>
      <c r="E1756" s="102">
        <v>7.422985E-3</v>
      </c>
      <c r="F1756" s="102">
        <v>3.9416369999999996E-3</v>
      </c>
      <c r="G1756" s="102">
        <v>2.2083060000000002E-3</v>
      </c>
      <c r="H1756" s="102">
        <v>3.1639830000000001E-4</v>
      </c>
      <c r="I1756" s="102">
        <v>-1.3042279999999999E-3</v>
      </c>
      <c r="J1756" s="102">
        <v>-2.6432729999999998E-3</v>
      </c>
      <c r="K1756" s="102">
        <v>-6.2355080000000001E-4</v>
      </c>
      <c r="L1756" s="102">
        <v>4.1918519999999999E-4</v>
      </c>
      <c r="M1756" s="102">
        <v>1.230358E-3</v>
      </c>
      <c r="N1756" s="102">
        <v>1.210975E-3</v>
      </c>
      <c r="O1756" s="102">
        <v>6.5023459999999996E-4</v>
      </c>
      <c r="P1756" s="102">
        <v>-1.1366640000000001E-4</v>
      </c>
      <c r="Q1756" s="102">
        <v>-8.0047940000000002E-4</v>
      </c>
      <c r="R1756" s="102">
        <v>-1.3712570000000001E-3</v>
      </c>
      <c r="S1756" s="102">
        <v>-1.845115E-3</v>
      </c>
      <c r="T1756" s="102">
        <v>-2.2414510000000002E-3</v>
      </c>
      <c r="U1756" s="102">
        <v>-2.5607529999999998E-3</v>
      </c>
      <c r="V1756" s="102">
        <v>-2.8219410000000001E-3</v>
      </c>
      <c r="W1756" s="102">
        <v>-3.0344769999999998E-3</v>
      </c>
      <c r="X1756" s="102">
        <v>-3.218191E-3</v>
      </c>
      <c r="Y1756" s="103">
        <v>-3.3631749999999999E-3</v>
      </c>
    </row>
    <row r="1757" spans="1:25" x14ac:dyDescent="0.25">
      <c r="A1757" s="101" t="s">
        <v>2004</v>
      </c>
      <c r="B1757" s="102">
        <v>5.4675660000000001E-2</v>
      </c>
      <c r="C1757" s="102">
        <v>4.4160049999999999E-2</v>
      </c>
      <c r="D1757" s="102">
        <v>3.7725219999999997E-2</v>
      </c>
      <c r="E1757" s="102">
        <v>3.2564160000000002E-2</v>
      </c>
      <c r="F1757" s="102">
        <v>2.831115E-2</v>
      </c>
      <c r="G1757" s="102">
        <v>2.6171320000000001E-2</v>
      </c>
      <c r="H1757" s="102">
        <v>2.3639250000000001E-2</v>
      </c>
      <c r="I1757" s="102">
        <v>2.1465830000000002E-2</v>
      </c>
      <c r="J1757" s="102">
        <v>1.965128E-2</v>
      </c>
      <c r="K1757" s="102">
        <v>2.297536E-2</v>
      </c>
      <c r="L1757" s="102">
        <v>2.4270159999999999E-2</v>
      </c>
      <c r="M1757" s="102">
        <v>2.518809E-2</v>
      </c>
      <c r="N1757" s="102">
        <v>2.4442510000000001E-2</v>
      </c>
      <c r="O1757" s="102">
        <v>2.3087699999999999E-2</v>
      </c>
      <c r="P1757" s="102">
        <v>2.171385E-2</v>
      </c>
      <c r="Q1757" s="102">
        <v>2.059165E-2</v>
      </c>
      <c r="R1757" s="102">
        <v>1.9662809999999999E-2</v>
      </c>
      <c r="S1757" s="102">
        <v>1.885997E-2</v>
      </c>
      <c r="T1757" s="102">
        <v>1.814412E-2</v>
      </c>
      <c r="U1757" s="102">
        <v>1.7515470000000002E-2</v>
      </c>
      <c r="V1757" s="102">
        <v>1.6954629999999998E-2</v>
      </c>
      <c r="W1757" s="102">
        <v>1.6432309999999999E-2</v>
      </c>
      <c r="X1757" s="102">
        <v>1.5958420000000001E-2</v>
      </c>
      <c r="Y1757" s="103">
        <v>1.552327E-2</v>
      </c>
    </row>
    <row r="1758" spans="1:25" x14ac:dyDescent="0.25">
      <c r="A1758" s="101" t="s">
        <v>2005</v>
      </c>
      <c r="B1758" s="102">
        <v>1.841141E-2</v>
      </c>
      <c r="C1758" s="102">
        <v>1.102964E-2</v>
      </c>
      <c r="D1758" s="102">
        <v>6.1033980000000003E-3</v>
      </c>
      <c r="E1758" s="102">
        <v>1.8883249999999999E-3</v>
      </c>
      <c r="F1758" s="102">
        <v>-1.7738020000000001E-3</v>
      </c>
      <c r="G1758" s="102">
        <v>-3.4568260000000001E-3</v>
      </c>
      <c r="H1758" s="102">
        <v>-5.339346E-3</v>
      </c>
      <c r="I1758" s="102">
        <v>-6.9503869999999997E-3</v>
      </c>
      <c r="J1758" s="102">
        <v>-8.2898969999999992E-3</v>
      </c>
      <c r="K1758" s="102">
        <v>-6.2612190000000002E-3</v>
      </c>
      <c r="L1758" s="102">
        <v>-5.0553059999999999E-3</v>
      </c>
      <c r="M1758" s="102">
        <v>-4.0127039999999998E-3</v>
      </c>
      <c r="N1758" s="102">
        <v>-3.6635359999999998E-3</v>
      </c>
      <c r="O1758" s="102">
        <v>-3.9153879999999997E-3</v>
      </c>
      <c r="P1758" s="102">
        <v>-4.4673150000000003E-3</v>
      </c>
      <c r="Q1758" s="102">
        <v>-4.9898269999999996E-3</v>
      </c>
      <c r="R1758" s="102">
        <v>-5.4155940000000001E-3</v>
      </c>
      <c r="S1758" s="102">
        <v>-5.7444699999999998E-3</v>
      </c>
      <c r="T1758" s="102">
        <v>-6.0057629999999999E-3</v>
      </c>
      <c r="U1758" s="102">
        <v>-6.1992519999999997E-3</v>
      </c>
      <c r="V1758" s="102">
        <v>-6.344311E-3</v>
      </c>
      <c r="W1758" s="102">
        <v>-6.4411729999999997E-3</v>
      </c>
      <c r="X1758" s="102">
        <v>-6.508748E-3</v>
      </c>
      <c r="Y1758" s="103">
        <v>-6.5474950000000004E-3</v>
      </c>
    </row>
    <row r="1759" spans="1:25" x14ac:dyDescent="0.25">
      <c r="A1759" s="101" t="s">
        <v>2006</v>
      </c>
      <c r="B1759" s="102">
        <v>4.6622249999999997E-2</v>
      </c>
      <c r="C1759" s="102">
        <v>3.6914160000000001E-2</v>
      </c>
      <c r="D1759" s="102">
        <v>3.1006079999999998E-2</v>
      </c>
      <c r="E1759" s="102">
        <v>2.6252359999999999E-2</v>
      </c>
      <c r="F1759" s="102">
        <v>2.2317360000000001E-2</v>
      </c>
      <c r="G1759" s="102">
        <v>2.0284030000000002E-2</v>
      </c>
      <c r="H1759" s="102">
        <v>1.796621E-2</v>
      </c>
      <c r="I1759" s="102">
        <v>1.5987479999999998E-2</v>
      </c>
      <c r="J1759" s="102">
        <v>1.433888E-2</v>
      </c>
      <c r="K1759" s="102">
        <v>1.7143180000000001E-2</v>
      </c>
      <c r="L1759" s="102">
        <v>1.8310690000000001E-2</v>
      </c>
      <c r="M1759" s="102">
        <v>1.914049E-2</v>
      </c>
      <c r="N1759" s="102">
        <v>1.8560589999999998E-2</v>
      </c>
      <c r="O1759" s="102">
        <v>1.7392189999999998E-2</v>
      </c>
      <c r="P1759" s="102">
        <v>1.6165530000000001E-2</v>
      </c>
      <c r="Q1759" s="102">
        <v>1.5151049999999999E-2</v>
      </c>
      <c r="R1759" s="102">
        <v>1.4300810000000001E-2</v>
      </c>
      <c r="S1759" s="102">
        <v>1.3576420000000001E-2</v>
      </c>
      <c r="T1759" s="102">
        <v>1.293893E-2</v>
      </c>
      <c r="U1759" s="102">
        <v>1.237863E-2</v>
      </c>
      <c r="V1759" s="102">
        <v>1.188582E-2</v>
      </c>
      <c r="W1759" s="102">
        <v>1.144162E-2</v>
      </c>
      <c r="X1759" s="102">
        <v>1.103611E-2</v>
      </c>
      <c r="Y1759" s="103">
        <v>1.0669059999999999E-2</v>
      </c>
    </row>
    <row r="1760" spans="1:25" x14ac:dyDescent="0.25">
      <c r="A1760" s="101" t="s">
        <v>2007</v>
      </c>
      <c r="B1760" s="102">
        <v>5.6274659999999997E-2</v>
      </c>
      <c r="C1760" s="102">
        <v>4.6097190000000003E-2</v>
      </c>
      <c r="D1760" s="102">
        <v>3.9902729999999997E-2</v>
      </c>
      <c r="E1760" s="102">
        <v>3.4902219999999998E-2</v>
      </c>
      <c r="F1760" s="102">
        <v>3.0750070000000001E-2</v>
      </c>
      <c r="G1760" s="102">
        <v>2.86988E-2</v>
      </c>
      <c r="H1760" s="102">
        <v>2.6176950000000001E-2</v>
      </c>
      <c r="I1760" s="102">
        <v>2.3994439999999999E-2</v>
      </c>
      <c r="J1760" s="102">
        <v>2.216102E-2</v>
      </c>
      <c r="K1760" s="102">
        <v>2.5669069999999999E-2</v>
      </c>
      <c r="L1760" s="102">
        <v>2.7000159999999999E-2</v>
      </c>
      <c r="M1760" s="102">
        <v>2.7916989999999999E-2</v>
      </c>
      <c r="N1760" s="102">
        <v>2.709404E-2</v>
      </c>
      <c r="O1760" s="102">
        <v>2.5662170000000002E-2</v>
      </c>
      <c r="P1760" s="102">
        <v>2.4230829999999998E-2</v>
      </c>
      <c r="Q1760" s="102">
        <v>2.3079809999999999E-2</v>
      </c>
      <c r="R1760" s="102">
        <v>2.2132240000000001E-2</v>
      </c>
      <c r="S1760" s="102">
        <v>2.1300679999999999E-2</v>
      </c>
      <c r="T1760" s="102">
        <v>2.0565980000000001E-2</v>
      </c>
      <c r="U1760" s="102">
        <v>1.9908530000000001E-2</v>
      </c>
      <c r="V1760" s="102">
        <v>1.931863E-2</v>
      </c>
      <c r="W1760" s="102">
        <v>1.877713E-2</v>
      </c>
      <c r="X1760" s="102">
        <v>1.827436E-2</v>
      </c>
      <c r="Y1760" s="103">
        <v>1.7810309999999999E-2</v>
      </c>
    </row>
    <row r="1761" spans="1:25" x14ac:dyDescent="0.25">
      <c r="A1761" s="101" t="s">
        <v>2008</v>
      </c>
      <c r="B1761" s="102">
        <v>4.4320459999999999E-2</v>
      </c>
      <c r="C1761" s="102">
        <v>3.491155E-2</v>
      </c>
      <c r="D1761" s="102">
        <v>2.906999E-2</v>
      </c>
      <c r="E1761" s="102">
        <v>2.428493E-2</v>
      </c>
      <c r="F1761" s="102">
        <v>2.0279499999999999E-2</v>
      </c>
      <c r="G1761" s="102">
        <v>1.8256419999999999E-2</v>
      </c>
      <c r="H1761" s="102">
        <v>1.5928500000000002E-2</v>
      </c>
      <c r="I1761" s="102">
        <v>1.392989E-2</v>
      </c>
      <c r="J1761" s="102">
        <v>1.2270919999999999E-2</v>
      </c>
      <c r="K1761" s="102">
        <v>1.513721E-2</v>
      </c>
      <c r="L1761" s="102">
        <v>1.6392009999999999E-2</v>
      </c>
      <c r="M1761" s="102">
        <v>1.731885E-2</v>
      </c>
      <c r="N1761" s="102">
        <v>1.6863659999999999E-2</v>
      </c>
      <c r="O1761" s="102">
        <v>1.5799480000000001E-2</v>
      </c>
      <c r="P1761" s="102">
        <v>1.4629329999999999E-2</v>
      </c>
      <c r="Q1761" s="102">
        <v>1.365267E-2</v>
      </c>
      <c r="R1761" s="102">
        <v>1.285012E-2</v>
      </c>
      <c r="S1761" s="102">
        <v>1.215391E-2</v>
      </c>
      <c r="T1761" s="102">
        <v>1.155432E-2</v>
      </c>
      <c r="U1761" s="102">
        <v>1.1032210000000001E-2</v>
      </c>
      <c r="V1761" s="102">
        <v>1.0577659999999999E-2</v>
      </c>
      <c r="W1761" s="102">
        <v>1.0162060000000001E-2</v>
      </c>
      <c r="X1761" s="102">
        <v>9.7849559999999992E-3</v>
      </c>
      <c r="Y1761" s="103">
        <v>9.4562580000000004E-3</v>
      </c>
    </row>
    <row r="1762" spans="1:25" x14ac:dyDescent="0.25">
      <c r="A1762" s="101" t="s">
        <v>2009</v>
      </c>
      <c r="B1762" s="102">
        <v>6.807763E-2</v>
      </c>
      <c r="C1762" s="102">
        <v>5.6814370000000003E-2</v>
      </c>
      <c r="D1762" s="102">
        <v>5.0054889999999998E-2</v>
      </c>
      <c r="E1762" s="102">
        <v>4.4658429999999999E-2</v>
      </c>
      <c r="F1762" s="102">
        <v>4.021976E-2</v>
      </c>
      <c r="G1762" s="102">
        <v>3.7799340000000001E-2</v>
      </c>
      <c r="H1762" s="102">
        <v>3.4988270000000002E-2</v>
      </c>
      <c r="I1762" s="102">
        <v>3.2574779999999998E-2</v>
      </c>
      <c r="J1762" s="102">
        <v>3.0559019999999999E-2</v>
      </c>
      <c r="K1762" s="102">
        <v>3.4139820000000001E-2</v>
      </c>
      <c r="L1762" s="102">
        <v>3.5432709999999999E-2</v>
      </c>
      <c r="M1762" s="102">
        <v>3.6271730000000002E-2</v>
      </c>
      <c r="N1762" s="102">
        <v>3.5075179999999997E-2</v>
      </c>
      <c r="O1762" s="102">
        <v>3.3233650000000003E-2</v>
      </c>
      <c r="P1762" s="102">
        <v>3.144922E-2</v>
      </c>
      <c r="Q1762" s="102">
        <v>3.0020850000000002E-2</v>
      </c>
      <c r="R1762" s="102">
        <v>2.8833689999999999E-2</v>
      </c>
      <c r="S1762" s="102">
        <v>2.779133E-2</v>
      </c>
      <c r="T1762" s="102">
        <v>2.686477E-2</v>
      </c>
      <c r="U1762" s="102">
        <v>2.601556E-2</v>
      </c>
      <c r="V1762" s="102">
        <v>2.5243450000000001E-2</v>
      </c>
      <c r="W1762" s="102">
        <v>2.4539229999999999E-2</v>
      </c>
      <c r="X1762" s="102">
        <v>2.3883089999999999E-2</v>
      </c>
      <c r="Y1762" s="103">
        <v>2.3275259999999999E-2</v>
      </c>
    </row>
    <row r="1763" spans="1:25" x14ac:dyDescent="0.25">
      <c r="A1763" s="101" t="s">
        <v>2010</v>
      </c>
      <c r="B1763" s="102">
        <v>2.7475059999999999E-2</v>
      </c>
      <c r="C1763" s="102">
        <v>1.8853700000000001E-2</v>
      </c>
      <c r="D1763" s="102">
        <v>1.3416249999999999E-2</v>
      </c>
      <c r="E1763" s="102">
        <v>8.9071900000000006E-3</v>
      </c>
      <c r="F1763" s="102">
        <v>5.0990879999999999E-3</v>
      </c>
      <c r="G1763" s="102">
        <v>3.2707750000000001E-3</v>
      </c>
      <c r="H1763" s="102">
        <v>1.263344E-3</v>
      </c>
      <c r="I1763" s="102">
        <v>-4.3382609999999998E-4</v>
      </c>
      <c r="J1763" s="102">
        <v>-1.8303060000000001E-3</v>
      </c>
      <c r="K1763" s="102">
        <v>4.7252109999999998E-4</v>
      </c>
      <c r="L1763" s="102">
        <v>1.726738E-3</v>
      </c>
      <c r="M1763" s="102">
        <v>2.7400480000000001E-3</v>
      </c>
      <c r="N1763" s="102">
        <v>2.836777E-3</v>
      </c>
      <c r="O1763" s="102">
        <v>2.3045829999999998E-3</v>
      </c>
      <c r="P1763" s="102">
        <v>1.5213480000000001E-3</v>
      </c>
      <c r="Q1763" s="102">
        <v>8.2542119999999997E-4</v>
      </c>
      <c r="R1763" s="102">
        <v>2.648517E-4</v>
      </c>
      <c r="S1763" s="102">
        <v>-1.8944050000000001E-4</v>
      </c>
      <c r="T1763" s="102">
        <v>-5.5683079999999997E-4</v>
      </c>
      <c r="U1763" s="102">
        <v>-8.5645700000000003E-4</v>
      </c>
      <c r="V1763" s="102">
        <v>-1.098234E-3</v>
      </c>
      <c r="W1763" s="102">
        <v>-1.3012919999999999E-3</v>
      </c>
      <c r="X1763" s="102">
        <v>-1.4656339999999999E-3</v>
      </c>
      <c r="Y1763" s="103">
        <v>-1.600937E-3</v>
      </c>
    </row>
    <row r="1764" spans="1:25" x14ac:dyDescent="0.25">
      <c r="A1764" s="101" t="s">
        <v>2011</v>
      </c>
      <c r="B1764" s="102">
        <v>4.5463709999999997E-2</v>
      </c>
      <c r="C1764" s="102">
        <v>3.6016479999999997E-2</v>
      </c>
      <c r="D1764" s="102">
        <v>3.0184329999999999E-2</v>
      </c>
      <c r="E1764" s="102">
        <v>2.5438479999999999E-2</v>
      </c>
      <c r="F1764" s="102">
        <v>2.1472580000000002E-2</v>
      </c>
      <c r="G1764" s="102">
        <v>1.941907E-2</v>
      </c>
      <c r="H1764" s="102">
        <v>1.710018E-2</v>
      </c>
      <c r="I1764" s="102">
        <v>1.511128E-2</v>
      </c>
      <c r="J1764" s="102">
        <v>1.345239E-2</v>
      </c>
      <c r="K1764" s="102">
        <v>1.6245450000000002E-2</v>
      </c>
      <c r="L1764" s="102">
        <v>1.7471960000000002E-2</v>
      </c>
      <c r="M1764" s="102">
        <v>1.8360560000000001E-2</v>
      </c>
      <c r="N1764" s="102">
        <v>1.7857350000000001E-2</v>
      </c>
      <c r="O1764" s="102">
        <v>1.6735699999999999E-2</v>
      </c>
      <c r="P1764" s="102">
        <v>1.55079E-2</v>
      </c>
      <c r="Q1764" s="102">
        <v>1.448284E-2</v>
      </c>
      <c r="R1764" s="102">
        <v>1.3641550000000001E-2</v>
      </c>
      <c r="S1764" s="102">
        <v>1.2916520000000001E-2</v>
      </c>
      <c r="T1764" s="102">
        <v>1.2288139999999999E-2</v>
      </c>
      <c r="U1764" s="102">
        <v>1.1736999999999999E-2</v>
      </c>
      <c r="V1764" s="102">
        <v>1.124374E-2</v>
      </c>
      <c r="W1764" s="102">
        <v>1.080858E-2</v>
      </c>
      <c r="X1764" s="102">
        <v>1.0412380000000001E-2</v>
      </c>
      <c r="Y1764" s="103">
        <v>1.005468E-2</v>
      </c>
    </row>
    <row r="1765" spans="1:25" x14ac:dyDescent="0.25">
      <c r="A1765" s="101" t="s">
        <v>2012</v>
      </c>
      <c r="B1765" s="102">
        <v>4.3551579999999999E-2</v>
      </c>
      <c r="C1765" s="102">
        <v>3.4340450000000002E-2</v>
      </c>
      <c r="D1765" s="102">
        <v>2.8427109999999998E-2</v>
      </c>
      <c r="E1765" s="102">
        <v>2.3530559999999999E-2</v>
      </c>
      <c r="F1765" s="102">
        <v>1.9384149999999999E-2</v>
      </c>
      <c r="G1765" s="102">
        <v>1.7487260000000001E-2</v>
      </c>
      <c r="H1765" s="102">
        <v>1.510796E-2</v>
      </c>
      <c r="I1765" s="102">
        <v>1.304846E-2</v>
      </c>
      <c r="J1765" s="102">
        <v>1.1319259999999999E-2</v>
      </c>
      <c r="K1765" s="102">
        <v>1.4566310000000001E-2</v>
      </c>
      <c r="L1765" s="102">
        <v>1.5899569999999998E-2</v>
      </c>
      <c r="M1765" s="102">
        <v>1.69248E-2</v>
      </c>
      <c r="N1765" s="102">
        <v>1.657455E-2</v>
      </c>
      <c r="O1765" s="102">
        <v>1.5641459999999999E-2</v>
      </c>
      <c r="P1765" s="102">
        <v>1.4602800000000001E-2</v>
      </c>
      <c r="Q1765" s="102">
        <v>1.373008E-2</v>
      </c>
      <c r="R1765" s="102">
        <v>1.301272E-2</v>
      </c>
      <c r="S1765" s="102">
        <v>1.2392230000000001E-2</v>
      </c>
      <c r="T1765" s="102">
        <v>1.18494E-2</v>
      </c>
      <c r="U1765" s="102">
        <v>1.1374270000000001E-2</v>
      </c>
      <c r="V1765" s="102">
        <v>1.0967309999999999E-2</v>
      </c>
      <c r="W1765" s="102">
        <v>1.0598939999999999E-2</v>
      </c>
      <c r="X1765" s="102">
        <v>1.025967E-2</v>
      </c>
      <c r="Y1765" s="103">
        <v>9.9592199999999995E-3</v>
      </c>
    </row>
    <row r="1766" spans="1:25" x14ac:dyDescent="0.25">
      <c r="A1766" s="101" t="s">
        <v>2013</v>
      </c>
      <c r="B1766" s="102">
        <v>3.4927260000000002E-2</v>
      </c>
      <c r="C1766" s="102">
        <v>2.6388849999999998E-2</v>
      </c>
      <c r="D1766" s="102">
        <v>2.089947E-2</v>
      </c>
      <c r="E1766" s="102">
        <v>1.6309669999999998E-2</v>
      </c>
      <c r="F1766" s="102">
        <v>1.2401550000000001E-2</v>
      </c>
      <c r="G1766" s="102">
        <v>1.044722E-2</v>
      </c>
      <c r="H1766" s="102">
        <v>8.2842969999999995E-3</v>
      </c>
      <c r="I1766" s="102">
        <v>6.4412769999999996E-3</v>
      </c>
      <c r="J1766" s="102">
        <v>4.9088209999999998E-3</v>
      </c>
      <c r="K1766" s="102">
        <v>7.3551140000000003E-3</v>
      </c>
      <c r="L1766" s="102">
        <v>8.647287E-3</v>
      </c>
      <c r="M1766" s="102">
        <v>9.6698370000000006E-3</v>
      </c>
      <c r="N1766" s="102">
        <v>9.6022109999999994E-3</v>
      </c>
      <c r="O1766" s="102">
        <v>8.8671640000000003E-3</v>
      </c>
      <c r="P1766" s="102">
        <v>7.9294699999999992E-3</v>
      </c>
      <c r="Q1766" s="102">
        <v>7.1079380000000003E-3</v>
      </c>
      <c r="R1766" s="102">
        <v>6.441085E-3</v>
      </c>
      <c r="S1766" s="102">
        <v>5.8903879999999999E-3</v>
      </c>
      <c r="T1766" s="102">
        <v>5.4265700000000004E-3</v>
      </c>
      <c r="U1766" s="102">
        <v>5.0302680000000001E-3</v>
      </c>
      <c r="V1766" s="102">
        <v>4.6920290000000003E-3</v>
      </c>
      <c r="W1766" s="102">
        <v>4.4116190000000003E-3</v>
      </c>
      <c r="X1766" s="102">
        <v>4.160235E-3</v>
      </c>
      <c r="Y1766" s="103">
        <v>3.9378750000000004E-3</v>
      </c>
    </row>
    <row r="1767" spans="1:25" x14ac:dyDescent="0.25">
      <c r="A1767" s="101" t="s">
        <v>2014</v>
      </c>
      <c r="B1767" s="102">
        <v>4.2368080000000002E-2</v>
      </c>
      <c r="C1767" s="102">
        <v>3.33496E-2</v>
      </c>
      <c r="D1767" s="102">
        <v>2.7694529999999998E-2</v>
      </c>
      <c r="E1767" s="102">
        <v>2.3027470000000001E-2</v>
      </c>
      <c r="F1767" s="102">
        <v>1.908137E-2</v>
      </c>
      <c r="G1767" s="102">
        <v>1.7040300000000001E-2</v>
      </c>
      <c r="H1767" s="102">
        <v>1.4771879999999999E-2</v>
      </c>
      <c r="I1767" s="102">
        <v>1.283277E-2</v>
      </c>
      <c r="J1767" s="102">
        <v>1.121404E-2</v>
      </c>
      <c r="K1767" s="102">
        <v>1.387412E-2</v>
      </c>
      <c r="L1767" s="102">
        <v>1.5165400000000001E-2</v>
      </c>
      <c r="M1767" s="102">
        <v>1.6148269999999999E-2</v>
      </c>
      <c r="N1767" s="102">
        <v>1.5819739999999999E-2</v>
      </c>
      <c r="O1767" s="102">
        <v>1.483451E-2</v>
      </c>
      <c r="P1767" s="102">
        <v>1.37047E-2</v>
      </c>
      <c r="Q1767" s="102">
        <v>1.2758540000000001E-2</v>
      </c>
      <c r="R1767" s="102">
        <v>1.1976519999999999E-2</v>
      </c>
      <c r="S1767" s="102">
        <v>1.131999E-2</v>
      </c>
      <c r="T1767" s="102">
        <v>1.07505E-2</v>
      </c>
      <c r="U1767" s="102">
        <v>1.0267800000000001E-2</v>
      </c>
      <c r="V1767" s="102">
        <v>9.8428720000000008E-3</v>
      </c>
      <c r="W1767" s="102">
        <v>9.4665110000000004E-3</v>
      </c>
      <c r="X1767" s="102">
        <v>9.1191469999999993E-3</v>
      </c>
      <c r="Y1767" s="103">
        <v>8.8102140000000002E-3</v>
      </c>
    </row>
    <row r="1768" spans="1:25" x14ac:dyDescent="0.25">
      <c r="A1768" s="101" t="s">
        <v>2015</v>
      </c>
      <c r="B1768" s="102">
        <v>3.7686690000000002E-2</v>
      </c>
      <c r="C1768" s="102">
        <v>2.8709539999999999E-2</v>
      </c>
      <c r="D1768" s="102">
        <v>2.3023410000000001E-2</v>
      </c>
      <c r="E1768" s="102">
        <v>1.8325149999999998E-2</v>
      </c>
      <c r="F1768" s="102">
        <v>1.437744E-2</v>
      </c>
      <c r="G1768" s="102">
        <v>1.234319E-2</v>
      </c>
      <c r="H1768" s="102">
        <v>1.0120779999999999E-2</v>
      </c>
      <c r="I1768" s="102">
        <v>8.218464E-3</v>
      </c>
      <c r="J1768" s="102">
        <v>6.6464929999999998E-3</v>
      </c>
      <c r="K1768" s="102">
        <v>9.1100959999999998E-3</v>
      </c>
      <c r="L1768" s="102">
        <v>1.032754E-2</v>
      </c>
      <c r="M1768" s="102">
        <v>1.126504E-2</v>
      </c>
      <c r="N1768" s="102">
        <v>1.106158E-2</v>
      </c>
      <c r="O1768" s="102">
        <v>1.0229190000000001E-2</v>
      </c>
      <c r="P1768" s="102">
        <v>9.2132199999999994E-3</v>
      </c>
      <c r="Q1768" s="102">
        <v>8.3327330000000002E-3</v>
      </c>
      <c r="R1768" s="102">
        <v>7.6070840000000001E-3</v>
      </c>
      <c r="S1768" s="102">
        <v>6.9878179999999998E-3</v>
      </c>
      <c r="T1768" s="102">
        <v>6.4654559999999996E-3</v>
      </c>
      <c r="U1768" s="102">
        <v>6.0206060000000004E-3</v>
      </c>
      <c r="V1768" s="102">
        <v>5.6338849999999999E-3</v>
      </c>
      <c r="W1768" s="102">
        <v>5.295368E-3</v>
      </c>
      <c r="X1768" s="102">
        <v>4.9955980000000004E-3</v>
      </c>
      <c r="Y1768" s="103">
        <v>4.7343380000000003E-3</v>
      </c>
    </row>
    <row r="1769" spans="1:25" x14ac:dyDescent="0.25">
      <c r="A1769" s="101" t="s">
        <v>2016</v>
      </c>
      <c r="B1769" s="102">
        <v>5.8785780000000003E-2</v>
      </c>
      <c r="C1769" s="102">
        <v>4.8329799999999999E-2</v>
      </c>
      <c r="D1769" s="102">
        <v>4.1906819999999997E-2</v>
      </c>
      <c r="E1769" s="102">
        <v>3.6727959999999997E-2</v>
      </c>
      <c r="F1769" s="102">
        <v>3.2417649999999999E-2</v>
      </c>
      <c r="G1769" s="102">
        <v>3.022066E-2</v>
      </c>
      <c r="H1769" s="102">
        <v>2.7611940000000001E-2</v>
      </c>
      <c r="I1769" s="102">
        <v>2.5361649999999999E-2</v>
      </c>
      <c r="J1769" s="102">
        <v>2.3480129999999998E-2</v>
      </c>
      <c r="K1769" s="102">
        <v>2.6979139999999999E-2</v>
      </c>
      <c r="L1769" s="102">
        <v>2.8349240000000001E-2</v>
      </c>
      <c r="M1769" s="102">
        <v>2.9304650000000002E-2</v>
      </c>
      <c r="N1769" s="102">
        <v>2.8481409999999999E-2</v>
      </c>
      <c r="O1769" s="102">
        <v>2.7020479999999999E-2</v>
      </c>
      <c r="P1769" s="102">
        <v>2.5540899999999998E-2</v>
      </c>
      <c r="Q1769" s="102">
        <v>2.4351569999999999E-2</v>
      </c>
      <c r="R1769" s="102">
        <v>2.3365400000000001E-2</v>
      </c>
      <c r="S1769" s="102">
        <v>2.2514590000000001E-2</v>
      </c>
      <c r="T1769" s="102">
        <v>2.175069E-2</v>
      </c>
      <c r="U1769" s="102">
        <v>2.1064260000000001E-2</v>
      </c>
      <c r="V1769" s="102">
        <v>2.0455279999999999E-2</v>
      </c>
      <c r="W1769" s="102">
        <v>1.9894479999999999E-2</v>
      </c>
      <c r="X1769" s="102">
        <v>1.937262E-2</v>
      </c>
      <c r="Y1769" s="103">
        <v>1.888925E-2</v>
      </c>
    </row>
    <row r="1770" spans="1:25" x14ac:dyDescent="0.25">
      <c r="A1770" s="101" t="s">
        <v>2017</v>
      </c>
      <c r="B1770" s="102">
        <v>6.0203930000000003E-2</v>
      </c>
      <c r="C1770" s="102">
        <v>5.005793E-2</v>
      </c>
      <c r="D1770" s="102">
        <v>4.3731060000000002E-2</v>
      </c>
      <c r="E1770" s="102">
        <v>3.8539400000000001E-2</v>
      </c>
      <c r="F1770" s="102">
        <v>3.4196549999999999E-2</v>
      </c>
      <c r="G1770" s="102">
        <v>3.2182530000000001E-2</v>
      </c>
      <c r="H1770" s="102">
        <v>2.952138E-2</v>
      </c>
      <c r="I1770" s="102">
        <v>2.7199750000000002E-2</v>
      </c>
      <c r="J1770" s="102">
        <v>2.524709E-2</v>
      </c>
      <c r="K1770" s="102">
        <v>2.9241300000000001E-2</v>
      </c>
      <c r="L1770" s="102">
        <v>3.0681549999999998E-2</v>
      </c>
      <c r="M1770" s="102">
        <v>3.1697240000000002E-2</v>
      </c>
      <c r="N1770" s="102">
        <v>3.0812630000000001E-2</v>
      </c>
      <c r="O1770" s="102">
        <v>2.9365200000000001E-2</v>
      </c>
      <c r="P1770" s="102">
        <v>2.7938999999999999E-2</v>
      </c>
      <c r="Q1770" s="102">
        <v>2.682412E-2</v>
      </c>
      <c r="R1770" s="102">
        <v>2.588377E-2</v>
      </c>
      <c r="S1770" s="102">
        <v>2.5059950000000001E-2</v>
      </c>
      <c r="T1770" s="102">
        <v>2.4323270000000001E-2</v>
      </c>
      <c r="U1770" s="102">
        <v>2.366424E-2</v>
      </c>
      <c r="V1770" s="102">
        <v>2.3063429999999999E-2</v>
      </c>
      <c r="W1770" s="102">
        <v>2.251092E-2</v>
      </c>
      <c r="X1770" s="102">
        <v>2.199721E-2</v>
      </c>
      <c r="Y1770" s="103">
        <v>2.1522320000000001E-2</v>
      </c>
    </row>
    <row r="1771" spans="1:25" x14ac:dyDescent="0.25">
      <c r="A1771" s="101" t="s">
        <v>2018</v>
      </c>
      <c r="B1771" s="102">
        <v>5.7582649999999999E-2</v>
      </c>
      <c r="C1771" s="102">
        <v>4.7711709999999997E-2</v>
      </c>
      <c r="D1771" s="102">
        <v>4.1345630000000001E-2</v>
      </c>
      <c r="E1771" s="102">
        <v>3.6057739999999998E-2</v>
      </c>
      <c r="F1771" s="102">
        <v>3.1580749999999998E-2</v>
      </c>
      <c r="G1771" s="102">
        <v>2.921574E-2</v>
      </c>
      <c r="H1771" s="102">
        <v>2.6515440000000001E-2</v>
      </c>
      <c r="I1771" s="102">
        <v>2.4174520000000001E-2</v>
      </c>
      <c r="J1771" s="102">
        <v>2.2193580000000001E-2</v>
      </c>
      <c r="K1771" s="102">
        <v>2.5274040000000001E-2</v>
      </c>
      <c r="L1771" s="102">
        <v>2.658839E-2</v>
      </c>
      <c r="M1771" s="102">
        <v>2.7574230000000002E-2</v>
      </c>
      <c r="N1771" s="102">
        <v>2.6973460000000001E-2</v>
      </c>
      <c r="O1771" s="102">
        <v>2.570501E-2</v>
      </c>
      <c r="P1771" s="102">
        <v>2.4340500000000001E-2</v>
      </c>
      <c r="Q1771" s="102">
        <v>2.3199049999999999E-2</v>
      </c>
      <c r="R1771" s="102">
        <v>2.2231910000000001E-2</v>
      </c>
      <c r="S1771" s="102">
        <v>2.139054E-2</v>
      </c>
      <c r="T1771" s="102">
        <v>2.0636149999999999E-2</v>
      </c>
      <c r="U1771" s="102">
        <v>1.9968949999999999E-2</v>
      </c>
      <c r="V1771" s="102">
        <v>1.9369560000000001E-2</v>
      </c>
      <c r="W1771" s="102">
        <v>1.8837719999999999E-2</v>
      </c>
      <c r="X1771" s="102">
        <v>1.8344610000000001E-2</v>
      </c>
      <c r="Y1771" s="103">
        <v>1.7889990000000001E-2</v>
      </c>
    </row>
    <row r="1772" spans="1:25" x14ac:dyDescent="0.25">
      <c r="A1772" s="101" t="s">
        <v>2019</v>
      </c>
      <c r="B1772" s="102">
        <v>3.8628019999999999E-2</v>
      </c>
      <c r="C1772" s="102">
        <v>3.0072890000000001E-2</v>
      </c>
      <c r="D1772" s="102">
        <v>2.4419239999999998E-2</v>
      </c>
      <c r="E1772" s="102">
        <v>1.96157E-2</v>
      </c>
      <c r="F1772" s="102">
        <v>1.548418E-2</v>
      </c>
      <c r="G1772" s="102">
        <v>1.3458629999999999E-2</v>
      </c>
      <c r="H1772" s="102">
        <v>1.111668E-2</v>
      </c>
      <c r="I1772" s="102">
        <v>9.0658639999999999E-3</v>
      </c>
      <c r="J1772" s="102">
        <v>7.3458839999999996E-3</v>
      </c>
      <c r="K1772" s="102">
        <v>9.9965320000000007E-3</v>
      </c>
      <c r="L1772" s="102">
        <v>1.122458E-2</v>
      </c>
      <c r="M1772" s="102">
        <v>1.2201679999999999E-2</v>
      </c>
      <c r="N1772" s="102">
        <v>1.203652E-2</v>
      </c>
      <c r="O1772" s="102">
        <v>1.125978E-2</v>
      </c>
      <c r="P1772" s="102">
        <v>1.029007E-2</v>
      </c>
      <c r="Q1772" s="102">
        <v>9.4469659999999993E-3</v>
      </c>
      <c r="R1772" s="102">
        <v>8.7396950000000004E-3</v>
      </c>
      <c r="S1772" s="102">
        <v>8.1295159999999998E-3</v>
      </c>
      <c r="T1772" s="102">
        <v>7.5967489999999999E-3</v>
      </c>
      <c r="U1772" s="102">
        <v>7.1416020000000004E-3</v>
      </c>
      <c r="V1772" s="102">
        <v>6.7444330000000002E-3</v>
      </c>
      <c r="W1772" s="102">
        <v>6.4054610000000003E-3</v>
      </c>
      <c r="X1772" s="102">
        <v>6.095357E-3</v>
      </c>
      <c r="Y1772" s="103">
        <v>5.8240449999999999E-3</v>
      </c>
    </row>
    <row r="1773" spans="1:25" x14ac:dyDescent="0.25">
      <c r="A1773" s="101" t="s">
        <v>2020</v>
      </c>
      <c r="B1773" s="102">
        <v>1.7644429999999999E-2</v>
      </c>
      <c r="C1773" s="102">
        <v>1.0183370000000001E-2</v>
      </c>
      <c r="D1773" s="102">
        <v>5.184943E-3</v>
      </c>
      <c r="E1773" s="102">
        <v>9.0825560000000005E-4</v>
      </c>
      <c r="F1773" s="102">
        <v>-2.7953079999999998E-3</v>
      </c>
      <c r="G1773" s="102">
        <v>-4.6455790000000004E-3</v>
      </c>
      <c r="H1773" s="102">
        <v>-6.5387860000000004E-3</v>
      </c>
      <c r="I1773" s="102">
        <v>-8.1504060000000007E-3</v>
      </c>
      <c r="J1773" s="102">
        <v>-9.4900910000000008E-3</v>
      </c>
      <c r="K1773" s="102">
        <v>-7.8692550000000003E-3</v>
      </c>
      <c r="L1773" s="102">
        <v>-6.7488169999999998E-3</v>
      </c>
      <c r="M1773" s="102">
        <v>-5.7535989999999999E-3</v>
      </c>
      <c r="N1773" s="102">
        <v>-5.3077990000000002E-3</v>
      </c>
      <c r="O1773" s="102">
        <v>-5.501555E-3</v>
      </c>
      <c r="P1773" s="102">
        <v>-6.0437010000000003E-3</v>
      </c>
      <c r="Q1773" s="102">
        <v>-6.5951179999999996E-3</v>
      </c>
      <c r="R1773" s="102">
        <v>-7.0497850000000003E-3</v>
      </c>
      <c r="S1773" s="102">
        <v>-7.4077580000000004E-3</v>
      </c>
      <c r="T1773" s="102">
        <v>-7.6882130000000002E-3</v>
      </c>
      <c r="U1773" s="102">
        <v>-7.8911640000000009E-3</v>
      </c>
      <c r="V1773" s="102">
        <v>-8.0459090000000004E-3</v>
      </c>
      <c r="W1773" s="102">
        <v>-8.1522220000000006E-3</v>
      </c>
      <c r="X1773" s="102">
        <v>-8.2200229999999999E-3</v>
      </c>
      <c r="Y1773" s="103">
        <v>-8.2587660000000007E-3</v>
      </c>
    </row>
    <row r="1774" spans="1:25" x14ac:dyDescent="0.25">
      <c r="A1774" s="101" t="s">
        <v>2021</v>
      </c>
      <c r="B1774" s="102">
        <v>6.2547119999999998E-2</v>
      </c>
      <c r="C1774" s="102">
        <v>5.2237069999999997E-2</v>
      </c>
      <c r="D1774" s="102">
        <v>4.5709189999999997E-2</v>
      </c>
      <c r="E1774" s="102">
        <v>4.035681E-2</v>
      </c>
      <c r="F1774" s="102">
        <v>3.5843960000000001E-2</v>
      </c>
      <c r="G1774" s="102">
        <v>3.373313E-2</v>
      </c>
      <c r="H1774" s="102">
        <v>3.1004460000000001E-2</v>
      </c>
      <c r="I1774" s="102">
        <v>2.86152E-2</v>
      </c>
      <c r="J1774" s="102">
        <v>2.6595190000000001E-2</v>
      </c>
      <c r="K1774" s="102">
        <v>3.0588190000000001E-2</v>
      </c>
      <c r="L1774" s="102">
        <v>3.2114709999999998E-2</v>
      </c>
      <c r="M1774" s="102">
        <v>3.3226459999999999E-2</v>
      </c>
      <c r="N1774" s="102">
        <v>3.242014E-2</v>
      </c>
      <c r="O1774" s="102">
        <v>3.099263E-2</v>
      </c>
      <c r="P1774" s="102">
        <v>2.9566740000000001E-2</v>
      </c>
      <c r="Q1774" s="102">
        <v>2.8423279999999999E-2</v>
      </c>
      <c r="R1774" s="102">
        <v>2.7464240000000001E-2</v>
      </c>
      <c r="S1774" s="102">
        <v>2.6631140000000001E-2</v>
      </c>
      <c r="T1774" s="102">
        <v>2.5885120000000001E-2</v>
      </c>
      <c r="U1774" s="102">
        <v>2.521669E-2</v>
      </c>
      <c r="V1774" s="102">
        <v>2.4615919999999999E-2</v>
      </c>
      <c r="W1774" s="102">
        <v>2.4063620000000001E-2</v>
      </c>
      <c r="X1774" s="102">
        <v>2.3550120000000001E-2</v>
      </c>
      <c r="Y1774" s="103">
        <v>2.306569E-2</v>
      </c>
    </row>
    <row r="1775" spans="1:25" x14ac:dyDescent="0.25">
      <c r="A1775" s="101" t="s">
        <v>2022</v>
      </c>
      <c r="B1775" s="102">
        <v>3.702333E-2</v>
      </c>
      <c r="C1775" s="102">
        <v>2.8407519999999999E-2</v>
      </c>
      <c r="D1775" s="102">
        <v>2.2868490000000002E-2</v>
      </c>
      <c r="E1775" s="102">
        <v>1.8247260000000001E-2</v>
      </c>
      <c r="F1775" s="102">
        <v>1.4306889999999999E-2</v>
      </c>
      <c r="G1775" s="102">
        <v>1.247733E-2</v>
      </c>
      <c r="H1775" s="102">
        <v>1.023424E-2</v>
      </c>
      <c r="I1775" s="102">
        <v>8.2721659999999992E-3</v>
      </c>
      <c r="J1775" s="102">
        <v>6.6308979999999997E-3</v>
      </c>
      <c r="K1775" s="102">
        <v>9.4704009999999998E-3</v>
      </c>
      <c r="L1775" s="102">
        <v>1.070602E-2</v>
      </c>
      <c r="M1775" s="102">
        <v>1.1662509999999999E-2</v>
      </c>
      <c r="N1775" s="102">
        <v>1.1419779999999999E-2</v>
      </c>
      <c r="O1775" s="102">
        <v>1.0624379999999999E-2</v>
      </c>
      <c r="P1775" s="102">
        <v>9.6939939999999992E-3</v>
      </c>
      <c r="Q1775" s="102">
        <v>8.8999319999999993E-3</v>
      </c>
      <c r="R1775" s="102">
        <v>8.2318970000000002E-3</v>
      </c>
      <c r="S1775" s="102">
        <v>7.6511959999999999E-3</v>
      </c>
      <c r="T1775" s="102">
        <v>7.147853E-3</v>
      </c>
      <c r="U1775" s="102">
        <v>6.7218399999999998E-3</v>
      </c>
      <c r="V1775" s="102">
        <v>6.3539909999999998E-3</v>
      </c>
      <c r="W1775" s="102">
        <v>6.0346050000000002E-3</v>
      </c>
      <c r="X1775" s="102">
        <v>5.7442939999999996E-3</v>
      </c>
      <c r="Y1775" s="103">
        <v>5.4927489999999999E-3</v>
      </c>
    </row>
    <row r="1776" spans="1:25" x14ac:dyDescent="0.25">
      <c r="A1776" s="101" t="s">
        <v>2023</v>
      </c>
      <c r="B1776" s="102">
        <v>4.0801339999999998E-2</v>
      </c>
      <c r="C1776" s="102">
        <v>3.1655509999999998E-2</v>
      </c>
      <c r="D1776" s="102">
        <v>2.5776940000000002E-2</v>
      </c>
      <c r="E1776" s="102">
        <v>2.08763E-2</v>
      </c>
      <c r="F1776" s="102">
        <v>1.6716450000000001E-2</v>
      </c>
      <c r="G1776" s="102">
        <v>1.4750630000000001E-2</v>
      </c>
      <c r="H1776" s="102">
        <v>1.237072E-2</v>
      </c>
      <c r="I1776" s="102">
        <v>1.030124E-2</v>
      </c>
      <c r="J1776" s="102">
        <v>8.5623539999999995E-3</v>
      </c>
      <c r="K1776" s="102">
        <v>1.147199E-2</v>
      </c>
      <c r="L1776" s="102">
        <v>1.2679859999999999E-2</v>
      </c>
      <c r="M1776" s="102">
        <v>1.36179E-2</v>
      </c>
      <c r="N1776" s="102">
        <v>1.3287729999999999E-2</v>
      </c>
      <c r="O1776" s="102">
        <v>1.2404999999999999E-2</v>
      </c>
      <c r="P1776" s="102">
        <v>1.139687E-2</v>
      </c>
      <c r="Q1776" s="102">
        <v>1.053462E-2</v>
      </c>
      <c r="R1776" s="102">
        <v>9.8081490000000004E-3</v>
      </c>
      <c r="S1776" s="102">
        <v>9.1884410000000003E-3</v>
      </c>
      <c r="T1776" s="102">
        <v>8.6364289999999993E-3</v>
      </c>
      <c r="U1776" s="102">
        <v>8.1714800000000001E-3</v>
      </c>
      <c r="V1776" s="102">
        <v>7.7649520000000003E-3</v>
      </c>
      <c r="W1776" s="102">
        <v>7.4069089999999997E-3</v>
      </c>
      <c r="X1776" s="102">
        <v>7.0874179999999998E-3</v>
      </c>
      <c r="Y1776" s="103">
        <v>6.806477E-3</v>
      </c>
    </row>
    <row r="1777" spans="1:25" x14ac:dyDescent="0.25">
      <c r="A1777" s="101" t="s">
        <v>2024</v>
      </c>
      <c r="B1777" s="102">
        <v>1.7841599999999999E-2</v>
      </c>
      <c r="C1777" s="102">
        <v>1.010921E-2</v>
      </c>
      <c r="D1777" s="102">
        <v>4.9193090000000002E-3</v>
      </c>
      <c r="E1777" s="102">
        <v>4.7219059999999998E-4</v>
      </c>
      <c r="F1777" s="102">
        <v>-3.3614449999999998E-3</v>
      </c>
      <c r="G1777" s="102">
        <v>-5.4546280000000004E-3</v>
      </c>
      <c r="H1777" s="102">
        <v>-7.3955059999999996E-3</v>
      </c>
      <c r="I1777" s="102">
        <v>-9.0160069999999995E-3</v>
      </c>
      <c r="J1777" s="102">
        <v>-1.034497E-2</v>
      </c>
      <c r="K1777" s="102">
        <v>-9.2227579999999993E-3</v>
      </c>
      <c r="L1777" s="102">
        <v>-8.1412310000000005E-3</v>
      </c>
      <c r="M1777" s="102">
        <v>-7.1567109999999996E-3</v>
      </c>
      <c r="N1777" s="102">
        <v>-6.5673650000000004E-3</v>
      </c>
      <c r="O1777" s="102">
        <v>-6.673722E-3</v>
      </c>
      <c r="P1777" s="102">
        <v>-7.1854400000000004E-3</v>
      </c>
      <c r="Q1777" s="102">
        <v>-7.7456039999999997E-3</v>
      </c>
      <c r="R1777" s="102">
        <v>-8.2090540000000004E-3</v>
      </c>
      <c r="S1777" s="102">
        <v>-8.5663319999999994E-3</v>
      </c>
      <c r="T1777" s="102">
        <v>-8.8269009999999998E-3</v>
      </c>
      <c r="U1777" s="102">
        <v>-9.0103470000000001E-3</v>
      </c>
      <c r="V1777" s="102">
        <v>-9.1357829999999998E-3</v>
      </c>
      <c r="W1777" s="102">
        <v>-9.2128839999999993E-3</v>
      </c>
      <c r="X1777" s="102">
        <v>-9.2515489999999995E-3</v>
      </c>
      <c r="Y1777" s="103">
        <v>-9.2515489999999995E-3</v>
      </c>
    </row>
    <row r="1778" spans="1:25" x14ac:dyDescent="0.25">
      <c r="A1778" s="101" t="s">
        <v>2025</v>
      </c>
      <c r="B1778" s="102">
        <v>5.3744479999999997E-2</v>
      </c>
      <c r="C1778" s="102">
        <v>4.4003769999999998E-2</v>
      </c>
      <c r="D1778" s="102">
        <v>3.775676E-2</v>
      </c>
      <c r="E1778" s="102">
        <v>3.2588150000000003E-2</v>
      </c>
      <c r="F1778" s="102">
        <v>2.8210659999999999E-2</v>
      </c>
      <c r="G1778" s="102">
        <v>2.5874500000000002E-2</v>
      </c>
      <c r="H1778" s="102">
        <v>2.326255E-2</v>
      </c>
      <c r="I1778" s="102">
        <v>2.1009770000000001E-2</v>
      </c>
      <c r="J1778" s="102">
        <v>1.9116629999999999E-2</v>
      </c>
      <c r="K1778" s="102">
        <v>2.2026509999999999E-2</v>
      </c>
      <c r="L1778" s="102">
        <v>2.3321669999999999E-2</v>
      </c>
      <c r="M1778" s="102">
        <v>2.4297679999999999E-2</v>
      </c>
      <c r="N1778" s="102">
        <v>2.3765029999999999E-2</v>
      </c>
      <c r="O1778" s="102">
        <v>2.2555470000000001E-2</v>
      </c>
      <c r="P1778" s="102">
        <v>2.123038E-2</v>
      </c>
      <c r="Q1778" s="102">
        <v>2.010839E-2</v>
      </c>
      <c r="R1778" s="102">
        <v>1.9170510000000002E-2</v>
      </c>
      <c r="S1778" s="102">
        <v>1.8358380000000001E-2</v>
      </c>
      <c r="T1778" s="102">
        <v>1.7643120000000002E-2</v>
      </c>
      <c r="U1778" s="102">
        <v>1.7004890000000002E-2</v>
      </c>
      <c r="V1778" s="102">
        <v>1.6444360000000002E-2</v>
      </c>
      <c r="W1778" s="102">
        <v>1.5932020000000002E-2</v>
      </c>
      <c r="X1778" s="102">
        <v>1.546785E-2</v>
      </c>
      <c r="Y1778" s="103">
        <v>1.5042639999999999E-2</v>
      </c>
    </row>
    <row r="1779" spans="1:25" x14ac:dyDescent="0.25">
      <c r="A1779" s="101" t="s">
        <v>2026</v>
      </c>
      <c r="B1779" s="102">
        <v>6.1753929999999999E-2</v>
      </c>
      <c r="C1779" s="102">
        <v>4.9786289999999997E-2</v>
      </c>
      <c r="D1779" s="102">
        <v>4.2677739999999999E-2</v>
      </c>
      <c r="E1779" s="102">
        <v>3.7193740000000003E-2</v>
      </c>
      <c r="F1779" s="102">
        <v>3.2783159999999999E-2</v>
      </c>
      <c r="G1779" s="102">
        <v>3.0941980000000001E-2</v>
      </c>
      <c r="H1779" s="102">
        <v>2.8289350000000001E-2</v>
      </c>
      <c r="I1779" s="102">
        <v>2.5984799999999999E-2</v>
      </c>
      <c r="J1779" s="102">
        <v>2.4068630000000001E-2</v>
      </c>
      <c r="K1779" s="102">
        <v>2.845545E-2</v>
      </c>
      <c r="L1779" s="102">
        <v>2.9716780000000002E-2</v>
      </c>
      <c r="M1779" s="102">
        <v>3.0562200000000001E-2</v>
      </c>
      <c r="N1779" s="102">
        <v>2.943026E-2</v>
      </c>
      <c r="O1779" s="102">
        <v>2.7929300000000001E-2</v>
      </c>
      <c r="P1779" s="102">
        <v>2.6585250000000001E-2</v>
      </c>
      <c r="Q1779" s="102">
        <v>2.5563450000000001E-2</v>
      </c>
      <c r="R1779" s="102">
        <v>2.4687890000000001E-2</v>
      </c>
      <c r="S1779" s="102">
        <v>2.3899879999999998E-2</v>
      </c>
      <c r="T1779" s="102">
        <v>2.3189830000000002E-2</v>
      </c>
      <c r="U1779" s="102">
        <v>2.2537999999999999E-2</v>
      </c>
      <c r="V1779" s="102">
        <v>2.195459E-2</v>
      </c>
      <c r="W1779" s="102">
        <v>2.141964E-2</v>
      </c>
      <c r="X1779" s="102">
        <v>2.092364E-2</v>
      </c>
      <c r="Y1779" s="103">
        <v>2.046661E-2</v>
      </c>
    </row>
    <row r="1780" spans="1:25" x14ac:dyDescent="0.25">
      <c r="A1780" s="101" t="s">
        <v>2027</v>
      </c>
      <c r="B1780" s="102">
        <v>7.0564810000000006E-2</v>
      </c>
      <c r="C1780" s="102">
        <v>5.9653770000000002E-2</v>
      </c>
      <c r="D1780" s="102">
        <v>5.2999909999999997E-2</v>
      </c>
      <c r="E1780" s="102">
        <v>4.7668130000000003E-2</v>
      </c>
      <c r="F1780" s="102">
        <v>4.3254109999999998E-2</v>
      </c>
      <c r="G1780" s="102">
        <v>4.1024819999999997E-2</v>
      </c>
      <c r="H1780" s="102">
        <v>3.8198660000000002E-2</v>
      </c>
      <c r="I1780" s="102">
        <v>3.5721799999999998E-2</v>
      </c>
      <c r="J1780" s="102">
        <v>3.3623750000000001E-2</v>
      </c>
      <c r="K1780" s="102">
        <v>3.7625199999999998E-2</v>
      </c>
      <c r="L1780" s="102">
        <v>3.8929569999999997E-2</v>
      </c>
      <c r="M1780" s="102">
        <v>3.9780169999999997E-2</v>
      </c>
      <c r="N1780" s="102">
        <v>3.8510450000000002E-2</v>
      </c>
      <c r="O1780" s="102">
        <v>3.6699450000000002E-2</v>
      </c>
      <c r="P1780" s="102">
        <v>3.5004939999999998E-2</v>
      </c>
      <c r="Q1780" s="102">
        <v>3.366881E-2</v>
      </c>
      <c r="R1780" s="102">
        <v>3.2536269999999999E-2</v>
      </c>
      <c r="S1780" s="102">
        <v>3.151031E-2</v>
      </c>
      <c r="T1780" s="102">
        <v>3.0581379999999998E-2</v>
      </c>
      <c r="U1780" s="102">
        <v>2.973928E-2</v>
      </c>
      <c r="V1780" s="102">
        <v>2.8965049999999999E-2</v>
      </c>
      <c r="W1780" s="102">
        <v>2.824923E-2</v>
      </c>
      <c r="X1780" s="102">
        <v>2.7581649999999999E-2</v>
      </c>
      <c r="Y1780" s="103">
        <v>2.6952830000000001E-2</v>
      </c>
    </row>
    <row r="1781" spans="1:25" x14ac:dyDescent="0.25">
      <c r="A1781" s="101" t="s">
        <v>2028</v>
      </c>
      <c r="B1781" s="102">
        <v>3.5704720000000002E-2</v>
      </c>
      <c r="C1781" s="102">
        <v>2.7403199999999999E-2</v>
      </c>
      <c r="D1781" s="102">
        <v>2.1940049999999999E-2</v>
      </c>
      <c r="E1781" s="102">
        <v>1.7325920000000002E-2</v>
      </c>
      <c r="F1781" s="102">
        <v>1.3363440000000001E-2</v>
      </c>
      <c r="G1781" s="102">
        <v>1.1463579999999999E-2</v>
      </c>
      <c r="H1781" s="102">
        <v>9.2088929999999992E-3</v>
      </c>
      <c r="I1781" s="102">
        <v>7.2356169999999997E-3</v>
      </c>
      <c r="J1781" s="102">
        <v>5.5732849999999999E-3</v>
      </c>
      <c r="K1781" s="102">
        <v>8.1578290000000001E-3</v>
      </c>
      <c r="L1781" s="102">
        <v>9.3179560000000005E-3</v>
      </c>
      <c r="M1781" s="102">
        <v>1.024658E-2</v>
      </c>
      <c r="N1781" s="102">
        <v>1.0081430000000001E-2</v>
      </c>
      <c r="O1781" s="102">
        <v>9.3535489999999992E-3</v>
      </c>
      <c r="P1781" s="102">
        <v>8.4611559999999992E-3</v>
      </c>
      <c r="Q1781" s="102">
        <v>7.6760969999999998E-3</v>
      </c>
      <c r="R1781" s="102">
        <v>6.9978009999999997E-3</v>
      </c>
      <c r="S1781" s="102">
        <v>6.4164080000000002E-3</v>
      </c>
      <c r="T1781" s="102">
        <v>5.922381E-3</v>
      </c>
      <c r="U1781" s="102">
        <v>5.4863569999999999E-3</v>
      </c>
      <c r="V1781" s="102">
        <v>5.1182479999999997E-3</v>
      </c>
      <c r="W1781" s="102">
        <v>4.7984159999999998E-3</v>
      </c>
      <c r="X1781" s="102">
        <v>4.5176160000000003E-3</v>
      </c>
      <c r="Y1781" s="103">
        <v>4.2753820000000003E-3</v>
      </c>
    </row>
    <row r="1782" spans="1:25" x14ac:dyDescent="0.25">
      <c r="A1782" s="101" t="s">
        <v>2029</v>
      </c>
      <c r="B1782" s="102">
        <v>5.0948920000000002E-2</v>
      </c>
      <c r="C1782" s="102">
        <v>4.1269760000000003E-2</v>
      </c>
      <c r="D1782" s="102">
        <v>3.5245600000000002E-2</v>
      </c>
      <c r="E1782" s="102">
        <v>3.029863E-2</v>
      </c>
      <c r="F1782" s="102">
        <v>2.6142100000000001E-2</v>
      </c>
      <c r="G1782" s="102">
        <v>2.3835459999999999E-2</v>
      </c>
      <c r="H1782" s="102">
        <v>2.1322259999999999E-2</v>
      </c>
      <c r="I1782" s="102">
        <v>1.9158430000000001E-2</v>
      </c>
      <c r="J1782" s="102">
        <v>1.7353830000000001E-2</v>
      </c>
      <c r="K1782" s="102">
        <v>2.0027130000000001E-2</v>
      </c>
      <c r="L1782" s="102">
        <v>2.115674E-2</v>
      </c>
      <c r="M1782" s="102">
        <v>2.1958040000000002E-2</v>
      </c>
      <c r="N1782" s="102">
        <v>2.1301270000000001E-2</v>
      </c>
      <c r="O1782" s="102">
        <v>2.0017940000000001E-2</v>
      </c>
      <c r="P1782" s="102">
        <v>1.8647239999999999E-2</v>
      </c>
      <c r="Q1782" s="102">
        <v>1.7507669999999999E-2</v>
      </c>
      <c r="R1782" s="102">
        <v>1.6551320000000001E-2</v>
      </c>
      <c r="S1782" s="102">
        <v>1.57208E-2</v>
      </c>
      <c r="T1782" s="102">
        <v>1.498684E-2</v>
      </c>
      <c r="U1782" s="102">
        <v>1.433998E-2</v>
      </c>
      <c r="V1782" s="102">
        <v>1.376061E-2</v>
      </c>
      <c r="W1782" s="102">
        <v>1.3239280000000001E-2</v>
      </c>
      <c r="X1782" s="102">
        <v>1.2766309999999999E-2</v>
      </c>
      <c r="Y1782" s="103">
        <v>1.234145E-2</v>
      </c>
    </row>
    <row r="1783" spans="1:25" x14ac:dyDescent="0.25">
      <c r="A1783" s="101" t="s">
        <v>2030</v>
      </c>
      <c r="B1783" s="102">
        <v>7.3817049999999995E-2</v>
      </c>
      <c r="C1783" s="102">
        <v>6.2579419999999997E-2</v>
      </c>
      <c r="D1783" s="102">
        <v>5.563659E-2</v>
      </c>
      <c r="E1783" s="102">
        <v>5.003668E-2</v>
      </c>
      <c r="F1783" s="102">
        <v>4.5374659999999997E-2</v>
      </c>
      <c r="G1783" s="102">
        <v>4.3079350000000002E-2</v>
      </c>
      <c r="H1783" s="102">
        <v>4.0107619999999997E-2</v>
      </c>
      <c r="I1783" s="102">
        <v>3.7514110000000003E-2</v>
      </c>
      <c r="J1783" s="102">
        <v>3.531902E-2</v>
      </c>
      <c r="K1783" s="102">
        <v>3.9614709999999997E-2</v>
      </c>
      <c r="L1783" s="102">
        <v>4.1044320000000002E-2</v>
      </c>
      <c r="M1783" s="102">
        <v>4.200131E-2</v>
      </c>
      <c r="N1783" s="102">
        <v>4.0806820000000001E-2</v>
      </c>
      <c r="O1783" s="102">
        <v>3.900211E-2</v>
      </c>
      <c r="P1783" s="102">
        <v>3.7295910000000002E-2</v>
      </c>
      <c r="Q1783" s="102">
        <v>3.594928E-2</v>
      </c>
      <c r="R1783" s="102">
        <v>3.4815909999999999E-2</v>
      </c>
      <c r="S1783" s="102">
        <v>3.3808730000000002E-2</v>
      </c>
      <c r="T1783" s="102">
        <v>3.2888649999999998E-2</v>
      </c>
      <c r="U1783" s="102">
        <v>3.2055880000000002E-2</v>
      </c>
      <c r="V1783" s="102">
        <v>3.1290989999999998E-2</v>
      </c>
      <c r="W1783" s="102">
        <v>3.0584050000000002E-2</v>
      </c>
      <c r="X1783" s="102">
        <v>2.9915899999999999E-2</v>
      </c>
      <c r="Y1783" s="103">
        <v>2.9286510000000002E-2</v>
      </c>
    </row>
    <row r="1784" spans="1:25" x14ac:dyDescent="0.25">
      <c r="A1784" s="101" t="s">
        <v>2031</v>
      </c>
      <c r="B1784" s="102">
        <v>5.8487789999999998E-2</v>
      </c>
      <c r="C1784" s="102">
        <v>4.8111859999999999E-2</v>
      </c>
      <c r="D1784" s="102">
        <v>4.1596349999999997E-2</v>
      </c>
      <c r="E1784" s="102">
        <v>3.62484E-2</v>
      </c>
      <c r="F1784" s="102">
        <v>3.1761150000000002E-2</v>
      </c>
      <c r="G1784" s="102">
        <v>2.9366900000000001E-2</v>
      </c>
      <c r="H1784" s="102">
        <v>2.6619219999999999E-2</v>
      </c>
      <c r="I1784" s="102">
        <v>2.4250009999999999E-2</v>
      </c>
      <c r="J1784" s="102">
        <v>2.225978E-2</v>
      </c>
      <c r="K1784" s="102">
        <v>2.5461709999999999E-2</v>
      </c>
      <c r="L1784" s="102">
        <v>2.6747090000000001E-2</v>
      </c>
      <c r="M1784" s="102">
        <v>2.7665120000000001E-2</v>
      </c>
      <c r="N1784" s="102">
        <v>2.6890939999999999E-2</v>
      </c>
      <c r="O1784" s="102">
        <v>2.5469459999999999E-2</v>
      </c>
      <c r="P1784" s="102">
        <v>2.399043E-2</v>
      </c>
      <c r="Q1784" s="102">
        <v>2.276276E-2</v>
      </c>
      <c r="R1784" s="102">
        <v>2.1728330000000001E-2</v>
      </c>
      <c r="S1784" s="102">
        <v>2.0819850000000001E-2</v>
      </c>
      <c r="T1784" s="102">
        <v>2.0017699999999999E-2</v>
      </c>
      <c r="U1784" s="102">
        <v>1.930248E-2</v>
      </c>
      <c r="V1784" s="102">
        <v>1.8655040000000001E-2</v>
      </c>
      <c r="W1784" s="102">
        <v>1.8065689999999999E-2</v>
      </c>
      <c r="X1784" s="102">
        <v>1.7524729999999999E-2</v>
      </c>
      <c r="Y1784" s="103">
        <v>1.7031939999999999E-2</v>
      </c>
    </row>
    <row r="1785" spans="1:25" x14ac:dyDescent="0.25">
      <c r="A1785" s="101" t="s">
        <v>2032</v>
      </c>
      <c r="B1785" s="102">
        <v>5.1732729999999998E-2</v>
      </c>
      <c r="C1785" s="102">
        <v>4.2186429999999997E-2</v>
      </c>
      <c r="D1785" s="102">
        <v>3.6054830000000003E-2</v>
      </c>
      <c r="E1785" s="102">
        <v>3.0942730000000002E-2</v>
      </c>
      <c r="F1785" s="102">
        <v>2.6592600000000001E-2</v>
      </c>
      <c r="G1785" s="102">
        <v>2.4226330000000001E-2</v>
      </c>
      <c r="H1785" s="102">
        <v>2.1623369999999999E-2</v>
      </c>
      <c r="I1785" s="102">
        <v>1.9369939999999999E-2</v>
      </c>
      <c r="J1785" s="102">
        <v>1.7476229999999999E-2</v>
      </c>
      <c r="K1785" s="102">
        <v>2.015726E-2</v>
      </c>
      <c r="L1785" s="102">
        <v>2.1355869999999999E-2</v>
      </c>
      <c r="M1785" s="102">
        <v>2.225473E-2</v>
      </c>
      <c r="N1785" s="102">
        <v>2.1741730000000001E-2</v>
      </c>
      <c r="O1785" s="102">
        <v>2.057163E-2</v>
      </c>
      <c r="P1785" s="102">
        <v>1.9276149999999999E-2</v>
      </c>
      <c r="Q1785" s="102">
        <v>1.8173769999999999E-2</v>
      </c>
      <c r="R1785" s="102">
        <v>1.7236089999999999E-2</v>
      </c>
      <c r="S1785" s="102">
        <v>1.641447E-2</v>
      </c>
      <c r="T1785" s="102">
        <v>1.5689499999999999E-2</v>
      </c>
      <c r="U1785" s="102">
        <v>1.5051709999999999E-2</v>
      </c>
      <c r="V1785" s="102">
        <v>1.449115E-2</v>
      </c>
      <c r="W1785" s="102">
        <v>1.397901E-2</v>
      </c>
      <c r="X1785" s="102">
        <v>1.3515259999999999E-2</v>
      </c>
      <c r="Y1785" s="103">
        <v>1.3099670000000001E-2</v>
      </c>
    </row>
    <row r="1786" spans="1:25" x14ac:dyDescent="0.25">
      <c r="A1786" s="101" t="s">
        <v>2033</v>
      </c>
      <c r="B1786" s="102">
        <v>2.7663070000000001E-2</v>
      </c>
      <c r="C1786" s="102">
        <v>1.9565579999999999E-2</v>
      </c>
      <c r="D1786" s="102">
        <v>1.420768E-2</v>
      </c>
      <c r="E1786" s="102">
        <v>9.6417310000000006E-3</v>
      </c>
      <c r="F1786" s="102">
        <v>5.7088770000000002E-3</v>
      </c>
      <c r="G1786" s="102">
        <v>3.5375110000000001E-3</v>
      </c>
      <c r="H1786" s="102">
        <v>1.411694E-3</v>
      </c>
      <c r="I1786" s="102">
        <v>-3.9367219999999998E-4</v>
      </c>
      <c r="J1786" s="102">
        <v>-1.887959E-3</v>
      </c>
      <c r="K1786" s="102">
        <v>-3.5882649999999998E-4</v>
      </c>
      <c r="L1786" s="102">
        <v>7.2280719999999997E-4</v>
      </c>
      <c r="M1786" s="102">
        <v>1.659083E-3</v>
      </c>
      <c r="N1786" s="102">
        <v>1.9104510000000001E-3</v>
      </c>
      <c r="O1786" s="102">
        <v>1.4758180000000001E-3</v>
      </c>
      <c r="P1786" s="102">
        <v>7.1313840000000002E-4</v>
      </c>
      <c r="Q1786" s="102">
        <v>-2.0944140000000001E-5</v>
      </c>
      <c r="R1786" s="102">
        <v>-6.2928189999999996E-4</v>
      </c>
      <c r="S1786" s="102">
        <v>-1.1217390000000001E-3</v>
      </c>
      <c r="T1786" s="102">
        <v>-1.5271250000000001E-3</v>
      </c>
      <c r="U1786" s="102">
        <v>-1.8553630000000001E-3</v>
      </c>
      <c r="V1786" s="102">
        <v>-2.1159109999999998E-3</v>
      </c>
      <c r="W1786" s="102">
        <v>-2.3186779999999998E-3</v>
      </c>
      <c r="X1786" s="102">
        <v>-2.4924399999999998E-3</v>
      </c>
      <c r="Y1786" s="103">
        <v>-2.61787E-3</v>
      </c>
    </row>
    <row r="1787" spans="1:25" x14ac:dyDescent="0.25">
      <c r="A1787" s="101" t="s">
        <v>2034</v>
      </c>
      <c r="B1787" s="102">
        <v>1.3923430000000001E-3</v>
      </c>
      <c r="C1787" s="102">
        <v>-5.1451789999999997E-3</v>
      </c>
      <c r="D1787" s="102">
        <v>-9.579667E-3</v>
      </c>
      <c r="E1787" s="102">
        <v>-1.3430900000000001E-2</v>
      </c>
      <c r="F1787" s="102">
        <v>-1.6807699999999998E-2</v>
      </c>
      <c r="G1787" s="102">
        <v>-1.8590579999999999E-2</v>
      </c>
      <c r="H1787" s="102">
        <v>-2.0172180000000001E-2</v>
      </c>
      <c r="I1787" s="102">
        <v>-2.1491949999999999E-2</v>
      </c>
      <c r="J1787" s="102">
        <v>-2.256913E-2</v>
      </c>
      <c r="K1787" s="102">
        <v>-2.1969450000000001E-2</v>
      </c>
      <c r="L1787" s="102">
        <v>-2.1080769999999999E-2</v>
      </c>
      <c r="M1787" s="102">
        <v>-2.022117E-2</v>
      </c>
      <c r="N1787" s="102">
        <v>-1.9350639999999999E-2</v>
      </c>
      <c r="O1787" s="102">
        <v>-1.9089849999999998E-2</v>
      </c>
      <c r="P1787" s="102">
        <v>-1.9292810000000001E-2</v>
      </c>
      <c r="Q1787" s="102">
        <v>-1.963109E-2</v>
      </c>
      <c r="R1787" s="102">
        <v>-1.9901840000000001E-2</v>
      </c>
      <c r="S1787" s="102">
        <v>-2.0085459999999999E-2</v>
      </c>
      <c r="T1787" s="102">
        <v>-2.018199E-2</v>
      </c>
      <c r="U1787" s="102">
        <v>-2.0211010000000001E-2</v>
      </c>
      <c r="V1787" s="102">
        <v>-2.0191890000000001E-2</v>
      </c>
      <c r="W1787" s="102">
        <v>-2.0124409999999999E-2</v>
      </c>
      <c r="X1787" s="102">
        <v>-2.001824E-2</v>
      </c>
      <c r="Y1787" s="103">
        <v>-1.9883060000000001E-2</v>
      </c>
    </row>
    <row r="1788" spans="1:25" x14ac:dyDescent="0.25">
      <c r="A1788" s="101" t="s">
        <v>2035</v>
      </c>
      <c r="B1788" s="102">
        <v>4.1953490000000003E-2</v>
      </c>
      <c r="C1788" s="102">
        <v>3.2862830000000003E-2</v>
      </c>
      <c r="D1788" s="102">
        <v>2.7104240000000002E-2</v>
      </c>
      <c r="E1788" s="102">
        <v>2.234384E-2</v>
      </c>
      <c r="F1788" s="102">
        <v>1.8324360000000001E-2</v>
      </c>
      <c r="G1788" s="102">
        <v>1.6269909999999999E-2</v>
      </c>
      <c r="H1788" s="102">
        <v>1.3949420000000001E-2</v>
      </c>
      <c r="I1788" s="102">
        <v>1.1958720000000001E-2</v>
      </c>
      <c r="J1788" s="102">
        <v>1.028885E-2</v>
      </c>
      <c r="K1788" s="102">
        <v>1.2925219999999999E-2</v>
      </c>
      <c r="L1788" s="102">
        <v>1.413265E-2</v>
      </c>
      <c r="M1788" s="102">
        <v>1.5050600000000001E-2</v>
      </c>
      <c r="N1788" s="102">
        <v>1.472118E-2</v>
      </c>
      <c r="O1788" s="102">
        <v>1.378191E-2</v>
      </c>
      <c r="P1788" s="102">
        <v>1.269786E-2</v>
      </c>
      <c r="Q1788" s="102">
        <v>1.1768789999999999E-2</v>
      </c>
      <c r="R1788" s="102">
        <v>1.099487E-2</v>
      </c>
      <c r="S1788" s="102">
        <v>1.0327380000000001E-2</v>
      </c>
      <c r="T1788" s="102">
        <v>9.7471139999999994E-3</v>
      </c>
      <c r="U1788" s="102">
        <v>9.2441450000000005E-3</v>
      </c>
      <c r="V1788" s="102">
        <v>8.7990789999999996E-3</v>
      </c>
      <c r="W1788" s="102">
        <v>8.4121360000000006E-3</v>
      </c>
      <c r="X1788" s="102">
        <v>8.0639379999999997E-3</v>
      </c>
      <c r="Y1788" s="103">
        <v>7.7542510000000002E-3</v>
      </c>
    </row>
    <row r="1789" spans="1:25" x14ac:dyDescent="0.25">
      <c r="A1789" s="101" t="s">
        <v>2036</v>
      </c>
      <c r="B1789" s="102">
        <v>7.7828240000000007E-2</v>
      </c>
      <c r="C1789" s="102">
        <v>6.782204E-2</v>
      </c>
      <c r="D1789" s="102">
        <v>6.1293470000000003E-2</v>
      </c>
      <c r="E1789" s="102">
        <v>5.5834479999999999E-2</v>
      </c>
      <c r="F1789" s="102">
        <v>5.1216919999999999E-2</v>
      </c>
      <c r="G1789" s="102">
        <v>4.8930559999999998E-2</v>
      </c>
      <c r="H1789" s="102">
        <v>4.6020140000000001E-2</v>
      </c>
      <c r="I1789" s="102">
        <v>4.3469529999999999E-2</v>
      </c>
      <c r="J1789" s="102">
        <v>4.1298960000000003E-2</v>
      </c>
      <c r="K1789" s="102">
        <v>4.55273E-2</v>
      </c>
      <c r="L1789" s="102">
        <v>4.7220449999999997E-2</v>
      </c>
      <c r="M1789" s="102">
        <v>4.8479429999999997E-2</v>
      </c>
      <c r="N1789" s="102">
        <v>4.758196E-2</v>
      </c>
      <c r="O1789" s="102">
        <v>4.5982780000000001E-2</v>
      </c>
      <c r="P1789" s="102">
        <v>4.4377569999999998E-2</v>
      </c>
      <c r="Q1789" s="102">
        <v>4.3105699999999997E-2</v>
      </c>
      <c r="R1789" s="102">
        <v>4.2057659999999997E-2</v>
      </c>
      <c r="S1789" s="102">
        <v>4.1145210000000002E-2</v>
      </c>
      <c r="T1789" s="102">
        <v>4.0329879999999999E-2</v>
      </c>
      <c r="U1789" s="102">
        <v>3.960176E-2</v>
      </c>
      <c r="V1789" s="102">
        <v>3.8931920000000002E-2</v>
      </c>
      <c r="W1789" s="102">
        <v>3.8310650000000002E-2</v>
      </c>
      <c r="X1789" s="102">
        <v>3.7718509999999997E-2</v>
      </c>
      <c r="Y1789" s="103">
        <v>3.7155260000000002E-2</v>
      </c>
    </row>
    <row r="1790" spans="1:25" x14ac:dyDescent="0.25">
      <c r="A1790" s="101" t="s">
        <v>2037</v>
      </c>
      <c r="B1790" s="102">
        <v>1.070286E-2</v>
      </c>
      <c r="C1790" s="102">
        <v>3.7711139999999999E-3</v>
      </c>
      <c r="D1790" s="102">
        <v>-1.0322630000000001E-3</v>
      </c>
      <c r="E1790" s="102">
        <v>-5.2317709999999996E-3</v>
      </c>
      <c r="F1790" s="102">
        <v>-8.9266640000000008E-3</v>
      </c>
      <c r="G1790" s="102">
        <v>-1.0795900000000001E-2</v>
      </c>
      <c r="H1790" s="102">
        <v>-1.2610959999999999E-2</v>
      </c>
      <c r="I1790" s="102">
        <v>-1.414463E-2</v>
      </c>
      <c r="J1790" s="102">
        <v>-1.541588E-2</v>
      </c>
      <c r="K1790" s="102">
        <v>-1.415275E-2</v>
      </c>
      <c r="L1790" s="102">
        <v>-1.3033080000000001E-2</v>
      </c>
      <c r="M1790" s="102">
        <v>-1.2E-2</v>
      </c>
      <c r="N1790" s="102">
        <v>-1.129289E-2</v>
      </c>
      <c r="O1790" s="102">
        <v>-1.125435E-2</v>
      </c>
      <c r="P1790" s="102">
        <v>-1.164127E-2</v>
      </c>
      <c r="Q1790" s="102">
        <v>-1.20956E-2</v>
      </c>
      <c r="R1790" s="102">
        <v>-1.246297E-2</v>
      </c>
      <c r="S1790" s="102">
        <v>-1.2724070000000001E-2</v>
      </c>
      <c r="T1790" s="102">
        <v>-1.2917400000000001E-2</v>
      </c>
      <c r="U1790" s="102">
        <v>-1.302362E-2</v>
      </c>
      <c r="V1790" s="102">
        <v>-1.308169E-2</v>
      </c>
      <c r="W1790" s="102">
        <v>-1.309136E-2</v>
      </c>
      <c r="X1790" s="102">
        <v>-1.307201E-2</v>
      </c>
      <c r="Y1790" s="103">
        <v>-1.302362E-2</v>
      </c>
    </row>
    <row r="1791" spans="1:25" x14ac:dyDescent="0.25">
      <c r="A1791" s="101" t="s">
        <v>2038</v>
      </c>
      <c r="B1791" s="102">
        <v>1.5631519999999999E-2</v>
      </c>
      <c r="C1791" s="102">
        <v>8.4007460000000006E-3</v>
      </c>
      <c r="D1791" s="102">
        <v>3.541228E-3</v>
      </c>
      <c r="E1791" s="102">
        <v>-6.3693210000000003E-4</v>
      </c>
      <c r="F1791" s="102">
        <v>-4.2720520000000001E-3</v>
      </c>
      <c r="G1791" s="102">
        <v>-6.0458830000000002E-3</v>
      </c>
      <c r="H1791" s="102">
        <v>-7.9304719999999992E-3</v>
      </c>
      <c r="I1791" s="102">
        <v>-9.5630660000000003E-3</v>
      </c>
      <c r="J1791" s="102">
        <v>-1.092334E-2</v>
      </c>
      <c r="K1791" s="102">
        <v>-9.3213659999999993E-3</v>
      </c>
      <c r="L1791" s="102">
        <v>-8.335561E-3</v>
      </c>
      <c r="M1791" s="102">
        <v>-7.4749329999999996E-3</v>
      </c>
      <c r="N1791" s="102">
        <v>-7.1063439999999997E-3</v>
      </c>
      <c r="O1791" s="102">
        <v>-7.2905859999999999E-3</v>
      </c>
      <c r="P1791" s="102">
        <v>-7.7847360000000004E-3</v>
      </c>
      <c r="Q1791" s="102">
        <v>-8.3077889999999995E-3</v>
      </c>
      <c r="R1791" s="102">
        <v>-8.7434420000000006E-3</v>
      </c>
      <c r="S1791" s="102">
        <v>-9.1016940000000005E-3</v>
      </c>
      <c r="T1791" s="102">
        <v>-9.3825799999999997E-3</v>
      </c>
      <c r="U1791" s="102">
        <v>-9.5955929999999995E-3</v>
      </c>
      <c r="V1791" s="102">
        <v>-9.7504370000000007E-3</v>
      </c>
      <c r="W1791" s="102">
        <v>-9.857045E-3</v>
      </c>
      <c r="X1791" s="102">
        <v>-9.9345760000000005E-3</v>
      </c>
      <c r="Y1791" s="103">
        <v>-9.9731100000000003E-3</v>
      </c>
    </row>
    <row r="1792" spans="1:25" x14ac:dyDescent="0.25">
      <c r="A1792" s="101" t="s">
        <v>2039</v>
      </c>
      <c r="B1792" s="102">
        <v>7.8577659999999994E-2</v>
      </c>
      <c r="C1792" s="102">
        <v>6.8834919999999994E-2</v>
      </c>
      <c r="D1792" s="102">
        <v>6.2661320000000006E-2</v>
      </c>
      <c r="E1792" s="102">
        <v>5.7537020000000001E-2</v>
      </c>
      <c r="F1792" s="102">
        <v>5.3243800000000001E-2</v>
      </c>
      <c r="G1792" s="102">
        <v>5.1296099999999997E-2</v>
      </c>
      <c r="H1792" s="102">
        <v>4.8526989999999999E-2</v>
      </c>
      <c r="I1792" s="102">
        <v>4.608868E-2</v>
      </c>
      <c r="J1792" s="102">
        <v>4.4012009999999997E-2</v>
      </c>
      <c r="K1792" s="102">
        <v>4.8866960000000001E-2</v>
      </c>
      <c r="L1792" s="102">
        <v>5.0606209999999999E-2</v>
      </c>
      <c r="M1792" s="102">
        <v>5.1806680000000001E-2</v>
      </c>
      <c r="N1792" s="102">
        <v>5.0719809999999997E-2</v>
      </c>
      <c r="O1792" s="102">
        <v>4.901639E-2</v>
      </c>
      <c r="P1792" s="102">
        <v>4.7415600000000002E-2</v>
      </c>
      <c r="Q1792" s="102">
        <v>4.6227589999999999E-2</v>
      </c>
      <c r="R1792" s="102">
        <v>4.5254410000000002E-2</v>
      </c>
      <c r="S1792" s="102">
        <v>4.440765E-2</v>
      </c>
      <c r="T1792" s="102">
        <v>4.3648529999999998E-2</v>
      </c>
      <c r="U1792" s="102">
        <v>4.2967089999999999E-2</v>
      </c>
      <c r="V1792" s="102">
        <v>4.2324580000000001E-2</v>
      </c>
      <c r="W1792" s="102">
        <v>4.1721010000000003E-2</v>
      </c>
      <c r="X1792" s="102">
        <v>4.1146639999999998E-2</v>
      </c>
      <c r="Y1792" s="103">
        <v>4.0601239999999997E-2</v>
      </c>
    </row>
    <row r="1793" spans="1:25" x14ac:dyDescent="0.25">
      <c r="A1793" s="101" t="s">
        <v>2040</v>
      </c>
      <c r="B1793" s="102">
        <v>3.857435E-2</v>
      </c>
      <c r="C1793" s="102">
        <v>2.9638500000000002E-2</v>
      </c>
      <c r="D1793" s="102">
        <v>2.3847480000000001E-2</v>
      </c>
      <c r="E1793" s="102">
        <v>1.902595E-2</v>
      </c>
      <c r="F1793" s="102">
        <v>1.4936140000000001E-2</v>
      </c>
      <c r="G1793" s="102">
        <v>1.277286E-2</v>
      </c>
      <c r="H1793" s="102">
        <v>1.0480069999999999E-2</v>
      </c>
      <c r="I1793" s="102">
        <v>8.5272980000000009E-3</v>
      </c>
      <c r="J1793" s="102">
        <v>6.8955420000000002E-3</v>
      </c>
      <c r="K1793" s="102">
        <v>9.1311610000000005E-3</v>
      </c>
      <c r="L1793" s="102">
        <v>1.029266E-2</v>
      </c>
      <c r="M1793" s="102">
        <v>1.122182E-2</v>
      </c>
      <c r="N1793" s="102">
        <v>1.110528E-2</v>
      </c>
      <c r="O1793" s="102">
        <v>1.033015E-2</v>
      </c>
      <c r="P1793" s="102">
        <v>9.3226369999999999E-3</v>
      </c>
      <c r="Q1793" s="102">
        <v>8.4316789999999992E-3</v>
      </c>
      <c r="R1793" s="102">
        <v>7.6959649999999999E-3</v>
      </c>
      <c r="S1793" s="102">
        <v>7.0764340000000004E-3</v>
      </c>
      <c r="T1793" s="102">
        <v>6.5439720000000003E-3</v>
      </c>
      <c r="U1793" s="102">
        <v>6.0890909999999996E-3</v>
      </c>
      <c r="V1793" s="102">
        <v>5.7018529999999998E-3</v>
      </c>
      <c r="W1793" s="102">
        <v>5.3630930000000002E-3</v>
      </c>
      <c r="X1793" s="102">
        <v>5.06311E-3</v>
      </c>
      <c r="Y1793" s="103">
        <v>4.7922099999999999E-3</v>
      </c>
    </row>
    <row r="1794" spans="1:25" x14ac:dyDescent="0.25">
      <c r="A1794" s="101" t="s">
        <v>2041</v>
      </c>
      <c r="B1794" s="102">
        <v>2.9900409999999999E-2</v>
      </c>
      <c r="C1794" s="102">
        <v>2.1666850000000001E-2</v>
      </c>
      <c r="D1794" s="102">
        <v>1.626184E-2</v>
      </c>
      <c r="E1794" s="102">
        <v>1.170713E-2</v>
      </c>
      <c r="F1794" s="102">
        <v>7.804704E-3</v>
      </c>
      <c r="G1794" s="102">
        <v>5.7882380000000002E-3</v>
      </c>
      <c r="H1794" s="102">
        <v>3.6610150000000001E-3</v>
      </c>
      <c r="I1794" s="102">
        <v>1.8347719999999999E-3</v>
      </c>
      <c r="J1794" s="102">
        <v>3.0983029999999997E-4</v>
      </c>
      <c r="K1794" s="102">
        <v>2.214831E-3</v>
      </c>
      <c r="L1794" s="102">
        <v>3.297978E-3</v>
      </c>
      <c r="M1794" s="102">
        <v>4.2069500000000001E-3</v>
      </c>
      <c r="N1794" s="102">
        <v>4.303772E-3</v>
      </c>
      <c r="O1794" s="102">
        <v>3.7807869999999999E-3</v>
      </c>
      <c r="P1794" s="102">
        <v>2.9967459999999998E-3</v>
      </c>
      <c r="Q1794" s="102">
        <v>2.2707669999999999E-3</v>
      </c>
      <c r="R1794" s="102">
        <v>1.661198E-3</v>
      </c>
      <c r="S1794" s="102">
        <v>1.1483750000000001E-3</v>
      </c>
      <c r="T1794" s="102">
        <v>7.2279859999999996E-4</v>
      </c>
      <c r="U1794" s="102">
        <v>3.747534E-4</v>
      </c>
      <c r="V1794" s="102">
        <v>8.4617700000000001E-5</v>
      </c>
      <c r="W1794" s="102">
        <v>-1.5707460000000001E-4</v>
      </c>
      <c r="X1794" s="102">
        <v>-3.6024700000000001E-4</v>
      </c>
      <c r="Y1794" s="103">
        <v>-5.2467289999999999E-4</v>
      </c>
    </row>
    <row r="1795" spans="1:25" x14ac:dyDescent="0.25">
      <c r="A1795" s="101" t="s">
        <v>2042</v>
      </c>
      <c r="B1795" s="102">
        <v>4.5789139999999999E-2</v>
      </c>
      <c r="C1795" s="102">
        <v>3.6291280000000002E-2</v>
      </c>
      <c r="D1795" s="102">
        <v>3.031474E-2</v>
      </c>
      <c r="E1795" s="102">
        <v>2.5386550000000001E-2</v>
      </c>
      <c r="F1795" s="102">
        <v>2.1249239999999999E-2</v>
      </c>
      <c r="G1795" s="102">
        <v>1.9040229999999998E-2</v>
      </c>
      <c r="H1795" s="102">
        <v>1.6643499999999999E-2</v>
      </c>
      <c r="I1795" s="102">
        <v>1.458622E-2</v>
      </c>
      <c r="J1795" s="102">
        <v>1.2878550000000001E-2</v>
      </c>
      <c r="K1795" s="102">
        <v>1.545055E-2</v>
      </c>
      <c r="L1795" s="102">
        <v>1.6686630000000001E-2</v>
      </c>
      <c r="M1795" s="102">
        <v>1.7623260000000002E-2</v>
      </c>
      <c r="N1795" s="102">
        <v>1.72462E-2</v>
      </c>
      <c r="O1795" s="102">
        <v>1.6202540000000001E-2</v>
      </c>
      <c r="P1795" s="102">
        <v>1.501388E-2</v>
      </c>
      <c r="Q1795" s="102">
        <v>1.3989379999999999E-2</v>
      </c>
      <c r="R1795" s="102">
        <v>1.313887E-2</v>
      </c>
      <c r="S1795" s="102">
        <v>1.242367E-2</v>
      </c>
      <c r="T1795" s="102">
        <v>1.1795389999999999E-2</v>
      </c>
      <c r="U1795" s="102">
        <v>1.125423E-2</v>
      </c>
      <c r="V1795" s="102">
        <v>1.078082E-2</v>
      </c>
      <c r="W1795" s="102">
        <v>1.035558E-2</v>
      </c>
      <c r="X1795" s="102">
        <v>9.9690309999999997E-3</v>
      </c>
      <c r="Y1795" s="103">
        <v>9.6308639999999994E-3</v>
      </c>
    </row>
    <row r="1796" spans="1:25" x14ac:dyDescent="0.25">
      <c r="A1796" s="101" t="s">
        <v>2043</v>
      </c>
      <c r="B1796" s="102">
        <v>3.3161950000000003E-2</v>
      </c>
      <c r="C1796" s="102">
        <v>2.4306990000000001E-2</v>
      </c>
      <c r="D1796" s="102">
        <v>1.8789589999999998E-2</v>
      </c>
      <c r="E1796" s="102">
        <v>1.427986E-2</v>
      </c>
      <c r="F1796" s="102">
        <v>1.050103E-2</v>
      </c>
      <c r="G1796" s="102">
        <v>8.4763879999999996E-3</v>
      </c>
      <c r="H1796" s="102">
        <v>6.390888E-3</v>
      </c>
      <c r="I1796" s="102">
        <v>4.6351919999999998E-3</v>
      </c>
      <c r="J1796" s="102">
        <v>3.1805380000000001E-3</v>
      </c>
      <c r="K1796" s="102">
        <v>5.1748109999999996E-3</v>
      </c>
      <c r="L1796" s="102">
        <v>6.2753510000000002E-3</v>
      </c>
      <c r="M1796" s="102">
        <v>7.1344920000000001E-3</v>
      </c>
      <c r="N1796" s="102">
        <v>7.028304E-3</v>
      </c>
      <c r="O1796" s="102">
        <v>6.3041989999999999E-3</v>
      </c>
      <c r="P1796" s="102">
        <v>5.3579739999999997E-3</v>
      </c>
      <c r="Q1796" s="102">
        <v>4.5174960000000002E-3</v>
      </c>
      <c r="R1796" s="102">
        <v>3.83154E-3</v>
      </c>
      <c r="S1796" s="102">
        <v>3.2617290000000001E-3</v>
      </c>
      <c r="T1796" s="102">
        <v>2.7884659999999999E-3</v>
      </c>
      <c r="U1796" s="102">
        <v>2.3923830000000001E-3</v>
      </c>
      <c r="V1796" s="102">
        <v>2.0446790000000002E-3</v>
      </c>
      <c r="W1796" s="102">
        <v>1.7550140000000001E-3</v>
      </c>
      <c r="X1796" s="102">
        <v>1.503809E-3</v>
      </c>
      <c r="Y1796" s="103">
        <v>1.300961E-3</v>
      </c>
    </row>
    <row r="1797" spans="1:25" x14ac:dyDescent="0.25">
      <c r="A1797" s="101" t="s">
        <v>2044</v>
      </c>
      <c r="B1797" s="102">
        <v>4.7590170000000001E-2</v>
      </c>
      <c r="C1797" s="102">
        <v>3.8003750000000003E-2</v>
      </c>
      <c r="D1797" s="102">
        <v>3.1844409999999997E-2</v>
      </c>
      <c r="E1797" s="102">
        <v>2.6724600000000001E-2</v>
      </c>
      <c r="F1797" s="102">
        <v>2.2406309999999999E-2</v>
      </c>
      <c r="G1797" s="102">
        <v>2.0137929999999998E-2</v>
      </c>
      <c r="H1797" s="102">
        <v>1.764218E-2</v>
      </c>
      <c r="I1797" s="102">
        <v>1.550559E-2</v>
      </c>
      <c r="J1797" s="102">
        <v>1.3728870000000001E-2</v>
      </c>
      <c r="K1797" s="102">
        <v>1.6396419999999998E-2</v>
      </c>
      <c r="L1797" s="102">
        <v>1.768254E-2</v>
      </c>
      <c r="M1797" s="102">
        <v>1.868856E-2</v>
      </c>
      <c r="N1797" s="102">
        <v>1.8388129999999999E-2</v>
      </c>
      <c r="O1797" s="102">
        <v>1.7390590000000001E-2</v>
      </c>
      <c r="P1797" s="102">
        <v>1.6209749999999998E-2</v>
      </c>
      <c r="Q1797" s="102">
        <v>1.520343E-2</v>
      </c>
      <c r="R1797" s="102">
        <v>1.436172E-2</v>
      </c>
      <c r="S1797" s="102">
        <v>1.364601E-2</v>
      </c>
      <c r="T1797" s="102">
        <v>1.3026970000000001E-2</v>
      </c>
      <c r="U1797" s="102">
        <v>1.248522E-2</v>
      </c>
      <c r="V1797" s="102">
        <v>1.2011300000000001E-2</v>
      </c>
      <c r="W1797" s="102">
        <v>1.15858E-2</v>
      </c>
      <c r="X1797" s="102">
        <v>1.120851E-2</v>
      </c>
      <c r="Y1797" s="103">
        <v>1.08605E-2</v>
      </c>
    </row>
    <row r="1798" spans="1:25" x14ac:dyDescent="0.25">
      <c r="A1798" s="101" t="s">
        <v>2045</v>
      </c>
      <c r="B1798" s="102">
        <v>3.4835709999999999E-2</v>
      </c>
      <c r="C1798" s="102">
        <v>2.633593E-2</v>
      </c>
      <c r="D1798" s="102">
        <v>2.0844109999999999E-2</v>
      </c>
      <c r="E1798" s="102">
        <v>1.6232159999999999E-2</v>
      </c>
      <c r="F1798" s="102">
        <v>1.230205E-2</v>
      </c>
      <c r="G1798" s="102">
        <v>1.0335230000000001E-2</v>
      </c>
      <c r="H1798" s="102">
        <v>8.1503249999999999E-3</v>
      </c>
      <c r="I1798" s="102">
        <v>6.2762010000000003E-3</v>
      </c>
      <c r="J1798" s="102">
        <v>4.7129759999999998E-3</v>
      </c>
      <c r="K1798" s="102">
        <v>7.1239540000000001E-3</v>
      </c>
      <c r="L1798" s="102">
        <v>8.3604290000000008E-3</v>
      </c>
      <c r="M1798" s="102">
        <v>9.3460190000000005E-3</v>
      </c>
      <c r="N1798" s="102">
        <v>9.2685670000000001E-3</v>
      </c>
      <c r="O1798" s="102">
        <v>8.5514279999999998E-3</v>
      </c>
      <c r="P1798" s="102">
        <v>7.6313789999999998E-3</v>
      </c>
      <c r="Q1798" s="102">
        <v>6.8183219999999999E-3</v>
      </c>
      <c r="R1798" s="102">
        <v>6.1408529999999999E-3</v>
      </c>
      <c r="S1798" s="102">
        <v>5.5794989999999999E-3</v>
      </c>
      <c r="T1798" s="102">
        <v>5.0956969999999997E-3</v>
      </c>
      <c r="U1798" s="102">
        <v>4.6892000000000001E-3</v>
      </c>
      <c r="V1798" s="102">
        <v>4.3505380000000001E-3</v>
      </c>
      <c r="W1798" s="102">
        <v>4.0603269999999999E-3</v>
      </c>
      <c r="X1798" s="102">
        <v>3.7991819999999999E-3</v>
      </c>
      <c r="Y1798" s="103">
        <v>3.5668729999999999E-3</v>
      </c>
    </row>
    <row r="1799" spans="1:25" x14ac:dyDescent="0.25">
      <c r="A1799" s="101" t="s">
        <v>2046</v>
      </c>
      <c r="B1799" s="102">
        <v>5.794299E-2</v>
      </c>
      <c r="C1799" s="102">
        <v>4.7580530000000003E-2</v>
      </c>
      <c r="D1799" s="102">
        <v>4.1241630000000001E-2</v>
      </c>
      <c r="E1799" s="102">
        <v>3.6118549999999999E-2</v>
      </c>
      <c r="F1799" s="102">
        <v>3.1864999999999997E-2</v>
      </c>
      <c r="G1799" s="102">
        <v>2.9597149999999999E-2</v>
      </c>
      <c r="H1799" s="102">
        <v>2.7015890000000001E-2</v>
      </c>
      <c r="I1799" s="102">
        <v>2.4803309999999999E-2</v>
      </c>
      <c r="J1799" s="102">
        <v>2.2949859999999999E-2</v>
      </c>
      <c r="K1799" s="102">
        <v>2.6123110000000001E-2</v>
      </c>
      <c r="L1799" s="102">
        <v>2.7407939999999999E-2</v>
      </c>
      <c r="M1799" s="102">
        <v>2.8306419999999999E-2</v>
      </c>
      <c r="N1799" s="102">
        <v>2.749381E-2</v>
      </c>
      <c r="O1799" s="102">
        <v>2.6014780000000001E-2</v>
      </c>
      <c r="P1799" s="102">
        <v>2.4497129999999999E-2</v>
      </c>
      <c r="Q1799" s="102">
        <v>2.3259499999999999E-2</v>
      </c>
      <c r="R1799" s="102">
        <v>2.224431E-2</v>
      </c>
      <c r="S1799" s="102">
        <v>2.135482E-2</v>
      </c>
      <c r="T1799" s="102">
        <v>2.0562210000000001E-2</v>
      </c>
      <c r="U1799" s="102">
        <v>1.9856530000000001E-2</v>
      </c>
      <c r="V1799" s="102">
        <v>1.921842E-2</v>
      </c>
      <c r="W1799" s="102">
        <v>1.8638410000000001E-2</v>
      </c>
      <c r="X1799" s="102">
        <v>1.8106799999999999E-2</v>
      </c>
      <c r="Y1799" s="103">
        <v>1.761391E-2</v>
      </c>
    </row>
    <row r="1800" spans="1:25" x14ac:dyDescent="0.25">
      <c r="A1800" s="101" t="s">
        <v>2047</v>
      </c>
      <c r="B1800" s="102">
        <v>5.135282E-2</v>
      </c>
      <c r="C1800" s="102">
        <v>4.1423689999999999E-2</v>
      </c>
      <c r="D1800" s="102">
        <v>3.5211359999999997E-2</v>
      </c>
      <c r="E1800" s="102">
        <v>3.0135660000000002E-2</v>
      </c>
      <c r="F1800" s="102">
        <v>2.5889909999999999E-2</v>
      </c>
      <c r="G1800" s="102">
        <v>2.364173E-2</v>
      </c>
      <c r="H1800" s="102">
        <v>2.1127819999999999E-2</v>
      </c>
      <c r="I1800" s="102">
        <v>1.8963270000000001E-2</v>
      </c>
      <c r="J1800" s="102">
        <v>1.7158079999999999E-2</v>
      </c>
      <c r="K1800" s="102">
        <v>2.003189E-2</v>
      </c>
      <c r="L1800" s="102">
        <v>2.125954E-2</v>
      </c>
      <c r="M1800" s="102">
        <v>2.2148830000000001E-2</v>
      </c>
      <c r="N1800" s="102">
        <v>2.1567940000000001E-2</v>
      </c>
      <c r="O1800" s="102">
        <v>2.033981E-2</v>
      </c>
      <c r="P1800" s="102">
        <v>1.902471E-2</v>
      </c>
      <c r="Q1800" s="102">
        <v>1.7931740000000002E-2</v>
      </c>
      <c r="R1800" s="102">
        <v>1.7022590000000001E-2</v>
      </c>
      <c r="S1800" s="102">
        <v>1.622972E-2</v>
      </c>
      <c r="T1800" s="102">
        <v>1.5523840000000001E-2</v>
      </c>
      <c r="U1800" s="102">
        <v>1.490492E-2</v>
      </c>
      <c r="V1800" s="102">
        <v>1.436347E-2</v>
      </c>
      <c r="W1800" s="102">
        <v>1.3870449999999999E-2</v>
      </c>
      <c r="X1800" s="102">
        <v>1.341617E-2</v>
      </c>
      <c r="Y1800" s="103">
        <v>1.3000609999999999E-2</v>
      </c>
    </row>
    <row r="1801" spans="1:25" x14ac:dyDescent="0.25">
      <c r="A1801" s="101" t="s">
        <v>2048</v>
      </c>
      <c r="B1801" s="102">
        <v>6.014249E-2</v>
      </c>
      <c r="C1801" s="102">
        <v>4.9710810000000001E-2</v>
      </c>
      <c r="D1801" s="102">
        <v>4.3282790000000002E-2</v>
      </c>
      <c r="E1801" s="102">
        <v>3.8089650000000003E-2</v>
      </c>
      <c r="F1801" s="102">
        <v>3.3775569999999998E-2</v>
      </c>
      <c r="G1801" s="102">
        <v>3.1508370000000001E-2</v>
      </c>
      <c r="H1801" s="102">
        <v>2.886853E-2</v>
      </c>
      <c r="I1801" s="102">
        <v>2.6587759999999998E-2</v>
      </c>
      <c r="J1801" s="102">
        <v>2.4675889999999999E-2</v>
      </c>
      <c r="K1801" s="102">
        <v>2.7972150000000001E-2</v>
      </c>
      <c r="L1801" s="102">
        <v>2.9256440000000002E-2</v>
      </c>
      <c r="M1801" s="102">
        <v>3.015466E-2</v>
      </c>
      <c r="N1801" s="102">
        <v>2.9293670000000001E-2</v>
      </c>
      <c r="O1801" s="102">
        <v>2.7814269999999999E-2</v>
      </c>
      <c r="P1801" s="102">
        <v>2.6325379999999999E-2</v>
      </c>
      <c r="Q1801" s="102">
        <v>2.5116699999999999E-2</v>
      </c>
      <c r="R1801" s="102">
        <v>2.4101520000000001E-2</v>
      </c>
      <c r="S1801" s="102">
        <v>2.3221729999999999E-2</v>
      </c>
      <c r="T1801" s="102">
        <v>2.2428900000000002E-2</v>
      </c>
      <c r="U1801" s="102">
        <v>2.1723240000000001E-2</v>
      </c>
      <c r="V1801" s="102">
        <v>2.1085349999999999E-2</v>
      </c>
      <c r="W1801" s="102">
        <v>2.0495639999999999E-2</v>
      </c>
      <c r="X1801" s="102">
        <v>1.9954340000000001E-2</v>
      </c>
      <c r="Y1801" s="103">
        <v>1.945152E-2</v>
      </c>
    </row>
    <row r="1802" spans="1:25" x14ac:dyDescent="0.25">
      <c r="A1802" s="101" t="s">
        <v>2049</v>
      </c>
      <c r="B1802" s="102">
        <v>2.7321850000000002E-2</v>
      </c>
      <c r="C1802" s="102">
        <v>1.9683719999999998E-2</v>
      </c>
      <c r="D1802" s="102">
        <v>1.438453E-2</v>
      </c>
      <c r="E1802" s="102">
        <v>9.7784099999999995E-3</v>
      </c>
      <c r="F1802" s="102">
        <v>5.7560429999999997E-3</v>
      </c>
      <c r="G1802" s="102">
        <v>3.7410020000000002E-3</v>
      </c>
      <c r="H1802" s="102">
        <v>1.6041320000000001E-3</v>
      </c>
      <c r="I1802" s="102">
        <v>-2.317435E-4</v>
      </c>
      <c r="J1802" s="102">
        <v>-1.7662610000000001E-3</v>
      </c>
      <c r="K1802" s="102">
        <v>2.7461739999999998E-4</v>
      </c>
      <c r="L1802" s="102">
        <v>1.589015E-3</v>
      </c>
      <c r="M1802" s="102">
        <v>2.7203010000000001E-3</v>
      </c>
      <c r="N1802" s="102">
        <v>3.06989E-3</v>
      </c>
      <c r="O1802" s="102">
        <v>2.6913459999999998E-3</v>
      </c>
      <c r="P1802" s="102">
        <v>1.9740080000000002E-3</v>
      </c>
      <c r="Q1802" s="102">
        <v>1.296097E-3</v>
      </c>
      <c r="R1802" s="102">
        <v>7.344742E-4</v>
      </c>
      <c r="S1802" s="102">
        <v>2.8921680000000002E-4</v>
      </c>
      <c r="T1802" s="102">
        <v>-7.8709019999999996E-5</v>
      </c>
      <c r="U1802" s="102">
        <v>-3.6907869999999997E-4</v>
      </c>
      <c r="V1802" s="102">
        <v>-6.0151469999999996E-4</v>
      </c>
      <c r="W1802" s="102">
        <v>-7.9494549999999998E-4</v>
      </c>
      <c r="X1802" s="102">
        <v>-9.4983290000000005E-4</v>
      </c>
      <c r="Y1802" s="103">
        <v>-1.0756400000000001E-3</v>
      </c>
    </row>
    <row r="1803" spans="1:25" x14ac:dyDescent="0.25">
      <c r="A1803" s="101" t="s">
        <v>2050</v>
      </c>
      <c r="B1803" s="102">
        <v>4.2235979999999999E-2</v>
      </c>
      <c r="C1803" s="102">
        <v>3.2891070000000001E-2</v>
      </c>
      <c r="D1803" s="102">
        <v>2.703618E-2</v>
      </c>
      <c r="E1803" s="102">
        <v>2.224864E-2</v>
      </c>
      <c r="F1803" s="102">
        <v>1.8241609999999998E-2</v>
      </c>
      <c r="G1803" s="102">
        <v>1.6120249999999999E-2</v>
      </c>
      <c r="H1803" s="102">
        <v>1.383011E-2</v>
      </c>
      <c r="I1803" s="102">
        <v>1.1879539999999999E-2</v>
      </c>
      <c r="J1803" s="102">
        <v>1.0259300000000001E-2</v>
      </c>
      <c r="K1803" s="102">
        <v>1.268705E-2</v>
      </c>
      <c r="L1803" s="102">
        <v>1.3865779999999999E-2</v>
      </c>
      <c r="M1803" s="102">
        <v>1.4764360000000001E-2</v>
      </c>
      <c r="N1803" s="102">
        <v>1.445479E-2</v>
      </c>
      <c r="O1803" s="102">
        <v>1.349756E-2</v>
      </c>
      <c r="P1803" s="102">
        <v>1.238584E-2</v>
      </c>
      <c r="Q1803" s="102">
        <v>1.14383E-2</v>
      </c>
      <c r="R1803" s="102">
        <v>1.0655339999999999E-2</v>
      </c>
      <c r="S1803" s="102">
        <v>9.9883709999999994E-3</v>
      </c>
      <c r="T1803" s="102">
        <v>9.4180059999999996E-3</v>
      </c>
      <c r="U1803" s="102">
        <v>8.9248729999999998E-3</v>
      </c>
      <c r="V1803" s="102">
        <v>8.4995069999999999E-3</v>
      </c>
      <c r="W1803" s="102">
        <v>8.122542E-3</v>
      </c>
      <c r="X1803" s="102">
        <v>7.7842930000000003E-3</v>
      </c>
      <c r="Y1803" s="103">
        <v>7.4750800000000003E-3</v>
      </c>
    </row>
    <row r="1804" spans="1:25" x14ac:dyDescent="0.25">
      <c r="A1804" s="101" t="s">
        <v>2051</v>
      </c>
      <c r="B1804" s="102">
        <v>4.25607E-2</v>
      </c>
      <c r="C1804" s="102">
        <v>3.3295449999999997E-2</v>
      </c>
      <c r="D1804" s="102">
        <v>2.7451030000000001E-2</v>
      </c>
      <c r="E1804" s="102">
        <v>2.263395E-2</v>
      </c>
      <c r="F1804" s="102">
        <v>1.8577179999999999E-2</v>
      </c>
      <c r="G1804" s="102">
        <v>1.653398E-2</v>
      </c>
      <c r="H1804" s="102">
        <v>1.4214569999999999E-2</v>
      </c>
      <c r="I1804" s="102">
        <v>1.22154E-2</v>
      </c>
      <c r="J1804" s="102">
        <v>1.0556050000000001E-2</v>
      </c>
      <c r="K1804" s="102">
        <v>1.3277590000000001E-2</v>
      </c>
      <c r="L1804" s="102">
        <v>1.4532990000000001E-2</v>
      </c>
      <c r="M1804" s="102">
        <v>1.548913E-2</v>
      </c>
      <c r="N1804" s="102">
        <v>1.5159580000000001E-2</v>
      </c>
      <c r="O1804" s="102">
        <v>1.4201210000000001E-2</v>
      </c>
      <c r="P1804" s="102">
        <v>1.3107850000000001E-2</v>
      </c>
      <c r="Q1804" s="102">
        <v>1.217911E-2</v>
      </c>
      <c r="R1804" s="102">
        <v>1.1405210000000001E-2</v>
      </c>
      <c r="S1804" s="102">
        <v>1.074759E-2</v>
      </c>
      <c r="T1804" s="102">
        <v>1.0177169999999999E-2</v>
      </c>
      <c r="U1804" s="102">
        <v>9.6840039999999995E-3</v>
      </c>
      <c r="V1804" s="102">
        <v>9.2487230000000004E-3</v>
      </c>
      <c r="W1804" s="102">
        <v>8.8618629999999993E-3</v>
      </c>
      <c r="X1804" s="102">
        <v>8.5137359999999992E-3</v>
      </c>
      <c r="Y1804" s="103">
        <v>8.2043380000000003E-3</v>
      </c>
    </row>
    <row r="1805" spans="1:25" x14ac:dyDescent="0.25">
      <c r="A1805" s="101" t="s">
        <v>2052</v>
      </c>
      <c r="B1805" s="102">
        <v>5.341953E-2</v>
      </c>
      <c r="C1805" s="102">
        <v>4.3502770000000003E-2</v>
      </c>
      <c r="D1805" s="102">
        <v>3.7238920000000002E-2</v>
      </c>
      <c r="E1805" s="102">
        <v>3.2092870000000003E-2</v>
      </c>
      <c r="F1805" s="102">
        <v>2.777719E-2</v>
      </c>
      <c r="G1805" s="102">
        <v>2.5528680000000002E-2</v>
      </c>
      <c r="H1805" s="102">
        <v>2.297453E-2</v>
      </c>
      <c r="I1805" s="102">
        <v>2.0779760000000001E-2</v>
      </c>
      <c r="J1805" s="102">
        <v>1.8944659999999999E-2</v>
      </c>
      <c r="K1805" s="102">
        <v>2.210005E-2</v>
      </c>
      <c r="L1805" s="102">
        <v>2.3472050000000001E-2</v>
      </c>
      <c r="M1805" s="102">
        <v>2.4477120000000002E-2</v>
      </c>
      <c r="N1805" s="102">
        <v>2.389525E-2</v>
      </c>
      <c r="O1805" s="102">
        <v>2.262604E-2</v>
      </c>
      <c r="P1805" s="102">
        <v>2.1260709999999999E-2</v>
      </c>
      <c r="Q1805" s="102">
        <v>2.012802E-2</v>
      </c>
      <c r="R1805" s="102">
        <v>1.9189080000000001E-2</v>
      </c>
      <c r="S1805" s="102">
        <v>1.838565E-2</v>
      </c>
      <c r="T1805" s="102">
        <v>1.7679179999999999E-2</v>
      </c>
      <c r="U1805" s="102">
        <v>1.7050260000000001E-2</v>
      </c>
      <c r="V1805" s="102">
        <v>1.6488949999999999E-2</v>
      </c>
      <c r="W1805" s="102">
        <v>1.5976110000000002E-2</v>
      </c>
      <c r="X1805" s="102">
        <v>1.5511489999999999E-2</v>
      </c>
      <c r="Y1805" s="103">
        <v>1.5085629999999999E-2</v>
      </c>
    </row>
    <row r="1806" spans="1:25" x14ac:dyDescent="0.25">
      <c r="A1806" s="101" t="s">
        <v>2053</v>
      </c>
      <c r="B1806" s="102">
        <v>4.0316030000000003E-2</v>
      </c>
      <c r="C1806" s="102">
        <v>3.1349410000000001E-2</v>
      </c>
      <c r="D1806" s="102">
        <v>2.5579540000000001E-2</v>
      </c>
      <c r="E1806" s="102">
        <v>2.0759360000000001E-2</v>
      </c>
      <c r="F1806" s="102">
        <v>1.667074E-2</v>
      </c>
      <c r="G1806" s="102">
        <v>1.4539659999999999E-2</v>
      </c>
      <c r="H1806" s="102">
        <v>1.221996E-2</v>
      </c>
      <c r="I1806" s="102">
        <v>1.023992E-2</v>
      </c>
      <c r="J1806" s="102">
        <v>8.5804149999999992E-3</v>
      </c>
      <c r="K1806" s="102">
        <v>1.1071340000000001E-2</v>
      </c>
      <c r="L1806" s="102">
        <v>1.2336649999999999E-2</v>
      </c>
      <c r="M1806" s="102">
        <v>1.33317E-2</v>
      </c>
      <c r="N1806" s="102">
        <v>1.314765E-2</v>
      </c>
      <c r="O1806" s="102">
        <v>1.228627E-2</v>
      </c>
      <c r="P1806" s="102">
        <v>1.12318E-2</v>
      </c>
      <c r="Q1806" s="102">
        <v>1.03129E-2</v>
      </c>
      <c r="R1806" s="102">
        <v>9.5584720000000001E-3</v>
      </c>
      <c r="S1806" s="102">
        <v>8.9200689999999992E-3</v>
      </c>
      <c r="T1806" s="102">
        <v>8.3785300000000004E-3</v>
      </c>
      <c r="U1806" s="102">
        <v>7.9047909999999996E-3</v>
      </c>
      <c r="V1806" s="102">
        <v>7.4988399999999997E-3</v>
      </c>
      <c r="W1806" s="102">
        <v>7.1410739999999999E-3</v>
      </c>
      <c r="X1806" s="102">
        <v>6.8220370000000004E-3</v>
      </c>
      <c r="Y1806" s="103">
        <v>6.5414949999999996E-3</v>
      </c>
    </row>
    <row r="1807" spans="1:25" x14ac:dyDescent="0.25">
      <c r="A1807" s="101" t="s">
        <v>2054</v>
      </c>
      <c r="B1807" s="102">
        <v>5.3401619999999997E-2</v>
      </c>
      <c r="C1807" s="102">
        <v>4.353137E-2</v>
      </c>
      <c r="D1807" s="102">
        <v>3.7350559999999998E-2</v>
      </c>
      <c r="E1807" s="102">
        <v>3.228636E-2</v>
      </c>
      <c r="F1807" s="102">
        <v>2.8032020000000001E-2</v>
      </c>
      <c r="G1807" s="102">
        <v>2.5814529999999999E-2</v>
      </c>
      <c r="H1807" s="102">
        <v>2.326247E-2</v>
      </c>
      <c r="I1807" s="102">
        <v>2.1069239999999999E-2</v>
      </c>
      <c r="J1807" s="102">
        <v>1.9235269999999999E-2</v>
      </c>
      <c r="K1807" s="102">
        <v>2.2344240000000001E-2</v>
      </c>
      <c r="L1807" s="102">
        <v>2.3628650000000001E-2</v>
      </c>
      <c r="M1807" s="102">
        <v>2.4555830000000001E-2</v>
      </c>
      <c r="N1807" s="102">
        <v>2.3897399999999999E-2</v>
      </c>
      <c r="O1807" s="102">
        <v>2.2600789999999999E-2</v>
      </c>
      <c r="P1807" s="102">
        <v>2.123711E-2</v>
      </c>
      <c r="Q1807" s="102">
        <v>2.011516E-2</v>
      </c>
      <c r="R1807" s="102">
        <v>1.9177019999999999E-2</v>
      </c>
      <c r="S1807" s="102">
        <v>1.837428E-2</v>
      </c>
      <c r="T1807" s="102">
        <v>1.765895E-2</v>
      </c>
      <c r="U1807" s="102">
        <v>1.703033E-2</v>
      </c>
      <c r="V1807" s="102">
        <v>1.6459830000000002E-2</v>
      </c>
      <c r="W1807" s="102">
        <v>1.594742E-2</v>
      </c>
      <c r="X1807" s="102">
        <v>1.5483419999999999E-2</v>
      </c>
      <c r="Y1807" s="103">
        <v>1.5048239999999999E-2</v>
      </c>
    </row>
    <row r="1808" spans="1:25" x14ac:dyDescent="0.25">
      <c r="A1808" s="101" t="s">
        <v>2055</v>
      </c>
      <c r="B1808" s="102">
        <v>2.1396800000000001E-2</v>
      </c>
      <c r="C1808" s="102">
        <v>1.335504E-2</v>
      </c>
      <c r="D1808" s="102">
        <v>8.3328489999999998E-3</v>
      </c>
      <c r="E1808" s="102">
        <v>4.1902609999999998E-3</v>
      </c>
      <c r="F1808" s="102">
        <v>7.0944020000000005E-4</v>
      </c>
      <c r="G1808" s="102">
        <v>-1.247412E-3</v>
      </c>
      <c r="H1808" s="102">
        <v>-3.0605290000000002E-3</v>
      </c>
      <c r="I1808" s="102">
        <v>-4.5533559999999997E-3</v>
      </c>
      <c r="J1808" s="102">
        <v>-5.7649529999999997E-3</v>
      </c>
      <c r="K1808" s="102">
        <v>-4.4573160000000002E-3</v>
      </c>
      <c r="L1808" s="102">
        <v>-3.414949E-3</v>
      </c>
      <c r="M1808" s="102">
        <v>-2.5469030000000001E-3</v>
      </c>
      <c r="N1808" s="102">
        <v>-2.2572709999999999E-3</v>
      </c>
      <c r="O1808" s="102">
        <v>-2.6429890000000001E-3</v>
      </c>
      <c r="P1808" s="102">
        <v>-3.3374899999999998E-3</v>
      </c>
      <c r="Q1808" s="102">
        <v>-4.0131359999999996E-3</v>
      </c>
      <c r="R1808" s="102">
        <v>-4.5537779999999996E-3</v>
      </c>
      <c r="S1808" s="102">
        <v>-4.9783930000000002E-3</v>
      </c>
      <c r="T1808" s="102">
        <v>-5.3162139999999997E-3</v>
      </c>
      <c r="U1808" s="102">
        <v>-5.5769239999999996E-3</v>
      </c>
      <c r="V1808" s="102">
        <v>-5.7796339999999996E-3</v>
      </c>
      <c r="W1808" s="102">
        <v>-5.9340180000000001E-3</v>
      </c>
      <c r="X1808" s="102">
        <v>-6.049975E-3</v>
      </c>
      <c r="Y1808" s="103">
        <v>-6.1272779999999999E-3</v>
      </c>
    </row>
    <row r="1809" spans="1:25" x14ac:dyDescent="0.25">
      <c r="A1809" s="101" t="s">
        <v>2056</v>
      </c>
      <c r="B1809" s="102">
        <v>4.8480870000000002E-2</v>
      </c>
      <c r="C1809" s="102">
        <v>3.8686570000000003E-2</v>
      </c>
      <c r="D1809" s="102">
        <v>3.2590859999999999E-2</v>
      </c>
      <c r="E1809" s="102">
        <v>2.7603039999999999E-2</v>
      </c>
      <c r="F1809" s="102">
        <v>2.3435790000000001E-2</v>
      </c>
      <c r="G1809" s="102">
        <v>2.1196329999999999E-2</v>
      </c>
      <c r="H1809" s="102">
        <v>1.8759600000000001E-2</v>
      </c>
      <c r="I1809" s="102">
        <v>1.6682160000000001E-2</v>
      </c>
      <c r="J1809" s="102">
        <v>1.494476E-2</v>
      </c>
      <c r="K1809" s="102">
        <v>1.7549229999999999E-2</v>
      </c>
      <c r="L1809" s="102">
        <v>1.8747940000000001E-2</v>
      </c>
      <c r="M1809" s="102">
        <v>1.963697E-2</v>
      </c>
      <c r="N1809" s="102">
        <v>1.9162869999999999E-2</v>
      </c>
      <c r="O1809" s="102">
        <v>1.8031769999999999E-2</v>
      </c>
      <c r="P1809" s="102">
        <v>1.678487E-2</v>
      </c>
      <c r="Q1809" s="102">
        <v>1.5721470000000001E-2</v>
      </c>
      <c r="R1809" s="102">
        <v>1.484159E-2</v>
      </c>
      <c r="S1809" s="102">
        <v>1.408763E-2</v>
      </c>
      <c r="T1809" s="102">
        <v>1.3430320000000001E-2</v>
      </c>
      <c r="U1809" s="102">
        <v>1.2850260000000001E-2</v>
      </c>
      <c r="V1809" s="102">
        <v>1.233799E-2</v>
      </c>
      <c r="W1809" s="102">
        <v>1.188357E-2</v>
      </c>
      <c r="X1809" s="102">
        <v>1.146788E-2</v>
      </c>
      <c r="Y1809" s="103">
        <v>1.1090910000000001E-2</v>
      </c>
    </row>
    <row r="1810" spans="1:25" x14ac:dyDescent="0.25">
      <c r="A1810" s="101" t="s">
        <v>2057</v>
      </c>
      <c r="B1810" s="102">
        <v>5.7408069999999999E-2</v>
      </c>
      <c r="C1810" s="102">
        <v>4.979074E-2</v>
      </c>
      <c r="D1810" s="102">
        <v>4.4829859999999999E-2</v>
      </c>
      <c r="E1810" s="102">
        <v>4.074759E-2</v>
      </c>
      <c r="F1810" s="102">
        <v>3.7322889999999997E-2</v>
      </c>
      <c r="G1810" s="102">
        <v>3.4774359999999997E-2</v>
      </c>
      <c r="H1810" s="102">
        <v>3.224552E-2</v>
      </c>
      <c r="I1810" s="102">
        <v>3.0041559999999998E-2</v>
      </c>
      <c r="J1810" s="102">
        <v>2.815295E-2</v>
      </c>
      <c r="K1810" s="102">
        <v>2.9675440000000001E-2</v>
      </c>
      <c r="L1810" s="102">
        <v>2.9812740000000001E-2</v>
      </c>
      <c r="M1810" s="102">
        <v>2.9714850000000001E-2</v>
      </c>
      <c r="N1810" s="102">
        <v>2.8144349999999999E-2</v>
      </c>
      <c r="O1810" s="102">
        <v>2.6283259999999999E-2</v>
      </c>
      <c r="P1810" s="102">
        <v>2.4614E-2</v>
      </c>
      <c r="Q1810" s="102">
        <v>2.3234930000000001E-2</v>
      </c>
      <c r="R1810" s="102">
        <v>2.2012299999999999E-2</v>
      </c>
      <c r="S1810" s="102">
        <v>2.088827E-2</v>
      </c>
      <c r="T1810" s="102">
        <v>1.984296E-2</v>
      </c>
      <c r="U1810" s="102">
        <v>1.8876480000000001E-2</v>
      </c>
      <c r="V1810" s="102">
        <v>1.7968939999999999E-2</v>
      </c>
      <c r="W1810" s="102">
        <v>1.7130260000000001E-2</v>
      </c>
      <c r="X1810" s="102">
        <v>1.63506E-2</v>
      </c>
      <c r="Y1810" s="103">
        <v>1.561014E-2</v>
      </c>
    </row>
    <row r="1811" spans="1:25" x14ac:dyDescent="0.25">
      <c r="A1811" s="101" t="s">
        <v>2058</v>
      </c>
      <c r="B1811" s="102">
        <v>4.2549200000000002E-2</v>
      </c>
      <c r="C1811" s="102">
        <v>3.3390780000000002E-2</v>
      </c>
      <c r="D1811" s="102">
        <v>2.7595930000000001E-2</v>
      </c>
      <c r="E1811" s="102">
        <v>2.280886E-2</v>
      </c>
      <c r="F1811" s="102">
        <v>1.877212E-2</v>
      </c>
      <c r="G1811" s="102">
        <v>1.677793E-2</v>
      </c>
      <c r="H1811" s="102">
        <v>1.44686E-2</v>
      </c>
      <c r="I1811" s="102">
        <v>1.2478970000000001E-2</v>
      </c>
      <c r="J1811" s="102">
        <v>1.080995E-2</v>
      </c>
      <c r="K1811" s="102">
        <v>1.363346E-2</v>
      </c>
      <c r="L1811" s="102">
        <v>1.492687E-2</v>
      </c>
      <c r="M1811" s="102">
        <v>1.5912059999999999E-2</v>
      </c>
      <c r="N1811" s="102">
        <v>1.559226E-2</v>
      </c>
      <c r="O1811" s="102">
        <v>1.464304E-2</v>
      </c>
      <c r="P1811" s="102">
        <v>1.355901E-2</v>
      </c>
      <c r="Q1811" s="102">
        <v>1.2639839999999999E-2</v>
      </c>
      <c r="R1811" s="102">
        <v>1.1875770000000001E-2</v>
      </c>
      <c r="S1811" s="102">
        <v>1.122775E-2</v>
      </c>
      <c r="T1811" s="102">
        <v>1.0676369999999999E-2</v>
      </c>
      <c r="U1811" s="102">
        <v>1.019281E-2</v>
      </c>
      <c r="V1811" s="102">
        <v>9.7673599999999992E-3</v>
      </c>
      <c r="W1811" s="102">
        <v>9.3901030000000003E-3</v>
      </c>
      <c r="X1811" s="102">
        <v>9.0515809999999995E-3</v>
      </c>
      <c r="Y1811" s="103">
        <v>8.7517930000000008E-3</v>
      </c>
    </row>
    <row r="1812" spans="1:25" x14ac:dyDescent="0.25">
      <c r="A1812" s="101" t="s">
        <v>2059</v>
      </c>
      <c r="B1812" s="102">
        <v>6.1584049999999996E-3</v>
      </c>
      <c r="C1812" s="102">
        <v>-9.4039850000000004E-5</v>
      </c>
      <c r="D1812" s="102">
        <v>-4.8934620000000003E-3</v>
      </c>
      <c r="E1812" s="102">
        <v>-9.3099069999999992E-3</v>
      </c>
      <c r="F1812" s="102">
        <v>-1.333179E-2</v>
      </c>
      <c r="G1812" s="102">
        <v>-1.525257E-2</v>
      </c>
      <c r="H1812" s="102">
        <v>-1.7257629999999999E-2</v>
      </c>
      <c r="I1812" s="102">
        <v>-1.901978E-2</v>
      </c>
      <c r="J1812" s="102">
        <v>-2.050894E-2</v>
      </c>
      <c r="K1812" s="102">
        <v>-1.9363149999999999E-2</v>
      </c>
      <c r="L1812" s="102">
        <v>-1.8395350000000001E-2</v>
      </c>
      <c r="M1812" s="102">
        <v>-1.7417200000000001E-2</v>
      </c>
      <c r="N1812" s="102">
        <v>-1.6579900000000002E-2</v>
      </c>
      <c r="O1812" s="102">
        <v>-1.6346369999999999E-2</v>
      </c>
      <c r="P1812" s="102">
        <v>-1.656958E-2</v>
      </c>
      <c r="Q1812" s="102">
        <v>-1.691877E-2</v>
      </c>
      <c r="R1812" s="102">
        <v>-1.7228960000000001E-2</v>
      </c>
      <c r="S1812" s="102">
        <v>-1.7461669999999999E-2</v>
      </c>
      <c r="T1812" s="102">
        <v>-1.7626429999999998E-2</v>
      </c>
      <c r="U1812" s="102">
        <v>-1.771377E-2</v>
      </c>
      <c r="V1812" s="102">
        <v>-1.775235E-2</v>
      </c>
      <c r="W1812" s="102">
        <v>-1.7742649999999999E-2</v>
      </c>
      <c r="X1812" s="102">
        <v>-1.770383E-2</v>
      </c>
      <c r="Y1812" s="103">
        <v>-1.7626200000000002E-2</v>
      </c>
    </row>
    <row r="1813" spans="1:25" x14ac:dyDescent="0.25">
      <c r="A1813" s="101" t="s">
        <v>2060</v>
      </c>
      <c r="B1813" s="102">
        <v>3.4229769999999998E-3</v>
      </c>
      <c r="C1813" s="102">
        <v>-3.196202E-3</v>
      </c>
      <c r="D1813" s="102">
        <v>-7.8006389999999998E-3</v>
      </c>
      <c r="E1813" s="102">
        <v>-1.1860829999999999E-2</v>
      </c>
      <c r="F1813" s="102">
        <v>-1.544652E-2</v>
      </c>
      <c r="G1813" s="102">
        <v>-1.712135E-2</v>
      </c>
      <c r="H1813" s="102">
        <v>-1.8781470000000001E-2</v>
      </c>
      <c r="I1813" s="102">
        <v>-2.019876E-2</v>
      </c>
      <c r="J1813" s="102">
        <v>-2.1363630000000002E-2</v>
      </c>
      <c r="K1813" s="102">
        <v>-2.001636E-2</v>
      </c>
      <c r="L1813" s="102">
        <v>-1.8857889999999999E-2</v>
      </c>
      <c r="M1813" s="102">
        <v>-1.779526E-2</v>
      </c>
      <c r="N1813" s="102">
        <v>-1.6970450000000002E-2</v>
      </c>
      <c r="O1813" s="102">
        <v>-1.6795910000000001E-2</v>
      </c>
      <c r="P1813" s="102">
        <v>-1.704787E-2</v>
      </c>
      <c r="Q1813" s="102">
        <v>-1.7396370000000001E-2</v>
      </c>
      <c r="R1813" s="102">
        <v>-1.7667260000000001E-2</v>
      </c>
      <c r="S1813" s="102">
        <v>-1.7860839999999999E-2</v>
      </c>
      <c r="T1813" s="102">
        <v>-1.7976889999999999E-2</v>
      </c>
      <c r="U1813" s="102">
        <v>-1.8015650000000001E-2</v>
      </c>
      <c r="V1813" s="102">
        <v>-1.8015650000000001E-2</v>
      </c>
      <c r="W1813" s="102">
        <v>-1.7967199999999999E-2</v>
      </c>
      <c r="X1813" s="102">
        <v>-1.7889909999999998E-2</v>
      </c>
      <c r="Y1813" s="103">
        <v>-1.7783549999999999E-2</v>
      </c>
    </row>
    <row r="1814" spans="1:25" x14ac:dyDescent="0.25">
      <c r="A1814" s="101" t="s">
        <v>2061</v>
      </c>
      <c r="B1814" s="102">
        <v>4.9653620000000002E-2</v>
      </c>
      <c r="C1814" s="102">
        <v>3.931316E-2</v>
      </c>
      <c r="D1814" s="102">
        <v>3.3110529999999999E-2</v>
      </c>
      <c r="E1814" s="102">
        <v>2.8246830000000001E-2</v>
      </c>
      <c r="F1814" s="102">
        <v>2.4269490000000001E-2</v>
      </c>
      <c r="G1814" s="102">
        <v>2.2533439999999998E-2</v>
      </c>
      <c r="H1814" s="102">
        <v>2.017126E-2</v>
      </c>
      <c r="I1814" s="102">
        <v>1.809972E-2</v>
      </c>
      <c r="J1814" s="102">
        <v>1.6358560000000001E-2</v>
      </c>
      <c r="K1814" s="102">
        <v>1.9987499999999998E-2</v>
      </c>
      <c r="L1814" s="102">
        <v>2.1092329999999999E-2</v>
      </c>
      <c r="M1814" s="102">
        <v>2.183935E-2</v>
      </c>
      <c r="N1814" s="102">
        <v>2.0953650000000001E-2</v>
      </c>
      <c r="O1814" s="102">
        <v>1.9689519999999999E-2</v>
      </c>
      <c r="P1814" s="102">
        <v>1.85132E-2</v>
      </c>
      <c r="Q1814" s="102">
        <v>1.75803E-2</v>
      </c>
      <c r="R1814" s="102">
        <v>1.6773960000000001E-2</v>
      </c>
      <c r="S1814" s="102">
        <v>1.6055110000000001E-2</v>
      </c>
      <c r="T1814" s="102">
        <v>1.540444E-2</v>
      </c>
      <c r="U1814" s="102">
        <v>1.4821890000000001E-2</v>
      </c>
      <c r="V1814" s="102">
        <v>1.4307220000000001E-2</v>
      </c>
      <c r="W1814" s="102">
        <v>1.383123E-2</v>
      </c>
      <c r="X1814" s="102">
        <v>1.340411E-2</v>
      </c>
      <c r="Y1814" s="103">
        <v>1.3006180000000001E-2</v>
      </c>
    </row>
    <row r="1815" spans="1:25" x14ac:dyDescent="0.25">
      <c r="A1815" s="101" t="s">
        <v>2062</v>
      </c>
      <c r="B1815" s="102">
        <v>-0.89353300000000002</v>
      </c>
      <c r="C1815" s="102">
        <v>-0.856572</v>
      </c>
      <c r="D1815" s="102">
        <v>-0.84094800000000003</v>
      </c>
      <c r="E1815" s="102">
        <v>-0.83197900000000002</v>
      </c>
      <c r="F1815" s="102">
        <v>-0.82684899999999995</v>
      </c>
      <c r="G1815" s="102">
        <v>-0.83008999999999999</v>
      </c>
      <c r="H1815" s="102">
        <v>-0.82306400000000002</v>
      </c>
      <c r="I1815" s="102">
        <v>-0.81627000000000005</v>
      </c>
      <c r="J1815" s="102">
        <v>-0.81031900000000001</v>
      </c>
      <c r="K1815" s="102">
        <v>-0.86170100000000005</v>
      </c>
      <c r="L1815" s="102">
        <v>-0.87299499999999997</v>
      </c>
      <c r="M1815" s="102">
        <v>-0.87773599999999996</v>
      </c>
      <c r="N1815" s="102">
        <v>-0.85262800000000005</v>
      </c>
      <c r="O1815" s="102">
        <v>-0.82713599999999998</v>
      </c>
      <c r="P1815" s="102">
        <v>-0.80914200000000003</v>
      </c>
      <c r="Q1815" s="102">
        <v>-0.79797499999999999</v>
      </c>
      <c r="R1815" s="102">
        <v>-0.78861400000000004</v>
      </c>
      <c r="S1815" s="102">
        <v>-0.77938200000000002</v>
      </c>
      <c r="T1815" s="102">
        <v>-0.77003699999999997</v>
      </c>
      <c r="U1815" s="102">
        <v>-0.76054200000000005</v>
      </c>
      <c r="V1815" s="102">
        <v>-0.750915</v>
      </c>
      <c r="W1815" s="102">
        <v>-0.74114599999999997</v>
      </c>
      <c r="X1815" s="102">
        <v>-0.731236</v>
      </c>
      <c r="Y1815" s="103">
        <v>-0.72119299999999997</v>
      </c>
    </row>
    <row r="1816" spans="1:25" x14ac:dyDescent="0.25">
      <c r="A1816" s="101" t="s">
        <v>2063</v>
      </c>
      <c r="B1816" s="102">
        <v>5.4964810000000003E-2</v>
      </c>
      <c r="C1816" s="102">
        <v>4.5153859999999997E-2</v>
      </c>
      <c r="D1816" s="102">
        <v>3.8721140000000001E-2</v>
      </c>
      <c r="E1816" s="102">
        <v>3.3328190000000001E-2</v>
      </c>
      <c r="F1816" s="102">
        <v>2.8727119999999998E-2</v>
      </c>
      <c r="G1816" s="102">
        <v>2.6439939999999999E-2</v>
      </c>
      <c r="H1816" s="102">
        <v>2.369868E-2</v>
      </c>
      <c r="I1816" s="102">
        <v>2.130694E-2</v>
      </c>
      <c r="J1816" s="102">
        <v>1.929463E-2</v>
      </c>
      <c r="K1816" s="102">
        <v>2.2561339999999999E-2</v>
      </c>
      <c r="L1816" s="102">
        <v>2.390569E-2</v>
      </c>
      <c r="M1816" s="102">
        <v>2.4941120000000001E-2</v>
      </c>
      <c r="N1816" s="102">
        <v>2.4426010000000001E-2</v>
      </c>
      <c r="O1816" s="102">
        <v>2.3270590000000001E-2</v>
      </c>
      <c r="P1816" s="102">
        <v>2.2000269999999999E-2</v>
      </c>
      <c r="Q1816" s="102">
        <v>2.0944009999999999E-2</v>
      </c>
      <c r="R1816" s="102">
        <v>2.005297E-2</v>
      </c>
      <c r="S1816" s="102">
        <v>1.9268480000000001E-2</v>
      </c>
      <c r="T1816" s="102">
        <v>1.857135E-2</v>
      </c>
      <c r="U1816" s="102">
        <v>1.7951370000000001E-2</v>
      </c>
      <c r="V1816" s="102">
        <v>1.7399290000000001E-2</v>
      </c>
      <c r="W1816" s="102">
        <v>1.68957E-2</v>
      </c>
      <c r="X1816" s="102">
        <v>1.64406E-2</v>
      </c>
      <c r="Y1816" s="103">
        <v>1.602429E-2</v>
      </c>
    </row>
    <row r="1817" spans="1:25" x14ac:dyDescent="0.25">
      <c r="A1817" s="101" t="s">
        <v>2064</v>
      </c>
      <c r="B1817" s="102">
        <v>6.8762630000000005E-2</v>
      </c>
      <c r="C1817" s="102">
        <v>6.2455129999999998E-2</v>
      </c>
      <c r="D1817" s="102">
        <v>5.7261739999999998E-2</v>
      </c>
      <c r="E1817" s="102">
        <v>5.2347810000000002E-2</v>
      </c>
      <c r="F1817" s="102">
        <v>4.7918839999999997E-2</v>
      </c>
      <c r="G1817" s="102">
        <v>4.4875369999999998E-2</v>
      </c>
      <c r="H1817" s="102">
        <v>4.1971010000000003E-2</v>
      </c>
      <c r="I1817" s="102">
        <v>3.9401510000000001E-2</v>
      </c>
      <c r="J1817" s="102">
        <v>3.7169430000000003E-2</v>
      </c>
      <c r="K1817" s="102">
        <v>3.836287E-2</v>
      </c>
      <c r="L1817" s="102">
        <v>3.944102E-2</v>
      </c>
      <c r="M1817" s="102">
        <v>4.0499849999999997E-2</v>
      </c>
      <c r="N1817" s="102">
        <v>4.0336959999999998E-2</v>
      </c>
      <c r="O1817" s="102">
        <v>3.9385240000000002E-2</v>
      </c>
      <c r="P1817" s="102">
        <v>3.8117350000000001E-2</v>
      </c>
      <c r="Q1817" s="102">
        <v>3.6920340000000003E-2</v>
      </c>
      <c r="R1817" s="102">
        <v>3.5852370000000001E-2</v>
      </c>
      <c r="S1817" s="102">
        <v>3.4913159999999999E-2</v>
      </c>
      <c r="T1817" s="102">
        <v>3.4063070000000001E-2</v>
      </c>
      <c r="U1817" s="102">
        <v>3.3311889999999997E-2</v>
      </c>
      <c r="V1817" s="102">
        <v>3.262023E-2</v>
      </c>
      <c r="W1817" s="102">
        <v>3.198807E-2</v>
      </c>
      <c r="X1817" s="102">
        <v>3.1395359999999997E-2</v>
      </c>
      <c r="Y1817" s="103">
        <v>3.0842330000000001E-2</v>
      </c>
    </row>
    <row r="1818" spans="1:25" x14ac:dyDescent="0.25">
      <c r="A1818" s="101" t="s">
        <v>2065</v>
      </c>
      <c r="B1818" s="102">
        <v>6.6276650000000006E-2</v>
      </c>
      <c r="C1818" s="102">
        <v>6.1455259999999998E-2</v>
      </c>
      <c r="D1818" s="102">
        <v>5.7045970000000001E-2</v>
      </c>
      <c r="E1818" s="102">
        <v>5.2628759999999997E-2</v>
      </c>
      <c r="F1818" s="102">
        <v>4.8588859999999998E-2</v>
      </c>
      <c r="G1818" s="102">
        <v>4.5450299999999999E-2</v>
      </c>
      <c r="H1818" s="102">
        <v>4.2630340000000003E-2</v>
      </c>
      <c r="I1818" s="102">
        <v>4.0149579999999997E-2</v>
      </c>
      <c r="J1818" s="102">
        <v>3.8003189999999999E-2</v>
      </c>
      <c r="K1818" s="102">
        <v>3.8536519999999998E-2</v>
      </c>
      <c r="L1818" s="102">
        <v>3.9165819999999997E-2</v>
      </c>
      <c r="M1818" s="102">
        <v>3.9806599999999998E-2</v>
      </c>
      <c r="N1818" s="102">
        <v>3.945237E-2</v>
      </c>
      <c r="O1818" s="102">
        <v>3.8418019999999997E-2</v>
      </c>
      <c r="P1818" s="102">
        <v>3.7152369999999997E-2</v>
      </c>
      <c r="Q1818" s="102">
        <v>3.6010180000000003E-2</v>
      </c>
      <c r="R1818" s="102">
        <v>3.5017619999999999E-2</v>
      </c>
      <c r="S1818" s="102">
        <v>3.4142779999999998E-2</v>
      </c>
      <c r="T1818" s="102">
        <v>3.3356759999999999E-2</v>
      </c>
      <c r="U1818" s="102">
        <v>3.265266E-2</v>
      </c>
      <c r="V1818" s="102">
        <v>3.2013489999999999E-2</v>
      </c>
      <c r="W1818" s="102">
        <v>3.1425290000000002E-2</v>
      </c>
      <c r="X1818" s="102">
        <v>3.086912E-2</v>
      </c>
      <c r="Y1818" s="103">
        <v>3.034595E-2</v>
      </c>
    </row>
    <row r="1819" spans="1:25" x14ac:dyDescent="0.25">
      <c r="A1819" s="101" t="s">
        <v>2066</v>
      </c>
      <c r="B1819" s="102">
        <v>3.6863449999999999E-2</v>
      </c>
      <c r="C1819" s="102">
        <v>2.9494659999999999E-2</v>
      </c>
      <c r="D1819" s="102">
        <v>2.5192010000000001E-2</v>
      </c>
      <c r="E1819" s="102">
        <v>2.1649640000000001E-2</v>
      </c>
      <c r="F1819" s="102">
        <v>1.8745310000000001E-2</v>
      </c>
      <c r="G1819" s="102">
        <v>1.523716E-2</v>
      </c>
      <c r="H1819" s="102">
        <v>1.2965340000000001E-2</v>
      </c>
      <c r="I1819" s="102">
        <v>1.10975E-2</v>
      </c>
      <c r="J1819" s="102">
        <v>9.5338590000000004E-3</v>
      </c>
      <c r="K1819" s="102">
        <v>7.0221620000000002E-3</v>
      </c>
      <c r="L1819" s="102">
        <v>6.1043069999999998E-3</v>
      </c>
      <c r="M1819" s="102">
        <v>5.1912140000000004E-3</v>
      </c>
      <c r="N1819" s="102">
        <v>4.239568E-3</v>
      </c>
      <c r="O1819" s="102">
        <v>2.8519460000000002E-3</v>
      </c>
      <c r="P1819" s="102">
        <v>1.2819140000000001E-3</v>
      </c>
      <c r="Q1819" s="102">
        <v>-2.403137E-4</v>
      </c>
      <c r="R1819" s="102">
        <v>-1.561956E-3</v>
      </c>
      <c r="S1819" s="102">
        <v>-2.6993410000000001E-3</v>
      </c>
      <c r="T1819" s="102">
        <v>-3.6913079999999999E-3</v>
      </c>
      <c r="U1819" s="102">
        <v>-4.5475510000000004E-3</v>
      </c>
      <c r="V1819" s="102">
        <v>-5.2880610000000002E-3</v>
      </c>
      <c r="W1819" s="102">
        <v>-5.9318369999999997E-3</v>
      </c>
      <c r="X1819" s="102">
        <v>-6.4698890000000004E-3</v>
      </c>
      <c r="Y1819" s="103">
        <v>-6.911525E-3</v>
      </c>
    </row>
    <row r="1820" spans="1:25" x14ac:dyDescent="0.25">
      <c r="A1820" s="101" t="s">
        <v>2067</v>
      </c>
      <c r="B1820" s="102">
        <v>6.254672E-2</v>
      </c>
      <c r="C1820" s="102">
        <v>5.2616549999999998E-2</v>
      </c>
      <c r="D1820" s="102">
        <v>4.6018450000000002E-2</v>
      </c>
      <c r="E1820" s="102">
        <v>4.0451180000000003E-2</v>
      </c>
      <c r="F1820" s="102">
        <v>3.5677439999999998E-2</v>
      </c>
      <c r="G1820" s="102">
        <v>3.3171270000000003E-2</v>
      </c>
      <c r="H1820" s="102">
        <v>3.024079E-2</v>
      </c>
      <c r="I1820" s="102">
        <v>2.7680340000000001E-2</v>
      </c>
      <c r="J1820" s="102">
        <v>2.549038E-2</v>
      </c>
      <c r="K1820" s="102">
        <v>2.8777339999999998E-2</v>
      </c>
      <c r="L1820" s="102">
        <v>3.0143400000000001E-2</v>
      </c>
      <c r="M1820" s="102">
        <v>3.1190010000000001E-2</v>
      </c>
      <c r="N1820" s="102">
        <v>3.057733E-2</v>
      </c>
      <c r="O1820" s="102">
        <v>2.9275430000000002E-2</v>
      </c>
      <c r="P1820" s="102">
        <v>2.7868230000000001E-2</v>
      </c>
      <c r="Q1820" s="102">
        <v>2.6675500000000001E-2</v>
      </c>
      <c r="R1820" s="102">
        <v>2.5647989999999999E-2</v>
      </c>
      <c r="S1820" s="102">
        <v>2.4736899999999999E-2</v>
      </c>
      <c r="T1820" s="102">
        <v>2.392296E-2</v>
      </c>
      <c r="U1820" s="102">
        <v>2.3196430000000001E-2</v>
      </c>
      <c r="V1820" s="102">
        <v>2.2547319999999999E-2</v>
      </c>
      <c r="W1820" s="102">
        <v>2.1956460000000001E-2</v>
      </c>
      <c r="X1820" s="102">
        <v>2.1413890000000001E-2</v>
      </c>
      <c r="Y1820" s="103">
        <v>2.0900439999999999E-2</v>
      </c>
    </row>
    <row r="1821" spans="1:25" x14ac:dyDescent="0.25">
      <c r="A1821" s="101" t="s">
        <v>2068</v>
      </c>
      <c r="B1821" s="102">
        <v>5.6594619999999998E-2</v>
      </c>
      <c r="C1821" s="102">
        <v>4.6741400000000002E-2</v>
      </c>
      <c r="D1821" s="102">
        <v>4.0389849999999998E-2</v>
      </c>
      <c r="E1821" s="102">
        <v>3.5097929999999999E-2</v>
      </c>
      <c r="F1821" s="102">
        <v>3.0597940000000001E-2</v>
      </c>
      <c r="G1821" s="102">
        <v>2.8231590000000001E-2</v>
      </c>
      <c r="H1821" s="102">
        <v>2.550084E-2</v>
      </c>
      <c r="I1821" s="102">
        <v>2.31296E-2</v>
      </c>
      <c r="J1821" s="102">
        <v>2.1137489999999998E-2</v>
      </c>
      <c r="K1821" s="102">
        <v>2.4201219999999999E-2</v>
      </c>
      <c r="L1821" s="102">
        <v>2.5468190000000002E-2</v>
      </c>
      <c r="M1821" s="102">
        <v>2.6406599999999999E-2</v>
      </c>
      <c r="N1821" s="102">
        <v>2.5776090000000002E-2</v>
      </c>
      <c r="O1821" s="102">
        <v>2.4487680000000001E-2</v>
      </c>
      <c r="P1821" s="102">
        <v>2.3112839999999999E-2</v>
      </c>
      <c r="Q1821" s="102">
        <v>2.1951399999999999E-2</v>
      </c>
      <c r="R1821" s="102">
        <v>2.0974039999999999E-2</v>
      </c>
      <c r="S1821" s="102">
        <v>2.0122540000000001E-2</v>
      </c>
      <c r="T1821" s="102">
        <v>1.935833E-2</v>
      </c>
      <c r="U1821" s="102">
        <v>1.8690829999999999E-2</v>
      </c>
      <c r="V1821" s="102">
        <v>1.8090950000000001E-2</v>
      </c>
      <c r="W1821" s="102">
        <v>1.7539530000000001E-2</v>
      </c>
      <c r="X1821" s="102">
        <v>1.702687E-2</v>
      </c>
      <c r="Y1821" s="103">
        <v>1.656264E-2</v>
      </c>
    </row>
    <row r="1822" spans="1:25" x14ac:dyDescent="0.25">
      <c r="A1822" s="101" t="s">
        <v>2069</v>
      </c>
      <c r="B1822" s="102">
        <v>-0.13223199999999999</v>
      </c>
      <c r="C1822" s="102">
        <v>-0.129216</v>
      </c>
      <c r="D1822" s="102">
        <v>-0.12810299999999999</v>
      </c>
      <c r="E1822" s="102">
        <v>-0.12772900000000001</v>
      </c>
      <c r="F1822" s="102">
        <v>-0.12775800000000001</v>
      </c>
      <c r="G1822" s="102">
        <v>-0.12834000000000001</v>
      </c>
      <c r="H1822" s="102">
        <v>-0.127022</v>
      </c>
      <c r="I1822" s="102">
        <v>-0.12568499999999999</v>
      </c>
      <c r="J1822" s="102">
        <v>-0.12442499999999999</v>
      </c>
      <c r="K1822" s="102">
        <v>-0.131243</v>
      </c>
      <c r="L1822" s="102">
        <v>-0.13125200000000001</v>
      </c>
      <c r="M1822" s="102">
        <v>-0.130386</v>
      </c>
      <c r="N1822" s="102">
        <v>-0.125083</v>
      </c>
      <c r="O1822" s="102">
        <v>-0.120341</v>
      </c>
      <c r="P1822" s="102">
        <v>-0.11723500000000001</v>
      </c>
      <c r="Q1822" s="102">
        <v>-0.115346</v>
      </c>
      <c r="R1822" s="102">
        <v>-0.113708</v>
      </c>
      <c r="S1822" s="102">
        <v>-0.112051</v>
      </c>
      <c r="T1822" s="102">
        <v>-0.110356</v>
      </c>
      <c r="U1822" s="102">
        <v>-0.108622</v>
      </c>
      <c r="V1822" s="102">
        <v>-0.10687000000000001</v>
      </c>
      <c r="W1822" s="102">
        <v>-0.105098</v>
      </c>
      <c r="X1822" s="102">
        <v>-0.103307</v>
      </c>
      <c r="Y1822" s="103">
        <v>-0.101507</v>
      </c>
    </row>
    <row r="1823" spans="1:25" x14ac:dyDescent="0.25">
      <c r="A1823" s="101" t="s">
        <v>2070</v>
      </c>
      <c r="B1823" s="102">
        <v>6.5010789999999999E-2</v>
      </c>
      <c r="C1823" s="102">
        <v>6.1166400000000003E-2</v>
      </c>
      <c r="D1823" s="102">
        <v>5.7197570000000003E-2</v>
      </c>
      <c r="E1823" s="102">
        <v>5.3016979999999998E-2</v>
      </c>
      <c r="F1823" s="102">
        <v>4.911128E-2</v>
      </c>
      <c r="G1823" s="102">
        <v>4.5875079999999999E-2</v>
      </c>
      <c r="H1823" s="102">
        <v>4.3074660000000001E-2</v>
      </c>
      <c r="I1823" s="102">
        <v>4.0597979999999999E-2</v>
      </c>
      <c r="J1823" s="102">
        <v>3.844127E-2</v>
      </c>
      <c r="K1823" s="102">
        <v>3.837782E-2</v>
      </c>
      <c r="L1823" s="102">
        <v>3.8768219999999999E-2</v>
      </c>
      <c r="M1823" s="102">
        <v>3.9231200000000001E-2</v>
      </c>
      <c r="N1823" s="102">
        <v>3.8927660000000003E-2</v>
      </c>
      <c r="O1823" s="102">
        <v>3.7983169999999997E-2</v>
      </c>
      <c r="P1823" s="102">
        <v>3.6786729999999997E-2</v>
      </c>
      <c r="Q1823" s="102">
        <v>3.5671109999999999E-2</v>
      </c>
      <c r="R1823" s="102">
        <v>3.4679950000000001E-2</v>
      </c>
      <c r="S1823" s="102">
        <v>3.3794190000000002E-2</v>
      </c>
      <c r="T1823" s="102">
        <v>3.2988860000000002E-2</v>
      </c>
      <c r="U1823" s="102">
        <v>3.2258000000000002E-2</v>
      </c>
      <c r="V1823" s="102">
        <v>3.1588440000000002E-2</v>
      </c>
      <c r="W1823" s="102">
        <v>3.096523E-2</v>
      </c>
      <c r="X1823" s="102">
        <v>3.037012E-2</v>
      </c>
      <c r="Y1823" s="103">
        <v>2.9805229999999999E-2</v>
      </c>
    </row>
    <row r="1824" spans="1:25" x14ac:dyDescent="0.25">
      <c r="A1824" s="101" t="s">
        <v>2071</v>
      </c>
      <c r="B1824" s="102">
        <v>6.2561660000000005E-2</v>
      </c>
      <c r="C1824" s="102">
        <v>5.1082929999999999E-2</v>
      </c>
      <c r="D1824" s="102">
        <v>4.419696E-2</v>
      </c>
      <c r="E1824" s="102">
        <v>3.8729619999999999E-2</v>
      </c>
      <c r="F1824" s="102">
        <v>3.4283019999999997E-2</v>
      </c>
      <c r="G1824" s="102">
        <v>3.1585530000000001E-2</v>
      </c>
      <c r="H1824" s="102">
        <v>2.881069E-2</v>
      </c>
      <c r="I1824" s="102">
        <v>2.648271E-2</v>
      </c>
      <c r="J1824" s="102">
        <v>2.457198E-2</v>
      </c>
      <c r="K1824" s="102">
        <v>2.7353450000000001E-2</v>
      </c>
      <c r="L1824" s="102">
        <v>2.8487350000000002E-2</v>
      </c>
      <c r="M1824" s="102">
        <v>2.9213010000000001E-2</v>
      </c>
      <c r="N1824" s="102">
        <v>2.8162630000000001E-2</v>
      </c>
      <c r="O1824" s="102">
        <v>2.6430499999999999E-2</v>
      </c>
      <c r="P1824" s="102">
        <v>2.466809E-2</v>
      </c>
      <c r="Q1824" s="102">
        <v>2.3231180000000001E-2</v>
      </c>
      <c r="R1824" s="102">
        <v>2.2034740000000001E-2</v>
      </c>
      <c r="S1824" s="102">
        <v>2.1002300000000002E-2</v>
      </c>
      <c r="T1824" s="102">
        <v>2.008565E-2</v>
      </c>
      <c r="U1824" s="102">
        <v>1.9265440000000002E-2</v>
      </c>
      <c r="V1824" s="102">
        <v>1.8532469999999999E-2</v>
      </c>
      <c r="W1824" s="102">
        <v>1.786693E-2</v>
      </c>
      <c r="X1824" s="102">
        <v>1.7249710000000001E-2</v>
      </c>
      <c r="Y1824" s="103">
        <v>1.669025E-2</v>
      </c>
    </row>
    <row r="1825" spans="1:25" x14ac:dyDescent="0.25">
      <c r="A1825" s="101" t="s">
        <v>2072</v>
      </c>
      <c r="B1825" s="102">
        <v>5.9222230000000001E-2</v>
      </c>
      <c r="C1825" s="102">
        <v>4.8666010000000003E-2</v>
      </c>
      <c r="D1825" s="102">
        <v>4.2265669999999998E-2</v>
      </c>
      <c r="E1825" s="102">
        <v>3.7146360000000003E-2</v>
      </c>
      <c r="F1825" s="102">
        <v>3.2913820000000003E-2</v>
      </c>
      <c r="G1825" s="102">
        <v>3.093895E-2</v>
      </c>
      <c r="H1825" s="102">
        <v>2.831788E-2</v>
      </c>
      <c r="I1825" s="102">
        <v>2.603569E-2</v>
      </c>
      <c r="J1825" s="102">
        <v>2.4122379999999999E-2</v>
      </c>
      <c r="K1825" s="102">
        <v>2.7980959999999999E-2</v>
      </c>
      <c r="L1825" s="102">
        <v>2.921814E-2</v>
      </c>
      <c r="M1825" s="102">
        <v>3.0049929999999999E-2</v>
      </c>
      <c r="N1825" s="102">
        <v>2.9011149999999999E-2</v>
      </c>
      <c r="O1825" s="102">
        <v>2.7498169999999999E-2</v>
      </c>
      <c r="P1825" s="102">
        <v>2.6073099999999998E-2</v>
      </c>
      <c r="Q1825" s="102">
        <v>2.4949030000000001E-2</v>
      </c>
      <c r="R1825" s="102">
        <v>2.4009300000000001E-2</v>
      </c>
      <c r="S1825" s="102">
        <v>2.3166240000000001E-2</v>
      </c>
      <c r="T1825" s="102">
        <v>2.2410550000000001E-2</v>
      </c>
      <c r="U1825" s="102">
        <v>2.1723039999999999E-2</v>
      </c>
      <c r="V1825" s="102">
        <v>2.1103219999999999E-2</v>
      </c>
      <c r="W1825" s="102">
        <v>2.053168E-2</v>
      </c>
      <c r="X1825" s="102">
        <v>1.9998950000000001E-2</v>
      </c>
      <c r="Y1825" s="103">
        <v>1.9505020000000001E-2</v>
      </c>
    </row>
    <row r="1826" spans="1:25" x14ac:dyDescent="0.25">
      <c r="A1826" s="101" t="s">
        <v>2073</v>
      </c>
      <c r="B1826" s="102">
        <v>6.2970300000000007E-2</v>
      </c>
      <c r="C1826" s="102">
        <v>5.0862200000000003E-2</v>
      </c>
      <c r="D1826" s="102">
        <v>4.3824509999999997E-2</v>
      </c>
      <c r="E1826" s="102">
        <v>3.834891E-2</v>
      </c>
      <c r="F1826" s="102">
        <v>3.396043E-2</v>
      </c>
      <c r="G1826" s="102">
        <v>3.1372570000000002E-2</v>
      </c>
      <c r="H1826" s="102">
        <v>2.8698609999999999E-2</v>
      </c>
      <c r="I1826" s="102">
        <v>2.6471049999999999E-2</v>
      </c>
      <c r="J1826" s="102">
        <v>2.4640410000000001E-2</v>
      </c>
      <c r="K1826" s="102">
        <v>2.7593309999999999E-2</v>
      </c>
      <c r="L1826" s="102">
        <v>2.879172E-2</v>
      </c>
      <c r="M1826" s="102">
        <v>2.9525470000000002E-2</v>
      </c>
      <c r="N1826" s="102">
        <v>2.8438160000000001E-2</v>
      </c>
      <c r="O1826" s="102">
        <v>2.6650409999999999E-2</v>
      </c>
      <c r="P1826" s="102">
        <v>2.48694E-2</v>
      </c>
      <c r="Q1826" s="102">
        <v>2.3432930000000001E-2</v>
      </c>
      <c r="R1826" s="102">
        <v>2.225618E-2</v>
      </c>
      <c r="S1826" s="102">
        <v>2.1243419999999999E-2</v>
      </c>
      <c r="T1826" s="102">
        <v>2.035607E-2</v>
      </c>
      <c r="U1826" s="102">
        <v>1.9555690000000001E-2</v>
      </c>
      <c r="V1826" s="102">
        <v>1.8842049999999999E-2</v>
      </c>
      <c r="W1826" s="102">
        <v>1.817672E-2</v>
      </c>
      <c r="X1826" s="102">
        <v>1.7569129999999999E-2</v>
      </c>
      <c r="Y1826" s="103">
        <v>1.700983E-2</v>
      </c>
    </row>
    <row r="1827" spans="1:25" x14ac:dyDescent="0.25">
      <c r="A1827" s="101" t="s">
        <v>2074</v>
      </c>
      <c r="B1827" s="102">
        <v>7.2831019999999996E-2</v>
      </c>
      <c r="C1827" s="102">
        <v>6.1371990000000001E-2</v>
      </c>
      <c r="D1827" s="102">
        <v>5.4447570000000001E-2</v>
      </c>
      <c r="E1827" s="102">
        <v>4.8942880000000001E-2</v>
      </c>
      <c r="F1827" s="102">
        <v>4.442397E-2</v>
      </c>
      <c r="G1827" s="102">
        <v>4.2236250000000003E-2</v>
      </c>
      <c r="H1827" s="102">
        <v>3.9353600000000002E-2</v>
      </c>
      <c r="I1827" s="102">
        <v>3.6838860000000001E-2</v>
      </c>
      <c r="J1827" s="102">
        <v>3.4722469999999998E-2</v>
      </c>
      <c r="K1827" s="102">
        <v>3.9145560000000003E-2</v>
      </c>
      <c r="L1827" s="102">
        <v>4.0526350000000003E-2</v>
      </c>
      <c r="M1827" s="102">
        <v>4.1405669999999999E-2</v>
      </c>
      <c r="N1827" s="102">
        <v>4.0047409999999999E-2</v>
      </c>
      <c r="O1827" s="102">
        <v>3.815731E-2</v>
      </c>
      <c r="P1827" s="102">
        <v>3.6423320000000002E-2</v>
      </c>
      <c r="Q1827" s="102">
        <v>3.5086850000000003E-2</v>
      </c>
      <c r="R1827" s="102">
        <v>3.3954020000000001E-2</v>
      </c>
      <c r="S1827" s="102">
        <v>3.2946900000000001E-2</v>
      </c>
      <c r="T1827" s="102">
        <v>3.2027319999999998E-2</v>
      </c>
      <c r="U1827" s="102">
        <v>3.119479E-2</v>
      </c>
      <c r="V1827" s="102">
        <v>3.0430140000000001E-2</v>
      </c>
      <c r="W1827" s="102">
        <v>2.9723429999999999E-2</v>
      </c>
      <c r="X1827" s="102">
        <v>2.905549E-2</v>
      </c>
      <c r="Y1827" s="103">
        <v>2.8426320000000001E-2</v>
      </c>
    </row>
    <row r="1828" spans="1:25" x14ac:dyDescent="0.25">
      <c r="A1828" s="101" t="s">
        <v>2075</v>
      </c>
      <c r="B1828" s="102">
        <v>2.8716309999999998E-2</v>
      </c>
      <c r="C1828" s="102">
        <v>2.040289E-2</v>
      </c>
      <c r="D1828" s="102">
        <v>1.4943619999999999E-2</v>
      </c>
      <c r="E1828" s="102">
        <v>1.0335830000000001E-2</v>
      </c>
      <c r="F1828" s="102">
        <v>6.3812349999999999E-3</v>
      </c>
      <c r="G1828" s="102">
        <v>4.3443960000000004E-3</v>
      </c>
      <c r="H1828" s="102">
        <v>2.1969149999999998E-3</v>
      </c>
      <c r="I1828" s="102">
        <v>3.602632E-4</v>
      </c>
      <c r="J1828" s="102">
        <v>-1.174991E-3</v>
      </c>
      <c r="K1828" s="102">
        <v>6.9181099999999997E-4</v>
      </c>
      <c r="L1828" s="102">
        <v>1.755887E-3</v>
      </c>
      <c r="M1828" s="102">
        <v>2.6362569999999999E-3</v>
      </c>
      <c r="N1828" s="102">
        <v>2.7430839999999998E-3</v>
      </c>
      <c r="O1828" s="102">
        <v>2.2295010000000001E-3</v>
      </c>
      <c r="P1828" s="102">
        <v>1.4450380000000001E-3</v>
      </c>
      <c r="Q1828" s="102">
        <v>7.0897760000000005E-4</v>
      </c>
      <c r="R1828" s="102">
        <v>7.9688889999999995E-5</v>
      </c>
      <c r="S1828" s="102">
        <v>-4.4310580000000001E-4</v>
      </c>
      <c r="T1828" s="102">
        <v>-8.7883570000000003E-4</v>
      </c>
      <c r="U1828" s="102">
        <v>-1.2369900000000001E-3</v>
      </c>
      <c r="V1828" s="102">
        <v>-1.5275110000000001E-3</v>
      </c>
      <c r="W1828" s="102">
        <v>-1.7693310000000001E-3</v>
      </c>
      <c r="X1828" s="102">
        <v>-1.9823000000000002E-3</v>
      </c>
      <c r="Y1828" s="103">
        <v>-2.1468120000000001E-3</v>
      </c>
    </row>
    <row r="1829" spans="1:25" x14ac:dyDescent="0.25">
      <c r="A1829" s="101" t="s">
        <v>2076</v>
      </c>
      <c r="B1829" s="102">
        <v>2.7877079999999999E-2</v>
      </c>
      <c r="C1829" s="102">
        <v>1.9104360000000001E-2</v>
      </c>
      <c r="D1829" s="102">
        <v>1.3256789999999999E-2</v>
      </c>
      <c r="E1829" s="102">
        <v>8.3219139999999997E-3</v>
      </c>
      <c r="F1829" s="102">
        <v>4.1006710000000002E-3</v>
      </c>
      <c r="G1829" s="102">
        <v>1.8713969999999999E-3</v>
      </c>
      <c r="H1829" s="102">
        <v>-3.1279300000000001E-4</v>
      </c>
      <c r="I1829" s="102">
        <v>-2.1473299999999998E-3</v>
      </c>
      <c r="J1829" s="102">
        <v>-3.6515440000000001E-3</v>
      </c>
      <c r="K1829" s="102">
        <v>-1.816383E-3</v>
      </c>
      <c r="L1829" s="102">
        <v>-5.4027869999999996E-4</v>
      </c>
      <c r="M1829" s="102">
        <v>5.4236720000000005E-4</v>
      </c>
      <c r="N1829" s="102">
        <v>9.0088509999999996E-4</v>
      </c>
      <c r="O1829" s="102">
        <v>5.0410839999999999E-4</v>
      </c>
      <c r="P1829" s="102">
        <v>-2.5035530000000001E-4</v>
      </c>
      <c r="Q1829" s="102">
        <v>-9.7574610000000003E-4</v>
      </c>
      <c r="R1829" s="102">
        <v>-1.5655070000000001E-3</v>
      </c>
      <c r="S1829" s="102">
        <v>-2.0392829999999998E-3</v>
      </c>
      <c r="T1829" s="102">
        <v>-2.4162210000000001E-3</v>
      </c>
      <c r="U1829" s="102">
        <v>-2.7159240000000002E-3</v>
      </c>
      <c r="V1829" s="102">
        <v>-2.9480779999999998E-3</v>
      </c>
      <c r="W1829" s="102">
        <v>-3.1318209999999999E-3</v>
      </c>
      <c r="X1829" s="102">
        <v>-3.2865189999999999E-3</v>
      </c>
      <c r="Y1829" s="103">
        <v>-3.4024889999999999E-3</v>
      </c>
    </row>
    <row r="1830" spans="1:25" x14ac:dyDescent="0.25">
      <c r="A1830" s="101" t="s">
        <v>2077</v>
      </c>
      <c r="B1830" s="102">
        <v>2.1476479999999999E-2</v>
      </c>
      <c r="C1830" s="102">
        <v>1.279049E-2</v>
      </c>
      <c r="D1830" s="102">
        <v>7.5216409999999999E-3</v>
      </c>
      <c r="E1830" s="102">
        <v>3.2890240000000002E-3</v>
      </c>
      <c r="F1830" s="102">
        <v>-2.032553E-4</v>
      </c>
      <c r="G1830" s="102">
        <v>-2.133069E-3</v>
      </c>
      <c r="H1830" s="102">
        <v>-3.985822E-3</v>
      </c>
      <c r="I1830" s="102">
        <v>-5.5282040000000001E-3</v>
      </c>
      <c r="J1830" s="102">
        <v>-6.7892910000000002E-3</v>
      </c>
      <c r="K1830" s="102">
        <v>-5.4183479999999999E-3</v>
      </c>
      <c r="L1830" s="102">
        <v>-4.5678719999999997E-3</v>
      </c>
      <c r="M1830" s="102">
        <v>-3.89164E-3</v>
      </c>
      <c r="N1830" s="102">
        <v>-3.8145599999999998E-3</v>
      </c>
      <c r="O1830" s="102">
        <v>-4.2676629999999997E-3</v>
      </c>
      <c r="P1830" s="102">
        <v>-4.9819570000000004E-3</v>
      </c>
      <c r="Q1830" s="102">
        <v>-5.6680070000000001E-3</v>
      </c>
      <c r="R1830" s="102">
        <v>-6.2382419999999997E-3</v>
      </c>
      <c r="S1830" s="102">
        <v>-6.7019510000000003E-3</v>
      </c>
      <c r="T1830" s="102">
        <v>-7.0785209999999999E-3</v>
      </c>
      <c r="U1830" s="102">
        <v>-7.3778919999999996E-3</v>
      </c>
      <c r="V1830" s="102">
        <v>-7.6097639999999998E-3</v>
      </c>
      <c r="W1830" s="102">
        <v>-7.7930330000000004E-3</v>
      </c>
      <c r="X1830" s="102">
        <v>-7.9284030000000005E-3</v>
      </c>
      <c r="Y1830" s="103">
        <v>-8.0248579999999993E-3</v>
      </c>
    </row>
    <row r="1831" spans="1:25" x14ac:dyDescent="0.25">
      <c r="A1831" s="101" t="s">
        <v>2078</v>
      </c>
      <c r="B1831" s="102">
        <v>2.5146189999999999E-2</v>
      </c>
      <c r="C1831" s="102">
        <v>1.723073E-2</v>
      </c>
      <c r="D1831" s="102">
        <v>1.1837459999999999E-2</v>
      </c>
      <c r="E1831" s="102">
        <v>7.0324410000000004E-3</v>
      </c>
      <c r="F1831" s="102">
        <v>2.8297029999999998E-3</v>
      </c>
      <c r="G1831" s="102">
        <v>6.1626689999999995E-4</v>
      </c>
      <c r="H1831" s="102">
        <v>-1.6116489999999999E-3</v>
      </c>
      <c r="I1831" s="102">
        <v>-3.5181600000000002E-3</v>
      </c>
      <c r="J1831" s="102">
        <v>-5.1223980000000002E-3</v>
      </c>
      <c r="K1831" s="102">
        <v>-3.5577920000000002E-3</v>
      </c>
      <c r="L1831" s="102">
        <v>-2.3873290000000001E-3</v>
      </c>
      <c r="M1831" s="102">
        <v>-1.3329640000000001E-3</v>
      </c>
      <c r="N1831" s="102">
        <v>-8.7699380000000001E-4</v>
      </c>
      <c r="O1831" s="102">
        <v>-1.1582929999999999E-3</v>
      </c>
      <c r="P1831" s="102">
        <v>-1.8265569999999999E-3</v>
      </c>
      <c r="Q1831" s="102">
        <v>-2.4944160000000002E-3</v>
      </c>
      <c r="R1831" s="102">
        <v>-3.0557689999999998E-3</v>
      </c>
      <c r="S1831" s="102">
        <v>-3.5104799999999999E-3</v>
      </c>
      <c r="T1831" s="102">
        <v>-3.8781890000000002E-3</v>
      </c>
      <c r="U1831" s="102">
        <v>-4.1686029999999999E-3</v>
      </c>
      <c r="V1831" s="102">
        <v>-4.3911899999999997E-3</v>
      </c>
      <c r="W1831" s="102">
        <v>-4.5653359999999997E-3</v>
      </c>
      <c r="X1831" s="102">
        <v>-4.7007309999999997E-3</v>
      </c>
      <c r="Y1831" s="103">
        <v>-4.7976069999999997E-3</v>
      </c>
    </row>
    <row r="1832" spans="1:25" x14ac:dyDescent="0.25">
      <c r="A1832" s="101" t="s">
        <v>2079</v>
      </c>
      <c r="B1832" s="102">
        <v>3.604665E-2</v>
      </c>
      <c r="C1832" s="102">
        <v>2.6665069999999999E-2</v>
      </c>
      <c r="D1832" s="102">
        <v>2.072456E-2</v>
      </c>
      <c r="E1832" s="102">
        <v>1.5823230000000001E-2</v>
      </c>
      <c r="F1832" s="102">
        <v>1.169358E-2</v>
      </c>
      <c r="G1832" s="102">
        <v>9.4449319999999996E-3</v>
      </c>
      <c r="H1832" s="102">
        <v>7.1551050000000001E-3</v>
      </c>
      <c r="I1832" s="102">
        <v>5.2146110000000001E-3</v>
      </c>
      <c r="J1832" s="102">
        <v>3.6140899999999999E-3</v>
      </c>
      <c r="K1832" s="102">
        <v>5.6779250000000003E-3</v>
      </c>
      <c r="L1832" s="102">
        <v>6.8082949999999998E-3</v>
      </c>
      <c r="M1832" s="102">
        <v>7.696718E-3</v>
      </c>
      <c r="N1832" s="102">
        <v>7.5805890000000004E-3</v>
      </c>
      <c r="O1832" s="102">
        <v>6.8080600000000003E-3</v>
      </c>
      <c r="P1832" s="102">
        <v>5.7940960000000003E-3</v>
      </c>
      <c r="Q1832" s="102">
        <v>4.8955220000000002E-3</v>
      </c>
      <c r="R1832" s="102">
        <v>4.1420229999999999E-3</v>
      </c>
      <c r="S1832" s="102">
        <v>3.5141299999999999E-3</v>
      </c>
      <c r="T1832" s="102">
        <v>2.9828020000000001E-3</v>
      </c>
      <c r="U1832" s="102">
        <v>2.5385690000000001E-3</v>
      </c>
      <c r="V1832" s="102">
        <v>2.161835E-3</v>
      </c>
      <c r="W1832" s="102">
        <v>1.833475E-3</v>
      </c>
      <c r="X1832" s="102">
        <v>1.563151E-3</v>
      </c>
      <c r="Y1832" s="103">
        <v>1.3216149999999999E-3</v>
      </c>
    </row>
    <row r="1833" spans="1:25" x14ac:dyDescent="0.25">
      <c r="A1833" s="101" t="s">
        <v>2080</v>
      </c>
      <c r="B1833" s="102">
        <v>2.8029729999999999E-2</v>
      </c>
      <c r="C1833" s="102">
        <v>1.9618320000000002E-2</v>
      </c>
      <c r="D1833" s="102">
        <v>1.399971E-2</v>
      </c>
      <c r="E1833" s="102">
        <v>9.223452E-3</v>
      </c>
      <c r="F1833" s="102">
        <v>5.110804E-3</v>
      </c>
      <c r="G1833" s="102">
        <v>3.0082429999999999E-3</v>
      </c>
      <c r="H1833" s="102">
        <v>8.2321040000000003E-4</v>
      </c>
      <c r="I1833" s="102">
        <v>-1.0413919999999999E-3</v>
      </c>
      <c r="J1833" s="102">
        <v>-2.5852700000000002E-3</v>
      </c>
      <c r="K1833" s="102">
        <v>-5.7974199999999995E-4</v>
      </c>
      <c r="L1833" s="102">
        <v>6.4736980000000002E-4</v>
      </c>
      <c r="M1833" s="102">
        <v>1.6814880000000001E-3</v>
      </c>
      <c r="N1833" s="102">
        <v>1.943253E-3</v>
      </c>
      <c r="O1833" s="102">
        <v>1.507286E-3</v>
      </c>
      <c r="P1833" s="102">
        <v>7.52251E-4</v>
      </c>
      <c r="Q1833" s="102">
        <v>3.6140850000000001E-5</v>
      </c>
      <c r="R1833" s="102">
        <v>-5.5389640000000004E-4</v>
      </c>
      <c r="S1833" s="102">
        <v>-1.0278729999999999E-3</v>
      </c>
      <c r="T1833" s="102">
        <v>-1.424563E-3</v>
      </c>
      <c r="U1833" s="102">
        <v>-1.7340630000000001E-3</v>
      </c>
      <c r="V1833" s="102">
        <v>-1.985672E-3</v>
      </c>
      <c r="W1833" s="102">
        <v>-2.18885E-3</v>
      </c>
      <c r="X1833" s="102">
        <v>-2.3532840000000002E-3</v>
      </c>
      <c r="Y1833" s="103">
        <v>-2.4888940000000002E-3</v>
      </c>
    </row>
    <row r="1834" spans="1:25" x14ac:dyDescent="0.25">
      <c r="A1834" s="101" t="s">
        <v>2081</v>
      </c>
      <c r="B1834" s="102">
        <v>3.7580410000000002E-2</v>
      </c>
      <c r="C1834" s="102">
        <v>2.843155E-2</v>
      </c>
      <c r="D1834" s="102">
        <v>2.255857E-2</v>
      </c>
      <c r="E1834" s="102">
        <v>1.768554E-2</v>
      </c>
      <c r="F1834" s="102">
        <v>1.356459E-2</v>
      </c>
      <c r="G1834" s="102">
        <v>1.1382720000000001E-2</v>
      </c>
      <c r="H1834" s="102">
        <v>9.0813230000000005E-3</v>
      </c>
      <c r="I1834" s="102">
        <v>7.1295799999999999E-3</v>
      </c>
      <c r="J1834" s="102">
        <v>5.4982670000000003E-3</v>
      </c>
      <c r="K1834" s="102">
        <v>7.7148889999999999E-3</v>
      </c>
      <c r="L1834" s="102">
        <v>8.8850720000000008E-3</v>
      </c>
      <c r="M1834" s="102">
        <v>9.8133179999999997E-3</v>
      </c>
      <c r="N1834" s="102">
        <v>9.6971650000000006E-3</v>
      </c>
      <c r="O1834" s="102">
        <v>8.91313E-3</v>
      </c>
      <c r="P1834" s="102">
        <v>7.9165989999999999E-3</v>
      </c>
      <c r="Q1834" s="102">
        <v>7.0263849999999996E-3</v>
      </c>
      <c r="R1834" s="102">
        <v>6.2813239999999996E-3</v>
      </c>
      <c r="S1834" s="102">
        <v>5.6525860000000002E-3</v>
      </c>
      <c r="T1834" s="102">
        <v>5.1205349999999998E-3</v>
      </c>
      <c r="U1834" s="102">
        <v>4.6660060000000003E-3</v>
      </c>
      <c r="V1834" s="102">
        <v>4.2790659999999998E-3</v>
      </c>
      <c r="W1834" s="102">
        <v>3.9405639999999997E-3</v>
      </c>
      <c r="X1834" s="102">
        <v>3.6408090000000001E-3</v>
      </c>
      <c r="Y1834" s="103">
        <v>3.3795650000000002E-3</v>
      </c>
    </row>
    <row r="1835" spans="1:25" x14ac:dyDescent="0.25">
      <c r="A1835" s="101" t="s">
        <v>2082</v>
      </c>
      <c r="B1835" s="102">
        <v>6.7059069999999998E-2</v>
      </c>
      <c r="C1835" s="102">
        <v>5.5012640000000002E-2</v>
      </c>
      <c r="D1835" s="102">
        <v>4.7109940000000003E-2</v>
      </c>
      <c r="E1835" s="102">
        <v>4.0552770000000002E-2</v>
      </c>
      <c r="F1835" s="102">
        <v>3.5057459999999999E-2</v>
      </c>
      <c r="G1835" s="102">
        <v>3.1490839999999999E-2</v>
      </c>
      <c r="H1835" s="102">
        <v>2.7962629999999999E-2</v>
      </c>
      <c r="I1835" s="102">
        <v>2.499111E-2</v>
      </c>
      <c r="J1835" s="102">
        <v>2.2556940000000001E-2</v>
      </c>
      <c r="K1835" s="102">
        <v>2.5024600000000001E-2</v>
      </c>
      <c r="L1835" s="102">
        <v>2.5896229999999999E-2</v>
      </c>
      <c r="M1835" s="102">
        <v>2.6433970000000001E-2</v>
      </c>
      <c r="N1835" s="102">
        <v>2.5351809999999999E-2</v>
      </c>
      <c r="O1835" s="102">
        <v>2.3543439999999999E-2</v>
      </c>
      <c r="P1835" s="102">
        <v>2.1638089999999999E-2</v>
      </c>
      <c r="Q1835" s="102">
        <v>2.0022999999999999E-2</v>
      </c>
      <c r="R1835" s="102">
        <v>1.8670019999999999E-2</v>
      </c>
      <c r="S1835" s="102">
        <v>1.747288E-2</v>
      </c>
      <c r="T1835" s="102">
        <v>1.6402489999999999E-2</v>
      </c>
      <c r="U1835" s="102">
        <v>1.544909E-2</v>
      </c>
      <c r="V1835" s="102">
        <v>1.458362E-2</v>
      </c>
      <c r="W1835" s="102">
        <v>1.3796279999999999E-2</v>
      </c>
      <c r="X1835" s="102">
        <v>1.306733E-2</v>
      </c>
      <c r="Y1835" s="103">
        <v>1.239673E-2</v>
      </c>
    </row>
    <row r="1836" spans="1:25" x14ac:dyDescent="0.25">
      <c r="A1836" s="101" t="s">
        <v>2083</v>
      </c>
      <c r="B1836" s="102">
        <v>7.04684E-2</v>
      </c>
      <c r="C1836" s="102">
        <v>5.9055610000000001E-2</v>
      </c>
      <c r="D1836" s="102">
        <v>5.2114939999999998E-2</v>
      </c>
      <c r="E1836" s="102">
        <v>4.6557830000000001E-2</v>
      </c>
      <c r="F1836" s="102">
        <v>4.1978660000000001E-2</v>
      </c>
      <c r="G1836" s="102">
        <v>3.9769119999999998E-2</v>
      </c>
      <c r="H1836" s="102">
        <v>3.6933050000000002E-2</v>
      </c>
      <c r="I1836" s="102">
        <v>3.449472E-2</v>
      </c>
      <c r="J1836" s="102">
        <v>3.2454700000000003E-2</v>
      </c>
      <c r="K1836" s="102">
        <v>3.6829849999999997E-2</v>
      </c>
      <c r="L1836" s="102">
        <v>3.8436199999999997E-2</v>
      </c>
      <c r="M1836" s="102">
        <v>3.9511360000000002E-2</v>
      </c>
      <c r="N1836" s="102">
        <v>3.8411769999999998E-2</v>
      </c>
      <c r="O1836" s="102">
        <v>3.6631919999999998E-2</v>
      </c>
      <c r="P1836" s="102">
        <v>3.4912499999999999E-2</v>
      </c>
      <c r="Q1836" s="102">
        <v>3.3572959999999999E-2</v>
      </c>
      <c r="R1836" s="102">
        <v>3.2476360000000003E-2</v>
      </c>
      <c r="S1836" s="102">
        <v>3.1515599999999998E-2</v>
      </c>
      <c r="T1836" s="102">
        <v>3.065203E-2</v>
      </c>
      <c r="U1836" s="102">
        <v>2.987569E-2</v>
      </c>
      <c r="V1836" s="102">
        <v>2.9157430000000002E-2</v>
      </c>
      <c r="W1836" s="102">
        <v>2.8497479999999999E-2</v>
      </c>
      <c r="X1836" s="102">
        <v>2.7886129999999999E-2</v>
      </c>
      <c r="Y1836" s="103">
        <v>2.7303919999999999E-2</v>
      </c>
    </row>
    <row r="1837" spans="1:25" x14ac:dyDescent="0.25">
      <c r="A1837" s="101" t="s">
        <v>2084</v>
      </c>
      <c r="B1837" s="102">
        <v>2.6127689999999999E-2</v>
      </c>
      <c r="C1837" s="102">
        <v>1.7839879999999999E-2</v>
      </c>
      <c r="D1837" s="102">
        <v>1.224543E-2</v>
      </c>
      <c r="E1837" s="102">
        <v>7.4645750000000002E-3</v>
      </c>
      <c r="F1837" s="102">
        <v>3.3281259999999998E-3</v>
      </c>
      <c r="G1837" s="102">
        <v>1.21444E-3</v>
      </c>
      <c r="H1837" s="102">
        <v>-9.7231170000000003E-4</v>
      </c>
      <c r="I1837" s="102">
        <v>-2.847947E-3</v>
      </c>
      <c r="J1837" s="102">
        <v>-4.4026300000000003E-3</v>
      </c>
      <c r="K1837" s="102">
        <v>-2.5782930000000002E-3</v>
      </c>
      <c r="L1837" s="102">
        <v>-1.4277960000000001E-3</v>
      </c>
      <c r="M1837" s="102">
        <v>-4.3156200000000003E-4</v>
      </c>
      <c r="N1837" s="102">
        <v>-1.4060820000000001E-4</v>
      </c>
      <c r="O1837" s="102">
        <v>-5.2834360000000001E-4</v>
      </c>
      <c r="P1837" s="102">
        <v>-1.2353119999999999E-3</v>
      </c>
      <c r="Q1837" s="102">
        <v>-1.9322759999999999E-3</v>
      </c>
      <c r="R1837" s="102">
        <v>-2.503361E-3</v>
      </c>
      <c r="S1837" s="102">
        <v>-2.9774839999999999E-3</v>
      </c>
      <c r="T1837" s="102">
        <v>-3.3645960000000001E-3</v>
      </c>
      <c r="U1837" s="102">
        <v>-3.6644870000000001E-3</v>
      </c>
      <c r="V1837" s="102">
        <v>-3.915923E-3</v>
      </c>
      <c r="W1837" s="102">
        <v>-4.1094549999999997E-3</v>
      </c>
      <c r="X1837" s="102">
        <v>-4.2642340000000004E-3</v>
      </c>
      <c r="Y1837" s="103">
        <v>-4.3804910000000002E-3</v>
      </c>
    </row>
    <row r="1838" spans="1:25" x14ac:dyDescent="0.25">
      <c r="A1838" s="101" t="s">
        <v>2085</v>
      </c>
      <c r="B1838" s="102">
        <v>6.8532709999999997E-2</v>
      </c>
      <c r="C1838" s="102">
        <v>6.363576E-2</v>
      </c>
      <c r="D1838" s="102">
        <v>5.9031359999999998E-2</v>
      </c>
      <c r="E1838" s="102">
        <v>5.4597029999999998E-2</v>
      </c>
      <c r="F1838" s="102">
        <v>5.0527790000000003E-2</v>
      </c>
      <c r="G1838" s="102">
        <v>4.7503370000000003E-2</v>
      </c>
      <c r="H1838" s="102">
        <v>4.4645020000000001E-2</v>
      </c>
      <c r="I1838" s="102">
        <v>4.21295E-2</v>
      </c>
      <c r="J1838" s="102">
        <v>3.9956489999999997E-2</v>
      </c>
      <c r="K1838" s="102">
        <v>4.1241439999999997E-2</v>
      </c>
      <c r="L1838" s="102">
        <v>4.2076120000000002E-2</v>
      </c>
      <c r="M1838" s="102">
        <v>4.2835369999999998E-2</v>
      </c>
      <c r="N1838" s="102">
        <v>4.2367099999999998E-2</v>
      </c>
      <c r="O1838" s="102">
        <v>4.1254619999999999E-2</v>
      </c>
      <c r="P1838" s="102">
        <v>3.9996329999999997E-2</v>
      </c>
      <c r="Q1838" s="102">
        <v>3.8920860000000002E-2</v>
      </c>
      <c r="R1838" s="102">
        <v>3.8004009999999998E-2</v>
      </c>
      <c r="S1838" s="102">
        <v>3.719977E-2</v>
      </c>
      <c r="T1838" s="102">
        <v>3.6480230000000002E-2</v>
      </c>
      <c r="U1838" s="102">
        <v>3.5836519999999997E-2</v>
      </c>
      <c r="V1838" s="102">
        <v>3.5252659999999998E-2</v>
      </c>
      <c r="W1838" s="102">
        <v>3.471569E-2</v>
      </c>
      <c r="X1838" s="102">
        <v>3.4207679999999997E-2</v>
      </c>
      <c r="Y1838" s="103">
        <v>3.3730650000000001E-2</v>
      </c>
    </row>
    <row r="1839" spans="1:25" x14ac:dyDescent="0.25">
      <c r="A1839" s="101" t="s">
        <v>2086</v>
      </c>
      <c r="B1839" s="102">
        <v>2.794727E-2</v>
      </c>
      <c r="C1839" s="102">
        <v>1.9434779999999999E-2</v>
      </c>
      <c r="D1839" s="102">
        <v>1.4014240000000001E-2</v>
      </c>
      <c r="E1839" s="102">
        <v>9.5224039999999999E-3</v>
      </c>
      <c r="F1839" s="102">
        <v>5.7318580000000003E-3</v>
      </c>
      <c r="G1839" s="102">
        <v>3.7648989999999999E-3</v>
      </c>
      <c r="H1839" s="102">
        <v>1.726932E-3</v>
      </c>
      <c r="I1839" s="102">
        <v>-1.010843E-5</v>
      </c>
      <c r="J1839" s="102">
        <v>-1.4464320000000001E-3</v>
      </c>
      <c r="K1839" s="102">
        <v>4.7789039999999999E-4</v>
      </c>
      <c r="L1839" s="102">
        <v>1.559899E-3</v>
      </c>
      <c r="M1839" s="102">
        <v>2.448483E-3</v>
      </c>
      <c r="N1839" s="102">
        <v>2.516318E-3</v>
      </c>
      <c r="O1839" s="102">
        <v>1.965329E-3</v>
      </c>
      <c r="P1839" s="102">
        <v>1.172576E-3</v>
      </c>
      <c r="Q1839" s="102">
        <v>4.375785E-4</v>
      </c>
      <c r="R1839" s="102">
        <v>-1.717326E-4</v>
      </c>
      <c r="S1839" s="102">
        <v>-6.6479519999999999E-4</v>
      </c>
      <c r="T1839" s="102">
        <v>-1.0805949999999999E-3</v>
      </c>
      <c r="U1839" s="102">
        <v>-1.418926E-3</v>
      </c>
      <c r="V1839" s="102">
        <v>-1.699393E-3</v>
      </c>
      <c r="W1839" s="102">
        <v>-1.921545E-3</v>
      </c>
      <c r="X1839" s="102">
        <v>-2.1148849999999999E-3</v>
      </c>
      <c r="Y1839" s="103">
        <v>-2.2598309999999999E-3</v>
      </c>
    </row>
    <row r="1840" spans="1:25" x14ac:dyDescent="0.25">
      <c r="A1840" s="101" t="s">
        <v>2087</v>
      </c>
      <c r="B1840" s="102">
        <v>2.9900969999999999E-2</v>
      </c>
      <c r="C1840" s="102">
        <v>2.1335159999999999E-2</v>
      </c>
      <c r="D1840" s="102">
        <v>1.5739909999999999E-2</v>
      </c>
      <c r="E1840" s="102">
        <v>1.1035710000000001E-2</v>
      </c>
      <c r="F1840" s="102">
        <v>7.0240329999999998E-3</v>
      </c>
      <c r="G1840" s="102">
        <v>4.9795009999999999E-3</v>
      </c>
      <c r="H1840" s="102">
        <v>2.824235E-3</v>
      </c>
      <c r="I1840" s="102">
        <v>9.9896800000000003E-4</v>
      </c>
      <c r="J1840" s="102">
        <v>-5.251775E-4</v>
      </c>
      <c r="K1840" s="102">
        <v>1.541688E-3</v>
      </c>
      <c r="L1840" s="102">
        <v>2.74982E-3</v>
      </c>
      <c r="M1840" s="102">
        <v>3.7454400000000001E-3</v>
      </c>
      <c r="N1840" s="102">
        <v>3.8810799999999999E-3</v>
      </c>
      <c r="O1840" s="102">
        <v>3.3483990000000002E-3</v>
      </c>
      <c r="P1840" s="102">
        <v>2.5353889999999999E-3</v>
      </c>
      <c r="Q1840" s="102">
        <v>1.7804940000000001E-3</v>
      </c>
      <c r="R1840" s="102">
        <v>1.1613369999999999E-3</v>
      </c>
      <c r="S1840" s="102">
        <v>6.5825669999999999E-4</v>
      </c>
      <c r="T1840" s="102">
        <v>2.3270469999999999E-4</v>
      </c>
      <c r="U1840" s="102">
        <v>-1.0587800000000001E-4</v>
      </c>
      <c r="V1840" s="102">
        <v>-3.8633189999999999E-4</v>
      </c>
      <c r="W1840" s="102">
        <v>-6.1834919999999999E-4</v>
      </c>
      <c r="X1840" s="102">
        <v>-8.2153719999999996E-4</v>
      </c>
      <c r="Y1840" s="103">
        <v>-9.859802999999999E-4</v>
      </c>
    </row>
    <row r="1841" spans="1:25" x14ac:dyDescent="0.25">
      <c r="A1841" s="101" t="s">
        <v>2088</v>
      </c>
      <c r="B1841" s="102">
        <v>3.0595520000000001E-2</v>
      </c>
      <c r="C1841" s="102">
        <v>2.2113879999999999E-2</v>
      </c>
      <c r="D1841" s="102">
        <v>1.6611939999999999E-2</v>
      </c>
      <c r="E1841" s="102">
        <v>1.200008E-2</v>
      </c>
      <c r="F1841" s="102">
        <v>8.0700210000000001E-3</v>
      </c>
      <c r="G1841" s="102">
        <v>6.133711E-3</v>
      </c>
      <c r="H1841" s="102">
        <v>4.0081049999999997E-3</v>
      </c>
      <c r="I1841" s="102">
        <v>2.1833270000000001E-3</v>
      </c>
      <c r="J1841" s="102">
        <v>6.6926189999999997E-4</v>
      </c>
      <c r="K1841" s="102">
        <v>2.9443780000000001E-3</v>
      </c>
      <c r="L1841" s="102">
        <v>4.1709169999999997E-3</v>
      </c>
      <c r="M1841" s="102">
        <v>5.1756149999999997E-3</v>
      </c>
      <c r="N1841" s="102">
        <v>5.2241479999999996E-3</v>
      </c>
      <c r="O1841" s="102">
        <v>4.6431420000000003E-3</v>
      </c>
      <c r="P1841" s="102">
        <v>3.8204630000000001E-3</v>
      </c>
      <c r="Q1841" s="102">
        <v>3.0850560000000001E-3</v>
      </c>
      <c r="R1841" s="102">
        <v>2.4756859999999999E-3</v>
      </c>
      <c r="S1841" s="102">
        <v>1.9726800000000001E-3</v>
      </c>
      <c r="T1841" s="102">
        <v>1.547187E-3</v>
      </c>
      <c r="U1841" s="102">
        <v>1.198962E-3</v>
      </c>
      <c r="V1841" s="102">
        <v>9.0862430000000001E-4</v>
      </c>
      <c r="W1841" s="102">
        <v>6.669461E-4</v>
      </c>
      <c r="X1841" s="102">
        <v>4.637776E-4</v>
      </c>
      <c r="Y1841" s="103">
        <v>2.8966289999999997E-4</v>
      </c>
    </row>
    <row r="1842" spans="1:25" x14ac:dyDescent="0.25">
      <c r="A1842" s="101" t="s">
        <v>2089</v>
      </c>
      <c r="B1842" s="102">
        <v>6.8745780000000006E-2</v>
      </c>
      <c r="C1842" s="102">
        <v>5.6338149999999997E-2</v>
      </c>
      <c r="D1842" s="102">
        <v>4.904091E-2</v>
      </c>
      <c r="E1842" s="102">
        <v>4.3362560000000001E-2</v>
      </c>
      <c r="F1842" s="102">
        <v>3.8809110000000001E-2</v>
      </c>
      <c r="G1842" s="102">
        <v>3.6291730000000001E-2</v>
      </c>
      <c r="H1842" s="102">
        <v>3.3501169999999997E-2</v>
      </c>
      <c r="I1842" s="102">
        <v>3.1146770000000001E-2</v>
      </c>
      <c r="J1842" s="102">
        <v>2.9199679999999999E-2</v>
      </c>
      <c r="K1842" s="102">
        <v>3.2901430000000002E-2</v>
      </c>
      <c r="L1842" s="102">
        <v>3.425197E-2</v>
      </c>
      <c r="M1842" s="102">
        <v>3.5071489999999997E-2</v>
      </c>
      <c r="N1842" s="102">
        <v>3.3798870000000002E-2</v>
      </c>
      <c r="O1842" s="102">
        <v>3.1852579999999998E-2</v>
      </c>
      <c r="P1842" s="102">
        <v>2.9992069999999999E-2</v>
      </c>
      <c r="Q1842" s="102">
        <v>2.8525430000000001E-2</v>
      </c>
      <c r="R1842" s="102">
        <v>2.732882E-2</v>
      </c>
      <c r="S1842" s="102">
        <v>2.6286629999999998E-2</v>
      </c>
      <c r="T1842" s="102">
        <v>2.535078E-2</v>
      </c>
      <c r="U1842" s="102">
        <v>2.4511359999999999E-2</v>
      </c>
      <c r="V1842" s="102">
        <v>2.3749260000000001E-2</v>
      </c>
      <c r="W1842" s="102">
        <v>2.304492E-2</v>
      </c>
      <c r="X1842" s="102">
        <v>2.238888E-2</v>
      </c>
      <c r="Y1842" s="103">
        <v>2.1781149999999999E-2</v>
      </c>
    </row>
    <row r="1843" spans="1:25" x14ac:dyDescent="0.25">
      <c r="A1843" s="101" t="s">
        <v>2090</v>
      </c>
      <c r="B1843" s="102">
        <v>-67.700199999999995</v>
      </c>
      <c r="C1843" s="102">
        <v>-46</v>
      </c>
      <c r="D1843" s="102">
        <v>-35.1006</v>
      </c>
      <c r="E1843" s="102">
        <v>-27.300799999999999</v>
      </c>
      <c r="F1843" s="102">
        <v>-21.300799999999999</v>
      </c>
      <c r="G1843" s="102">
        <v>-22.7012</v>
      </c>
      <c r="H1843" s="102">
        <v>-19.7012</v>
      </c>
      <c r="I1843" s="102">
        <v>-16.800799999999999</v>
      </c>
      <c r="J1843" s="102">
        <v>-14.300800000000001</v>
      </c>
      <c r="K1843" s="102">
        <v>-43.800800000000002</v>
      </c>
      <c r="L1843" s="102">
        <v>-57.101599999999998</v>
      </c>
      <c r="M1843" s="102">
        <v>-68.501999999999995</v>
      </c>
      <c r="N1843" s="102">
        <v>-65.402299999999997</v>
      </c>
      <c r="O1843" s="102">
        <v>-60.302700000000002</v>
      </c>
      <c r="P1843" s="102">
        <v>-56.902299999999997</v>
      </c>
      <c r="Q1843" s="102">
        <v>-56.203099999999999</v>
      </c>
      <c r="R1843" s="102">
        <v>-56.502000000000002</v>
      </c>
      <c r="S1843" s="102">
        <v>-57.300800000000002</v>
      </c>
      <c r="T1843" s="102">
        <v>-58.400399999999998</v>
      </c>
      <c r="U1843" s="102">
        <v>-59.900399999999998</v>
      </c>
      <c r="V1843" s="102">
        <v>-61.7012</v>
      </c>
      <c r="W1843" s="102">
        <v>-63.802700000000002</v>
      </c>
      <c r="X1843" s="102">
        <v>-66.302700000000002</v>
      </c>
      <c r="Y1843" s="103">
        <v>-69.103499999999997</v>
      </c>
    </row>
    <row r="1844" spans="1:25" x14ac:dyDescent="0.25">
      <c r="A1844" s="101" t="s">
        <v>2091</v>
      </c>
      <c r="B1844" s="102">
        <v>-1.1840200000000001</v>
      </c>
      <c r="C1844" s="102">
        <v>-0.55303999999999998</v>
      </c>
      <c r="D1844" s="102">
        <v>-0.32904099999999997</v>
      </c>
      <c r="E1844" s="102">
        <v>-0.22906499999999999</v>
      </c>
      <c r="F1844" s="102">
        <v>-0.184082</v>
      </c>
      <c r="G1844" s="102">
        <v>-0.36908000000000002</v>
      </c>
      <c r="H1844" s="102">
        <v>-0.38305699999999998</v>
      </c>
      <c r="I1844" s="102">
        <v>-0.38806200000000002</v>
      </c>
      <c r="J1844" s="102">
        <v>-0.397034</v>
      </c>
      <c r="K1844" s="102">
        <v>-1.72699</v>
      </c>
      <c r="L1844" s="102">
        <v>-2.4169299999999998</v>
      </c>
      <c r="M1844" s="102">
        <v>-3.0369299999999999</v>
      </c>
      <c r="N1844" s="102">
        <v>-2.9968900000000001</v>
      </c>
      <c r="O1844" s="102">
        <v>-2.8668800000000001</v>
      </c>
      <c r="P1844" s="102">
        <v>-2.8069500000000001</v>
      </c>
      <c r="Q1844" s="102">
        <v>-2.8770099999999998</v>
      </c>
      <c r="R1844" s="102">
        <v>-3.0070199999999998</v>
      </c>
      <c r="S1844" s="102">
        <v>-3.1670500000000001</v>
      </c>
      <c r="T1844" s="102">
        <v>-3.3472300000000001</v>
      </c>
      <c r="U1844" s="102">
        <v>-3.5571899999999999</v>
      </c>
      <c r="V1844" s="102">
        <v>-3.7871700000000001</v>
      </c>
      <c r="W1844" s="102">
        <v>-4.04718</v>
      </c>
      <c r="X1844" s="102">
        <v>-4.32721</v>
      </c>
      <c r="Y1844" s="103">
        <v>-4.63727</v>
      </c>
    </row>
    <row r="1845" spans="1:25" ht="13.8" thickBot="1" x14ac:dyDescent="0.3">
      <c r="A1845" s="104" t="s">
        <v>2092</v>
      </c>
      <c r="B1845" s="105">
        <v>-29.369900000000001</v>
      </c>
      <c r="C1845" s="105">
        <v>-21.1799</v>
      </c>
      <c r="D1845" s="105">
        <v>-21.270299999999999</v>
      </c>
      <c r="E1845" s="105">
        <v>-25.850300000000001</v>
      </c>
      <c r="F1845" s="105">
        <v>-32.860599999999998</v>
      </c>
      <c r="G1845" s="105">
        <v>-41.160400000000003</v>
      </c>
      <c r="H1845" s="105">
        <v>-49.26</v>
      </c>
      <c r="I1845" s="105">
        <v>-57.959200000000003</v>
      </c>
      <c r="J1845" s="105">
        <v>-67.059799999999996</v>
      </c>
      <c r="K1845" s="105">
        <v>-60.4602</v>
      </c>
      <c r="L1845" s="105">
        <v>-54.059800000000003</v>
      </c>
      <c r="M1845" s="105">
        <v>-47.261000000000003</v>
      </c>
      <c r="N1845" s="105">
        <v>-46.461199999999998</v>
      </c>
      <c r="O1845" s="105">
        <v>-52.1614</v>
      </c>
      <c r="P1845" s="105">
        <v>-61.761000000000003</v>
      </c>
      <c r="Q1845" s="105">
        <v>-72.260999999999996</v>
      </c>
      <c r="R1845" s="105">
        <v>-82.860600000000005</v>
      </c>
      <c r="S1845" s="105">
        <v>-93.559799999999996</v>
      </c>
      <c r="T1845" s="105">
        <v>-104.56</v>
      </c>
      <c r="U1845" s="105">
        <v>-115.861</v>
      </c>
      <c r="V1845" s="105">
        <v>-127.56</v>
      </c>
      <c r="W1845" s="105">
        <v>-139.75899999999999</v>
      </c>
      <c r="X1845" s="105">
        <v>-152.65700000000001</v>
      </c>
      <c r="Y1845" s="106">
        <v>-166.15700000000001</v>
      </c>
    </row>
  </sheetData>
  <sheetProtection sheet="1" objects="1" scenarios="1"/>
  <phoneticPr fontId="2" type="noConversion"/>
  <conditionalFormatting sqref="A3:Y1845">
    <cfRule type="cellIs" dxfId="5" priority="2" operator="equal">
      <formula>""</formula>
    </cfRule>
  </conditionalFormatting>
  <conditionalFormatting sqref="A5:Y1845">
    <cfRule type="cellIs" dxfId="4" priority="1" operator="notEqual">
      <formula>""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4" tint="-0.249977111117893"/>
  </sheetPr>
  <dimension ref="A1:Y44"/>
  <sheetViews>
    <sheetView showGridLines="0" workbookViewId="0">
      <pane ySplit="1" topLeftCell="A18" activePane="bottomLeft" state="frozen"/>
      <selection pane="bottomLeft" activeCell="D32" sqref="D32"/>
    </sheetView>
  </sheetViews>
  <sheetFormatPr defaultColWidth="9.109375" defaultRowHeight="13.2" x14ac:dyDescent="0.25"/>
  <cols>
    <col min="1" max="1" width="16" style="67" customWidth="1"/>
    <col min="2" max="16384" width="9.109375" style="67"/>
  </cols>
  <sheetData>
    <row r="1" spans="1:25" ht="45.75" customHeight="1" thickBot="1" x14ac:dyDescent="0.3">
      <c r="A1" s="58"/>
      <c r="B1" s="93"/>
      <c r="C1" s="93" t="s">
        <v>2125</v>
      </c>
      <c r="D1" s="58"/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idden="1" x14ac:dyDescent="0.25">
      <c r="A2" s="107"/>
      <c r="B2" s="108" t="str">
        <f>RIGHT(B4,LEN(B4)-2)</f>
        <v>ROA</v>
      </c>
      <c r="C2" s="108" t="str">
        <f t="shared" ref="C2:H2" si="0">RIGHT(C4,LEN(C4)-2)</f>
        <v>SA</v>
      </c>
      <c r="D2" s="108" t="str">
        <f t="shared" si="0"/>
        <v>tal</v>
      </c>
      <c r="E2" s="108" t="e">
        <f t="shared" si="0"/>
        <v>#VALUE!</v>
      </c>
      <c r="F2" s="108" t="e">
        <f t="shared" si="0"/>
        <v>#VALUE!</v>
      </c>
      <c r="G2" s="108" t="e">
        <f t="shared" si="0"/>
        <v>#VALUE!</v>
      </c>
      <c r="H2" s="108" t="e">
        <f t="shared" si="0"/>
        <v>#VALUE!</v>
      </c>
      <c r="I2" s="109" t="e">
        <f>RIGHT(I4,LEN(I4)-2)</f>
        <v>#VALUE!</v>
      </c>
    </row>
    <row r="3" spans="1:25" ht="15.6" thickBot="1" x14ac:dyDescent="0.3">
      <c r="A3" s="110" t="s">
        <v>2126</v>
      </c>
      <c r="B3" s="108"/>
      <c r="C3" s="108"/>
      <c r="D3" s="108"/>
      <c r="E3" s="108"/>
      <c r="F3" s="108"/>
      <c r="G3" s="108"/>
      <c r="H3" s="108"/>
      <c r="I3" s="109"/>
    </row>
    <row r="4" spans="1:25" x14ac:dyDescent="0.25">
      <c r="A4" s="111" t="s">
        <v>101</v>
      </c>
      <c r="B4" s="112" t="s">
        <v>157</v>
      </c>
      <c r="C4" s="112" t="s">
        <v>158</v>
      </c>
      <c r="D4" s="112" t="s">
        <v>19</v>
      </c>
      <c r="E4" s="112"/>
      <c r="F4" s="112"/>
      <c r="G4" s="112"/>
      <c r="H4" s="112"/>
      <c r="I4" s="113"/>
    </row>
    <row r="5" spans="1:25" x14ac:dyDescent="0.25">
      <c r="A5" s="114" t="s">
        <v>159</v>
      </c>
      <c r="B5" s="60">
        <v>31450.799999999999</v>
      </c>
      <c r="C5" s="60">
        <v>5142.8</v>
      </c>
      <c r="D5" s="60">
        <v>36593.599999999999</v>
      </c>
      <c r="E5" s="60"/>
      <c r="F5" s="60"/>
      <c r="G5" s="60"/>
      <c r="H5" s="60"/>
      <c r="I5" s="61"/>
    </row>
    <row r="6" spans="1:25" x14ac:dyDescent="0.25">
      <c r="A6" s="114" t="s">
        <v>160</v>
      </c>
      <c r="B6" s="60">
        <v>110371.2</v>
      </c>
      <c r="C6" s="60">
        <v>3616.2</v>
      </c>
      <c r="D6" s="60">
        <v>113987.4</v>
      </c>
      <c r="E6" s="60"/>
      <c r="F6" s="60"/>
      <c r="G6" s="60"/>
      <c r="H6" s="60"/>
      <c r="I6" s="61"/>
    </row>
    <row r="7" spans="1:25" x14ac:dyDescent="0.25">
      <c r="A7" s="114" t="s">
        <v>161</v>
      </c>
      <c r="B7" s="60">
        <v>20250.400000000001</v>
      </c>
      <c r="C7" s="60">
        <v>2282.8000000000002</v>
      </c>
      <c r="D7" s="60">
        <v>22533.200000000001</v>
      </c>
      <c r="E7" s="60"/>
      <c r="F7" s="60"/>
      <c r="G7" s="60"/>
      <c r="H7" s="60"/>
      <c r="I7" s="61"/>
    </row>
    <row r="8" spans="1:25" x14ac:dyDescent="0.25">
      <c r="A8" s="114" t="s">
        <v>162</v>
      </c>
      <c r="B8" s="60">
        <v>2809.9</v>
      </c>
      <c r="C8" s="60">
        <v>153.1</v>
      </c>
      <c r="D8" s="60">
        <v>2963</v>
      </c>
      <c r="E8" s="60"/>
      <c r="F8" s="60"/>
      <c r="G8" s="60"/>
      <c r="H8" s="60"/>
      <c r="I8" s="61"/>
    </row>
    <row r="9" spans="1:25" x14ac:dyDescent="0.25">
      <c r="A9" s="114" t="s">
        <v>163</v>
      </c>
      <c r="B9" s="60">
        <v>38345.4</v>
      </c>
      <c r="C9" s="60">
        <v>2668.9</v>
      </c>
      <c r="D9" s="60">
        <v>41014.300000000003</v>
      </c>
      <c r="E9" s="60"/>
      <c r="F9" s="60"/>
      <c r="G9" s="60"/>
      <c r="H9" s="60"/>
      <c r="I9" s="61"/>
    </row>
    <row r="10" spans="1:25" x14ac:dyDescent="0.25">
      <c r="A10" s="114" t="s">
        <v>164</v>
      </c>
      <c r="B10" s="60">
        <v>1195.4000000000001</v>
      </c>
      <c r="C10" s="60">
        <v>160.69999999999999</v>
      </c>
      <c r="D10" s="60">
        <v>1356</v>
      </c>
      <c r="E10" s="60"/>
      <c r="F10" s="60"/>
      <c r="G10" s="60"/>
      <c r="H10" s="60"/>
      <c r="I10" s="61"/>
    </row>
    <row r="11" spans="1:25" x14ac:dyDescent="0.25">
      <c r="A11" s="114" t="s">
        <v>165</v>
      </c>
      <c r="B11" s="60">
        <v>5749</v>
      </c>
      <c r="C11" s="60">
        <v>262.7</v>
      </c>
      <c r="D11" s="60">
        <v>6011.7</v>
      </c>
      <c r="E11" s="60"/>
      <c r="F11" s="60"/>
      <c r="G11" s="60"/>
      <c r="H11" s="60"/>
      <c r="I11" s="61"/>
    </row>
    <row r="12" spans="1:25" x14ac:dyDescent="0.25">
      <c r="A12" s="114" t="s">
        <v>166</v>
      </c>
      <c r="B12" s="60">
        <v>652.29999999999995</v>
      </c>
      <c r="C12" s="60">
        <v>46.4</v>
      </c>
      <c r="D12" s="60">
        <v>698.7</v>
      </c>
      <c r="E12" s="60"/>
      <c r="F12" s="60"/>
      <c r="G12" s="60"/>
      <c r="H12" s="60"/>
      <c r="I12" s="61"/>
    </row>
    <row r="13" spans="1:25" x14ac:dyDescent="0.25">
      <c r="A13" s="114" t="s">
        <v>167</v>
      </c>
      <c r="B13" s="60">
        <v>3840.8</v>
      </c>
      <c r="C13" s="60">
        <v>820.1</v>
      </c>
      <c r="D13" s="60">
        <v>4661</v>
      </c>
      <c r="E13" s="60"/>
      <c r="F13" s="60"/>
      <c r="G13" s="60"/>
      <c r="H13" s="60"/>
      <c r="I13" s="61"/>
    </row>
    <row r="14" spans="1:25" x14ac:dyDescent="0.25">
      <c r="A14" s="114" t="s">
        <v>168</v>
      </c>
      <c r="B14" s="60">
        <v>6043.7</v>
      </c>
      <c r="C14" s="60">
        <v>347.8</v>
      </c>
      <c r="D14" s="60">
        <v>6391.6</v>
      </c>
      <c r="E14" s="60"/>
      <c r="F14" s="60"/>
      <c r="G14" s="60"/>
      <c r="H14" s="60"/>
      <c r="I14" s="61"/>
    </row>
    <row r="15" spans="1:25" x14ac:dyDescent="0.25">
      <c r="A15" s="114" t="s">
        <v>169</v>
      </c>
      <c r="B15" s="60">
        <v>7130.8</v>
      </c>
      <c r="C15" s="60">
        <v>471.5</v>
      </c>
      <c r="D15" s="60">
        <v>7602.2</v>
      </c>
      <c r="E15" s="60"/>
      <c r="F15" s="60"/>
      <c r="G15" s="60"/>
      <c r="H15" s="60"/>
      <c r="I15" s="61"/>
    </row>
    <row r="16" spans="1:25" x14ac:dyDescent="0.25">
      <c r="A16" s="114" t="s">
        <v>170</v>
      </c>
      <c r="B16" s="60">
        <v>6394.5</v>
      </c>
      <c r="C16" s="60">
        <v>632.20000000000005</v>
      </c>
      <c r="D16" s="60">
        <v>7026.7</v>
      </c>
      <c r="E16" s="60"/>
      <c r="F16" s="60"/>
      <c r="G16" s="60"/>
      <c r="H16" s="60"/>
      <c r="I16" s="61"/>
    </row>
    <row r="17" spans="1:9" x14ac:dyDescent="0.25">
      <c r="A17" s="114" t="s">
        <v>171</v>
      </c>
      <c r="B17" s="60">
        <v>105.1</v>
      </c>
      <c r="C17" s="60">
        <v>12.2</v>
      </c>
      <c r="D17" s="60">
        <v>117.3</v>
      </c>
      <c r="E17" s="60"/>
      <c r="F17" s="60"/>
      <c r="G17" s="60"/>
      <c r="H17" s="60"/>
      <c r="I17" s="61"/>
    </row>
    <row r="18" spans="1:9" x14ac:dyDescent="0.25">
      <c r="A18" s="114" t="s">
        <v>172</v>
      </c>
      <c r="B18" s="60">
        <v>946.2</v>
      </c>
      <c r="C18" s="60">
        <v>109.8</v>
      </c>
      <c r="D18" s="60">
        <v>1056</v>
      </c>
      <c r="E18" s="60"/>
      <c r="F18" s="60"/>
      <c r="G18" s="60"/>
      <c r="H18" s="60"/>
      <c r="I18" s="61"/>
    </row>
    <row r="19" spans="1:9" x14ac:dyDescent="0.25">
      <c r="A19" s="114" t="s">
        <v>173</v>
      </c>
      <c r="B19" s="60">
        <v>1482.7</v>
      </c>
      <c r="C19" s="60">
        <v>48.4</v>
      </c>
      <c r="D19" s="60">
        <v>1531.1</v>
      </c>
      <c r="E19" s="60"/>
      <c r="F19" s="60"/>
      <c r="G19" s="60"/>
      <c r="H19" s="60"/>
      <c r="I19" s="61"/>
    </row>
    <row r="20" spans="1:9" x14ac:dyDescent="0.25">
      <c r="A20" s="114" t="s">
        <v>174</v>
      </c>
      <c r="B20" s="60">
        <v>6390.7</v>
      </c>
      <c r="C20" s="60">
        <v>544.4</v>
      </c>
      <c r="D20" s="60">
        <v>6935.1</v>
      </c>
      <c r="E20" s="60"/>
      <c r="F20" s="60"/>
      <c r="G20" s="60"/>
      <c r="H20" s="60"/>
      <c r="I20" s="61"/>
    </row>
    <row r="21" spans="1:9" x14ac:dyDescent="0.25">
      <c r="A21" s="114" t="s">
        <v>175</v>
      </c>
      <c r="B21" s="60">
        <v>710.1</v>
      </c>
      <c r="C21" s="60">
        <v>60.5</v>
      </c>
      <c r="D21" s="60">
        <v>770.6</v>
      </c>
      <c r="E21" s="60"/>
      <c r="F21" s="60"/>
      <c r="G21" s="60"/>
      <c r="H21" s="60"/>
      <c r="I21" s="61"/>
    </row>
    <row r="22" spans="1:9" x14ac:dyDescent="0.25">
      <c r="A22" s="114" t="s">
        <v>176</v>
      </c>
      <c r="B22" s="60">
        <v>3354.7</v>
      </c>
      <c r="C22" s="60">
        <v>240.4</v>
      </c>
      <c r="D22" s="60">
        <v>3595.1</v>
      </c>
      <c r="E22" s="60"/>
      <c r="F22" s="60"/>
      <c r="G22" s="60"/>
      <c r="H22" s="60"/>
      <c r="I22" s="61"/>
    </row>
    <row r="23" spans="1:9" x14ac:dyDescent="0.25">
      <c r="A23" s="114" t="s">
        <v>177</v>
      </c>
      <c r="B23" s="60">
        <v>9203.2000000000007</v>
      </c>
      <c r="C23" s="60">
        <v>737.5</v>
      </c>
      <c r="D23" s="60">
        <v>9940.7000000000007</v>
      </c>
      <c r="E23" s="60"/>
      <c r="F23" s="60"/>
      <c r="G23" s="60"/>
      <c r="H23" s="60"/>
      <c r="I23" s="61"/>
    </row>
    <row r="24" spans="1:9" x14ac:dyDescent="0.25">
      <c r="A24" s="114" t="s">
        <v>178</v>
      </c>
      <c r="B24" s="60">
        <v>1421.8</v>
      </c>
      <c r="C24" s="60">
        <v>129.80000000000001</v>
      </c>
      <c r="D24" s="60">
        <v>1551.6</v>
      </c>
      <c r="E24" s="60"/>
      <c r="F24" s="60"/>
      <c r="G24" s="60"/>
      <c r="H24" s="60"/>
      <c r="I24" s="61"/>
    </row>
    <row r="25" spans="1:9" x14ac:dyDescent="0.25">
      <c r="A25" s="114" t="s">
        <v>179</v>
      </c>
      <c r="B25" s="60">
        <v>6805.6</v>
      </c>
      <c r="C25" s="60">
        <v>583.9</v>
      </c>
      <c r="D25" s="60">
        <v>7389.5</v>
      </c>
      <c r="E25" s="60"/>
      <c r="F25" s="60"/>
      <c r="G25" s="60"/>
      <c r="H25" s="60"/>
      <c r="I25" s="61"/>
    </row>
    <row r="26" spans="1:9" x14ac:dyDescent="0.25">
      <c r="A26" s="114" t="s">
        <v>180</v>
      </c>
      <c r="B26" s="60">
        <v>21483</v>
      </c>
      <c r="C26" s="60">
        <v>1649.1</v>
      </c>
      <c r="D26" s="60">
        <v>23132.1</v>
      </c>
      <c r="E26" s="60"/>
      <c r="F26" s="60"/>
      <c r="G26" s="60"/>
      <c r="H26" s="60"/>
      <c r="I26" s="61"/>
    </row>
    <row r="27" spans="1:9" x14ac:dyDescent="0.25">
      <c r="A27" s="114" t="s">
        <v>181</v>
      </c>
      <c r="B27" s="60">
        <v>75539.7</v>
      </c>
      <c r="C27" s="60">
        <v>4510.7</v>
      </c>
      <c r="D27" s="60">
        <v>80050.3</v>
      </c>
      <c r="E27" s="60"/>
      <c r="F27" s="60"/>
      <c r="G27" s="60"/>
      <c r="H27" s="60"/>
      <c r="I27" s="61"/>
    </row>
    <row r="28" spans="1:9" x14ac:dyDescent="0.25">
      <c r="A28" s="114" t="s">
        <v>182</v>
      </c>
      <c r="B28" s="60">
        <v>50676.5</v>
      </c>
      <c r="C28" s="60">
        <v>3701.1</v>
      </c>
      <c r="D28" s="60">
        <v>54377.599999999999</v>
      </c>
      <c r="E28" s="60"/>
      <c r="F28" s="60"/>
      <c r="G28" s="60"/>
      <c r="H28" s="60"/>
      <c r="I28" s="61"/>
    </row>
    <row r="29" spans="1:9" x14ac:dyDescent="0.25">
      <c r="A29" s="114" t="s">
        <v>183</v>
      </c>
      <c r="B29" s="60">
        <v>88851.1</v>
      </c>
      <c r="C29" s="60">
        <v>6768.4</v>
      </c>
      <c r="D29" s="60">
        <v>95619.6</v>
      </c>
      <c r="E29" s="60"/>
      <c r="F29" s="60"/>
      <c r="G29" s="60"/>
      <c r="H29" s="60"/>
      <c r="I29" s="61"/>
    </row>
    <row r="30" spans="1:9" x14ac:dyDescent="0.25">
      <c r="A30" s="114" t="s">
        <v>184</v>
      </c>
      <c r="B30" s="60">
        <v>18972.7</v>
      </c>
      <c r="C30" s="60">
        <v>1523.4</v>
      </c>
      <c r="D30" s="60">
        <v>20496.099999999999</v>
      </c>
      <c r="E30" s="60"/>
      <c r="F30" s="60"/>
      <c r="G30" s="60"/>
      <c r="H30" s="60"/>
      <c r="I30" s="61"/>
    </row>
    <row r="31" spans="1:9" x14ac:dyDescent="0.25">
      <c r="A31" s="114" t="s">
        <v>185</v>
      </c>
      <c r="B31" s="60">
        <v>7011.7</v>
      </c>
      <c r="C31" s="60">
        <v>269</v>
      </c>
      <c r="D31" s="60">
        <v>7280.6</v>
      </c>
      <c r="E31" s="60"/>
      <c r="F31" s="60"/>
      <c r="G31" s="60"/>
      <c r="H31" s="60"/>
      <c r="I31" s="61"/>
    </row>
    <row r="32" spans="1:9" x14ac:dyDescent="0.25">
      <c r="A32" s="114" t="s">
        <v>186</v>
      </c>
      <c r="B32" s="60">
        <v>20169.400000000001</v>
      </c>
      <c r="C32" s="60">
        <v>1408.3</v>
      </c>
      <c r="D32" s="60">
        <v>21577.7</v>
      </c>
      <c r="E32" s="60"/>
      <c r="F32" s="60"/>
      <c r="G32" s="60"/>
      <c r="H32" s="60"/>
      <c r="I32" s="61"/>
    </row>
    <row r="33" spans="1:9" x14ac:dyDescent="0.25">
      <c r="A33" s="114" t="s">
        <v>187</v>
      </c>
      <c r="B33" s="60">
        <v>1493.1</v>
      </c>
      <c r="C33" s="60">
        <v>187.9</v>
      </c>
      <c r="D33" s="60">
        <v>1681.1</v>
      </c>
      <c r="E33" s="60"/>
      <c r="F33" s="60"/>
      <c r="G33" s="60"/>
      <c r="H33" s="60"/>
      <c r="I33" s="61"/>
    </row>
    <row r="34" spans="1:9" x14ac:dyDescent="0.25">
      <c r="A34" s="114" t="s">
        <v>188</v>
      </c>
      <c r="B34" s="60">
        <v>8636.2000000000007</v>
      </c>
      <c r="C34" s="60">
        <v>252</v>
      </c>
      <c r="D34" s="60">
        <v>8888.1</v>
      </c>
      <c r="E34" s="60"/>
      <c r="F34" s="60"/>
      <c r="G34" s="60"/>
      <c r="H34" s="60"/>
      <c r="I34" s="61"/>
    </row>
    <row r="35" spans="1:9" x14ac:dyDescent="0.25">
      <c r="A35" s="114" t="s">
        <v>189</v>
      </c>
      <c r="B35" s="60">
        <v>317981.7</v>
      </c>
      <c r="C35" s="60">
        <v>21511.1</v>
      </c>
      <c r="D35" s="60">
        <v>339492.8</v>
      </c>
      <c r="E35" s="60"/>
      <c r="F35" s="60"/>
      <c r="G35" s="60"/>
      <c r="H35" s="60"/>
      <c r="I35" s="61"/>
    </row>
    <row r="36" spans="1:9" x14ac:dyDescent="0.25">
      <c r="A36" s="114" t="s">
        <v>190</v>
      </c>
      <c r="B36" s="60">
        <v>90357.3</v>
      </c>
      <c r="C36" s="60">
        <v>5939.1</v>
      </c>
      <c r="D36" s="60">
        <v>96296.4</v>
      </c>
      <c r="E36" s="60"/>
      <c r="F36" s="60"/>
      <c r="G36" s="60"/>
      <c r="H36" s="60"/>
      <c r="I36" s="61"/>
    </row>
    <row r="37" spans="1:9" x14ac:dyDescent="0.25">
      <c r="A37" s="114" t="s">
        <v>191</v>
      </c>
      <c r="B37" s="60">
        <v>118349.2</v>
      </c>
      <c r="C37" s="60">
        <v>8777.2999999999993</v>
      </c>
      <c r="D37" s="60">
        <v>127126.6</v>
      </c>
      <c r="E37" s="60"/>
      <c r="F37" s="60"/>
      <c r="G37" s="60"/>
      <c r="H37" s="60"/>
      <c r="I37" s="61"/>
    </row>
    <row r="38" spans="1:9" x14ac:dyDescent="0.25">
      <c r="A38" s="114" t="s">
        <v>192</v>
      </c>
      <c r="B38" s="60">
        <v>57767.1</v>
      </c>
      <c r="C38" s="60">
        <v>2836.7</v>
      </c>
      <c r="D38" s="60">
        <v>60603.8</v>
      </c>
      <c r="E38" s="60"/>
      <c r="F38" s="60"/>
      <c r="G38" s="60"/>
      <c r="H38" s="60"/>
      <c r="I38" s="61"/>
    </row>
    <row r="39" spans="1:9" x14ac:dyDescent="0.25">
      <c r="A39" s="114" t="s">
        <v>193</v>
      </c>
      <c r="B39" s="60">
        <v>7514.7</v>
      </c>
      <c r="C39" s="60">
        <v>405.9</v>
      </c>
      <c r="D39" s="60">
        <v>7920.6</v>
      </c>
      <c r="E39" s="60"/>
      <c r="F39" s="60"/>
      <c r="G39" s="60"/>
      <c r="H39" s="60"/>
      <c r="I39" s="61"/>
    </row>
    <row r="40" spans="1:9" x14ac:dyDescent="0.25">
      <c r="A40" s="114" t="s">
        <v>194</v>
      </c>
      <c r="B40" s="60">
        <v>39461</v>
      </c>
      <c r="C40" s="60">
        <v>3212.4</v>
      </c>
      <c r="D40" s="60">
        <v>42673.4</v>
      </c>
      <c r="E40" s="60"/>
      <c r="F40" s="60"/>
      <c r="G40" s="60"/>
      <c r="H40" s="60"/>
      <c r="I40" s="61"/>
    </row>
    <row r="41" spans="1:9" x14ac:dyDescent="0.25">
      <c r="A41" s="114" t="s">
        <v>195</v>
      </c>
      <c r="B41" s="60">
        <v>9125.1</v>
      </c>
      <c r="C41" s="60">
        <v>514.29999999999995</v>
      </c>
      <c r="D41" s="60">
        <v>9639.5</v>
      </c>
      <c r="E41" s="60"/>
      <c r="F41" s="60"/>
      <c r="G41" s="60"/>
      <c r="H41" s="60"/>
      <c r="I41" s="61"/>
    </row>
    <row r="42" spans="1:9" ht="13.8" thickBot="1" x14ac:dyDescent="0.3">
      <c r="A42" s="115" t="s">
        <v>19</v>
      </c>
      <c r="B42" s="116">
        <v>1198044</v>
      </c>
      <c r="C42" s="116">
        <v>82538.600000000006</v>
      </c>
      <c r="D42" s="116">
        <v>1280582.6000000001</v>
      </c>
      <c r="E42" s="116"/>
      <c r="F42" s="116"/>
      <c r="G42" s="116"/>
      <c r="H42" s="116"/>
      <c r="I42" s="117"/>
    </row>
    <row r="44" spans="1:9" x14ac:dyDescent="0.25">
      <c r="A44" s="118" t="s">
        <v>196</v>
      </c>
    </row>
  </sheetData>
  <sheetProtection sheet="1" objects="1" scenarios="1"/>
  <phoneticPr fontId="2" type="noConversion"/>
  <conditionalFormatting sqref="B5:I42">
    <cfRule type="cellIs" dxfId="3" priority="1" operator="equal">
      <formula>""</formula>
    </cfRule>
  </conditionalFormatting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Y164"/>
  <sheetViews>
    <sheetView showGridLines="0" topLeftCell="B1" workbookViewId="0">
      <pane ySplit="3" topLeftCell="A92" activePane="bottomLeft" state="frozen"/>
      <selection activeCell="B1" sqref="B1"/>
      <selection pane="bottomLeft" activeCell="H116" sqref="H116"/>
    </sheetView>
  </sheetViews>
  <sheetFormatPr defaultColWidth="9.109375" defaultRowHeight="13.2" x14ac:dyDescent="0.25"/>
  <cols>
    <col min="1" max="1" width="21.6640625" style="67" hidden="1" customWidth="1"/>
    <col min="2" max="2" width="21.5546875" style="67" customWidth="1"/>
    <col min="3" max="15" width="10.109375" style="67" bestFit="1" customWidth="1"/>
    <col min="16" max="18" width="9.33203125" style="67" bestFit="1" customWidth="1"/>
    <col min="19" max="16384" width="9.109375" style="67"/>
  </cols>
  <sheetData>
    <row r="1" spans="1:25" ht="45.75" customHeight="1" x14ac:dyDescent="0.25">
      <c r="A1" s="58"/>
      <c r="B1" s="93"/>
      <c r="C1" s="93"/>
      <c r="D1" s="93" t="s">
        <v>2127</v>
      </c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s="119" customFormat="1" ht="18" thickBot="1" x14ac:dyDescent="0.35">
      <c r="B2" s="120" t="str">
        <f>Index!J19</f>
        <v>ROA</v>
      </c>
      <c r="C2" s="121" t="s">
        <v>139</v>
      </c>
      <c r="D2" s="121"/>
      <c r="E2" s="121"/>
      <c r="F2" s="121"/>
      <c r="G2" s="121"/>
      <c r="H2" s="121"/>
      <c r="I2" s="121"/>
      <c r="J2" s="121"/>
    </row>
    <row r="3" spans="1:25" x14ac:dyDescent="0.25">
      <c r="B3" s="122"/>
      <c r="C3" s="123" t="str">
        <f>Summary!C3</f>
        <v>2013</v>
      </c>
      <c r="D3" s="123" t="str">
        <f>Summary!D3</f>
        <v>2014</v>
      </c>
      <c r="E3" s="123" t="str">
        <f>Summary!E3</f>
        <v>2015</v>
      </c>
      <c r="F3" s="123" t="str">
        <f>Summary!F3</f>
        <v>2016</v>
      </c>
      <c r="G3" s="123" t="str">
        <f>Summary!G3</f>
        <v>2017</v>
      </c>
      <c r="H3" s="123" t="str">
        <f>Summary!H3</f>
        <v>2018</v>
      </c>
      <c r="I3" s="123" t="str">
        <f>Summary!I3</f>
        <v>2019</v>
      </c>
      <c r="J3" s="123" t="str">
        <f>Summary!J3</f>
        <v>2020</v>
      </c>
      <c r="K3" s="123" t="str">
        <f>Summary!K3</f>
        <v>2021</v>
      </c>
      <c r="L3" s="123" t="str">
        <f>Summary!L3</f>
        <v>2022</v>
      </c>
      <c r="M3" s="123" t="str">
        <f>Summary!M3</f>
        <v>2023</v>
      </c>
      <c r="N3" s="123" t="str">
        <f>Summary!N3</f>
        <v>2024</v>
      </c>
      <c r="O3" s="123" t="str">
        <f>Summary!O3</f>
        <v>2025</v>
      </c>
      <c r="P3" s="123" t="str">
        <f>Summary!P3</f>
        <v>2026</v>
      </c>
      <c r="Q3" s="123" t="str">
        <f>Summary!Q3</f>
        <v>2027</v>
      </c>
      <c r="R3" s="124" t="str">
        <f>Summary!R3</f>
        <v>2028</v>
      </c>
    </row>
    <row r="4" spans="1:25" x14ac:dyDescent="0.25">
      <c r="A4" s="67" t="str">
        <f t="shared" ref="A4:A12" si="0">"xtot("&amp;RIGHT(B4,LEN(B4)-2)&amp;":"&amp;$B$2&amp;")"</f>
        <v>xtot(Agriculture:ROA)</v>
      </c>
      <c r="B4" s="91" t="str">
        <f>Sectoral!B5</f>
        <v>1 Agriculture</v>
      </c>
      <c r="C4" s="76">
        <f>C46*Summary!C$30/100*Summary!C40</f>
        <v>-16.402406509943997</v>
      </c>
      <c r="D4" s="76">
        <f>D46*Summary!D$30/100*Summary!D40</f>
        <v>-15.86419616896</v>
      </c>
      <c r="E4" s="76">
        <f>E46*Summary!E$30/100*Summary!E40</f>
        <v>-14.980296017465999</v>
      </c>
      <c r="F4" s="76">
        <f>F46*Summary!F$30/100*Summary!F40</f>
        <v>-13.920373136540002</v>
      </c>
      <c r="G4" s="76">
        <f>G46*Summary!G$30/100*Summary!G40</f>
        <v>-13.294690878699999</v>
      </c>
      <c r="H4" s="76">
        <f>H46*Summary!H$30/100*Summary!H40</f>
        <v>-11.107789139142</v>
      </c>
      <c r="I4" s="76">
        <f>I46*Summary!I$30/100*Summary!I40</f>
        <v>-10.183162569566397</v>
      </c>
      <c r="J4" s="76">
        <f>J46*Summary!J$30/100*Summary!J40</f>
        <v>-9.2706859931770786</v>
      </c>
      <c r="K4" s="76">
        <f>K46*Summary!K$30/100*Summary!K40</f>
        <v>-10.1838580904104</v>
      </c>
      <c r="L4" s="76">
        <f>L46*Summary!L$30/100*Summary!L40</f>
        <v>-9.7673716400400004</v>
      </c>
      <c r="M4" s="76">
        <f>M46*Summary!M$30/100*Summary!M40</f>
        <v>-10.406015716912201</v>
      </c>
      <c r="N4" s="76">
        <f>N46*Summary!N$30/100*Summary!N40</f>
        <v>-9.9002016388744014</v>
      </c>
      <c r="O4" s="76">
        <f>O46*Summary!O$30/100*Summary!O40</f>
        <v>-7.8718569654149997</v>
      </c>
      <c r="P4" s="76">
        <f>P46*Summary!P$30/100*Summary!P40</f>
        <v>-7.2930074015484001</v>
      </c>
      <c r="Q4" s="76">
        <f>Q46*Summary!Q$30/100*Summary!Q40</f>
        <v>-6.8109237887100003</v>
      </c>
      <c r="R4" s="77">
        <f>R46*Summary!R$30/100*Summary!R40</f>
        <v>-6.3700863141167998</v>
      </c>
    </row>
    <row r="5" spans="1:25" x14ac:dyDescent="0.25">
      <c r="A5" s="67" t="str">
        <f t="shared" si="0"/>
        <v>xtot(Mining:ROA)</v>
      </c>
      <c r="B5" s="91" t="str">
        <f>Sectoral!B6</f>
        <v>2 Mining</v>
      </c>
      <c r="C5" s="76">
        <f>C47*Summary!C$30/100*Summary!C41</f>
        <v>-87.854727857811199</v>
      </c>
      <c r="D5" s="76">
        <f>D47*Summary!D$30/100*Summary!D41</f>
        <v>-111.810261445184</v>
      </c>
      <c r="E5" s="76">
        <f>E47*Summary!E$30/100*Summary!E41</f>
        <v>-129.7513903071744</v>
      </c>
      <c r="F5" s="76">
        <f>F47*Summary!F$30/100*Summary!F41</f>
        <v>-139.52967766908381</v>
      </c>
      <c r="G5" s="76">
        <f>G47*Summary!G$30/100*Summary!G41</f>
        <v>-135.26769893369038</v>
      </c>
      <c r="H5" s="76">
        <f>H47*Summary!H$30/100*Summary!H41</f>
        <v>-135.4093020921072</v>
      </c>
      <c r="I5" s="76">
        <f>I47*Summary!I$30/100*Summary!I41</f>
        <v>-132.7897112059656</v>
      </c>
      <c r="J5" s="76">
        <f>J47*Summary!J$30/100*Summary!J41</f>
        <v>-128.04908808983538</v>
      </c>
      <c r="K5" s="76">
        <f>K47*Summary!K$30/100*Summary!K41</f>
        <v>-103.11134607235438</v>
      </c>
      <c r="L5" s="76">
        <f>L47*Summary!L$30/100*Summary!L41</f>
        <v>-95.165364480767991</v>
      </c>
      <c r="M5" s="76">
        <f>M47*Summary!M$30/100*Summary!M41</f>
        <v>-89.435095799751892</v>
      </c>
      <c r="N5" s="76">
        <f>N47*Summary!N$30/100*Summary!N41</f>
        <v>-92.269015321163991</v>
      </c>
      <c r="O5" s="76">
        <f>O47*Summary!O$30/100*Summary!O41</f>
        <v>-98.622702472159986</v>
      </c>
      <c r="P5" s="76">
        <f>P47*Summary!P$30/100*Summary!P41</f>
        <v>-99.474604955711996</v>
      </c>
      <c r="Q5" s="76">
        <f>Q47*Summary!Q$30/100*Summary!Q41</f>
        <v>-96.950365279704997</v>
      </c>
      <c r="R5" s="77">
        <f>R47*Summary!R$30/100*Summary!R41</f>
        <v>-93.719974170239993</v>
      </c>
    </row>
    <row r="6" spans="1:25" x14ac:dyDescent="0.25">
      <c r="A6" s="67" t="str">
        <f t="shared" si="0"/>
        <v>xtot(FoodDrinkTob:ROA)</v>
      </c>
      <c r="B6" s="91" t="str">
        <f>Sectoral!B7</f>
        <v>3 FoodDrinkTob</v>
      </c>
      <c r="C6" s="76">
        <f>C48*Summary!C$30/100*Summary!C42</f>
        <v>-37.612117521087193</v>
      </c>
      <c r="D6" s="76">
        <f>D48*Summary!D$30/100*Summary!D42</f>
        <v>-32.523773774368003</v>
      </c>
      <c r="E6" s="76">
        <f>E48*Summary!E$30/100*Summary!E42</f>
        <v>-27.306174207267599</v>
      </c>
      <c r="F6" s="76">
        <f>F48*Summary!F$30/100*Summary!F42</f>
        <v>-22.248487999529203</v>
      </c>
      <c r="G6" s="76">
        <f>G48*Summary!G$30/100*Summary!G42</f>
        <v>-19.883834593332594</v>
      </c>
      <c r="H6" s="76">
        <f>H48*Summary!H$30/100*Summary!H42</f>
        <v>-16.215673923190799</v>
      </c>
      <c r="I6" s="76">
        <f>I48*Summary!I$30/100*Summary!I42</f>
        <v>-12.666712608888838</v>
      </c>
      <c r="J6" s="76">
        <f>J48*Summary!J$30/100*Summary!J42</f>
        <v>-9.4141739910079991</v>
      </c>
      <c r="K6" s="76">
        <f>K48*Summary!K$30/100*Summary!K42</f>
        <v>-16.805159855809375</v>
      </c>
      <c r="L6" s="76">
        <f>L48*Summary!L$30/100*Summary!L42</f>
        <v>-18.881208756172803</v>
      </c>
      <c r="M6" s="76">
        <f>M48*Summary!M$30/100*Summary!M42</f>
        <v>-20.939784815347203</v>
      </c>
      <c r="N6" s="76">
        <f>N48*Summary!N$30/100*Summary!N42</f>
        <v>-19.672262693448001</v>
      </c>
      <c r="O6" s="76">
        <f>O48*Summary!O$30/100*Summary!O42</f>
        <v>-16.424483896927999</v>
      </c>
      <c r="P6" s="76">
        <f>P48*Summary!P$30/100*Summary!P42</f>
        <v>-14.38392186787584</v>
      </c>
      <c r="Q6" s="76">
        <f>Q48*Summary!Q$30/100*Summary!Q42</f>
        <v>-12.769145668992</v>
      </c>
      <c r="R6" s="77">
        <f>R48*Summary!R$30/100*Summary!R42</f>
        <v>-11.292632189915999</v>
      </c>
    </row>
    <row r="7" spans="1:25" x14ac:dyDescent="0.25">
      <c r="A7" s="67" t="str">
        <f t="shared" si="0"/>
        <v>xtot(TextileCloth:ROA)</v>
      </c>
      <c r="B7" s="91" t="str">
        <f>Sectoral!B8</f>
        <v>4 TextileCloth</v>
      </c>
      <c r="C7" s="76">
        <f>C49*Summary!C$30/100*Summary!C43</f>
        <v>-5.8368456263519999</v>
      </c>
      <c r="D7" s="76">
        <f>D49*Summary!D$30/100*Summary!D43</f>
        <v>-4.2751498852480001</v>
      </c>
      <c r="E7" s="76">
        <f>E49*Summary!E$30/100*Summary!E43</f>
        <v>-2.6389733212112403</v>
      </c>
      <c r="F7" s="76">
        <f>F49*Summary!F$30/100*Summary!F43</f>
        <v>-1.1044659323506398</v>
      </c>
      <c r="G7" s="76">
        <f>G49*Summary!G$30/100*Summary!G43</f>
        <v>0.79463866467304001</v>
      </c>
      <c r="H7" s="76">
        <f>H49*Summary!H$30/100*Summary!H43</f>
        <v>2.1416545184928002</v>
      </c>
      <c r="I7" s="76">
        <f>I49*Summary!I$30/100*Summary!I43</f>
        <v>3.3246062687181603</v>
      </c>
      <c r="J7" s="76">
        <f>J49*Summary!J$30/100*Summary!J43</f>
        <v>4.3544537155900001</v>
      </c>
      <c r="K7" s="76">
        <f>K49*Summary!K$30/100*Summary!K43</f>
        <v>5.0605501849012002</v>
      </c>
      <c r="L7" s="76">
        <f>L49*Summary!L$30/100*Summary!L43</f>
        <v>5.3636872507776001</v>
      </c>
      <c r="M7" s="76">
        <f>M49*Summary!M$30/100*Summary!M43</f>
        <v>5.6369133850392004</v>
      </c>
      <c r="N7" s="76">
        <f>N49*Summary!N$30/100*Summary!N43</f>
        <v>6.3289916513823998</v>
      </c>
      <c r="O7" s="76">
        <f>O49*Summary!O$30/100*Summary!O43</f>
        <v>7.2778607410400005</v>
      </c>
      <c r="P7" s="76">
        <f>P49*Summary!P$30/100*Summary!P43</f>
        <v>6.2595159489827994</v>
      </c>
      <c r="Q7" s="76">
        <f>Q49*Summary!Q$30/100*Summary!Q43</f>
        <v>7.0668604457400006</v>
      </c>
      <c r="R7" s="77">
        <f>R49*Summary!R$30/100*Summary!R43</f>
        <v>7.8597402152445</v>
      </c>
    </row>
    <row r="8" spans="1:25" x14ac:dyDescent="0.25">
      <c r="A8" s="67" t="str">
        <f t="shared" si="0"/>
        <v>xtot(OthManuf:ROA)</v>
      </c>
      <c r="B8" s="91" t="str">
        <f>Sectoral!B9</f>
        <v>5 OthManuf</v>
      </c>
      <c r="C8" s="76">
        <f>C50*Summary!C$30/100*Summary!C44</f>
        <v>46.551002454215997</v>
      </c>
      <c r="D8" s="76">
        <f>D50*Summary!D$30/100*Summary!D44</f>
        <v>50.222036226336002</v>
      </c>
      <c r="E8" s="76">
        <f>E50*Summary!E$30/100*Summary!E44</f>
        <v>58.627271475444005</v>
      </c>
      <c r="F8" s="76">
        <f>F50*Summary!F$30/100*Summary!F44</f>
        <v>66.713311389967998</v>
      </c>
      <c r="G8" s="76">
        <f>G50*Summary!G$30/100*Summary!G44</f>
        <v>81.324833077047998</v>
      </c>
      <c r="H8" s="76">
        <f>H50*Summary!H$30/100*Summary!H44</f>
        <v>88.995351986496004</v>
      </c>
      <c r="I8" s="76">
        <f>I50*Summary!I$30/100*Summary!I44</f>
        <v>95.764838201856008</v>
      </c>
      <c r="J8" s="76">
        <f>J50*Summary!J$30/100*Summary!J44</f>
        <v>101.87834938059599</v>
      </c>
      <c r="K8" s="76">
        <f>K50*Summary!K$30/100*Summary!K44</f>
        <v>126.9395978488715</v>
      </c>
      <c r="L8" s="76">
        <f>L50*Summary!L$30/100*Summary!L44</f>
        <v>136.9471451752656</v>
      </c>
      <c r="M8" s="76">
        <f>M50*Summary!M$30/100*Summary!M44</f>
        <v>141.22024858751041</v>
      </c>
      <c r="N8" s="76">
        <f>N50*Summary!N$30/100*Summary!N44</f>
        <v>137.98747701276761</v>
      </c>
      <c r="O8" s="76">
        <f>O50*Summary!O$30/100*Summary!O44</f>
        <v>135.45970820240001</v>
      </c>
      <c r="P8" s="76">
        <f>P50*Summary!P$30/100*Summary!P44</f>
        <v>138.20098235748</v>
      </c>
      <c r="Q8" s="76">
        <f>Q50*Summary!Q$30/100*Summary!Q44</f>
        <v>138.82179605112</v>
      </c>
      <c r="R8" s="77">
        <f>R50*Summary!R$30/100*Summary!R44</f>
        <v>143.27569477564199</v>
      </c>
    </row>
    <row r="9" spans="1:25" x14ac:dyDescent="0.25">
      <c r="A9" s="67" t="str">
        <f t="shared" si="0"/>
        <v>xtot(SawmillProds:ROA)</v>
      </c>
      <c r="B9" s="91" t="str">
        <f>Sectoral!B10</f>
        <v>6 SawmillProds</v>
      </c>
      <c r="C9" s="76">
        <f>C51*Summary!C$30/100*Summary!C45</f>
        <v>0.89078923007776001</v>
      </c>
      <c r="D9" s="76">
        <f>D51*Summary!D$30/100*Summary!D45</f>
        <v>0.76460570353280011</v>
      </c>
      <c r="E9" s="76">
        <f>E51*Summary!E$30/100*Summary!E45</f>
        <v>0.77857483289127005</v>
      </c>
      <c r="F9" s="76">
        <f>F51*Summary!F$30/100*Summary!F45</f>
        <v>0.85711655290265998</v>
      </c>
      <c r="G9" s="76">
        <f>G51*Summary!G$30/100*Summary!G45</f>
        <v>1.0945483636625999</v>
      </c>
      <c r="H9" s="76">
        <f>H51*Summary!H$30/100*Summary!H45</f>
        <v>1.1954160379560002</v>
      </c>
      <c r="I9" s="76">
        <f>I51*Summary!I$30/100*Summary!I45</f>
        <v>1.2895315221393</v>
      </c>
      <c r="J9" s="76">
        <f>J51*Summary!J$30/100*Summary!J45</f>
        <v>1.3806844683143</v>
      </c>
      <c r="K9" s="76">
        <f>K51*Summary!K$30/100*Summary!K45</f>
        <v>1.8990104507814001</v>
      </c>
      <c r="L9" s="76">
        <f>L51*Summary!L$30/100*Summary!L45</f>
        <v>2.0616408096984</v>
      </c>
      <c r="M9" s="76">
        <f>M51*Summary!M$30/100*Summary!M45</f>
        <v>2.1603373447689003</v>
      </c>
      <c r="N9" s="76">
        <f>N51*Summary!N$30/100*Summary!N45</f>
        <v>2.1510272133255999</v>
      </c>
      <c r="O9" s="76">
        <f>O51*Summary!O$30/100*Summary!O45</f>
        <v>2.1314125234075001</v>
      </c>
      <c r="P9" s="76">
        <f>P51*Summary!P$30/100*Summary!P45</f>
        <v>2.1432613299803998</v>
      </c>
      <c r="Q9" s="76">
        <f>Q51*Summary!Q$30/100*Summary!Q45</f>
        <v>2.1866957769800002</v>
      </c>
      <c r="R9" s="77">
        <f>R51*Summary!R$30/100*Summary!R45</f>
        <v>2.244130736397</v>
      </c>
    </row>
    <row r="10" spans="1:25" x14ac:dyDescent="0.25">
      <c r="A10" s="67" t="str">
        <f t="shared" si="0"/>
        <v>xtot(PetroChems:ROA)</v>
      </c>
      <c r="B10" s="91" t="str">
        <f>Sectoral!B11</f>
        <v>7 PetroChems</v>
      </c>
      <c r="C10" s="76">
        <f>C52*Summary!C$30/100*Summary!C46</f>
        <v>4.4050659274959996</v>
      </c>
      <c r="D10" s="76">
        <f>D52*Summary!D$30/100*Summary!D46</f>
        <v>4.3340058298879995</v>
      </c>
      <c r="E10" s="76">
        <f>E52*Summary!E$30/100*Summary!E46</f>
        <v>4.3919902514358</v>
      </c>
      <c r="F10" s="76">
        <f>F52*Summary!F$30/100*Summary!F46</f>
        <v>4.5041689948887997</v>
      </c>
      <c r="G10" s="76">
        <f>G52*Summary!G$30/100*Summary!G46</f>
        <v>5.0047420889928</v>
      </c>
      <c r="H10" s="76">
        <f>H52*Summary!H$30/100*Summary!H46</f>
        <v>5.207125303752</v>
      </c>
      <c r="I10" s="76">
        <f>I52*Summary!I$30/100*Summary!I46</f>
        <v>5.3979066705330006</v>
      </c>
      <c r="J10" s="76">
        <f>J52*Summary!J$30/100*Summary!J46</f>
        <v>5.5885001115942003</v>
      </c>
      <c r="K10" s="76">
        <f>K52*Summary!K$30/100*Summary!K46</f>
        <v>6.7469814422274013</v>
      </c>
      <c r="L10" s="76">
        <f>L52*Summary!L$30/100*Summary!L46</f>
        <v>7.1300481147215997</v>
      </c>
      <c r="M10" s="76">
        <f>M52*Summary!M$30/100*Summary!M46</f>
        <v>7.4058022296521999</v>
      </c>
      <c r="N10" s="76">
        <f>N52*Summary!N$30/100*Summary!N46</f>
        <v>7.5894291932671996</v>
      </c>
      <c r="O10" s="76">
        <f>O52*Summary!O$30/100*Summary!O46</f>
        <v>7.7457745949950008</v>
      </c>
      <c r="P10" s="76">
        <f>P52*Summary!P$30/100*Summary!P46</f>
        <v>7.9151336019168008</v>
      </c>
      <c r="Q10" s="76">
        <f>Q52*Summary!Q$30/100*Summary!Q46</f>
        <v>8.1214157045800004</v>
      </c>
      <c r="R10" s="77">
        <f>R52*Summary!R$30/100*Summary!R46</f>
        <v>4.173400283217001</v>
      </c>
    </row>
    <row r="11" spans="1:25" x14ac:dyDescent="0.25">
      <c r="A11" s="67" t="str">
        <f t="shared" si="0"/>
        <v>xtot(Paints:ROA)</v>
      </c>
      <c r="B11" s="91" t="str">
        <f>Sectoral!B12</f>
        <v>8 Paints</v>
      </c>
      <c r="C11" s="76">
        <f>C53*Summary!C$30/100*Summary!C47</f>
        <v>-1.7794314152471999</v>
      </c>
      <c r="D11" s="76">
        <f>D53*Summary!D$30/100*Summary!D47</f>
        <v>-1.5469538973760002</v>
      </c>
      <c r="E11" s="76">
        <f>E53*Summary!E$30/100*Summary!E47</f>
        <v>-1.2404192821025999</v>
      </c>
      <c r="F11" s="76">
        <f>F53*Summary!F$30/100*Summary!F47</f>
        <v>-0.91962402389274012</v>
      </c>
      <c r="G11" s="76">
        <f>G53*Summary!G$30/100*Summary!G47</f>
        <v>-0.62220163706821996</v>
      </c>
      <c r="H11" s="76">
        <f>H53*Summary!H$30/100*Summary!H47</f>
        <v>-0.38874930769295996</v>
      </c>
      <c r="I11" s="76">
        <f>I53*Summary!I$30/100*Summary!I47</f>
        <v>-0.17078312979045002</v>
      </c>
      <c r="J11" s="76">
        <f>J53*Summary!J$30/100*Summary!J47</f>
        <v>2.9248349237669002E-2</v>
      </c>
      <c r="K11" s="76">
        <f>K53*Summary!K$30/100*Summary!K47</f>
        <v>0.22511028678214998</v>
      </c>
      <c r="L11" s="76">
        <f>L53*Summary!L$30/100*Summary!L47</f>
        <v>0.24835481367624002</v>
      </c>
      <c r="M11" s="76">
        <f>M53*Summary!M$30/100*Summary!M47</f>
        <v>0.22839788294333996</v>
      </c>
      <c r="N11" s="76">
        <f>N53*Summary!N$30/100*Summary!N47</f>
        <v>0.23763255645272</v>
      </c>
      <c r="O11" s="76">
        <f>O53*Summary!O$30/100*Summary!O47</f>
        <v>0.28186202090300005</v>
      </c>
      <c r="P11" s="76">
        <f>P53*Summary!P$30/100*Summary!P47</f>
        <v>0.35903514271002002</v>
      </c>
      <c r="Q11" s="76">
        <f>Q53*Summary!Q$30/100*Summary!Q47</f>
        <v>0.45242521561650001</v>
      </c>
      <c r="R11" s="77">
        <f>R53*Summary!R$30/100*Summary!R47</f>
        <v>0.55255045632270006</v>
      </c>
    </row>
    <row r="12" spans="1:25" x14ac:dyDescent="0.25">
      <c r="A12" s="67" t="str">
        <f t="shared" si="0"/>
        <v>xtot(IronSteel:ROA)</v>
      </c>
      <c r="B12" s="91" t="str">
        <f>Sectoral!B13</f>
        <v>9 IronSteel</v>
      </c>
      <c r="C12" s="76">
        <f>C54*Summary!C$30/100*Summary!C48</f>
        <v>-14.721366855987998</v>
      </c>
      <c r="D12" s="76">
        <f>D54*Summary!D$30/100*Summary!D48</f>
        <v>-12.97768270888</v>
      </c>
      <c r="E12" s="76">
        <f>E54*Summary!E$30/100*Summary!E48</f>
        <v>-11.134857337338001</v>
      </c>
      <c r="F12" s="76">
        <f>F54*Summary!F$30/100*Summary!F48</f>
        <v>-9.3028622911319996</v>
      </c>
      <c r="G12" s="76">
        <f>G54*Summary!G$30/100*Summary!G48</f>
        <v>-8.3778110953240006</v>
      </c>
      <c r="H12" s="76">
        <f>H54*Summary!H$30/100*Summary!H48</f>
        <v>-6.9876238298580011</v>
      </c>
      <c r="I12" s="76">
        <f>I54*Summary!I$30/100*Summary!I48</f>
        <v>-5.6040633743715009</v>
      </c>
      <c r="J12" s="76">
        <f>J54*Summary!J$30/100*Summary!J48</f>
        <v>-4.3223524923879006</v>
      </c>
      <c r="K12" s="76">
        <f>K54*Summary!K$30/100*Summary!K48</f>
        <v>-6.3015505496460005</v>
      </c>
      <c r="L12" s="76">
        <f>L54*Summary!L$30/100*Summary!L48</f>
        <v>-6.8890694895359994</v>
      </c>
      <c r="M12" s="76">
        <f>M54*Summary!M$30/100*Summary!M48</f>
        <v>-7.3259526076110015</v>
      </c>
      <c r="N12" s="76">
        <f>N54*Summary!N$30/100*Summary!N48</f>
        <v>-5.3518653402688008</v>
      </c>
      <c r="O12" s="76">
        <f>O54*Summary!O$30/100*Summary!O48</f>
        <v>-4.7649953425900007</v>
      </c>
      <c r="P12" s="76">
        <f>P54*Summary!P$30/100*Summary!P48</f>
        <v>-4.2683338234924797</v>
      </c>
      <c r="Q12" s="76">
        <f>Q54*Summary!Q$30/100*Summary!Q48</f>
        <v>-3.8650586169460004</v>
      </c>
      <c r="R12" s="77">
        <f>R54*Summary!R$30/100*Summary!R48</f>
        <v>-3.4513994624999995</v>
      </c>
    </row>
    <row r="13" spans="1:25" x14ac:dyDescent="0.25">
      <c r="A13" s="67" t="str">
        <f>"xtot("&amp;RIGHT(B13,LEN(B13)-3)&amp;":"&amp;$B$2&amp;")"</f>
        <v>xtot(BasNonFeMet:ROA)</v>
      </c>
      <c r="B13" s="91" t="str">
        <f>Sectoral!B14</f>
        <v>10 BasNonFeMet</v>
      </c>
      <c r="C13" s="76">
        <f>C55*Summary!C$30/100*Summary!C49</f>
        <v>-18.213819491348001</v>
      </c>
      <c r="D13" s="76">
        <f>D55*Summary!D$30/100*Summary!D49</f>
        <v>-17.748199279119998</v>
      </c>
      <c r="E13" s="76">
        <f>E55*Summary!E$30/100*Summary!E49</f>
        <v>-20.423045667637798</v>
      </c>
      <c r="F13" s="76">
        <f>F55*Summary!F$30/100*Summary!F49</f>
        <v>-19.305060132329999</v>
      </c>
      <c r="G13" s="76">
        <f>G55*Summary!G$30/100*Summary!G49</f>
        <v>-18.961367418338398</v>
      </c>
      <c r="H13" s="76">
        <f>H55*Summary!H$30/100*Summary!H49</f>
        <v>-17.869423054485601</v>
      </c>
      <c r="I13" s="76">
        <f>I55*Summary!I$30/100*Summary!I49</f>
        <v>-16.551531032101202</v>
      </c>
      <c r="J13" s="76">
        <f>J55*Summary!J$30/100*Summary!J49</f>
        <v>-15.144227294695202</v>
      </c>
      <c r="K13" s="76">
        <f>K55*Summary!K$30/100*Summary!K49</f>
        <v>-15.695581121775499</v>
      </c>
      <c r="L13" s="76">
        <f>L55*Summary!L$30/100*Summary!L49</f>
        <v>-17.522976401135999</v>
      </c>
      <c r="M13" s="76">
        <f>M55*Summary!M$30/100*Summary!M49</f>
        <v>-15.2742245354028</v>
      </c>
      <c r="N13" s="76">
        <f>N55*Summary!N$30/100*Summary!N49</f>
        <v>-14.658699279927999</v>
      </c>
      <c r="O13" s="76">
        <f>O55*Summary!O$30/100*Summary!O49</f>
        <v>-13.859768103090001</v>
      </c>
      <c r="P13" s="76">
        <f>P55*Summary!P$30/100*Summary!P49</f>
        <v>-13.215730010918399</v>
      </c>
      <c r="Q13" s="76">
        <f>Q55*Summary!Q$30/100*Summary!Q49</f>
        <v>-12.744284114119999</v>
      </c>
      <c r="R13" s="77">
        <f>R55*Summary!R$30/100*Summary!R49</f>
        <v>-12.282295028982</v>
      </c>
    </row>
    <row r="14" spans="1:25" x14ac:dyDescent="0.25">
      <c r="A14" s="67" t="str">
        <f t="shared" ref="A14:A40" si="1">"xtot("&amp;RIGHT(B14,LEN(B14)-3)&amp;":"&amp;$B$2&amp;")"</f>
        <v>xtot(MetalProds:ROA)</v>
      </c>
      <c r="B14" s="91" t="str">
        <f>Sectoral!B15</f>
        <v>11 MetalProds</v>
      </c>
      <c r="C14" s="76">
        <f>C56*Summary!C$30/100*Summary!C50</f>
        <v>-5.1354396995335199</v>
      </c>
      <c r="D14" s="76">
        <f>D56*Summary!D$30/100*Summary!D50</f>
        <v>-5.6647871896319995</v>
      </c>
      <c r="E14" s="76">
        <f>E56*Summary!E$30/100*Summary!E50</f>
        <v>-4.9899616122887096</v>
      </c>
      <c r="F14" s="76">
        <f>F56*Summary!F$30/100*Summary!F50</f>
        <v>-3.7675720297016992</v>
      </c>
      <c r="G14" s="76">
        <f>G56*Summary!G$30/100*Summary!G50</f>
        <v>-1.9514777495914801</v>
      </c>
      <c r="H14" s="76">
        <f>H56*Summary!H$30/100*Summary!H50</f>
        <v>-0.7186866552250919</v>
      </c>
      <c r="I14" s="76">
        <f>I56*Summary!I$30/100*Summary!I50</f>
        <v>0.516631599754524</v>
      </c>
      <c r="J14" s="76">
        <f>J56*Summary!J$30/100*Summary!J50</f>
        <v>1.7002169721905398</v>
      </c>
      <c r="K14" s="76">
        <f>K56*Summary!K$30/100*Summary!K50</f>
        <v>3.89703358117458</v>
      </c>
      <c r="L14" s="76">
        <f>L56*Summary!L$30/100*Summary!L50</f>
        <v>4.450381253951039</v>
      </c>
      <c r="M14" s="76">
        <f>M56*Summary!M$30/100*Summary!M50</f>
        <v>4.6251233344710903</v>
      </c>
      <c r="N14" s="76">
        <f>N56*Summary!N$30/100*Summary!N50</f>
        <v>4.0514793146099199</v>
      </c>
      <c r="O14" s="76">
        <f>O56*Summary!O$30/100*Summary!O50</f>
        <v>4.0668990651319996</v>
      </c>
      <c r="P14" s="76">
        <f>P56*Summary!P$30/100*Summary!P50</f>
        <v>4.28173016755344</v>
      </c>
      <c r="Q14" s="76">
        <f>Q56*Summary!Q$30/100*Summary!Q50</f>
        <v>4.6675733921960001</v>
      </c>
      <c r="R14" s="77">
        <f>R56*Summary!R$30/100*Summary!R50</f>
        <v>5.1686561008500007</v>
      </c>
    </row>
    <row r="15" spans="1:25" x14ac:dyDescent="0.25">
      <c r="A15" s="67" t="str">
        <f t="shared" si="1"/>
        <v>xtot(MVPOthTrnEq:ROA)</v>
      </c>
      <c r="B15" s="91" t="str">
        <f>Sectoral!B16</f>
        <v>12 MVPOthTrnEq</v>
      </c>
      <c r="C15" s="76">
        <f>C57*Summary!C$30/100*Summary!C51</f>
        <v>-23.477464016323196</v>
      </c>
      <c r="D15" s="76">
        <f>D57*Summary!D$30/100*Summary!D51</f>
        <v>-18.754387884287997</v>
      </c>
      <c r="E15" s="76">
        <f>E57*Summary!E$30/100*Summary!E51</f>
        <v>-15.575372729979001</v>
      </c>
      <c r="F15" s="76">
        <f>F57*Summary!F$30/100*Summary!F51</f>
        <v>-10.64910571661</v>
      </c>
      <c r="G15" s="76">
        <f>G57*Summary!G$30/100*Summary!G51</f>
        <v>-8.2601341486553999</v>
      </c>
      <c r="H15" s="76">
        <f>H57*Summary!H$30/100*Summary!H51</f>
        <v>-4.4561871805769995</v>
      </c>
      <c r="I15" s="76">
        <f>I57*Summary!I$30/100*Summary!I51</f>
        <v>-1.4630346477279899</v>
      </c>
      <c r="J15" s="76">
        <f>J57*Summary!J$30/100*Summary!J51</f>
        <v>1.31536600322733</v>
      </c>
      <c r="K15" s="76">
        <f>K57*Summary!K$30/100*Summary!K51</f>
        <v>-2.0121656414626798</v>
      </c>
      <c r="L15" s="76">
        <f>L57*Summary!L$30/100*Summary!L51</f>
        <v>-3.4086166428657592</v>
      </c>
      <c r="M15" s="76">
        <f>M57*Summary!M$30/100*Summary!M51</f>
        <v>-4.8417495300335691</v>
      </c>
      <c r="N15" s="76">
        <f>N57*Summary!N$30/100*Summary!N51</f>
        <v>-3.0953326106300798</v>
      </c>
      <c r="O15" s="76">
        <f>O57*Summary!O$30/100*Summary!O51</f>
        <v>-1.5008432994500001</v>
      </c>
      <c r="P15" s="76">
        <f>P57*Summary!P$30/100*Summary!P51</f>
        <v>6.1327078296422394E-2</v>
      </c>
      <c r="Q15" s="76">
        <f>Q57*Summary!Q$30/100*Summary!Q51</f>
        <v>1.3756984819970002</v>
      </c>
      <c r="R15" s="77">
        <f>R57*Summary!R$30/100*Summary!R51</f>
        <v>2.8494558858496499</v>
      </c>
    </row>
    <row r="16" spans="1:25" x14ac:dyDescent="0.25">
      <c r="A16" s="67" t="str">
        <f t="shared" si="1"/>
        <v>xtot(ShipsBoats:ROA)</v>
      </c>
      <c r="B16" s="91" t="str">
        <f>Sectoral!B17</f>
        <v>13 ShipsBoats</v>
      </c>
      <c r="C16" s="76">
        <f>C58*Summary!C$30/100*Summary!C52</f>
        <v>0</v>
      </c>
      <c r="D16" s="76">
        <f>D58*Summary!D$30/100*Summary!D52</f>
        <v>0</v>
      </c>
      <c r="E16" s="76">
        <f>E58*Summary!E$30/100*Summary!E52</f>
        <v>0</v>
      </c>
      <c r="F16" s="76">
        <f>F58*Summary!F$30/100*Summary!F52</f>
        <v>0</v>
      </c>
      <c r="G16" s="76">
        <f>G58*Summary!G$30/100*Summary!G52</f>
        <v>0</v>
      </c>
      <c r="H16" s="76">
        <f>H58*Summary!H$30/100*Summary!H52</f>
        <v>0</v>
      </c>
      <c r="I16" s="76">
        <f>I58*Summary!I$30/100*Summary!I52</f>
        <v>0</v>
      </c>
      <c r="J16" s="76">
        <f>J58*Summary!J$30/100*Summary!J52</f>
        <v>0</v>
      </c>
      <c r="K16" s="76">
        <f>K58*Summary!K$30/100*Summary!K52</f>
        <v>0</v>
      </c>
      <c r="L16" s="76">
        <f>L58*Summary!L$30/100*Summary!L52</f>
        <v>0</v>
      </c>
      <c r="M16" s="76">
        <f>M58*Summary!M$30/100*Summary!M52</f>
        <v>0</v>
      </c>
      <c r="N16" s="76">
        <f>N58*Summary!N$30/100*Summary!N52</f>
        <v>0</v>
      </c>
      <c r="O16" s="76">
        <f>O58*Summary!O$30/100*Summary!O52</f>
        <v>0</v>
      </c>
      <c r="P16" s="76">
        <f>P58*Summary!P$30/100*Summary!P52</f>
        <v>0</v>
      </c>
      <c r="Q16" s="76">
        <f>Q58*Summary!Q$30/100*Summary!Q52</f>
        <v>0</v>
      </c>
      <c r="R16" s="77">
        <f>R58*Summary!R$30/100*Summary!R52</f>
        <v>0</v>
      </c>
    </row>
    <row r="17" spans="1:18" x14ac:dyDescent="0.25">
      <c r="A17" s="67" t="str">
        <f t="shared" si="1"/>
        <v>xtot(ShipsBtAWD:ROA)</v>
      </c>
      <c r="B17" s="91" t="str">
        <f>Sectoral!B18</f>
        <v>14 ShipsBtAWD</v>
      </c>
      <c r="C17" s="76">
        <f>C59*Summary!C$30/100*Summary!C53</f>
        <v>0</v>
      </c>
      <c r="D17" s="76">
        <f>D59*Summary!D$30/100*Summary!D53</f>
        <v>0</v>
      </c>
      <c r="E17" s="76">
        <f>E59*Summary!E$30/100*Summary!E53</f>
        <v>0</v>
      </c>
      <c r="F17" s="76">
        <f>F59*Summary!F$30/100*Summary!F53</f>
        <v>0</v>
      </c>
      <c r="G17" s="76">
        <f>G59*Summary!G$30/100*Summary!G53</f>
        <v>0</v>
      </c>
      <c r="H17" s="76">
        <f>H59*Summary!H$30/100*Summary!H53</f>
        <v>0</v>
      </c>
      <c r="I17" s="76">
        <f>I59*Summary!I$30/100*Summary!I53</f>
        <v>0</v>
      </c>
      <c r="J17" s="76">
        <f>J59*Summary!J$30/100*Summary!J53</f>
        <v>0</v>
      </c>
      <c r="K17" s="76">
        <f>K59*Summary!K$30/100*Summary!K53</f>
        <v>0</v>
      </c>
      <c r="L17" s="76">
        <f>L59*Summary!L$30/100*Summary!L53</f>
        <v>0</v>
      </c>
      <c r="M17" s="76">
        <f>M59*Summary!M$30/100*Summary!M53</f>
        <v>0</v>
      </c>
      <c r="N17" s="76">
        <f>N59*Summary!N$30/100*Summary!N53</f>
        <v>0</v>
      </c>
      <c r="O17" s="76">
        <f>O59*Summary!O$30/100*Summary!O53</f>
        <v>0</v>
      </c>
      <c r="P17" s="76">
        <f>P59*Summary!P$30/100*Summary!P53</f>
        <v>0</v>
      </c>
      <c r="Q17" s="76">
        <f>Q59*Summary!Q$30/100*Summary!Q53</f>
        <v>0</v>
      </c>
      <c r="R17" s="77">
        <f>R59*Summary!R$30/100*Summary!R53</f>
        <v>0</v>
      </c>
    </row>
    <row r="18" spans="1:18" x14ac:dyDescent="0.25">
      <c r="A18" s="67" t="str">
        <f t="shared" si="1"/>
        <v>xtot(Aircraft:ROA)</v>
      </c>
      <c r="B18" s="91" t="str">
        <f>Sectoral!B19</f>
        <v>15 Aircraft</v>
      </c>
      <c r="C18" s="76">
        <f>C60*Summary!C$30/100*Summary!C54</f>
        <v>9.5709509603344003</v>
      </c>
      <c r="D18" s="76">
        <f>D60*Summary!D$30/100*Summary!D54</f>
        <v>8.8767273094400014</v>
      </c>
      <c r="E18" s="76">
        <f>E60*Summary!E$30/100*Summary!E54</f>
        <v>8.7527238101370006</v>
      </c>
      <c r="F18" s="76">
        <f>F60*Summary!F$30/100*Summary!F54</f>
        <v>8.9062449056587987</v>
      </c>
      <c r="G18" s="76">
        <f>G60*Summary!G$30/100*Summary!G54</f>
        <v>9.5238285549660002</v>
      </c>
      <c r="H18" s="76">
        <f>H60*Summary!H$30/100*Summary!H54</f>
        <v>9.7524216989615997</v>
      </c>
      <c r="I18" s="76">
        <f>I60*Summary!I$30/100*Summary!I54</f>
        <v>9.9875819193120012</v>
      </c>
      <c r="J18" s="76">
        <f>J60*Summary!J$30/100*Summary!J54</f>
        <v>10.224994076990601</v>
      </c>
      <c r="K18" s="76">
        <f>K60*Summary!K$30/100*Summary!K54</f>
        <v>12.065991916191399</v>
      </c>
      <c r="L18" s="76">
        <f>L60*Summary!L$30/100*Summary!L54</f>
        <v>12.2581434686688</v>
      </c>
      <c r="M18" s="76">
        <f>M60*Summary!M$30/100*Summary!M54</f>
        <v>12.2141420876178</v>
      </c>
      <c r="N18" s="76">
        <f>N60*Summary!N$30/100*Summary!N54</f>
        <v>12.087551585356799</v>
      </c>
      <c r="O18" s="76">
        <f>O60*Summary!O$30/100*Summary!O54</f>
        <v>12.023128475815</v>
      </c>
      <c r="P18" s="76">
        <f>P60*Summary!P$30/100*Summary!P54</f>
        <v>12.0664808856648</v>
      </c>
      <c r="Q18" s="76">
        <f>Q60*Summary!Q$30/100*Summary!Q54</f>
        <v>12.21221743818</v>
      </c>
      <c r="R18" s="77">
        <f>R60*Summary!R$30/100*Summary!R54</f>
        <v>12.395085622457998</v>
      </c>
    </row>
    <row r="19" spans="1:18" x14ac:dyDescent="0.25">
      <c r="A19" s="67" t="str">
        <f t="shared" si="1"/>
        <v>xtot(Equipment:ROA)</v>
      </c>
      <c r="B19" s="91" t="str">
        <f>Sectoral!B20</f>
        <v>16 Equipment</v>
      </c>
      <c r="C19" s="76">
        <f>C61*Summary!C$30/100*Summary!C55</f>
        <v>-19.228336833305598</v>
      </c>
      <c r="D19" s="76">
        <f>D61*Summary!D$30/100*Summary!D55</f>
        <v>-19.761235699200004</v>
      </c>
      <c r="E19" s="76">
        <f>E61*Summary!E$30/100*Summary!E55</f>
        <v>-17.040533865036</v>
      </c>
      <c r="F19" s="76">
        <f>F61*Summary!F$30/100*Summary!F55</f>
        <v>-14.147005428204801</v>
      </c>
      <c r="G19" s="76">
        <f>G61*Summary!G$30/100*Summary!G55</f>
        <v>-12.587250660441599</v>
      </c>
      <c r="H19" s="76">
        <f>H61*Summary!H$30/100*Summary!H55</f>
        <v>-10.3352858600832</v>
      </c>
      <c r="I19" s="76">
        <f>I61*Summary!I$30/100*Summary!I55</f>
        <v>-8.0948107865419185</v>
      </c>
      <c r="J19" s="76">
        <f>J61*Summary!J$30/100*Summary!J55</f>
        <v>-6.0171097779753593</v>
      </c>
      <c r="K19" s="76">
        <f>K61*Summary!K$30/100*Summary!K55</f>
        <v>-8.9648491468459017</v>
      </c>
      <c r="L19" s="76">
        <f>L61*Summary!L$30/100*Summary!L55</f>
        <v>-10.417269379456801</v>
      </c>
      <c r="M19" s="76">
        <f>M61*Summary!M$30/100*Summary!M55</f>
        <v>-11.514070438308901</v>
      </c>
      <c r="N19" s="76">
        <f>N61*Summary!N$30/100*Summary!N55</f>
        <v>-11.199227464493601</v>
      </c>
      <c r="O19" s="76">
        <f>O61*Summary!O$30/100*Summary!O55</f>
        <v>-10.458564981112499</v>
      </c>
      <c r="P19" s="76">
        <f>P61*Summary!P$30/100*Summary!P55</f>
        <v>-9.611767700421602</v>
      </c>
      <c r="Q19" s="76">
        <f>Q61*Summary!Q$30/100*Summary!Q55</f>
        <v>-8.8462911070099999</v>
      </c>
      <c r="R19" s="77">
        <f>R61*Summary!R$30/100*Summary!R55</f>
        <v>-8.0677107077489989</v>
      </c>
    </row>
    <row r="20" spans="1:18" x14ac:dyDescent="0.25">
      <c r="A20" s="67" t="str">
        <f t="shared" si="1"/>
        <v>xtot(EquipmtAWD:ROA)</v>
      </c>
      <c r="B20" s="91" t="str">
        <f>Sectoral!B21</f>
        <v>17 EquipmtAWD</v>
      </c>
      <c r="C20" s="76">
        <f>C62*Summary!C$30/100*Summary!C56</f>
        <v>0</v>
      </c>
      <c r="D20" s="76">
        <f>D62*Summary!D$30/100*Summary!D56</f>
        <v>0</v>
      </c>
      <c r="E20" s="76">
        <f>E62*Summary!E$30/100*Summary!E56</f>
        <v>0</v>
      </c>
      <c r="F20" s="76">
        <f>F62*Summary!F$30/100*Summary!F56</f>
        <v>0</v>
      </c>
      <c r="G20" s="76">
        <f>G62*Summary!G$30/100*Summary!G56</f>
        <v>0</v>
      </c>
      <c r="H20" s="76">
        <f>H62*Summary!H$30/100*Summary!H56</f>
        <v>0</v>
      </c>
      <c r="I20" s="76">
        <f>I62*Summary!I$30/100*Summary!I56</f>
        <v>0</v>
      </c>
      <c r="J20" s="76">
        <f>J62*Summary!J$30/100*Summary!J56</f>
        <v>0</v>
      </c>
      <c r="K20" s="76">
        <f>K62*Summary!K$30/100*Summary!K56</f>
        <v>0</v>
      </c>
      <c r="L20" s="76">
        <f>L62*Summary!L$30/100*Summary!L56</f>
        <v>0</v>
      </c>
      <c r="M20" s="76">
        <f>M62*Summary!M$30/100*Summary!M56</f>
        <v>0</v>
      </c>
      <c r="N20" s="76">
        <f>N62*Summary!N$30/100*Summary!N56</f>
        <v>0</v>
      </c>
      <c r="O20" s="76">
        <f>O62*Summary!O$30/100*Summary!O56</f>
        <v>0</v>
      </c>
      <c r="P20" s="76">
        <f>P62*Summary!P$30/100*Summary!P56</f>
        <v>0</v>
      </c>
      <c r="Q20" s="76">
        <f>Q62*Summary!Q$30/100*Summary!Q56</f>
        <v>0</v>
      </c>
      <c r="R20" s="77">
        <f>R62*Summary!R$30/100*Summary!R56</f>
        <v>0</v>
      </c>
    </row>
    <row r="21" spans="1:18" x14ac:dyDescent="0.25">
      <c r="A21" s="67" t="str">
        <f t="shared" si="1"/>
        <v>xtot(ElecGen:ROA)</v>
      </c>
      <c r="B21" s="91" t="str">
        <f>Sectoral!B22</f>
        <v>18 ElecGen</v>
      </c>
      <c r="C21" s="76">
        <f>C63*Summary!C$30/100*Summary!C57</f>
        <v>-0.76981659104064015</v>
      </c>
      <c r="D21" s="76">
        <f>D63*Summary!D$30/100*Summary!D57</f>
        <v>-1.1058024362464001</v>
      </c>
      <c r="E21" s="76">
        <f>E63*Summary!E$30/100*Summary!E57</f>
        <v>-1.3610379977989799</v>
      </c>
      <c r="F21" s="76">
        <f>F63*Summary!F$30/100*Summary!F57</f>
        <v>-1.5506063628694402</v>
      </c>
      <c r="G21" s="76">
        <f>G63*Summary!G$30/100*Summary!G57</f>
        <v>-1.5555593642512002</v>
      </c>
      <c r="H21" s="76">
        <f>H63*Summary!H$30/100*Summary!H57</f>
        <v>-1.6212210255110402</v>
      </c>
      <c r="I21" s="76">
        <f>I63*Summary!I$30/100*Summary!I57</f>
        <v>-1.65866909536764</v>
      </c>
      <c r="J21" s="76">
        <f>J63*Summary!J$30/100*Summary!J57</f>
        <v>-1.6686668616434202</v>
      </c>
      <c r="K21" s="76">
        <f>K63*Summary!K$30/100*Summary!K57</f>
        <v>-1.2798019196239203</v>
      </c>
      <c r="L21" s="76">
        <f>L63*Summary!L$30/100*Summary!L57</f>
        <v>-1.1464859637504001</v>
      </c>
      <c r="M21" s="76">
        <f>M63*Summary!M$30/100*Summary!M57</f>
        <v>-1.0660201604236801</v>
      </c>
      <c r="N21" s="76">
        <f>N63*Summary!N$30/100*Summary!N57</f>
        <v>-1.0472090092258399</v>
      </c>
      <c r="O21" s="76">
        <f>O63*Summary!O$30/100*Summary!O57</f>
        <v>-0.54084822648925002</v>
      </c>
      <c r="P21" s="76">
        <f>P63*Summary!P$30/100*Summary!P57</f>
        <v>-0.56921674556208013</v>
      </c>
      <c r="Q21" s="76">
        <f>Q63*Summary!Q$30/100*Summary!Q57</f>
        <v>-0.59148467373800007</v>
      </c>
      <c r="R21" s="77">
        <f>R63*Summary!R$30/100*Summary!R57</f>
        <v>-0.60307460881139996</v>
      </c>
    </row>
    <row r="22" spans="1:18" x14ac:dyDescent="0.25">
      <c r="A22" s="67" t="str">
        <f t="shared" si="1"/>
        <v>xtot(ElecDist:ROA)</v>
      </c>
      <c r="B22" s="91" t="str">
        <f>Sectoral!B23</f>
        <v>19 ElecDist</v>
      </c>
      <c r="C22" s="76">
        <f>C64*Summary!C$30/100*Summary!C58</f>
        <v>-1.4129398899876</v>
      </c>
      <c r="D22" s="76">
        <f>D64*Summary!D$30/100*Summary!D58</f>
        <v>-1.8833327044672001</v>
      </c>
      <c r="E22" s="76">
        <f>E64*Summary!E$30/100*Summary!E58</f>
        <v>-2.4578404058494798</v>
      </c>
      <c r="F22" s="76">
        <f>F64*Summary!F$30/100*Summary!F58</f>
        <v>-2.8912244165054402</v>
      </c>
      <c r="G22" s="76">
        <f>G64*Summary!G$30/100*Summary!G58</f>
        <v>-2.9217223791729605</v>
      </c>
      <c r="H22" s="76">
        <f>H64*Summary!H$30/100*Summary!H58</f>
        <v>-3.08220816899808</v>
      </c>
      <c r="I22" s="76">
        <f>I64*Summary!I$30/100*Summary!I58</f>
        <v>-3.1788938476375201</v>
      </c>
      <c r="J22" s="76">
        <f>J64*Summary!J$30/100*Summary!J58</f>
        <v>-3.21731063792584</v>
      </c>
      <c r="K22" s="76">
        <f>K64*Summary!K$30/100*Summary!K58</f>
        <v>-2.35569116818596</v>
      </c>
      <c r="L22" s="76">
        <f>L64*Summary!L$30/100*Summary!L58</f>
        <v>-2.0578864425638406</v>
      </c>
      <c r="M22" s="76">
        <f>M64*Summary!M$30/100*Summary!M58</f>
        <v>-1.8733467035012403</v>
      </c>
      <c r="N22" s="76">
        <f>N64*Summary!N$30/100*Summary!N58</f>
        <v>-1.8409607434107198</v>
      </c>
      <c r="O22" s="76">
        <f>O64*Summary!O$30/100*Summary!O58</f>
        <v>-1.9327271417560001</v>
      </c>
      <c r="P22" s="76">
        <f>P64*Summary!P$30/100*Summary!P58</f>
        <v>-2.06952173199408</v>
      </c>
      <c r="Q22" s="76">
        <f>Q64*Summary!Q$30/100*Summary!Q58</f>
        <v>-2.1693045935440001</v>
      </c>
      <c r="R22" s="77">
        <f>R64*Summary!R$30/100*Summary!R58</f>
        <v>-2.2265563244297999</v>
      </c>
    </row>
    <row r="23" spans="1:18" x14ac:dyDescent="0.25">
      <c r="A23" s="67" t="str">
        <f t="shared" si="1"/>
        <v>xtot(GasSupply:ROA)</v>
      </c>
      <c r="B23" s="91" t="str">
        <f>Sectoral!B24</f>
        <v>20 GasSupply</v>
      </c>
      <c r="C23" s="76">
        <f>C65*Summary!C$30/100*Summary!C59</f>
        <v>0</v>
      </c>
      <c r="D23" s="76">
        <f>D65*Summary!D$30/100*Summary!D59</f>
        <v>0</v>
      </c>
      <c r="E23" s="76">
        <f>E65*Summary!E$30/100*Summary!E59</f>
        <v>0</v>
      </c>
      <c r="F23" s="76">
        <f>F65*Summary!F$30/100*Summary!F59</f>
        <v>0</v>
      </c>
      <c r="G23" s="76">
        <f>G65*Summary!G$30/100*Summary!G59</f>
        <v>0</v>
      </c>
      <c r="H23" s="76">
        <f>H65*Summary!H$30/100*Summary!H59</f>
        <v>0</v>
      </c>
      <c r="I23" s="76">
        <f>I65*Summary!I$30/100*Summary!I59</f>
        <v>0</v>
      </c>
      <c r="J23" s="76">
        <f>J65*Summary!J$30/100*Summary!J59</f>
        <v>0</v>
      </c>
      <c r="K23" s="76">
        <f>K65*Summary!K$30/100*Summary!K59</f>
        <v>0</v>
      </c>
      <c r="L23" s="76">
        <f>L65*Summary!L$30/100*Summary!L59</f>
        <v>0</v>
      </c>
      <c r="M23" s="76">
        <f>M65*Summary!M$30/100*Summary!M59</f>
        <v>0</v>
      </c>
      <c r="N23" s="76">
        <f>N65*Summary!N$30/100*Summary!N59</f>
        <v>0</v>
      </c>
      <c r="O23" s="76">
        <f>O65*Summary!O$30/100*Summary!O59</f>
        <v>0</v>
      </c>
      <c r="P23" s="76">
        <f>P65*Summary!P$30/100*Summary!P59</f>
        <v>0</v>
      </c>
      <c r="Q23" s="76">
        <f>Q65*Summary!Q$30/100*Summary!Q59</f>
        <v>0</v>
      </c>
      <c r="R23" s="77">
        <f>R65*Summary!R$30/100*Summary!R59</f>
        <v>0</v>
      </c>
    </row>
    <row r="24" spans="1:18" x14ac:dyDescent="0.25">
      <c r="A24" s="67" t="str">
        <f t="shared" si="1"/>
        <v>xtot(WaterDrains:ROA)</v>
      </c>
      <c r="B24" s="91" t="str">
        <f>Sectoral!B25</f>
        <v>21 WaterDrains</v>
      </c>
      <c r="C24" s="76">
        <f>C66*Summary!C$30/100*Summary!C60</f>
        <v>-1.04454450026368</v>
      </c>
      <c r="D24" s="76">
        <f>D66*Summary!D$30/100*Summary!D60</f>
        <v>-1.5084081759936003</v>
      </c>
      <c r="E24" s="76">
        <f>E66*Summary!E$30/100*Summary!E60</f>
        <v>-1.8525909575986799</v>
      </c>
      <c r="F24" s="76">
        <f>F66*Summary!F$30/100*Summary!F60</f>
        <v>-2.1309252584842402</v>
      </c>
      <c r="G24" s="76">
        <f>G66*Summary!G$30/100*Summary!G60</f>
        <v>-2.0266376956038399</v>
      </c>
      <c r="H24" s="76">
        <f>H66*Summary!H$30/100*Summary!H60</f>
        <v>-2.11058255051472</v>
      </c>
      <c r="I24" s="76">
        <f>I66*Summary!I$30/100*Summary!I60</f>
        <v>-2.1842176988278803</v>
      </c>
      <c r="J24" s="76">
        <f>J66*Summary!J$30/100*Summary!J60</f>
        <v>-2.239079245343</v>
      </c>
      <c r="K24" s="76">
        <f>K66*Summary!K$30/100*Summary!K60</f>
        <v>-1.5406416324252801</v>
      </c>
      <c r="L24" s="76">
        <f>L66*Summary!L$30/100*Summary!L60</f>
        <v>-1.24211333888064</v>
      </c>
      <c r="M24" s="76">
        <f>M66*Summary!M$30/100*Summary!M60</f>
        <v>-0.99512757920664019</v>
      </c>
      <c r="N24" s="76">
        <f>N66*Summary!N$30/100*Summary!N60</f>
        <v>-0.90896019921456017</v>
      </c>
      <c r="O24" s="76">
        <f>O66*Summary!O$30/100*Summary!O60</f>
        <v>-0.86814328255200013</v>
      </c>
      <c r="P24" s="76">
        <f>P66*Summary!P$30/100*Summary!P60</f>
        <v>-0.83485342494288017</v>
      </c>
      <c r="Q24" s="76">
        <f>Q66*Summary!Q$30/100*Summary!Q60</f>
        <v>-0.78726152679999994</v>
      </c>
      <c r="R24" s="77">
        <f>R66*Summary!R$30/100*Summary!R60</f>
        <v>-0.73389417212100005</v>
      </c>
    </row>
    <row r="25" spans="1:18" x14ac:dyDescent="0.25">
      <c r="A25" s="67" t="str">
        <f t="shared" si="1"/>
        <v>xtot(ResidBuildng:ROA)</v>
      </c>
      <c r="B25" s="91" t="str">
        <f>Sectoral!B26</f>
        <v>22 ResidBuildng</v>
      </c>
      <c r="C25" s="76">
        <f>C67*Summary!C$30/100*Summary!C61</f>
        <v>5.6698991998698398</v>
      </c>
      <c r="D25" s="76">
        <f>D67*Summary!D$30/100*Summary!D61</f>
        <v>-13.582707921359999</v>
      </c>
      <c r="E25" s="76">
        <f>E67*Summary!E$30/100*Summary!E61</f>
        <v>-26.842956233596798</v>
      </c>
      <c r="F25" s="76">
        <f>F67*Summary!F$30/100*Summary!F61</f>
        <v>-37.823109982486393</v>
      </c>
      <c r="G25" s="76">
        <f>G67*Summary!G$30/100*Summary!G61</f>
        <v>-41.6556423410468</v>
      </c>
      <c r="H25" s="76">
        <f>H67*Summary!H$30/100*Summary!H61</f>
        <v>-48.934063769806798</v>
      </c>
      <c r="I25" s="76">
        <f>I67*Summary!I$30/100*Summary!I61</f>
        <v>-53.486761196990699</v>
      </c>
      <c r="J25" s="76">
        <f>J67*Summary!J$30/100*Summary!J61</f>
        <v>-57.110502880473902</v>
      </c>
      <c r="K25" s="76">
        <f>K67*Summary!K$30/100*Summary!K61</f>
        <v>-49.2126548583703</v>
      </c>
      <c r="L25" s="76">
        <f>L67*Summary!L$30/100*Summary!L61</f>
        <v>-44.042680576223994</v>
      </c>
      <c r="M25" s="76">
        <f>M67*Summary!M$30/100*Summary!M61</f>
        <v>-39.5020631352699</v>
      </c>
      <c r="N25" s="76">
        <f>N67*Summary!N$30/100*Summary!N61</f>
        <v>-37.131185748638799</v>
      </c>
      <c r="O25" s="76">
        <f>O67*Summary!O$30/100*Summary!O61</f>
        <v>-37.366262694047499</v>
      </c>
      <c r="P25" s="76">
        <f>P67*Summary!P$30/100*Summary!P61</f>
        <v>-39.069827475907204</v>
      </c>
      <c r="Q25" s="76">
        <f>Q67*Summary!Q$30/100*Summary!Q61</f>
        <v>-40.92980930145</v>
      </c>
      <c r="R25" s="77">
        <f>R67*Summary!R$30/100*Summary!R61</f>
        <v>-42.394024505249995</v>
      </c>
    </row>
    <row r="26" spans="1:18" x14ac:dyDescent="0.25">
      <c r="A26" s="67" t="str">
        <f t="shared" si="1"/>
        <v>xtot(OthConstrn:ROA)</v>
      </c>
      <c r="B26" s="91" t="str">
        <f>Sectoral!B27</f>
        <v>23 OthConstrn</v>
      </c>
      <c r="C26" s="76">
        <f>C68*Summary!C$30/100*Summary!C62</f>
        <v>-520.00135294656639</v>
      </c>
      <c r="D26" s="76">
        <f>D68*Summary!D$30/100*Summary!D62</f>
        <v>-543.58320152663998</v>
      </c>
      <c r="E26" s="76">
        <f>E68*Summary!E$30/100*Summary!E62</f>
        <v>-543.78919393013166</v>
      </c>
      <c r="F26" s="76">
        <f>F68*Summary!F$30/100*Summary!F62</f>
        <v>-534.90146345204585</v>
      </c>
      <c r="G26" s="76">
        <f>G68*Summary!G$30/100*Summary!G62</f>
        <v>-543.5970110892091</v>
      </c>
      <c r="H26" s="76">
        <f>H68*Summary!H$30/100*Summary!H62</f>
        <v>-542.24295845567997</v>
      </c>
      <c r="I26" s="76">
        <f>I68*Summary!I$30/100*Summary!I62</f>
        <v>-538.52809365708754</v>
      </c>
      <c r="J26" s="76">
        <f>J68*Summary!J$30/100*Summary!J62</f>
        <v>-539.16022348740012</v>
      </c>
      <c r="K26" s="76">
        <f>K68*Summary!K$30/100*Summary!K62</f>
        <v>-561.02509327553923</v>
      </c>
      <c r="L26" s="76">
        <f>L68*Summary!L$30/100*Summary!L62</f>
        <v>-590.45907606480012</v>
      </c>
      <c r="M26" s="76">
        <f>M68*Summary!M$30/100*Summary!M62</f>
        <v>-620.39238801922784</v>
      </c>
      <c r="N26" s="76">
        <f>N68*Summary!N$30/100*Summary!N62</f>
        <v>-658.18094410722233</v>
      </c>
      <c r="O26" s="76">
        <f>O68*Summary!O$30/100*Summary!O62</f>
        <v>-688.18844464647998</v>
      </c>
      <c r="P26" s="76">
        <f>P68*Summary!P$30/100*Summary!P62</f>
        <v>-720.68860322824673</v>
      </c>
      <c r="Q26" s="76">
        <f>Q68*Summary!Q$30/100*Summary!Q62</f>
        <v>-743.64287418536492</v>
      </c>
      <c r="R26" s="77">
        <f>R68*Summary!R$30/100*Summary!R62</f>
        <v>-765.71892756149987</v>
      </c>
    </row>
    <row r="27" spans="1:18" x14ac:dyDescent="0.25">
      <c r="A27" s="67" t="str">
        <f t="shared" si="1"/>
        <v>xtot(WsaleTrad:ROA)</v>
      </c>
      <c r="B27" s="91" t="str">
        <f>Sectoral!B28</f>
        <v>24 WsaleTrad</v>
      </c>
      <c r="C27" s="76">
        <f>C69*Summary!C$30/100*Summary!C63</f>
        <v>30.66853480652</v>
      </c>
      <c r="D27" s="76">
        <f>D69*Summary!D$30/100*Summary!D63</f>
        <v>17.901821981142401</v>
      </c>
      <c r="E27" s="76">
        <f>E69*Summary!E$30/100*Summary!E63</f>
        <v>13.44683122342728</v>
      </c>
      <c r="F27" s="76">
        <f>F69*Summary!F$30/100*Summary!F63</f>
        <v>13.27812146741346</v>
      </c>
      <c r="G27" s="76">
        <f>G69*Summary!G$30/100*Summary!G63</f>
        <v>20.750782090808002</v>
      </c>
      <c r="H27" s="76">
        <f>H69*Summary!H$30/100*Summary!H63</f>
        <v>23.404849823738882</v>
      </c>
      <c r="I27" s="76">
        <f>I69*Summary!I$30/100*Summary!I63</f>
        <v>26.888324178087359</v>
      </c>
      <c r="J27" s="76">
        <f>J69*Summary!J$30/100*Summary!J63</f>
        <v>30.64628745230592</v>
      </c>
      <c r="K27" s="76">
        <f>K69*Summary!K$30/100*Summary!K63</f>
        <v>48.969361088371677</v>
      </c>
      <c r="L27" s="76">
        <f>L69*Summary!L$30/100*Summary!L63</f>
        <v>55.740642499699199</v>
      </c>
      <c r="M27" s="76">
        <f>M69*Summary!M$30/100*Summary!M63</f>
        <v>58.930817672162704</v>
      </c>
      <c r="N27" s="76">
        <f>N69*Summary!N$30/100*Summary!N63</f>
        <v>56.45080636290561</v>
      </c>
      <c r="O27" s="76">
        <f>O69*Summary!O$30/100*Summary!O63</f>
        <v>52.361867130904997</v>
      </c>
      <c r="P27" s="76">
        <f>P69*Summary!P$30/100*Summary!P63</f>
        <v>51.167583874732081</v>
      </c>
      <c r="Q27" s="76">
        <f>Q69*Summary!Q$30/100*Summary!Q63</f>
        <v>50.659802374184999</v>
      </c>
      <c r="R27" s="77">
        <f>R69*Summary!R$30/100*Summary!R63</f>
        <v>52.164314561204996</v>
      </c>
    </row>
    <row r="28" spans="1:18" x14ac:dyDescent="0.25">
      <c r="A28" s="67" t="str">
        <f t="shared" si="1"/>
        <v>xtot(RetailTrade:ROA)</v>
      </c>
      <c r="B28" s="91" t="str">
        <f>Sectoral!B29</f>
        <v>25 RetailTrade</v>
      </c>
      <c r="C28" s="76">
        <f>C70*Summary!C$30/100*Summary!C64</f>
        <v>6.3847761216884322</v>
      </c>
      <c r="D28" s="76">
        <f>D70*Summary!D$30/100*Summary!D64</f>
        <v>-21.369909291188804</v>
      </c>
      <c r="E28" s="76">
        <f>E70*Summary!E$30/100*Summary!E64</f>
        <v>-37.459883197737</v>
      </c>
      <c r="F28" s="76">
        <f>F70*Summary!F$30/100*Summary!F64</f>
        <v>-47.189652669240004</v>
      </c>
      <c r="G28" s="76">
        <f>G70*Summary!G$30/100*Summary!G64</f>
        <v>-44.006914289280147</v>
      </c>
      <c r="H28" s="76">
        <f>H70*Summary!H$30/100*Summary!H64</f>
        <v>-45.732946488521407</v>
      </c>
      <c r="I28" s="76">
        <f>I70*Summary!I$30/100*Summary!I64</f>
        <v>-46.18504488753279</v>
      </c>
      <c r="J28" s="76">
        <f>J70*Summary!J$30/100*Summary!J64</f>
        <v>-45.972395612807766</v>
      </c>
      <c r="K28" s="76">
        <f>K70*Summary!K$30/100*Summary!K64</f>
        <v>-16.667471472362479</v>
      </c>
      <c r="L28" s="76">
        <f>L70*Summary!L$30/100*Summary!L64</f>
        <v>-5.0861103590316237</v>
      </c>
      <c r="M28" s="76">
        <f>M70*Summary!M$30/100*Summary!M64</f>
        <v>2.9118337464620248</v>
      </c>
      <c r="N28" s="76">
        <f>N70*Summary!N$30/100*Summary!N64</f>
        <v>0.22878130690550721</v>
      </c>
      <c r="O28" s="76">
        <f>O70*Summary!O$30/100*Summary!O64</f>
        <v>-4.550289946046</v>
      </c>
      <c r="P28" s="76">
        <f>P70*Summary!P$30/100*Summary!P64</f>
        <v>-8.173666144257389</v>
      </c>
      <c r="Q28" s="76">
        <f>Q70*Summary!Q$30/100*Summary!Q64</f>
        <v>-9.3092736449055007</v>
      </c>
      <c r="R28" s="77">
        <f>R70*Summary!R$30/100*Summary!R64</f>
        <v>-9.043240105949609</v>
      </c>
    </row>
    <row r="29" spans="1:18" x14ac:dyDescent="0.25">
      <c r="A29" s="67" t="str">
        <f t="shared" si="1"/>
        <v>xtot(RoadTrans:ROA)</v>
      </c>
      <c r="B29" s="91" t="str">
        <f>Sectoral!B30</f>
        <v>26 RoadTrans</v>
      </c>
      <c r="C29" s="76">
        <f>C71*Summary!C$30/100*Summary!C65</f>
        <v>16.352267470635198</v>
      </c>
      <c r="D29" s="76">
        <f>D71*Summary!D$30/100*Summary!D65</f>
        <v>14.695717460095999</v>
      </c>
      <c r="E29" s="76">
        <f>E71*Summary!E$30/100*Summary!E65</f>
        <v>15.081671715071998</v>
      </c>
      <c r="F29" s="76">
        <f>F71*Summary!F$30/100*Summary!F65</f>
        <v>16.434564370716799</v>
      </c>
      <c r="G29" s="76">
        <f>G71*Summary!G$30/100*Summary!G65</f>
        <v>20.732935122503999</v>
      </c>
      <c r="H29" s="76">
        <f>H71*Summary!H$30/100*Summary!H65</f>
        <v>22.735533479303999</v>
      </c>
      <c r="I29" s="76">
        <f>I71*Summary!I$30/100*Summary!I65</f>
        <v>24.704825007384002</v>
      </c>
      <c r="J29" s="76">
        <f>J71*Summary!J$30/100*Summary!J65</f>
        <v>26.678063109574001</v>
      </c>
      <c r="K29" s="76">
        <f>K71*Summary!K$30/100*Summary!K65</f>
        <v>35.982470518345998</v>
      </c>
      <c r="L29" s="76">
        <f>L71*Summary!L$30/100*Summary!L65</f>
        <v>39.281984291808001</v>
      </c>
      <c r="M29" s="76">
        <f>M71*Summary!M$30/100*Summary!M65</f>
        <v>41.665488966684009</v>
      </c>
      <c r="N29" s="76">
        <f>N71*Summary!N$30/100*Summary!N65</f>
        <v>39.504765257139603</v>
      </c>
      <c r="O29" s="76">
        <f>O71*Summary!O$30/100*Summary!O65</f>
        <v>39.439023936717504</v>
      </c>
      <c r="P29" s="76">
        <f>P71*Summary!P$30/100*Summary!P65</f>
        <v>39.981637474959598</v>
      </c>
      <c r="Q29" s="76">
        <f>Q71*Summary!Q$30/100*Summary!Q65</f>
        <v>38.947712234129995</v>
      </c>
      <c r="R29" s="77">
        <f>R71*Summary!R$30/100*Summary!R65</f>
        <v>40.236811987382993</v>
      </c>
    </row>
    <row r="30" spans="1:18" x14ac:dyDescent="0.25">
      <c r="A30" s="67" t="str">
        <f t="shared" si="1"/>
        <v>xtot(RailTrans:ROA)</v>
      </c>
      <c r="B30" s="91" t="str">
        <f>Sectoral!B31</f>
        <v>27 RailTrans</v>
      </c>
      <c r="C30" s="76">
        <f>C72*Summary!C$30/100*Summary!C66</f>
        <v>11.132381120847999</v>
      </c>
      <c r="D30" s="76">
        <f>D72*Summary!D$30/100*Summary!D66</f>
        <v>10.615723579279999</v>
      </c>
      <c r="E30" s="76">
        <f>E72*Summary!E$30/100*Summary!E66</f>
        <v>10.608359164528499</v>
      </c>
      <c r="F30" s="76">
        <f>F72*Summary!F$30/100*Summary!F66</f>
        <v>8.6764628012191984</v>
      </c>
      <c r="G30" s="76">
        <f>G72*Summary!G$30/100*Summary!G66</f>
        <v>9.9236946816920018</v>
      </c>
      <c r="H30" s="76">
        <f>H72*Summary!H$30/100*Summary!H66</f>
        <v>10.393174982025601</v>
      </c>
      <c r="I30" s="76">
        <f>I72*Summary!I$30/100*Summary!I66</f>
        <v>10.865231437568401</v>
      </c>
      <c r="J30" s="76">
        <f>J72*Summary!J$30/100*Summary!J66</f>
        <v>11.363366320478402</v>
      </c>
      <c r="K30" s="76">
        <f>K72*Summary!K$30/100*Summary!K66</f>
        <v>15.056047017756798</v>
      </c>
      <c r="L30" s="76">
        <f>L72*Summary!L$30/100*Summary!L66</f>
        <v>16.470968304211201</v>
      </c>
      <c r="M30" s="76">
        <f>M72*Summary!M$30/100*Summary!M66</f>
        <v>17.559373896979199</v>
      </c>
      <c r="N30" s="76">
        <f>N72*Summary!N$30/100*Summary!N66</f>
        <v>17.739108826312002</v>
      </c>
      <c r="O30" s="76">
        <f>O72*Summary!O$30/100*Summary!O66</f>
        <v>17.885894871199998</v>
      </c>
      <c r="P30" s="76">
        <f>P72*Summary!P$30/100*Summary!P66</f>
        <v>13.591006761578399</v>
      </c>
      <c r="Q30" s="76">
        <f>Q72*Summary!Q$30/100*Summary!Q66</f>
        <v>13.86421526931</v>
      </c>
      <c r="R30" s="77">
        <f>R72*Summary!R$30/100*Summary!R66</f>
        <v>14.184998498088</v>
      </c>
    </row>
    <row r="31" spans="1:18" x14ac:dyDescent="0.25">
      <c r="A31" s="67" t="str">
        <f t="shared" si="1"/>
        <v>xtot(OthTrans:ROA)</v>
      </c>
      <c r="B31" s="91" t="str">
        <f>Sectoral!B32</f>
        <v>28 OthTrans</v>
      </c>
      <c r="C31" s="76">
        <f>C73*Summary!C$30/100*Summary!C67</f>
        <v>211.98563810320002</v>
      </c>
      <c r="D31" s="76">
        <f>D73*Summary!D$30/100*Summary!D67</f>
        <v>198.56015196799999</v>
      </c>
      <c r="E31" s="76">
        <f>E73*Summary!E$30/100*Summary!E67</f>
        <v>190.17858153029999</v>
      </c>
      <c r="F31" s="76">
        <f>F73*Summary!F$30/100*Summary!F67</f>
        <v>166.32346117373999</v>
      </c>
      <c r="G31" s="76">
        <f>G73*Summary!G$30/100*Summary!G67</f>
        <v>164.51133303725996</v>
      </c>
      <c r="H31" s="76">
        <f>H73*Summary!H$30/100*Summary!H67</f>
        <v>163.02820460075998</v>
      </c>
      <c r="I31" s="76">
        <f>I73*Summary!I$30/100*Summary!I67</f>
        <v>162.36143092539001</v>
      </c>
      <c r="J31" s="76">
        <f>J73*Summary!J$30/100*Summary!J67</f>
        <v>162.24397727498999</v>
      </c>
      <c r="K31" s="76">
        <f>K73*Summary!K$30/100*Summary!K67</f>
        <v>160.97449724234997</v>
      </c>
      <c r="L31" s="76">
        <f>L73*Summary!L$30/100*Summary!L67</f>
        <v>158.81584239143996</v>
      </c>
      <c r="M31" s="76">
        <f>M73*Summary!M$30/100*Summary!M67</f>
        <v>157.06597631372998</v>
      </c>
      <c r="N31" s="76">
        <f>N73*Summary!N$30/100*Summary!N67</f>
        <v>157.69536559776</v>
      </c>
      <c r="O31" s="76">
        <f>O73*Summary!O$30/100*Summary!O67</f>
        <v>159.03196552124999</v>
      </c>
      <c r="P31" s="76">
        <f>P73*Summary!P$30/100*Summary!P67</f>
        <v>160.84234547387999</v>
      </c>
      <c r="Q31" s="76">
        <f>Q73*Summary!Q$30/100*Summary!Q67</f>
        <v>144.70676761600001</v>
      </c>
      <c r="R31" s="77">
        <f>R73*Summary!R$30/100*Summary!R67</f>
        <v>146.47807776360003</v>
      </c>
    </row>
    <row r="32" spans="1:18" x14ac:dyDescent="0.25">
      <c r="A32" s="67" t="str">
        <f t="shared" si="1"/>
        <v>xtot(WaterTrans:ROA)</v>
      </c>
      <c r="B32" s="91" t="str">
        <f>Sectoral!B33</f>
        <v>29 WaterTrans</v>
      </c>
      <c r="C32" s="76">
        <f>C74*Summary!C$30/100*Summary!C68</f>
        <v>13.986499395439999</v>
      </c>
      <c r="D32" s="76">
        <f>D74*Summary!D$30/100*Summary!D68</f>
        <v>14.012309024</v>
      </c>
      <c r="E32" s="76">
        <f>E74*Summary!E$30/100*Summary!E68</f>
        <v>14.203245141269999</v>
      </c>
      <c r="F32" s="76">
        <f>F74*Summary!F$30/100*Summary!F68</f>
        <v>14.4262611456</v>
      </c>
      <c r="G32" s="76">
        <f>G74*Summary!G$30/100*Summary!G68</f>
        <v>14.613005611380002</v>
      </c>
      <c r="H32" s="76">
        <f>H74*Summary!H$30/100*Summary!H68</f>
        <v>14.940042734399999</v>
      </c>
      <c r="I32" s="76">
        <f>I74*Summary!I$30/100*Summary!I68</f>
        <v>15.225274853009997</v>
      </c>
      <c r="J32" s="76">
        <f>J74*Summary!J$30/100*Summary!J68</f>
        <v>15.46226721044</v>
      </c>
      <c r="K32" s="76">
        <f>K74*Summary!K$30/100*Summary!K68</f>
        <v>14.659339356860002</v>
      </c>
      <c r="L32" s="76">
        <f>L74*Summary!L$30/100*Summary!L68</f>
        <v>14.350919271119999</v>
      </c>
      <c r="M32" s="76">
        <f>M74*Summary!M$30/100*Summary!M68</f>
        <v>28.230228417600003</v>
      </c>
      <c r="N32" s="76">
        <f>N74*Summary!N$30/100*Summary!N68</f>
        <v>14.553444670080001</v>
      </c>
      <c r="O32" s="76">
        <f>O74*Summary!O$30/100*Summary!O68</f>
        <v>15.077764652000001</v>
      </c>
      <c r="P32" s="76">
        <f>P74*Summary!P$30/100*Summary!P68</f>
        <v>15.512107374119998</v>
      </c>
      <c r="Q32" s="76">
        <f>Q74*Summary!Q$30/100*Summary!Q68</f>
        <v>15.829219228500001</v>
      </c>
      <c r="R32" s="77">
        <f>R74*Summary!R$30/100*Summary!R68</f>
        <v>16.113642799650002</v>
      </c>
    </row>
    <row r="33" spans="1:18" x14ac:dyDescent="0.25">
      <c r="A33" s="67" t="str">
        <f t="shared" si="1"/>
        <v>xtot(AirTrans:ROA)</v>
      </c>
      <c r="B33" s="91" t="str">
        <f>Sectoral!B34</f>
        <v>30 AirTrans</v>
      </c>
      <c r="C33" s="76">
        <f>C75*Summary!C$30/100*Summary!C69</f>
        <v>25.985480253824001</v>
      </c>
      <c r="D33" s="76">
        <f>D75*Summary!D$30/100*Summary!D69</f>
        <v>21.470347472255998</v>
      </c>
      <c r="E33" s="76">
        <f>E75*Summary!E$30/100*Summary!E69</f>
        <v>18.0211019732808</v>
      </c>
      <c r="F33" s="76">
        <f>F75*Summary!F$30/100*Summary!F69</f>
        <v>15.252805236072</v>
      </c>
      <c r="G33" s="76">
        <f>G75*Summary!G$30/100*Summary!G69</f>
        <v>14.5170761559648</v>
      </c>
      <c r="H33" s="76">
        <f>H75*Summary!H$30/100*Summary!H69</f>
        <v>13.245431229513599</v>
      </c>
      <c r="I33" s="76">
        <f>I75*Summary!I$30/100*Summary!I69</f>
        <v>12.218994988272</v>
      </c>
      <c r="J33" s="76">
        <f>J75*Summary!J$30/100*Summary!J69</f>
        <v>11.462189095539999</v>
      </c>
      <c r="K33" s="76">
        <f>K75*Summary!K$30/100*Summary!K69</f>
        <v>15.556967733155197</v>
      </c>
      <c r="L33" s="76">
        <f>L75*Summary!L$30/100*Summary!L69</f>
        <v>17.525841682176001</v>
      </c>
      <c r="M33" s="76">
        <f>M75*Summary!M$30/100*Summary!M69</f>
        <v>19.183221996364804</v>
      </c>
      <c r="N33" s="76">
        <f>N75*Summary!N$30/100*Summary!N69</f>
        <v>19.124116862240001</v>
      </c>
      <c r="O33" s="76">
        <f>O75*Summary!O$30/100*Summary!O69</f>
        <v>16.2440761009975</v>
      </c>
      <c r="P33" s="76">
        <f>P75*Summary!P$30/100*Summary!P69</f>
        <v>15.798941787442798</v>
      </c>
      <c r="Q33" s="76">
        <f>Q75*Summary!Q$30/100*Summary!Q69</f>
        <v>15.599457732040001</v>
      </c>
      <c r="R33" s="77">
        <f>R75*Summary!R$30/100*Summary!R69</f>
        <v>15.5550831430995</v>
      </c>
    </row>
    <row r="34" spans="1:18" x14ac:dyDescent="0.25">
      <c r="A34" s="67" t="str">
        <f t="shared" si="1"/>
        <v>xtot(OthServ:ROA)</v>
      </c>
      <c r="B34" s="91" t="str">
        <f>Sectoral!B35</f>
        <v>31 OthServ</v>
      </c>
      <c r="C34" s="76">
        <f>C76*Summary!C$30/100*Summary!C70</f>
        <v>260.67101147318402</v>
      </c>
      <c r="D34" s="76">
        <f>D76*Summary!D$30/100*Summary!D70</f>
        <v>181.38879779474721</v>
      </c>
      <c r="E34" s="76">
        <f>E76*Summary!E$30/100*Summary!E70</f>
        <v>142.40163995908514</v>
      </c>
      <c r="F34" s="76">
        <f>F76*Summary!F$30/100*Summary!F70</f>
        <v>123.89775736878073</v>
      </c>
      <c r="G34" s="76">
        <f>G76*Summary!G$30/100*Summary!G70</f>
        <v>167.29438567317959</v>
      </c>
      <c r="H34" s="76">
        <f>H76*Summary!H$30/100*Summary!H70</f>
        <v>167.89597669528126</v>
      </c>
      <c r="I34" s="76">
        <f>I76*Summary!I$30/100*Summary!I70</f>
        <v>169.37025879639418</v>
      </c>
      <c r="J34" s="76">
        <f>J76*Summary!J$30/100*Summary!J70</f>
        <v>173.80781937975689</v>
      </c>
      <c r="K34" s="76">
        <f>K76*Summary!K$30/100*Summary!K70</f>
        <v>374.26075322062707</v>
      </c>
      <c r="L34" s="76">
        <f>L76*Summary!L$30/100*Summary!L70</f>
        <v>439.84698112369438</v>
      </c>
      <c r="M34" s="76">
        <f>M76*Summary!M$30/100*Summary!M70</f>
        <v>483.72844868493752</v>
      </c>
      <c r="N34" s="76">
        <f>N76*Summary!N$30/100*Summary!N70</f>
        <v>461.04719584105601</v>
      </c>
      <c r="O34" s="76">
        <f>O76*Summary!O$30/100*Summary!O70</f>
        <v>436.2385406030225</v>
      </c>
      <c r="P34" s="76">
        <f>P76*Summary!P$30/100*Summary!P70</f>
        <v>426.8996199767376</v>
      </c>
      <c r="Q34" s="76">
        <f>Q76*Summary!Q$30/100*Summary!Q70</f>
        <v>431.56293171375</v>
      </c>
      <c r="R34" s="77">
        <f>R76*Summary!R$30/100*Summary!R70</f>
        <v>442.44812879359949</v>
      </c>
    </row>
    <row r="35" spans="1:18" x14ac:dyDescent="0.25">
      <c r="A35" s="67" t="str">
        <f t="shared" si="1"/>
        <v>xtot(BankFinIns:ROA)</v>
      </c>
      <c r="B35" s="91" t="str">
        <f>Sectoral!B36</f>
        <v>32 BankFinIns</v>
      </c>
      <c r="C35" s="76">
        <f>C77*Summary!C$30/100*Summary!C71</f>
        <v>-61.505809757550082</v>
      </c>
      <c r="D35" s="76">
        <f>D77*Summary!D$30/100*Summary!D71</f>
        <v>-70.197506019756801</v>
      </c>
      <c r="E35" s="76">
        <f>E77*Summary!E$30/100*Summary!E71</f>
        <v>-74.160428231260553</v>
      </c>
      <c r="F35" s="76">
        <f>F77*Summary!F$30/100*Summary!F71</f>
        <v>-75.153287118060007</v>
      </c>
      <c r="G35" s="76">
        <f>G77*Summary!G$30/100*Summary!G71</f>
        <v>-67.404112766726996</v>
      </c>
      <c r="H35" s="76">
        <f>H77*Summary!H$30/100*Summary!H71</f>
        <v>-65.340880737437757</v>
      </c>
      <c r="I35" s="76">
        <f>I77*Summary!I$30/100*Summary!I71</f>
        <v>-64.656156082720315</v>
      </c>
      <c r="J35" s="76">
        <f>J77*Summary!J$30/100*Summary!J71</f>
        <v>-63.229311299886966</v>
      </c>
      <c r="K35" s="76">
        <f>K77*Summary!K$30/100*Summary!K71</f>
        <v>-41.453186245534134</v>
      </c>
      <c r="L35" s="76">
        <f>L77*Summary!L$30/100*Summary!L71</f>
        <v>-32.414465960553599</v>
      </c>
      <c r="M35" s="76">
        <f>M77*Summary!M$30/100*Summary!M71</f>
        <v>-25.625796654578664</v>
      </c>
      <c r="N35" s="76">
        <f>N77*Summary!N$30/100*Summary!N71</f>
        <v>-24.262700727281157</v>
      </c>
      <c r="O35" s="76">
        <f>O77*Summary!O$30/100*Summary!O71</f>
        <v>-24.569434959728003</v>
      </c>
      <c r="P35" s="76">
        <f>P77*Summary!P$30/100*Summary!P71</f>
        <v>-24.494829479338684</v>
      </c>
      <c r="Q35" s="76">
        <f>Q77*Summary!Q$30/100*Summary!Q71</f>
        <v>-24.415056890607502</v>
      </c>
      <c r="R35" s="77">
        <f>R77*Summary!R$30/100*Summary!R71</f>
        <v>-24.258369575299202</v>
      </c>
    </row>
    <row r="36" spans="1:18" x14ac:dyDescent="0.25">
      <c r="A36" s="67" t="str">
        <f t="shared" si="1"/>
        <v>xtot(OwnerDwellng:ROA)</v>
      </c>
      <c r="B36" s="91" t="str">
        <f>Sectoral!B37</f>
        <v>33 OwnerDwellng</v>
      </c>
      <c r="C36" s="76">
        <f>C78*Summary!C$30/100*Summary!C72</f>
        <v>0</v>
      </c>
      <c r="D36" s="76">
        <f>D78*Summary!D$30/100*Summary!D72</f>
        <v>0</v>
      </c>
      <c r="E36" s="76">
        <f>E78*Summary!E$30/100*Summary!E72</f>
        <v>0</v>
      </c>
      <c r="F36" s="76">
        <f>F78*Summary!F$30/100*Summary!F72</f>
        <v>0</v>
      </c>
      <c r="G36" s="76">
        <f>G78*Summary!G$30/100*Summary!G72</f>
        <v>0</v>
      </c>
      <c r="H36" s="76">
        <f>H78*Summary!H$30/100*Summary!H72</f>
        <v>0</v>
      </c>
      <c r="I36" s="76">
        <f>I78*Summary!I$30/100*Summary!I72</f>
        <v>0</v>
      </c>
      <c r="J36" s="76">
        <f>J78*Summary!J$30/100*Summary!J72</f>
        <v>0</v>
      </c>
      <c r="K36" s="76">
        <f>K78*Summary!K$30/100*Summary!K72</f>
        <v>0</v>
      </c>
      <c r="L36" s="76">
        <f>L78*Summary!L$30/100*Summary!L72</f>
        <v>0</v>
      </c>
      <c r="M36" s="76">
        <f>M78*Summary!M$30/100*Summary!M72</f>
        <v>0</v>
      </c>
      <c r="N36" s="76">
        <f>N78*Summary!N$30/100*Summary!N72</f>
        <v>0</v>
      </c>
      <c r="O36" s="76">
        <f>O78*Summary!O$30/100*Summary!O72</f>
        <v>0</v>
      </c>
      <c r="P36" s="76">
        <f>P78*Summary!P$30/100*Summary!P72</f>
        <v>0</v>
      </c>
      <c r="Q36" s="76">
        <f>Q78*Summary!Q$30/100*Summary!Q72</f>
        <v>0</v>
      </c>
      <c r="R36" s="77">
        <f>R78*Summary!R$30/100*Summary!R72</f>
        <v>0</v>
      </c>
    </row>
    <row r="37" spans="1:18" x14ac:dyDescent="0.25">
      <c r="A37" s="67" t="str">
        <f t="shared" si="1"/>
        <v>xtot(BusinessSrv:ROA)</v>
      </c>
      <c r="B37" s="91" t="str">
        <f>Sectoral!B38</f>
        <v>34 BusinessSrv</v>
      </c>
      <c r="C37" s="76">
        <f>C79*Summary!C$30/100*Summary!C73</f>
        <v>-14.534264776023202</v>
      </c>
      <c r="D37" s="76">
        <f>D79*Summary!D$30/100*Summary!D73</f>
        <v>-18.095029504416001</v>
      </c>
      <c r="E37" s="76">
        <f>E79*Summary!E$30/100*Summary!E73</f>
        <v>-18.342283588208101</v>
      </c>
      <c r="F37" s="76">
        <f>F79*Summary!F$30/100*Summary!F73</f>
        <v>-17.006530231763399</v>
      </c>
      <c r="G37" s="76">
        <f>G79*Summary!G$30/100*Summary!G73</f>
        <v>-12.090616750977599</v>
      </c>
      <c r="H37" s="76">
        <f>H79*Summary!H$30/100*Summary!H73</f>
        <v>-9.6419376732563986</v>
      </c>
      <c r="I37" s="76">
        <f>I79*Summary!I$30/100*Summary!I73</f>
        <v>-7.3131151043870997</v>
      </c>
      <c r="J37" s="76">
        <f>J79*Summary!J$30/100*Summary!J73</f>
        <v>-4.7625501475730108</v>
      </c>
      <c r="K37" s="76">
        <f>K79*Summary!K$30/100*Summary!K73</f>
        <v>5.356684403488881</v>
      </c>
      <c r="L37" s="76">
        <f>L79*Summary!L$30/100*Summary!L73</f>
        <v>8.3653866557654393</v>
      </c>
      <c r="M37" s="76">
        <f>M79*Summary!M$30/100*Summary!M73</f>
        <v>10.091950989341761</v>
      </c>
      <c r="N37" s="76">
        <f>N79*Summary!N$30/100*Summary!N73</f>
        <v>7.6716139972791613</v>
      </c>
      <c r="O37" s="76">
        <f>O79*Summary!O$30/100*Summary!O73</f>
        <v>5.5902897899527497</v>
      </c>
      <c r="P37" s="76">
        <f>P79*Summary!P$30/100*Summary!P73</f>
        <v>4.5266407430790006</v>
      </c>
      <c r="Q37" s="76">
        <f>Q79*Summary!Q$30/100*Summary!Q73</f>
        <v>4.6779926122625</v>
      </c>
      <c r="R37" s="77">
        <f>R79*Summary!R$30/100*Summary!R73</f>
        <v>5.2874253168660008</v>
      </c>
    </row>
    <row r="38" spans="1:18" x14ac:dyDescent="0.25">
      <c r="A38" s="67" t="str">
        <f t="shared" si="1"/>
        <v>xtot(PrfSciTchSrv:ROA)</v>
      </c>
      <c r="B38" s="91" t="str">
        <f>Sectoral!B39</f>
        <v>35 PrfSciTchSrv</v>
      </c>
      <c r="C38" s="76">
        <f>C80*Summary!C$30/100*Summary!C74</f>
        <v>14.506949413444801</v>
      </c>
      <c r="D38" s="76">
        <f>D80*Summary!D$30/100*Summary!D74</f>
        <v>14.293291627664001</v>
      </c>
      <c r="E38" s="76">
        <f>E80*Summary!E$30/100*Summary!E74</f>
        <v>13.398773594352301</v>
      </c>
      <c r="F38" s="76">
        <f>F80*Summary!F$30/100*Summary!F74</f>
        <v>13.4187175030258</v>
      </c>
      <c r="G38" s="76">
        <f>G80*Summary!G$30/100*Summary!G74</f>
        <v>15.349223065638</v>
      </c>
      <c r="H38" s="76">
        <f>H80*Summary!H$30/100*Summary!H74</f>
        <v>15.774587284713599</v>
      </c>
      <c r="I38" s="76">
        <f>I80*Summary!I$30/100*Summary!I74</f>
        <v>16.187776681418999</v>
      </c>
      <c r="J38" s="76">
        <f>J80*Summary!J$30/100*Summary!J74</f>
        <v>16.594603556953803</v>
      </c>
      <c r="K38" s="76">
        <f>K80*Summary!K$30/100*Summary!K74</f>
        <v>26.416276766783199</v>
      </c>
      <c r="L38" s="76">
        <f>L80*Summary!L$30/100*Summary!L74</f>
        <v>27.971281019116802</v>
      </c>
      <c r="M38" s="76">
        <f>M80*Summary!M$30/100*Summary!M74</f>
        <v>28.556551301414398</v>
      </c>
      <c r="N38" s="76">
        <f>N80*Summary!N$30/100*Summary!N74</f>
        <v>26.888145646278403</v>
      </c>
      <c r="O38" s="76">
        <f>O80*Summary!O$30/100*Summary!O74</f>
        <v>22.4095555180525</v>
      </c>
      <c r="P38" s="76">
        <f>P80*Summary!P$30/100*Summary!P74</f>
        <v>22.069485459285598</v>
      </c>
      <c r="Q38" s="76">
        <f>Q80*Summary!Q$30/100*Summary!Q74</f>
        <v>22.267340322184999</v>
      </c>
      <c r="R38" s="77">
        <f>R80*Summary!R$30/100*Summary!R74</f>
        <v>22.574514268845004</v>
      </c>
    </row>
    <row r="39" spans="1:18" x14ac:dyDescent="0.25">
      <c r="A39" s="67" t="str">
        <f t="shared" si="1"/>
        <v>xtot(GovAdmin:ROA)</v>
      </c>
      <c r="B39" s="91" t="str">
        <f>Sectoral!B40</f>
        <v>36 GovAdmin</v>
      </c>
      <c r="C39" s="76">
        <f>C81*Summary!C$30/100*Summary!C75</f>
        <v>27.513683382848001</v>
      </c>
      <c r="D39" s="76">
        <f>D81*Summary!D$30/100*Summary!D75</f>
        <v>9.736191461315201</v>
      </c>
      <c r="E39" s="76">
        <f>E81*Summary!E$30/100*Summary!E75</f>
        <v>-3.2966570388394083</v>
      </c>
      <c r="F39" s="76">
        <f>F81*Summary!F$30/100*Summary!F75</f>
        <v>-13.23331740740762</v>
      </c>
      <c r="G39" s="76">
        <f>G81*Summary!G$30/100*Summary!G75</f>
        <v>-16.904924085198161</v>
      </c>
      <c r="H39" s="76">
        <f>H81*Summary!H$30/100*Summary!H75</f>
        <v>-22.005773140072556</v>
      </c>
      <c r="I39" s="76">
        <f>I81*Summary!I$30/100*Summary!I75</f>
        <v>-25.733383671664978</v>
      </c>
      <c r="J39" s="76">
        <f>J81*Summary!J$30/100*Summary!J75</f>
        <v>-29.147457249266754</v>
      </c>
      <c r="K39" s="76">
        <f>K81*Summary!K$30/100*Summary!K75</f>
        <v>-19.595093758765142</v>
      </c>
      <c r="L39" s="76">
        <f>L81*Summary!L$30/100*Summary!L75</f>
        <v>-15.364047626762401</v>
      </c>
      <c r="M39" s="76">
        <f>M81*Summary!M$30/100*Summary!M75</f>
        <v>-12.544817418015299</v>
      </c>
      <c r="N39" s="76">
        <f>N81*Summary!N$30/100*Summary!N75</f>
        <v>-13.1749734650652</v>
      </c>
      <c r="O39" s="76">
        <f>O81*Summary!O$30/100*Summary!O75</f>
        <v>-15.357085942781247</v>
      </c>
      <c r="P39" s="76">
        <f>P81*Summary!P$30/100*Summary!P75</f>
        <v>-17.929202657473802</v>
      </c>
      <c r="Q39" s="76">
        <f>Q81*Summary!Q$30/100*Summary!Q75</f>
        <v>-20.066424526777496</v>
      </c>
      <c r="R39" s="77">
        <f>R81*Summary!R$30/100*Summary!R75</f>
        <v>-21.754039031430747</v>
      </c>
    </row>
    <row r="40" spans="1:18" x14ac:dyDescent="0.25">
      <c r="A40" s="67" t="str">
        <f t="shared" si="1"/>
        <v>xtot(Defence:ROA)</v>
      </c>
      <c r="B40" s="91" t="str">
        <f>Sectoral!B41</f>
        <v>37 Defence</v>
      </c>
      <c r="C40" s="76">
        <f>C82*Summary!C$30/100*Summary!C76</f>
        <v>6.3203967788925608</v>
      </c>
      <c r="D40" s="76">
        <f>D82*Summary!D$30/100*Summary!D76</f>
        <v>3.1444026820415991</v>
      </c>
      <c r="E40" s="76">
        <f>E82*Summary!E$30/100*Summary!E76</f>
        <v>0.569246833379904</v>
      </c>
      <c r="F40" s="76">
        <f>F82*Summary!F$30/100*Summary!F76</f>
        <v>-1.26127203550832</v>
      </c>
      <c r="G40" s="76">
        <f>G82*Summary!G$30/100*Summary!G76</f>
        <v>-1.9830230663812798</v>
      </c>
      <c r="H40" s="76">
        <f>H82*Summary!H$30/100*Summary!H76</f>
        <v>-2.9504895596476794</v>
      </c>
      <c r="I40" s="76">
        <f>I82*Summary!I$30/100*Summary!I76</f>
        <v>-3.7821123491990396</v>
      </c>
      <c r="J40" s="76">
        <f>J82*Summary!J$30/100*Summary!J76</f>
        <v>-4.4640216317801595</v>
      </c>
      <c r="K40" s="76">
        <f>K82*Summary!K$30/100*Summary!K76</f>
        <v>-2.7259453591374401</v>
      </c>
      <c r="L40" s="76">
        <f>L82*Summary!L$30/100*Summary!L76</f>
        <v>-1.9351530843091198</v>
      </c>
      <c r="M40" s="76">
        <f>M82*Summary!M$30/100*Summary!M76</f>
        <v>-1.3249195336951203</v>
      </c>
      <c r="N40" s="76">
        <f>N82*Summary!N$30/100*Summary!N76</f>
        <v>-1.1883897721679202</v>
      </c>
      <c r="O40" s="76">
        <f>O82*Summary!O$30/100*Summary!O76</f>
        <v>-1.5321225518567501</v>
      </c>
      <c r="P40" s="76">
        <f>P82*Summary!P$30/100*Summary!P76</f>
        <v>-1.97485485775368</v>
      </c>
      <c r="Q40" s="76">
        <f>Q82*Summary!Q$30/100*Summary!Q76</f>
        <v>-2.3511057281740002</v>
      </c>
      <c r="R40" s="77">
        <f>R82*Summary!R$30/100*Summary!R76</f>
        <v>-2.6430912924339003</v>
      </c>
    </row>
    <row r="41" spans="1:18" x14ac:dyDescent="0.25">
      <c r="B41" s="91" t="s">
        <v>105</v>
      </c>
      <c r="C41" s="76">
        <f>C83*Summary!C$30/100*Summary!C77</f>
        <v>0</v>
      </c>
      <c r="D41" s="76">
        <f>D83*Summary!D$30/100*Summary!D77</f>
        <v>0</v>
      </c>
      <c r="E41" s="76">
        <f>E83*Summary!E$30/100*Summary!E77</f>
        <v>0</v>
      </c>
      <c r="F41" s="76">
        <f>F83*Summary!F$30/100*Summary!F77</f>
        <v>0</v>
      </c>
      <c r="G41" s="76">
        <f>G83*Summary!G$30/100*Summary!G77</f>
        <v>0</v>
      </c>
      <c r="H41" s="76">
        <f>H83*Summary!H$30/100*Summary!H77</f>
        <v>0</v>
      </c>
      <c r="I41" s="76">
        <f>I83*Summary!I$30/100*Summary!I77</f>
        <v>0</v>
      </c>
      <c r="J41" s="76">
        <f>J83*Summary!J$30/100*Summary!J77</f>
        <v>0</v>
      </c>
      <c r="K41" s="76">
        <f>K83*Summary!K$30/100*Summary!K77</f>
        <v>0</v>
      </c>
      <c r="L41" s="76">
        <f>L83*Summary!L$30/100*Summary!L77</f>
        <v>0</v>
      </c>
      <c r="M41" s="76">
        <f>M83*Summary!M$30/100*Summary!M77</f>
        <v>0</v>
      </c>
      <c r="N41" s="76">
        <f>N83*Summary!N$30/100*Summary!N77</f>
        <v>0</v>
      </c>
      <c r="O41" s="76">
        <f>O83*Summary!O$30/100*Summary!O77</f>
        <v>0</v>
      </c>
      <c r="P41" s="76">
        <f>P83*Summary!P$30/100*Summary!P77</f>
        <v>0</v>
      </c>
      <c r="Q41" s="76">
        <f>Q83*Summary!Q$30/100*Summary!Q77</f>
        <v>0</v>
      </c>
      <c r="R41" s="77">
        <f>R83*Summary!R$30/100*Summary!R77</f>
        <v>0</v>
      </c>
    </row>
    <row r="42" spans="1:18" ht="13.8" thickBot="1" x14ac:dyDescent="0.3">
      <c r="B42" s="125" t="s">
        <v>19</v>
      </c>
      <c r="C42" s="126">
        <f>Summary!C13</f>
        <v>368.94688482496002</v>
      </c>
      <c r="D42" s="126">
        <f>Summary!D13</f>
        <v>268.49526008000004</v>
      </c>
      <c r="E42" s="126">
        <f>Summary!E13</f>
        <v>311.30886451167004</v>
      </c>
      <c r="F42" s="126">
        <f>Summary!F13</f>
        <v>425.45616564337996</v>
      </c>
      <c r="G42" s="126">
        <f>Summary!G13</f>
        <v>609.47386754254001</v>
      </c>
      <c r="H42" s="126">
        <f>Summary!H13</f>
        <v>762.90838186572</v>
      </c>
      <c r="I42" s="126">
        <f>Summary!I13</f>
        <v>920.97332113230004</v>
      </c>
      <c r="J42" s="126">
        <f>Summary!J13</f>
        <v>1078.6541988904</v>
      </c>
      <c r="K42" s="126">
        <f>Summary!K13</f>
        <v>1267.1217976856999</v>
      </c>
      <c r="L42" s="126">
        <f>Summary!L13</f>
        <v>1314.6949402416001</v>
      </c>
      <c r="M42" s="126">
        <f>Summary!M13</f>
        <v>1327.1998162203001</v>
      </c>
      <c r="N42" s="126">
        <f>Summary!N13</f>
        <v>1353.2207523920001</v>
      </c>
      <c r="O42" s="126">
        <f>Summary!O13</f>
        <v>1402.4935920299999</v>
      </c>
      <c r="P42" s="126">
        <f>Summary!P13</f>
        <v>1473.520986819</v>
      </c>
      <c r="Q42" s="126">
        <f>Summary!Q13</f>
        <v>1558.1593506250001</v>
      </c>
      <c r="R42" s="127">
        <f>Summary!R13</f>
        <v>1652.4855652634999</v>
      </c>
    </row>
    <row r="44" spans="1:18" s="119" customFormat="1" ht="18" thickBot="1" x14ac:dyDescent="0.35">
      <c r="B44" s="120" t="str">
        <f>B2</f>
        <v>ROA</v>
      </c>
      <c r="C44" s="121" t="s">
        <v>103</v>
      </c>
      <c r="D44" s="121"/>
      <c r="E44" s="121"/>
      <c r="F44" s="121"/>
      <c r="G44" s="121"/>
      <c r="H44" s="121"/>
      <c r="I44" s="121"/>
      <c r="J44" s="121"/>
    </row>
    <row r="45" spans="1:18" x14ac:dyDescent="0.25">
      <c r="B45" s="122"/>
      <c r="C45" s="123" t="str">
        <f>C3</f>
        <v>2013</v>
      </c>
      <c r="D45" s="123" t="str">
        <f t="shared" ref="D45:R45" si="2">D3</f>
        <v>2014</v>
      </c>
      <c r="E45" s="123" t="str">
        <f t="shared" si="2"/>
        <v>2015</v>
      </c>
      <c r="F45" s="123" t="str">
        <f t="shared" si="2"/>
        <v>2016</v>
      </c>
      <c r="G45" s="123" t="str">
        <f t="shared" si="2"/>
        <v>2017</v>
      </c>
      <c r="H45" s="123" t="str">
        <f t="shared" si="2"/>
        <v>2018</v>
      </c>
      <c r="I45" s="123" t="str">
        <f t="shared" si="2"/>
        <v>2019</v>
      </c>
      <c r="J45" s="123" t="str">
        <f t="shared" si="2"/>
        <v>2020</v>
      </c>
      <c r="K45" s="123" t="str">
        <f t="shared" si="2"/>
        <v>2021</v>
      </c>
      <c r="L45" s="123" t="str">
        <f t="shared" si="2"/>
        <v>2022</v>
      </c>
      <c r="M45" s="123" t="str">
        <f t="shared" si="2"/>
        <v>2023</v>
      </c>
      <c r="N45" s="123" t="str">
        <f t="shared" si="2"/>
        <v>2024</v>
      </c>
      <c r="O45" s="123" t="str">
        <f t="shared" si="2"/>
        <v>2025</v>
      </c>
      <c r="P45" s="123" t="str">
        <f t="shared" si="2"/>
        <v>2026</v>
      </c>
      <c r="Q45" s="123" t="str">
        <f t="shared" si="2"/>
        <v>2027</v>
      </c>
      <c r="R45" s="124" t="str">
        <f t="shared" si="2"/>
        <v>2028</v>
      </c>
    </row>
    <row r="46" spans="1:18" x14ac:dyDescent="0.25">
      <c r="A46" s="67" t="str">
        <f t="shared" ref="A46:A54" si="3">"xtot("&amp;RIGHT(B46,LEN(B46)-2)&amp;":"&amp;$B$2&amp;")"</f>
        <v>xtot(Agriculture:ROA)</v>
      </c>
      <c r="B46" s="91" t="str">
        <f t="shared" ref="B46:B73" si="4">B4</f>
        <v>1 Agriculture</v>
      </c>
      <c r="C46" s="76">
        <f>VLOOKUP($A46,'Results csv file'!$A:$Y,MATCH(C$45,'Results csv file'!$A$2:$Y$2,0),FALSE)</f>
        <v>-1.719963E-2</v>
      </c>
      <c r="D46" s="76">
        <f>VLOOKUP($A46,'Results csv file'!$A:$Y,MATCH(D$45,'Results csv file'!$A$2:$Y$2,0),FALSE)</f>
        <v>-1.6436719999999998E-2</v>
      </c>
      <c r="E46" s="76">
        <f>VLOOKUP($A46,'Results csv file'!$A:$Y,MATCH(E$45,'Results csv file'!$A$2:$Y$2,0),FALSE)</f>
        <v>-1.533558E-2</v>
      </c>
      <c r="F46" s="76">
        <f>VLOOKUP($A46,'Results csv file'!$A:$Y,MATCH(F$45,'Results csv file'!$A$2:$Y$2,0),FALSE)</f>
        <v>-1.40803E-2</v>
      </c>
      <c r="G46" s="76">
        <f>VLOOKUP($A46,'Results csv file'!$A:$Y,MATCH(G$45,'Results csv file'!$A$2:$Y$2,0),FALSE)</f>
        <v>-1.3289499999999999E-2</v>
      </c>
      <c r="H46" s="76">
        <f>VLOOKUP($A46,'Results csv file'!$A:$Y,MATCH(H$45,'Results csv file'!$A$2:$Y$2,0),FALSE)</f>
        <v>-1.218995E-2</v>
      </c>
      <c r="I46" s="76">
        <f>VLOOKUP($A46,'Results csv file'!$A:$Y,MATCH(I$45,'Results csv file'!$A$2:$Y$2,0),FALSE)</f>
        <v>-1.1041759999999999E-2</v>
      </c>
      <c r="J46" s="76">
        <f>VLOOKUP($A46,'Results csv file'!$A:$Y,MATCH(J$45,'Results csv file'!$A$2:$Y$2,0),FALSE)</f>
        <v>-9.9323160000000001E-3</v>
      </c>
      <c r="K46" s="76">
        <f>VLOOKUP($A46,'Results csv file'!$A:$Y,MATCH(K$45,'Results csv file'!$A$2:$Y$2,0),FALSE)</f>
        <v>-1.213799E-2</v>
      </c>
      <c r="L46" s="76">
        <f>VLOOKUP($A46,'Results csv file'!$A:$Y,MATCH(L$45,'Results csv file'!$A$2:$Y$2,0),FALSE)</f>
        <v>-1.31485E-2</v>
      </c>
      <c r="M46" s="76">
        <f>VLOOKUP($A46,'Results csv file'!$A:$Y,MATCH(M$45,'Results csv file'!$A$2:$Y$2,0),FALSE)</f>
        <v>-1.384298E-2</v>
      </c>
      <c r="N46" s="76">
        <f>VLOOKUP($A46,'Results csv file'!$A:$Y,MATCH(N$45,'Results csv file'!$A$2:$Y$2,0),FALSE)</f>
        <v>-1.300978E-2</v>
      </c>
      <c r="O46" s="76">
        <f>VLOOKUP($A46,'Results csv file'!$A:$Y,MATCH(O$45,'Results csv file'!$A$2:$Y$2,0),FALSE)</f>
        <v>-1.1921609999999999E-2</v>
      </c>
      <c r="P46" s="76">
        <f>VLOOKUP($A46,'Results csv file'!$A:$Y,MATCH(P$45,'Results csv file'!$A$2:$Y$2,0),FALSE)</f>
        <v>-1.091201E-2</v>
      </c>
      <c r="Q46" s="76">
        <f>VLOOKUP($A46,'Results csv file'!$A:$Y,MATCH(Q$45,'Results csv file'!$A$2:$Y$2,0),FALSE)</f>
        <v>-1.0069089999999999E-2</v>
      </c>
      <c r="R46" s="77">
        <f>VLOOKUP($A46,'Results csv file'!$A:$Y,MATCH(R$45,'Results csv file'!$A$2:$Y$2,0),FALSE)</f>
        <v>-9.3051680000000008E-3</v>
      </c>
    </row>
    <row r="47" spans="1:18" x14ac:dyDescent="0.25">
      <c r="A47" s="67" t="str">
        <f t="shared" si="3"/>
        <v>xtot(Mining:ROA)</v>
      </c>
      <c r="B47" s="91" t="str">
        <f t="shared" si="4"/>
        <v>2 Mining</v>
      </c>
      <c r="C47" s="76">
        <f>VLOOKUP($A47,'Results csv file'!$A:$Y,MATCH(C$45,'Results csv file'!$A$2:$Y$2,0),FALSE)</f>
        <v>-2.0937460000000001E-2</v>
      </c>
      <c r="D47" s="76">
        <f>VLOOKUP($A47,'Results csv file'!$A:$Y,MATCH(D$45,'Results csv file'!$A$2:$Y$2,0),FALSE)</f>
        <v>-2.5183779999999999E-2</v>
      </c>
      <c r="E47" s="76">
        <f>VLOOKUP($A47,'Results csv file'!$A:$Y,MATCH(E$45,'Results csv file'!$A$2:$Y$2,0),FALSE)</f>
        <v>-2.7672639999999998E-2</v>
      </c>
      <c r="F47" s="76">
        <f>VLOOKUP($A47,'Results csv file'!$A:$Y,MATCH(F$45,'Results csv file'!$A$2:$Y$2,0),FALSE)</f>
        <v>-2.8802589999999999E-2</v>
      </c>
      <c r="G47" s="76">
        <f>VLOOKUP($A47,'Results csv file'!$A:$Y,MATCH(G$45,'Results csv file'!$A$2:$Y$2,0),FALSE)</f>
        <v>-2.939454E-2</v>
      </c>
      <c r="H47" s="76">
        <f>VLOOKUP($A47,'Results csv file'!$A:$Y,MATCH(H$45,'Results csv file'!$A$2:$Y$2,0),FALSE)</f>
        <v>-2.9074180000000002E-2</v>
      </c>
      <c r="I47" s="76">
        <f>VLOOKUP($A47,'Results csv file'!$A:$Y,MATCH(I$45,'Results csv file'!$A$2:$Y$2,0),FALSE)</f>
        <v>-2.8171160000000001E-2</v>
      </c>
      <c r="J47" s="76">
        <f>VLOOKUP($A47,'Results csv file'!$A:$Y,MATCH(J$45,'Results csv file'!$A$2:$Y$2,0),FALSE)</f>
        <v>-2.6841070000000002E-2</v>
      </c>
      <c r="K47" s="76">
        <f>VLOOKUP($A47,'Results csv file'!$A:$Y,MATCH(K$45,'Results csv file'!$A$2:$Y$2,0),FALSE)</f>
        <v>-2.7310419999999998E-2</v>
      </c>
      <c r="L47" s="76">
        <f>VLOOKUP($A47,'Results csv file'!$A:$Y,MATCH(L$45,'Results csv file'!$A$2:$Y$2,0),FALSE)</f>
        <v>-2.8023699999999999E-2</v>
      </c>
      <c r="M47" s="76">
        <f>VLOOKUP($A47,'Results csv file'!$A:$Y,MATCH(M$45,'Results csv file'!$A$2:$Y$2,0),FALSE)</f>
        <v>-2.8717929999999999E-2</v>
      </c>
      <c r="N47" s="76">
        <f>VLOOKUP($A47,'Results csv file'!$A:$Y,MATCH(N$45,'Results csv file'!$A$2:$Y$2,0),FALSE)</f>
        <v>-2.8291670000000001E-2</v>
      </c>
      <c r="O47" s="76">
        <f>VLOOKUP($A47,'Results csv file'!$A:$Y,MATCH(O$45,'Results csv file'!$A$2:$Y$2,0),FALSE)</f>
        <v>-2.8005019999999999E-2</v>
      </c>
      <c r="P47" s="76">
        <f>VLOOKUP($A47,'Results csv file'!$A:$Y,MATCH(P$45,'Results csv file'!$A$2:$Y$2,0),FALSE)</f>
        <v>-2.7906899999999998E-2</v>
      </c>
      <c r="Q47" s="76">
        <f>VLOOKUP($A47,'Results csv file'!$A:$Y,MATCH(Q$45,'Results csv file'!$A$2:$Y$2,0),FALSE)</f>
        <v>-2.774107E-2</v>
      </c>
      <c r="R47" s="77">
        <f>VLOOKUP($A47,'Results csv file'!$A:$Y,MATCH(R$45,'Results csv file'!$A$2:$Y$2,0),FALSE)</f>
        <v>-2.7380479999999999E-2</v>
      </c>
    </row>
    <row r="48" spans="1:18" x14ac:dyDescent="0.25">
      <c r="A48" s="67" t="str">
        <f t="shared" si="3"/>
        <v>xtot(FoodDrinkTob:ROA)</v>
      </c>
      <c r="B48" s="91" t="str">
        <f t="shared" si="4"/>
        <v>3 FoodDrinkTob</v>
      </c>
      <c r="C48" s="76">
        <f>VLOOKUP($A48,'Results csv file'!$A:$Y,MATCH(C$45,'Results csv file'!$A$2:$Y$2,0),FALSE)</f>
        <v>-2.075801E-2</v>
      </c>
      <c r="D48" s="76">
        <f>VLOOKUP($A48,'Results csv file'!$A:$Y,MATCH(D$45,'Results csv file'!$A$2:$Y$2,0),FALSE)</f>
        <v>-1.7735540000000001E-2</v>
      </c>
      <c r="E48" s="76">
        <f>VLOOKUP($A48,'Results csv file'!$A:$Y,MATCH(E$45,'Results csv file'!$A$2:$Y$2,0),FALSE)</f>
        <v>-1.471252E-2</v>
      </c>
      <c r="F48" s="76">
        <f>VLOOKUP($A48,'Results csv file'!$A:$Y,MATCH(F$45,'Results csv file'!$A$2:$Y$2,0),FALSE)</f>
        <v>-1.1844260000000001E-2</v>
      </c>
      <c r="G48" s="76">
        <f>VLOOKUP($A48,'Results csv file'!$A:$Y,MATCH(G$45,'Results csv file'!$A$2:$Y$2,0),FALSE)</f>
        <v>-1.0461089999999999E-2</v>
      </c>
      <c r="H48" s="76">
        <f>VLOOKUP($A48,'Results csv file'!$A:$Y,MATCH(H$45,'Results csv file'!$A$2:$Y$2,0),FALSE)</f>
        <v>-8.4294299999999999E-3</v>
      </c>
      <c r="I48" s="76">
        <f>VLOOKUP($A48,'Results csv file'!$A:$Y,MATCH(I$45,'Results csv file'!$A$2:$Y$2,0),FALSE)</f>
        <v>-6.5059159999999996E-3</v>
      </c>
      <c r="J48" s="76">
        <f>VLOOKUP($A48,'Results csv file'!$A:$Y,MATCH(J$45,'Results csv file'!$A$2:$Y$2,0),FALSE)</f>
        <v>-4.7775999999999999E-3</v>
      </c>
      <c r="K48" s="76">
        <f>VLOOKUP($A48,'Results csv file'!$A:$Y,MATCH(K$45,'Results csv file'!$A$2:$Y$2,0),FALSE)</f>
        <v>-8.9021429999999995E-3</v>
      </c>
      <c r="L48" s="76">
        <f>VLOOKUP($A48,'Results csv file'!$A:$Y,MATCH(L$45,'Results csv file'!$A$2:$Y$2,0),FALSE)</f>
        <v>-1.046592E-2</v>
      </c>
      <c r="M48" s="76">
        <f>VLOOKUP($A48,'Results csv file'!$A:$Y,MATCH(M$45,'Results csv file'!$A$2:$Y$2,0),FALSE)</f>
        <v>-1.1470080000000001E-2</v>
      </c>
      <c r="N48" s="76">
        <f>VLOOKUP($A48,'Results csv file'!$A:$Y,MATCH(N$45,'Results csv file'!$A$2:$Y$2,0),FALSE)</f>
        <v>-1.0644600000000001E-2</v>
      </c>
      <c r="O48" s="76">
        <f>VLOOKUP($A48,'Results csv file'!$A:$Y,MATCH(O$45,'Results csv file'!$A$2:$Y$2,0),FALSE)</f>
        <v>-9.3278319999999994E-3</v>
      </c>
      <c r="P48" s="76">
        <f>VLOOKUP($A48,'Results csv file'!$A:$Y,MATCH(P$45,'Results csv file'!$A$2:$Y$2,0),FALSE)</f>
        <v>-8.0706159999999992E-3</v>
      </c>
      <c r="Q48" s="76">
        <f>VLOOKUP($A48,'Results csv file'!$A:$Y,MATCH(Q$45,'Results csv file'!$A$2:$Y$2,0),FALSE)</f>
        <v>-7.0790879999999999E-3</v>
      </c>
      <c r="R48" s="77">
        <f>VLOOKUP($A48,'Results csv file'!$A:$Y,MATCH(R$45,'Results csv file'!$A$2:$Y$2,0),FALSE)</f>
        <v>-6.185935E-3</v>
      </c>
    </row>
    <row r="49" spans="1:18" x14ac:dyDescent="0.25">
      <c r="A49" s="67" t="str">
        <f t="shared" si="3"/>
        <v>xtot(TextileCloth:ROA)</v>
      </c>
      <c r="B49" s="91" t="str">
        <f t="shared" si="4"/>
        <v>4 TextileCloth</v>
      </c>
      <c r="C49" s="76">
        <f>VLOOKUP($A49,'Results csv file'!$A:$Y,MATCH(C$45,'Results csv file'!$A$2:$Y$2,0),FALSE)</f>
        <v>-1.530135E-2</v>
      </c>
      <c r="D49" s="76">
        <f>VLOOKUP($A49,'Results csv file'!$A:$Y,MATCH(D$45,'Results csv file'!$A$2:$Y$2,0),FALSE)</f>
        <v>-1.1073589999999999E-2</v>
      </c>
      <c r="E49" s="76">
        <f>VLOOKUP($A49,'Results csv file'!$A:$Y,MATCH(E$45,'Results csv file'!$A$2:$Y$2,0),FALSE)</f>
        <v>-6.7539030000000003E-3</v>
      </c>
      <c r="F49" s="76">
        <f>VLOOKUP($A49,'Results csv file'!$A:$Y,MATCH(F$45,'Results csv file'!$A$2:$Y$2,0),FALSE)</f>
        <v>-2.792887E-3</v>
      </c>
      <c r="G49" s="76">
        <f>VLOOKUP($A49,'Results csv file'!$A:$Y,MATCH(G$45,'Results csv file'!$A$2:$Y$2,0),FALSE)</f>
        <v>1.985821E-3</v>
      </c>
      <c r="H49" s="76">
        <f>VLOOKUP($A49,'Results csv file'!$A:$Y,MATCH(H$45,'Results csv file'!$A$2:$Y$2,0),FALSE)</f>
        <v>5.28818E-3</v>
      </c>
      <c r="I49" s="76">
        <f>VLOOKUP($A49,'Results csv file'!$A:$Y,MATCH(I$45,'Results csv file'!$A$2:$Y$2,0),FALSE)</f>
        <v>8.1110739999999994E-3</v>
      </c>
      <c r="J49" s="76">
        <f>VLOOKUP($A49,'Results csv file'!$A:$Y,MATCH(J$45,'Results csv file'!$A$2:$Y$2,0),FALSE)</f>
        <v>1.0496749999999999E-2</v>
      </c>
      <c r="K49" s="76">
        <f>VLOOKUP($A49,'Results csv file'!$A:$Y,MATCH(K$45,'Results csv file'!$A$2:$Y$2,0),FALSE)</f>
        <v>1.206319E-2</v>
      </c>
      <c r="L49" s="76">
        <f>VLOOKUP($A49,'Results csv file'!$A:$Y,MATCH(L$45,'Results csv file'!$A$2:$Y$2,0),FALSE)</f>
        <v>1.263572E-2</v>
      </c>
      <c r="M49" s="76">
        <f>VLOOKUP($A49,'Results csv file'!$A:$Y,MATCH(M$45,'Results csv file'!$A$2:$Y$2,0),FALSE)</f>
        <v>1.3122740000000001E-2</v>
      </c>
      <c r="N49" s="76">
        <f>VLOOKUP($A49,'Results csv file'!$A:$Y,MATCH(N$45,'Results csv file'!$A$2:$Y$2,0),FALSE)</f>
        <v>1.4554539999999999E-2</v>
      </c>
      <c r="O49" s="76">
        <f>VLOOKUP($A49,'Results csv file'!$A:$Y,MATCH(O$45,'Results csv file'!$A$2:$Y$2,0),FALSE)</f>
        <v>1.6533039999999999E-2</v>
      </c>
      <c r="P49" s="76">
        <f>VLOOKUP($A49,'Results csv file'!$A:$Y,MATCH(P$45,'Results csv file'!$A$2:$Y$2,0),FALSE)</f>
        <v>1.8731339999999999E-2</v>
      </c>
      <c r="Q49" s="76">
        <f>VLOOKUP($A49,'Results csv file'!$A:$Y,MATCH(Q$45,'Results csv file'!$A$2:$Y$2,0),FALSE)</f>
        <v>2.0894920000000001E-2</v>
      </c>
      <c r="R49" s="77">
        <f>VLOOKUP($A49,'Results csv file'!$A:$Y,MATCH(R$45,'Results csv file'!$A$2:$Y$2,0),FALSE)</f>
        <v>2.2962389999999999E-2</v>
      </c>
    </row>
    <row r="50" spans="1:18" x14ac:dyDescent="0.25">
      <c r="A50" s="67" t="str">
        <f t="shared" si="3"/>
        <v>xtot(OthManuf:ROA)</v>
      </c>
      <c r="B50" s="91" t="str">
        <f t="shared" si="4"/>
        <v>5 OthManuf</v>
      </c>
      <c r="C50" s="76">
        <f>VLOOKUP($A50,'Results csv file'!$A:$Y,MATCH(C$45,'Results csv file'!$A$2:$Y$2,0),FALSE)</f>
        <v>1.2516299999999999E-2</v>
      </c>
      <c r="D50" s="76">
        <f>VLOOKUP($A50,'Results csv file'!$A:$Y,MATCH(D$45,'Results csv file'!$A$2:$Y$2,0),FALSE)</f>
        <v>1.334218E-2</v>
      </c>
      <c r="E50" s="76">
        <f>VLOOKUP($A50,'Results csv file'!$A:$Y,MATCH(E$45,'Results csv file'!$A$2:$Y$2,0),FALSE)</f>
        <v>1.5004429999999999E-2</v>
      </c>
      <c r="F50" s="76">
        <f>VLOOKUP($A50,'Results csv file'!$A:$Y,MATCH(F$45,'Results csv file'!$A$2:$Y$2,0),FALSE)</f>
        <v>1.686994E-2</v>
      </c>
      <c r="G50" s="76">
        <f>VLOOKUP($A50,'Results csv file'!$A:$Y,MATCH(G$45,'Results csv file'!$A$2:$Y$2,0),FALSE)</f>
        <v>2.0323270000000001E-2</v>
      </c>
      <c r="H50" s="76">
        <f>VLOOKUP($A50,'Results csv file'!$A:$Y,MATCH(H$45,'Results csv file'!$A$2:$Y$2,0),FALSE)</f>
        <v>2.1974759999999999E-2</v>
      </c>
      <c r="I50" s="76">
        <f>VLOOKUP($A50,'Results csv file'!$A:$Y,MATCH(I$45,'Results csv file'!$A$2:$Y$2,0),FALSE)</f>
        <v>2.336384E-2</v>
      </c>
      <c r="J50" s="76">
        <f>VLOOKUP($A50,'Results csv file'!$A:$Y,MATCH(J$45,'Results csv file'!$A$2:$Y$2,0),FALSE)</f>
        <v>2.4558569999999998E-2</v>
      </c>
      <c r="K50" s="76">
        <f>VLOOKUP($A50,'Results csv file'!$A:$Y,MATCH(K$45,'Results csv file'!$A$2:$Y$2,0),FALSE)</f>
        <v>2.9521450000000001E-2</v>
      </c>
      <c r="L50" s="76">
        <f>VLOOKUP($A50,'Results csv file'!$A:$Y,MATCH(L$45,'Results csv file'!$A$2:$Y$2,0),FALSE)</f>
        <v>3.0725590000000001E-2</v>
      </c>
      <c r="M50" s="76">
        <f>VLOOKUP($A50,'Results csv file'!$A:$Y,MATCH(M$45,'Results csv file'!$A$2:$Y$2,0),FALSE)</f>
        <v>3.1310560000000001E-2</v>
      </c>
      <c r="N50" s="76">
        <f>VLOOKUP($A50,'Results csv file'!$A:$Y,MATCH(N$45,'Results csv file'!$A$2:$Y$2,0),FALSE)</f>
        <v>3.0958490000000002E-2</v>
      </c>
      <c r="O50" s="76">
        <f>VLOOKUP($A50,'Results csv file'!$A:$Y,MATCH(O$45,'Results csv file'!$A$2:$Y$2,0),FALSE)</f>
        <v>3.0772239999999999E-2</v>
      </c>
      <c r="P50" s="76">
        <f>VLOOKUP($A50,'Results csv file'!$A:$Y,MATCH(P$45,'Results csv file'!$A$2:$Y$2,0),FALSE)</f>
        <v>3.1017050000000001E-2</v>
      </c>
      <c r="Q50" s="76">
        <f>VLOOKUP($A50,'Results csv file'!$A:$Y,MATCH(Q$45,'Results csv file'!$A$2:$Y$2,0),FALSE)</f>
        <v>3.1573919999999998E-2</v>
      </c>
      <c r="R50" s="77">
        <f>VLOOKUP($A50,'Results csv file'!$A:$Y,MATCH(R$45,'Results csv file'!$A$2:$Y$2,0),FALSE)</f>
        <v>3.219868E-2</v>
      </c>
    </row>
    <row r="51" spans="1:18" x14ac:dyDescent="0.25">
      <c r="A51" s="67" t="str">
        <f t="shared" si="3"/>
        <v>xtot(SawmillProds:ROA)</v>
      </c>
      <c r="B51" s="91" t="str">
        <f t="shared" si="4"/>
        <v>6 SawmillProds</v>
      </c>
      <c r="C51" s="76">
        <f>VLOOKUP($A51,'Results csv file'!$A:$Y,MATCH(C$45,'Results csv file'!$A$2:$Y$2,0),FALSE)</f>
        <v>9.3408520000000002E-3</v>
      </c>
      <c r="D51" s="76">
        <f>VLOOKUP($A51,'Results csv file'!$A:$Y,MATCH(D$45,'Results csv file'!$A$2:$Y$2,0),FALSE)</f>
        <v>7.9219960000000006E-3</v>
      </c>
      <c r="E51" s="76">
        <f>VLOOKUP($A51,'Results csv file'!$A:$Y,MATCH(E$45,'Results csv file'!$A$2:$Y$2,0),FALSE)</f>
        <v>7.9704010000000002E-3</v>
      </c>
      <c r="F51" s="76">
        <f>VLOOKUP($A51,'Results csv file'!$A:$Y,MATCH(F$45,'Results csv file'!$A$2:$Y$2,0),FALSE)</f>
        <v>8.6696369999999991E-3</v>
      </c>
      <c r="G51" s="76">
        <f>VLOOKUP($A51,'Results csv file'!$A:$Y,MATCH(G$45,'Results csv file'!$A$2:$Y$2,0),FALSE)</f>
        <v>1.094121E-2</v>
      </c>
      <c r="H51" s="76">
        <f>VLOOKUP($A51,'Results csv file'!$A:$Y,MATCH(H$45,'Results csv file'!$A$2:$Y$2,0),FALSE)</f>
        <v>1.18069E-2</v>
      </c>
      <c r="I51" s="76">
        <f>VLOOKUP($A51,'Results csv file'!$A:$Y,MATCH(I$45,'Results csv file'!$A$2:$Y$2,0),FALSE)</f>
        <v>1.2584329999999999E-2</v>
      </c>
      <c r="J51" s="76">
        <f>VLOOKUP($A51,'Results csv file'!$A:$Y,MATCH(J$45,'Results csv file'!$A$2:$Y$2,0),FALSE)</f>
        <v>1.331299E-2</v>
      </c>
      <c r="K51" s="76">
        <f>VLOOKUP($A51,'Results csv file'!$A:$Y,MATCH(K$45,'Results csv file'!$A$2:$Y$2,0),FALSE)</f>
        <v>1.810722E-2</v>
      </c>
      <c r="L51" s="76">
        <f>VLOOKUP($A51,'Results csv file'!$A:$Y,MATCH(L$45,'Results csv file'!$A$2:$Y$2,0),FALSE)</f>
        <v>1.9427170000000001E-2</v>
      </c>
      <c r="M51" s="76">
        <f>VLOOKUP($A51,'Results csv file'!$A:$Y,MATCH(M$45,'Results csv file'!$A$2:$Y$2,0),FALSE)</f>
        <v>2.0117070000000001E-2</v>
      </c>
      <c r="N51" s="76">
        <f>VLOOKUP($A51,'Results csv file'!$A:$Y,MATCH(N$45,'Results csv file'!$A$2:$Y$2,0),FALSE)</f>
        <v>1.9786539999999998E-2</v>
      </c>
      <c r="O51" s="76">
        <f>VLOOKUP($A51,'Results csv file'!$A:$Y,MATCH(O$45,'Results csv file'!$A$2:$Y$2,0),FALSE)</f>
        <v>1.936763E-2</v>
      </c>
      <c r="P51" s="76">
        <f>VLOOKUP($A51,'Results csv file'!$A:$Y,MATCH(P$45,'Results csv file'!$A$2:$Y$2,0),FALSE)</f>
        <v>1.9240859999999999E-2</v>
      </c>
      <c r="Q51" s="76">
        <f>VLOOKUP($A51,'Results csv file'!$A:$Y,MATCH(Q$45,'Results csv file'!$A$2:$Y$2,0),FALSE)</f>
        <v>1.939652E-2</v>
      </c>
      <c r="R51" s="77">
        <f>VLOOKUP($A51,'Results csv file'!$A:$Y,MATCH(R$45,'Results csv file'!$A$2:$Y$2,0),FALSE)</f>
        <v>1.966882E-2</v>
      </c>
    </row>
    <row r="52" spans="1:18" x14ac:dyDescent="0.25">
      <c r="A52" s="67" t="str">
        <f t="shared" si="3"/>
        <v>xtot(PetroChems:ROA)</v>
      </c>
      <c r="B52" s="91" t="str">
        <f t="shared" si="4"/>
        <v>7 PetroChems</v>
      </c>
      <c r="C52" s="76">
        <f>VLOOKUP($A52,'Results csv file'!$A:$Y,MATCH(C$45,'Results csv file'!$A$2:$Y$2,0),FALSE)</f>
        <v>2.3095850000000001E-2</v>
      </c>
      <c r="D52" s="76">
        <f>VLOOKUP($A52,'Results csv file'!$A:$Y,MATCH(D$45,'Results csv file'!$A$2:$Y$2,0),FALSE)</f>
        <v>2.2452079999999999E-2</v>
      </c>
      <c r="E52" s="76">
        <f>VLOOKUP($A52,'Results csv file'!$A:$Y,MATCH(E$45,'Results csv file'!$A$2:$Y$2,0),FALSE)</f>
        <v>2.2480770000000001E-2</v>
      </c>
      <c r="F52" s="76">
        <f>VLOOKUP($A52,'Results csv file'!$A:$Y,MATCH(F$45,'Results csv file'!$A$2:$Y$2,0),FALSE)</f>
        <v>2.2779580000000001E-2</v>
      </c>
      <c r="G52" s="76">
        <f>VLOOKUP($A52,'Results csv file'!$A:$Y,MATCH(G$45,'Results csv file'!$A$2:$Y$2,0),FALSE)</f>
        <v>2.5013939999999998E-2</v>
      </c>
      <c r="H52" s="76">
        <f>VLOOKUP($A52,'Results csv file'!$A:$Y,MATCH(H$45,'Results csv file'!$A$2:$Y$2,0),FALSE)</f>
        <v>2.5714899999999999E-2</v>
      </c>
      <c r="I52" s="76">
        <f>VLOOKUP($A52,'Results csv file'!$A:$Y,MATCH(I$45,'Results csv file'!$A$2:$Y$2,0),FALSE)</f>
        <v>2.6338650000000002E-2</v>
      </c>
      <c r="J52" s="76">
        <f>VLOOKUP($A52,'Results csv file'!$A:$Y,MATCH(J$45,'Results csv file'!$A$2:$Y$2,0),FALSE)</f>
        <v>2.694303E-2</v>
      </c>
      <c r="K52" s="76">
        <f>VLOOKUP($A52,'Results csv file'!$A:$Y,MATCH(K$45,'Results csv file'!$A$2:$Y$2,0),FALSE)</f>
        <v>3.2166510000000002E-2</v>
      </c>
      <c r="L52" s="76">
        <f>VLOOKUP($A52,'Results csv file'!$A:$Y,MATCH(L$45,'Results csv file'!$A$2:$Y$2,0),FALSE)</f>
        <v>3.3593789999999998E-2</v>
      </c>
      <c r="M52" s="76">
        <f>VLOOKUP($A52,'Results csv file'!$A:$Y,MATCH(M$45,'Results csv file'!$A$2:$Y$2,0),FALSE)</f>
        <v>3.448143E-2</v>
      </c>
      <c r="N52" s="76">
        <f>VLOOKUP($A52,'Results csv file'!$A:$Y,MATCH(N$45,'Results csv file'!$A$2:$Y$2,0),FALSE)</f>
        <v>3.4906239999999998E-2</v>
      </c>
      <c r="O52" s="76">
        <f>VLOOKUP($A52,'Results csv file'!$A:$Y,MATCH(O$45,'Results csv file'!$A$2:$Y$2,0),FALSE)</f>
        <v>3.5191989999999999E-2</v>
      </c>
      <c r="P52" s="76">
        <f>VLOOKUP($A52,'Results csv file'!$A:$Y,MATCH(P$45,'Results csv file'!$A$2:$Y$2,0),FALSE)</f>
        <v>3.5528560000000001E-2</v>
      </c>
      <c r="Q52" s="76">
        <f>VLOOKUP($A52,'Results csv file'!$A:$Y,MATCH(Q$45,'Results csv file'!$A$2:$Y$2,0),FALSE)</f>
        <v>3.6019460000000003E-2</v>
      </c>
      <c r="R52" s="77">
        <f>VLOOKUP($A52,'Results csv file'!$A:$Y,MATCH(R$45,'Results csv file'!$A$2:$Y$2,0),FALSE)</f>
        <v>3.6578020000000003E-2</v>
      </c>
    </row>
    <row r="53" spans="1:18" x14ac:dyDescent="0.25">
      <c r="A53" s="67" t="str">
        <f t="shared" si="3"/>
        <v>xtot(Paints:ROA)</v>
      </c>
      <c r="B53" s="91" t="str">
        <f t="shared" si="4"/>
        <v>8 Paints</v>
      </c>
      <c r="C53" s="76">
        <f>VLOOKUP($A53,'Results csv file'!$A:$Y,MATCH(C$45,'Results csv file'!$A$2:$Y$2,0),FALSE)</f>
        <v>-1.8659189999999999E-2</v>
      </c>
      <c r="D53" s="76">
        <f>VLOOKUP($A53,'Results csv file'!$A:$Y,MATCH(D$45,'Results csv file'!$A$2:$Y$2,0),FALSE)</f>
        <v>-1.6027820000000002E-2</v>
      </c>
      <c r="E53" s="76">
        <f>VLOOKUP($A53,'Results csv file'!$A:$Y,MATCH(E$45,'Results csv file'!$A$2:$Y$2,0),FALSE)</f>
        <v>-1.269838E-2</v>
      </c>
      <c r="F53" s="76">
        <f>VLOOKUP($A53,'Results csv file'!$A:$Y,MATCH(F$45,'Results csv file'!$A$2:$Y$2,0),FALSE)</f>
        <v>-9.3018930000000003E-3</v>
      </c>
      <c r="G53" s="76">
        <f>VLOOKUP($A53,'Results csv file'!$A:$Y,MATCH(G$45,'Results csv file'!$A$2:$Y$2,0),FALSE)</f>
        <v>-6.2195870000000004E-3</v>
      </c>
      <c r="H53" s="76">
        <f>VLOOKUP($A53,'Results csv file'!$A:$Y,MATCH(H$45,'Results csv file'!$A$2:$Y$2,0),FALSE)</f>
        <v>-3.8396039999999999E-3</v>
      </c>
      <c r="I53" s="76">
        <f>VLOOKUP($A53,'Results csv file'!$A:$Y,MATCH(I$45,'Results csv file'!$A$2:$Y$2,0),FALSE)</f>
        <v>-1.666645E-3</v>
      </c>
      <c r="J53" s="76">
        <f>VLOOKUP($A53,'Results csv file'!$A:$Y,MATCH(J$45,'Results csv file'!$A$2:$Y$2,0),FALSE)</f>
        <v>2.820217E-4</v>
      </c>
      <c r="K53" s="76">
        <f>VLOOKUP($A53,'Results csv file'!$A:$Y,MATCH(K$45,'Results csv file'!$A$2:$Y$2,0),FALSE)</f>
        <v>2.1464449999999999E-3</v>
      </c>
      <c r="L53" s="76">
        <f>VLOOKUP($A53,'Results csv file'!$A:$Y,MATCH(L$45,'Results csv file'!$A$2:$Y$2,0),FALSE)</f>
        <v>2.3402869999999999E-3</v>
      </c>
      <c r="M53" s="76">
        <f>VLOOKUP($A53,'Results csv file'!$A:$Y,MATCH(M$45,'Results csv file'!$A$2:$Y$2,0),FALSE)</f>
        <v>2.1268419999999999E-3</v>
      </c>
      <c r="N53" s="76">
        <f>VLOOKUP($A53,'Results csv file'!$A:$Y,MATCH(N$45,'Results csv file'!$A$2:$Y$2,0),FALSE)</f>
        <v>2.1858979999999999E-3</v>
      </c>
      <c r="O53" s="76">
        <f>VLOOKUP($A53,'Results csv file'!$A:$Y,MATCH(O$45,'Results csv file'!$A$2:$Y$2,0),FALSE)</f>
        <v>2.5612120000000002E-3</v>
      </c>
      <c r="P53" s="76">
        <f>VLOOKUP($A53,'Results csv file'!$A:$Y,MATCH(P$45,'Results csv file'!$A$2:$Y$2,0),FALSE)</f>
        <v>3.2231930000000001E-3</v>
      </c>
      <c r="Q53" s="76">
        <f>VLOOKUP($A53,'Results csv file'!$A:$Y,MATCH(Q$45,'Results csv file'!$A$2:$Y$2,0),FALSE)</f>
        <v>4.0131209999999997E-3</v>
      </c>
      <c r="R53" s="77">
        <f>VLOOKUP($A53,'Results csv file'!$A:$Y,MATCH(R$45,'Results csv file'!$A$2:$Y$2,0),FALSE)</f>
        <v>4.8428619999999999E-3</v>
      </c>
    </row>
    <row r="54" spans="1:18" x14ac:dyDescent="0.25">
      <c r="A54" s="67" t="str">
        <f t="shared" si="3"/>
        <v>xtot(IronSteel:ROA)</v>
      </c>
      <c r="B54" s="91" t="str">
        <f t="shared" si="4"/>
        <v>9 IronSteel</v>
      </c>
      <c r="C54" s="76">
        <f>VLOOKUP($A54,'Results csv file'!$A:$Y,MATCH(C$45,'Results csv file'!$A$2:$Y$2,0),FALSE)</f>
        <v>-3.0873769999999998E-2</v>
      </c>
      <c r="D54" s="76">
        <f>VLOOKUP($A54,'Results csv file'!$A:$Y,MATCH(D$45,'Results csv file'!$A$2:$Y$2,0),FALSE)</f>
        <v>-2.6892070000000001E-2</v>
      </c>
      <c r="E54" s="76">
        <f>VLOOKUP($A54,'Results csv file'!$A:$Y,MATCH(E$45,'Results csv file'!$A$2:$Y$2,0),FALSE)</f>
        <v>-2.279788E-2</v>
      </c>
      <c r="F54" s="76">
        <f>VLOOKUP($A54,'Results csv file'!$A:$Y,MATCH(F$45,'Results csv file'!$A$2:$Y$2,0),FALSE)</f>
        <v>-1.881948E-2</v>
      </c>
      <c r="G54" s="76">
        <f>VLOOKUP($A54,'Results csv file'!$A:$Y,MATCH(G$45,'Results csv file'!$A$2:$Y$2,0),FALSE)</f>
        <v>-1.674908E-2</v>
      </c>
      <c r="H54" s="76">
        <f>VLOOKUP($A54,'Results csv file'!$A:$Y,MATCH(H$45,'Results csv file'!$A$2:$Y$2,0),FALSE)</f>
        <v>-1.380309E-2</v>
      </c>
      <c r="I54" s="76">
        <f>VLOOKUP($A54,'Results csv file'!$A:$Y,MATCH(I$45,'Results csv file'!$A$2:$Y$2,0),FALSE)</f>
        <v>-1.0937830000000001E-2</v>
      </c>
      <c r="J54" s="76">
        <f>VLOOKUP($A54,'Results csv file'!$A:$Y,MATCH(J$45,'Results csv file'!$A$2:$Y$2,0),FALSE)</f>
        <v>-8.3354940000000006E-3</v>
      </c>
      <c r="K54" s="76">
        <f>VLOOKUP($A54,'Results csv file'!$A:$Y,MATCH(K$45,'Results csv file'!$A$2:$Y$2,0),FALSE)</f>
        <v>-1.2017160000000001E-2</v>
      </c>
      <c r="L54" s="76">
        <f>VLOOKUP($A54,'Results csv file'!$A:$Y,MATCH(L$45,'Results csv file'!$A$2:$Y$2,0),FALSE)</f>
        <v>-1.2983359999999999E-2</v>
      </c>
      <c r="M54" s="76">
        <f>VLOOKUP($A54,'Results csv file'!$A:$Y,MATCH(M$45,'Results csv file'!$A$2:$Y$2,0),FALSE)</f>
        <v>-1.3643860000000001E-2</v>
      </c>
      <c r="N54" s="76">
        <f>VLOOKUP($A54,'Results csv file'!$A:$Y,MATCH(N$45,'Results csv file'!$A$2:$Y$2,0),FALSE)</f>
        <v>-1.2307480000000001E-2</v>
      </c>
      <c r="O54" s="76">
        <f>VLOOKUP($A54,'Results csv file'!$A:$Y,MATCH(O$45,'Results csv file'!$A$2:$Y$2,0),FALSE)</f>
        <v>-1.082459E-2</v>
      </c>
      <c r="P54" s="76">
        <f>VLOOKUP($A54,'Results csv file'!$A:$Y,MATCH(P$45,'Results csv file'!$A$2:$Y$2,0),FALSE)</f>
        <v>-9.5796079999999999E-3</v>
      </c>
      <c r="Q54" s="76">
        <f>VLOOKUP($A54,'Results csv file'!$A:$Y,MATCH(Q$45,'Results csv file'!$A$2:$Y$2,0),FALSE)</f>
        <v>-8.571001E-3</v>
      </c>
      <c r="R54" s="77">
        <f>VLOOKUP($A54,'Results csv file'!$A:$Y,MATCH(R$45,'Results csv file'!$A$2:$Y$2,0),FALSE)</f>
        <v>-7.5624999999999998E-3</v>
      </c>
    </row>
    <row r="55" spans="1:18" x14ac:dyDescent="0.25">
      <c r="A55" s="67" t="str">
        <f>"xtot("&amp;RIGHT(B55,LEN(B55)-3)&amp;":"&amp;$B$2&amp;")"</f>
        <v>xtot(BasNonFeMet:ROA)</v>
      </c>
      <c r="B55" s="91" t="str">
        <f t="shared" si="4"/>
        <v>10 BasNonFeMet</v>
      </c>
      <c r="C55" s="76">
        <f>VLOOKUP($A55,'Results csv file'!$A:$Y,MATCH(C$45,'Results csv file'!$A$2:$Y$2,0),FALSE)</f>
        <v>-3.8198169999999997E-2</v>
      </c>
      <c r="D55" s="76">
        <f>VLOOKUP($A55,'Results csv file'!$A:$Y,MATCH(D$45,'Results csv file'!$A$2:$Y$2,0),FALSE)</f>
        <v>-3.677743E-2</v>
      </c>
      <c r="E55" s="76">
        <f>VLOOKUP($A55,'Results csv file'!$A:$Y,MATCH(E$45,'Results csv file'!$A$2:$Y$2,0),FALSE)</f>
        <v>-3.4845689999999999E-2</v>
      </c>
      <c r="F55" s="76">
        <f>VLOOKUP($A55,'Results csv file'!$A:$Y,MATCH(F$45,'Results csv file'!$A$2:$Y$2,0),FALSE)</f>
        <v>-3.2544749999999997E-2</v>
      </c>
      <c r="G55" s="76">
        <f>VLOOKUP($A55,'Results csv file'!$A:$Y,MATCH(G$45,'Results csv file'!$A$2:$Y$2,0),FALSE)</f>
        <v>-3.1589939999999997E-2</v>
      </c>
      <c r="H55" s="76">
        <f>VLOOKUP($A55,'Results csv file'!$A:$Y,MATCH(H$45,'Results csv file'!$A$2:$Y$2,0),FALSE)</f>
        <v>-2.9415489999999999E-2</v>
      </c>
      <c r="I55" s="76">
        <f>VLOOKUP($A55,'Results csv file'!$A:$Y,MATCH(I$45,'Results csv file'!$A$2:$Y$2,0),FALSE)</f>
        <v>-2.6920619999999999E-2</v>
      </c>
      <c r="J55" s="76">
        <f>VLOOKUP($A55,'Results csv file'!$A:$Y,MATCH(J$45,'Results csv file'!$A$2:$Y$2,0),FALSE)</f>
        <v>-2.4337560000000001E-2</v>
      </c>
      <c r="K55" s="76">
        <f>VLOOKUP($A55,'Results csv file'!$A:$Y,MATCH(K$45,'Results csv file'!$A$2:$Y$2,0),FALSE)</f>
        <v>-2.993173E-2</v>
      </c>
      <c r="L55" s="76">
        <f>VLOOKUP($A55,'Results csv file'!$A:$Y,MATCH(L$45,'Results csv file'!$A$2:$Y$2,0),FALSE)</f>
        <v>-3.3024360000000003E-2</v>
      </c>
      <c r="M55" s="76">
        <f>VLOOKUP($A55,'Results csv file'!$A:$Y,MATCH(M$45,'Results csv file'!$A$2:$Y$2,0),FALSE)</f>
        <v>-3.5558409999999999E-2</v>
      </c>
      <c r="N55" s="76">
        <f>VLOOKUP($A55,'Results csv file'!$A:$Y,MATCH(N$45,'Results csv file'!$A$2:$Y$2,0),FALSE)</f>
        <v>-3.3710049999999998E-2</v>
      </c>
      <c r="O55" s="76">
        <f>VLOOKUP($A55,'Results csv file'!$A:$Y,MATCH(O$45,'Results csv file'!$A$2:$Y$2,0),FALSE)</f>
        <v>-3.148509E-2</v>
      </c>
      <c r="P55" s="76">
        <f>VLOOKUP($A55,'Results csv file'!$A:$Y,MATCH(P$45,'Results csv file'!$A$2:$Y$2,0),FALSE)</f>
        <v>-2.9660639999999999E-2</v>
      </c>
      <c r="Q55" s="76">
        <f>VLOOKUP($A55,'Results csv file'!$A:$Y,MATCH(Q$45,'Results csv file'!$A$2:$Y$2,0),FALSE)</f>
        <v>-2.826122E-2</v>
      </c>
      <c r="R55" s="77">
        <f>VLOOKUP($A55,'Results csv file'!$A:$Y,MATCH(R$45,'Results csv file'!$A$2:$Y$2,0),FALSE)</f>
        <v>-2.6912229999999999E-2</v>
      </c>
    </row>
    <row r="56" spans="1:18" x14ac:dyDescent="0.25">
      <c r="A56" s="67" t="str">
        <f t="shared" ref="A56:A82" si="5">"xtot("&amp;RIGHT(B56,LEN(B56)-3)&amp;":"&amp;$B$2&amp;")"</f>
        <v>xtot(MetalProds:ROA)</v>
      </c>
      <c r="B56" s="91" t="str">
        <f t="shared" si="4"/>
        <v>11 MetalProds</v>
      </c>
      <c r="C56" s="76">
        <f>VLOOKUP($A56,'Results csv file'!$A:$Y,MATCH(C$45,'Results csv file'!$A$2:$Y$2,0),FALSE)</f>
        <v>-5.9833810000000003E-3</v>
      </c>
      <c r="D56" s="76">
        <f>VLOOKUP($A56,'Results csv file'!$A:$Y,MATCH(D$45,'Results csv file'!$A$2:$Y$2,0),FALSE)</f>
        <v>-6.5213600000000004E-3</v>
      </c>
      <c r="E56" s="76">
        <f>VLOOKUP($A56,'Results csv file'!$A:$Y,MATCH(E$45,'Results csv file'!$A$2:$Y$2,0),FALSE)</f>
        <v>-5.6758970000000001E-3</v>
      </c>
      <c r="F56" s="76">
        <f>VLOOKUP($A56,'Results csv file'!$A:$Y,MATCH(F$45,'Results csv file'!$A$2:$Y$2,0),FALSE)</f>
        <v>-4.234285E-3</v>
      </c>
      <c r="G56" s="76">
        <f>VLOOKUP($A56,'Results csv file'!$A:$Y,MATCH(G$45,'Results csv file'!$A$2:$Y$2,0),FALSE)</f>
        <v>-2.1674620000000002E-3</v>
      </c>
      <c r="H56" s="76">
        <f>VLOOKUP($A56,'Results csv file'!$A:$Y,MATCH(H$45,'Results csv file'!$A$2:$Y$2,0),FALSE)</f>
        <v>-7.887037E-4</v>
      </c>
      <c r="I56" s="76">
        <f>VLOOKUP($A56,'Results csv file'!$A:$Y,MATCH(I$45,'Results csv file'!$A$2:$Y$2,0),FALSE)</f>
        <v>5.6019160000000002E-4</v>
      </c>
      <c r="J56" s="76">
        <f>VLOOKUP($A56,'Results csv file'!$A:$Y,MATCH(J$45,'Results csv file'!$A$2:$Y$2,0),FALSE)</f>
        <v>1.821558E-3</v>
      </c>
      <c r="K56" s="76">
        <f>VLOOKUP($A56,'Results csv file'!$A:$Y,MATCH(K$45,'Results csv file'!$A$2:$Y$2,0),FALSE)</f>
        <v>4.1287260000000001E-3</v>
      </c>
      <c r="L56" s="76">
        <f>VLOOKUP($A56,'Results csv file'!$A:$Y,MATCH(L$45,'Results csv file'!$A$2:$Y$2,0),FALSE)</f>
        <v>4.6596279999999999E-3</v>
      </c>
      <c r="M56" s="76">
        <f>VLOOKUP($A56,'Results csv file'!$A:$Y,MATCH(M$45,'Results csv file'!$A$2:$Y$2,0),FALSE)</f>
        <v>4.7854630000000002E-3</v>
      </c>
      <c r="N56" s="76">
        <f>VLOOKUP($A56,'Results csv file'!$A:$Y,MATCH(N$45,'Results csv file'!$A$2:$Y$2,0),FALSE)</f>
        <v>4.6585159999999997E-3</v>
      </c>
      <c r="O56" s="76">
        <f>VLOOKUP($A56,'Results csv file'!$A:$Y,MATCH(O$45,'Results csv file'!$A$2:$Y$2,0),FALSE)</f>
        <v>4.6193659999999998E-3</v>
      </c>
      <c r="P56" s="76">
        <f>VLOOKUP($A56,'Results csv file'!$A:$Y,MATCH(P$45,'Results csv file'!$A$2:$Y$2,0),FALSE)</f>
        <v>4.8048370000000002E-3</v>
      </c>
      <c r="Q56" s="76">
        <f>VLOOKUP($A56,'Results csv file'!$A:$Y,MATCH(Q$45,'Results csv file'!$A$2:$Y$2,0),FALSE)</f>
        <v>5.175313E-3</v>
      </c>
      <c r="R56" s="77">
        <f>VLOOKUP($A56,'Results csv file'!$A:$Y,MATCH(R$45,'Results csv file'!$A$2:$Y$2,0),FALSE)</f>
        <v>5.6626250000000001E-3</v>
      </c>
    </row>
    <row r="57" spans="1:18" x14ac:dyDescent="0.25">
      <c r="A57" s="67" t="str">
        <f t="shared" si="5"/>
        <v>xtot(MVPOthTrnEq:ROA)</v>
      </c>
      <c r="B57" s="91" t="str">
        <f t="shared" si="4"/>
        <v>12 MVPOthTrnEq</v>
      </c>
      <c r="C57" s="76">
        <f>VLOOKUP($A57,'Results csv file'!$A:$Y,MATCH(C$45,'Results csv file'!$A$2:$Y$2,0),FALSE)</f>
        <v>-2.735396E-2</v>
      </c>
      <c r="D57" s="76">
        <f>VLOOKUP($A57,'Results csv file'!$A:$Y,MATCH(D$45,'Results csv file'!$A$2:$Y$2,0),FALSE)</f>
        <v>-2.159024E-2</v>
      </c>
      <c r="E57" s="76">
        <f>VLOOKUP($A57,'Results csv file'!$A:$Y,MATCH(E$45,'Results csv file'!$A$2:$Y$2,0),FALSE)</f>
        <v>-1.594477E-2</v>
      </c>
      <c r="F57" s="76">
        <f>VLOOKUP($A57,'Results csv file'!$A:$Y,MATCH(F$45,'Results csv file'!$A$2:$Y$2,0),FALSE)</f>
        <v>-1.077145E-2</v>
      </c>
      <c r="G57" s="76">
        <f>VLOOKUP($A57,'Results csv file'!$A:$Y,MATCH(G$45,'Results csv file'!$A$2:$Y$2,0),FALSE)</f>
        <v>-8.2569089999999998E-3</v>
      </c>
      <c r="H57" s="76">
        <f>VLOOKUP($A57,'Results csv file'!$A:$Y,MATCH(H$45,'Results csv file'!$A$2:$Y$2,0),FALSE)</f>
        <v>-4.8903250000000001E-3</v>
      </c>
      <c r="I57" s="76">
        <f>VLOOKUP($A57,'Results csv file'!$A:$Y,MATCH(I$45,'Results csv file'!$A$2:$Y$2,0),FALSE)</f>
        <v>-1.5863909999999999E-3</v>
      </c>
      <c r="J57" s="76">
        <f>VLOOKUP($A57,'Results csv file'!$A:$Y,MATCH(J$45,'Results csv file'!$A$2:$Y$2,0),FALSE)</f>
        <v>1.4092410000000001E-3</v>
      </c>
      <c r="K57" s="76">
        <f>VLOOKUP($A57,'Results csv file'!$A:$Y,MATCH(K$45,'Results csv file'!$A$2:$Y$2,0),FALSE)</f>
        <v>-2.131796E-3</v>
      </c>
      <c r="L57" s="76">
        <f>VLOOKUP($A57,'Results csv file'!$A:$Y,MATCH(L$45,'Results csv file'!$A$2:$Y$2,0),FALSE)</f>
        <v>-3.5688819999999998E-3</v>
      </c>
      <c r="M57" s="76">
        <f>VLOOKUP($A57,'Results csv file'!$A:$Y,MATCH(M$45,'Results csv file'!$A$2:$Y$2,0),FALSE)</f>
        <v>-5.009599E-3</v>
      </c>
      <c r="N57" s="76">
        <f>VLOOKUP($A57,'Results csv file'!$A:$Y,MATCH(N$45,'Results csv file'!$A$2:$Y$2,0),FALSE)</f>
        <v>-3.559109E-3</v>
      </c>
      <c r="O57" s="76">
        <f>VLOOKUP($A57,'Results csv file'!$A:$Y,MATCH(O$45,'Results csv file'!$A$2:$Y$2,0),FALSE)</f>
        <v>-1.704725E-3</v>
      </c>
      <c r="P57" s="76">
        <f>VLOOKUP($A57,'Results csv file'!$A:$Y,MATCH(P$45,'Results csv file'!$A$2:$Y$2,0),FALSE)</f>
        <v>7.8650879999999995E-5</v>
      </c>
      <c r="Q57" s="76">
        <f>VLOOKUP($A57,'Results csv file'!$A:$Y,MATCH(Q$45,'Results csv file'!$A$2:$Y$2,0),FALSE)</f>
        <v>1.7432540000000001E-3</v>
      </c>
      <c r="R57" s="77">
        <f>VLOOKUP($A57,'Results csv file'!$A:$Y,MATCH(R$45,'Results csv file'!$A$2:$Y$2,0),FALSE)</f>
        <v>3.567747E-3</v>
      </c>
    </row>
    <row r="58" spans="1:18" x14ac:dyDescent="0.25">
      <c r="A58" s="67" t="str">
        <f t="shared" si="5"/>
        <v>xtot(ShipsBoats:ROA)</v>
      </c>
      <c r="B58" s="91" t="str">
        <f t="shared" si="4"/>
        <v>13 ShipsBoats</v>
      </c>
      <c r="C58" s="76">
        <f>VLOOKUP($A58,'Results csv file'!$A:$Y,MATCH(C$45,'Results csv file'!$A$2:$Y$2,0),FALSE)</f>
        <v>-2.8889990000000002E-3</v>
      </c>
      <c r="D58" s="76">
        <f>VLOOKUP($A58,'Results csv file'!$A:$Y,MATCH(D$45,'Results csv file'!$A$2:$Y$2,0),FALSE)</f>
        <v>-4.626153E-3</v>
      </c>
      <c r="E58" s="76">
        <f>VLOOKUP($A58,'Results csv file'!$A:$Y,MATCH(E$45,'Results csv file'!$A$2:$Y$2,0),FALSE)</f>
        <v>-4.723919E-3</v>
      </c>
      <c r="F58" s="76">
        <f>VLOOKUP($A58,'Results csv file'!$A:$Y,MATCH(F$45,'Results csv file'!$A$2:$Y$2,0),FALSE)</f>
        <v>-4.1573199999999999E-3</v>
      </c>
      <c r="G58" s="76">
        <f>VLOOKUP($A58,'Results csv file'!$A:$Y,MATCH(G$45,'Results csv file'!$A$2:$Y$2,0),FALSE)</f>
        <v>-2.918056E-3</v>
      </c>
      <c r="H58" s="76">
        <f>VLOOKUP($A58,'Results csv file'!$A:$Y,MATCH(H$45,'Results csv file'!$A$2:$Y$2,0),FALSE)</f>
        <v>-2.9082909999999999E-3</v>
      </c>
      <c r="I58" s="76">
        <f>VLOOKUP($A58,'Results csv file'!$A:$Y,MATCH(I$45,'Results csv file'!$A$2:$Y$2,0),FALSE)</f>
        <v>-2.7425330000000001E-3</v>
      </c>
      <c r="J58" s="76">
        <f>VLOOKUP($A58,'Results csv file'!$A:$Y,MATCH(J$45,'Results csv file'!$A$2:$Y$2,0),FALSE)</f>
        <v>-2.4795170000000001E-3</v>
      </c>
      <c r="K58" s="76">
        <f>VLOOKUP($A58,'Results csv file'!$A:$Y,MATCH(K$45,'Results csv file'!$A$2:$Y$2,0),FALSE)</f>
        <v>1.969223E-3</v>
      </c>
      <c r="L58" s="76">
        <f>VLOOKUP($A58,'Results csv file'!$A:$Y,MATCH(L$45,'Results csv file'!$A$2:$Y$2,0),FALSE)</f>
        <v>1.893114E-3</v>
      </c>
      <c r="M58" s="76">
        <f>VLOOKUP($A58,'Results csv file'!$A:$Y,MATCH(M$45,'Results csv file'!$A$2:$Y$2,0),FALSE)</f>
        <v>1.2248389999999999E-3</v>
      </c>
      <c r="N58" s="76">
        <f>VLOOKUP($A58,'Results csv file'!$A:$Y,MATCH(N$45,'Results csv file'!$A$2:$Y$2,0),FALSE)</f>
        <v>-3.2265389999999997E-5</v>
      </c>
      <c r="O58" s="76">
        <f>VLOOKUP($A58,'Results csv file'!$A:$Y,MATCH(O$45,'Results csv file'!$A$2:$Y$2,0),FALSE)</f>
        <v>-1.10264E-3</v>
      </c>
      <c r="P58" s="76">
        <f>VLOOKUP($A58,'Results csv file'!$A:$Y,MATCH(P$45,'Results csv file'!$A$2:$Y$2,0),FALSE)</f>
        <v>-1.7376869999999999E-3</v>
      </c>
      <c r="Q58" s="76">
        <f>VLOOKUP($A58,'Results csv file'!$A:$Y,MATCH(Q$45,'Results csv file'!$A$2:$Y$2,0),FALSE)</f>
        <v>-1.9810639999999998E-3</v>
      </c>
      <c r="R58" s="77">
        <f>VLOOKUP($A58,'Results csv file'!$A:$Y,MATCH(R$45,'Results csv file'!$A$2:$Y$2,0),FALSE)</f>
        <v>-2.078398E-3</v>
      </c>
    </row>
    <row r="59" spans="1:18" x14ac:dyDescent="0.25">
      <c r="A59" s="67" t="str">
        <f t="shared" si="5"/>
        <v>xtot(ShipsBtAWD:ROA)</v>
      </c>
      <c r="B59" s="91" t="str">
        <f t="shared" si="4"/>
        <v>14 ShipsBtAWD</v>
      </c>
      <c r="C59" s="76">
        <f>VLOOKUP($A59,'Results csv file'!$A:$Y,MATCH(C$45,'Results csv file'!$A$2:$Y$2,0),FALSE)</f>
        <v>0</v>
      </c>
      <c r="D59" s="76">
        <f>VLOOKUP($A59,'Results csv file'!$A:$Y,MATCH(D$45,'Results csv file'!$A$2:$Y$2,0),FALSE)</f>
        <v>0</v>
      </c>
      <c r="E59" s="76">
        <f>VLOOKUP($A59,'Results csv file'!$A:$Y,MATCH(E$45,'Results csv file'!$A$2:$Y$2,0),FALSE)</f>
        <v>0</v>
      </c>
      <c r="F59" s="76">
        <f>VLOOKUP($A59,'Results csv file'!$A:$Y,MATCH(F$45,'Results csv file'!$A$2:$Y$2,0),FALSE)</f>
        <v>0</v>
      </c>
      <c r="G59" s="76">
        <f>VLOOKUP($A59,'Results csv file'!$A:$Y,MATCH(G$45,'Results csv file'!$A$2:$Y$2,0),FALSE)</f>
        <v>0</v>
      </c>
      <c r="H59" s="76">
        <f>VLOOKUP($A59,'Results csv file'!$A:$Y,MATCH(H$45,'Results csv file'!$A$2:$Y$2,0),FALSE)</f>
        <v>0</v>
      </c>
      <c r="I59" s="76">
        <f>VLOOKUP($A59,'Results csv file'!$A:$Y,MATCH(I$45,'Results csv file'!$A$2:$Y$2,0),FALSE)</f>
        <v>0</v>
      </c>
      <c r="J59" s="76">
        <f>VLOOKUP($A59,'Results csv file'!$A:$Y,MATCH(J$45,'Results csv file'!$A$2:$Y$2,0),FALSE)</f>
        <v>0</v>
      </c>
      <c r="K59" s="76">
        <f>VLOOKUP($A59,'Results csv file'!$A:$Y,MATCH(K$45,'Results csv file'!$A$2:$Y$2,0),FALSE)</f>
        <v>0</v>
      </c>
      <c r="L59" s="76">
        <f>VLOOKUP($A59,'Results csv file'!$A:$Y,MATCH(L$45,'Results csv file'!$A$2:$Y$2,0),FALSE)</f>
        <v>0</v>
      </c>
      <c r="M59" s="76">
        <f>VLOOKUP($A59,'Results csv file'!$A:$Y,MATCH(M$45,'Results csv file'!$A$2:$Y$2,0),FALSE)</f>
        <v>0</v>
      </c>
      <c r="N59" s="76">
        <f>VLOOKUP($A59,'Results csv file'!$A:$Y,MATCH(N$45,'Results csv file'!$A$2:$Y$2,0),FALSE)</f>
        <v>0</v>
      </c>
      <c r="O59" s="76">
        <f>VLOOKUP($A59,'Results csv file'!$A:$Y,MATCH(O$45,'Results csv file'!$A$2:$Y$2,0),FALSE)</f>
        <v>0</v>
      </c>
      <c r="P59" s="76">
        <f>VLOOKUP($A59,'Results csv file'!$A:$Y,MATCH(P$45,'Results csv file'!$A$2:$Y$2,0),FALSE)</f>
        <v>0</v>
      </c>
      <c r="Q59" s="76">
        <f>VLOOKUP($A59,'Results csv file'!$A:$Y,MATCH(Q$45,'Results csv file'!$A$2:$Y$2,0),FALSE)</f>
        <v>0</v>
      </c>
      <c r="R59" s="77">
        <f>VLOOKUP($A59,'Results csv file'!$A:$Y,MATCH(R$45,'Results csv file'!$A$2:$Y$2,0),FALSE)</f>
        <v>0</v>
      </c>
    </row>
    <row r="60" spans="1:18" x14ac:dyDescent="0.25">
      <c r="A60" s="67" t="str">
        <f t="shared" si="5"/>
        <v>xtot(Aircraft:ROA)</v>
      </c>
      <c r="B60" s="91" t="str">
        <f t="shared" si="4"/>
        <v>15 Aircraft</v>
      </c>
      <c r="C60" s="76">
        <f>VLOOKUP($A60,'Results csv file'!$A:$Y,MATCH(C$45,'Results csv file'!$A$2:$Y$2,0),FALSE)</f>
        <v>5.018069E-2</v>
      </c>
      <c r="D60" s="76">
        <f>VLOOKUP($A60,'Results csv file'!$A:$Y,MATCH(D$45,'Results csv file'!$A$2:$Y$2,0),FALSE)</f>
        <v>4.5985400000000003E-2</v>
      </c>
      <c r="E60" s="76">
        <f>VLOOKUP($A60,'Results csv file'!$A:$Y,MATCH(E$45,'Results csv file'!$A$2:$Y$2,0),FALSE)</f>
        <v>4.4801550000000002E-2</v>
      </c>
      <c r="F60" s="76">
        <f>VLOOKUP($A60,'Results csv file'!$A:$Y,MATCH(F$45,'Results csv file'!$A$2:$Y$2,0),FALSE)</f>
        <v>4.5042829999999999E-2</v>
      </c>
      <c r="G60" s="76">
        <f>VLOOKUP($A60,'Results csv file'!$A:$Y,MATCH(G$45,'Results csv file'!$A$2:$Y$2,0),FALSE)</f>
        <v>4.7600549999999998E-2</v>
      </c>
      <c r="H60" s="76">
        <f>VLOOKUP($A60,'Results csv file'!$A:$Y,MATCH(H$45,'Results csv file'!$A$2:$Y$2,0),FALSE)</f>
        <v>4.8161420000000003E-2</v>
      </c>
      <c r="I60" s="76">
        <f>VLOOKUP($A60,'Results csv file'!$A:$Y,MATCH(I$45,'Results csv file'!$A$2:$Y$2,0),FALSE)</f>
        <v>4.8733600000000002E-2</v>
      </c>
      <c r="J60" s="76">
        <f>VLOOKUP($A60,'Results csv file'!$A:$Y,MATCH(J$45,'Results csv file'!$A$2:$Y$2,0),FALSE)</f>
        <v>4.929629E-2</v>
      </c>
      <c r="K60" s="76">
        <f>VLOOKUP($A60,'Results csv file'!$A:$Y,MATCH(K$45,'Results csv file'!$A$2:$Y$2,0),FALSE)</f>
        <v>5.7525109999999997E-2</v>
      </c>
      <c r="L60" s="76">
        <f>VLOOKUP($A60,'Results csv file'!$A:$Y,MATCH(L$45,'Results csv file'!$A$2:$Y$2,0),FALSE)</f>
        <v>5.7755220000000003E-2</v>
      </c>
      <c r="M60" s="76">
        <f>VLOOKUP($A60,'Results csv file'!$A:$Y,MATCH(M$45,'Results csv file'!$A$2:$Y$2,0),FALSE)</f>
        <v>5.6869070000000001E-2</v>
      </c>
      <c r="N60" s="76">
        <f>VLOOKUP($A60,'Results csv file'!$A:$Y,MATCH(N$45,'Results csv file'!$A$2:$Y$2,0),FALSE)</f>
        <v>5.5594560000000001E-2</v>
      </c>
      <c r="O60" s="76">
        <f>VLOOKUP($A60,'Results csv file'!$A:$Y,MATCH(O$45,'Results csv file'!$A$2:$Y$2,0),FALSE)</f>
        <v>5.4625630000000001E-2</v>
      </c>
      <c r="P60" s="76">
        <f>VLOOKUP($A60,'Results csv file'!$A:$Y,MATCH(P$45,'Results csv file'!$A$2:$Y$2,0),FALSE)</f>
        <v>5.4162660000000001E-2</v>
      </c>
      <c r="Q60" s="76">
        <f>VLOOKUP($A60,'Results csv file'!$A:$Y,MATCH(Q$45,'Results csv file'!$A$2:$Y$2,0),FALSE)</f>
        <v>5.4162660000000001E-2</v>
      </c>
      <c r="R60" s="77">
        <f>VLOOKUP($A60,'Results csv file'!$A:$Y,MATCH(R$45,'Results csv file'!$A$2:$Y$2,0),FALSE)</f>
        <v>5.4318739999999997E-2</v>
      </c>
    </row>
    <row r="61" spans="1:18" x14ac:dyDescent="0.25">
      <c r="A61" s="67" t="str">
        <f t="shared" si="5"/>
        <v>xtot(Equipment:ROA)</v>
      </c>
      <c r="B61" s="91" t="str">
        <f t="shared" si="4"/>
        <v>16 Equipment</v>
      </c>
      <c r="C61" s="76">
        <f>VLOOKUP($A61,'Results csv file'!$A:$Y,MATCH(C$45,'Results csv file'!$A$2:$Y$2,0),FALSE)</f>
        <v>-2.8804159999999999E-2</v>
      </c>
      <c r="D61" s="76">
        <f>VLOOKUP($A61,'Results csv file'!$A:$Y,MATCH(D$45,'Results csv file'!$A$2:$Y$2,0),FALSE)</f>
        <v>-2.5593000000000001E-2</v>
      </c>
      <c r="E61" s="76">
        <f>VLOOKUP($A61,'Results csv file'!$A:$Y,MATCH(E$45,'Results csv file'!$A$2:$Y$2,0),FALSE)</f>
        <v>-2.1805850000000002E-2</v>
      </c>
      <c r="F61" s="76">
        <f>VLOOKUP($A61,'Results csv file'!$A:$Y,MATCH(F$45,'Results csv file'!$A$2:$Y$2,0),FALSE)</f>
        <v>-1.7886920000000001E-2</v>
      </c>
      <c r="G61" s="76">
        <f>VLOOKUP($A61,'Results csv file'!$A:$Y,MATCH(G$45,'Results csv file'!$A$2:$Y$2,0),FALSE)</f>
        <v>-1.5727919999999999E-2</v>
      </c>
      <c r="H61" s="76">
        <f>VLOOKUP($A61,'Results csv file'!$A:$Y,MATCH(H$45,'Results csv file'!$A$2:$Y$2,0),FALSE)</f>
        <v>-1.2759960000000001E-2</v>
      </c>
      <c r="I61" s="76">
        <f>VLOOKUP($A61,'Results csv file'!$A:$Y,MATCH(I$45,'Results csv file'!$A$2:$Y$2,0),FALSE)</f>
        <v>-9.8744939999999993E-3</v>
      </c>
      <c r="J61" s="76">
        <f>VLOOKUP($A61,'Results csv file'!$A:$Y,MATCH(J$45,'Results csv file'!$A$2:$Y$2,0),FALSE)</f>
        <v>-7.2523559999999997E-3</v>
      </c>
      <c r="K61" s="76">
        <f>VLOOKUP($A61,'Results csv file'!$A:$Y,MATCH(K$45,'Results csv file'!$A$2:$Y$2,0),FALSE)</f>
        <v>-1.221151E-2</v>
      </c>
      <c r="L61" s="76">
        <f>VLOOKUP($A61,'Results csv file'!$A:$Y,MATCH(L$45,'Results csv file'!$A$2:$Y$2,0),FALSE)</f>
        <v>-1.402337E-2</v>
      </c>
      <c r="M61" s="76">
        <f>VLOOKUP($A61,'Results csv file'!$A:$Y,MATCH(M$45,'Results csv file'!$A$2:$Y$2,0),FALSE)</f>
        <v>-1.5317010000000001E-2</v>
      </c>
      <c r="N61" s="76">
        <f>VLOOKUP($A61,'Results csv file'!$A:$Y,MATCH(N$45,'Results csv file'!$A$2:$Y$2,0),FALSE)</f>
        <v>-1.471682E-2</v>
      </c>
      <c r="O61" s="76">
        <f>VLOOKUP($A61,'Results csv file'!$A:$Y,MATCH(O$45,'Results csv file'!$A$2:$Y$2,0),FALSE)</f>
        <v>-1.3576349999999999E-2</v>
      </c>
      <c r="P61" s="76">
        <f>VLOOKUP($A61,'Results csv file'!$A:$Y,MATCH(P$45,'Results csv file'!$A$2:$Y$2,0),FALSE)</f>
        <v>-1.232692E-2</v>
      </c>
      <c r="Q61" s="76">
        <f>VLOOKUP($A61,'Results csv file'!$A:$Y,MATCH(Q$45,'Results csv file'!$A$2:$Y$2,0),FALSE)</f>
        <v>-1.1209820000000001E-2</v>
      </c>
      <c r="R61" s="77">
        <f>VLOOKUP($A61,'Results csv file'!$A:$Y,MATCH(R$45,'Results csv file'!$A$2:$Y$2,0),FALSE)</f>
        <v>-1.010142E-2</v>
      </c>
    </row>
    <row r="62" spans="1:18" x14ac:dyDescent="0.25">
      <c r="A62" s="67" t="str">
        <f t="shared" si="5"/>
        <v>xtot(EquipmtAWD:ROA)</v>
      </c>
      <c r="B62" s="91" t="str">
        <f t="shared" si="4"/>
        <v>17 EquipmtAWD</v>
      </c>
      <c r="C62" s="76">
        <f>VLOOKUP($A62,'Results csv file'!$A:$Y,MATCH(C$45,'Results csv file'!$A$2:$Y$2,0),FALSE)</f>
        <v>0</v>
      </c>
      <c r="D62" s="76">
        <f>VLOOKUP($A62,'Results csv file'!$A:$Y,MATCH(D$45,'Results csv file'!$A$2:$Y$2,0),FALSE)</f>
        <v>0</v>
      </c>
      <c r="E62" s="76">
        <f>VLOOKUP($A62,'Results csv file'!$A:$Y,MATCH(E$45,'Results csv file'!$A$2:$Y$2,0),FALSE)</f>
        <v>0</v>
      </c>
      <c r="F62" s="76">
        <f>VLOOKUP($A62,'Results csv file'!$A:$Y,MATCH(F$45,'Results csv file'!$A$2:$Y$2,0),FALSE)</f>
        <v>0</v>
      </c>
      <c r="G62" s="76">
        <f>VLOOKUP($A62,'Results csv file'!$A:$Y,MATCH(G$45,'Results csv file'!$A$2:$Y$2,0),FALSE)</f>
        <v>0</v>
      </c>
      <c r="H62" s="76">
        <f>VLOOKUP($A62,'Results csv file'!$A:$Y,MATCH(H$45,'Results csv file'!$A$2:$Y$2,0),FALSE)</f>
        <v>0</v>
      </c>
      <c r="I62" s="76">
        <f>VLOOKUP($A62,'Results csv file'!$A:$Y,MATCH(I$45,'Results csv file'!$A$2:$Y$2,0),FALSE)</f>
        <v>0</v>
      </c>
      <c r="J62" s="76">
        <f>VLOOKUP($A62,'Results csv file'!$A:$Y,MATCH(J$45,'Results csv file'!$A$2:$Y$2,0),FALSE)</f>
        <v>0</v>
      </c>
      <c r="K62" s="76">
        <f>VLOOKUP($A62,'Results csv file'!$A:$Y,MATCH(K$45,'Results csv file'!$A$2:$Y$2,0),FALSE)</f>
        <v>0</v>
      </c>
      <c r="L62" s="76">
        <f>VLOOKUP($A62,'Results csv file'!$A:$Y,MATCH(L$45,'Results csv file'!$A$2:$Y$2,0),FALSE)</f>
        <v>0</v>
      </c>
      <c r="M62" s="76">
        <f>VLOOKUP($A62,'Results csv file'!$A:$Y,MATCH(M$45,'Results csv file'!$A$2:$Y$2,0),FALSE)</f>
        <v>0</v>
      </c>
      <c r="N62" s="76">
        <f>VLOOKUP($A62,'Results csv file'!$A:$Y,MATCH(N$45,'Results csv file'!$A$2:$Y$2,0),FALSE)</f>
        <v>0</v>
      </c>
      <c r="O62" s="76">
        <f>VLOOKUP($A62,'Results csv file'!$A:$Y,MATCH(O$45,'Results csv file'!$A$2:$Y$2,0),FALSE)</f>
        <v>0</v>
      </c>
      <c r="P62" s="76">
        <f>VLOOKUP($A62,'Results csv file'!$A:$Y,MATCH(P$45,'Results csv file'!$A$2:$Y$2,0),FALSE)</f>
        <v>0</v>
      </c>
      <c r="Q62" s="76">
        <f>VLOOKUP($A62,'Results csv file'!$A:$Y,MATCH(Q$45,'Results csv file'!$A$2:$Y$2,0),FALSE)</f>
        <v>0</v>
      </c>
      <c r="R62" s="77">
        <f>VLOOKUP($A62,'Results csv file'!$A:$Y,MATCH(R$45,'Results csv file'!$A$2:$Y$2,0),FALSE)</f>
        <v>0</v>
      </c>
    </row>
    <row r="63" spans="1:18" x14ac:dyDescent="0.25">
      <c r="A63" s="67" t="str">
        <f t="shared" si="5"/>
        <v>xtot(ElecGen:ROA)</v>
      </c>
      <c r="B63" s="91" t="str">
        <f t="shared" si="4"/>
        <v>18 ElecGen</v>
      </c>
      <c r="C63" s="76">
        <f>VLOOKUP($A63,'Results csv file'!$A:$Y,MATCH(C$45,'Results csv file'!$A$2:$Y$2,0),FALSE)</f>
        <v>-4.0361640000000001E-3</v>
      </c>
      <c r="D63" s="76">
        <f>VLOOKUP($A63,'Results csv file'!$A:$Y,MATCH(D$45,'Results csv file'!$A$2:$Y$2,0),FALSE)</f>
        <v>-5.7285490000000003E-3</v>
      </c>
      <c r="E63" s="76">
        <f>VLOOKUP($A63,'Results csv file'!$A:$Y,MATCH(E$45,'Results csv file'!$A$2:$Y$2,0),FALSE)</f>
        <v>-6.9665869999999998E-3</v>
      </c>
      <c r="F63" s="76">
        <f>VLOOKUP($A63,'Results csv file'!$A:$Y,MATCH(F$45,'Results csv file'!$A$2:$Y$2,0),FALSE)</f>
        <v>-7.8421040000000008E-3</v>
      </c>
      <c r="G63" s="76">
        <f>VLOOKUP($A63,'Results csv file'!$A:$Y,MATCH(G$45,'Results csv file'!$A$2:$Y$2,0),FALSE)</f>
        <v>-7.7747600000000004E-3</v>
      </c>
      <c r="H63" s="76">
        <f>VLOOKUP($A63,'Results csv file'!$A:$Y,MATCH(H$45,'Results csv file'!$A$2:$Y$2,0),FALSE)</f>
        <v>-8.0062480000000005E-3</v>
      </c>
      <c r="I63" s="76">
        <f>VLOOKUP($A63,'Results csv file'!$A:$Y,MATCH(I$45,'Results csv file'!$A$2:$Y$2,0),FALSE)</f>
        <v>-8.0933419999999999E-3</v>
      </c>
      <c r="J63" s="76">
        <f>VLOOKUP($A63,'Results csv file'!$A:$Y,MATCH(J$45,'Results csv file'!$A$2:$Y$2,0),FALSE)</f>
        <v>-8.0449030000000008E-3</v>
      </c>
      <c r="K63" s="76">
        <f>VLOOKUP($A63,'Results csv file'!$A:$Y,MATCH(K$45,'Results csv file'!$A$2:$Y$2,0),FALSE)</f>
        <v>-6.1015080000000003E-3</v>
      </c>
      <c r="L63" s="76">
        <f>VLOOKUP($A63,'Results csv file'!$A:$Y,MATCH(L$45,'Results csv file'!$A$2:$Y$2,0),FALSE)</f>
        <v>-5.4017600000000002E-3</v>
      </c>
      <c r="M63" s="76">
        <f>VLOOKUP($A63,'Results csv file'!$A:$Y,MATCH(M$45,'Results csv file'!$A$2:$Y$2,0),FALSE)</f>
        <v>-4.9633919999999996E-3</v>
      </c>
      <c r="N63" s="76">
        <f>VLOOKUP($A63,'Results csv file'!$A:$Y,MATCH(N$45,'Results csv file'!$A$2:$Y$2,0),FALSE)</f>
        <v>-4.8164530000000001E-3</v>
      </c>
      <c r="O63" s="76">
        <f>VLOOKUP($A63,'Results csv file'!$A:$Y,MATCH(O$45,'Results csv file'!$A$2:$Y$2,0),FALSE)</f>
        <v>-4.914557E-3</v>
      </c>
      <c r="P63" s="76">
        <f>VLOOKUP($A63,'Results csv file'!$A:$Y,MATCH(P$45,'Results csv file'!$A$2:$Y$2,0),FALSE)</f>
        <v>-5.1100720000000002E-3</v>
      </c>
      <c r="Q63" s="76">
        <f>VLOOKUP($A63,'Results csv file'!$A:$Y,MATCH(Q$45,'Results csv file'!$A$2:$Y$2,0),FALSE)</f>
        <v>-5.2466120000000003E-3</v>
      </c>
      <c r="R63" s="77">
        <f>VLOOKUP($A63,'Results csv file'!$A:$Y,MATCH(R$45,'Results csv file'!$A$2:$Y$2,0),FALSE)</f>
        <v>-5.2856839999999997E-3</v>
      </c>
    </row>
    <row r="64" spans="1:18" x14ac:dyDescent="0.25">
      <c r="A64" s="67" t="str">
        <f t="shared" si="5"/>
        <v>xtot(ElecDist:ROA)</v>
      </c>
      <c r="B64" s="91" t="str">
        <f t="shared" si="4"/>
        <v>19 ElecDist</v>
      </c>
      <c r="C64" s="76">
        <f>VLOOKUP($A64,'Results csv file'!$A:$Y,MATCH(C$45,'Results csv file'!$A$2:$Y$2,0),FALSE)</f>
        <v>-2.9632289999999999E-3</v>
      </c>
      <c r="D64" s="76">
        <f>VLOOKUP($A64,'Results csv file'!$A:$Y,MATCH(D$45,'Results csv file'!$A$2:$Y$2,0),FALSE)</f>
        <v>-4.8782510000000001E-3</v>
      </c>
      <c r="E64" s="76">
        <f>VLOOKUP($A64,'Results csv file'!$A:$Y,MATCH(E$45,'Results csv file'!$A$2:$Y$2,0),FALSE)</f>
        <v>-6.2903309999999997E-3</v>
      </c>
      <c r="F64" s="76">
        <f>VLOOKUP($A64,'Results csv file'!$A:$Y,MATCH(F$45,'Results csv file'!$A$2:$Y$2,0),FALSE)</f>
        <v>-7.3111019999999999E-3</v>
      </c>
      <c r="G64" s="76">
        <f>VLOOKUP($A64,'Results csv file'!$A:$Y,MATCH(G$45,'Results csv file'!$A$2:$Y$2,0),FALSE)</f>
        <v>-7.3014539999999998E-3</v>
      </c>
      <c r="H64" s="76">
        <f>VLOOKUP($A64,'Results csv file'!$A:$Y,MATCH(H$45,'Results csv file'!$A$2:$Y$2,0),FALSE)</f>
        <v>-7.6105979999999997E-3</v>
      </c>
      <c r="I64" s="76">
        <f>VLOOKUP($A64,'Results csv file'!$A:$Y,MATCH(I$45,'Results csv file'!$A$2:$Y$2,0),FALSE)</f>
        <v>-7.755578E-3</v>
      </c>
      <c r="J64" s="76">
        <f>VLOOKUP($A64,'Results csv file'!$A:$Y,MATCH(J$45,'Results csv file'!$A$2:$Y$2,0),FALSE)</f>
        <v>-7.755578E-3</v>
      </c>
      <c r="K64" s="76">
        <f>VLOOKUP($A64,'Results csv file'!$A:$Y,MATCH(K$45,'Results csv file'!$A$2:$Y$2,0),FALSE)</f>
        <v>-5.6154270000000001E-3</v>
      </c>
      <c r="L64" s="76">
        <f>VLOOKUP($A64,'Results csv file'!$A:$Y,MATCH(L$45,'Results csv file'!$A$2:$Y$2,0),FALSE)</f>
        <v>-4.8479480000000004E-3</v>
      </c>
      <c r="M64" s="76">
        <f>VLOOKUP($A64,'Results csv file'!$A:$Y,MATCH(M$45,'Results csv file'!$A$2:$Y$2,0),FALSE)</f>
        <v>-4.3611530000000004E-3</v>
      </c>
      <c r="N64" s="76">
        <f>VLOOKUP($A64,'Results csv file'!$A:$Y,MATCH(N$45,'Results csv file'!$A$2:$Y$2,0),FALSE)</f>
        <v>-4.2335869999999996E-3</v>
      </c>
      <c r="O64" s="76">
        <f>VLOOKUP($A64,'Results csv file'!$A:$Y,MATCH(O$45,'Results csv file'!$A$2:$Y$2,0),FALSE)</f>
        <v>-4.3905560000000003E-3</v>
      </c>
      <c r="P64" s="76">
        <f>VLOOKUP($A64,'Results csv file'!$A:$Y,MATCH(P$45,'Results csv file'!$A$2:$Y$2,0),FALSE)</f>
        <v>-4.6447179999999999E-3</v>
      </c>
      <c r="Q64" s="76">
        <f>VLOOKUP($A64,'Results csv file'!$A:$Y,MATCH(Q$45,'Results csv file'!$A$2:$Y$2,0),FALSE)</f>
        <v>-4.8105639999999998E-3</v>
      </c>
      <c r="R64" s="77">
        <f>VLOOKUP($A64,'Results csv file'!$A:$Y,MATCH(R$45,'Results csv file'!$A$2:$Y$2,0),FALSE)</f>
        <v>-4.8786970000000004E-3</v>
      </c>
    </row>
    <row r="65" spans="1:18" x14ac:dyDescent="0.25">
      <c r="A65" s="67" t="str">
        <f t="shared" si="5"/>
        <v>xtot(GasSupply:ROA)</v>
      </c>
      <c r="B65" s="91" t="str">
        <f t="shared" si="4"/>
        <v>20 GasSupply</v>
      </c>
      <c r="C65" s="76">
        <f>VLOOKUP($A65,'Results csv file'!$A:$Y,MATCH(C$45,'Results csv file'!$A$2:$Y$2,0),FALSE)</f>
        <v>-1.1764E-2</v>
      </c>
      <c r="D65" s="76">
        <f>VLOOKUP($A65,'Results csv file'!$A:$Y,MATCH(D$45,'Results csv file'!$A$2:$Y$2,0),FALSE)</f>
        <v>-1.5969029999999999E-2</v>
      </c>
      <c r="E65" s="76">
        <f>VLOOKUP($A65,'Results csv file'!$A:$Y,MATCH(E$45,'Results csv file'!$A$2:$Y$2,0),FALSE)</f>
        <v>-1.8526419999999998E-2</v>
      </c>
      <c r="F65" s="76">
        <f>VLOOKUP($A65,'Results csv file'!$A:$Y,MATCH(F$45,'Results csv file'!$A$2:$Y$2,0),FALSE)</f>
        <v>-1.9915269999999999E-2</v>
      </c>
      <c r="G65" s="76">
        <f>VLOOKUP($A65,'Results csv file'!$A:$Y,MATCH(G$45,'Results csv file'!$A$2:$Y$2,0),FALSE)</f>
        <v>-2.0207260000000001E-2</v>
      </c>
      <c r="H65" s="76">
        <f>VLOOKUP($A65,'Results csv file'!$A:$Y,MATCH(H$45,'Results csv file'!$A$2:$Y$2,0),FALSE)</f>
        <v>-1.985752E-2</v>
      </c>
      <c r="I65" s="76">
        <f>VLOOKUP($A65,'Results csv file'!$A:$Y,MATCH(I$45,'Results csv file'!$A$2:$Y$2,0),FALSE)</f>
        <v>-1.9031909999999999E-2</v>
      </c>
      <c r="J65" s="76">
        <f>VLOOKUP($A65,'Results csv file'!$A:$Y,MATCH(J$45,'Results csv file'!$A$2:$Y$2,0),FALSE)</f>
        <v>-1.7846850000000001E-2</v>
      </c>
      <c r="K65" s="76">
        <f>VLOOKUP($A65,'Results csv file'!$A:$Y,MATCH(K$45,'Results csv file'!$A$2:$Y$2,0),FALSE)</f>
        <v>-1.8043030000000002E-2</v>
      </c>
      <c r="L65" s="76">
        <f>VLOOKUP($A65,'Results csv file'!$A:$Y,MATCH(L$45,'Results csv file'!$A$2:$Y$2,0),FALSE)</f>
        <v>-1.7981549999999999E-2</v>
      </c>
      <c r="M65" s="76">
        <f>VLOOKUP($A65,'Results csv file'!$A:$Y,MATCH(M$45,'Results csv file'!$A$2:$Y$2,0),FALSE)</f>
        <v>-1.7745449999999999E-2</v>
      </c>
      <c r="N65" s="76">
        <f>VLOOKUP($A65,'Results csv file'!$A:$Y,MATCH(N$45,'Results csv file'!$A$2:$Y$2,0),FALSE)</f>
        <v>-1.6025629999999999E-2</v>
      </c>
      <c r="O65" s="76">
        <f>VLOOKUP($A65,'Results csv file'!$A:$Y,MATCH(O$45,'Results csv file'!$A$2:$Y$2,0),FALSE)</f>
        <v>-1.469937E-2</v>
      </c>
      <c r="P65" s="76">
        <f>VLOOKUP($A65,'Results csv file'!$A:$Y,MATCH(P$45,'Results csv file'!$A$2:$Y$2,0),FALSE)</f>
        <v>-1.39536E-2</v>
      </c>
      <c r="Q65" s="76">
        <f>VLOOKUP($A65,'Results csv file'!$A:$Y,MATCH(Q$45,'Results csv file'!$A$2:$Y$2,0),FALSE)</f>
        <v>-1.341996E-2</v>
      </c>
      <c r="R65" s="77">
        <f>VLOOKUP($A65,'Results csv file'!$A:$Y,MATCH(R$45,'Results csv file'!$A$2:$Y$2,0),FALSE)</f>
        <v>-1.276966E-2</v>
      </c>
    </row>
    <row r="66" spans="1:18" x14ac:dyDescent="0.25">
      <c r="A66" s="67" t="str">
        <f t="shared" si="5"/>
        <v>xtot(WaterDrains:ROA)</v>
      </c>
      <c r="B66" s="91" t="str">
        <f t="shared" si="4"/>
        <v>21 WaterDrains</v>
      </c>
      <c r="C66" s="76">
        <f>VLOOKUP($A66,'Results csv file'!$A:$Y,MATCH(C$45,'Results csv file'!$A$2:$Y$2,0),FALSE)</f>
        <v>-2.7382840000000001E-3</v>
      </c>
      <c r="D66" s="76">
        <f>VLOOKUP($A66,'Results csv file'!$A:$Y,MATCH(D$45,'Results csv file'!$A$2:$Y$2,0),FALSE)</f>
        <v>-3.9071130000000003E-3</v>
      </c>
      <c r="E66" s="76">
        <f>VLOOKUP($A66,'Results csv file'!$A:$Y,MATCH(E$45,'Results csv file'!$A$2:$Y$2,0),FALSE)</f>
        <v>-4.7413209999999997E-3</v>
      </c>
      <c r="F66" s="76">
        <f>VLOOKUP($A66,'Results csv file'!$A:$Y,MATCH(F$45,'Results csv file'!$A$2:$Y$2,0),FALSE)</f>
        <v>-5.3885169999999998E-3</v>
      </c>
      <c r="G66" s="76">
        <f>VLOOKUP($A66,'Results csv file'!$A:$Y,MATCH(G$45,'Results csv file'!$A$2:$Y$2,0),FALSE)</f>
        <v>-5.0646160000000001E-3</v>
      </c>
      <c r="H66" s="76">
        <f>VLOOKUP($A66,'Results csv file'!$A:$Y,MATCH(H$45,'Results csv file'!$A$2:$Y$2,0),FALSE)</f>
        <v>-5.2114570000000001E-3</v>
      </c>
      <c r="I66" s="76">
        <f>VLOOKUP($A66,'Results csv file'!$A:$Y,MATCH(I$45,'Results csv file'!$A$2:$Y$2,0),FALSE)</f>
        <v>-5.3288570000000002E-3</v>
      </c>
      <c r="J66" s="76">
        <f>VLOOKUP($A66,'Results csv file'!$A:$Y,MATCH(J$45,'Results csv file'!$A$2:$Y$2,0),FALSE)</f>
        <v>-5.3974749999999997E-3</v>
      </c>
      <c r="K66" s="76">
        <f>VLOOKUP($A66,'Results csv file'!$A:$Y,MATCH(K$45,'Results csv file'!$A$2:$Y$2,0),FALSE)</f>
        <v>-3.6725360000000001E-3</v>
      </c>
      <c r="L66" s="76">
        <f>VLOOKUP($A66,'Results csv file'!$A:$Y,MATCH(L$45,'Results csv file'!$A$2:$Y$2,0),FALSE)</f>
        <v>-2.9261579999999999E-3</v>
      </c>
      <c r="M66" s="76">
        <f>VLOOKUP($A66,'Results csv file'!$A:$Y,MATCH(M$45,'Results csv file'!$A$2:$Y$2,0),FALSE)</f>
        <v>-2.3166580000000001E-3</v>
      </c>
      <c r="N66" s="76">
        <f>VLOOKUP($A66,'Results csv file'!$A:$Y,MATCH(N$45,'Results csv file'!$A$2:$Y$2,0),FALSE)</f>
        <v>-2.0903010000000001E-3</v>
      </c>
      <c r="O66" s="76">
        <f>VLOOKUP($A66,'Results csv file'!$A:$Y,MATCH(O$45,'Results csv file'!$A$2:$Y$2,0),FALSE)</f>
        <v>-1.972152E-3</v>
      </c>
      <c r="P66" s="76">
        <f>VLOOKUP($A66,'Results csv file'!$A:$Y,MATCH(P$45,'Results csv file'!$A$2:$Y$2,0),FALSE)</f>
        <v>-1.873698E-3</v>
      </c>
      <c r="Q66" s="76">
        <f>VLOOKUP($A66,'Results csv file'!$A:$Y,MATCH(Q$45,'Results csv file'!$A$2:$Y$2,0),FALSE)</f>
        <v>-1.7458E-3</v>
      </c>
      <c r="R66" s="77">
        <f>VLOOKUP($A66,'Results csv file'!$A:$Y,MATCH(R$45,'Results csv file'!$A$2:$Y$2,0),FALSE)</f>
        <v>-1.6080650000000001E-3</v>
      </c>
    </row>
    <row r="67" spans="1:18" x14ac:dyDescent="0.25">
      <c r="A67" s="67" t="str">
        <f t="shared" si="5"/>
        <v>xtot(ResidBuildng:ROA)</v>
      </c>
      <c r="B67" s="91" t="str">
        <f t="shared" si="4"/>
        <v>22 ResidBuildng</v>
      </c>
      <c r="C67" s="76">
        <f>VLOOKUP($A67,'Results csv file'!$A:$Y,MATCH(C$45,'Results csv file'!$A$2:$Y$2,0),FALSE)</f>
        <v>2.584991E-3</v>
      </c>
      <c r="D67" s="76">
        <f>VLOOKUP($A67,'Results csv file'!$A:$Y,MATCH(D$45,'Results csv file'!$A$2:$Y$2,0),FALSE)</f>
        <v>-6.1186499999999998E-3</v>
      </c>
      <c r="E67" s="76">
        <f>VLOOKUP($A67,'Results csv file'!$A:$Y,MATCH(E$45,'Results csv file'!$A$2:$Y$2,0),FALSE)</f>
        <v>-1.249072E-2</v>
      </c>
      <c r="F67" s="76">
        <f>VLOOKUP($A67,'Results csv file'!$A:$Y,MATCH(F$45,'Results csv file'!$A$2:$Y$2,0),FALSE)</f>
        <v>-1.738984E-2</v>
      </c>
      <c r="G67" s="76">
        <f>VLOOKUP($A67,'Results csv file'!$A:$Y,MATCH(G$45,'Results csv file'!$A$2:$Y$2,0),FALSE)</f>
        <v>-1.8926990000000001E-2</v>
      </c>
      <c r="H67" s="76">
        <f>VLOOKUP($A67,'Results csv file'!$A:$Y,MATCH(H$45,'Results csv file'!$A$2:$Y$2,0),FALSE)</f>
        <v>-2.1013589999999999E-2</v>
      </c>
      <c r="I67" s="76">
        <f>VLOOKUP($A67,'Results csv file'!$A:$Y,MATCH(I$45,'Results csv file'!$A$2:$Y$2,0),FALSE)</f>
        <v>-2.2694289999999999E-2</v>
      </c>
      <c r="J67" s="76">
        <f>VLOOKUP($A67,'Results csv file'!$A:$Y,MATCH(J$45,'Results csv file'!$A$2:$Y$2,0),FALSE)</f>
        <v>-2.394249E-2</v>
      </c>
      <c r="K67" s="76">
        <f>VLOOKUP($A67,'Results csv file'!$A:$Y,MATCH(K$45,'Results csv file'!$A$2:$Y$2,0),FALSE)</f>
        <v>-2.0402030000000002E-2</v>
      </c>
      <c r="L67" s="76">
        <f>VLOOKUP($A67,'Results csv file'!$A:$Y,MATCH(L$45,'Results csv file'!$A$2:$Y$2,0),FALSE)</f>
        <v>-1.8044399999999999E-2</v>
      </c>
      <c r="M67" s="76">
        <f>VLOOKUP($A67,'Results csv file'!$A:$Y,MATCH(M$45,'Results csv file'!$A$2:$Y$2,0),FALSE)</f>
        <v>-1.5993190000000001E-2</v>
      </c>
      <c r="N67" s="76">
        <f>VLOOKUP($A67,'Results csv file'!$A:$Y,MATCH(N$45,'Results csv file'!$A$2:$Y$2,0),FALSE)</f>
        <v>-1.485029E-2</v>
      </c>
      <c r="O67" s="76">
        <f>VLOOKUP($A67,'Results csv file'!$A:$Y,MATCH(O$45,'Results csv file'!$A$2:$Y$2,0),FALSE)</f>
        <v>-1.4762529999999999E-2</v>
      </c>
      <c r="P67" s="76">
        <f>VLOOKUP($A67,'Results csv file'!$A:$Y,MATCH(P$45,'Results csv file'!$A$2:$Y$2,0),FALSE)</f>
        <v>-1.5249759999999999E-2</v>
      </c>
      <c r="Q67" s="76">
        <f>VLOOKUP($A67,'Results csv file'!$A:$Y,MATCH(Q$45,'Results csv file'!$A$2:$Y$2,0),FALSE)</f>
        <v>-1.57851E-2</v>
      </c>
      <c r="R67" s="77">
        <f>VLOOKUP($A67,'Results csv file'!$A:$Y,MATCH(R$45,'Results csv file'!$A$2:$Y$2,0),FALSE)</f>
        <v>-1.6154999999999999E-2</v>
      </c>
    </row>
    <row r="68" spans="1:18" x14ac:dyDescent="0.25">
      <c r="A68" s="67" t="str">
        <f t="shared" si="5"/>
        <v>xtot(OthConstrn:ROA)</v>
      </c>
      <c r="B68" s="91" t="str">
        <f t="shared" si="4"/>
        <v>23 OthConstrn</v>
      </c>
      <c r="C68" s="76">
        <f>VLOOKUP($A68,'Results csv file'!$A:$Y,MATCH(C$45,'Results csv file'!$A$2:$Y$2,0),FALSE)</f>
        <v>-5.564036E-2</v>
      </c>
      <c r="D68" s="76">
        <f>VLOOKUP($A68,'Results csv file'!$A:$Y,MATCH(D$45,'Results csv file'!$A$2:$Y$2,0),FALSE)</f>
        <v>-5.6888950000000001E-2</v>
      </c>
      <c r="E68" s="76">
        <f>VLOOKUP($A68,'Results csv file'!$A:$Y,MATCH(E$45,'Results csv file'!$A$2:$Y$2,0),FALSE)</f>
        <v>-5.6230919999999997E-2</v>
      </c>
      <c r="F68" s="76">
        <f>VLOOKUP($A68,'Results csv file'!$A:$Y,MATCH(F$45,'Results csv file'!$A$2:$Y$2,0),FALSE)</f>
        <v>-5.4651190000000002E-2</v>
      </c>
      <c r="G68" s="76">
        <f>VLOOKUP($A68,'Results csv file'!$A:$Y,MATCH(G$45,'Results csv file'!$A$2:$Y$2,0),FALSE)</f>
        <v>-5.4887350000000001E-2</v>
      </c>
      <c r="H68" s="76">
        <f>VLOOKUP($A68,'Results csv file'!$A:$Y,MATCH(H$45,'Results csv file'!$A$2:$Y$2,0),FALSE)</f>
        <v>-5.3556319999999998E-2</v>
      </c>
      <c r="I68" s="76">
        <f>VLOOKUP($A68,'Results csv file'!$A:$Y,MATCH(I$45,'Results csv file'!$A$2:$Y$2,0),FALSE)</f>
        <v>-5.2033749999999997E-2</v>
      </c>
      <c r="J68" s="76">
        <f>VLOOKUP($A68,'Results csv file'!$A:$Y,MATCH(J$45,'Results csv file'!$A$2:$Y$2,0),FALSE)</f>
        <v>-5.047331E-2</v>
      </c>
      <c r="K68" s="76">
        <f>VLOOKUP($A68,'Results csv file'!$A:$Y,MATCH(K$45,'Results csv file'!$A$2:$Y$2,0),FALSE)</f>
        <v>-5.4585920000000003E-2</v>
      </c>
      <c r="L68" s="76">
        <f>VLOOKUP($A68,'Results csv file'!$A:$Y,MATCH(L$45,'Results csv file'!$A$2:$Y$2,0),FALSE)</f>
        <v>-5.5639899999999999E-2</v>
      </c>
      <c r="M68" s="76">
        <f>VLOOKUP($A68,'Results csv file'!$A:$Y,MATCH(M$45,'Results csv file'!$A$2:$Y$2,0),FALSE)</f>
        <v>-5.66382E-2</v>
      </c>
      <c r="N68" s="76">
        <f>VLOOKUP($A68,'Results csv file'!$A:$Y,MATCH(N$45,'Results csv file'!$A$2:$Y$2,0),FALSE)</f>
        <v>-5.6059020000000001E-2</v>
      </c>
      <c r="O68" s="76">
        <f>VLOOKUP($A68,'Results csv file'!$A:$Y,MATCH(O$45,'Results csv file'!$A$2:$Y$2,0),FALSE)</f>
        <v>-5.5339840000000001E-2</v>
      </c>
      <c r="P68" s="76">
        <f>VLOOKUP($A68,'Results csv file'!$A:$Y,MATCH(P$45,'Results csv file'!$A$2:$Y$2,0),FALSE)</f>
        <v>-5.4829589999999997E-2</v>
      </c>
      <c r="Q68" s="76">
        <f>VLOOKUP($A68,'Results csv file'!$A:$Y,MATCH(Q$45,'Results csv file'!$A$2:$Y$2,0),FALSE)</f>
        <v>-5.4514809999999997E-2</v>
      </c>
      <c r="R68" s="77">
        <f>VLOOKUP($A68,'Results csv file'!$A:$Y,MATCH(R$45,'Results csv file'!$A$2:$Y$2,0),FALSE)</f>
        <v>-5.4122499999999997E-2</v>
      </c>
    </row>
    <row r="69" spans="1:18" x14ac:dyDescent="0.25">
      <c r="A69" s="67" t="str">
        <f t="shared" si="5"/>
        <v>xtot(WsaleTrad:ROA)</v>
      </c>
      <c r="B69" s="91" t="str">
        <f t="shared" si="4"/>
        <v>24 WsaleTrad</v>
      </c>
      <c r="C69" s="76">
        <f>VLOOKUP($A69,'Results csv file'!$A:$Y,MATCH(C$45,'Results csv file'!$A$2:$Y$2,0),FALSE)</f>
        <v>6.4318300000000004E-3</v>
      </c>
      <c r="D69" s="76">
        <f>VLOOKUP($A69,'Results csv file'!$A:$Y,MATCH(D$45,'Results csv file'!$A$2:$Y$2,0),FALSE)</f>
        <v>3.7852820000000001E-3</v>
      </c>
      <c r="E69" s="76">
        <f>VLOOKUP($A69,'Results csv file'!$A:$Y,MATCH(E$45,'Results csv file'!$A$2:$Y$2,0),FALSE)</f>
        <v>2.809336E-3</v>
      </c>
      <c r="F69" s="76">
        <f>VLOOKUP($A69,'Results csv file'!$A:$Y,MATCH(F$45,'Results csv file'!$A$2:$Y$2,0),FALSE)</f>
        <v>2.740953E-3</v>
      </c>
      <c r="G69" s="76">
        <f>VLOOKUP($A69,'Results csv file'!$A:$Y,MATCH(G$45,'Results csv file'!$A$2:$Y$2,0),FALSE)</f>
        <v>4.2332000000000003E-3</v>
      </c>
      <c r="H69" s="76">
        <f>VLOOKUP($A69,'Results csv file'!$A:$Y,MATCH(H$45,'Results csv file'!$A$2:$Y$2,0),FALSE)</f>
        <v>4.815944E-3</v>
      </c>
      <c r="I69" s="76">
        <f>VLOOKUP($A69,'Results csv file'!$A:$Y,MATCH(I$45,'Results csv file'!$A$2:$Y$2,0),FALSE)</f>
        <v>5.4666419999999999E-3</v>
      </c>
      <c r="J69" s="76">
        <f>VLOOKUP($A69,'Results csv file'!$A:$Y,MATCH(J$45,'Results csv file'!$A$2:$Y$2,0),FALSE)</f>
        <v>6.156272E-3</v>
      </c>
      <c r="K69" s="76">
        <f>VLOOKUP($A69,'Results csv file'!$A:$Y,MATCH(K$45,'Results csv file'!$A$2:$Y$2,0),FALSE)</f>
        <v>9.7276429999999994E-3</v>
      </c>
      <c r="L69" s="76">
        <f>VLOOKUP($A69,'Results csv file'!$A:$Y,MATCH(L$45,'Results csv file'!$A$2:$Y$2,0),FALSE)</f>
        <v>1.0942769999999999E-2</v>
      </c>
      <c r="M69" s="76">
        <f>VLOOKUP($A69,'Results csv file'!$A:$Y,MATCH(M$45,'Results csv file'!$A$2:$Y$2,0),FALSE)</f>
        <v>1.167583E-2</v>
      </c>
      <c r="N69" s="76">
        <f>VLOOKUP($A69,'Results csv file'!$A:$Y,MATCH(N$45,'Results csv file'!$A$2:$Y$2,0),FALSE)</f>
        <v>1.104832E-2</v>
      </c>
      <c r="O69" s="76">
        <f>VLOOKUP($A69,'Results csv file'!$A:$Y,MATCH(O$45,'Results csv file'!$A$2:$Y$2,0),FALSE)</f>
        <v>1.034347E-2</v>
      </c>
      <c r="P69" s="76">
        <f>VLOOKUP($A69,'Results csv file'!$A:$Y,MATCH(P$45,'Results csv file'!$A$2:$Y$2,0),FALSE)</f>
        <v>9.9858819999999997E-3</v>
      </c>
      <c r="Q69" s="76">
        <f>VLOOKUP($A69,'Results csv file'!$A:$Y,MATCH(Q$45,'Results csv file'!$A$2:$Y$2,0),FALSE)</f>
        <v>9.9858819999999997E-3</v>
      </c>
      <c r="R69" s="77">
        <f>VLOOKUP($A69,'Results csv file'!$A:$Y,MATCH(R$45,'Results csv file'!$A$2:$Y$2,0),FALSE)</f>
        <v>1.0159939999999999E-2</v>
      </c>
    </row>
    <row r="70" spans="1:18" x14ac:dyDescent="0.25">
      <c r="A70" s="67" t="str">
        <f t="shared" si="5"/>
        <v>xtot(RetailTrade:ROA)</v>
      </c>
      <c r="B70" s="91" t="str">
        <f t="shared" si="4"/>
        <v>25 RetailTrade</v>
      </c>
      <c r="C70" s="76">
        <f>VLOOKUP($A70,'Results csv file'!$A:$Y,MATCH(C$45,'Results csv file'!$A$2:$Y$2,0),FALSE)</f>
        <v>6.6288139999999996E-4</v>
      </c>
      <c r="D70" s="76">
        <f>VLOOKUP($A70,'Results csv file'!$A:$Y,MATCH(D$45,'Results csv file'!$A$2:$Y$2,0),FALSE)</f>
        <v>-2.192191E-3</v>
      </c>
      <c r="E70" s="76">
        <f>VLOOKUP($A70,'Results csv file'!$A:$Y,MATCH(E$45,'Results csv file'!$A$2:$Y$2,0),FALSE)</f>
        <v>-3.8348309999999999E-3</v>
      </c>
      <c r="F70" s="76">
        <f>VLOOKUP($A70,'Results csv file'!$A:$Y,MATCH(F$45,'Results csv file'!$A$2:$Y$2,0),FALSE)</f>
        <v>-4.7731800000000001E-3</v>
      </c>
      <c r="G70" s="76">
        <f>VLOOKUP($A70,'Results csv file'!$A:$Y,MATCH(G$45,'Results csv file'!$A$2:$Y$2,0),FALSE)</f>
        <v>-4.3554190000000001E-3</v>
      </c>
      <c r="H70" s="76">
        <f>VLOOKUP($A70,'Results csv file'!$A:$Y,MATCH(H$45,'Results csv file'!$A$2:$Y$2,0),FALSE)</f>
        <v>-4.4722349999999998E-3</v>
      </c>
      <c r="I70" s="76">
        <f>VLOOKUP($A70,'Results csv file'!$A:$Y,MATCH(I$45,'Results csv file'!$A$2:$Y$2,0),FALSE)</f>
        <v>-4.462499E-3</v>
      </c>
      <c r="J70" s="76">
        <f>VLOOKUP($A70,'Results csv file'!$A:$Y,MATCH(J$45,'Results csv file'!$A$2:$Y$2,0),FALSE)</f>
        <v>-4.3458840000000004E-3</v>
      </c>
      <c r="K70" s="76">
        <f>VLOOKUP($A70,'Results csv file'!$A:$Y,MATCH(K$45,'Results csv file'!$A$2:$Y$2,0),FALSE)</f>
        <v>-1.542968E-3</v>
      </c>
      <c r="L70" s="76">
        <f>VLOOKUP($A70,'Results csv file'!$A:$Y,MATCH(L$45,'Results csv file'!$A$2:$Y$2,0),FALSE)</f>
        <v>-4.6531289999999999E-4</v>
      </c>
      <c r="M70" s="76">
        <f>VLOOKUP($A70,'Results csv file'!$A:$Y,MATCH(M$45,'Results csv file'!$A$2:$Y$2,0),FALSE)</f>
        <v>2.6325250000000001E-4</v>
      </c>
      <c r="N70" s="76">
        <f>VLOOKUP($A70,'Results csv file'!$A:$Y,MATCH(N$45,'Results csv file'!$A$2:$Y$2,0),FALSE)</f>
        <v>2.0235370000000001E-5</v>
      </c>
      <c r="O70" s="76">
        <f>VLOOKUP($A70,'Results csv file'!$A:$Y,MATCH(O$45,'Results csv file'!$A$2:$Y$2,0),FALSE)</f>
        <v>-3.9757099999999999E-4</v>
      </c>
      <c r="P70" s="76">
        <f>VLOOKUP($A70,'Results csv file'!$A:$Y,MATCH(P$45,'Results csv file'!$A$2:$Y$2,0),FALSE)</f>
        <v>-6.9883870000000004E-4</v>
      </c>
      <c r="Q70" s="76">
        <f>VLOOKUP($A70,'Results csv file'!$A:$Y,MATCH(Q$45,'Results csv file'!$A$2:$Y$2,0),FALSE)</f>
        <v>-7.8643340000000004E-4</v>
      </c>
      <c r="R70" s="77">
        <f>VLOOKUP($A70,'Results csv file'!$A:$Y,MATCH(R$45,'Results csv file'!$A$2:$Y$2,0),FALSE)</f>
        <v>-7.4773609999999996E-4</v>
      </c>
    </row>
    <row r="71" spans="1:18" x14ac:dyDescent="0.25">
      <c r="A71" s="67" t="str">
        <f t="shared" si="5"/>
        <v>xtot(RoadTrans:ROA)</v>
      </c>
      <c r="B71" s="91" t="str">
        <f t="shared" si="4"/>
        <v>26 RoadTrans</v>
      </c>
      <c r="C71" s="76">
        <f>VLOOKUP($A71,'Results csv file'!$A:$Y,MATCH(C$45,'Results csv file'!$A$2:$Y$2,0),FALSE)</f>
        <v>8.5735269999999992E-3</v>
      </c>
      <c r="D71" s="76">
        <f>VLOOKUP($A71,'Results csv file'!$A:$Y,MATCH(D$45,'Results csv file'!$A$2:$Y$2,0),FALSE)</f>
        <v>7.6130360000000001E-3</v>
      </c>
      <c r="E71" s="76">
        <f>VLOOKUP($A71,'Results csv file'!$A:$Y,MATCH(E$45,'Results csv file'!$A$2:$Y$2,0),FALSE)</f>
        <v>7.7196799999999996E-3</v>
      </c>
      <c r="F71" s="76">
        <f>VLOOKUP($A71,'Results csv file'!$A:$Y,MATCH(F$45,'Results csv file'!$A$2:$Y$2,0),FALSE)</f>
        <v>8.3116879999999994E-3</v>
      </c>
      <c r="G71" s="76">
        <f>VLOOKUP($A71,'Results csv file'!$A:$Y,MATCH(G$45,'Results csv file'!$A$2:$Y$2,0),FALSE)</f>
        <v>1.0362420000000001E-2</v>
      </c>
      <c r="H71" s="76">
        <f>VLOOKUP($A71,'Results csv file'!$A:$Y,MATCH(H$45,'Results csv file'!$A$2:$Y$2,0),FALSE)</f>
        <v>1.122773E-2</v>
      </c>
      <c r="I71" s="76">
        <f>VLOOKUP($A71,'Results csv file'!$A:$Y,MATCH(I$45,'Results csv file'!$A$2:$Y$2,0),FALSE)</f>
        <v>1.2054520000000001E-2</v>
      </c>
      <c r="J71" s="76">
        <f>VLOOKUP($A71,'Results csv file'!$A:$Y,MATCH(J$45,'Results csv file'!$A$2:$Y$2,0),FALSE)</f>
        <v>1.2861910000000001E-2</v>
      </c>
      <c r="K71" s="76">
        <f>VLOOKUP($A71,'Results csv file'!$A:$Y,MATCH(K$45,'Results csv file'!$A$2:$Y$2,0),FALSE)</f>
        <v>1.715479E-2</v>
      </c>
      <c r="L71" s="76">
        <f>VLOOKUP($A71,'Results csv file'!$A:$Y,MATCH(L$45,'Results csv file'!$A$2:$Y$2,0),FALSE)</f>
        <v>1.850802E-2</v>
      </c>
      <c r="M71" s="76">
        <f>VLOOKUP($A71,'Results csv file'!$A:$Y,MATCH(M$45,'Results csv file'!$A$2:$Y$2,0),FALSE)</f>
        <v>1.939946E-2</v>
      </c>
      <c r="N71" s="76">
        <f>VLOOKUP($A71,'Results csv file'!$A:$Y,MATCH(N$45,'Results csv file'!$A$2:$Y$2,0),FALSE)</f>
        <v>1.912581E-2</v>
      </c>
      <c r="O71" s="76">
        <f>VLOOKUP($A71,'Results csv file'!$A:$Y,MATCH(O$45,'Results csv file'!$A$2:$Y$2,0),FALSE)</f>
        <v>1.886173E-2</v>
      </c>
      <c r="P71" s="76">
        <f>VLOOKUP($A71,'Results csv file'!$A:$Y,MATCH(P$45,'Results csv file'!$A$2:$Y$2,0),FALSE)</f>
        <v>1.8891060000000001E-2</v>
      </c>
      <c r="Q71" s="76">
        <f>VLOOKUP($A71,'Results csv file'!$A:$Y,MATCH(Q$45,'Results csv file'!$A$2:$Y$2,0),FALSE)</f>
        <v>1.9193089999999999E-2</v>
      </c>
      <c r="R71" s="77">
        <f>VLOOKUP($A71,'Results csv file'!$A:$Y,MATCH(R$45,'Results csv file'!$A$2:$Y$2,0),FALSE)</f>
        <v>1.9592109999999999E-2</v>
      </c>
    </row>
    <row r="72" spans="1:18" x14ac:dyDescent="0.25">
      <c r="A72" s="67" t="str">
        <f t="shared" si="5"/>
        <v>xtot(RailTrans:ROA)</v>
      </c>
      <c r="B72" s="91" t="str">
        <f t="shared" si="4"/>
        <v>27 RailTrans</v>
      </c>
      <c r="C72" s="76">
        <f>VLOOKUP($A72,'Results csv file'!$A:$Y,MATCH(C$45,'Results csv file'!$A$2:$Y$2,0),FALSE)</f>
        <v>2.334692E-2</v>
      </c>
      <c r="D72" s="76">
        <f>VLOOKUP($A72,'Results csv file'!$A:$Y,MATCH(D$45,'Results csv file'!$A$2:$Y$2,0),FALSE)</f>
        <v>2.199767E-2</v>
      </c>
      <c r="E72" s="76">
        <f>VLOOKUP($A72,'Results csv file'!$A:$Y,MATCH(E$45,'Results csv file'!$A$2:$Y$2,0),FALSE)</f>
        <v>2.1719909999999999E-2</v>
      </c>
      <c r="F72" s="76">
        <f>VLOOKUP($A72,'Results csv file'!$A:$Y,MATCH(F$45,'Results csv file'!$A$2:$Y$2,0),FALSE)</f>
        <v>2.1940359999999999E-2</v>
      </c>
      <c r="G72" s="76">
        <f>VLOOKUP($A72,'Results csv file'!$A:$Y,MATCH(G$45,'Results csv file'!$A$2:$Y$2,0),FALSE)</f>
        <v>2.479955E-2</v>
      </c>
      <c r="H72" s="76">
        <f>VLOOKUP($A72,'Results csv file'!$A:$Y,MATCH(H$45,'Results csv file'!$A$2:$Y$2,0),FALSE)</f>
        <v>2.5662859999999999E-2</v>
      </c>
      <c r="I72" s="76">
        <f>VLOOKUP($A72,'Results csv file'!$A:$Y,MATCH(I$45,'Results csv file'!$A$2:$Y$2,0),FALSE)</f>
        <v>2.6508009999999999E-2</v>
      </c>
      <c r="J72" s="76">
        <f>VLOOKUP($A72,'Results csv file'!$A:$Y,MATCH(J$45,'Results csv file'!$A$2:$Y$2,0),FALSE)</f>
        <v>2.7392280000000001E-2</v>
      </c>
      <c r="K72" s="76">
        <f>VLOOKUP($A72,'Results csv file'!$A:$Y,MATCH(K$45,'Results csv file'!$A$2:$Y$2,0),FALSE)</f>
        <v>3.5890159999999997E-2</v>
      </c>
      <c r="L72" s="76">
        <f>VLOOKUP($A72,'Results csv file'!$A:$Y,MATCH(L$45,'Results csv file'!$A$2:$Y$2,0),FALSE)</f>
        <v>3.8802139999999999E-2</v>
      </c>
      <c r="M72" s="76">
        <f>VLOOKUP($A72,'Results csv file'!$A:$Y,MATCH(M$45,'Results csv file'!$A$2:$Y$2,0),FALSE)</f>
        <v>4.0878240000000003E-2</v>
      </c>
      <c r="N72" s="76">
        <f>VLOOKUP($A72,'Results csv file'!$A:$Y,MATCH(N$45,'Results csv file'!$A$2:$Y$2,0),FALSE)</f>
        <v>4.0793950000000002E-2</v>
      </c>
      <c r="O72" s="76">
        <f>VLOOKUP($A72,'Results csv file'!$A:$Y,MATCH(O$45,'Results csv file'!$A$2:$Y$2,0),FALSE)</f>
        <v>4.0631199999999999E-2</v>
      </c>
      <c r="P72" s="76">
        <f>VLOOKUP($A72,'Results csv file'!$A:$Y,MATCH(P$45,'Results csv file'!$A$2:$Y$2,0),FALSE)</f>
        <v>4.0670520000000002E-2</v>
      </c>
      <c r="Q72" s="76">
        <f>VLOOKUP($A72,'Results csv file'!$A:$Y,MATCH(Q$45,'Results csv file'!$A$2:$Y$2,0),FALSE)</f>
        <v>4.0992979999999998E-2</v>
      </c>
      <c r="R72" s="77">
        <f>VLOOKUP($A72,'Results csv file'!$A:$Y,MATCH(R$45,'Results csv file'!$A$2:$Y$2,0),FALSE)</f>
        <v>4.1441760000000001E-2</v>
      </c>
    </row>
    <row r="73" spans="1:18" x14ac:dyDescent="0.25">
      <c r="A73" s="67" t="str">
        <f t="shared" si="5"/>
        <v>xtot(OthTrans:ROA)</v>
      </c>
      <c r="B73" s="91" t="str">
        <f t="shared" si="4"/>
        <v>28 OthTrans</v>
      </c>
      <c r="C73" s="76">
        <f>VLOOKUP($A73,'Results csv file'!$A:$Y,MATCH(C$45,'Results csv file'!$A$2:$Y$2,0),FALSE)</f>
        <v>0.22228899999999999</v>
      </c>
      <c r="D73" s="76">
        <f>VLOOKUP($A73,'Results csv file'!$A:$Y,MATCH(D$45,'Results csv file'!$A$2:$Y$2,0),FALSE)</f>
        <v>0.20572599999999999</v>
      </c>
      <c r="E73" s="76">
        <f>VLOOKUP($A73,'Results csv file'!$A:$Y,MATCH(E$45,'Results csv file'!$A$2:$Y$2,0),FALSE)</f>
        <v>0.194689</v>
      </c>
      <c r="F73" s="76">
        <f>VLOOKUP($A73,'Results csv file'!$A:$Y,MATCH(F$45,'Results csv file'!$A$2:$Y$2,0),FALSE)</f>
        <v>0.18692700000000001</v>
      </c>
      <c r="G73" s="76">
        <f>VLOOKUP($A73,'Results csv file'!$A:$Y,MATCH(G$45,'Results csv file'!$A$2:$Y$2,0),FALSE)</f>
        <v>0.18271899999999999</v>
      </c>
      <c r="H73" s="76">
        <f>VLOOKUP($A73,'Results csv file'!$A:$Y,MATCH(H$45,'Results csv file'!$A$2:$Y$2,0),FALSE)</f>
        <v>0.17891099999999999</v>
      </c>
      <c r="I73" s="76">
        <f>VLOOKUP($A73,'Results csv file'!$A:$Y,MATCH(I$45,'Results csv file'!$A$2:$Y$2,0),FALSE)</f>
        <v>0.17605100000000001</v>
      </c>
      <c r="J73" s="76">
        <f>VLOOKUP($A73,'Results csv file'!$A:$Y,MATCH(J$45,'Results csv file'!$A$2:$Y$2,0),FALSE)</f>
        <v>0.17382300000000001</v>
      </c>
      <c r="K73" s="76">
        <f>VLOOKUP($A73,'Results csv file'!$A:$Y,MATCH(K$45,'Results csv file'!$A$2:$Y$2,0),FALSE)</f>
        <v>0.170545</v>
      </c>
      <c r="L73" s="76">
        <f>VLOOKUP($A73,'Results csv file'!$A:$Y,MATCH(L$45,'Results csv file'!$A$2:$Y$2,0),FALSE)</f>
        <v>0.16628299999999999</v>
      </c>
      <c r="M73" s="76">
        <f>VLOOKUP($A73,'Results csv file'!$A:$Y,MATCH(M$45,'Results csv file'!$A$2:$Y$2,0),FALSE)</f>
        <v>0.16251099999999999</v>
      </c>
      <c r="N73" s="76">
        <f>VLOOKUP($A73,'Results csv file'!$A:$Y,MATCH(N$45,'Results csv file'!$A$2:$Y$2,0),FALSE)</f>
        <v>0.16117600000000001</v>
      </c>
      <c r="O73" s="76">
        <f>VLOOKUP($A73,'Results csv file'!$A:$Y,MATCH(O$45,'Results csv file'!$A$2:$Y$2,0),FALSE)</f>
        <v>0.16056500000000001</v>
      </c>
      <c r="P73" s="76">
        <f>VLOOKUP($A73,'Results csv file'!$A:$Y,MATCH(P$45,'Results csv file'!$A$2:$Y$2,0),FALSE)</f>
        <v>0.160438</v>
      </c>
      <c r="Q73" s="76">
        <f>VLOOKUP($A73,'Results csv file'!$A:$Y,MATCH(Q$45,'Results csv file'!$A$2:$Y$2,0),FALSE)</f>
        <v>0.16044800000000001</v>
      </c>
      <c r="R73" s="77">
        <f>VLOOKUP($A73,'Results csv file'!$A:$Y,MATCH(R$45,'Results csv file'!$A$2:$Y$2,0),FALSE)</f>
        <v>0.16047700000000001</v>
      </c>
    </row>
    <row r="74" spans="1:18" x14ac:dyDescent="0.25">
      <c r="A74" s="67" t="str">
        <f t="shared" si="5"/>
        <v>xtot(WaterTrans:ROA)</v>
      </c>
      <c r="B74" s="91" t="str">
        <f t="shared" ref="B74:B82" si="6">B32</f>
        <v>29 WaterTrans</v>
      </c>
      <c r="C74" s="76">
        <f>VLOOKUP($A74,'Results csv file'!$A:$Y,MATCH(C$45,'Results csv file'!$A$2:$Y$2,0),FALSE)</f>
        <v>0.14666299999999999</v>
      </c>
      <c r="D74" s="76">
        <f>VLOOKUP($A74,'Results csv file'!$A:$Y,MATCH(D$45,'Results csv file'!$A$2:$Y$2,0),FALSE)</f>
        <v>0.14518</v>
      </c>
      <c r="E74" s="76">
        <f>VLOOKUP($A74,'Results csv file'!$A:$Y,MATCH(E$45,'Results csv file'!$A$2:$Y$2,0),FALSE)</f>
        <v>0.145401</v>
      </c>
      <c r="F74" s="76">
        <f>VLOOKUP($A74,'Results csv file'!$A:$Y,MATCH(F$45,'Results csv file'!$A$2:$Y$2,0),FALSE)</f>
        <v>0.14591999999999999</v>
      </c>
      <c r="G74" s="76">
        <f>VLOOKUP($A74,'Results csv file'!$A:$Y,MATCH(G$45,'Results csv file'!$A$2:$Y$2,0),FALSE)</f>
        <v>0.14607300000000001</v>
      </c>
      <c r="H74" s="76">
        <f>VLOOKUP($A74,'Results csv file'!$A:$Y,MATCH(H$45,'Results csv file'!$A$2:$Y$2,0),FALSE)</f>
        <v>0.14756</v>
      </c>
      <c r="I74" s="76">
        <f>VLOOKUP($A74,'Results csv file'!$A:$Y,MATCH(I$45,'Results csv file'!$A$2:$Y$2,0),FALSE)</f>
        <v>0.14858099999999999</v>
      </c>
      <c r="J74" s="76">
        <f>VLOOKUP($A74,'Results csv file'!$A:$Y,MATCH(J$45,'Results csv file'!$A$2:$Y$2,0),FALSE)</f>
        <v>0.149092</v>
      </c>
      <c r="K74" s="76">
        <f>VLOOKUP($A74,'Results csv file'!$A:$Y,MATCH(K$45,'Results csv file'!$A$2:$Y$2,0),FALSE)</f>
        <v>0.13977800000000001</v>
      </c>
      <c r="L74" s="76">
        <f>VLOOKUP($A74,'Results csv file'!$A:$Y,MATCH(L$45,'Results csv file'!$A$2:$Y$2,0),FALSE)</f>
        <v>0.13523099999999999</v>
      </c>
      <c r="M74" s="76">
        <f>VLOOKUP($A74,'Results csv file'!$A:$Y,MATCH(M$45,'Results csv file'!$A$2:$Y$2,0),FALSE)</f>
        <v>0.13144</v>
      </c>
      <c r="N74" s="76">
        <f>VLOOKUP($A74,'Results csv file'!$A:$Y,MATCH(N$45,'Results csv file'!$A$2:$Y$2,0),FALSE)</f>
        <v>0.13387199999999999</v>
      </c>
      <c r="O74" s="76">
        <f>VLOOKUP($A74,'Results csv file'!$A:$Y,MATCH(O$45,'Results csv file'!$A$2:$Y$2,0),FALSE)</f>
        <v>0.13700799999999999</v>
      </c>
      <c r="P74" s="76">
        <f>VLOOKUP($A74,'Results csv file'!$A:$Y,MATCH(P$45,'Results csv file'!$A$2:$Y$2,0),FALSE)</f>
        <v>0.13925799999999999</v>
      </c>
      <c r="Q74" s="76">
        <f>VLOOKUP($A74,'Results csv file'!$A:$Y,MATCH(Q$45,'Results csv file'!$A$2:$Y$2,0),FALSE)</f>
        <v>0.14040900000000001</v>
      </c>
      <c r="R74" s="77">
        <f>VLOOKUP($A74,'Results csv file'!$A:$Y,MATCH(R$45,'Results csv file'!$A$2:$Y$2,0),FALSE)</f>
        <v>0.14122899999999999</v>
      </c>
    </row>
    <row r="75" spans="1:18" x14ac:dyDescent="0.25">
      <c r="A75" s="67" t="str">
        <f t="shared" si="5"/>
        <v>xtot(AirTrans:ROA)</v>
      </c>
      <c r="B75" s="91" t="str">
        <f t="shared" si="6"/>
        <v>30 AirTrans</v>
      </c>
      <c r="C75" s="76">
        <f>VLOOKUP($A75,'Results csv file'!$A:$Y,MATCH(C$45,'Results csv file'!$A$2:$Y$2,0),FALSE)</f>
        <v>3.4060600000000003E-2</v>
      </c>
      <c r="D75" s="76">
        <f>VLOOKUP($A75,'Results csv file'!$A:$Y,MATCH(D$45,'Results csv file'!$A$2:$Y$2,0),FALSE)</f>
        <v>2.780649E-2</v>
      </c>
      <c r="E75" s="76">
        <f>VLOOKUP($A75,'Results csv file'!$A:$Y,MATCH(E$45,'Results csv file'!$A$2:$Y$2,0),FALSE)</f>
        <v>2.3060629999999999E-2</v>
      </c>
      <c r="F75" s="76">
        <f>VLOOKUP($A75,'Results csv file'!$A:$Y,MATCH(F$45,'Results csv file'!$A$2:$Y$2,0),FALSE)</f>
        <v>1.9285050000000001E-2</v>
      </c>
      <c r="G75" s="76">
        <f>VLOOKUP($A75,'Results csv file'!$A:$Y,MATCH(G$45,'Results csv file'!$A$2:$Y$2,0),FALSE)</f>
        <v>1.8139260000000001E-2</v>
      </c>
      <c r="H75" s="76">
        <f>VLOOKUP($A75,'Results csv file'!$A:$Y,MATCH(H$45,'Results csv file'!$A$2:$Y$2,0),FALSE)</f>
        <v>1.6352829999999999E-2</v>
      </c>
      <c r="I75" s="76">
        <f>VLOOKUP($A75,'Results csv file'!$A:$Y,MATCH(I$45,'Results csv file'!$A$2:$Y$2,0),FALSE)</f>
        <v>1.4905399999999999E-2</v>
      </c>
      <c r="J75" s="76">
        <f>VLOOKUP($A75,'Results csv file'!$A:$Y,MATCH(J$45,'Results csv file'!$A$2:$Y$2,0),FALSE)</f>
        <v>1.3815249999999999E-2</v>
      </c>
      <c r="K75" s="76">
        <f>VLOOKUP($A75,'Results csv file'!$A:$Y,MATCH(K$45,'Results csv file'!$A$2:$Y$2,0),FALSE)</f>
        <v>1.8542119999999999E-2</v>
      </c>
      <c r="L75" s="76">
        <f>VLOOKUP($A75,'Results csv file'!$A:$Y,MATCH(L$45,'Results csv file'!$A$2:$Y$2,0),FALSE)</f>
        <v>2.0643600000000002E-2</v>
      </c>
      <c r="M75" s="76">
        <f>VLOOKUP($A75,'Results csv file'!$A:$Y,MATCH(M$45,'Results csv file'!$A$2:$Y$2,0),FALSE)</f>
        <v>2.232928E-2</v>
      </c>
      <c r="N75" s="76">
        <f>VLOOKUP($A75,'Results csv file'!$A:$Y,MATCH(N$45,'Results csv file'!$A$2:$Y$2,0),FALSE)</f>
        <v>2.1989499999999999E-2</v>
      </c>
      <c r="O75" s="76">
        <f>VLOOKUP($A75,'Results csv file'!$A:$Y,MATCH(O$45,'Results csv file'!$A$2:$Y$2,0),FALSE)</f>
        <v>2.1086569999999999E-2</v>
      </c>
      <c r="P75" s="76">
        <f>VLOOKUP($A75,'Results csv file'!$A:$Y,MATCH(P$45,'Results csv file'!$A$2:$Y$2,0),FALSE)</f>
        <v>2.026186E-2</v>
      </c>
      <c r="Q75" s="76">
        <f>VLOOKUP($A75,'Results csv file'!$A:$Y,MATCH(Q$45,'Results csv file'!$A$2:$Y$2,0),FALSE)</f>
        <v>1.9767280000000002E-2</v>
      </c>
      <c r="R75" s="77">
        <f>VLOOKUP($A75,'Results csv file'!$A:$Y,MATCH(R$45,'Results csv file'!$A$2:$Y$2,0),FALSE)</f>
        <v>1.9476210000000001E-2</v>
      </c>
    </row>
    <row r="76" spans="1:18" x14ac:dyDescent="0.25">
      <c r="A76" s="67" t="str">
        <f t="shared" si="5"/>
        <v>xtot(OthServ:ROA)</v>
      </c>
      <c r="B76" s="91" t="str">
        <f t="shared" si="6"/>
        <v>31 OthServ</v>
      </c>
      <c r="C76" s="76">
        <f>VLOOKUP($A76,'Results csv file'!$A:$Y,MATCH(C$45,'Results csv file'!$A$2:$Y$2,0),FALSE)</f>
        <v>7.9459500000000002E-3</v>
      </c>
      <c r="D76" s="76">
        <f>VLOOKUP($A76,'Results csv file'!$A:$Y,MATCH(D$45,'Results csv file'!$A$2:$Y$2,0),FALSE)</f>
        <v>5.4791529999999996E-3</v>
      </c>
      <c r="E76" s="76">
        <f>VLOOKUP($A76,'Results csv file'!$A:$Y,MATCH(E$45,'Results csv file'!$A$2:$Y$2,0),FALSE)</f>
        <v>4.2501149999999996E-3</v>
      </c>
      <c r="F76" s="76">
        <f>VLOOKUP($A76,'Results csv file'!$A:$Y,MATCH(F$45,'Results csv file'!$A$2:$Y$2,0),FALSE)</f>
        <v>3.664362E-3</v>
      </c>
      <c r="G76" s="76">
        <f>VLOOKUP($A76,'Results csv file'!$A:$Y,MATCH(G$45,'Results csv file'!$A$2:$Y$2,0),FALSE)</f>
        <v>4.8332100000000001E-3</v>
      </c>
      <c r="H76" s="76">
        <f>VLOOKUP($A76,'Results csv file'!$A:$Y,MATCH(H$45,'Results csv file'!$A$2:$Y$2,0),FALSE)</f>
        <v>4.7651639999999997E-3</v>
      </c>
      <c r="I76" s="76">
        <f>VLOOKUP($A76,'Results csv file'!$A:$Y,MATCH(I$45,'Results csv file'!$A$2:$Y$2,0),FALSE)</f>
        <v>4.7359799999999999E-3</v>
      </c>
      <c r="J76" s="76">
        <f>VLOOKUP($A76,'Results csv file'!$A:$Y,MATCH(J$45,'Results csv file'!$A$2:$Y$2,0),FALSE)</f>
        <v>4.77467E-3</v>
      </c>
      <c r="K76" s="76">
        <f>VLOOKUP($A76,'Results csv file'!$A:$Y,MATCH(K$45,'Results csv file'!$A$2:$Y$2,0),FALSE)</f>
        <v>9.8308730000000004E-3</v>
      </c>
      <c r="L76" s="76">
        <f>VLOOKUP($A76,'Results csv file'!$A:$Y,MATCH(L$45,'Results csv file'!$A$2:$Y$2,0),FALSE)</f>
        <v>1.123238E-2</v>
      </c>
      <c r="M76" s="76">
        <f>VLOOKUP($A76,'Results csv file'!$A:$Y,MATCH(M$45,'Results csv file'!$A$2:$Y$2,0),FALSE)</f>
        <v>1.201195E-2</v>
      </c>
      <c r="N76" s="76">
        <f>VLOOKUP($A76,'Results csv file'!$A:$Y,MATCH(N$45,'Results csv file'!$A$2:$Y$2,0),FALSE)</f>
        <v>1.13396E-2</v>
      </c>
      <c r="O76" s="76">
        <f>VLOOKUP($A76,'Results csv file'!$A:$Y,MATCH(O$45,'Results csv file'!$A$2:$Y$2,0),FALSE)</f>
        <v>1.0627330000000001E-2</v>
      </c>
      <c r="P76" s="76">
        <f>VLOOKUP($A76,'Results csv file'!$A:$Y,MATCH(P$45,'Results csv file'!$A$2:$Y$2,0),FALSE)</f>
        <v>1.024716E-2</v>
      </c>
      <c r="Q76" s="76">
        <f>VLOOKUP($A76,'Results csv file'!$A:$Y,MATCH(Q$45,'Results csv file'!$A$2:$Y$2,0),FALSE)</f>
        <v>1.0208180000000001E-2</v>
      </c>
      <c r="R76" s="77">
        <f>VLOOKUP($A76,'Results csv file'!$A:$Y,MATCH(R$45,'Results csv file'!$A$2:$Y$2,0),FALSE)</f>
        <v>1.0286109999999999E-2</v>
      </c>
    </row>
    <row r="77" spans="1:18" x14ac:dyDescent="0.25">
      <c r="A77" s="67" t="str">
        <f t="shared" si="5"/>
        <v>xtot(BankFinIns:ROA)</v>
      </c>
      <c r="B77" s="91" t="str">
        <f t="shared" si="6"/>
        <v>32 BankFinIns</v>
      </c>
      <c r="C77" s="76">
        <f>VLOOKUP($A77,'Results csv file'!$A:$Y,MATCH(C$45,'Results csv file'!$A$2:$Y$2,0),FALSE)</f>
        <v>-8.4862159999999996E-3</v>
      </c>
      <c r="D77" s="76">
        <f>VLOOKUP($A77,'Results csv file'!$A:$Y,MATCH(D$45,'Results csv file'!$A$2:$Y$2,0),FALSE)</f>
        <v>-9.5698510000000007E-3</v>
      </c>
      <c r="E77" s="76">
        <f>VLOOKUP($A77,'Results csv file'!$A:$Y,MATCH(E$45,'Results csv file'!$A$2:$Y$2,0),FALSE)</f>
        <v>-9.9893780000000001E-3</v>
      </c>
      <c r="F77" s="76">
        <f>VLOOKUP($A77,'Results csv file'!$A:$Y,MATCH(F$45,'Results csv file'!$A$2:$Y$2,0),FALSE)</f>
        <v>-1.013556E-2</v>
      </c>
      <c r="G77" s="76">
        <f>VLOOKUP($A77,'Results csv file'!$A:$Y,MATCH(G$45,'Results csv file'!$A$2:$Y$2,0),FALSE)</f>
        <v>-8.9837059999999993E-3</v>
      </c>
      <c r="H77" s="76">
        <f>VLOOKUP($A77,'Results csv file'!$A:$Y,MATCH(H$45,'Results csv file'!$A$2:$Y$2,0),FALSE)</f>
        <v>-8.7210759999999995E-3</v>
      </c>
      <c r="I77" s="76">
        <f>VLOOKUP($A77,'Results csv file'!$A:$Y,MATCH(I$45,'Results csv file'!$A$2:$Y$2,0),FALSE)</f>
        <v>-8.5266079999999998E-3</v>
      </c>
      <c r="J77" s="76">
        <f>VLOOKUP($A77,'Results csv file'!$A:$Y,MATCH(J$45,'Results csv file'!$A$2:$Y$2,0),FALSE)</f>
        <v>-8.3517360000000002E-3</v>
      </c>
      <c r="K77" s="76">
        <f>VLOOKUP($A77,'Results csv file'!$A:$Y,MATCH(K$45,'Results csv file'!$A$2:$Y$2,0),FALSE)</f>
        <v>-5.4145139999999996E-3</v>
      </c>
      <c r="L77" s="76">
        <f>VLOOKUP($A77,'Results csv file'!$A:$Y,MATCH(L$45,'Results csv file'!$A$2:$Y$2,0),FALSE)</f>
        <v>-4.242315E-3</v>
      </c>
      <c r="M77" s="76">
        <f>VLOOKUP($A77,'Results csv file'!$A:$Y,MATCH(M$45,'Results csv file'!$A$2:$Y$2,0),FALSE)</f>
        <v>-3.360951E-3</v>
      </c>
      <c r="N77" s="76">
        <f>VLOOKUP($A77,'Results csv file'!$A:$Y,MATCH(N$45,'Results csv file'!$A$2:$Y$2,0),FALSE)</f>
        <v>-3.234551E-3</v>
      </c>
      <c r="O77" s="76">
        <f>VLOOKUP($A77,'Results csv file'!$A:$Y,MATCH(O$45,'Results csv file'!$A$2:$Y$2,0),FALSE)</f>
        <v>-3.2831840000000002E-3</v>
      </c>
      <c r="P77" s="76">
        <f>VLOOKUP($A77,'Results csv file'!$A:$Y,MATCH(P$45,'Results csv file'!$A$2:$Y$2,0),FALSE)</f>
        <v>-3.331807E-3</v>
      </c>
      <c r="Q77" s="76">
        <f>VLOOKUP($A77,'Results csv file'!$A:$Y,MATCH(Q$45,'Results csv file'!$A$2:$Y$2,0),FALSE)</f>
        <v>-3.331807E-3</v>
      </c>
      <c r="R77" s="77">
        <f>VLOOKUP($A77,'Results csv file'!$A:$Y,MATCH(R$45,'Results csv file'!$A$2:$Y$2,0),FALSE)</f>
        <v>-3.3220929999999999E-3</v>
      </c>
    </row>
    <row r="78" spans="1:18" x14ac:dyDescent="0.25">
      <c r="A78" s="67" t="str">
        <f t="shared" si="5"/>
        <v>xtot(OwnerDwellng:ROA)</v>
      </c>
      <c r="B78" s="91" t="str">
        <f t="shared" si="6"/>
        <v>33 OwnerDwellng</v>
      </c>
      <c r="C78" s="76">
        <f>VLOOKUP($A78,'Results csv file'!$A:$Y,MATCH(C$45,'Results csv file'!$A$2:$Y$2,0),FALSE)</f>
        <v>9.9438910000000007E-4</v>
      </c>
      <c r="D78" s="76">
        <f>VLOOKUP($A78,'Results csv file'!$A:$Y,MATCH(D$45,'Results csv file'!$A$2:$Y$2,0),FALSE)</f>
        <v>1.0615139999999999E-3</v>
      </c>
      <c r="E78" s="76">
        <f>VLOOKUP($A78,'Results csv file'!$A:$Y,MATCH(E$45,'Results csv file'!$A$2:$Y$2,0),FALSE)</f>
        <v>6.683193E-4</v>
      </c>
      <c r="F78" s="76">
        <f>VLOOKUP($A78,'Results csv file'!$A:$Y,MATCH(F$45,'Results csv file'!$A$2:$Y$2,0),FALSE)</f>
        <v>-3.2383340000000002E-5</v>
      </c>
      <c r="G78" s="76">
        <f>VLOOKUP($A78,'Results csv file'!$A:$Y,MATCH(G$45,'Results csv file'!$A$2:$Y$2,0),FALSE)</f>
        <v>-9.270716E-4</v>
      </c>
      <c r="H78" s="76">
        <f>VLOOKUP($A78,'Results csv file'!$A:$Y,MATCH(H$45,'Results csv file'!$A$2:$Y$2,0),FALSE)</f>
        <v>-1.8502779999999999E-3</v>
      </c>
      <c r="I78" s="76">
        <f>VLOOKUP($A78,'Results csv file'!$A:$Y,MATCH(I$45,'Results csv file'!$A$2:$Y$2,0),FALSE)</f>
        <v>-2.8313209999999999E-3</v>
      </c>
      <c r="J78" s="76">
        <f>VLOOKUP($A78,'Results csv file'!$A:$Y,MATCH(J$45,'Results csv file'!$A$2:$Y$2,0),FALSE)</f>
        <v>-3.8414959999999998E-3</v>
      </c>
      <c r="K78" s="76">
        <f>VLOOKUP($A78,'Results csv file'!$A:$Y,MATCH(K$45,'Results csv file'!$A$2:$Y$2,0),FALSE)</f>
        <v>-4.8611440000000004E-3</v>
      </c>
      <c r="L78" s="76">
        <f>VLOOKUP($A78,'Results csv file'!$A:$Y,MATCH(L$45,'Results csv file'!$A$2:$Y$2,0),FALSE)</f>
        <v>-5.6593140000000004E-3</v>
      </c>
      <c r="M78" s="76">
        <f>VLOOKUP($A78,'Results csv file'!$A:$Y,MATCH(M$45,'Results csv file'!$A$2:$Y$2,0),FALSE)</f>
        <v>-6.2949169999999997E-3</v>
      </c>
      <c r="N78" s="76">
        <f>VLOOKUP($A78,'Results csv file'!$A:$Y,MATCH(N$45,'Results csv file'!$A$2:$Y$2,0),FALSE)</f>
        <v>-6.7965769999999998E-3</v>
      </c>
      <c r="O78" s="76">
        <f>VLOOKUP($A78,'Results csv file'!$A:$Y,MATCH(O$45,'Results csv file'!$A$2:$Y$2,0),FALSE)</f>
        <v>-7.2213279999999999E-3</v>
      </c>
      <c r="P78" s="76">
        <f>VLOOKUP($A78,'Results csv file'!$A:$Y,MATCH(P$45,'Results csv file'!$A$2:$Y$2,0),FALSE)</f>
        <v>-7.6179180000000004E-3</v>
      </c>
      <c r="Q78" s="76">
        <f>VLOOKUP($A78,'Results csv file'!$A:$Y,MATCH(Q$45,'Results csv file'!$A$2:$Y$2,0),FALSE)</f>
        <v>-8.0245750000000008E-3</v>
      </c>
      <c r="R78" s="77">
        <f>VLOOKUP($A78,'Results csv file'!$A:$Y,MATCH(R$45,'Results csv file'!$A$2:$Y$2,0),FALSE)</f>
        <v>-8.4311249999999994E-3</v>
      </c>
    </row>
    <row r="79" spans="1:18" x14ac:dyDescent="0.25">
      <c r="A79" s="67" t="str">
        <f t="shared" si="5"/>
        <v>xtot(BusinessSrv:ROA)</v>
      </c>
      <c r="B79" s="91" t="str">
        <f t="shared" si="6"/>
        <v>34 BusinessSrv</v>
      </c>
      <c r="C79" s="76">
        <f>VLOOKUP($A79,'Results csv file'!$A:$Y,MATCH(C$45,'Results csv file'!$A$2:$Y$2,0),FALSE)</f>
        <v>-5.2554100000000003E-3</v>
      </c>
      <c r="D79" s="76">
        <f>VLOOKUP($A79,'Results csv file'!$A:$Y,MATCH(D$45,'Results csv file'!$A$2:$Y$2,0),FALSE)</f>
        <v>-6.2493540000000004E-3</v>
      </c>
      <c r="E79" s="76">
        <f>VLOOKUP($A79,'Results csv file'!$A:$Y,MATCH(E$45,'Results csv file'!$A$2:$Y$2,0),FALSE)</f>
        <v>-6.2591010000000004E-3</v>
      </c>
      <c r="F79" s="76">
        <f>VLOOKUP($A79,'Results csv file'!$A:$Y,MATCH(F$45,'Results csv file'!$A$2:$Y$2,0),FALSE)</f>
        <v>-5.733971E-3</v>
      </c>
      <c r="G79" s="76">
        <f>VLOOKUP($A79,'Results csv file'!$A:$Y,MATCH(G$45,'Results csv file'!$A$2:$Y$2,0),FALSE)</f>
        <v>-4.0286319999999999E-3</v>
      </c>
      <c r="H79" s="76">
        <f>VLOOKUP($A79,'Results csv file'!$A:$Y,MATCH(H$45,'Results csv file'!$A$2:$Y$2,0),FALSE)</f>
        <v>-3.1743869999999999E-3</v>
      </c>
      <c r="I79" s="76">
        <f>VLOOKUP($A79,'Results csv file'!$A:$Y,MATCH(I$45,'Results csv file'!$A$2:$Y$2,0),FALSE)</f>
        <v>-2.3789169999999999E-3</v>
      </c>
      <c r="J79" s="76">
        <f>VLOOKUP($A79,'Results csv file'!$A:$Y,MATCH(J$45,'Results csv file'!$A$2:$Y$2,0),FALSE)</f>
        <v>-1.583517E-3</v>
      </c>
      <c r="K79" s="76">
        <f>VLOOKUP($A79,'Results csv file'!$A:$Y,MATCH(K$45,'Results csv file'!$A$2:$Y$2,0),FALSE)</f>
        <v>1.7612560000000001E-3</v>
      </c>
      <c r="L79" s="76">
        <f>VLOOKUP($A79,'Results csv file'!$A:$Y,MATCH(L$45,'Results csv file'!$A$2:$Y$2,0),FALSE)</f>
        <v>2.8152989999999998E-3</v>
      </c>
      <c r="M79" s="76">
        <f>VLOOKUP($A79,'Results csv file'!$A:$Y,MATCH(M$45,'Results csv file'!$A$2:$Y$2,0),FALSE)</f>
        <v>3.3562959999999999E-3</v>
      </c>
      <c r="N79" s="76">
        <f>VLOOKUP($A79,'Results csv file'!$A:$Y,MATCH(N$45,'Results csv file'!$A$2:$Y$2,0),FALSE)</f>
        <v>2.6136470000000002E-3</v>
      </c>
      <c r="O79" s="76">
        <f>VLOOKUP($A79,'Results csv file'!$A:$Y,MATCH(O$45,'Results csv file'!$A$2:$Y$2,0),FALSE)</f>
        <v>1.8813930000000001E-3</v>
      </c>
      <c r="P79" s="76">
        <f>VLOOKUP($A79,'Results csv file'!$A:$Y,MATCH(P$45,'Results csv file'!$A$2:$Y$2,0),FALSE)</f>
        <v>1.5629750000000001E-3</v>
      </c>
      <c r="Q79" s="76">
        <f>VLOOKUP($A79,'Results csv file'!$A:$Y,MATCH(Q$45,'Results csv file'!$A$2:$Y$2,0),FALSE)</f>
        <v>1.659797E-3</v>
      </c>
      <c r="R79" s="77">
        <f>VLOOKUP($A79,'Results csv file'!$A:$Y,MATCH(R$45,'Results csv file'!$A$2:$Y$2,0),FALSE)</f>
        <v>1.9309150000000001E-3</v>
      </c>
    </row>
    <row r="80" spans="1:18" x14ac:dyDescent="0.25">
      <c r="A80" s="67" t="str">
        <f t="shared" si="5"/>
        <v>xtot(PrfSciTchSrv:ROA)</v>
      </c>
      <c r="B80" s="91" t="str">
        <f t="shared" si="6"/>
        <v>35 PrfSciTchSrv</v>
      </c>
      <c r="C80" s="76">
        <f>VLOOKUP($A80,'Results csv file'!$A:$Y,MATCH(C$45,'Results csv file'!$A$2:$Y$2,0),FALSE)</f>
        <v>2.535341E-2</v>
      </c>
      <c r="D80" s="76">
        <f>VLOOKUP($A80,'Results csv file'!$A:$Y,MATCH(D$45,'Results csv file'!$A$2:$Y$2,0),FALSE)</f>
        <v>2.115589E-2</v>
      </c>
      <c r="E80" s="76">
        <f>VLOOKUP($A80,'Results csv file'!$A:$Y,MATCH(E$45,'Results csv file'!$A$2:$Y$2,0),FALSE)</f>
        <v>1.9595069999999999E-2</v>
      </c>
      <c r="F80" s="76">
        <f>VLOOKUP($A80,'Results csv file'!$A:$Y,MATCH(F$45,'Results csv file'!$A$2:$Y$2,0),FALSE)</f>
        <v>1.938983E-2</v>
      </c>
      <c r="G80" s="76">
        <f>VLOOKUP($A80,'Results csv file'!$A:$Y,MATCH(G$45,'Results csv file'!$A$2:$Y$2,0),FALSE)</f>
        <v>2.1918900000000002E-2</v>
      </c>
      <c r="H80" s="76">
        <f>VLOOKUP($A80,'Results csv file'!$A:$Y,MATCH(H$45,'Results csv file'!$A$2:$Y$2,0),FALSE)</f>
        <v>2.2257519999999999E-2</v>
      </c>
      <c r="I80" s="76">
        <f>VLOOKUP($A80,'Results csv file'!$A:$Y,MATCH(I$45,'Results csv file'!$A$2:$Y$2,0),FALSE)</f>
        <v>2.25677E-2</v>
      </c>
      <c r="J80" s="76">
        <f>VLOOKUP($A80,'Results csv file'!$A:$Y,MATCH(J$45,'Results csv file'!$A$2:$Y$2,0),FALSE)</f>
        <v>2.285862E-2</v>
      </c>
      <c r="K80" s="76">
        <f>VLOOKUP($A80,'Results csv file'!$A:$Y,MATCH(K$45,'Results csv file'!$A$2:$Y$2,0),FALSE)</f>
        <v>3.148517E-2</v>
      </c>
      <c r="L80" s="76">
        <f>VLOOKUP($A80,'Results csv file'!$A:$Y,MATCH(L$45,'Results csv file'!$A$2:$Y$2,0),FALSE)</f>
        <v>3.2947230000000001E-2</v>
      </c>
      <c r="M80" s="76">
        <f>VLOOKUP($A80,'Results csv file'!$A:$Y,MATCH(M$45,'Results csv file'!$A$2:$Y$2,0),FALSE)</f>
        <v>3.323984E-2</v>
      </c>
      <c r="N80" s="76">
        <f>VLOOKUP($A80,'Results csv file'!$A:$Y,MATCH(N$45,'Results csv file'!$A$2:$Y$2,0),FALSE)</f>
        <v>3.0916820000000001E-2</v>
      </c>
      <c r="O80" s="76">
        <f>VLOOKUP($A80,'Results csv file'!$A:$Y,MATCH(O$45,'Results csv file'!$A$2:$Y$2,0),FALSE)</f>
        <v>2.9090029999999999E-2</v>
      </c>
      <c r="P80" s="76">
        <f>VLOOKUP($A80,'Results csv file'!$A:$Y,MATCH(P$45,'Results csv file'!$A$2:$Y$2,0),FALSE)</f>
        <v>2.8303720000000001E-2</v>
      </c>
      <c r="Q80" s="76">
        <f>VLOOKUP($A80,'Results csv file'!$A:$Y,MATCH(Q$45,'Results csv file'!$A$2:$Y$2,0),FALSE)</f>
        <v>2.8216669999999999E-2</v>
      </c>
      <c r="R80" s="77">
        <f>VLOOKUP($A80,'Results csv file'!$A:$Y,MATCH(R$45,'Results csv file'!$A$2:$Y$2,0),FALSE)</f>
        <v>2.8265100000000001E-2</v>
      </c>
    </row>
    <row r="81" spans="1:18" x14ac:dyDescent="0.25">
      <c r="A81" s="67" t="str">
        <f t="shared" si="5"/>
        <v>xtot(GovAdmin:ROA)</v>
      </c>
      <c r="B81" s="91" t="str">
        <f t="shared" si="6"/>
        <v>36 GovAdmin</v>
      </c>
      <c r="C81" s="76">
        <f>VLOOKUP($A81,'Results csv file'!$A:$Y,MATCH(C$45,'Results csv file'!$A$2:$Y$2,0),FALSE)</f>
        <v>5.7701920000000004E-3</v>
      </c>
      <c r="D81" s="76">
        <f>VLOOKUP($A81,'Results csv file'!$A:$Y,MATCH(D$45,'Results csv file'!$A$2:$Y$2,0),FALSE)</f>
        <v>2.0586860000000001E-3</v>
      </c>
      <c r="E81" s="76">
        <f>VLOOKUP($A81,'Results csv file'!$A:$Y,MATCH(E$45,'Results csv file'!$A$2:$Y$2,0),FALSE)</f>
        <v>-7.0309229999999999E-4</v>
      </c>
      <c r="F81" s="76">
        <f>VLOOKUP($A81,'Results csv file'!$A:$Y,MATCH(F$45,'Results csv file'!$A$2:$Y$2,0),FALSE)</f>
        <v>-2.847947E-3</v>
      </c>
      <c r="G81" s="76">
        <f>VLOOKUP($A81,'Results csv file'!$A:$Y,MATCH(G$45,'Results csv file'!$A$2:$Y$2,0),FALSE)</f>
        <v>-3.5953880000000001E-3</v>
      </c>
      <c r="H81" s="76">
        <f>VLOOKUP($A81,'Results csv file'!$A:$Y,MATCH(H$45,'Results csv file'!$A$2:$Y$2,0),FALSE)</f>
        <v>-4.6244019999999997E-3</v>
      </c>
      <c r="I81" s="76">
        <f>VLOOKUP($A81,'Results csv file'!$A:$Y,MATCH(I$45,'Results csv file'!$A$2:$Y$2,0),FALSE)</f>
        <v>-5.4593030000000004E-3</v>
      </c>
      <c r="J81" s="76">
        <f>VLOOKUP($A81,'Results csv file'!$A:$Y,MATCH(J$45,'Results csv file'!$A$2:$Y$2,0),FALSE)</f>
        <v>-6.1097579999999999E-3</v>
      </c>
      <c r="K81" s="76">
        <f>VLOOKUP($A81,'Results csv file'!$A:$Y,MATCH(K$45,'Results csv file'!$A$2:$Y$2,0),FALSE)</f>
        <v>-4.061757E-3</v>
      </c>
      <c r="L81" s="76">
        <f>VLOOKUP($A81,'Results csv file'!$A:$Y,MATCH(L$45,'Results csv file'!$A$2:$Y$2,0),FALSE)</f>
        <v>-3.2172860000000002E-3</v>
      </c>
      <c r="M81" s="76">
        <f>VLOOKUP($A81,'Results csv file'!$A:$Y,MATCH(M$45,'Results csv file'!$A$2:$Y$2,0),FALSE)</f>
        <v>-2.595942E-3</v>
      </c>
      <c r="N81" s="76">
        <f>VLOOKUP($A81,'Results csv file'!$A:$Y,MATCH(N$45,'Results csv file'!$A$2:$Y$2,0),FALSE)</f>
        <v>-2.6931540000000001E-3</v>
      </c>
      <c r="O81" s="76">
        <f>VLOOKUP($A81,'Results csv file'!$A:$Y,MATCH(O$45,'Results csv file'!$A$2:$Y$2,0),FALSE)</f>
        <v>-3.1010249999999999E-3</v>
      </c>
      <c r="P81" s="76">
        <f>VLOOKUP($A81,'Results csv file'!$A:$Y,MATCH(P$45,'Results csv file'!$A$2:$Y$2,0),FALSE)</f>
        <v>-3.576826E-3</v>
      </c>
      <c r="Q81" s="76">
        <f>VLOOKUP($A81,'Results csv file'!$A:$Y,MATCH(Q$45,'Results csv file'!$A$2:$Y$2,0),FALSE)</f>
        <v>-3.9554229999999996E-3</v>
      </c>
      <c r="R81" s="77">
        <f>VLOOKUP($A81,'Results csv file'!$A:$Y,MATCH(R$45,'Results csv file'!$A$2:$Y$2,0),FALSE)</f>
        <v>-4.2369909999999998E-3</v>
      </c>
    </row>
    <row r="82" spans="1:18" ht="13.8" thickBot="1" x14ac:dyDescent="0.3">
      <c r="A82" s="67" t="str">
        <f t="shared" si="5"/>
        <v>xtot(Defence:ROA)</v>
      </c>
      <c r="B82" s="92" t="str">
        <f t="shared" si="6"/>
        <v>37 Defence</v>
      </c>
      <c r="C82" s="80">
        <f>VLOOKUP($A82,'Results csv file'!$A:$Y,MATCH(C$45,'Results csv file'!$A$2:$Y$2,0),FALSE)</f>
        <v>7.3639930000000001E-3</v>
      </c>
      <c r="D82" s="80">
        <f>VLOOKUP($A82,'Results csv file'!$A:$Y,MATCH(D$45,'Results csv file'!$A$2:$Y$2,0),FALSE)</f>
        <v>3.619868E-3</v>
      </c>
      <c r="E82" s="80">
        <f>VLOOKUP($A82,'Results csv file'!$A:$Y,MATCH(E$45,'Results csv file'!$A$2:$Y$2,0),FALSE)</f>
        <v>7.2843440000000005E-4</v>
      </c>
      <c r="F82" s="80">
        <f>VLOOKUP($A82,'Results csv file'!$A:$Y,MATCH(F$45,'Results csv file'!$A$2:$Y$2,0),FALSE)</f>
        <v>-1.594703E-3</v>
      </c>
      <c r="G82" s="80">
        <f>VLOOKUP($A82,'Results csv file'!$A:$Y,MATCH(G$45,'Results csv file'!$A$2:$Y$2,0),FALSE)</f>
        <v>-2.4778109999999999E-3</v>
      </c>
      <c r="H82" s="80">
        <f>VLOOKUP($A82,'Results csv file'!$A:$Y,MATCH(H$45,'Results csv file'!$A$2:$Y$2,0),FALSE)</f>
        <v>-3.6426789999999998E-3</v>
      </c>
      <c r="I82" s="80">
        <f>VLOOKUP($A82,'Results csv file'!$A:$Y,MATCH(I$45,'Results csv file'!$A$2:$Y$2,0),FALSE)</f>
        <v>-4.6136279999999998E-3</v>
      </c>
      <c r="J82" s="80">
        <f>VLOOKUP($A82,'Results csv file'!$A:$Y,MATCH(J$45,'Results csv file'!$A$2:$Y$2,0),FALSE)</f>
        <v>-5.3804359999999997E-3</v>
      </c>
      <c r="K82" s="80">
        <f>VLOOKUP($A82,'Results csv file'!$A:$Y,MATCH(K$45,'Results csv file'!$A$2:$Y$2,0),FALSE)</f>
        <v>-3.2490140000000002E-3</v>
      </c>
      <c r="L82" s="80">
        <f>VLOOKUP($A82,'Results csv file'!$A:$Y,MATCH(L$45,'Results csv file'!$A$2:$Y$2,0),FALSE)</f>
        <v>-2.2794069999999998E-3</v>
      </c>
      <c r="M82" s="80">
        <f>VLOOKUP($A82,'Results csv file'!$A:$Y,MATCH(M$45,'Results csv file'!$A$2:$Y$2,0),FALSE)</f>
        <v>-1.5422070000000001E-3</v>
      </c>
      <c r="N82" s="80">
        <f>VLOOKUP($A82,'Results csv file'!$A:$Y,MATCH(N$45,'Results csv file'!$A$2:$Y$2,0),FALSE)</f>
        <v>-1.561654E-3</v>
      </c>
      <c r="O82" s="80">
        <f>VLOOKUP($A82,'Results csv file'!$A:$Y,MATCH(O$45,'Results csv file'!$A$2:$Y$2,0),FALSE)</f>
        <v>-1.9888610000000002E-3</v>
      </c>
      <c r="P82" s="80">
        <f>VLOOKUP($A82,'Results csv file'!$A:$Y,MATCH(P$45,'Results csv file'!$A$2:$Y$2,0),FALSE)</f>
        <v>-2.532716E-3</v>
      </c>
      <c r="Q82" s="80">
        <f>VLOOKUP($A82,'Results csv file'!$A:$Y,MATCH(Q$45,'Results csv file'!$A$2:$Y$2,0),FALSE)</f>
        <v>-2.9792680000000002E-3</v>
      </c>
      <c r="R82" s="81">
        <f>VLOOKUP($A82,'Results csv file'!$A:$Y,MATCH(R$45,'Results csv file'!$A$2:$Y$2,0),FALSE)</f>
        <v>-3.3093620000000002E-3</v>
      </c>
    </row>
    <row r="84" spans="1:18" s="119" customFormat="1" ht="18" thickBot="1" x14ac:dyDescent="0.35">
      <c r="B84" s="120" t="str">
        <f>Index!J20</f>
        <v>SA</v>
      </c>
      <c r="C84" s="121" t="s">
        <v>139</v>
      </c>
      <c r="D84" s="121"/>
      <c r="E84" s="121"/>
      <c r="F84" s="121"/>
      <c r="G84" s="121"/>
      <c r="H84" s="121"/>
      <c r="I84" s="121"/>
      <c r="J84" s="121"/>
    </row>
    <row r="85" spans="1:18" x14ac:dyDescent="0.25">
      <c r="B85" s="122"/>
      <c r="C85" s="123" t="s">
        <v>2</v>
      </c>
      <c r="D85" s="123" t="s">
        <v>3</v>
      </c>
      <c r="E85" s="123" t="s">
        <v>4</v>
      </c>
      <c r="F85" s="123" t="s">
        <v>5</v>
      </c>
      <c r="G85" s="123" t="s">
        <v>6</v>
      </c>
      <c r="H85" s="123" t="s">
        <v>7</v>
      </c>
      <c r="I85" s="123" t="s">
        <v>8</v>
      </c>
      <c r="J85" s="123" t="s">
        <v>9</v>
      </c>
      <c r="K85" s="123" t="s">
        <v>10</v>
      </c>
      <c r="L85" s="123" t="s">
        <v>11</v>
      </c>
      <c r="M85" s="123" t="s">
        <v>12</v>
      </c>
      <c r="N85" s="123" t="s">
        <v>13</v>
      </c>
      <c r="O85" s="123" t="s">
        <v>14</v>
      </c>
      <c r="P85" s="123" t="s">
        <v>15</v>
      </c>
      <c r="Q85" s="123" t="s">
        <v>16</v>
      </c>
      <c r="R85" s="124" t="s">
        <v>100</v>
      </c>
    </row>
    <row r="86" spans="1:18" x14ac:dyDescent="0.25">
      <c r="A86" s="67" t="str">
        <f>"xtot("&amp;RIGHT(B86,LEN(B86)-2)&amp;":"&amp;$B$84&amp;")"</f>
        <v>xtot(Agriculture:SA)</v>
      </c>
      <c r="B86" s="91" t="s">
        <v>159</v>
      </c>
      <c r="C86" s="76">
        <f>C128*Summary!C$31/100*Summary!C40</f>
        <v>-1.1328869654982001</v>
      </c>
      <c r="D86" s="76">
        <f>D128*Summary!D$31/100*Summary!D40</f>
        <v>-1.0994074762982</v>
      </c>
      <c r="E86" s="76">
        <f>E128*Summary!E$31/100*Summary!E40</f>
        <v>-1.0358491376286001</v>
      </c>
      <c r="F86" s="76">
        <f>F128*Summary!F$31/100*Summary!F40</f>
        <v>-0.95529861992199994</v>
      </c>
      <c r="G86" s="76">
        <f>G128*Summary!G$31/100*Summary!G40</f>
        <v>-0.90686549253600013</v>
      </c>
      <c r="H86" s="76">
        <f>H128*Summary!H$31/100*Summary!H40</f>
        <v>-0.74761777079640002</v>
      </c>
      <c r="I86" s="76">
        <f>I128*Summary!I$31/100*Summary!I40</f>
        <v>-0.67387573553833791</v>
      </c>
      <c r="J86" s="76">
        <f>J128*Summary!J$31/100*Summary!J40</f>
        <v>-0.59990403386851199</v>
      </c>
      <c r="K86" s="76">
        <f>K128*Summary!K$31/100*Summary!K40</f>
        <v>-0.66223530330447999</v>
      </c>
      <c r="L86" s="76">
        <f>L128*Summary!L$31/100*Summary!L40</f>
        <v>-0.63223470944375004</v>
      </c>
      <c r="M86" s="76">
        <f>M128*Summary!M$31/100*Summary!M40</f>
        <v>-0.66997986033034007</v>
      </c>
      <c r="N86" s="76">
        <f>N128*Summary!N$31/100*Summary!N40</f>
        <v>-0.62949250445591998</v>
      </c>
      <c r="O86" s="76">
        <f>O128*Summary!O$31/100*Summary!O40</f>
        <v>-0.49275062472916797</v>
      </c>
      <c r="P86" s="76">
        <f>P128*Summary!P$31/100*Summary!P40</f>
        <v>-0.44919852907228797</v>
      </c>
      <c r="Q86" s="76">
        <f>Q128*Summary!Q$31/100*Summary!Q40</f>
        <v>-0.41324721856214408</v>
      </c>
      <c r="R86" s="77">
        <f>R128*Summary!R$31/100*Summary!R40</f>
        <v>-0.37976547844646402</v>
      </c>
    </row>
    <row r="87" spans="1:18" x14ac:dyDescent="0.25">
      <c r="A87" s="67" t="str">
        <f t="shared" ref="A87:A94" si="7">"xtot("&amp;RIGHT(B87,LEN(B87)-2)&amp;":"&amp;$B$84&amp;")"</f>
        <v>xtot(Mining:SA)</v>
      </c>
      <c r="B87" s="91" t="s">
        <v>160</v>
      </c>
      <c r="C87" s="76">
        <f>C129*Summary!C$31/100*Summary!C41</f>
        <v>-6.5093502638458807</v>
      </c>
      <c r="D87" s="76">
        <f>D129*Summary!D$31/100*Summary!D41</f>
        <v>-8.1766939220794814</v>
      </c>
      <c r="E87" s="76">
        <f>E129*Summary!E$31/100*Summary!E41</f>
        <v>-9.427595781697919</v>
      </c>
      <c r="F87" s="76">
        <f>F129*Summary!F$31/100*Summary!F41</f>
        <v>-10.098834138192521</v>
      </c>
      <c r="G87" s="76">
        <f>G129*Summary!G$31/100*Summary!G41</f>
        <v>-9.7733666250015609</v>
      </c>
      <c r="H87" s="76">
        <f>H129*Summary!H$31/100*Summary!H41</f>
        <v>-9.717983739293599</v>
      </c>
      <c r="I87" s="76">
        <f>I129*Summary!I$31/100*Summary!I41</f>
        <v>-9.46620654226356</v>
      </c>
      <c r="J87" s="76">
        <f>J129*Summary!J$31/100*Summary!J41</f>
        <v>-9.0609317478585609</v>
      </c>
      <c r="K87" s="76">
        <f>K129*Summary!K$31/100*Summary!K41</f>
        <v>-7.2951259913060396</v>
      </c>
      <c r="L87" s="76">
        <f>L129*Summary!L$31/100*Summary!L41</f>
        <v>-6.6562511109935993</v>
      </c>
      <c r="M87" s="76">
        <f>M129*Summary!M$31/100*Summary!M41</f>
        <v>-6.19775845294728</v>
      </c>
      <c r="N87" s="76">
        <f>N129*Summary!N$31/100*Summary!N41</f>
        <v>-6.3695399668350001</v>
      </c>
      <c r="O87" s="76">
        <f>O129*Summary!O$31/100*Summary!O41</f>
        <v>-6.754614450363519</v>
      </c>
      <c r="P87" s="76">
        <f>P129*Summary!P$31/100*Summary!P41</f>
        <v>-6.7799561920563205</v>
      </c>
      <c r="Q87" s="76">
        <f>Q129*Summary!Q$31/100*Summary!Q41</f>
        <v>-6.5958853251572105</v>
      </c>
      <c r="R87" s="77">
        <f>R129*Summary!R$31/100*Summary!R41</f>
        <v>-6.3601793022023996</v>
      </c>
    </row>
    <row r="88" spans="1:18" x14ac:dyDescent="0.25">
      <c r="A88" s="67" t="str">
        <f t="shared" si="7"/>
        <v>xtot(FoodDrinkTob:SA)</v>
      </c>
      <c r="B88" s="91" t="s">
        <v>161</v>
      </c>
      <c r="C88" s="76">
        <f>C130*Summary!C$31/100*Summary!C42</f>
        <v>-3.6658405821506701</v>
      </c>
      <c r="D88" s="76">
        <f>D130*Summary!D$31/100*Summary!D42</f>
        <v>-3.4142830399756599</v>
      </c>
      <c r="E88" s="76">
        <f>E130*Summary!E$31/100*Summary!E42</f>
        <v>-3.1239827752270197</v>
      </c>
      <c r="F88" s="76">
        <f>F130*Summary!F$31/100*Summary!F42</f>
        <v>-2.8189006415210005</v>
      </c>
      <c r="G88" s="76">
        <f>G130*Summary!G$31/100*Summary!G42</f>
        <v>-2.66425018903012</v>
      </c>
      <c r="H88" s="76">
        <f>H130*Summary!H$31/100*Summary!H42</f>
        <v>-2.4297677605811998</v>
      </c>
      <c r="I88" s="76">
        <f>I130*Summary!I$31/100*Summary!I42</f>
        <v>-2.1940226230289399</v>
      </c>
      <c r="J88" s="76">
        <f>J130*Summary!J$31/100*Summary!J42</f>
        <v>-1.9725092614252797</v>
      </c>
      <c r="K88" s="76">
        <f>K130*Summary!K$31/100*Summary!K42</f>
        <v>-2.3568031721723397</v>
      </c>
      <c r="L88" s="76">
        <f>L130*Summary!L$31/100*Summary!L42</f>
        <v>-2.4178398229638502</v>
      </c>
      <c r="M88" s="76">
        <f>M130*Summary!M$31/100*Summary!M42</f>
        <v>-2.5520581062617405</v>
      </c>
      <c r="N88" s="76">
        <f>N130*Summary!N$31/100*Summary!N42</f>
        <v>-2.4998151126972399</v>
      </c>
      <c r="O88" s="76">
        <f>O130*Summary!O$31/100*Summary!O42</f>
        <v>-2.2422496619868797</v>
      </c>
      <c r="P88" s="76">
        <f>P130*Summary!P$31/100*Summary!P42</f>
        <v>-2.1274402169881599</v>
      </c>
      <c r="Q88" s="76">
        <f>Q130*Summary!Q$31/100*Summary!Q42</f>
        <v>-2.0289091826971202</v>
      </c>
      <c r="R88" s="77">
        <f>R130*Summary!R$31/100*Summary!R42</f>
        <v>-1.9370792009497599</v>
      </c>
    </row>
    <row r="89" spans="1:18" x14ac:dyDescent="0.25">
      <c r="A89" s="67" t="str">
        <f t="shared" si="7"/>
        <v>xtot(TextileCloth:SA)</v>
      </c>
      <c r="B89" s="91" t="s">
        <v>162</v>
      </c>
      <c r="C89" s="76">
        <f>C131*Summary!C$31/100*Summary!C43</f>
        <v>-0.49084140661776005</v>
      </c>
      <c r="D89" s="76">
        <f>D131*Summary!D$31/100*Summary!D43</f>
        <v>-0.38228522815920007</v>
      </c>
      <c r="E89" s="76">
        <f>E131*Summary!E$31/100*Summary!E43</f>
        <v>-0.26521083410726398</v>
      </c>
      <c r="F89" s="76">
        <f>F131*Summary!F$31/100*Summary!F43</f>
        <v>-0.15295673262426399</v>
      </c>
      <c r="G89" s="76">
        <f>G131*Summary!G$31/100*Summary!G43</f>
        <v>-4.2948423834308002E-3</v>
      </c>
      <c r="H89" s="76">
        <f>H131*Summary!H$31/100*Summary!H43</f>
        <v>9.9476623351199986E-2</v>
      </c>
      <c r="I89" s="76">
        <f>I131*Summary!I$31/100*Summary!I43</f>
        <v>0.19109406245344798</v>
      </c>
      <c r="J89" s="76">
        <f>J131*Summary!J$31/100*Summary!J43</f>
        <v>0.27213673945958394</v>
      </c>
      <c r="K89" s="76">
        <f>K131*Summary!K$31/100*Summary!K43</f>
        <v>0.35285137917019993</v>
      </c>
      <c r="L89" s="76">
        <f>L131*Summary!L$31/100*Summary!L43</f>
        <v>0.39004747218960001</v>
      </c>
      <c r="M89" s="76">
        <f>M131*Summary!M$31/100*Summary!M43</f>
        <v>0.42161798756860003</v>
      </c>
      <c r="N89" s="76">
        <f>N131*Summary!N$31/100*Summary!N43</f>
        <v>0.46911480621952001</v>
      </c>
      <c r="O89" s="76">
        <f>O131*Summary!O$31/100*Summary!O43</f>
        <v>0.53561454491895999</v>
      </c>
      <c r="P89" s="76">
        <f>P131*Summary!P$31/100*Summary!P43</f>
        <v>0.46034454056160001</v>
      </c>
      <c r="Q89" s="76">
        <f>Q131*Summary!Q$31/100*Summary!Q43</f>
        <v>0.52267316476221015</v>
      </c>
      <c r="R89" s="77">
        <f>R131*Summary!R$31/100*Summary!R43</f>
        <v>0.58497787732787998</v>
      </c>
    </row>
    <row r="90" spans="1:18" x14ac:dyDescent="0.25">
      <c r="A90" s="67" t="str">
        <f t="shared" si="7"/>
        <v>xtot(OthManuf:SA)</v>
      </c>
      <c r="B90" s="91" t="s">
        <v>163</v>
      </c>
      <c r="C90" s="76">
        <f>C132*Summary!C$31/100*Summary!C44</f>
        <v>2.2846260856225955</v>
      </c>
      <c r="D90" s="76">
        <f>D132*Summary!D$31/100*Summary!D44</f>
        <v>2.130120446792676</v>
      </c>
      <c r="E90" s="76">
        <f>E132*Summary!E$31/100*Summary!E44</f>
        <v>2.3337865528257602</v>
      </c>
      <c r="F90" s="76">
        <f>F132*Summary!F$31/100*Summary!F44</f>
        <v>2.6195480423675201</v>
      </c>
      <c r="G90" s="76">
        <f>G132*Summary!G$31/100*Summary!G44</f>
        <v>3.4013015729611999</v>
      </c>
      <c r="H90" s="76">
        <f>H132*Summary!H$31/100*Summary!H44</f>
        <v>3.7241336582240003</v>
      </c>
      <c r="I90" s="76">
        <f>I132*Summary!I$31/100*Summary!I44</f>
        <v>4.0186007423471999</v>
      </c>
      <c r="J90" s="76">
        <f>J132*Summary!J$31/100*Summary!J44</f>
        <v>4.2972551653632012</v>
      </c>
      <c r="K90" s="76">
        <f>K132*Summary!K$31/100*Summary!K44</f>
        <v>5.9800493157468795</v>
      </c>
      <c r="L90" s="76">
        <f>L132*Summary!L$31/100*Summary!L44</f>
        <v>6.5651897141754008</v>
      </c>
      <c r="M90" s="76">
        <f>M132*Summary!M$31/100*Summary!M44</f>
        <v>6.7785047457363605</v>
      </c>
      <c r="N90" s="76">
        <f>N132*Summary!N$31/100*Summary!N44</f>
        <v>6.34432042555368</v>
      </c>
      <c r="O90" s="76">
        <f>O132*Summary!O$31/100*Summary!O44</f>
        <v>5.9836036314807997</v>
      </c>
      <c r="P90" s="76">
        <f>P132*Summary!P$31/100*Summary!P44</f>
        <v>5.9490882085503998</v>
      </c>
      <c r="Q90" s="76">
        <f>Q132*Summary!Q$31/100*Summary!Q44</f>
        <v>5.91265810371483</v>
      </c>
      <c r="R90" s="77">
        <f>R132*Summary!R$31/100*Summary!R44</f>
        <v>6.0760543984218005</v>
      </c>
    </row>
    <row r="91" spans="1:18" x14ac:dyDescent="0.25">
      <c r="A91" s="67" t="str">
        <f t="shared" si="7"/>
        <v>xtot(SawmillProds:SA)</v>
      </c>
      <c r="B91" s="91" t="s">
        <v>164</v>
      </c>
      <c r="C91" s="76">
        <f>C133*Summary!C$31/100*Summary!C45</f>
        <v>1.2815269085718001E-2</v>
      </c>
      <c r="D91" s="76">
        <f>D133*Summary!D$31/100*Summary!D45</f>
        <v>-5.5216848416018002E-3</v>
      </c>
      <c r="E91" s="76">
        <f>E133*Summary!E$31/100*Summary!E45</f>
        <v>-1.2244381901238001E-2</v>
      </c>
      <c r="F91" s="76">
        <f>F133*Summary!F$31/100*Summary!F45</f>
        <v>-1.30469969276E-2</v>
      </c>
      <c r="G91" s="76">
        <f>G133*Summary!G$31/100*Summary!G45</f>
        <v>1.8314558419769002E-3</v>
      </c>
      <c r="H91" s="76">
        <f>H133*Summary!H$31/100*Summary!H45</f>
        <v>4.4645259238400006E-3</v>
      </c>
      <c r="I91" s="76">
        <f>I133*Summary!I$31/100*Summary!I45</f>
        <v>6.7624156936602004E-3</v>
      </c>
      <c r="J91" s="76">
        <f>J133*Summary!J$31/100*Summary!J45</f>
        <v>9.3442375595040005E-3</v>
      </c>
      <c r="K91" s="76">
        <f>K133*Summary!K$31/100*Summary!K45</f>
        <v>5.5428471421606E-2</v>
      </c>
      <c r="L91" s="76">
        <f>L133*Summary!L$31/100*Summary!L45</f>
        <v>6.8535184746889993E-2</v>
      </c>
      <c r="M91" s="76">
        <f>M133*Summary!M$31/100*Summary!M45</f>
        <v>7.531418518979599E-2</v>
      </c>
      <c r="N91" s="76">
        <f>N133*Summary!N$31/100*Summary!N45</f>
        <v>6.753139594273401E-2</v>
      </c>
      <c r="O91" s="76">
        <f>O133*Summary!O$31/100*Summary!O45</f>
        <v>5.8797800675405999E-2</v>
      </c>
      <c r="P91" s="76">
        <f>P133*Summary!P$31/100*Summary!P45</f>
        <v>5.3328405530367988E-2</v>
      </c>
      <c r="Q91" s="76">
        <f>Q133*Summary!Q$31/100*Summary!Q45</f>
        <v>5.1677731333140006E-2</v>
      </c>
      <c r="R91" s="77">
        <f>R133*Summary!R$31/100*Summary!R45</f>
        <v>5.1472747116512008E-2</v>
      </c>
    </row>
    <row r="92" spans="1:18" x14ac:dyDescent="0.25">
      <c r="A92" s="67" t="str">
        <f t="shared" si="7"/>
        <v>xtot(PetroChems:SA)</v>
      </c>
      <c r="B92" s="91" t="s">
        <v>165</v>
      </c>
      <c r="C92" s="76">
        <f>C134*Summary!C$31/100*Summary!C46</f>
        <v>0.31302697869432</v>
      </c>
      <c r="D92" s="76">
        <f>D134*Summary!D$31/100*Summary!D46</f>
        <v>0.3238125487438</v>
      </c>
      <c r="E92" s="76">
        <f>E134*Summary!E$31/100*Summary!E46</f>
        <v>0.35292286389179994</v>
      </c>
      <c r="F92" s="76">
        <f>F134*Summary!F$31/100*Summary!F46</f>
        <v>0.38694149235328007</v>
      </c>
      <c r="G92" s="76">
        <f>G134*Summary!G$31/100*Summary!G46</f>
        <v>0.44374642704854</v>
      </c>
      <c r="H92" s="76">
        <f>H134*Summary!H$31/100*Summary!H46</f>
        <v>0.47828166380960002</v>
      </c>
      <c r="I92" s="76">
        <f>I134*Summary!I$31/100*Summary!I46</f>
        <v>0.50989389082392</v>
      </c>
      <c r="J92" s="76">
        <f>J134*Summary!J$31/100*Summary!J46</f>
        <v>0.53953239140255993</v>
      </c>
      <c r="K92" s="76">
        <f>K134*Summary!K$31/100*Summary!K46</f>
        <v>0.61679457764571999</v>
      </c>
      <c r="L92" s="76">
        <f>L134*Summary!L$31/100*Summary!L46</f>
        <v>0.64338408463279995</v>
      </c>
      <c r="M92" s="76">
        <f>M134*Summary!M$31/100*Summary!M46</f>
        <v>0.66188171047673994</v>
      </c>
      <c r="N92" s="76">
        <f>N134*Summary!N$31/100*Summary!N46</f>
        <v>0.66294648885604002</v>
      </c>
      <c r="O92" s="76">
        <f>O134*Summary!O$31/100*Summary!O46</f>
        <v>0.67265352768587994</v>
      </c>
      <c r="P92" s="76">
        <f>P134*Summary!P$31/100*Summary!P46</f>
        <v>0.69101291947679999</v>
      </c>
      <c r="Q92" s="76">
        <f>Q134*Summary!Q$31/100*Summary!Q46</f>
        <v>0.71499247108188002</v>
      </c>
      <c r="R92" s="77">
        <f>R134*Summary!R$31/100*Summary!R46</f>
        <v>0.37009123466564003</v>
      </c>
    </row>
    <row r="93" spans="1:18" x14ac:dyDescent="0.25">
      <c r="A93" s="67" t="str">
        <f t="shared" si="7"/>
        <v>xtot(Paints:SA)</v>
      </c>
      <c r="B93" s="91" t="s">
        <v>166</v>
      </c>
      <c r="C93" s="76">
        <f>C135*Summary!C$31/100*Summary!C47</f>
        <v>-0.21500688053889</v>
      </c>
      <c r="D93" s="76">
        <f>D135*Summary!D$31/100*Summary!D47</f>
        <v>-0.20830534802116002</v>
      </c>
      <c r="E93" s="76">
        <f>E135*Summary!E$31/100*Summary!E47</f>
        <v>-0.19407004661094002</v>
      </c>
      <c r="F93" s="76">
        <f>F135*Summary!F$31/100*Summary!F47</f>
        <v>-0.17651835227589999</v>
      </c>
      <c r="G93" s="76">
        <f>G135*Summary!G$31/100*Summary!G47</f>
        <v>-0.16232342587363999</v>
      </c>
      <c r="H93" s="76">
        <f>H135*Summary!H$31/100*Summary!H47</f>
        <v>-0.14969567231879999</v>
      </c>
      <c r="I93" s="76">
        <f>I135*Summary!I$31/100*Summary!I47</f>
        <v>-0.1371562394892</v>
      </c>
      <c r="J93" s="76">
        <f>J135*Summary!J$31/100*Summary!J47</f>
        <v>-0.12512468494032</v>
      </c>
      <c r="K93" s="76">
        <f>K135*Summary!K$31/100*Summary!K47</f>
        <v>-0.11861460868827998</v>
      </c>
      <c r="L93" s="76">
        <f>L135*Summary!L$31/100*Summary!L47</f>
        <v>-0.12192484462835</v>
      </c>
      <c r="M93" s="76">
        <f>M135*Summary!M$31/100*Summary!M47</f>
        <v>-0.12842448908915</v>
      </c>
      <c r="N93" s="76">
        <f>N135*Summary!N$31/100*Summary!N47</f>
        <v>-0.13293712994411999</v>
      </c>
      <c r="O93" s="76">
        <f>O135*Summary!O$31/100*Summary!O47</f>
        <v>-0.13446191254287998</v>
      </c>
      <c r="P93" s="76">
        <f>P135*Summary!P$31/100*Summary!P47</f>
        <v>-0.13361017180687998</v>
      </c>
      <c r="Q93" s="76">
        <f>Q135*Summary!Q$31/100*Summary!Q47</f>
        <v>-0.13130633797052998</v>
      </c>
      <c r="R93" s="77">
        <f>R135*Summary!R$31/100*Summary!R47</f>
        <v>-0.12812780486864003</v>
      </c>
    </row>
    <row r="94" spans="1:18" x14ac:dyDescent="0.25">
      <c r="A94" s="67" t="str">
        <f t="shared" si="7"/>
        <v>xtot(IronSteel:SA)</v>
      </c>
      <c r="B94" s="91" t="s">
        <v>167</v>
      </c>
      <c r="C94" s="76">
        <f>C136*Summary!C$31/100*Summary!C48</f>
        <v>-1.4142454083978</v>
      </c>
      <c r="D94" s="76">
        <f>D136*Summary!D$31/100*Summary!D48</f>
        <v>-1.3065668674836999</v>
      </c>
      <c r="E94" s="76">
        <f>E136*Summary!E$31/100*Summary!E48</f>
        <v>-1.1822454549011998</v>
      </c>
      <c r="F94" s="76">
        <f>F136*Summary!F$31/100*Summary!F48</f>
        <v>-1.0530744721479</v>
      </c>
      <c r="G94" s="76">
        <f>G136*Summary!G$31/100*Summary!G48</f>
        <v>-0.99092601098354993</v>
      </c>
      <c r="H94" s="76">
        <f>H136*Summary!H$31/100*Summary!H48</f>
        <v>-0.89088198332400015</v>
      </c>
      <c r="I94" s="76">
        <f>I136*Summary!I$31/100*Summary!I48</f>
        <v>-0.79047710564609996</v>
      </c>
      <c r="J94" s="76">
        <f>J136*Summary!J$31/100*Summary!J48</f>
        <v>-0.69569143523280008</v>
      </c>
      <c r="K94" s="76">
        <f>K136*Summary!K$31/100*Summary!K48</f>
        <v>-0.84318831594589994</v>
      </c>
      <c r="L94" s="76">
        <f>L136*Summary!L$31/100*Summary!L48</f>
        <v>-0.88693309361899997</v>
      </c>
      <c r="M94" s="76">
        <f>M136*Summary!M$31/100*Summary!M48</f>
        <v>-0.92162740636095009</v>
      </c>
      <c r="N94" s="76">
        <f>N136*Summary!N$31/100*Summary!N48</f>
        <v>-0.70725305577039987</v>
      </c>
      <c r="O94" s="76">
        <f>O136*Summary!O$31/100*Summary!O48</f>
        <v>-0.67212613767207996</v>
      </c>
      <c r="P94" s="76">
        <f>P136*Summary!P$31/100*Summary!P48</f>
        <v>-0.64316999102336003</v>
      </c>
      <c r="Q94" s="76">
        <f>Q136*Summary!Q$31/100*Summary!Q48</f>
        <v>-0.61877144575763998</v>
      </c>
      <c r="R94" s="77">
        <f>R136*Summary!R$31/100*Summary!R48</f>
        <v>-0.59292290545248005</v>
      </c>
    </row>
    <row r="95" spans="1:18" x14ac:dyDescent="0.25">
      <c r="A95" s="67" t="str">
        <f>"xtot("&amp;RIGHT(B95,LEN(B95)-3)&amp;":"&amp;$B$84&amp;")"</f>
        <v>xtot(BasNonFeMet:SA)</v>
      </c>
      <c r="B95" s="91" t="s">
        <v>168</v>
      </c>
      <c r="C95" s="76">
        <f>C137*Summary!C$31/100*Summary!C49</f>
        <v>-0.23965085945129999</v>
      </c>
      <c r="D95" s="76">
        <f>D137*Summary!D$31/100*Summary!D49</f>
        <v>-0.34420898933549005</v>
      </c>
      <c r="E95" s="76">
        <f>E137*Summary!E$31/100*Summary!E49</f>
        <v>-0.4612031491518</v>
      </c>
      <c r="F95" s="76">
        <f>F137*Summary!F$31/100*Summary!F49</f>
        <v>-0.46873496586732005</v>
      </c>
      <c r="G95" s="76">
        <f>G137*Summary!G$31/100*Summary!G49</f>
        <v>-0.467788498229742</v>
      </c>
      <c r="H95" s="76">
        <f>H137*Summary!H$31/100*Summary!H49</f>
        <v>-0.42427846243535999</v>
      </c>
      <c r="I95" s="76">
        <f>I137*Summary!I$31/100*Summary!I49</f>
        <v>-0.36571440804069594</v>
      </c>
      <c r="J95" s="76">
        <f>J137*Summary!J$31/100*Summary!J49</f>
        <v>-0.29607493594406398</v>
      </c>
      <c r="K95" s="76">
        <f>K137*Summary!K$31/100*Summary!K49</f>
        <v>-0.36589993262186504</v>
      </c>
      <c r="L95" s="76">
        <f>L137*Summary!L$31/100*Summary!L49</f>
        <v>-0.44040655971124998</v>
      </c>
      <c r="M95" s="76">
        <f>M137*Summary!M$31/100*Summary!M49</f>
        <v>-0.40197607104188005</v>
      </c>
      <c r="N95" s="76">
        <f>N137*Summary!N$31/100*Summary!N49</f>
        <v>-0.37437479560167991</v>
      </c>
      <c r="O95" s="76">
        <f>O137*Summary!O$31/100*Summary!O49</f>
        <v>-0.33512945946022404</v>
      </c>
      <c r="P95" s="76">
        <f>P137*Summary!P$31/100*Summary!P49</f>
        <v>-0.30901746567910399</v>
      </c>
      <c r="Q95" s="76">
        <f>Q137*Summary!Q$31/100*Summary!Q49</f>
        <v>-0.28915791372431998</v>
      </c>
      <c r="R95" s="77">
        <f>R137*Summary!R$31/100*Summary!R49</f>
        <v>-0.26524792855628798</v>
      </c>
    </row>
    <row r="96" spans="1:18" x14ac:dyDescent="0.25">
      <c r="A96" s="67" t="str">
        <f t="shared" ref="A96:A122" si="8">"xtot("&amp;RIGHT(B96,LEN(B96)-3)&amp;":"&amp;$B$84&amp;")"</f>
        <v>xtot(MetalProds:SA)</v>
      </c>
      <c r="B96" s="91" t="s">
        <v>169</v>
      </c>
      <c r="C96" s="76">
        <f>C138*Summary!C$31/100*Summary!C50</f>
        <v>-0.91305080939258987</v>
      </c>
      <c r="D96" s="76">
        <f>D138*Summary!D$31/100*Summary!D50</f>
        <v>-1.03344192678132</v>
      </c>
      <c r="E96" s="76">
        <f>E138*Summary!E$31/100*Summary!E50</f>
        <v>-1.0476001012813199</v>
      </c>
      <c r="F96" s="76">
        <f>F138*Summary!F$31/100*Summary!F50</f>
        <v>-1.0047489099533999</v>
      </c>
      <c r="G96" s="76">
        <f>G138*Summary!G$31/100*Summary!G50</f>
        <v>-0.92869238998421988</v>
      </c>
      <c r="H96" s="76">
        <f>H138*Summary!H$31/100*Summary!H50</f>
        <v>-0.86839200344879997</v>
      </c>
      <c r="I96" s="76">
        <f>I138*Summary!I$31/100*Summary!I50</f>
        <v>-0.80171485023725986</v>
      </c>
      <c r="J96" s="76">
        <f>J138*Summary!J$31/100*Summary!J50</f>
        <v>-0.7328893079015999</v>
      </c>
      <c r="K96" s="76">
        <f>K138*Summary!K$31/100*Summary!K50</f>
        <v>-0.62947030584547792</v>
      </c>
      <c r="L96" s="76">
        <f>L138*Summary!L$31/100*Summary!L50</f>
        <v>-0.60759308184929994</v>
      </c>
      <c r="M96" s="76">
        <f>M138*Summary!M$31/100*Summary!M50</f>
        <v>-0.61554203344565994</v>
      </c>
      <c r="N96" s="76">
        <f>N138*Summary!N$31/100*Summary!N50</f>
        <v>-0.57297042568089596</v>
      </c>
      <c r="O96" s="76">
        <f>O138*Summary!O$31/100*Summary!O50</f>
        <v>-0.59848762502547204</v>
      </c>
      <c r="P96" s="76">
        <f>P138*Summary!P$31/100*Summary!P50</f>
        <v>-0.61269574339251198</v>
      </c>
      <c r="Q96" s="76">
        <f>Q138*Summary!Q$31/100*Summary!Q50</f>
        <v>-0.61104011476459197</v>
      </c>
      <c r="R96" s="77">
        <f>R138*Summary!R$31/100*Summary!R50</f>
        <v>-0.59771960363590404</v>
      </c>
    </row>
    <row r="97" spans="1:18" x14ac:dyDescent="0.25">
      <c r="A97" s="67" t="str">
        <f t="shared" si="8"/>
        <v>xtot(MVPOthTrnEq:SA)</v>
      </c>
      <c r="B97" s="91" t="s">
        <v>170</v>
      </c>
      <c r="C97" s="76">
        <f>C139*Summary!C$31/100*Summary!C51</f>
        <v>-2.1976101214788599</v>
      </c>
      <c r="D97" s="76">
        <f>D139*Summary!D$31/100*Summary!D51</f>
        <v>-1.8573092586205198</v>
      </c>
      <c r="E97" s="76">
        <f>E139*Summary!E$31/100*Summary!E51</f>
        <v>-1.6727307631098001</v>
      </c>
      <c r="F97" s="76">
        <f>F139*Summary!F$31/100*Summary!F51</f>
        <v>-1.2975886096747999</v>
      </c>
      <c r="G97" s="76">
        <f>G139*Summary!G$31/100*Summary!G51</f>
        <v>-1.1184065333166</v>
      </c>
      <c r="H97" s="76">
        <f>H139*Summary!H$31/100*Summary!H51</f>
        <v>-0.77689609277759997</v>
      </c>
      <c r="I97" s="76">
        <f>I139*Summary!I$31/100*Summary!I51</f>
        <v>-0.54578371054870789</v>
      </c>
      <c r="J97" s="76">
        <f>J139*Summary!J$31/100*Summary!J51</f>
        <v>-0.32847059567303999</v>
      </c>
      <c r="K97" s="76">
        <f>K139*Summary!K$31/100*Summary!K51</f>
        <v>-0.55527872492789099</v>
      </c>
      <c r="L97" s="76">
        <f>L139*Summary!L$31/100*Summary!L51</f>
        <v>-0.64857508242587991</v>
      </c>
      <c r="M97" s="76">
        <f>M139*Summary!M$31/100*Summary!M51</f>
        <v>-0.75137783999313601</v>
      </c>
      <c r="N97" s="76">
        <f>N139*Summary!N$31/100*Summary!N51</f>
        <v>-0.58596529622728</v>
      </c>
      <c r="O97" s="76">
        <f>O139*Summary!O$31/100*Summary!O51</f>
        <v>-0.47778988636184005</v>
      </c>
      <c r="P97" s="76">
        <f>P139*Summary!P$31/100*Summary!P51</f>
        <v>-0.32310587447488004</v>
      </c>
      <c r="Q97" s="76">
        <f>Q139*Summary!Q$31/100*Summary!Q51</f>
        <v>-0.226264772488356</v>
      </c>
      <c r="R97" s="77">
        <f>R139*Summary!R$31/100*Summary!R51</f>
        <v>-0.11464691107494801</v>
      </c>
    </row>
    <row r="98" spans="1:18" x14ac:dyDescent="0.25">
      <c r="A98" s="67" t="str">
        <f t="shared" si="8"/>
        <v>xtot(ShipsBoats:SA)</v>
      </c>
      <c r="B98" s="91" t="s">
        <v>171</v>
      </c>
      <c r="C98" s="76">
        <f>C140*Summary!C$31/100*Summary!C52</f>
        <v>0</v>
      </c>
      <c r="D98" s="76">
        <f>D140*Summary!D$31/100*Summary!D52</f>
        <v>0</v>
      </c>
      <c r="E98" s="76">
        <f>E140*Summary!E$31/100*Summary!E52</f>
        <v>0</v>
      </c>
      <c r="F98" s="76">
        <f>F140*Summary!F$31/100*Summary!F52</f>
        <v>0</v>
      </c>
      <c r="G98" s="76">
        <f>G140*Summary!G$31/100*Summary!G52</f>
        <v>0</v>
      </c>
      <c r="H98" s="76">
        <f>H140*Summary!H$31/100*Summary!H52</f>
        <v>0</v>
      </c>
      <c r="I98" s="76">
        <f>I140*Summary!I$31/100*Summary!I52</f>
        <v>0</v>
      </c>
      <c r="J98" s="76">
        <f>J140*Summary!J$31/100*Summary!J52</f>
        <v>0</v>
      </c>
      <c r="K98" s="76">
        <f>K140*Summary!K$31/100*Summary!K52</f>
        <v>0</v>
      </c>
      <c r="L98" s="76">
        <f>L140*Summary!L$31/100*Summary!L52</f>
        <v>0</v>
      </c>
      <c r="M98" s="76">
        <f>M140*Summary!M$31/100*Summary!M52</f>
        <v>0</v>
      </c>
      <c r="N98" s="76">
        <f>N140*Summary!N$31/100*Summary!N52</f>
        <v>0</v>
      </c>
      <c r="O98" s="76">
        <f>O140*Summary!O$31/100*Summary!O52</f>
        <v>0</v>
      </c>
      <c r="P98" s="76">
        <f>P140*Summary!P$31/100*Summary!P52</f>
        <v>0</v>
      </c>
      <c r="Q98" s="76">
        <f>Q140*Summary!Q$31/100*Summary!Q52</f>
        <v>0</v>
      </c>
      <c r="R98" s="77">
        <f>R140*Summary!R$31/100*Summary!R52</f>
        <v>0</v>
      </c>
    </row>
    <row r="99" spans="1:18" x14ac:dyDescent="0.25">
      <c r="A99" s="67" t="str">
        <f t="shared" si="8"/>
        <v>xtot(ShipsBtAWD:SA)</v>
      </c>
      <c r="B99" s="91" t="s">
        <v>172</v>
      </c>
      <c r="C99" s="76">
        <f>C141*Summary!C$31/100*Summary!C53</f>
        <v>0</v>
      </c>
      <c r="D99" s="76">
        <f>D141*Summary!D$31/100*Summary!D53</f>
        <v>0</v>
      </c>
      <c r="E99" s="76">
        <f>E141*Summary!E$31/100*Summary!E53</f>
        <v>0</v>
      </c>
      <c r="F99" s="76">
        <f>F141*Summary!F$31/100*Summary!F53</f>
        <v>0</v>
      </c>
      <c r="G99" s="76">
        <f>G141*Summary!G$31/100*Summary!G53</f>
        <v>0</v>
      </c>
      <c r="H99" s="76">
        <f>H141*Summary!H$31/100*Summary!H53</f>
        <v>0</v>
      </c>
      <c r="I99" s="76">
        <f>I141*Summary!I$31/100*Summary!I53</f>
        <v>0</v>
      </c>
      <c r="J99" s="76">
        <f>J141*Summary!J$31/100*Summary!J53</f>
        <v>0</v>
      </c>
      <c r="K99" s="76">
        <f>K141*Summary!K$31/100*Summary!K53</f>
        <v>0</v>
      </c>
      <c r="L99" s="76">
        <f>L141*Summary!L$31/100*Summary!L53</f>
        <v>0</v>
      </c>
      <c r="M99" s="76">
        <f>M141*Summary!M$31/100*Summary!M53</f>
        <v>0</v>
      </c>
      <c r="N99" s="76">
        <f>N141*Summary!N$31/100*Summary!N53</f>
        <v>0</v>
      </c>
      <c r="O99" s="76">
        <f>O141*Summary!O$31/100*Summary!O53</f>
        <v>0</v>
      </c>
      <c r="P99" s="76">
        <f>P141*Summary!P$31/100*Summary!P53</f>
        <v>0</v>
      </c>
      <c r="Q99" s="76">
        <f>Q141*Summary!Q$31/100*Summary!Q53</f>
        <v>0</v>
      </c>
      <c r="R99" s="77">
        <f>R141*Summary!R$31/100*Summary!R53</f>
        <v>0</v>
      </c>
    </row>
    <row r="100" spans="1:18" x14ac:dyDescent="0.25">
      <c r="A100" s="67" t="str">
        <f t="shared" si="8"/>
        <v>xtot(Aircraft:SA)</v>
      </c>
      <c r="B100" s="91" t="s">
        <v>173</v>
      </c>
      <c r="C100" s="76">
        <f>C142*Summary!C$31/100*Summary!C54</f>
        <v>-1.4137420603138801E-2</v>
      </c>
      <c r="D100" s="76">
        <f>D142*Summary!D$31/100*Summary!D54</f>
        <v>-9.6402455650316007E-2</v>
      </c>
      <c r="E100" s="76">
        <f>E142*Summary!E$31/100*Summary!E54</f>
        <v>-0.13356052384568401</v>
      </c>
      <c r="F100" s="76">
        <f>F142*Summary!F$31/100*Summary!F54</f>
        <v>-0.14554203078043604</v>
      </c>
      <c r="G100" s="76">
        <f>G142*Summary!G$31/100*Summary!G54</f>
        <v>-0.13031054924577198</v>
      </c>
      <c r="H100" s="76">
        <f>H142*Summary!H$31/100*Summary!H54</f>
        <v>-0.13646919219912002</v>
      </c>
      <c r="I100" s="76">
        <f>I142*Summary!I$31/100*Summary!I54</f>
        <v>-0.13855609451740802</v>
      </c>
      <c r="J100" s="76">
        <f>J142*Summary!J$31/100*Summary!J54</f>
        <v>-0.13676972730384002</v>
      </c>
      <c r="K100" s="76">
        <f>K142*Summary!K$31/100*Summary!K54</f>
        <v>-1.15896959467184E-2</v>
      </c>
      <c r="L100" s="76">
        <f>L142*Summary!L$31/100*Summary!L54</f>
        <v>-9.3923923246330004E-3</v>
      </c>
      <c r="M100" s="76">
        <f>M142*Summary!M$31/100*Summary!M54</f>
        <v>-2.8682621785115998E-2</v>
      </c>
      <c r="N100" s="76">
        <f>N142*Summary!N$31/100*Summary!N54</f>
        <v>-7.4063288062883995E-2</v>
      </c>
      <c r="O100" s="76">
        <f>O142*Summary!O$31/100*Summary!O54</f>
        <v>-0.116577781641308</v>
      </c>
      <c r="P100" s="76">
        <f>P142*Summary!P$31/100*Summary!P54</f>
        <v>-0.14856282528198397</v>
      </c>
      <c r="Q100" s="76">
        <f>Q142*Summary!Q$31/100*Summary!Q54</f>
        <v>-0.16895882324878198</v>
      </c>
      <c r="R100" s="77">
        <f>R142*Summary!R$31/100*Summary!R54</f>
        <v>-0.18480562097719996</v>
      </c>
    </row>
    <row r="101" spans="1:18" x14ac:dyDescent="0.25">
      <c r="A101" s="67" t="str">
        <f t="shared" si="8"/>
        <v>xtot(Equipment:SA)</v>
      </c>
      <c r="B101" s="91" t="s">
        <v>174</v>
      </c>
      <c r="C101" s="76">
        <f>C143*Summary!C$31/100*Summary!C55</f>
        <v>-1.3417329072863102</v>
      </c>
      <c r="D101" s="76">
        <f>D143*Summary!D$31/100*Summary!D55</f>
        <v>-1.4404305668820803</v>
      </c>
      <c r="E101" s="76">
        <f>E143*Summary!E$31/100*Summary!E55</f>
        <v>-1.29866969777376</v>
      </c>
      <c r="F101" s="76">
        <f>F143*Summary!F$31/100*Summary!F55</f>
        <v>-1.1361801153033599</v>
      </c>
      <c r="G101" s="76">
        <f>G143*Summary!G$31/100*Summary!G55</f>
        <v>-1.0483113967500002</v>
      </c>
      <c r="H101" s="76">
        <f>H143*Summary!H$31/100*Summary!H55</f>
        <v>-0.91580438338239989</v>
      </c>
      <c r="I101" s="76">
        <f>I143*Summary!I$31/100*Summary!I55</f>
        <v>-0.78352945299168009</v>
      </c>
      <c r="J101" s="76">
        <f>J143*Summary!J$31/100*Summary!J55</f>
        <v>-0.65970550574207998</v>
      </c>
      <c r="K101" s="76">
        <f>K143*Summary!K$31/100*Summary!K55</f>
        <v>-0.79377833644220985</v>
      </c>
      <c r="L101" s="76">
        <f>L143*Summary!L$31/100*Summary!L55</f>
        <v>-0.86580347858795004</v>
      </c>
      <c r="M101" s="76">
        <f>M143*Summary!M$31/100*Summary!M55</f>
        <v>-0.92098992312698003</v>
      </c>
      <c r="N101" s="76">
        <f>N143*Summary!N$31/100*Summary!N55</f>
        <v>-0.90944417623710005</v>
      </c>
      <c r="O101" s="76">
        <f>O143*Summary!O$31/100*Summary!O55</f>
        <v>-0.87917618778808004</v>
      </c>
      <c r="P101" s="76">
        <f>P143*Summary!P$31/100*Summary!P55</f>
        <v>-0.84413539544768001</v>
      </c>
      <c r="Q101" s="76">
        <f>Q143*Summary!Q$31/100*Summary!Q55</f>
        <v>-0.8101978506946802</v>
      </c>
      <c r="R101" s="77">
        <f>R143*Summary!R$31/100*Summary!R55</f>
        <v>-0.77203940195311993</v>
      </c>
    </row>
    <row r="102" spans="1:18" x14ac:dyDescent="0.25">
      <c r="A102" s="67" t="str">
        <f t="shared" si="8"/>
        <v>xtot(EquipmtAWD:SA)</v>
      </c>
      <c r="B102" s="91" t="s">
        <v>175</v>
      </c>
      <c r="C102" s="76">
        <f>C144*Summary!C$31/100*Summary!C56</f>
        <v>0</v>
      </c>
      <c r="D102" s="76">
        <f>D144*Summary!D$31/100*Summary!D56</f>
        <v>0</v>
      </c>
      <c r="E102" s="76">
        <f>E144*Summary!E$31/100*Summary!E56</f>
        <v>0</v>
      </c>
      <c r="F102" s="76">
        <f>F144*Summary!F$31/100*Summary!F56</f>
        <v>0</v>
      </c>
      <c r="G102" s="76">
        <f>G144*Summary!G$31/100*Summary!G56</f>
        <v>0</v>
      </c>
      <c r="H102" s="76">
        <f>H144*Summary!H$31/100*Summary!H56</f>
        <v>0</v>
      </c>
      <c r="I102" s="76">
        <f>I144*Summary!I$31/100*Summary!I56</f>
        <v>0</v>
      </c>
      <c r="J102" s="76">
        <f>J144*Summary!J$31/100*Summary!J56</f>
        <v>0</v>
      </c>
      <c r="K102" s="76">
        <f>K144*Summary!K$31/100*Summary!K56</f>
        <v>0</v>
      </c>
      <c r="L102" s="76">
        <f>L144*Summary!L$31/100*Summary!L56</f>
        <v>0</v>
      </c>
      <c r="M102" s="76">
        <f>M144*Summary!M$31/100*Summary!M56</f>
        <v>0</v>
      </c>
      <c r="N102" s="76">
        <f>N144*Summary!N$31/100*Summary!N56</f>
        <v>0</v>
      </c>
      <c r="O102" s="76">
        <f>O144*Summary!O$31/100*Summary!O56</f>
        <v>0</v>
      </c>
      <c r="P102" s="76">
        <f>P144*Summary!P$31/100*Summary!P56</f>
        <v>0</v>
      </c>
      <c r="Q102" s="76">
        <f>Q144*Summary!Q$31/100*Summary!Q56</f>
        <v>0</v>
      </c>
      <c r="R102" s="77">
        <f>R144*Summary!R$31/100*Summary!R56</f>
        <v>0</v>
      </c>
    </row>
    <row r="103" spans="1:18" x14ac:dyDescent="0.25">
      <c r="A103" s="67" t="str">
        <f t="shared" si="8"/>
        <v>xtot(ElecGen:SA)</v>
      </c>
      <c r="B103" s="91" t="s">
        <v>176</v>
      </c>
      <c r="C103" s="76">
        <f>C145*Summary!C$31/100*Summary!C57</f>
        <v>0.12263510320571401</v>
      </c>
      <c r="D103" s="76">
        <f>D145*Summary!D$31/100*Summary!D57</f>
        <v>6.8677056674832024E-2</v>
      </c>
      <c r="E103" s="76">
        <f>E145*Summary!E$31/100*Summary!E57</f>
        <v>2.4319218668976E-2</v>
      </c>
      <c r="F103" s="76">
        <f>F145*Summary!F$31/100*Summary!F57</f>
        <v>-1.1437923780368002E-2</v>
      </c>
      <c r="G103" s="76">
        <f>G145*Summary!G$31/100*Summary!G57</f>
        <v>-2.2661111251851999E-2</v>
      </c>
      <c r="H103" s="76">
        <f>H145*Summary!H$31/100*Summary!H57</f>
        <v>-3.9601464612399995E-2</v>
      </c>
      <c r="I103" s="76">
        <f>I145*Summary!I$31/100*Summary!I57</f>
        <v>-5.2276169322287999E-2</v>
      </c>
      <c r="J103" s="76">
        <f>J145*Summary!J$31/100*Summary!J57</f>
        <v>-6.0679277792928005E-2</v>
      </c>
      <c r="K103" s="76">
        <f>K145*Summary!K$31/100*Summary!K57</f>
        <v>-1.5866501511048999E-3</v>
      </c>
      <c r="L103" s="76">
        <f>L145*Summary!L$31/100*Summary!L57</f>
        <v>2.066454054469E-2</v>
      </c>
      <c r="M103" s="76">
        <f>M145*Summary!M$31/100*Summary!M57</f>
        <v>3.5254833799894005E-2</v>
      </c>
      <c r="N103" s="76">
        <f>N145*Summary!N$31/100*Summary!N57</f>
        <v>3.9284974870408003E-2</v>
      </c>
      <c r="O103" s="76">
        <f>O145*Summary!O$31/100*Summary!O57</f>
        <v>1.5615054724906E-2</v>
      </c>
      <c r="P103" s="76">
        <f>P145*Summary!P$31/100*Summary!P57</f>
        <v>8.8096566710719991E-3</v>
      </c>
      <c r="Q103" s="76">
        <f>Q145*Summary!Q$31/100*Summary!Q57</f>
        <v>2.9022927255141001E-3</v>
      </c>
      <c r="R103" s="77">
        <f>R145*Summary!R$31/100*Summary!R57</f>
        <v>-1.3891047609800001E-3</v>
      </c>
    </row>
    <row r="104" spans="1:18" x14ac:dyDescent="0.25">
      <c r="A104" s="67" t="str">
        <f t="shared" si="8"/>
        <v>xtot(ElecDist:SA)</v>
      </c>
      <c r="B104" s="91" t="s">
        <v>177</v>
      </c>
      <c r="C104" s="76">
        <f>C146*Summary!C$31/100*Summary!C58</f>
        <v>-4.6137889978454999E-2</v>
      </c>
      <c r="D104" s="76">
        <f>D146*Summary!D$31/100*Summary!D58</f>
        <v>-9.4111250802728016E-2</v>
      </c>
      <c r="E104" s="76">
        <f>E146*Summary!E$31/100*Summary!E58</f>
        <v>-0.1403544145152</v>
      </c>
      <c r="F104" s="76">
        <f>F146*Summary!F$31/100*Summary!F58</f>
        <v>-0.17667358859042401</v>
      </c>
      <c r="G104" s="76">
        <f>G146*Summary!G$31/100*Summary!G58</f>
        <v>-0.18604907489901998</v>
      </c>
      <c r="H104" s="76">
        <f>H146*Summary!H$31/100*Summary!H58</f>
        <v>-0.20120638108303998</v>
      </c>
      <c r="I104" s="76">
        <f>I146*Summary!I$31/100*Summary!I58</f>
        <v>-0.211409449773696</v>
      </c>
      <c r="J104" s="76">
        <f>J146*Summary!J$31/100*Summary!J58</f>
        <v>-0.21682151394643204</v>
      </c>
      <c r="K104" s="76">
        <f>K146*Summary!K$31/100*Summary!K58</f>
        <v>-0.15926408262830799</v>
      </c>
      <c r="L104" s="76">
        <f>L146*Summary!L$31/100*Summary!L58</f>
        <v>-0.13654371836818002</v>
      </c>
      <c r="M104" s="76">
        <f>M146*Summary!M$31/100*Summary!M58</f>
        <v>-0.12283386379656799</v>
      </c>
      <c r="N104" s="76">
        <f>N146*Summary!N$31/100*Summary!N58</f>
        <v>-0.109822694399392</v>
      </c>
      <c r="O104" s="76">
        <f>O146*Summary!O$31/100*Summary!O58</f>
        <v>-0.11127127451876802</v>
      </c>
      <c r="P104" s="76">
        <f>P146*Summary!P$31/100*Summary!P58</f>
        <v>-0.12318748062995201</v>
      </c>
      <c r="Q104" s="76">
        <f>Q146*Summary!Q$31/100*Summary!Q58</f>
        <v>-0.13582983937023602</v>
      </c>
      <c r="R104" s="77">
        <f>R146*Summary!R$31/100*Summary!R58</f>
        <v>-0.14460701646638402</v>
      </c>
    </row>
    <row r="105" spans="1:18" x14ac:dyDescent="0.25">
      <c r="A105" s="67" t="str">
        <f t="shared" si="8"/>
        <v>xtot(GasSupply:SA)</v>
      </c>
      <c r="B105" s="91" t="s">
        <v>178</v>
      </c>
      <c r="C105" s="76">
        <f>C147*Summary!C$31/100*Summary!C59</f>
        <v>0</v>
      </c>
      <c r="D105" s="76">
        <f>D147*Summary!D$31/100*Summary!D59</f>
        <v>0</v>
      </c>
      <c r="E105" s="76">
        <f>E147*Summary!E$31/100*Summary!E59</f>
        <v>0</v>
      </c>
      <c r="F105" s="76">
        <f>F147*Summary!F$31/100*Summary!F59</f>
        <v>0</v>
      </c>
      <c r="G105" s="76">
        <f>G147*Summary!G$31/100*Summary!G59</f>
        <v>0</v>
      </c>
      <c r="H105" s="76">
        <f>H147*Summary!H$31/100*Summary!H59</f>
        <v>0</v>
      </c>
      <c r="I105" s="76">
        <f>I147*Summary!I$31/100*Summary!I59</f>
        <v>0</v>
      </c>
      <c r="J105" s="76">
        <f>J147*Summary!J$31/100*Summary!J59</f>
        <v>0</v>
      </c>
      <c r="K105" s="76">
        <f>K147*Summary!K$31/100*Summary!K59</f>
        <v>0</v>
      </c>
      <c r="L105" s="76">
        <f>L147*Summary!L$31/100*Summary!L59</f>
        <v>0</v>
      </c>
      <c r="M105" s="76">
        <f>M147*Summary!M$31/100*Summary!M59</f>
        <v>0</v>
      </c>
      <c r="N105" s="76">
        <f>N147*Summary!N$31/100*Summary!N59</f>
        <v>0</v>
      </c>
      <c r="O105" s="76">
        <f>O147*Summary!O$31/100*Summary!O59</f>
        <v>0</v>
      </c>
      <c r="P105" s="76">
        <f>P147*Summary!P$31/100*Summary!P59</f>
        <v>0</v>
      </c>
      <c r="Q105" s="76">
        <f>Q147*Summary!Q$31/100*Summary!Q59</f>
        <v>0</v>
      </c>
      <c r="R105" s="77">
        <f>R147*Summary!R$31/100*Summary!R59</f>
        <v>0</v>
      </c>
    </row>
    <row r="106" spans="1:18" x14ac:dyDescent="0.25">
      <c r="A106" s="67" t="str">
        <f t="shared" si="8"/>
        <v>xtot(WaterDrains:SA)</v>
      </c>
      <c r="B106" s="91" t="s">
        <v>179</v>
      </c>
      <c r="C106" s="76">
        <f>C148*Summary!C$31/100*Summary!C60</f>
        <v>-0.10013984740386001</v>
      </c>
      <c r="D106" s="76">
        <f>D148*Summary!D$31/100*Summary!D60</f>
        <v>-0.13261488771480001</v>
      </c>
      <c r="E106" s="76">
        <f>E148*Summary!E$31/100*Summary!E60</f>
        <v>-0.155868990571392</v>
      </c>
      <c r="F106" s="76">
        <f>F148*Summary!F$31/100*Summary!F60</f>
        <v>-0.17476001877307201</v>
      </c>
      <c r="G106" s="76">
        <f>G148*Summary!G$31/100*Summary!G60</f>
        <v>-0.16861891648286001</v>
      </c>
      <c r="H106" s="76">
        <f>H148*Summary!H$31/100*Summary!H60</f>
        <v>-0.17324126919088001</v>
      </c>
      <c r="I106" s="76">
        <f>I148*Summary!I$31/100*Summary!I60</f>
        <v>-0.17697554374651203</v>
      </c>
      <c r="J106" s="76">
        <f>J148*Summary!J$31/100*Summary!J60</f>
        <v>-0.17920757869248</v>
      </c>
      <c r="K106" s="76">
        <f>K148*Summary!K$31/100*Summary!K60</f>
        <v>-0.13933606456461198</v>
      </c>
      <c r="L106" s="76">
        <f>L148*Summary!L$31/100*Summary!L60</f>
        <v>-0.12089186132801999</v>
      </c>
      <c r="M106" s="76">
        <f>M148*Summary!M$31/100*Summary!M60</f>
        <v>-0.10578016483705602</v>
      </c>
      <c r="N106" s="76">
        <f>N148*Summary!N$31/100*Summary!N60</f>
        <v>-9.6738422304143978E-2</v>
      </c>
      <c r="O106" s="76">
        <f>O148*Summary!O$31/100*Summary!O60</f>
        <v>-9.130155270683199E-2</v>
      </c>
      <c r="P106" s="76">
        <f>P148*Summary!P$31/100*Summary!P60</f>
        <v>-8.7325918589504004E-2</v>
      </c>
      <c r="Q106" s="76">
        <f>Q148*Summary!Q$31/100*Summary!Q60</f>
        <v>-8.3419677974976E-2</v>
      </c>
      <c r="R106" s="77">
        <f>R148*Summary!R$31/100*Summary!R60</f>
        <v>-7.909438940392001E-2</v>
      </c>
    </row>
    <row r="107" spans="1:18" x14ac:dyDescent="0.25">
      <c r="A107" s="67" t="str">
        <f t="shared" si="8"/>
        <v>xtot(ResidBuildng:SA)</v>
      </c>
      <c r="B107" s="91" t="s">
        <v>180</v>
      </c>
      <c r="C107" s="76">
        <f>C149*Summary!C$31/100*Summary!C61</f>
        <v>0.71556007645560893</v>
      </c>
      <c r="D107" s="76">
        <f>D149*Summary!D$31/100*Summary!D61</f>
        <v>-0.7669368794290381</v>
      </c>
      <c r="E107" s="76">
        <f>E149*Summary!E$31/100*Summary!E61</f>
        <v>-1.7961449898862796</v>
      </c>
      <c r="F107" s="76">
        <f>F149*Summary!F$31/100*Summary!F61</f>
        <v>-2.6347654829346405</v>
      </c>
      <c r="G107" s="76">
        <f>G149*Summary!G$31/100*Summary!G61</f>
        <v>-2.9810327921822797</v>
      </c>
      <c r="H107" s="76">
        <f>H149*Summary!H$31/100*Summary!H61</f>
        <v>-3.5298239074927995</v>
      </c>
      <c r="I107" s="76">
        <f>I149*Summary!I$31/100*Summary!I61</f>
        <v>-3.8783651856267589</v>
      </c>
      <c r="J107" s="76">
        <f>J149*Summary!J$31/100*Summary!J61</f>
        <v>-4.1594710899292808</v>
      </c>
      <c r="K107" s="76">
        <f>K149*Summary!K$31/100*Summary!K61</f>
        <v>-3.7449686617529192</v>
      </c>
      <c r="L107" s="76">
        <f>L149*Summary!L$31/100*Summary!L61</f>
        <v>-3.4180475499751997</v>
      </c>
      <c r="M107" s="76">
        <f>M149*Summary!M$31/100*Summary!M61</f>
        <v>-3.1127182891619505</v>
      </c>
      <c r="N107" s="76">
        <f>N149*Summary!N$31/100*Summary!N61</f>
        <v>-2.8803353249734602</v>
      </c>
      <c r="O107" s="76">
        <f>O149*Summary!O$31/100*Summary!O61</f>
        <v>-2.8520469034537999</v>
      </c>
      <c r="P107" s="76">
        <f>P149*Summary!P$31/100*Summary!P61</f>
        <v>-2.9655017322888</v>
      </c>
      <c r="Q107" s="76">
        <f>Q149*Summary!Q$31/100*Summary!Q61</f>
        <v>-3.1034821740055802</v>
      </c>
      <c r="R107" s="77">
        <f>R149*Summary!R$31/100*Summary!R61</f>
        <v>-3.21534556371132</v>
      </c>
    </row>
    <row r="108" spans="1:18" x14ac:dyDescent="0.25">
      <c r="A108" s="67" t="str">
        <f t="shared" si="8"/>
        <v>xtot(OthConstrn:SA)</v>
      </c>
      <c r="B108" s="91" t="s">
        <v>181</v>
      </c>
      <c r="C108" s="76">
        <f>C150*Summary!C$31/100*Summary!C62</f>
        <v>-43.073053054055642</v>
      </c>
      <c r="D108" s="76">
        <f>D150*Summary!D$31/100*Summary!D62</f>
        <v>-45.458709025676768</v>
      </c>
      <c r="E108" s="76">
        <f>E150*Summary!E$31/100*Summary!E62</f>
        <v>-46.018815520859285</v>
      </c>
      <c r="F108" s="76">
        <f>F150*Summary!F$31/100*Summary!F62</f>
        <v>-45.876817069566123</v>
      </c>
      <c r="G108" s="76">
        <f>G150*Summary!G$31/100*Summary!G62</f>
        <v>-46.826711621808023</v>
      </c>
      <c r="H108" s="76">
        <f>H150*Summary!H$31/100*Summary!H62</f>
        <v>-47.186962296320004</v>
      </c>
      <c r="I108" s="76">
        <f>I150*Summary!I$31/100*Summary!I62</f>
        <v>-47.381146736219044</v>
      </c>
      <c r="J108" s="76">
        <f>J150*Summary!J$31/100*Summary!J62</f>
        <v>-47.98806635084496</v>
      </c>
      <c r="K108" s="76">
        <f>K150*Summary!K$31/100*Summary!K62</f>
        <v>-48.915567183287415</v>
      </c>
      <c r="L108" s="76">
        <f>L150*Summary!L$31/100*Summary!L62</f>
        <v>-51.305476579175007</v>
      </c>
      <c r="M108" s="76">
        <f>M150*Summary!M$31/100*Summary!M62</f>
        <v>-53.82411219569417</v>
      </c>
      <c r="N108" s="76">
        <f>N150*Summary!N$31/100*Summary!N62</f>
        <v>-57.192051111518879</v>
      </c>
      <c r="O108" s="76">
        <f>O150*Summary!O$31/100*Summary!O62</f>
        <v>-60.13826167901474</v>
      </c>
      <c r="P108" s="76">
        <f>P150*Summary!P$31/100*Summary!P62</f>
        <v>-63.442196293739833</v>
      </c>
      <c r="Q108" s="76">
        <f>Q150*Summary!Q$31/100*Summary!Q62</f>
        <v>-65.873287381550213</v>
      </c>
      <c r="R108" s="77">
        <f>R150*Summary!R$31/100*Summary!R62</f>
        <v>-68.242026177955054</v>
      </c>
    </row>
    <row r="109" spans="1:18" x14ac:dyDescent="0.25">
      <c r="A109" s="67" t="str">
        <f t="shared" si="8"/>
        <v>xtot(WsaleTrad:SA)</v>
      </c>
      <c r="B109" s="91" t="s">
        <v>182</v>
      </c>
      <c r="C109" s="76">
        <f>C151*Summary!C$31/100*Summary!C63</f>
        <v>2.5333082143314005</v>
      </c>
      <c r="D109" s="76">
        <f>D151*Summary!D$31/100*Summary!D63</f>
        <v>1.2242943604901242</v>
      </c>
      <c r="E109" s="76">
        <f>E151*Summary!E$31/100*Summary!E63</f>
        <v>0.63459042683710809</v>
      </c>
      <c r="F109" s="76">
        <f>F151*Summary!F$31/100*Summary!F63</f>
        <v>0.43109358653046004</v>
      </c>
      <c r="G109" s="76">
        <f>G151*Summary!G$31/100*Summary!G63</f>
        <v>0.8699861162405631</v>
      </c>
      <c r="H109" s="76">
        <f>H151*Summary!H$31/100*Summary!H63</f>
        <v>0.99038399339328009</v>
      </c>
      <c r="I109" s="76">
        <f>I151*Summary!I$31/100*Summary!I63</f>
        <v>1.1722387665792959</v>
      </c>
      <c r="J109" s="76">
        <f>J151*Summary!J$31/100*Summary!J63</f>
        <v>1.3919079087360002</v>
      </c>
      <c r="K109" s="76">
        <f>K151*Summary!K$31/100*Summary!K63</f>
        <v>2.7232216871194082</v>
      </c>
      <c r="L109" s="76">
        <f>L151*Summary!L$31/100*Summary!L63</f>
        <v>3.2460327057285596</v>
      </c>
      <c r="M109" s="76">
        <f>M151*Summary!M$31/100*Summary!M63</f>
        <v>3.5161303308560452</v>
      </c>
      <c r="N109" s="76">
        <f>N151*Summary!N$31/100*Summary!N63</f>
        <v>3.3422653531630879</v>
      </c>
      <c r="O109" s="76">
        <f>O151*Summary!O$31/100*Summary!O63</f>
        <v>3.033510467886912</v>
      </c>
      <c r="P109" s="76">
        <f>P151*Summary!P$31/100*Summary!P63</f>
        <v>2.8868940787395201</v>
      </c>
      <c r="Q109" s="76">
        <f>Q151*Summary!Q$31/100*Summary!Q63</f>
        <v>2.8161334888762504</v>
      </c>
      <c r="R109" s="77">
        <f>R151*Summary!R$31/100*Summary!R63</f>
        <v>2.87807466230334</v>
      </c>
    </row>
    <row r="110" spans="1:18" x14ac:dyDescent="0.25">
      <c r="A110" s="67" t="str">
        <f t="shared" si="8"/>
        <v>xtot(RetailTrade:SA)</v>
      </c>
      <c r="B110" s="91" t="s">
        <v>183</v>
      </c>
      <c r="C110" s="76">
        <f>C152*Summary!C$31/100*Summary!C64</f>
        <v>-1.2600942665511421</v>
      </c>
      <c r="D110" s="76">
        <f>D152*Summary!D$31/100*Summary!D64</f>
        <v>-3.6049785295532502</v>
      </c>
      <c r="E110" s="76">
        <f>E152*Summary!E$31/100*Summary!E64</f>
        <v>-5.0078008871472006</v>
      </c>
      <c r="F110" s="76">
        <f>F152*Summary!F$31/100*Summary!F64</f>
        <v>-5.8893483387274008</v>
      </c>
      <c r="G110" s="76">
        <f>G152*Summary!G$31/100*Summary!G64</f>
        <v>-5.8629872574802322</v>
      </c>
      <c r="H110" s="76">
        <f>H152*Summary!H$31/100*Summary!H64</f>
        <v>-6.0666350253563603</v>
      </c>
      <c r="I110" s="76">
        <f>I152*Summary!I$31/100*Summary!I64</f>
        <v>-6.1554181102862104</v>
      </c>
      <c r="J110" s="76">
        <f>J152*Summary!J$31/100*Summary!J64</f>
        <v>-6.2036553983785909</v>
      </c>
      <c r="K110" s="76">
        <f>K152*Summary!K$31/100*Summary!K64</f>
        <v>-4.3485184243120729</v>
      </c>
      <c r="L110" s="76">
        <f>L152*Summary!L$31/100*Summary!L64</f>
        <v>-3.5457725588989697</v>
      </c>
      <c r="M110" s="76">
        <f>M152*Summary!M$31/100*Summary!M64</f>
        <v>-2.9969375456358729</v>
      </c>
      <c r="N110" s="76">
        <f>N152*Summary!N$31/100*Summary!N64</f>
        <v>-3.2027890262130883</v>
      </c>
      <c r="O110" s="76">
        <f>O152*Summary!O$31/100*Summary!O64</f>
        <v>-3.6000000932783678</v>
      </c>
      <c r="P110" s="76">
        <f>P152*Summary!P$31/100*Summary!P64</f>
        <v>-3.9957691010126402</v>
      </c>
      <c r="Q110" s="76">
        <f>Q152*Summary!Q$31/100*Summary!Q64</f>
        <v>-4.1729826835427852</v>
      </c>
      <c r="R110" s="77">
        <f>R152*Summary!R$31/100*Summary!R64</f>
        <v>-4.2684446578129434</v>
      </c>
    </row>
    <row r="111" spans="1:18" x14ac:dyDescent="0.25">
      <c r="A111" s="67" t="str">
        <f t="shared" si="8"/>
        <v>xtot(RoadTrans:SA)</v>
      </c>
      <c r="B111" s="91" t="s">
        <v>184</v>
      </c>
      <c r="C111" s="76">
        <f>C153*Summary!C$31/100*Summary!C65</f>
        <v>0.87418127619504005</v>
      </c>
      <c r="D111" s="76">
        <f>D153*Summary!D$31/100*Summary!D65</f>
        <v>0.7233719620654</v>
      </c>
      <c r="E111" s="76">
        <f>E153*Summary!E$31/100*Summary!E65</f>
        <v>0.74433361608900006</v>
      </c>
      <c r="F111" s="76">
        <f>F153*Summary!F$31/100*Summary!F65</f>
        <v>0.84954309130228001</v>
      </c>
      <c r="G111" s="76">
        <f>G153*Summary!G$31/100*Summary!G65</f>
        <v>1.1592777935156999</v>
      </c>
      <c r="H111" s="76">
        <f>H153*Summary!H$31/100*Summary!H65</f>
        <v>1.3117135672696001</v>
      </c>
      <c r="I111" s="76">
        <f>I153*Summary!I$31/100*Summary!I65</f>
        <v>1.4640555291722399</v>
      </c>
      <c r="J111" s="76">
        <f>J153*Summary!J$31/100*Summary!J65</f>
        <v>1.6180743941664002</v>
      </c>
      <c r="K111" s="76">
        <f>K153*Summary!K$31/100*Summary!K65</f>
        <v>2.2581394758478002</v>
      </c>
      <c r="L111" s="76">
        <f>L153*Summary!L$31/100*Summary!L65</f>
        <v>2.4894165519690001</v>
      </c>
      <c r="M111" s="76">
        <f>M153*Summary!M$31/100*Summary!M65</f>
        <v>2.6503995468675998</v>
      </c>
      <c r="N111" s="76">
        <f>N153*Summary!N$31/100*Summary!N65</f>
        <v>2.4877616240564397</v>
      </c>
      <c r="O111" s="76">
        <f>O153*Summary!O$31/100*Summary!O65</f>
        <v>2.4684030172960596</v>
      </c>
      <c r="P111" s="76">
        <f>P153*Summary!P$31/100*Summary!P65</f>
        <v>2.4986211449363198</v>
      </c>
      <c r="Q111" s="76">
        <f>Q153*Summary!Q$31/100*Summary!Q65</f>
        <v>2.4416563343711402</v>
      </c>
      <c r="R111" s="77">
        <f>R153*Summary!R$31/100*Summary!R65</f>
        <v>2.5322767271935196</v>
      </c>
    </row>
    <row r="112" spans="1:18" x14ac:dyDescent="0.25">
      <c r="A112" s="67" t="str">
        <f t="shared" si="8"/>
        <v>xtot(RailTrans:SA)</v>
      </c>
      <c r="B112" s="91" t="s">
        <v>185</v>
      </c>
      <c r="C112" s="76">
        <f>C154*Summary!C$31/100*Summary!C66</f>
        <v>1.3347826136518501</v>
      </c>
      <c r="D112" s="76">
        <f>D154*Summary!D$31/100*Summary!D66</f>
        <v>1.3699013990396001</v>
      </c>
      <c r="E112" s="76">
        <f>E154*Summary!E$31/100*Summary!E66</f>
        <v>1.4461757927201999</v>
      </c>
      <c r="F112" s="76">
        <f>F154*Summary!F$31/100*Summary!F66</f>
        <v>1.2296961715485601</v>
      </c>
      <c r="G112" s="76">
        <f>G154*Summary!G$31/100*Summary!G66</f>
        <v>1.36177469853508</v>
      </c>
      <c r="H112" s="76">
        <f>H154*Summary!H$31/100*Summary!H66</f>
        <v>1.4342703169648001</v>
      </c>
      <c r="I112" s="76">
        <f>I154*Summary!I$31/100*Summary!I66</f>
        <v>1.5021632966676</v>
      </c>
      <c r="J112" s="76">
        <f>J154*Summary!J$31/100*Summary!J66</f>
        <v>1.5667725902265599</v>
      </c>
      <c r="K112" s="76">
        <f>K154*Summary!K$31/100*Summary!K66</f>
        <v>1.82065087573716</v>
      </c>
      <c r="L112" s="76">
        <f>L154*Summary!L$31/100*Summary!L66</f>
        <v>1.8935697668374001</v>
      </c>
      <c r="M112" s="76">
        <f>M154*Summary!M$31/100*Summary!M66</f>
        <v>1.9410291113158</v>
      </c>
      <c r="N112" s="76">
        <f>N154*Summary!N$31/100*Summary!N66</f>
        <v>1.9625509342896799</v>
      </c>
      <c r="O112" s="76">
        <f>O154*Summary!O$31/100*Summary!O66</f>
        <v>1.99216321019664</v>
      </c>
      <c r="P112" s="76">
        <f>P154*Summary!P$31/100*Summary!P66</f>
        <v>1.52397957705888</v>
      </c>
      <c r="Q112" s="76">
        <f>Q154*Summary!Q$31/100*Summary!Q66</f>
        <v>1.5606240388043402</v>
      </c>
      <c r="R112" s="77">
        <f>R154*Summary!R$31/100*Summary!R66</f>
        <v>1.5989095661923201</v>
      </c>
    </row>
    <row r="113" spans="1:18" x14ac:dyDescent="0.25">
      <c r="A113" s="67" t="str">
        <f t="shared" si="8"/>
        <v>xtot(OthTrans:SA)</v>
      </c>
      <c r="B113" s="91" t="s">
        <v>186</v>
      </c>
      <c r="C113" s="76">
        <f>C155*Summary!C$31/100*Summary!C67</f>
        <v>16.575706192980004</v>
      </c>
      <c r="D113" s="76">
        <f>D155*Summary!D$31/100*Summary!D67</f>
        <v>15.574214714080002</v>
      </c>
      <c r="E113" s="76">
        <f>E155*Summary!E$31/100*Summary!E67</f>
        <v>15.062389660140003</v>
      </c>
      <c r="F113" s="76">
        <f>F155*Summary!F$31/100*Summary!F67</f>
        <v>13.344716737079997</v>
      </c>
      <c r="G113" s="76">
        <f>G155*Summary!G$31/100*Summary!G67</f>
        <v>13.407609940019997</v>
      </c>
      <c r="H113" s="76">
        <f>H155*Summary!H$31/100*Summary!H67</f>
        <v>13.408805066039999</v>
      </c>
      <c r="I113" s="76">
        <f>I155*Summary!I$31/100*Summary!I67</f>
        <v>13.468298780411999</v>
      </c>
      <c r="J113" s="76">
        <f>J155*Summary!J$31/100*Summary!J67</f>
        <v>13.570956938303997</v>
      </c>
      <c r="K113" s="76">
        <f>K155*Summary!K$31/100*Summary!K67</f>
        <v>14.006405705489998</v>
      </c>
      <c r="L113" s="76">
        <f>L155*Summary!L$31/100*Summary!L67</f>
        <v>13.975577095365001</v>
      </c>
      <c r="M113" s="76">
        <f>M155*Summary!M$31/100*Summary!M67</f>
        <v>13.875556970078998</v>
      </c>
      <c r="N113" s="76">
        <f>N155*Summary!N$31/100*Summary!N67</f>
        <v>13.800082546979997</v>
      </c>
      <c r="O113" s="76">
        <f>O155*Summary!O$31/100*Summary!O67</f>
        <v>13.762324142658001</v>
      </c>
      <c r="P113" s="76">
        <f>P155*Summary!P$31/100*Summary!P67</f>
        <v>13.773303855791999</v>
      </c>
      <c r="Q113" s="76">
        <f>Q155*Summary!Q$31/100*Summary!Q67</f>
        <v>12.284048877024</v>
      </c>
      <c r="R113" s="77">
        <f>R155*Summary!R$31/100*Summary!R67</f>
        <v>12.331812000384</v>
      </c>
    </row>
    <row r="114" spans="1:18" x14ac:dyDescent="0.25">
      <c r="A114" s="67" t="str">
        <f t="shared" si="8"/>
        <v>xtot(WaterTrans:SA)</v>
      </c>
      <c r="B114" s="91" t="s">
        <v>187</v>
      </c>
      <c r="C114" s="76">
        <f>C156*Summary!C$31/100*Summary!C68</f>
        <v>1.114224872541</v>
      </c>
      <c r="D114" s="76">
        <f>D156*Summary!D$31/100*Summary!D68</f>
        <v>1.11741536943</v>
      </c>
      <c r="E114" s="76">
        <f>E156*Summary!E$31/100*Summary!E68</f>
        <v>1.1361276545880001</v>
      </c>
      <c r="F114" s="76">
        <f>F156*Summary!F$31/100*Summary!F68</f>
        <v>1.158581336188</v>
      </c>
      <c r="G114" s="76">
        <f>G156*Summary!G$31/100*Summary!G68</f>
        <v>1.1758969454389998</v>
      </c>
      <c r="H114" s="76">
        <f>H156*Summary!H$31/100*Summary!H68</f>
        <v>1.2054902025600001</v>
      </c>
      <c r="I114" s="76">
        <f>I156*Summary!I$31/100*Summary!I68</f>
        <v>1.2314476363859999</v>
      </c>
      <c r="J114" s="76">
        <f>J156*Summary!J$31/100*Summary!J68</f>
        <v>1.253252640768</v>
      </c>
      <c r="K114" s="76">
        <f>K156*Summary!K$31/100*Summary!K68</f>
        <v>1.1953104142019997</v>
      </c>
      <c r="L114" s="76">
        <f>L156*Summary!L$31/100*Summary!L68</f>
        <v>1.1712375962950001</v>
      </c>
      <c r="M114" s="76">
        <f>M156*Summary!M$31/100*Summary!M68</f>
        <v>2.3029665175660003</v>
      </c>
      <c r="N114" s="76">
        <f>N156*Summary!N$31/100*Summary!N68</f>
        <v>1.1762831082279999</v>
      </c>
      <c r="O114" s="76">
        <f>O156*Summary!O$31/100*Summary!O68</f>
        <v>1.2089104043899999</v>
      </c>
      <c r="P114" s="76">
        <f>P156*Summary!P$31/100*Summary!P68</f>
        <v>1.23857882688</v>
      </c>
      <c r="Q114" s="76">
        <f>Q156*Summary!Q$31/100*Summary!Q68</f>
        <v>1.2621696679020002</v>
      </c>
      <c r="R114" s="77">
        <f>R156*Summary!R$31/100*Summary!R68</f>
        <v>1.2837299057440004</v>
      </c>
    </row>
    <row r="115" spans="1:18" x14ac:dyDescent="0.25">
      <c r="A115" s="67" t="str">
        <f t="shared" si="8"/>
        <v>xtot(AirTrans:SA)</v>
      </c>
      <c r="B115" s="91" t="s">
        <v>188</v>
      </c>
      <c r="C115" s="76">
        <f>C157*Summary!C$31/100*Summary!C69</f>
        <v>1.7767912700313599</v>
      </c>
      <c r="D115" s="76">
        <f>D157*Summary!D$31/100*Summary!D69</f>
        <v>1.3609488044908802</v>
      </c>
      <c r="E115" s="76">
        <f>E157*Summary!E$31/100*Summary!E69</f>
        <v>1.0371925446864001</v>
      </c>
      <c r="F115" s="76">
        <f>F157*Summary!F$31/100*Summary!F69</f>
        <v>0.77813823711023999</v>
      </c>
      <c r="G115" s="76">
        <f>G157*Summary!G$31/100*Summary!G69</f>
        <v>0.70150609223303995</v>
      </c>
      <c r="H115" s="76">
        <f>H157*Summary!H$31/100*Summary!H69</f>
        <v>0.57120639833632003</v>
      </c>
      <c r="I115" s="76">
        <f>I157*Summary!I$31/100*Summary!I69</f>
        <v>0.46450261334001597</v>
      </c>
      <c r="J115" s="76">
        <f>J157*Summary!J$31/100*Summary!J69</f>
        <v>0.38413722583257603</v>
      </c>
      <c r="K115" s="76">
        <f>K157*Summary!K$31/100*Summary!K69</f>
        <v>0.77765693349455989</v>
      </c>
      <c r="L115" s="76">
        <f>L157*Summary!L$31/100*Summary!L69</f>
        <v>0.96053191838200003</v>
      </c>
      <c r="M115" s="76">
        <f>M157*Summary!M$31/100*Summary!M69</f>
        <v>1.1089672932460801</v>
      </c>
      <c r="N115" s="76">
        <f>N157*Summary!N$31/100*Summary!N69</f>
        <v>1.0688898394041599</v>
      </c>
      <c r="O115" s="76">
        <f>O157*Summary!O$31/100*Summary!O69</f>
        <v>0.85949499047048006</v>
      </c>
      <c r="P115" s="76">
        <f>P157*Summary!P$31/100*Summary!P69</f>
        <v>0.79181733272991994</v>
      </c>
      <c r="Q115" s="76">
        <f>Q157*Summary!Q$31/100*Summary!Q69</f>
        <v>0.75145771425249008</v>
      </c>
      <c r="R115" s="77">
        <f>R157*Summary!R$31/100*Summary!R69</f>
        <v>0.72663569296751995</v>
      </c>
    </row>
    <row r="116" spans="1:18" x14ac:dyDescent="0.25">
      <c r="A116" s="67" t="str">
        <f t="shared" si="8"/>
        <v>xtot(OthServ:SA)</v>
      </c>
      <c r="B116" s="91" t="s">
        <v>189</v>
      </c>
      <c r="C116" s="76">
        <f>C158*Summary!C$31/100*Summary!C70</f>
        <v>25.846671539612881</v>
      </c>
      <c r="D116" s="76">
        <f>D158*Summary!D$31/100*Summary!D70</f>
        <v>20.157016207803526</v>
      </c>
      <c r="E116" s="76">
        <f>E158*Summary!E$31/100*Summary!E70</f>
        <v>17.66448729223416</v>
      </c>
      <c r="F116" s="76">
        <f>F158*Summary!F$31/100*Summary!F70</f>
        <v>16.771031186645377</v>
      </c>
      <c r="G116" s="76">
        <f>G158*Summary!G$31/100*Summary!G70</f>
        <v>20.307545312567964</v>
      </c>
      <c r="H116" s="76">
        <f>H158*Summary!H$31/100*Summary!H70</f>
        <v>20.808257670560156</v>
      </c>
      <c r="I116" s="76">
        <f>I158*Summary!I$31/100*Summary!I70</f>
        <v>21.362953824181979</v>
      </c>
      <c r="J116" s="76">
        <f>J158*Summary!J$31/100*Summary!J70</f>
        <v>22.158509963520522</v>
      </c>
      <c r="K116" s="76">
        <f>K158*Summary!K$31/100*Summary!K70</f>
        <v>37.058188553161713</v>
      </c>
      <c r="L116" s="76">
        <f>L158*Summary!L$31/100*Summary!L70</f>
        <v>42.43363475333895</v>
      </c>
      <c r="M116" s="76">
        <f>M158*Summary!M$31/100*Summary!M70</f>
        <v>46.133967139511256</v>
      </c>
      <c r="N116" s="76">
        <f>N158*Summary!N$31/100*Summary!N70</f>
        <v>45.081549332748281</v>
      </c>
      <c r="O116" s="76">
        <f>O158*Summary!O$31/100*Summary!O70</f>
        <v>43.737966756896093</v>
      </c>
      <c r="P116" s="76">
        <f>P158*Summary!P$31/100*Summary!P70</f>
        <v>43.361698693741126</v>
      </c>
      <c r="Q116" s="76">
        <f>Q158*Summary!Q$31/100*Summary!Q70</f>
        <v>43.975053112916243</v>
      </c>
      <c r="R116" s="77">
        <f>R158*Summary!R$31/100*Summary!R70</f>
        <v>45.122164031553957</v>
      </c>
    </row>
    <row r="117" spans="1:18" x14ac:dyDescent="0.25">
      <c r="A117" s="67" t="str">
        <f t="shared" si="8"/>
        <v>xtot(BankFinIns:SA)</v>
      </c>
      <c r="B117" s="91" t="s">
        <v>190</v>
      </c>
      <c r="C117" s="76">
        <f>C159*Summary!C$31/100*Summary!C71</f>
        <v>-4.3334826300631804</v>
      </c>
      <c r="D117" s="76">
        <f>D159*Summary!D$31/100*Summary!D71</f>
        <v>-4.8488024844548967</v>
      </c>
      <c r="E117" s="76">
        <f>E159*Summary!E$31/100*Summary!E71</f>
        <v>-5.0411509102070395</v>
      </c>
      <c r="F117" s="76">
        <f>F159*Summary!F$31/100*Summary!F71</f>
        <v>-5.0220389756644508</v>
      </c>
      <c r="G117" s="76">
        <f>G159*Summary!G$31/100*Summary!G71</f>
        <v>-4.3878812887981491</v>
      </c>
      <c r="H117" s="76">
        <f>H159*Summary!H$31/100*Summary!H71</f>
        <v>-4.1545460285378395</v>
      </c>
      <c r="I117" s="76">
        <f>I159*Summary!I$31/100*Summary!I71</f>
        <v>-4.0151328921007439</v>
      </c>
      <c r="J117" s="76">
        <f>J159*Summary!J$31/100*Summary!J71</f>
        <v>-3.8434163669996639</v>
      </c>
      <c r="K117" s="76">
        <f>K159*Summary!K$31/100*Summary!K71</f>
        <v>-2.2131542988569786</v>
      </c>
      <c r="L117" s="76">
        <f>L159*Summary!L$31/100*Summary!L71</f>
        <v>-1.4428411633331999</v>
      </c>
      <c r="M117" s="76">
        <f>M159*Summary!M$31/100*Summary!M71</f>
        <v>-0.83510760995289102</v>
      </c>
      <c r="N117" s="76">
        <f>N159*Summary!N$31/100*Summary!N71</f>
        <v>-0.64558547529324606</v>
      </c>
      <c r="O117" s="76">
        <f>O159*Summary!O$31/100*Summary!O71</f>
        <v>-0.58376888726604248</v>
      </c>
      <c r="P117" s="76">
        <f>P159*Summary!P$31/100*Summary!P71</f>
        <v>-0.53825646143174399</v>
      </c>
      <c r="Q117" s="76">
        <f>Q159*Summary!Q$31/100*Summary!Q71</f>
        <v>-0.49141816391173354</v>
      </c>
      <c r="R117" s="77">
        <f>R159*Summary!R$31/100*Summary!R71</f>
        <v>-0.44506745160184324</v>
      </c>
    </row>
    <row r="118" spans="1:18" x14ac:dyDescent="0.25">
      <c r="A118" s="67" t="str">
        <f t="shared" si="8"/>
        <v>xtot(OwnerDwellng:SA)</v>
      </c>
      <c r="B118" s="91" t="s">
        <v>191</v>
      </c>
      <c r="C118" s="76">
        <f>C160*Summary!C$31/100*Summary!C72</f>
        <v>0</v>
      </c>
      <c r="D118" s="76">
        <f>D160*Summary!D$31/100*Summary!D72</f>
        <v>0</v>
      </c>
      <c r="E118" s="76">
        <f>E160*Summary!E$31/100*Summary!E72</f>
        <v>0</v>
      </c>
      <c r="F118" s="76">
        <f>F160*Summary!F$31/100*Summary!F72</f>
        <v>0</v>
      </c>
      <c r="G118" s="76">
        <f>G160*Summary!G$31/100*Summary!G72</f>
        <v>0</v>
      </c>
      <c r="H118" s="76">
        <f>H160*Summary!H$31/100*Summary!H72</f>
        <v>0</v>
      </c>
      <c r="I118" s="76">
        <f>I160*Summary!I$31/100*Summary!I72</f>
        <v>0</v>
      </c>
      <c r="J118" s="76">
        <f>J160*Summary!J$31/100*Summary!J72</f>
        <v>0</v>
      </c>
      <c r="K118" s="76">
        <f>K160*Summary!K$31/100*Summary!K72</f>
        <v>0</v>
      </c>
      <c r="L118" s="76">
        <f>L160*Summary!L$31/100*Summary!L72</f>
        <v>0</v>
      </c>
      <c r="M118" s="76">
        <f>M160*Summary!M$31/100*Summary!M72</f>
        <v>0</v>
      </c>
      <c r="N118" s="76">
        <f>N160*Summary!N$31/100*Summary!N72</f>
        <v>0</v>
      </c>
      <c r="O118" s="76">
        <f>O160*Summary!O$31/100*Summary!O72</f>
        <v>0</v>
      </c>
      <c r="P118" s="76">
        <f>P160*Summary!P$31/100*Summary!P72</f>
        <v>0</v>
      </c>
      <c r="Q118" s="76">
        <f>Q160*Summary!Q$31/100*Summary!Q72</f>
        <v>0</v>
      </c>
      <c r="R118" s="77">
        <f>R160*Summary!R$31/100*Summary!R72</f>
        <v>0</v>
      </c>
    </row>
    <row r="119" spans="1:18" x14ac:dyDescent="0.25">
      <c r="A119" s="67" t="str">
        <f t="shared" si="8"/>
        <v>xtot(BusinessSrv:SA)</v>
      </c>
      <c r="B119" s="91" t="s">
        <v>192</v>
      </c>
      <c r="C119" s="76">
        <f>C161*Summary!C$31/100*Summary!C73</f>
        <v>-1.4336939752724824</v>
      </c>
      <c r="D119" s="76">
        <f>D161*Summary!D$31/100*Summary!D73</f>
        <v>-1.7567181222361199</v>
      </c>
      <c r="E119" s="76">
        <f>E161*Summary!E$31/100*Summary!E73</f>
        <v>-1.8041453103857399</v>
      </c>
      <c r="F119" s="76">
        <f>F161*Summary!F$31/100*Summary!F73</f>
        <v>-1.7243175129042001</v>
      </c>
      <c r="G119" s="76">
        <f>G161*Summary!G$31/100*Summary!G73</f>
        <v>-1.3690347137158199</v>
      </c>
      <c r="H119" s="76">
        <f>H161*Summary!H$31/100*Summary!H73</f>
        <v>-1.2044361327636002</v>
      </c>
      <c r="I119" s="76">
        <f>I161*Summary!I$31/100*Summary!I73</f>
        <v>-1.0429945229010598</v>
      </c>
      <c r="J119" s="76">
        <f>J161*Summary!J$31/100*Summary!J73</f>
        <v>-0.8442024215908801</v>
      </c>
      <c r="K119" s="76">
        <f>K161*Summary!K$31/100*Summary!K73</f>
        <v>-6.7902125212880388E-2</v>
      </c>
      <c r="L119" s="76">
        <f>L161*Summary!L$31/100*Summary!L73</f>
        <v>0.18306022928977</v>
      </c>
      <c r="M119" s="76">
        <f>M161*Summary!M$31/100*Summary!M73</f>
        <v>0.31862493031611205</v>
      </c>
      <c r="N119" s="76">
        <f>N161*Summary!N$31/100*Summary!N73</f>
        <v>0.14242460275306082</v>
      </c>
      <c r="O119" s="76">
        <f>O161*Summary!O$31/100*Summary!O73</f>
        <v>-2.0204602052408281E-2</v>
      </c>
      <c r="P119" s="76">
        <f>P161*Summary!P$31/100*Summary!P73</f>
        <v>-8.5132896196566402E-2</v>
      </c>
      <c r="Q119" s="76">
        <f>Q161*Summary!Q$31/100*Summary!Q73</f>
        <v>-6.1506511977187511E-2</v>
      </c>
      <c r="R119" s="77">
        <f>R161*Summary!R$31/100*Summary!R73</f>
        <v>-3.9862235270083195E-3</v>
      </c>
    </row>
    <row r="120" spans="1:18" x14ac:dyDescent="0.25">
      <c r="A120" s="67" t="str">
        <f t="shared" si="8"/>
        <v>xtot(PrfSciTchSrv:SA)</v>
      </c>
      <c r="B120" s="91" t="s">
        <v>193</v>
      </c>
      <c r="C120" s="76">
        <f>C162*Summary!C$31/100*Summary!C74</f>
        <v>1.20970934726004</v>
      </c>
      <c r="D120" s="76">
        <f>D162*Summary!D$31/100*Summary!D74</f>
        <v>1.2057176136913601</v>
      </c>
      <c r="E120" s="76">
        <f>E162*Summary!E$31/100*Summary!E74</f>
        <v>1.1387352206411998</v>
      </c>
      <c r="F120" s="76">
        <f>F162*Summary!F$31/100*Summary!F74</f>
        <v>1.14661263019996</v>
      </c>
      <c r="G120" s="76">
        <f>G162*Summary!G$31/100*Summary!G74</f>
        <v>1.2973426299332098</v>
      </c>
      <c r="H120" s="76">
        <f>H162*Summary!H$31/100*Summary!H74</f>
        <v>1.3463047862459998</v>
      </c>
      <c r="I120" s="76">
        <f>I162*Summary!I$31/100*Summary!I74</f>
        <v>1.4030971916450998</v>
      </c>
      <c r="J120" s="76">
        <f>J162*Summary!J$31/100*Summary!J74</f>
        <v>1.46328222416208</v>
      </c>
      <c r="K120" s="76">
        <f>K162*Summary!K$31/100*Summary!K74</f>
        <v>2.2899400880835201</v>
      </c>
      <c r="L120" s="76">
        <f>L162*Summary!L$31/100*Summary!L74</f>
        <v>2.4483039271724003</v>
      </c>
      <c r="M120" s="76">
        <f>M162*Summary!M$31/100*Summary!M74</f>
        <v>2.5193561412316003</v>
      </c>
      <c r="N120" s="76">
        <f>N162*Summary!N$31/100*Summary!N74</f>
        <v>2.3966730310564799</v>
      </c>
      <c r="O120" s="76">
        <f>O162*Summary!O$31/100*Summary!O74</f>
        <v>2.0157852067935402</v>
      </c>
      <c r="P120" s="76">
        <f>P162*Summary!P$31/100*Summary!P74</f>
        <v>1.9949735690729598</v>
      </c>
      <c r="Q120" s="76">
        <f>Q162*Summary!Q$31/100*Summary!Q74</f>
        <v>2.0187075409298703</v>
      </c>
      <c r="R120" s="77">
        <f>R162*Summary!R$31/100*Summary!R74</f>
        <v>2.0512367430004801</v>
      </c>
    </row>
    <row r="121" spans="1:18" x14ac:dyDescent="0.25">
      <c r="A121" s="67" t="str">
        <f t="shared" si="8"/>
        <v>xtot(GovAdmin:SA)</v>
      </c>
      <c r="B121" s="91" t="s">
        <v>194</v>
      </c>
      <c r="C121" s="76">
        <f>C163*Summary!C$31/100*Summary!C75</f>
        <v>2.5174837984428002</v>
      </c>
      <c r="D121" s="76">
        <f>D163*Summary!D$31/100*Summary!D75</f>
        <v>1.2166373524506182</v>
      </c>
      <c r="E121" s="76">
        <f>E163*Summary!E$31/100*Summary!E75</f>
        <v>0.25355710173110396</v>
      </c>
      <c r="F121" s="76">
        <f>F163*Summary!F$31/100*Summary!F75</f>
        <v>-0.49113533964438</v>
      </c>
      <c r="G121" s="76">
        <f>G163*Summary!G$31/100*Summary!G75</f>
        <v>-0.80745488412567001</v>
      </c>
      <c r="H121" s="76">
        <f>H163*Summary!H$31/100*Summary!H75</f>
        <v>-1.18404810367928</v>
      </c>
      <c r="I121" s="76">
        <f>I163*Summary!I$31/100*Summary!I75</f>
        <v>-1.467416512094772</v>
      </c>
      <c r="J121" s="76">
        <f>J163*Summary!J$31/100*Summary!J75</f>
        <v>-1.7176821062538241</v>
      </c>
      <c r="K121" s="76">
        <f>K163*Summary!K$31/100*Summary!K75</f>
        <v>-1.1679203244485659</v>
      </c>
      <c r="L121" s="76">
        <f>L163*Summary!L$31/100*Summary!L75</f>
        <v>-0.88112967125602504</v>
      </c>
      <c r="M121" s="76">
        <f>M163*Summary!M$31/100*Summary!M75</f>
        <v>-0.67787890803985507</v>
      </c>
      <c r="N121" s="76">
        <f>N163*Summary!N$31/100*Summary!N75</f>
        <v>-0.62624016427950002</v>
      </c>
      <c r="O121" s="76">
        <f>O163*Summary!O$31/100*Summary!O75</f>
        <v>-0.72497444557940993</v>
      </c>
      <c r="P121" s="76">
        <f>P163*Summary!P$31/100*Summary!P75</f>
        <v>-0.89512060567679985</v>
      </c>
      <c r="Q121" s="76">
        <f>Q163*Summary!Q$31/100*Summary!Q75</f>
        <v>-1.0544596353183151</v>
      </c>
      <c r="R121" s="77">
        <f>R163*Summary!R$31/100*Summary!R75</f>
        <v>-1.1786191751241002</v>
      </c>
    </row>
    <row r="122" spans="1:18" x14ac:dyDescent="0.25">
      <c r="A122" s="67" t="str">
        <f t="shared" si="8"/>
        <v>xtot(Defence:SA)</v>
      </c>
      <c r="B122" s="91" t="s">
        <v>195</v>
      </c>
      <c r="C122" s="76">
        <f>C164*Summary!C$31/100*Summary!C76</f>
        <v>0.66662656703685896</v>
      </c>
      <c r="D122" s="76">
        <f>D164*Summary!D$31/100*Summary!D76</f>
        <v>0.44432832811946404</v>
      </c>
      <c r="E122" s="76">
        <f>E164*Summary!E$31/100*Summary!E76</f>
        <v>0.23935389822748804</v>
      </c>
      <c r="F122" s="76">
        <f>F164*Summary!F$31/100*Summary!F76</f>
        <v>0.11129108401785601</v>
      </c>
      <c r="G122" s="76">
        <f>G164*Summary!G$31/100*Summary!G76</f>
        <v>5.7815608078485604E-2</v>
      </c>
      <c r="H122" s="76">
        <f>H164*Summary!H$31/100*Summary!H76</f>
        <v>-9.6698830130240009E-3</v>
      </c>
      <c r="I122" s="76">
        <f>I164*Summary!I$31/100*Summary!I76</f>
        <v>-6.6849316976304002E-2</v>
      </c>
      <c r="J122" s="76">
        <f>J164*Summary!J$31/100*Summary!J76</f>
        <v>-0.11460074042342401</v>
      </c>
      <c r="K122" s="76">
        <f>K164*Summary!K$31/100*Summary!K76</f>
        <v>-7.5859817202935994E-3</v>
      </c>
      <c r="L122" s="76">
        <f>L164*Summary!L$31/100*Summary!L76</f>
        <v>4.6060833740619998E-2</v>
      </c>
      <c r="M122" s="76">
        <f>M164*Summary!M$31/100*Summary!M76</f>
        <v>9.0045588644560012E-2</v>
      </c>
      <c r="N122" s="76">
        <f>N164*Summary!N$31/100*Summary!N76</f>
        <v>9.4522017448950002E-2</v>
      </c>
      <c r="O122" s="76">
        <f>O164*Summary!O$31/100*Summary!O76</f>
        <v>8.3418827099425996E-2</v>
      </c>
      <c r="P122" s="76">
        <f>P164*Summary!P$31/100*Summary!P76</f>
        <v>5.8703141437583997E-2</v>
      </c>
      <c r="Q122" s="76">
        <f>Q164*Summary!Q$31/100*Summary!Q76</f>
        <v>3.4839995076190504E-2</v>
      </c>
      <c r="R122" s="77">
        <f>R164*Summary!R$31/100*Summary!R76</f>
        <v>1.5913465984276003E-2</v>
      </c>
    </row>
    <row r="123" spans="1:18" x14ac:dyDescent="0.25">
      <c r="B123" s="91" t="s">
        <v>105</v>
      </c>
      <c r="C123" s="76">
        <f>C165*Summary!C$31/100*Summary!C77</f>
        <v>0</v>
      </c>
      <c r="D123" s="76">
        <f>D165*Summary!D$31/100*Summary!D77</f>
        <v>0</v>
      </c>
      <c r="E123" s="76">
        <f>E165*Summary!E$31/100*Summary!E77</f>
        <v>0</v>
      </c>
      <c r="F123" s="76">
        <f>F165*Summary!F$31/100*Summary!F77</f>
        <v>0</v>
      </c>
      <c r="G123" s="76">
        <f>G165*Summary!G$31/100*Summary!G77</f>
        <v>0</v>
      </c>
      <c r="H123" s="76">
        <f>H165*Summary!H$31/100*Summary!H77</f>
        <v>0</v>
      </c>
      <c r="I123" s="76">
        <f>I165*Summary!I$31/100*Summary!I77</f>
        <v>0</v>
      </c>
      <c r="J123" s="76">
        <f>J165*Summary!J$31/100*Summary!J77</f>
        <v>0</v>
      </c>
      <c r="K123" s="76">
        <f>K165*Summary!K$31/100*Summary!K77</f>
        <v>0</v>
      </c>
      <c r="L123" s="76">
        <f>L165*Summary!L$31/100*Summary!L77</f>
        <v>0</v>
      </c>
      <c r="M123" s="76">
        <f>M165*Summary!M$31/100*Summary!M77</f>
        <v>0</v>
      </c>
      <c r="N123" s="76">
        <f>N165*Summary!N$31/100*Summary!N77</f>
        <v>0</v>
      </c>
      <c r="O123" s="76">
        <f>O165*Summary!O$31/100*Summary!O77</f>
        <v>0</v>
      </c>
      <c r="P123" s="76">
        <f>P165*Summary!P$31/100*Summary!P77</f>
        <v>0</v>
      </c>
      <c r="Q123" s="76">
        <f>Q165*Summary!Q$31/100*Summary!Q77</f>
        <v>0</v>
      </c>
      <c r="R123" s="77">
        <f>R165*Summary!R$31/100*Summary!R77</f>
        <v>0</v>
      </c>
    </row>
    <row r="124" spans="1:18" ht="13.8" thickBot="1" x14ac:dyDescent="0.3">
      <c r="B124" s="125" t="s">
        <v>19</v>
      </c>
      <c r="C124" s="126">
        <f>Summary!C14</f>
        <v>34.247134887503996</v>
      </c>
      <c r="D124" s="126">
        <f>Summary!D14</f>
        <v>25.793884468496003</v>
      </c>
      <c r="E124" s="126">
        <f>Summary!E14</f>
        <v>28.252353345929997</v>
      </c>
      <c r="F124" s="126">
        <f>Summary!F14</f>
        <v>36.325798162186004</v>
      </c>
      <c r="G124" s="126">
        <f>Summary!G14</f>
        <v>49.387546770021999</v>
      </c>
      <c r="H124" s="126">
        <f>Summary!H14</f>
        <v>61.015777035520003</v>
      </c>
      <c r="I124" s="126">
        <f>Summary!I14</f>
        <v>73.039291953071995</v>
      </c>
      <c r="J124" s="126">
        <f>Summary!J14</f>
        <v>85.08104032512</v>
      </c>
      <c r="K124" s="126">
        <f>Summary!K14</f>
        <v>98.097450577420005</v>
      </c>
      <c r="L124" s="126">
        <f>Summary!L14</f>
        <v>101.95707826370001</v>
      </c>
      <c r="M124" s="126">
        <f>Summary!M14</f>
        <v>103.12421944908999</v>
      </c>
      <c r="N124" s="126">
        <f>Summary!N14</f>
        <v>105.84822141400001</v>
      </c>
      <c r="O124" s="126">
        <f>Summary!O14</f>
        <v>109.38180730749998</v>
      </c>
      <c r="P124" s="126">
        <f>Summary!P14</f>
        <v>113.99682294463997</v>
      </c>
      <c r="Q124" s="126">
        <f>Summary!Q14</f>
        <v>120.07808334309001</v>
      </c>
      <c r="R124" s="127">
        <f>Summary!R14</f>
        <v>127.10829715652001</v>
      </c>
    </row>
    <row r="126" spans="1:18" s="119" customFormat="1" ht="18" thickBot="1" x14ac:dyDescent="0.35">
      <c r="B126" s="120" t="str">
        <f>B84</f>
        <v>SA</v>
      </c>
      <c r="C126" s="121" t="s">
        <v>103</v>
      </c>
      <c r="D126" s="121"/>
      <c r="E126" s="121"/>
      <c r="F126" s="121"/>
      <c r="G126" s="121"/>
      <c r="H126" s="121"/>
      <c r="I126" s="121"/>
      <c r="J126" s="121"/>
    </row>
    <row r="127" spans="1:18" x14ac:dyDescent="0.25">
      <c r="B127" s="122"/>
      <c r="C127" s="123" t="s">
        <v>2</v>
      </c>
      <c r="D127" s="123" t="s">
        <v>3</v>
      </c>
      <c r="E127" s="123" t="s">
        <v>4</v>
      </c>
      <c r="F127" s="123" t="s">
        <v>5</v>
      </c>
      <c r="G127" s="123" t="s">
        <v>6</v>
      </c>
      <c r="H127" s="123" t="s">
        <v>7</v>
      </c>
      <c r="I127" s="123" t="s">
        <v>8</v>
      </c>
      <c r="J127" s="123" t="s">
        <v>9</v>
      </c>
      <c r="K127" s="123" t="s">
        <v>10</v>
      </c>
      <c r="L127" s="123" t="s">
        <v>11</v>
      </c>
      <c r="M127" s="123" t="s">
        <v>12</v>
      </c>
      <c r="N127" s="123" t="s">
        <v>13</v>
      </c>
      <c r="O127" s="123" t="s">
        <v>14</v>
      </c>
      <c r="P127" s="123" t="s">
        <v>15</v>
      </c>
      <c r="Q127" s="123" t="s">
        <v>16</v>
      </c>
      <c r="R127" s="124" t="s">
        <v>100</v>
      </c>
    </row>
    <row r="128" spans="1:18" x14ac:dyDescent="0.25">
      <c r="A128" s="67" t="str">
        <f>"xtot("&amp;RIGHT(B128,LEN(B128)-2)&amp;":"&amp;$B$84&amp;")"</f>
        <v>xtot(Agriculture:SA)</v>
      </c>
      <c r="B128" s="91" t="s">
        <v>159</v>
      </c>
      <c r="C128" s="76">
        <f>VLOOKUP($A128,'Results csv file'!$A:$Y,MATCH(C$45,'Results csv file'!$A$2:$Y$2,0),FALSE)</f>
        <v>-1.517874E-2</v>
      </c>
      <c r="D128" s="76">
        <f>VLOOKUP($A128,'Results csv file'!$A:$Y,MATCH(D$45,'Results csv file'!$A$2:$Y$2,0),FALSE)</f>
        <v>-1.4579689999999999E-2</v>
      </c>
      <c r="E128" s="76">
        <f>VLOOKUP($A128,'Results csv file'!$A:$Y,MATCH(E$45,'Results csv file'!$A$2:$Y$2,0),FALSE)</f>
        <v>-1.359381E-2</v>
      </c>
      <c r="F128" s="76">
        <f>VLOOKUP($A128,'Results csv file'!$A:$Y,MATCH(F$45,'Results csv file'!$A$2:$Y$2,0),FALSE)</f>
        <v>-1.24049E-2</v>
      </c>
      <c r="G128" s="76">
        <f>VLOOKUP($A128,'Results csv file'!$A:$Y,MATCH(G$45,'Results csv file'!$A$2:$Y$2,0),FALSE)</f>
        <v>-1.16136E-2</v>
      </c>
      <c r="H128" s="76">
        <f>VLOOKUP($A128,'Results csv file'!$A:$Y,MATCH(H$45,'Results csv file'!$A$2:$Y$2,0),FALSE)</f>
        <v>-1.052317E-2</v>
      </c>
      <c r="I128" s="76">
        <f>VLOOKUP($A128,'Results csv file'!$A:$Y,MATCH(I$45,'Results csv file'!$A$2:$Y$2,0),FALSE)</f>
        <v>-9.3843169999999997E-3</v>
      </c>
      <c r="J128" s="76">
        <f>VLOOKUP($A128,'Results csv file'!$A:$Y,MATCH(J$45,'Results csv file'!$A$2:$Y$2,0),FALSE)</f>
        <v>-8.2647420000000003E-3</v>
      </c>
      <c r="K128" s="76">
        <f>VLOOKUP($A128,'Results csv file'!$A:$Y,MATCH(K$45,'Results csv file'!$A$2:$Y$2,0),FALSE)</f>
        <v>-1.002278E-2</v>
      </c>
      <c r="L128" s="76">
        <f>VLOOKUP($A128,'Results csv file'!$A:$Y,MATCH(L$45,'Results csv file'!$A$2:$Y$2,0),FALSE)</f>
        <v>-1.078375E-2</v>
      </c>
      <c r="M128" s="76">
        <f>VLOOKUP($A128,'Results csv file'!$A:$Y,MATCH(M$45,'Results csv file'!$A$2:$Y$2,0),FALSE)</f>
        <v>-1.127998E-2</v>
      </c>
      <c r="N128" s="76">
        <f>VLOOKUP($A128,'Results csv file'!$A:$Y,MATCH(N$45,'Results csv file'!$A$2:$Y$2,0),FALSE)</f>
        <v>-1.052556E-2</v>
      </c>
      <c r="O128" s="76">
        <f>VLOOKUP($A128,'Results csv file'!$A:$Y,MATCH(O$45,'Results csv file'!$A$2:$Y$2,0),FALSE)</f>
        <v>-9.5456280000000004E-3</v>
      </c>
      <c r="P128" s="76">
        <f>VLOOKUP($A128,'Results csv file'!$A:$Y,MATCH(P$45,'Results csv file'!$A$2:$Y$2,0),FALSE)</f>
        <v>-8.6243529999999995E-3</v>
      </c>
      <c r="Q128" s="76">
        <f>VLOOKUP($A128,'Results csv file'!$A:$Y,MATCH(Q$45,'Results csv file'!$A$2:$Y$2,0),FALSE)</f>
        <v>-7.8500960000000009E-3</v>
      </c>
      <c r="R128" s="77">
        <f>VLOOKUP($A128,'Results csv file'!$A:$Y,MATCH(R$45,'Results csv file'!$A$2:$Y$2,0),FALSE)</f>
        <v>-7.1352159999999998E-3</v>
      </c>
    </row>
    <row r="129" spans="1:18" x14ac:dyDescent="0.25">
      <c r="A129" s="67" t="str">
        <f t="shared" ref="A129:A136" si="9">"xtot("&amp;RIGHT(B129,LEN(B129)-2)&amp;":"&amp;$B$84&amp;")"</f>
        <v>xtot(Mining:SA)</v>
      </c>
      <c r="B129" s="91" t="s">
        <v>160</v>
      </c>
      <c r="C129" s="76">
        <f>VLOOKUP($A129,'Results csv file'!$A:$Y,MATCH(C$45,'Results csv file'!$A$2:$Y$2,0),FALSE)</f>
        <v>-1.9821390000000001E-2</v>
      </c>
      <c r="D129" s="76">
        <f>VLOOKUP($A129,'Results csv file'!$A:$Y,MATCH(D$45,'Results csv file'!$A$2:$Y$2,0),FALSE)</f>
        <v>-2.357271E-2</v>
      </c>
      <c r="E129" s="76">
        <f>VLOOKUP($A129,'Results csv file'!$A:$Y,MATCH(E$45,'Results csv file'!$A$2:$Y$2,0),FALSE)</f>
        <v>-2.5775340000000001E-2</v>
      </c>
      <c r="F129" s="76">
        <f>VLOOKUP($A129,'Results csv file'!$A:$Y,MATCH(F$45,'Results csv file'!$A$2:$Y$2,0),FALSE)</f>
        <v>-2.6762660000000001E-2</v>
      </c>
      <c r="G129" s="76">
        <f>VLOOKUP($A129,'Results csv file'!$A:$Y,MATCH(G$45,'Results csv file'!$A$2:$Y$2,0),FALSE)</f>
        <v>-2.7208860000000001E-2</v>
      </c>
      <c r="H129" s="76">
        <f>VLOOKUP($A129,'Results csv file'!$A:$Y,MATCH(H$45,'Results csv file'!$A$2:$Y$2,0),FALSE)</f>
        <v>-2.6762569999999999E-2</v>
      </c>
      <c r="I129" s="76">
        <f>VLOOKUP($A129,'Results csv file'!$A:$Y,MATCH(I$45,'Results csv file'!$A$2:$Y$2,0),FALSE)</f>
        <v>-2.5791910000000001E-2</v>
      </c>
      <c r="J129" s="76">
        <f>VLOOKUP($A129,'Results csv file'!$A:$Y,MATCH(J$45,'Results csv file'!$A$2:$Y$2,0),FALSE)</f>
        <v>-2.4423340000000002E-2</v>
      </c>
      <c r="K129" s="76">
        <f>VLOOKUP($A129,'Results csv file'!$A:$Y,MATCH(K$45,'Results csv file'!$A$2:$Y$2,0),FALSE)</f>
        <v>-2.453557E-2</v>
      </c>
      <c r="L129" s="76">
        <f>VLOOKUP($A129,'Results csv file'!$A:$Y,MATCH(L$45,'Results csv file'!$A$2:$Y$2,0),FALSE)</f>
        <v>-2.4835289999999999E-2</v>
      </c>
      <c r="M129" s="76">
        <f>VLOOKUP($A129,'Results csv file'!$A:$Y,MATCH(M$45,'Results csv file'!$A$2:$Y$2,0),FALSE)</f>
        <v>-2.5187279999999999E-2</v>
      </c>
      <c r="N129" s="76">
        <f>VLOOKUP($A129,'Results csv file'!$A:$Y,MATCH(N$45,'Results csv file'!$A$2:$Y$2,0),FALSE)</f>
        <v>-2.4850750000000001E-2</v>
      </c>
      <c r="O129" s="76">
        <f>VLOOKUP($A129,'Results csv file'!$A:$Y,MATCH(O$45,'Results csv file'!$A$2:$Y$2,0),FALSE)</f>
        <v>-2.4534609999999998E-2</v>
      </c>
      <c r="P129" s="76">
        <f>VLOOKUP($A129,'Results csv file'!$A:$Y,MATCH(P$45,'Results csv file'!$A$2:$Y$2,0),FALSE)</f>
        <v>-2.4407109999999999E-2</v>
      </c>
      <c r="Q129" s="76">
        <f>VLOOKUP($A129,'Results csv file'!$A:$Y,MATCH(Q$45,'Results csv file'!$A$2:$Y$2,0),FALSE)</f>
        <v>-2.4250890000000001E-2</v>
      </c>
      <c r="R129" s="77">
        <f>VLOOKUP($A129,'Results csv file'!$A:$Y,MATCH(R$45,'Results csv file'!$A$2:$Y$2,0),FALSE)</f>
        <v>-2.389962E-2</v>
      </c>
    </row>
    <row r="130" spans="1:18" x14ac:dyDescent="0.25">
      <c r="A130" s="67" t="str">
        <f t="shared" si="9"/>
        <v>xtot(FoodDrinkTob:SA)</v>
      </c>
      <c r="B130" s="91" t="s">
        <v>161</v>
      </c>
      <c r="C130" s="76">
        <f>VLOOKUP($A130,'Results csv file'!$A:$Y,MATCH(C$45,'Results csv file'!$A$2:$Y$2,0),FALSE)</f>
        <v>-2.585051E-2</v>
      </c>
      <c r="D130" s="76">
        <f>VLOOKUP($A130,'Results csv file'!$A:$Y,MATCH(D$45,'Results csv file'!$A$2:$Y$2,0),FALSE)</f>
        <v>-2.3830629999999998E-2</v>
      </c>
      <c r="E130" s="76">
        <f>VLOOKUP($A130,'Results csv file'!$A:$Y,MATCH(E$45,'Results csv file'!$A$2:$Y$2,0),FALSE)</f>
        <v>-2.1577430000000002E-2</v>
      </c>
      <c r="F130" s="76">
        <f>VLOOKUP($A130,'Results csv file'!$A:$Y,MATCH(F$45,'Results csv file'!$A$2:$Y$2,0),FALSE)</f>
        <v>-1.9265500000000001E-2</v>
      </c>
      <c r="G130" s="76">
        <f>VLOOKUP($A130,'Results csv file'!$A:$Y,MATCH(G$45,'Results csv file'!$A$2:$Y$2,0),FALSE)</f>
        <v>-1.7957480000000001E-2</v>
      </c>
      <c r="H130" s="76">
        <f>VLOOKUP($A130,'Results csv file'!$A:$Y,MATCH(H$45,'Results csv file'!$A$2:$Y$2,0),FALSE)</f>
        <v>-1.620021E-2</v>
      </c>
      <c r="I130" s="76">
        <f>VLOOKUP($A130,'Results csv file'!$A:$Y,MATCH(I$45,'Results csv file'!$A$2:$Y$2,0),FALSE)</f>
        <v>-1.4472809999999999E-2</v>
      </c>
      <c r="J130" s="76">
        <f>VLOOKUP($A130,'Results csv file'!$A:$Y,MATCH(J$45,'Results csv file'!$A$2:$Y$2,0),FALSE)</f>
        <v>-1.287228E-2</v>
      </c>
      <c r="K130" s="76">
        <f>VLOOKUP($A130,'Results csv file'!$A:$Y,MATCH(K$45,'Results csv file'!$A$2:$Y$2,0),FALSE)</f>
        <v>-1.585319E-2</v>
      </c>
      <c r="L130" s="76">
        <f>VLOOKUP($A130,'Results csv file'!$A:$Y,MATCH(L$45,'Results csv file'!$A$2:$Y$2,0),FALSE)</f>
        <v>-1.698119E-2</v>
      </c>
      <c r="M130" s="76">
        <f>VLOOKUP($A130,'Results csv file'!$A:$Y,MATCH(M$45,'Results csv file'!$A$2:$Y$2,0),FALSE)</f>
        <v>-1.7692380000000001E-2</v>
      </c>
      <c r="N130" s="76">
        <f>VLOOKUP($A130,'Results csv file'!$A:$Y,MATCH(N$45,'Results csv file'!$A$2:$Y$2,0),FALSE)</f>
        <v>-1.7211219999999999E-2</v>
      </c>
      <c r="O130" s="76">
        <f>VLOOKUP($A130,'Results csv file'!$A:$Y,MATCH(O$45,'Results csv file'!$A$2:$Y$2,0),FALSE)</f>
        <v>-1.628893E-2</v>
      </c>
      <c r="P130" s="76">
        <f>VLOOKUP($A130,'Results csv file'!$A:$Y,MATCH(P$45,'Results csv file'!$A$2:$Y$2,0),FALSE)</f>
        <v>-1.531711E-2</v>
      </c>
      <c r="Q130" s="76">
        <f>VLOOKUP($A130,'Results csv file'!$A:$Y,MATCH(Q$45,'Results csv file'!$A$2:$Y$2,0),FALSE)</f>
        <v>-1.445303E-2</v>
      </c>
      <c r="R130" s="77">
        <f>VLOOKUP($A130,'Results csv file'!$A:$Y,MATCH(R$45,'Results csv file'!$A$2:$Y$2,0),FALSE)</f>
        <v>-1.364804E-2</v>
      </c>
    </row>
    <row r="131" spans="1:18" x14ac:dyDescent="0.25">
      <c r="A131" s="67" t="str">
        <f t="shared" si="9"/>
        <v>xtot(TextileCloth:SA)</v>
      </c>
      <c r="B131" s="91" t="s">
        <v>162</v>
      </c>
      <c r="C131" s="76">
        <f>VLOOKUP($A131,'Results csv file'!$A:$Y,MATCH(C$45,'Results csv file'!$A$2:$Y$2,0),FALSE)</f>
        <v>-1.644108E-2</v>
      </c>
      <c r="D131" s="76">
        <f>VLOOKUP($A131,'Results csv file'!$A:$Y,MATCH(D$45,'Results csv file'!$A$2:$Y$2,0),FALSE)</f>
        <v>-1.2674100000000001E-2</v>
      </c>
      <c r="E131" s="76">
        <f>VLOOKUP($A131,'Results csv file'!$A:$Y,MATCH(E$45,'Results csv file'!$A$2:$Y$2,0),FALSE)</f>
        <v>-8.7011359999999999E-3</v>
      </c>
      <c r="F131" s="76">
        <f>VLOOKUP($A131,'Results csv file'!$A:$Y,MATCH(F$45,'Results csv file'!$A$2:$Y$2,0),FALSE)</f>
        <v>-4.9654970000000001E-3</v>
      </c>
      <c r="G131" s="76">
        <f>VLOOKUP($A131,'Results csv file'!$A:$Y,MATCH(G$45,'Results csv file'!$A$2:$Y$2,0),FALSE)</f>
        <v>-1.3750270000000001E-4</v>
      </c>
      <c r="H131" s="76">
        <f>VLOOKUP($A131,'Results csv file'!$A:$Y,MATCH(H$45,'Results csv file'!$A$2:$Y$2,0),FALSE)</f>
        <v>3.150435E-3</v>
      </c>
      <c r="I131" s="76">
        <f>VLOOKUP($A131,'Results csv file'!$A:$Y,MATCH(I$45,'Results csv file'!$A$2:$Y$2,0),FALSE)</f>
        <v>5.9875969999999999E-3</v>
      </c>
      <c r="J131" s="76">
        <f>VLOOKUP($A131,'Results csv file'!$A:$Y,MATCH(J$45,'Results csv file'!$A$2:$Y$2,0),FALSE)</f>
        <v>8.4356239999999992E-3</v>
      </c>
      <c r="K131" s="76">
        <f>VLOOKUP($A131,'Results csv file'!$A:$Y,MATCH(K$45,'Results csv file'!$A$2:$Y$2,0),FALSE)</f>
        <v>1.068065E-2</v>
      </c>
      <c r="L131" s="76">
        <f>VLOOKUP($A131,'Results csv file'!$A:$Y,MATCH(L$45,'Results csv file'!$A$2:$Y$2,0),FALSE)</f>
        <v>1.164252E-2</v>
      </c>
      <c r="M131" s="76">
        <f>VLOOKUP($A131,'Results csv file'!$A:$Y,MATCH(M$45,'Results csv file'!$A$2:$Y$2,0),FALSE)</f>
        <v>1.242235E-2</v>
      </c>
      <c r="N131" s="76">
        <f>VLOOKUP($A131,'Results csv file'!$A:$Y,MATCH(N$45,'Results csv file'!$A$2:$Y$2,0),FALSE)</f>
        <v>1.372688E-2</v>
      </c>
      <c r="O131" s="76">
        <f>VLOOKUP($A131,'Results csv file'!$A:$Y,MATCH(O$45,'Results csv file'!$A$2:$Y$2,0),FALSE)</f>
        <v>1.556399E-2</v>
      </c>
      <c r="P131" s="76">
        <f>VLOOKUP($A131,'Results csv file'!$A:$Y,MATCH(P$45,'Results csv file'!$A$2:$Y$2,0),FALSE)</f>
        <v>1.76767E-2</v>
      </c>
      <c r="Q131" s="76">
        <f>VLOOKUP($A131,'Results csv file'!$A:$Y,MATCH(Q$45,'Results csv file'!$A$2:$Y$2,0),FALSE)</f>
        <v>1.9857530000000002E-2</v>
      </c>
      <c r="R131" s="77">
        <f>VLOOKUP($A131,'Results csv file'!$A:$Y,MATCH(R$45,'Results csv file'!$A$2:$Y$2,0),FALSE)</f>
        <v>2.1981690000000002E-2</v>
      </c>
    </row>
    <row r="132" spans="1:18" x14ac:dyDescent="0.25">
      <c r="A132" s="67" t="str">
        <f t="shared" si="9"/>
        <v>xtot(OthManuf:SA)</v>
      </c>
      <c r="B132" s="91" t="s">
        <v>163</v>
      </c>
      <c r="C132" s="76">
        <f>VLOOKUP($A132,'Results csv file'!$A:$Y,MATCH(C$45,'Results csv file'!$A$2:$Y$2,0),FALSE)</f>
        <v>7.8487350000000008E-3</v>
      </c>
      <c r="D132" s="76">
        <f>VLOOKUP($A132,'Results csv file'!$A:$Y,MATCH(D$45,'Results csv file'!$A$2:$Y$2,0),FALSE)</f>
        <v>7.2431780000000003E-3</v>
      </c>
      <c r="E132" s="76">
        <f>VLOOKUP($A132,'Results csv file'!$A:$Y,MATCH(E$45,'Results csv file'!$A$2:$Y$2,0),FALSE)</f>
        <v>7.6567739999999999E-3</v>
      </c>
      <c r="F132" s="76">
        <f>VLOOKUP($A132,'Results csv file'!$A:$Y,MATCH(F$45,'Results csv file'!$A$2:$Y$2,0),FALSE)</f>
        <v>8.5039460000000001E-3</v>
      </c>
      <c r="G132" s="76">
        <f>VLOOKUP($A132,'Results csv file'!$A:$Y,MATCH(G$45,'Results csv file'!$A$2:$Y$2,0),FALSE)</f>
        <v>1.088953E-2</v>
      </c>
      <c r="H132" s="76">
        <f>VLOOKUP($A132,'Results csv file'!$A:$Y,MATCH(H$45,'Results csv file'!$A$2:$Y$2,0),FALSE)</f>
        <v>1.179437E-2</v>
      </c>
      <c r="I132" s="76">
        <f>VLOOKUP($A132,'Results csv file'!$A:$Y,MATCH(I$45,'Results csv file'!$A$2:$Y$2,0),FALSE)</f>
        <v>1.259158E-2</v>
      </c>
      <c r="J132" s="76">
        <f>VLOOKUP($A132,'Results csv file'!$A:$Y,MATCH(J$45,'Results csv file'!$A$2:$Y$2,0),FALSE)</f>
        <v>1.3320520000000001E-2</v>
      </c>
      <c r="K132" s="76">
        <f>VLOOKUP($A132,'Results csv file'!$A:$Y,MATCH(K$45,'Results csv file'!$A$2:$Y$2,0),FALSE)</f>
        <v>1.765984E-2</v>
      </c>
      <c r="L132" s="76">
        <f>VLOOKUP($A132,'Results csv file'!$A:$Y,MATCH(L$45,'Results csv file'!$A$2:$Y$2,0),FALSE)</f>
        <v>1.8663260000000001E-2</v>
      </c>
      <c r="M132" s="76">
        <f>VLOOKUP($A132,'Results csv file'!$A:$Y,MATCH(M$45,'Results csv file'!$A$2:$Y$2,0),FALSE)</f>
        <v>1.9020820000000001E-2</v>
      </c>
      <c r="N132" s="76">
        <f>VLOOKUP($A132,'Results csv file'!$A:$Y,MATCH(N$45,'Results csv file'!$A$2:$Y$2,0),FALSE)</f>
        <v>1.8111479999999999E-2</v>
      </c>
      <c r="O132" s="76">
        <f>VLOOKUP($A132,'Results csv file'!$A:$Y,MATCH(O$45,'Results csv file'!$A$2:$Y$2,0),FALSE)</f>
        <v>1.738727E-2</v>
      </c>
      <c r="P132" s="76">
        <f>VLOOKUP($A132,'Results csv file'!$A:$Y,MATCH(P$45,'Results csv file'!$A$2:$Y$2,0),FALSE)</f>
        <v>1.713286E-2</v>
      </c>
      <c r="Q132" s="76">
        <f>VLOOKUP($A132,'Results csv file'!$A:$Y,MATCH(Q$45,'Results csv file'!$A$2:$Y$2,0),FALSE)</f>
        <v>1.7279630000000001E-2</v>
      </c>
      <c r="R132" s="77">
        <f>VLOOKUP($A132,'Results csv file'!$A:$Y,MATCH(R$45,'Results csv file'!$A$2:$Y$2,0),FALSE)</f>
        <v>1.756305E-2</v>
      </c>
    </row>
    <row r="133" spans="1:18" x14ac:dyDescent="0.25">
      <c r="A133" s="67" t="str">
        <f t="shared" si="9"/>
        <v>xtot(SawmillProds:SA)</v>
      </c>
      <c r="B133" s="91" t="s">
        <v>164</v>
      </c>
      <c r="C133" s="76">
        <f>VLOOKUP($A133,'Results csv file'!$A:$Y,MATCH(C$45,'Results csv file'!$A$2:$Y$2,0),FALSE)</f>
        <v>1.717026E-3</v>
      </c>
      <c r="D133" s="76">
        <f>VLOOKUP($A133,'Results csv file'!$A:$Y,MATCH(D$45,'Results csv file'!$A$2:$Y$2,0),FALSE)</f>
        <v>-7.3225310000000002E-4</v>
      </c>
      <c r="E133" s="76">
        <f>VLOOKUP($A133,'Results csv file'!$A:$Y,MATCH(E$45,'Results csv file'!$A$2:$Y$2,0),FALSE)</f>
        <v>-1.606873E-3</v>
      </c>
      <c r="F133" s="76">
        <f>VLOOKUP($A133,'Results csv file'!$A:$Y,MATCH(F$45,'Results csv file'!$A$2:$Y$2,0),FALSE)</f>
        <v>-1.6942000000000001E-3</v>
      </c>
      <c r="G133" s="76">
        <f>VLOOKUP($A133,'Results csv file'!$A:$Y,MATCH(G$45,'Results csv file'!$A$2:$Y$2,0),FALSE)</f>
        <v>2.3454190000000001E-4</v>
      </c>
      <c r="H133" s="76">
        <f>VLOOKUP($A133,'Results csv file'!$A:$Y,MATCH(H$45,'Results csv file'!$A$2:$Y$2,0),FALSE)</f>
        <v>5.6556800000000002E-4</v>
      </c>
      <c r="I133" s="76">
        <f>VLOOKUP($A133,'Results csv file'!$A:$Y,MATCH(I$45,'Results csv file'!$A$2:$Y$2,0),FALSE)</f>
        <v>8.4755370000000004E-4</v>
      </c>
      <c r="J133" s="76">
        <f>VLOOKUP($A133,'Results csv file'!$A:$Y,MATCH(J$45,'Results csv file'!$A$2:$Y$2,0),FALSE)</f>
        <v>1.158601E-3</v>
      </c>
      <c r="K133" s="76">
        <f>VLOOKUP($A133,'Results csv file'!$A:$Y,MATCH(K$45,'Results csv file'!$A$2:$Y$2,0),FALSE)</f>
        <v>6.7111779999999999E-3</v>
      </c>
      <c r="L133" s="76">
        <f>VLOOKUP($A133,'Results csv file'!$A:$Y,MATCH(L$45,'Results csv file'!$A$2:$Y$2,0),FALSE)</f>
        <v>8.1828219999999993E-3</v>
      </c>
      <c r="M133" s="76">
        <f>VLOOKUP($A133,'Results csv file'!$A:$Y,MATCH(M$45,'Results csv file'!$A$2:$Y$2,0),FALSE)</f>
        <v>8.8760839999999994E-3</v>
      </c>
      <c r="N133" s="76">
        <f>VLOOKUP($A133,'Results csv file'!$A:$Y,MATCH(N$45,'Results csv file'!$A$2:$Y$2,0),FALSE)</f>
        <v>7.9042090000000006E-3</v>
      </c>
      <c r="O133" s="76">
        <f>VLOOKUP($A133,'Results csv file'!$A:$Y,MATCH(O$45,'Results csv file'!$A$2:$Y$2,0),FALSE)</f>
        <v>6.8342309999999996E-3</v>
      </c>
      <c r="P133" s="76">
        <f>VLOOKUP($A133,'Results csv file'!$A:$Y,MATCH(P$45,'Results csv file'!$A$2:$Y$2,0),FALSE)</f>
        <v>6.1432479999999996E-3</v>
      </c>
      <c r="Q133" s="76">
        <f>VLOOKUP($A133,'Results csv file'!$A:$Y,MATCH(Q$45,'Results csv file'!$A$2:$Y$2,0),FALSE)</f>
        <v>5.8900599999999999E-3</v>
      </c>
      <c r="R133" s="77">
        <f>VLOOKUP($A133,'Results csv file'!$A:$Y,MATCH(R$45,'Results csv file'!$A$2:$Y$2,0),FALSE)</f>
        <v>5.8025680000000001E-3</v>
      </c>
    </row>
    <row r="134" spans="1:18" x14ac:dyDescent="0.25">
      <c r="A134" s="67" t="str">
        <f t="shared" si="9"/>
        <v>xtot(PetroChems:SA)</v>
      </c>
      <c r="B134" s="91" t="s">
        <v>165</v>
      </c>
      <c r="C134" s="76">
        <f>VLOOKUP($A134,'Results csv file'!$A:$Y,MATCH(C$45,'Results csv file'!$A$2:$Y$2,0),FALSE)</f>
        <v>2.0970119999999998E-2</v>
      </c>
      <c r="D134" s="76">
        <f>VLOOKUP($A134,'Results csv file'!$A:$Y,MATCH(D$45,'Results csv file'!$A$2:$Y$2,0),FALSE)</f>
        <v>2.1471049999999998E-2</v>
      </c>
      <c r="E134" s="76">
        <f>VLOOKUP($A134,'Results csv file'!$A:$Y,MATCH(E$45,'Results csv file'!$A$2:$Y$2,0),FALSE)</f>
        <v>2.3157649999999998E-2</v>
      </c>
      <c r="F134" s="76">
        <f>VLOOKUP($A134,'Results csv file'!$A:$Y,MATCH(F$45,'Results csv file'!$A$2:$Y$2,0),FALSE)</f>
        <v>2.512288E-2</v>
      </c>
      <c r="G134" s="76">
        <f>VLOOKUP($A134,'Results csv file'!$A:$Y,MATCH(G$45,'Results csv file'!$A$2:$Y$2,0),FALSE)</f>
        <v>2.8413770000000001E-2</v>
      </c>
      <c r="H134" s="76">
        <f>VLOOKUP($A134,'Results csv file'!$A:$Y,MATCH(H$45,'Results csv file'!$A$2:$Y$2,0),FALSE)</f>
        <v>3.0294459999999999E-2</v>
      </c>
      <c r="I134" s="76">
        <f>VLOOKUP($A134,'Results csv file'!$A:$Y,MATCH(I$45,'Results csv file'!$A$2:$Y$2,0),FALSE)</f>
        <v>3.1953259999999997E-2</v>
      </c>
      <c r="J134" s="76">
        <f>VLOOKUP($A134,'Results csv file'!$A:$Y,MATCH(J$45,'Results csv file'!$A$2:$Y$2,0),FALSE)</f>
        <v>3.3448569999999997E-2</v>
      </c>
      <c r="K134" s="76">
        <f>VLOOKUP($A134,'Results csv file'!$A:$Y,MATCH(K$45,'Results csv file'!$A$2:$Y$2,0),FALSE)</f>
        <v>3.7340180000000001E-2</v>
      </c>
      <c r="L134" s="76">
        <f>VLOOKUP($A134,'Results csv file'!$A:$Y,MATCH(L$45,'Results csv file'!$A$2:$Y$2,0),FALSE)</f>
        <v>3.840872E-2</v>
      </c>
      <c r="M134" s="76">
        <f>VLOOKUP($A134,'Results csv file'!$A:$Y,MATCH(M$45,'Results csv file'!$A$2:$Y$2,0),FALSE)</f>
        <v>3.9002729999999999E-2</v>
      </c>
      <c r="N134" s="76">
        <f>VLOOKUP($A134,'Results csv file'!$A:$Y,MATCH(N$45,'Results csv file'!$A$2:$Y$2,0),FALSE)</f>
        <v>3.8797270000000002E-2</v>
      </c>
      <c r="O134" s="76">
        <f>VLOOKUP($A134,'Results csv file'!$A:$Y,MATCH(O$45,'Results csv file'!$A$2:$Y$2,0),FALSE)</f>
        <v>3.9092189999999999E-2</v>
      </c>
      <c r="P134" s="76">
        <f>VLOOKUP($A134,'Results csv file'!$A:$Y,MATCH(P$45,'Results csv file'!$A$2:$Y$2,0),FALSE)</f>
        <v>3.980115E-2</v>
      </c>
      <c r="Q134" s="76">
        <f>VLOOKUP($A134,'Results csv file'!$A:$Y,MATCH(Q$45,'Results csv file'!$A$2:$Y$2,0),FALSE)</f>
        <v>4.0746259999999999E-2</v>
      </c>
      <c r="R134" s="77">
        <f>VLOOKUP($A134,'Results csv file'!$A:$Y,MATCH(R$45,'Results csv file'!$A$2:$Y$2,0),FALSE)</f>
        <v>4.1720710000000001E-2</v>
      </c>
    </row>
    <row r="135" spans="1:18" x14ac:dyDescent="0.25">
      <c r="A135" s="67" t="str">
        <f t="shared" si="9"/>
        <v>xtot(Paints:SA)</v>
      </c>
      <c r="B135" s="91" t="s">
        <v>166</v>
      </c>
      <c r="C135" s="76">
        <f>VLOOKUP($A135,'Results csv file'!$A:$Y,MATCH(C$45,'Results csv file'!$A$2:$Y$2,0),FALSE)</f>
        <v>-2.880723E-2</v>
      </c>
      <c r="D135" s="76">
        <f>VLOOKUP($A135,'Results csv file'!$A:$Y,MATCH(D$45,'Results csv file'!$A$2:$Y$2,0),FALSE)</f>
        <v>-2.7624220000000001E-2</v>
      </c>
      <c r="E135" s="76">
        <f>VLOOKUP($A135,'Results csv file'!$A:$Y,MATCH(E$45,'Results csv file'!$A$2:$Y$2,0),FALSE)</f>
        <v>-2.546849E-2</v>
      </c>
      <c r="F135" s="76">
        <f>VLOOKUP($A135,'Results csv file'!$A:$Y,MATCH(F$45,'Results csv file'!$A$2:$Y$2,0),FALSE)</f>
        <v>-2.2921549999999999E-2</v>
      </c>
      <c r="G135" s="76">
        <f>VLOOKUP($A135,'Results csv file'!$A:$Y,MATCH(G$45,'Results csv file'!$A$2:$Y$2,0),FALSE)</f>
        <v>-2.078764E-2</v>
      </c>
      <c r="H135" s="76">
        <f>VLOOKUP($A135,'Results csv file'!$A:$Y,MATCH(H$45,'Results csv file'!$A$2:$Y$2,0),FALSE)</f>
        <v>-1.8963509999999999E-2</v>
      </c>
      <c r="I135" s="76">
        <f>VLOOKUP($A135,'Results csv file'!$A:$Y,MATCH(I$45,'Results csv file'!$A$2:$Y$2,0),FALSE)</f>
        <v>-1.7190199999999999E-2</v>
      </c>
      <c r="J135" s="76">
        <f>VLOOKUP($A135,'Results csv file'!$A:$Y,MATCH(J$45,'Results csv file'!$A$2:$Y$2,0),FALSE)</f>
        <v>-1.551433E-2</v>
      </c>
      <c r="K135" s="76">
        <f>VLOOKUP($A135,'Results csv file'!$A:$Y,MATCH(K$45,'Results csv file'!$A$2:$Y$2,0),FALSE)</f>
        <v>-1.436164E-2</v>
      </c>
      <c r="L135" s="76">
        <f>VLOOKUP($A135,'Results csv file'!$A:$Y,MATCH(L$45,'Results csv file'!$A$2:$Y$2,0),FALSE)</f>
        <v>-1.455733E-2</v>
      </c>
      <c r="M135" s="76">
        <f>VLOOKUP($A135,'Results csv file'!$A:$Y,MATCH(M$45,'Results csv file'!$A$2:$Y$2,0),FALSE)</f>
        <v>-1.5135350000000001E-2</v>
      </c>
      <c r="N135" s="76">
        <f>VLOOKUP($A135,'Results csv file'!$A:$Y,MATCH(N$45,'Results csv file'!$A$2:$Y$2,0),FALSE)</f>
        <v>-1.555962E-2</v>
      </c>
      <c r="O135" s="76">
        <f>VLOOKUP($A135,'Results csv file'!$A:$Y,MATCH(O$45,'Results csv file'!$A$2:$Y$2,0),FALSE)</f>
        <v>-1.5628880000000001E-2</v>
      </c>
      <c r="P135" s="76">
        <f>VLOOKUP($A135,'Results csv file'!$A:$Y,MATCH(P$45,'Results csv file'!$A$2:$Y$2,0),FALSE)</f>
        <v>-1.5391429999999999E-2</v>
      </c>
      <c r="Q135" s="76">
        <f>VLOOKUP($A135,'Results csv file'!$A:$Y,MATCH(Q$45,'Results csv file'!$A$2:$Y$2,0),FALSE)</f>
        <v>-1.4965869999999999E-2</v>
      </c>
      <c r="R135" s="77">
        <f>VLOOKUP($A135,'Results csv file'!$A:$Y,MATCH(R$45,'Results csv file'!$A$2:$Y$2,0),FALSE)</f>
        <v>-1.444396E-2</v>
      </c>
    </row>
    <row r="136" spans="1:18" x14ac:dyDescent="0.25">
      <c r="A136" s="67" t="str">
        <f t="shared" si="9"/>
        <v>xtot(IronSteel:SA)</v>
      </c>
      <c r="B136" s="91" t="s">
        <v>167</v>
      </c>
      <c r="C136" s="76">
        <f>VLOOKUP($A136,'Results csv file'!$A:$Y,MATCH(C$45,'Results csv file'!$A$2:$Y$2,0),FALSE)</f>
        <v>-3.7896920000000001E-2</v>
      </c>
      <c r="D136" s="76">
        <f>VLOOKUP($A136,'Results csv file'!$A:$Y,MATCH(D$45,'Results csv file'!$A$2:$Y$2,0),FALSE)</f>
        <v>-3.4653829999999997E-2</v>
      </c>
      <c r="E136" s="76">
        <f>VLOOKUP($A136,'Results csv file'!$A:$Y,MATCH(E$45,'Results csv file'!$A$2:$Y$2,0),FALSE)</f>
        <v>-3.1030039999999998E-2</v>
      </c>
      <c r="F136" s="76">
        <f>VLOOKUP($A136,'Results csv file'!$A:$Y,MATCH(F$45,'Results csv file'!$A$2:$Y$2,0),FALSE)</f>
        <v>-2.7349109999999999E-2</v>
      </c>
      <c r="G136" s="76">
        <f>VLOOKUP($A136,'Results csv file'!$A:$Y,MATCH(G$45,'Results csv file'!$A$2:$Y$2,0),FALSE)</f>
        <v>-2.538021E-2</v>
      </c>
      <c r="H136" s="76">
        <f>VLOOKUP($A136,'Results csv file'!$A:$Y,MATCH(H$45,'Results csv file'!$A$2:$Y$2,0),FALSE)</f>
        <v>-2.2571460000000002E-2</v>
      </c>
      <c r="I136" s="76">
        <f>VLOOKUP($A136,'Results csv file'!$A:$Y,MATCH(I$45,'Results csv file'!$A$2:$Y$2,0),FALSE)</f>
        <v>-1.981457E-2</v>
      </c>
      <c r="J136" s="76">
        <f>VLOOKUP($A136,'Results csv file'!$A:$Y,MATCH(J$45,'Results csv file'!$A$2:$Y$2,0),FALSE)</f>
        <v>-1.7251889999999999E-2</v>
      </c>
      <c r="K136" s="76">
        <f>VLOOKUP($A136,'Results csv file'!$A:$Y,MATCH(K$45,'Results csv file'!$A$2:$Y$2,0),FALSE)</f>
        <v>-2.041834E-2</v>
      </c>
      <c r="L136" s="76">
        <f>VLOOKUP($A136,'Results csv file'!$A:$Y,MATCH(L$45,'Results csv file'!$A$2:$Y$2,0),FALSE)</f>
        <v>-2.1179239999999998E-2</v>
      </c>
      <c r="M136" s="76">
        <f>VLOOKUP($A136,'Results csv file'!$A:$Y,MATCH(M$45,'Results csv file'!$A$2:$Y$2,0),FALSE)</f>
        <v>-2.1723510000000001E-2</v>
      </c>
      <c r="N136" s="76">
        <f>VLOOKUP($A136,'Results csv file'!$A:$Y,MATCH(N$45,'Results csv file'!$A$2:$Y$2,0),FALSE)</f>
        <v>-2.0695100000000001E-2</v>
      </c>
      <c r="O136" s="76">
        <f>VLOOKUP($A136,'Results csv file'!$A:$Y,MATCH(O$45,'Results csv file'!$A$2:$Y$2,0),FALSE)</f>
        <v>-1.9530769999999999E-2</v>
      </c>
      <c r="P136" s="76">
        <f>VLOOKUP($A136,'Results csv file'!$A:$Y,MATCH(P$45,'Results csv file'!$A$2:$Y$2,0),FALSE)</f>
        <v>-1.8522739999999999E-2</v>
      </c>
      <c r="Q136" s="76">
        <f>VLOOKUP($A136,'Results csv file'!$A:$Y,MATCH(Q$45,'Results csv file'!$A$2:$Y$2,0),FALSE)</f>
        <v>-1.763139E-2</v>
      </c>
      <c r="R136" s="77">
        <f>VLOOKUP($A136,'Results csv file'!$A:$Y,MATCH(R$45,'Results csv file'!$A$2:$Y$2,0),FALSE)</f>
        <v>-1.6710180000000002E-2</v>
      </c>
    </row>
    <row r="137" spans="1:18" x14ac:dyDescent="0.25">
      <c r="A137" s="67" t="str">
        <f>"xtot("&amp;RIGHT(B137,LEN(B137)-3)&amp;":"&amp;$B$84&amp;")"</f>
        <v>xtot(BasNonFeMet:SA)</v>
      </c>
      <c r="B137" s="91" t="s">
        <v>168</v>
      </c>
      <c r="C137" s="76">
        <f>VLOOKUP($A137,'Results csv file'!$A:$Y,MATCH(C$45,'Results csv file'!$A$2:$Y$2,0),FALSE)</f>
        <v>-6.42182E-3</v>
      </c>
      <c r="D137" s="76">
        <f>VLOOKUP($A137,'Results csv file'!$A:$Y,MATCH(D$45,'Results csv file'!$A$2:$Y$2,0),FALSE)</f>
        <v>-9.1293910000000006E-3</v>
      </c>
      <c r="E137" s="76">
        <f>VLOOKUP($A137,'Results csv file'!$A:$Y,MATCH(E$45,'Results csv file'!$A$2:$Y$2,0),FALSE)</f>
        <v>-1.0087550000000001E-2</v>
      </c>
      <c r="F137" s="76">
        <f>VLOOKUP($A137,'Results csv file'!$A:$Y,MATCH(F$45,'Results csv file'!$A$2:$Y$2,0),FALSE)</f>
        <v>-1.0144490000000001E-2</v>
      </c>
      <c r="G137" s="76">
        <f>VLOOKUP($A137,'Results csv file'!$A:$Y,MATCH(G$45,'Results csv file'!$A$2:$Y$2,0),FALSE)</f>
        <v>-9.9844070000000007E-3</v>
      </c>
      <c r="H137" s="76">
        <f>VLOOKUP($A137,'Results csv file'!$A:$Y,MATCH(H$45,'Results csv file'!$A$2:$Y$2,0),FALSE)</f>
        <v>-8.9579619999999999E-3</v>
      </c>
      <c r="I137" s="76">
        <f>VLOOKUP($A137,'Results csv file'!$A:$Y,MATCH(I$45,'Results csv file'!$A$2:$Y$2,0),FALSE)</f>
        <v>-7.639346E-3</v>
      </c>
      <c r="J137" s="76">
        <f>VLOOKUP($A137,'Results csv file'!$A:$Y,MATCH(J$45,'Results csv file'!$A$2:$Y$2,0),FALSE)</f>
        <v>-6.1184359999999997E-3</v>
      </c>
      <c r="K137" s="76">
        <f>VLOOKUP($A137,'Results csv file'!$A:$Y,MATCH(K$45,'Results csv file'!$A$2:$Y$2,0),FALSE)</f>
        <v>-8.8604990000000008E-3</v>
      </c>
      <c r="L137" s="76">
        <f>VLOOKUP($A137,'Results csv file'!$A:$Y,MATCH(L$45,'Results csv file'!$A$2:$Y$2,0),FALSE)</f>
        <v>-1.051655E-2</v>
      </c>
      <c r="M137" s="76">
        <f>VLOOKUP($A137,'Results csv file'!$A:$Y,MATCH(M$45,'Results csv file'!$A$2:$Y$2,0),FALSE)</f>
        <v>-1.1843630000000001E-2</v>
      </c>
      <c r="N137" s="76">
        <f>VLOOKUP($A137,'Results csv file'!$A:$Y,MATCH(N$45,'Results csv file'!$A$2:$Y$2,0),FALSE)</f>
        <v>-1.095467E-2</v>
      </c>
      <c r="O137" s="76">
        <f>VLOOKUP($A137,'Results csv file'!$A:$Y,MATCH(O$45,'Results csv file'!$A$2:$Y$2,0),FALSE)</f>
        <v>-9.7382560000000007E-3</v>
      </c>
      <c r="P137" s="76">
        <f>VLOOKUP($A137,'Results csv file'!$A:$Y,MATCH(P$45,'Results csv file'!$A$2:$Y$2,0),FALSE)</f>
        <v>-8.8994360000000002E-3</v>
      </c>
      <c r="Q137" s="76">
        <f>VLOOKUP($A137,'Results csv file'!$A:$Y,MATCH(Q$45,'Results csv file'!$A$2:$Y$2,0),FALSE)</f>
        <v>-8.2393199999999996E-3</v>
      </c>
      <c r="R137" s="77">
        <f>VLOOKUP($A137,'Results csv file'!$A:$Y,MATCH(R$45,'Results csv file'!$A$2:$Y$2,0),FALSE)</f>
        <v>-7.4754080000000002E-3</v>
      </c>
    </row>
    <row r="138" spans="1:18" x14ac:dyDescent="0.25">
      <c r="A138" s="67" t="str">
        <f t="shared" ref="A138:A164" si="10">"xtot("&amp;RIGHT(B138,LEN(B138)-3)&amp;":"&amp;$B$84&amp;")"</f>
        <v>xtot(MetalProds:SA)</v>
      </c>
      <c r="B138" s="91" t="s">
        <v>169</v>
      </c>
      <c r="C138" s="76">
        <f>VLOOKUP($A138,'Results csv file'!$A:$Y,MATCH(C$45,'Results csv file'!$A$2:$Y$2,0),FALSE)</f>
        <v>-1.359257E-2</v>
      </c>
      <c r="D138" s="76">
        <f>VLOOKUP($A138,'Results csv file'!$A:$Y,MATCH(D$45,'Results csv file'!$A$2:$Y$2,0),FALSE)</f>
        <v>-1.5227660000000001E-2</v>
      </c>
      <c r="E138" s="76">
        <f>VLOOKUP($A138,'Results csv file'!$A:$Y,MATCH(E$45,'Results csv file'!$A$2:$Y$2,0),FALSE)</f>
        <v>-1.527558E-2</v>
      </c>
      <c r="F138" s="76">
        <f>VLOOKUP($A138,'Results csv file'!$A:$Y,MATCH(F$45,'Results csv file'!$A$2:$Y$2,0),FALSE)</f>
        <v>-1.44967E-2</v>
      </c>
      <c r="G138" s="76">
        <f>VLOOKUP($A138,'Results csv file'!$A:$Y,MATCH(G$45,'Results csv file'!$A$2:$Y$2,0),FALSE)</f>
        <v>-1.321458E-2</v>
      </c>
      <c r="H138" s="76">
        <f>VLOOKUP($A138,'Results csv file'!$A:$Y,MATCH(H$45,'Results csv file'!$A$2:$Y$2,0),FALSE)</f>
        <v>-1.222314E-2</v>
      </c>
      <c r="I138" s="76">
        <f>VLOOKUP($A138,'Results csv file'!$A:$Y,MATCH(I$45,'Results csv file'!$A$2:$Y$2,0),FALSE)</f>
        <v>-1.116459E-2</v>
      </c>
      <c r="J138" s="76">
        <f>VLOOKUP($A138,'Results csv file'!$A:$Y,MATCH(J$45,'Results csv file'!$A$2:$Y$2,0),FALSE)</f>
        <v>-1.0096849999999999E-2</v>
      </c>
      <c r="K138" s="76">
        <f>VLOOKUP($A138,'Results csv file'!$A:$Y,MATCH(K$45,'Results csv file'!$A$2:$Y$2,0),FALSE)</f>
        <v>-8.4683459999999999E-3</v>
      </c>
      <c r="L138" s="76">
        <f>VLOOKUP($A138,'Results csv file'!$A:$Y,MATCH(L$45,'Results csv file'!$A$2:$Y$2,0),FALSE)</f>
        <v>-8.0604600000000002E-3</v>
      </c>
      <c r="M138" s="76">
        <f>VLOOKUP($A138,'Results csv file'!$A:$Y,MATCH(M$45,'Results csv file'!$A$2:$Y$2,0),FALSE)</f>
        <v>-8.0604600000000002E-3</v>
      </c>
      <c r="N138" s="76">
        <f>VLOOKUP($A138,'Results csv file'!$A:$Y,MATCH(N$45,'Results csv file'!$A$2:$Y$2,0),FALSE)</f>
        <v>-8.3829119999999993E-3</v>
      </c>
      <c r="O138" s="76">
        <f>VLOOKUP($A138,'Results csv file'!$A:$Y,MATCH(O$45,'Results csv file'!$A$2:$Y$2,0),FALSE)</f>
        <v>-8.6954839999999999E-3</v>
      </c>
      <c r="P138" s="76">
        <f>VLOOKUP($A138,'Results csv file'!$A:$Y,MATCH(P$45,'Results csv file'!$A$2:$Y$2,0),FALSE)</f>
        <v>-8.8225539999999998E-3</v>
      </c>
      <c r="Q138" s="76">
        <f>VLOOKUP($A138,'Results csv file'!$A:$Y,MATCH(Q$45,'Results csv file'!$A$2:$Y$2,0),FALSE)</f>
        <v>-8.7055459999999998E-3</v>
      </c>
      <c r="R138" s="77">
        <f>VLOOKUP($A138,'Results csv file'!$A:$Y,MATCH(R$45,'Results csv file'!$A$2:$Y$2,0),FALSE)</f>
        <v>-8.4226820000000008E-3</v>
      </c>
    </row>
    <row r="139" spans="1:18" x14ac:dyDescent="0.25">
      <c r="A139" s="67" t="str">
        <f t="shared" si="10"/>
        <v>xtot(MVPOthTrnEq:SA)</v>
      </c>
      <c r="B139" s="91" t="s">
        <v>170</v>
      </c>
      <c r="C139" s="76">
        <f>VLOOKUP($A139,'Results csv file'!$A:$Y,MATCH(C$45,'Results csv file'!$A$2:$Y$2,0),FALSE)</f>
        <v>-3.271578E-2</v>
      </c>
      <c r="D139" s="76">
        <f>VLOOKUP($A139,'Results csv file'!$A:$Y,MATCH(D$45,'Results csv file'!$A$2:$Y$2,0),FALSE)</f>
        <v>-2.7367260000000001E-2</v>
      </c>
      <c r="E139" s="76">
        <f>VLOOKUP($A139,'Results csv file'!$A:$Y,MATCH(E$45,'Results csv file'!$A$2:$Y$2,0),FALSE)</f>
        <v>-2.1951829999999999E-2</v>
      </c>
      <c r="F139" s="76">
        <f>VLOOKUP($A139,'Results csv file'!$A:$Y,MATCH(F$45,'Results csv file'!$A$2:$Y$2,0),FALSE)</f>
        <v>-1.6849659999999999E-2</v>
      </c>
      <c r="G139" s="76">
        <f>VLOOKUP($A139,'Results csv file'!$A:$Y,MATCH(G$45,'Results csv file'!$A$2:$Y$2,0),FALSE)</f>
        <v>-1.4322659999999999E-2</v>
      </c>
      <c r="H139" s="76">
        <f>VLOOKUP($A139,'Results csv file'!$A:$Y,MATCH(H$45,'Results csv file'!$A$2:$Y$2,0),FALSE)</f>
        <v>-1.093528E-2</v>
      </c>
      <c r="I139" s="76">
        <f>VLOOKUP($A139,'Results csv file'!$A:$Y,MATCH(I$45,'Results csv file'!$A$2:$Y$2,0),FALSE)</f>
        <v>-7.6005220000000002E-3</v>
      </c>
      <c r="J139" s="76">
        <f>VLOOKUP($A139,'Results csv file'!$A:$Y,MATCH(J$45,'Results csv file'!$A$2:$Y$2,0),FALSE)</f>
        <v>-4.5252649999999997E-3</v>
      </c>
      <c r="K139" s="76">
        <f>VLOOKUP($A139,'Results csv file'!$A:$Y,MATCH(K$45,'Results csv file'!$A$2:$Y$2,0),FALSE)</f>
        <v>-7.4702370000000002E-3</v>
      </c>
      <c r="L139" s="76">
        <f>VLOOKUP($A139,'Results csv file'!$A:$Y,MATCH(L$45,'Results csv file'!$A$2:$Y$2,0),FALSE)</f>
        <v>-8.6041360000000001E-3</v>
      </c>
      <c r="M139" s="76">
        <f>VLOOKUP($A139,'Results csv file'!$A:$Y,MATCH(M$45,'Results csv file'!$A$2:$Y$2,0),FALSE)</f>
        <v>-9.8392159999999996E-3</v>
      </c>
      <c r="N139" s="76">
        <f>VLOOKUP($A139,'Results csv file'!$A:$Y,MATCH(N$45,'Results csv file'!$A$2:$Y$2,0),FALSE)</f>
        <v>-8.5730349999999997E-3</v>
      </c>
      <c r="O139" s="76">
        <f>VLOOKUP($A139,'Results csv file'!$A:$Y,MATCH(O$45,'Results csv file'!$A$2:$Y$2,0),FALSE)</f>
        <v>-6.9418550000000002E-3</v>
      </c>
      <c r="P139" s="76">
        <f>VLOOKUP($A139,'Results csv file'!$A:$Y,MATCH(P$45,'Results csv file'!$A$2:$Y$2,0),FALSE)</f>
        <v>-5.31724E-3</v>
      </c>
      <c r="Q139" s="76">
        <f>VLOOKUP($A139,'Results csv file'!$A:$Y,MATCH(Q$45,'Results csv file'!$A$2:$Y$2,0),FALSE)</f>
        <v>-3.6841320000000001E-3</v>
      </c>
      <c r="R139" s="77">
        <f>VLOOKUP($A139,'Results csv file'!$A:$Y,MATCH(R$45,'Results csv file'!$A$2:$Y$2,0),FALSE)</f>
        <v>-1.8463209999999999E-3</v>
      </c>
    </row>
    <row r="140" spans="1:18" x14ac:dyDescent="0.25">
      <c r="A140" s="67" t="str">
        <f t="shared" si="10"/>
        <v>xtot(ShipsBoats:SA)</v>
      </c>
      <c r="B140" s="91" t="s">
        <v>171</v>
      </c>
      <c r="C140" s="76">
        <f>VLOOKUP($A140,'Results csv file'!$A:$Y,MATCH(C$45,'Results csv file'!$A$2:$Y$2,0),FALSE)</f>
        <v>-7.3033689999999997E-3</v>
      </c>
      <c r="D140" s="76">
        <f>VLOOKUP($A140,'Results csv file'!$A:$Y,MATCH(D$45,'Results csv file'!$A$2:$Y$2,0),FALSE)</f>
        <v>-9.5448689999999992E-3</v>
      </c>
      <c r="E140" s="76">
        <f>VLOOKUP($A140,'Results csv file'!$A:$Y,MATCH(E$45,'Results csv file'!$A$2:$Y$2,0),FALSE)</f>
        <v>-1.0102969999999999E-2</v>
      </c>
      <c r="F140" s="76">
        <f>VLOOKUP($A140,'Results csv file'!$A:$Y,MATCH(F$45,'Results csv file'!$A$2:$Y$2,0),FALSE)</f>
        <v>-9.8776620000000006E-3</v>
      </c>
      <c r="G140" s="76">
        <f>VLOOKUP($A140,'Results csv file'!$A:$Y,MATCH(G$45,'Results csv file'!$A$2:$Y$2,0),FALSE)</f>
        <v>-9.0222070000000008E-3</v>
      </c>
      <c r="H140" s="76">
        <f>VLOOKUP($A140,'Results csv file'!$A:$Y,MATCH(H$45,'Results csv file'!$A$2:$Y$2,0),FALSE)</f>
        <v>-9.3058959999999993E-3</v>
      </c>
      <c r="I140" s="76">
        <f>VLOOKUP($A140,'Results csv file'!$A:$Y,MATCH(I$45,'Results csv file'!$A$2:$Y$2,0),FALSE)</f>
        <v>-9.354869E-3</v>
      </c>
      <c r="J140" s="76">
        <f>VLOOKUP($A140,'Results csv file'!$A:$Y,MATCH(J$45,'Results csv file'!$A$2:$Y$2,0),FALSE)</f>
        <v>-9.2278770000000006E-3</v>
      </c>
      <c r="K140" s="76">
        <f>VLOOKUP($A140,'Results csv file'!$A:$Y,MATCH(K$45,'Results csv file'!$A$2:$Y$2,0),FALSE)</f>
        <v>-5.026633E-3</v>
      </c>
      <c r="L140" s="76">
        <f>VLOOKUP($A140,'Results csv file'!$A:$Y,MATCH(L$45,'Results csv file'!$A$2:$Y$2,0),FALSE)</f>
        <v>-5.285306E-3</v>
      </c>
      <c r="M140" s="76">
        <f>VLOOKUP($A140,'Results csv file'!$A:$Y,MATCH(M$45,'Results csv file'!$A$2:$Y$2,0),FALSE)</f>
        <v>-6.140497E-3</v>
      </c>
      <c r="N140" s="76">
        <f>VLOOKUP($A140,'Results csv file'!$A:$Y,MATCH(N$45,'Results csv file'!$A$2:$Y$2,0),FALSE)</f>
        <v>-7.9034719999999999E-3</v>
      </c>
      <c r="O140" s="76">
        <f>VLOOKUP($A140,'Results csv file'!$A:$Y,MATCH(O$45,'Results csv file'!$A$2:$Y$2,0),FALSE)</f>
        <v>-9.4279670000000006E-3</v>
      </c>
      <c r="P140" s="76">
        <f>VLOOKUP($A140,'Results csv file'!$A:$Y,MATCH(P$45,'Results csv file'!$A$2:$Y$2,0),FALSE)</f>
        <v>-1.0396219999999999E-2</v>
      </c>
      <c r="Q140" s="76">
        <f>VLOOKUP($A140,'Results csv file'!$A:$Y,MATCH(Q$45,'Results csv file'!$A$2:$Y$2,0),FALSE)</f>
        <v>-1.084398E-2</v>
      </c>
      <c r="R140" s="77">
        <f>VLOOKUP($A140,'Results csv file'!$A:$Y,MATCH(R$45,'Results csv file'!$A$2:$Y$2,0),FALSE)</f>
        <v>-1.1077399999999999E-2</v>
      </c>
    </row>
    <row r="141" spans="1:18" x14ac:dyDescent="0.25">
      <c r="A141" s="67" t="str">
        <f t="shared" si="10"/>
        <v>xtot(ShipsBtAWD:SA)</v>
      </c>
      <c r="B141" s="91" t="s">
        <v>172</v>
      </c>
      <c r="C141" s="76">
        <f>VLOOKUP($A141,'Results csv file'!$A:$Y,MATCH(C$45,'Results csv file'!$A$2:$Y$2,0),FALSE)</f>
        <v>0</v>
      </c>
      <c r="D141" s="76">
        <f>VLOOKUP($A141,'Results csv file'!$A:$Y,MATCH(D$45,'Results csv file'!$A$2:$Y$2,0),FALSE)</f>
        <v>0</v>
      </c>
      <c r="E141" s="76">
        <f>VLOOKUP($A141,'Results csv file'!$A:$Y,MATCH(E$45,'Results csv file'!$A$2:$Y$2,0),FALSE)</f>
        <v>0</v>
      </c>
      <c r="F141" s="76">
        <f>VLOOKUP($A141,'Results csv file'!$A:$Y,MATCH(F$45,'Results csv file'!$A$2:$Y$2,0),FALSE)</f>
        <v>0</v>
      </c>
      <c r="G141" s="76">
        <f>VLOOKUP($A141,'Results csv file'!$A:$Y,MATCH(G$45,'Results csv file'!$A$2:$Y$2,0),FALSE)</f>
        <v>0</v>
      </c>
      <c r="H141" s="76">
        <f>VLOOKUP($A141,'Results csv file'!$A:$Y,MATCH(H$45,'Results csv file'!$A$2:$Y$2,0),FALSE)</f>
        <v>0</v>
      </c>
      <c r="I141" s="76">
        <f>VLOOKUP($A141,'Results csv file'!$A:$Y,MATCH(I$45,'Results csv file'!$A$2:$Y$2,0),FALSE)</f>
        <v>0</v>
      </c>
      <c r="J141" s="76">
        <f>VLOOKUP($A141,'Results csv file'!$A:$Y,MATCH(J$45,'Results csv file'!$A$2:$Y$2,0),FALSE)</f>
        <v>0</v>
      </c>
      <c r="K141" s="76">
        <f>VLOOKUP($A141,'Results csv file'!$A:$Y,MATCH(K$45,'Results csv file'!$A$2:$Y$2,0),FALSE)</f>
        <v>0</v>
      </c>
      <c r="L141" s="76">
        <f>VLOOKUP($A141,'Results csv file'!$A:$Y,MATCH(L$45,'Results csv file'!$A$2:$Y$2,0),FALSE)</f>
        <v>0</v>
      </c>
      <c r="M141" s="76">
        <f>VLOOKUP($A141,'Results csv file'!$A:$Y,MATCH(M$45,'Results csv file'!$A$2:$Y$2,0),FALSE)</f>
        <v>0</v>
      </c>
      <c r="N141" s="76">
        <f>VLOOKUP($A141,'Results csv file'!$A:$Y,MATCH(N$45,'Results csv file'!$A$2:$Y$2,0),FALSE)</f>
        <v>0</v>
      </c>
      <c r="O141" s="76">
        <f>VLOOKUP($A141,'Results csv file'!$A:$Y,MATCH(O$45,'Results csv file'!$A$2:$Y$2,0),FALSE)</f>
        <v>0</v>
      </c>
      <c r="P141" s="76">
        <f>VLOOKUP($A141,'Results csv file'!$A:$Y,MATCH(P$45,'Results csv file'!$A$2:$Y$2,0),FALSE)</f>
        <v>0</v>
      </c>
      <c r="Q141" s="76">
        <f>VLOOKUP($A141,'Results csv file'!$A:$Y,MATCH(Q$45,'Results csv file'!$A$2:$Y$2,0),FALSE)</f>
        <v>0</v>
      </c>
      <c r="R141" s="77">
        <f>VLOOKUP($A141,'Results csv file'!$A:$Y,MATCH(R$45,'Results csv file'!$A$2:$Y$2,0),FALSE)</f>
        <v>0</v>
      </c>
    </row>
    <row r="142" spans="1:18" x14ac:dyDescent="0.25">
      <c r="A142" s="67" t="str">
        <f t="shared" si="10"/>
        <v>xtot(Aircraft:SA)</v>
      </c>
      <c r="B142" s="91" t="s">
        <v>173</v>
      </c>
      <c r="C142" s="76">
        <f>VLOOKUP($A142,'Results csv file'!$A:$Y,MATCH(C$45,'Results csv file'!$A$2:$Y$2,0),FALSE)</f>
        <v>-9.4708580000000002E-4</v>
      </c>
      <c r="D142" s="76">
        <f>VLOOKUP($A142,'Results csv file'!$A:$Y,MATCH(D$45,'Results csv file'!$A$2:$Y$2,0),FALSE)</f>
        <v>-6.3921610000000004E-3</v>
      </c>
      <c r="E142" s="76">
        <f>VLOOKUP($A142,'Results csv file'!$A:$Y,MATCH(E$45,'Results csv file'!$A$2:$Y$2,0),FALSE)</f>
        <v>-8.7638070000000002E-3</v>
      </c>
      <c r="F142" s="76">
        <f>VLOOKUP($A142,'Results csv file'!$A:$Y,MATCH(F$45,'Results csv file'!$A$2:$Y$2,0),FALSE)</f>
        <v>-9.4495810000000003E-3</v>
      </c>
      <c r="G142" s="76">
        <f>VLOOKUP($A142,'Results csv file'!$A:$Y,MATCH(G$45,'Results csv file'!$A$2:$Y$2,0),FALSE)</f>
        <v>-8.3439859999999994E-3</v>
      </c>
      <c r="H142" s="76">
        <f>VLOOKUP($A142,'Results csv file'!$A:$Y,MATCH(H$45,'Results csv file'!$A$2:$Y$2,0),FALSE)</f>
        <v>-8.6439870000000005E-3</v>
      </c>
      <c r="I142" s="76">
        <f>VLOOKUP($A142,'Results csv file'!$A:$Y,MATCH(I$45,'Results csv file'!$A$2:$Y$2,0),FALSE)</f>
        <v>-8.6828240000000004E-3</v>
      </c>
      <c r="J142" s="76">
        <f>VLOOKUP($A142,'Results csv file'!$A:$Y,MATCH(J$45,'Results csv file'!$A$2:$Y$2,0),FALSE)</f>
        <v>-8.4791050000000007E-3</v>
      </c>
      <c r="K142" s="76">
        <f>VLOOKUP($A142,'Results csv file'!$A:$Y,MATCH(K$45,'Results csv file'!$A$2:$Y$2,0),FALSE)</f>
        <v>-7.0162960000000004E-4</v>
      </c>
      <c r="L142" s="76">
        <f>VLOOKUP($A142,'Results csv file'!$A:$Y,MATCH(L$45,'Results csv file'!$A$2:$Y$2,0),FALSE)</f>
        <v>-5.6070670000000003E-4</v>
      </c>
      <c r="M142" s="76">
        <f>VLOOKUP($A142,'Results csv file'!$A:$Y,MATCH(M$45,'Results csv file'!$A$2:$Y$2,0),FALSE)</f>
        <v>-1.6901819999999999E-3</v>
      </c>
      <c r="N142" s="76">
        <f>VLOOKUP($A142,'Results csv file'!$A:$Y,MATCH(N$45,'Results csv file'!$A$2:$Y$2,0),FALSE)</f>
        <v>-4.3343670000000004E-3</v>
      </c>
      <c r="O142" s="76">
        <f>VLOOKUP($A142,'Results csv file'!$A:$Y,MATCH(O$45,'Results csv file'!$A$2:$Y$2,0),FALSE)</f>
        <v>-6.7750789999999998E-3</v>
      </c>
      <c r="P142" s="76">
        <f>VLOOKUP($A142,'Results csv file'!$A:$Y,MATCH(P$45,'Results csv file'!$A$2:$Y$2,0),FALSE)</f>
        <v>-8.5569619999999996E-3</v>
      </c>
      <c r="Q142" s="76">
        <f>VLOOKUP($A142,'Results csv file'!$A:$Y,MATCH(Q$45,'Results csv file'!$A$2:$Y$2,0),FALSE)</f>
        <v>-9.6286889999999993E-3</v>
      </c>
      <c r="R142" s="77">
        <f>VLOOKUP($A142,'Results csv file'!$A:$Y,MATCH(R$45,'Results csv file'!$A$2:$Y$2,0),FALSE)</f>
        <v>-1.041665E-2</v>
      </c>
    </row>
    <row r="143" spans="1:18" x14ac:dyDescent="0.25">
      <c r="A143" s="67" t="str">
        <f t="shared" si="10"/>
        <v>xtot(Equipment:SA)</v>
      </c>
      <c r="B143" s="91" t="s">
        <v>174</v>
      </c>
      <c r="C143" s="76">
        <f>VLOOKUP($A143,'Results csv file'!$A:$Y,MATCH(C$45,'Results csv file'!$A$2:$Y$2,0),FALSE)</f>
        <v>-2.5681309999999999E-2</v>
      </c>
      <c r="D143" s="76">
        <f>VLOOKUP($A143,'Results csv file'!$A:$Y,MATCH(D$45,'Results csv file'!$A$2:$Y$2,0),FALSE)</f>
        <v>-2.387767E-2</v>
      </c>
      <c r="E143" s="76">
        <f>VLOOKUP($A143,'Results csv file'!$A:$Y,MATCH(E$45,'Results csv file'!$A$2:$Y$2,0),FALSE)</f>
        <v>-2.1303619999999999E-2</v>
      </c>
      <c r="F143" s="76">
        <f>VLOOKUP($A143,'Results csv file'!$A:$Y,MATCH(F$45,'Results csv file'!$A$2:$Y$2,0),FALSE)</f>
        <v>-1.8442139999999999E-2</v>
      </c>
      <c r="G143" s="76">
        <f>VLOOKUP($A143,'Results csv file'!$A:$Y,MATCH(G$45,'Results csv file'!$A$2:$Y$2,0),FALSE)</f>
        <v>-1.6781250000000001E-2</v>
      </c>
      <c r="H143" s="76">
        <f>VLOOKUP($A143,'Results csv file'!$A:$Y,MATCH(H$45,'Results csv file'!$A$2:$Y$2,0),FALSE)</f>
        <v>-1.450181E-2</v>
      </c>
      <c r="I143" s="76">
        <f>VLOOKUP($A143,'Results csv file'!$A:$Y,MATCH(I$45,'Results csv file'!$A$2:$Y$2,0),FALSE)</f>
        <v>-1.227526E-2</v>
      </c>
      <c r="J143" s="76">
        <f>VLOOKUP($A143,'Results csv file'!$A:$Y,MATCH(J$45,'Results csv file'!$A$2:$Y$2,0),FALSE)</f>
        <v>-1.022469E-2</v>
      </c>
      <c r="K143" s="76">
        <f>VLOOKUP($A143,'Results csv file'!$A:$Y,MATCH(K$45,'Results csv file'!$A$2:$Y$2,0),FALSE)</f>
        <v>-1.372989E-2</v>
      </c>
      <c r="L143" s="76">
        <f>VLOOKUP($A143,'Results csv file'!$A:$Y,MATCH(L$45,'Results csv file'!$A$2:$Y$2,0),FALSE)</f>
        <v>-1.476763E-2</v>
      </c>
      <c r="M143" s="76">
        <f>VLOOKUP($A143,'Results csv file'!$A:$Y,MATCH(M$45,'Results csv file'!$A$2:$Y$2,0),FALSE)</f>
        <v>-1.550606E-2</v>
      </c>
      <c r="N143" s="76">
        <f>VLOOKUP($A143,'Results csv file'!$A:$Y,MATCH(N$45,'Results csv file'!$A$2:$Y$2,0),FALSE)</f>
        <v>-1.5206549999999999E-2</v>
      </c>
      <c r="O143" s="76">
        <f>VLOOKUP($A143,'Results csv file'!$A:$Y,MATCH(O$45,'Results csv file'!$A$2:$Y$2,0),FALSE)</f>
        <v>-1.4598440000000001E-2</v>
      </c>
      <c r="P143" s="76">
        <f>VLOOKUP($A143,'Results csv file'!$A:$Y,MATCH(P$45,'Results csv file'!$A$2:$Y$2,0),FALSE)</f>
        <v>-1.389164E-2</v>
      </c>
      <c r="Q143" s="76">
        <f>VLOOKUP($A143,'Results csv file'!$A:$Y,MATCH(Q$45,'Results csv file'!$A$2:$Y$2,0),FALSE)</f>
        <v>-1.3191960000000001E-2</v>
      </c>
      <c r="R143" s="77">
        <f>VLOOKUP($A143,'Results csv file'!$A:$Y,MATCH(R$45,'Results csv file'!$A$2:$Y$2,0),FALSE)</f>
        <v>-1.243324E-2</v>
      </c>
    </row>
    <row r="144" spans="1:18" x14ac:dyDescent="0.25">
      <c r="A144" s="67" t="str">
        <f t="shared" si="10"/>
        <v>xtot(EquipmtAWD:SA)</v>
      </c>
      <c r="B144" s="91" t="s">
        <v>175</v>
      </c>
      <c r="C144" s="76">
        <f>VLOOKUP($A144,'Results csv file'!$A:$Y,MATCH(C$45,'Results csv file'!$A$2:$Y$2,0),FALSE)</f>
        <v>0</v>
      </c>
      <c r="D144" s="76">
        <f>VLOOKUP($A144,'Results csv file'!$A:$Y,MATCH(D$45,'Results csv file'!$A$2:$Y$2,0),FALSE)</f>
        <v>0</v>
      </c>
      <c r="E144" s="76">
        <f>VLOOKUP($A144,'Results csv file'!$A:$Y,MATCH(E$45,'Results csv file'!$A$2:$Y$2,0),FALSE)</f>
        <v>0</v>
      </c>
      <c r="F144" s="76">
        <f>VLOOKUP($A144,'Results csv file'!$A:$Y,MATCH(F$45,'Results csv file'!$A$2:$Y$2,0),FALSE)</f>
        <v>0</v>
      </c>
      <c r="G144" s="76">
        <f>VLOOKUP($A144,'Results csv file'!$A:$Y,MATCH(G$45,'Results csv file'!$A$2:$Y$2,0),FALSE)</f>
        <v>0</v>
      </c>
      <c r="H144" s="76">
        <f>VLOOKUP($A144,'Results csv file'!$A:$Y,MATCH(H$45,'Results csv file'!$A$2:$Y$2,0),FALSE)</f>
        <v>0</v>
      </c>
      <c r="I144" s="76">
        <f>VLOOKUP($A144,'Results csv file'!$A:$Y,MATCH(I$45,'Results csv file'!$A$2:$Y$2,0),FALSE)</f>
        <v>0</v>
      </c>
      <c r="J144" s="76">
        <f>VLOOKUP($A144,'Results csv file'!$A:$Y,MATCH(J$45,'Results csv file'!$A$2:$Y$2,0),FALSE)</f>
        <v>0</v>
      </c>
      <c r="K144" s="76">
        <f>VLOOKUP($A144,'Results csv file'!$A:$Y,MATCH(K$45,'Results csv file'!$A$2:$Y$2,0),FALSE)</f>
        <v>0</v>
      </c>
      <c r="L144" s="76">
        <f>VLOOKUP($A144,'Results csv file'!$A:$Y,MATCH(L$45,'Results csv file'!$A$2:$Y$2,0),FALSE)</f>
        <v>0</v>
      </c>
      <c r="M144" s="76">
        <f>VLOOKUP($A144,'Results csv file'!$A:$Y,MATCH(M$45,'Results csv file'!$A$2:$Y$2,0),FALSE)</f>
        <v>0</v>
      </c>
      <c r="N144" s="76">
        <f>VLOOKUP($A144,'Results csv file'!$A:$Y,MATCH(N$45,'Results csv file'!$A$2:$Y$2,0),FALSE)</f>
        <v>0</v>
      </c>
      <c r="O144" s="76">
        <f>VLOOKUP($A144,'Results csv file'!$A:$Y,MATCH(O$45,'Results csv file'!$A$2:$Y$2,0),FALSE)</f>
        <v>0</v>
      </c>
      <c r="P144" s="76">
        <f>VLOOKUP($A144,'Results csv file'!$A:$Y,MATCH(P$45,'Results csv file'!$A$2:$Y$2,0),FALSE)</f>
        <v>0</v>
      </c>
      <c r="Q144" s="76">
        <f>VLOOKUP($A144,'Results csv file'!$A:$Y,MATCH(Q$45,'Results csv file'!$A$2:$Y$2,0),FALSE)</f>
        <v>0</v>
      </c>
      <c r="R144" s="77">
        <f>VLOOKUP($A144,'Results csv file'!$A:$Y,MATCH(R$45,'Results csv file'!$A$2:$Y$2,0),FALSE)</f>
        <v>0</v>
      </c>
    </row>
    <row r="145" spans="1:18" x14ac:dyDescent="0.25">
      <c r="A145" s="67" t="str">
        <f t="shared" si="10"/>
        <v>xtot(ElecGen:SA)</v>
      </c>
      <c r="B145" s="91" t="s">
        <v>176</v>
      </c>
      <c r="C145" s="76">
        <f>VLOOKUP($A145,'Results csv file'!$A:$Y,MATCH(C$45,'Results csv file'!$A$2:$Y$2,0),FALSE)</f>
        <v>8.2154989999999994E-3</v>
      </c>
      <c r="D145" s="76">
        <f>VLOOKUP($A145,'Results csv file'!$A:$Y,MATCH(D$45,'Results csv file'!$A$2:$Y$2,0),FALSE)</f>
        <v>4.5537720000000002E-3</v>
      </c>
      <c r="E145" s="76">
        <f>VLOOKUP($A145,'Results csv file'!$A:$Y,MATCH(E$45,'Results csv file'!$A$2:$Y$2,0),FALSE)</f>
        <v>1.5957479999999999E-3</v>
      </c>
      <c r="F145" s="76">
        <f>VLOOKUP($A145,'Results csv file'!$A:$Y,MATCH(F$45,'Results csv file'!$A$2:$Y$2,0),FALSE)</f>
        <v>-7.4262799999999995E-4</v>
      </c>
      <c r="G145" s="76">
        <f>VLOOKUP($A145,'Results csv file'!$A:$Y,MATCH(G$45,'Results csv file'!$A$2:$Y$2,0),FALSE)</f>
        <v>-1.451026E-3</v>
      </c>
      <c r="H145" s="76">
        <f>VLOOKUP($A145,'Results csv file'!$A:$Y,MATCH(H$45,'Results csv file'!$A$2:$Y$2,0),FALSE)</f>
        <v>-2.5083649999999998E-3</v>
      </c>
      <c r="I145" s="76">
        <f>VLOOKUP($A145,'Results csv file'!$A:$Y,MATCH(I$45,'Results csv file'!$A$2:$Y$2,0),FALSE)</f>
        <v>-3.2759640000000001E-3</v>
      </c>
      <c r="J145" s="76">
        <f>VLOOKUP($A145,'Results csv file'!$A:$Y,MATCH(J$45,'Results csv file'!$A$2:$Y$2,0),FALSE)</f>
        <v>-3.7618410000000001E-3</v>
      </c>
      <c r="K145" s="76">
        <f>VLOOKUP($A145,'Results csv file'!$A:$Y,MATCH(K$45,'Results csv file'!$A$2:$Y$2,0),FALSE)</f>
        <v>-9.6054349999999996E-5</v>
      </c>
      <c r="L145" s="76">
        <f>VLOOKUP($A145,'Results csv file'!$A:$Y,MATCH(L$45,'Results csv file'!$A$2:$Y$2,0),FALSE)</f>
        <v>1.233631E-3</v>
      </c>
      <c r="M145" s="76">
        <f>VLOOKUP($A145,'Results csv file'!$A:$Y,MATCH(M$45,'Results csv file'!$A$2:$Y$2,0),FALSE)</f>
        <v>2.0774629999999999E-3</v>
      </c>
      <c r="N145" s="76">
        <f>VLOOKUP($A145,'Results csv file'!$A:$Y,MATCH(N$45,'Results csv file'!$A$2:$Y$2,0),FALSE)</f>
        <v>2.299054E-3</v>
      </c>
      <c r="O145" s="76">
        <f>VLOOKUP($A145,'Results csv file'!$A:$Y,MATCH(O$45,'Results csv file'!$A$2:$Y$2,0),FALSE)</f>
        <v>1.814981E-3</v>
      </c>
      <c r="P145" s="76">
        <f>VLOOKUP($A145,'Results csv file'!$A:$Y,MATCH(P$45,'Results csv file'!$A$2:$Y$2,0),FALSE)</f>
        <v>1.014842E-3</v>
      </c>
      <c r="Q145" s="76">
        <f>VLOOKUP($A145,'Results csv file'!$A:$Y,MATCH(Q$45,'Results csv file'!$A$2:$Y$2,0),FALSE)</f>
        <v>3.307939E-4</v>
      </c>
      <c r="R145" s="77">
        <f>VLOOKUP($A145,'Results csv file'!$A:$Y,MATCH(R$45,'Results csv file'!$A$2:$Y$2,0),FALSE)</f>
        <v>-1.5659499999999999E-4</v>
      </c>
    </row>
    <row r="146" spans="1:18" x14ac:dyDescent="0.25">
      <c r="A146" s="67" t="str">
        <f t="shared" si="10"/>
        <v>xtot(ElecDist:SA)</v>
      </c>
      <c r="B146" s="91" t="s">
        <v>177</v>
      </c>
      <c r="C146" s="76">
        <f>VLOOKUP($A146,'Results csv file'!$A:$Y,MATCH(C$45,'Results csv file'!$A$2:$Y$2,0),FALSE)</f>
        <v>-1.2363369999999999E-3</v>
      </c>
      <c r="D146" s="76">
        <f>VLOOKUP($A146,'Results csv file'!$A:$Y,MATCH(D$45,'Results csv file'!$A$2:$Y$2,0),FALSE)</f>
        <v>-3.1201190000000002E-3</v>
      </c>
      <c r="E146" s="76">
        <f>VLOOKUP($A146,'Results csv file'!$A:$Y,MATCH(E$45,'Results csv file'!$A$2:$Y$2,0),FALSE)</f>
        <v>-4.6048E-3</v>
      </c>
      <c r="F146" s="76">
        <f>VLOOKUP($A146,'Results csv file'!$A:$Y,MATCH(F$45,'Results csv file'!$A$2:$Y$2,0),FALSE)</f>
        <v>-5.7354270000000004E-3</v>
      </c>
      <c r="G146" s="76">
        <f>VLOOKUP($A146,'Results csv file'!$A:$Y,MATCH(G$45,'Results csv file'!$A$2:$Y$2,0),FALSE)</f>
        <v>-5.956505E-3</v>
      </c>
      <c r="H146" s="76">
        <f>VLOOKUP($A146,'Results csv file'!$A:$Y,MATCH(H$45,'Results csv file'!$A$2:$Y$2,0),FALSE)</f>
        <v>-6.3722270000000003E-3</v>
      </c>
      <c r="I146" s="76">
        <f>VLOOKUP($A146,'Results csv file'!$A:$Y,MATCH(I$45,'Results csv file'!$A$2:$Y$2,0),FALSE)</f>
        <v>-6.6241440000000002E-3</v>
      </c>
      <c r="J146" s="76">
        <f>VLOOKUP($A146,'Results csv file'!$A:$Y,MATCH(J$45,'Results csv file'!$A$2:$Y$2,0),FALSE)</f>
        <v>-6.7209770000000004E-3</v>
      </c>
      <c r="K146" s="76">
        <f>VLOOKUP($A146,'Results csv file'!$A:$Y,MATCH(K$45,'Results csv file'!$A$2:$Y$2,0),FALSE)</f>
        <v>-4.8208510000000001E-3</v>
      </c>
      <c r="L146" s="76">
        <f>VLOOKUP($A146,'Results csv file'!$A:$Y,MATCH(L$45,'Results csv file'!$A$2:$Y$2,0),FALSE)</f>
        <v>-4.0756910000000002E-3</v>
      </c>
      <c r="M146" s="76">
        <f>VLOOKUP($A146,'Results csv file'!$A:$Y,MATCH(M$45,'Results csv file'!$A$2:$Y$2,0),FALSE)</f>
        <v>-3.6191180000000002E-3</v>
      </c>
      <c r="N146" s="76">
        <f>VLOOKUP($A146,'Results csv file'!$A:$Y,MATCH(N$45,'Results csv file'!$A$2:$Y$2,0),FALSE)</f>
        <v>-3.2135480000000001E-3</v>
      </c>
      <c r="O146" s="76">
        <f>VLOOKUP($A146,'Results csv file'!$A:$Y,MATCH(O$45,'Results csv file'!$A$2:$Y$2,0),FALSE)</f>
        <v>-3.2333420000000002E-3</v>
      </c>
      <c r="P146" s="76">
        <f>VLOOKUP($A146,'Results csv file'!$A:$Y,MATCH(P$45,'Results csv file'!$A$2:$Y$2,0),FALSE)</f>
        <v>-3.5476930000000002E-3</v>
      </c>
      <c r="Q146" s="76">
        <f>VLOOKUP($A146,'Results csv file'!$A:$Y,MATCH(Q$45,'Results csv file'!$A$2:$Y$2,0),FALSE)</f>
        <v>-3.8703610000000001E-3</v>
      </c>
      <c r="R146" s="77">
        <f>VLOOKUP($A146,'Results csv file'!$A:$Y,MATCH(R$45,'Results csv file'!$A$2:$Y$2,0),FALSE)</f>
        <v>-4.0754190000000003E-3</v>
      </c>
    </row>
    <row r="147" spans="1:18" x14ac:dyDescent="0.25">
      <c r="A147" s="67" t="str">
        <f t="shared" si="10"/>
        <v>xtot(GasSupply:SA)</v>
      </c>
      <c r="B147" s="91" t="s">
        <v>178</v>
      </c>
      <c r="C147" s="76">
        <f>VLOOKUP($A147,'Results csv file'!$A:$Y,MATCH(C$45,'Results csv file'!$A$2:$Y$2,0),FALSE)</f>
        <v>-1.230828E-2</v>
      </c>
      <c r="D147" s="76">
        <f>VLOOKUP($A147,'Results csv file'!$A:$Y,MATCH(D$45,'Results csv file'!$A$2:$Y$2,0),FALSE)</f>
        <v>-1.666716E-2</v>
      </c>
      <c r="E147" s="76">
        <f>VLOOKUP($A147,'Results csv file'!$A:$Y,MATCH(E$45,'Results csv file'!$A$2:$Y$2,0),FALSE)</f>
        <v>-1.924383E-2</v>
      </c>
      <c r="F147" s="76">
        <f>VLOOKUP($A147,'Results csv file'!$A:$Y,MATCH(F$45,'Results csv file'!$A$2:$Y$2,0),FALSE)</f>
        <v>-2.0651739999999998E-2</v>
      </c>
      <c r="G147" s="76">
        <f>VLOOKUP($A147,'Results csv file'!$A:$Y,MATCH(G$45,'Results csv file'!$A$2:$Y$2,0),FALSE)</f>
        <v>-2.095348E-2</v>
      </c>
      <c r="H147" s="76">
        <f>VLOOKUP($A147,'Results csv file'!$A:$Y,MATCH(H$45,'Results csv file'!$A$2:$Y$2,0),FALSE)</f>
        <v>-2.061356E-2</v>
      </c>
      <c r="I147" s="76">
        <f>VLOOKUP($A147,'Results csv file'!$A:$Y,MATCH(I$45,'Results csv file'!$A$2:$Y$2,0),FALSE)</f>
        <v>-1.9788179999999999E-2</v>
      </c>
      <c r="J147" s="76">
        <f>VLOOKUP($A147,'Results csv file'!$A:$Y,MATCH(J$45,'Results csv file'!$A$2:$Y$2,0),FALSE)</f>
        <v>-1.86131E-2</v>
      </c>
      <c r="K147" s="76">
        <f>VLOOKUP($A147,'Results csv file'!$A:$Y,MATCH(K$45,'Results csv file'!$A$2:$Y$2,0),FALSE)</f>
        <v>-1.8675210000000001E-2</v>
      </c>
      <c r="L147" s="76">
        <f>VLOOKUP($A147,'Results csv file'!$A:$Y,MATCH(L$45,'Results csv file'!$A$2:$Y$2,0),FALSE)</f>
        <v>-1.856228E-2</v>
      </c>
      <c r="M147" s="76">
        <f>VLOOKUP($A147,'Results csv file'!$A:$Y,MATCH(M$45,'Results csv file'!$A$2:$Y$2,0),FALSE)</f>
        <v>-1.829532E-2</v>
      </c>
      <c r="N147" s="76">
        <f>VLOOKUP($A147,'Results csv file'!$A:$Y,MATCH(N$45,'Results csv file'!$A$2:$Y$2,0),FALSE)</f>
        <v>-1.6634900000000001E-2</v>
      </c>
      <c r="O147" s="76">
        <f>VLOOKUP($A147,'Results csv file'!$A:$Y,MATCH(O$45,'Results csv file'!$A$2:$Y$2,0),FALSE)</f>
        <v>-1.535825E-2</v>
      </c>
      <c r="P147" s="76">
        <f>VLOOKUP($A147,'Results csv file'!$A:$Y,MATCH(P$45,'Results csv file'!$A$2:$Y$2,0),FALSE)</f>
        <v>-1.464183E-2</v>
      </c>
      <c r="Q147" s="76">
        <f>VLOOKUP($A147,'Results csv file'!$A:$Y,MATCH(Q$45,'Results csv file'!$A$2:$Y$2,0),FALSE)</f>
        <v>-1.4108219999999999E-2</v>
      </c>
      <c r="R147" s="77">
        <f>VLOOKUP($A147,'Results csv file'!$A:$Y,MATCH(R$45,'Results csv file'!$A$2:$Y$2,0),FALSE)</f>
        <v>-1.345793E-2</v>
      </c>
    </row>
    <row r="148" spans="1:18" x14ac:dyDescent="0.25">
      <c r="A148" s="67" t="str">
        <f t="shared" si="10"/>
        <v>xtot(WaterDrains:SA)</v>
      </c>
      <c r="B148" s="91" t="s">
        <v>179</v>
      </c>
      <c r="C148" s="76">
        <f>VLOOKUP($A148,'Results csv file'!$A:$Y,MATCH(C$45,'Results csv file'!$A$2:$Y$2,0),FALSE)</f>
        <v>-3.354255E-3</v>
      </c>
      <c r="D148" s="76">
        <f>VLOOKUP($A148,'Results csv file'!$A:$Y,MATCH(D$45,'Results csv file'!$A$2:$Y$2,0),FALSE)</f>
        <v>-4.3966500000000002E-3</v>
      </c>
      <c r="E148" s="76">
        <f>VLOOKUP($A148,'Results csv file'!$A:$Y,MATCH(E$45,'Results csv file'!$A$2:$Y$2,0),FALSE)</f>
        <v>-5.1138080000000001E-3</v>
      </c>
      <c r="F148" s="76">
        <f>VLOOKUP($A148,'Results csv file'!$A:$Y,MATCH(F$45,'Results csv file'!$A$2:$Y$2,0),FALSE)</f>
        <v>-5.6733060000000004E-3</v>
      </c>
      <c r="G148" s="76">
        <f>VLOOKUP($A148,'Results csv file'!$A:$Y,MATCH(G$45,'Results csv file'!$A$2:$Y$2,0),FALSE)</f>
        <v>-5.3984649999999999E-3</v>
      </c>
      <c r="H148" s="76">
        <f>VLOOKUP($A148,'Results csv file'!$A:$Y,MATCH(H$45,'Results csv file'!$A$2:$Y$2,0),FALSE)</f>
        <v>-5.4865690000000002E-3</v>
      </c>
      <c r="I148" s="76">
        <f>VLOOKUP($A148,'Results csv file'!$A:$Y,MATCH(I$45,'Results csv file'!$A$2:$Y$2,0),FALSE)</f>
        <v>-5.5452180000000002E-3</v>
      </c>
      <c r="J148" s="76">
        <f>VLOOKUP($A148,'Results csv file'!$A:$Y,MATCH(J$45,'Results csv file'!$A$2:$Y$2,0),FALSE)</f>
        <v>-5.5550299999999999E-3</v>
      </c>
      <c r="K148" s="76">
        <f>VLOOKUP($A148,'Results csv file'!$A:$Y,MATCH(K$45,'Results csv file'!$A$2:$Y$2,0),FALSE)</f>
        <v>-4.2176389999999996E-3</v>
      </c>
      <c r="L148" s="76">
        <f>VLOOKUP($A148,'Results csv file'!$A:$Y,MATCH(L$45,'Results csv file'!$A$2:$Y$2,0),FALSE)</f>
        <v>-3.6084989999999998E-3</v>
      </c>
      <c r="M148" s="76">
        <f>VLOOKUP($A148,'Results csv file'!$A:$Y,MATCH(M$45,'Results csv file'!$A$2:$Y$2,0),FALSE)</f>
        <v>-3.1166560000000002E-3</v>
      </c>
      <c r="N148" s="76">
        <f>VLOOKUP($A148,'Results csv file'!$A:$Y,MATCH(N$45,'Results csv file'!$A$2:$Y$2,0),FALSE)</f>
        <v>-2.8306859999999998E-3</v>
      </c>
      <c r="O148" s="76">
        <f>VLOOKUP($A148,'Results csv file'!$A:$Y,MATCH(O$45,'Results csv file'!$A$2:$Y$2,0),FALSE)</f>
        <v>-2.6530579999999998E-3</v>
      </c>
      <c r="P148" s="76">
        <f>VLOOKUP($A148,'Results csv file'!$A:$Y,MATCH(P$45,'Results csv file'!$A$2:$Y$2,0),FALSE)</f>
        <v>-2.5149109999999999E-3</v>
      </c>
      <c r="Q148" s="76">
        <f>VLOOKUP($A148,'Results csv file'!$A:$Y,MATCH(Q$45,'Results csv file'!$A$2:$Y$2,0),FALSE)</f>
        <v>-2.3769759999999998E-3</v>
      </c>
      <c r="R148" s="77">
        <f>VLOOKUP($A148,'Results csv file'!$A:$Y,MATCH(R$45,'Results csv file'!$A$2:$Y$2,0),FALSE)</f>
        <v>-2.2290949999999999E-3</v>
      </c>
    </row>
    <row r="149" spans="1:18" x14ac:dyDescent="0.25">
      <c r="A149" s="67" t="str">
        <f t="shared" si="10"/>
        <v>xtot(ResidBuildng:SA)</v>
      </c>
      <c r="B149" s="91" t="s">
        <v>180</v>
      </c>
      <c r="C149" s="76">
        <f>VLOOKUP($A149,'Results csv file'!$A:$Y,MATCH(C$45,'Results csv file'!$A$2:$Y$2,0),FALSE)</f>
        <v>4.1683809999999996E-3</v>
      </c>
      <c r="D149" s="76">
        <f>VLOOKUP($A149,'Results csv file'!$A:$Y,MATCH(D$45,'Results csv file'!$A$2:$Y$2,0),FALSE)</f>
        <v>-4.4220270000000002E-3</v>
      </c>
      <c r="E149" s="76">
        <f>VLOOKUP($A149,'Results csv file'!$A:$Y,MATCH(E$45,'Results csv file'!$A$2:$Y$2,0),FALSE)</f>
        <v>-1.071429E-2</v>
      </c>
      <c r="F149" s="76">
        <f>VLOOKUP($A149,'Results csv file'!$A:$Y,MATCH(F$45,'Results csv file'!$A$2:$Y$2,0),FALSE)</f>
        <v>-1.5551540000000001E-2</v>
      </c>
      <c r="G149" s="76">
        <f>VLOOKUP($A149,'Results csv file'!$A:$Y,MATCH(G$45,'Results csv file'!$A$2:$Y$2,0),FALSE)</f>
        <v>-1.7352739999999998E-2</v>
      </c>
      <c r="H149" s="76">
        <f>VLOOKUP($A149,'Results csv file'!$A:$Y,MATCH(H$45,'Results csv file'!$A$2:$Y$2,0),FALSE)</f>
        <v>-1.9441719999999999E-2</v>
      </c>
      <c r="I149" s="76">
        <f>VLOOKUP($A149,'Results csv file'!$A:$Y,MATCH(I$45,'Results csv file'!$A$2:$Y$2,0),FALSE)</f>
        <v>-2.1134219999999999E-2</v>
      </c>
      <c r="J149" s="76">
        <f>VLOOKUP($A149,'Results csv file'!$A:$Y,MATCH(J$45,'Results csv file'!$A$2:$Y$2,0),FALSE)</f>
        <v>-2.242334E-2</v>
      </c>
      <c r="K149" s="76">
        <f>VLOOKUP($A149,'Results csv file'!$A:$Y,MATCH(K$45,'Results csv file'!$A$2:$Y$2,0),FALSE)</f>
        <v>-1.9714519999999999E-2</v>
      </c>
      <c r="L149" s="76">
        <f>VLOOKUP($A149,'Results csv file'!$A:$Y,MATCH(L$45,'Results csv file'!$A$2:$Y$2,0),FALSE)</f>
        <v>-1.7743519999999999E-2</v>
      </c>
      <c r="M149" s="76">
        <f>VLOOKUP($A149,'Results csv file'!$A:$Y,MATCH(M$45,'Results csv file'!$A$2:$Y$2,0),FALSE)</f>
        <v>-1.5949850000000002E-2</v>
      </c>
      <c r="N149" s="76">
        <f>VLOOKUP($A149,'Results csv file'!$A:$Y,MATCH(N$45,'Results csv file'!$A$2:$Y$2,0),FALSE)</f>
        <v>-1.4657770000000001E-2</v>
      </c>
      <c r="O149" s="76">
        <f>VLOOKUP($A149,'Results csv file'!$A:$Y,MATCH(O$45,'Results csv file'!$A$2:$Y$2,0),FALSE)</f>
        <v>-1.44131E-2</v>
      </c>
      <c r="P149" s="76">
        <f>VLOOKUP($A149,'Results csv file'!$A:$Y,MATCH(P$45,'Results csv file'!$A$2:$Y$2,0),FALSE)</f>
        <v>-1.4852850000000001E-2</v>
      </c>
      <c r="Q149" s="76">
        <f>VLOOKUP($A149,'Results csv file'!$A:$Y,MATCH(Q$45,'Results csv file'!$A$2:$Y$2,0),FALSE)</f>
        <v>-1.537934E-2</v>
      </c>
      <c r="R149" s="77">
        <f>VLOOKUP($A149,'Results csv file'!$A:$Y,MATCH(R$45,'Results csv file'!$A$2:$Y$2,0),FALSE)</f>
        <v>-1.5759510000000001E-2</v>
      </c>
    </row>
    <row r="150" spans="1:18" x14ac:dyDescent="0.25">
      <c r="A150" s="67" t="str">
        <f t="shared" si="10"/>
        <v>xtot(OthConstrn:SA)</v>
      </c>
      <c r="B150" s="91" t="s">
        <v>181</v>
      </c>
      <c r="C150" s="76">
        <f>VLOOKUP($A150,'Results csv file'!$A:$Y,MATCH(C$45,'Results csv file'!$A$2:$Y$2,0),FALSE)</f>
        <v>-5.8888259999999998E-2</v>
      </c>
      <c r="D150" s="76">
        <f>VLOOKUP($A150,'Results csv file'!$A:$Y,MATCH(D$45,'Results csv file'!$A$2:$Y$2,0),FALSE)</f>
        <v>-6.0893580000000003E-2</v>
      </c>
      <c r="E150" s="76">
        <f>VLOOKUP($A150,'Results csv file'!$A:$Y,MATCH(E$45,'Results csv file'!$A$2:$Y$2,0),FALSE)</f>
        <v>-6.100212E-2</v>
      </c>
      <c r="F150" s="76">
        <f>VLOOKUP($A150,'Results csv file'!$A:$Y,MATCH(F$45,'Results csv file'!$A$2:$Y$2,0),FALSE)</f>
        <v>-6.0174459999999999E-2</v>
      </c>
      <c r="G150" s="76">
        <f>VLOOKUP($A150,'Results csv file'!$A:$Y,MATCH(G$45,'Results csv file'!$A$2:$Y$2,0),FALSE)</f>
        <v>-6.0573469999999997E-2</v>
      </c>
      <c r="H150" s="76">
        <f>VLOOKUP($A150,'Results csv file'!$A:$Y,MATCH(H$45,'Results csv file'!$A$2:$Y$2,0),FALSE)</f>
        <v>-5.9776639999999999E-2</v>
      </c>
      <c r="I150" s="76">
        <f>VLOOKUP($A150,'Results csv file'!$A:$Y,MATCH(I$45,'Results csv file'!$A$2:$Y$2,0),FALSE)</f>
        <v>-5.879624E-2</v>
      </c>
      <c r="J150" s="76">
        <f>VLOOKUP($A150,'Results csv file'!$A:$Y,MATCH(J$45,'Results csv file'!$A$2:$Y$2,0),FALSE)</f>
        <v>-5.7767829999999999E-2</v>
      </c>
      <c r="K150" s="76">
        <f>VLOOKUP($A150,'Results csv file'!$A:$Y,MATCH(K$45,'Results csv file'!$A$2:$Y$2,0),FALSE)</f>
        <v>-6.0434769999999999E-2</v>
      </c>
      <c r="L150" s="76">
        <f>VLOOKUP($A150,'Results csv file'!$A:$Y,MATCH(L$45,'Results csv file'!$A$2:$Y$2,0),FALSE)</f>
        <v>-6.1256650000000003E-2</v>
      </c>
      <c r="M150" s="76">
        <f>VLOOKUP($A150,'Results csv file'!$A:$Y,MATCH(M$45,'Results csv file'!$A$2:$Y$2,0),FALSE)</f>
        <v>-6.219011E-2</v>
      </c>
      <c r="N150" s="76">
        <f>VLOOKUP($A150,'Results csv file'!$A:$Y,MATCH(N$45,'Results csv file'!$A$2:$Y$2,0),FALSE)</f>
        <v>-6.198186E-2</v>
      </c>
      <c r="O150" s="76">
        <f>VLOOKUP($A150,'Results csv file'!$A:$Y,MATCH(O$45,'Results csv file'!$A$2:$Y$2,0),FALSE)</f>
        <v>-6.1858730000000001E-2</v>
      </c>
      <c r="P150" s="76">
        <f>VLOOKUP($A150,'Results csv file'!$A:$Y,MATCH(P$45,'Results csv file'!$A$2:$Y$2,0),FALSE)</f>
        <v>-6.1934929999999999E-2</v>
      </c>
      <c r="Q150" s="76">
        <f>VLOOKUP($A150,'Results csv file'!$A:$Y,MATCH(Q$45,'Results csv file'!$A$2:$Y$2,0),FALSE)</f>
        <v>-6.2049779999999999E-2</v>
      </c>
      <c r="R150" s="77">
        <f>VLOOKUP($A150,'Results csv file'!$A:$Y,MATCH(R$45,'Results csv file'!$A$2:$Y$2,0),FALSE)</f>
        <v>-6.2040190000000002E-2</v>
      </c>
    </row>
    <row r="151" spans="1:18" x14ac:dyDescent="0.25">
      <c r="A151" s="67" t="str">
        <f t="shared" si="10"/>
        <v>xtot(WsaleTrad:SA)</v>
      </c>
      <c r="B151" s="91" t="s">
        <v>182</v>
      </c>
      <c r="C151" s="76">
        <f>VLOOKUP($A151,'Results csv file'!$A:$Y,MATCH(C$45,'Results csv file'!$A$2:$Y$2,0),FALSE)</f>
        <v>6.7883960000000004E-3</v>
      </c>
      <c r="D151" s="76">
        <f>VLOOKUP($A151,'Results csv file'!$A:$Y,MATCH(D$45,'Results csv file'!$A$2:$Y$2,0),FALSE)</f>
        <v>3.3134420000000002E-3</v>
      </c>
      <c r="E151" s="76">
        <f>VLOOKUP($A151,'Results csv file'!$A:$Y,MATCH(E$45,'Results csv file'!$A$2:$Y$2,0),FALSE)</f>
        <v>1.699582E-3</v>
      </c>
      <c r="F151" s="76">
        <f>VLOOKUP($A151,'Results csv file'!$A:$Y,MATCH(F$45,'Results csv file'!$A$2:$Y$2,0),FALSE)</f>
        <v>1.1424300000000001E-3</v>
      </c>
      <c r="G151" s="76">
        <f>VLOOKUP($A151,'Results csv file'!$A:$Y,MATCH(G$45,'Results csv file'!$A$2:$Y$2,0),FALSE)</f>
        <v>2.2737370000000001E-3</v>
      </c>
      <c r="H151" s="76">
        <f>VLOOKUP($A151,'Results csv file'!$A:$Y,MATCH(H$45,'Results csv file'!$A$2:$Y$2,0),FALSE)</f>
        <v>2.6137970000000002E-3</v>
      </c>
      <c r="I151" s="76">
        <f>VLOOKUP($A151,'Results csv file'!$A:$Y,MATCH(I$45,'Results csv file'!$A$2:$Y$2,0),FALSE)</f>
        <v>3.0608369999999998E-3</v>
      </c>
      <c r="J151" s="76">
        <f>VLOOKUP($A151,'Results csv file'!$A:$Y,MATCH(J$45,'Results csv file'!$A$2:$Y$2,0),FALSE)</f>
        <v>3.5955000000000002E-3</v>
      </c>
      <c r="K151" s="76">
        <f>VLOOKUP($A151,'Results csv file'!$A:$Y,MATCH(K$45,'Results csv file'!$A$2:$Y$2,0),FALSE)</f>
        <v>6.8692229999999998E-3</v>
      </c>
      <c r="L151" s="76">
        <f>VLOOKUP($A151,'Results csv file'!$A:$Y,MATCH(L$45,'Results csv file'!$A$2:$Y$2,0),FALSE)</f>
        <v>8.0742309999999994E-3</v>
      </c>
      <c r="M151" s="76">
        <f>VLOOKUP($A151,'Results csv file'!$A:$Y,MATCH(M$45,'Results csv file'!$A$2:$Y$2,0),FALSE)</f>
        <v>8.8168150000000004E-3</v>
      </c>
      <c r="N151" s="76">
        <f>VLOOKUP($A151,'Results csv file'!$A:$Y,MATCH(N$45,'Results csv file'!$A$2:$Y$2,0),FALSE)</f>
        <v>8.3233040000000001E-3</v>
      </c>
      <c r="O151" s="76">
        <f>VLOOKUP($A151,'Results csv file'!$A:$Y,MATCH(O$45,'Results csv file'!$A$2:$Y$2,0),FALSE)</f>
        <v>7.6650720000000002E-3</v>
      </c>
      <c r="P151" s="76">
        <f>VLOOKUP($A151,'Results csv file'!$A:$Y,MATCH(P$45,'Results csv file'!$A$2:$Y$2,0),FALSE)</f>
        <v>7.2295700000000003E-3</v>
      </c>
      <c r="Q151" s="76">
        <f>VLOOKUP($A151,'Results csv file'!$A:$Y,MATCH(Q$45,'Results csv file'!$A$2:$Y$2,0),FALSE)</f>
        <v>7.1327500000000002E-3</v>
      </c>
      <c r="R151" s="77">
        <f>VLOOKUP($A151,'Results csv file'!$A:$Y,MATCH(R$45,'Results csv file'!$A$2:$Y$2,0),FALSE)</f>
        <v>7.2099529999999998E-3</v>
      </c>
    </row>
    <row r="152" spans="1:18" x14ac:dyDescent="0.25">
      <c r="A152" s="67" t="str">
        <f t="shared" si="10"/>
        <v>xtot(RetailTrade:SA)</v>
      </c>
      <c r="B152" s="91" t="s">
        <v>183</v>
      </c>
      <c r="C152" s="76">
        <f>VLOOKUP($A152,'Results csv file'!$A:$Y,MATCH(C$45,'Results csv file'!$A$2:$Y$2,0),FALSE)</f>
        <v>-1.671594E-3</v>
      </c>
      <c r="D152" s="76">
        <f>VLOOKUP($A152,'Results csv file'!$A:$Y,MATCH(D$45,'Results csv file'!$A$2:$Y$2,0),FALSE)</f>
        <v>-4.7333749999999997E-3</v>
      </c>
      <c r="E152" s="76">
        <f>VLOOKUP($A152,'Results csv file'!$A:$Y,MATCH(E$45,'Results csv file'!$A$2:$Y$2,0),FALSE)</f>
        <v>-6.5719120000000001E-3</v>
      </c>
      <c r="F152" s="76">
        <f>VLOOKUP($A152,'Results csv file'!$A:$Y,MATCH(F$45,'Results csv file'!$A$2:$Y$2,0),FALSE)</f>
        <v>-7.6475329999999998E-3</v>
      </c>
      <c r="G152" s="76">
        <f>VLOOKUP($A152,'Results csv file'!$A:$Y,MATCH(G$45,'Results csv file'!$A$2:$Y$2,0),FALSE)</f>
        <v>-7.4339829999999999E-3</v>
      </c>
      <c r="H152" s="76">
        <f>VLOOKUP($A152,'Results csv file'!$A:$Y,MATCH(H$45,'Results csv file'!$A$2:$Y$2,0),FALSE)</f>
        <v>-7.6091470000000001E-3</v>
      </c>
      <c r="I152" s="76">
        <f>VLOOKUP($A152,'Results csv file'!$A:$Y,MATCH(I$45,'Results csv file'!$A$2:$Y$2,0),FALSE)</f>
        <v>-7.6383850000000001E-3</v>
      </c>
      <c r="J152" s="76">
        <f>VLOOKUP($A152,'Results csv file'!$A:$Y,MATCH(J$45,'Results csv file'!$A$2:$Y$2,0),FALSE)</f>
        <v>-7.5411489999999996E-3</v>
      </c>
      <c r="K152" s="76">
        <f>VLOOKUP($A152,'Results csv file'!$A:$Y,MATCH(K$45,'Results csv file'!$A$2:$Y$2,0),FALSE)</f>
        <v>-5.1117539999999996E-3</v>
      </c>
      <c r="L152" s="76">
        <f>VLOOKUP($A152,'Results csv file'!$A:$Y,MATCH(L$45,'Results csv file'!$A$2:$Y$2,0),FALSE)</f>
        <v>-4.1102020000000003E-3</v>
      </c>
      <c r="M152" s="76">
        <f>VLOOKUP($A152,'Results csv file'!$A:$Y,MATCH(M$45,'Results csv file'!$A$2:$Y$2,0),FALSE)</f>
        <v>-3.4291389999999999E-3</v>
      </c>
      <c r="N152" s="76">
        <f>VLOOKUP($A152,'Results csv file'!$A:$Y,MATCH(N$45,'Results csv file'!$A$2:$Y$2,0),FALSE)</f>
        <v>-3.6045220000000002E-3</v>
      </c>
      <c r="O152" s="76">
        <f>VLOOKUP($A152,'Results csv file'!$A:$Y,MATCH(O$45,'Results csv file'!$A$2:$Y$2,0),FALSE)</f>
        <v>-4.0234420000000003E-3</v>
      </c>
      <c r="P152" s="76">
        <f>VLOOKUP($A152,'Results csv file'!$A:$Y,MATCH(P$45,'Results csv file'!$A$2:$Y$2,0),FALSE)</f>
        <v>-4.3837980000000004E-3</v>
      </c>
      <c r="Q152" s="76">
        <f>VLOOKUP($A152,'Results csv file'!$A:$Y,MATCH(Q$45,'Results csv file'!$A$2:$Y$2,0),FALSE)</f>
        <v>-4.5297430000000001E-3</v>
      </c>
      <c r="R152" s="77">
        <f>VLOOKUP($A152,'Results csv file'!$A:$Y,MATCH(R$45,'Results csv file'!$A$2:$Y$2,0),FALSE)</f>
        <v>-4.5394859999999997E-3</v>
      </c>
    </row>
    <row r="153" spans="1:18" x14ac:dyDescent="0.25">
      <c r="A153" s="67" t="str">
        <f t="shared" si="10"/>
        <v>xtot(RoadTrans:SA)</v>
      </c>
      <c r="B153" s="91" t="s">
        <v>184</v>
      </c>
      <c r="C153" s="76">
        <f>VLOOKUP($A153,'Results csv file'!$A:$Y,MATCH(C$45,'Results csv file'!$A$2:$Y$2,0),FALSE)</f>
        <v>5.8562639999999999E-3</v>
      </c>
      <c r="D153" s="76">
        <f>VLOOKUP($A153,'Results csv file'!$A:$Y,MATCH(D$45,'Results csv file'!$A$2:$Y$2,0),FALSE)</f>
        <v>4.7964649999999998E-3</v>
      </c>
      <c r="E153" s="76">
        <f>VLOOKUP($A153,'Results csv file'!$A:$Y,MATCH(E$45,'Results csv file'!$A$2:$Y$2,0),FALSE)</f>
        <v>4.8840749999999999E-3</v>
      </c>
      <c r="F153" s="76">
        <f>VLOOKUP($A153,'Results csv file'!$A:$Y,MATCH(F$45,'Results csv file'!$A$2:$Y$2,0),FALSE)</f>
        <v>5.5158129999999996E-3</v>
      </c>
      <c r="G153" s="76">
        <f>VLOOKUP($A153,'Results csv file'!$A:$Y,MATCH(G$45,'Results csv file'!$A$2:$Y$2,0),FALSE)</f>
        <v>7.4230349999999997E-3</v>
      </c>
      <c r="H153" s="76">
        <f>VLOOKUP($A153,'Results csv file'!$A:$Y,MATCH(H$45,'Results csv file'!$A$2:$Y$2,0),FALSE)</f>
        <v>8.3084209999999999E-3</v>
      </c>
      <c r="I153" s="76">
        <f>VLOOKUP($A153,'Results csv file'!$A:$Y,MATCH(I$45,'Results csv file'!$A$2:$Y$2,0),FALSE)</f>
        <v>9.1747219999999997E-3</v>
      </c>
      <c r="J153" s="76">
        <f>VLOOKUP($A153,'Results csv file'!$A:$Y,MATCH(J$45,'Results csv file'!$A$2:$Y$2,0),FALSE)</f>
        <v>1.003133E-2</v>
      </c>
      <c r="K153" s="76">
        <f>VLOOKUP($A153,'Results csv file'!$A:$Y,MATCH(K$45,'Results csv file'!$A$2:$Y$2,0),FALSE)</f>
        <v>1.367057E-2</v>
      </c>
      <c r="L153" s="76">
        <f>VLOOKUP($A153,'Results csv file'!$A:$Y,MATCH(L$45,'Results csv file'!$A$2:$Y$2,0),FALSE)</f>
        <v>1.4861310000000001E-2</v>
      </c>
      <c r="M153" s="76">
        <f>VLOOKUP($A153,'Results csv file'!$A:$Y,MATCH(M$45,'Results csv file'!$A$2:$Y$2,0),FALSE)</f>
        <v>1.561802E-2</v>
      </c>
      <c r="N153" s="76">
        <f>VLOOKUP($A153,'Results csv file'!$A:$Y,MATCH(N$45,'Results csv file'!$A$2:$Y$2,0),FALSE)</f>
        <v>1.532526E-2</v>
      </c>
      <c r="O153" s="76">
        <f>VLOOKUP($A153,'Results csv file'!$A:$Y,MATCH(O$45,'Results csv file'!$A$2:$Y$2,0),FALSE)</f>
        <v>1.5100489999999999E-2</v>
      </c>
      <c r="P153" s="76">
        <f>VLOOKUP($A153,'Results csv file'!$A:$Y,MATCH(P$45,'Results csv file'!$A$2:$Y$2,0),FALSE)</f>
        <v>1.5149080000000001E-2</v>
      </c>
      <c r="Q153" s="76">
        <f>VLOOKUP($A153,'Results csv file'!$A:$Y,MATCH(Q$45,'Results csv file'!$A$2:$Y$2,0),FALSE)</f>
        <v>1.5460669999999999E-2</v>
      </c>
      <c r="R153" s="77">
        <f>VLOOKUP($A153,'Results csv file'!$A:$Y,MATCH(R$45,'Results csv file'!$A$2:$Y$2,0),FALSE)</f>
        <v>1.5859209999999999E-2</v>
      </c>
    </row>
    <row r="154" spans="1:18" x14ac:dyDescent="0.25">
      <c r="A154" s="67" t="str">
        <f t="shared" si="10"/>
        <v>xtot(RailTrans:SA)</v>
      </c>
      <c r="B154" s="91" t="s">
        <v>185</v>
      </c>
      <c r="C154" s="76">
        <f>VLOOKUP($A154,'Results csv file'!$A:$Y,MATCH(C$45,'Results csv file'!$A$2:$Y$2,0),FALSE)</f>
        <v>3.5767590000000002E-2</v>
      </c>
      <c r="D154" s="76">
        <f>VLOOKUP($A154,'Results csv file'!$A:$Y,MATCH(D$45,'Results csv file'!$A$2:$Y$2,0),FALSE)</f>
        <v>3.633364E-2</v>
      </c>
      <c r="E154" s="76">
        <f>VLOOKUP($A154,'Results csv file'!$A:$Y,MATCH(E$45,'Results csv file'!$A$2:$Y$2,0),FALSE)</f>
        <v>3.7957339999999999E-2</v>
      </c>
      <c r="F154" s="76">
        <f>VLOOKUP($A154,'Results csv file'!$A:$Y,MATCH(F$45,'Results csv file'!$A$2:$Y$2,0),FALSE)</f>
        <v>3.9920129999999998E-2</v>
      </c>
      <c r="G154" s="76">
        <f>VLOOKUP($A154,'Results csv file'!$A:$Y,MATCH(G$45,'Results csv file'!$A$2:$Y$2,0),FALSE)</f>
        <v>4.3598270000000001E-2</v>
      </c>
      <c r="H154" s="76">
        <f>VLOOKUP($A154,'Results csv file'!$A:$Y,MATCH(H$45,'Results csv file'!$A$2:$Y$2,0),FALSE)</f>
        <v>4.5423489999999997E-2</v>
      </c>
      <c r="I154" s="76">
        <f>VLOOKUP($A154,'Results csv file'!$A:$Y,MATCH(I$45,'Results csv file'!$A$2:$Y$2,0),FALSE)</f>
        <v>4.7067650000000003E-2</v>
      </c>
      <c r="J154" s="76">
        <f>VLOOKUP($A154,'Results csv file'!$A:$Y,MATCH(J$45,'Results csv file'!$A$2:$Y$2,0),FALSE)</f>
        <v>4.8566409999999997E-2</v>
      </c>
      <c r="K154" s="76">
        <f>VLOOKUP($A154,'Results csv file'!$A:$Y,MATCH(K$45,'Results csv file'!$A$2:$Y$2,0),FALSE)</f>
        <v>5.5110270000000003E-2</v>
      </c>
      <c r="L154" s="76">
        <f>VLOOKUP($A154,'Results csv file'!$A:$Y,MATCH(L$45,'Results csv file'!$A$2:$Y$2,0),FALSE)</f>
        <v>5.6521130000000003E-2</v>
      </c>
      <c r="M154" s="76">
        <f>VLOOKUP($A154,'Results csv file'!$A:$Y,MATCH(M$45,'Results csv file'!$A$2:$Y$2,0),FALSE)</f>
        <v>5.7189549999999999E-2</v>
      </c>
      <c r="N154" s="76">
        <f>VLOOKUP($A154,'Results csv file'!$A:$Y,MATCH(N$45,'Results csv file'!$A$2:$Y$2,0),FALSE)</f>
        <v>5.7426669999999999E-2</v>
      </c>
      <c r="O154" s="76">
        <f>VLOOKUP($A154,'Results csv file'!$A:$Y,MATCH(O$45,'Results csv file'!$A$2:$Y$2,0),FALSE)</f>
        <v>5.7888660000000002E-2</v>
      </c>
      <c r="P154" s="76">
        <f>VLOOKUP($A154,'Results csv file'!$A:$Y,MATCH(P$45,'Results csv file'!$A$2:$Y$2,0),FALSE)</f>
        <v>5.8519059999999998E-2</v>
      </c>
      <c r="Q154" s="76">
        <f>VLOOKUP($A154,'Results csv file'!$A:$Y,MATCH(Q$45,'Results csv file'!$A$2:$Y$2,0),FALSE)</f>
        <v>5.9291620000000003E-2</v>
      </c>
      <c r="R154" s="77">
        <f>VLOOKUP($A154,'Results csv file'!$A:$Y,MATCH(R$45,'Results csv file'!$A$2:$Y$2,0),FALSE)</f>
        <v>6.0082160000000003E-2</v>
      </c>
    </row>
    <row r="155" spans="1:18" x14ac:dyDescent="0.25">
      <c r="A155" s="67" t="str">
        <f t="shared" si="10"/>
        <v>xtot(OthTrans:SA)</v>
      </c>
      <c r="B155" s="91" t="s">
        <v>186</v>
      </c>
      <c r="C155" s="76">
        <f>VLOOKUP($A155,'Results csv file'!$A:$Y,MATCH(C$45,'Results csv file'!$A$2:$Y$2,0),FALSE)</f>
        <v>0.22208600000000001</v>
      </c>
      <c r="D155" s="76">
        <f>VLOOKUP($A155,'Results csv file'!$A:$Y,MATCH(D$45,'Results csv file'!$A$2:$Y$2,0),FALSE)</f>
        <v>0.206536</v>
      </c>
      <c r="E155" s="76">
        <f>VLOOKUP($A155,'Results csv file'!$A:$Y,MATCH(E$45,'Results csv file'!$A$2:$Y$2,0),FALSE)</f>
        <v>0.19766900000000001</v>
      </c>
      <c r="F155" s="76">
        <f>VLOOKUP($A155,'Results csv file'!$A:$Y,MATCH(F$45,'Results csv file'!$A$2:$Y$2,0),FALSE)</f>
        <v>0.19253999999999999</v>
      </c>
      <c r="G155" s="76">
        <f>VLOOKUP($A155,'Results csv file'!$A:$Y,MATCH(G$45,'Results csv file'!$A$2:$Y$2,0),FALSE)</f>
        <v>0.19078000000000001</v>
      </c>
      <c r="H155" s="76">
        <f>VLOOKUP($A155,'Results csv file'!$A:$Y,MATCH(H$45,'Results csv file'!$A$2:$Y$2,0),FALSE)</f>
        <v>0.18873699999999999</v>
      </c>
      <c r="I155" s="76">
        <f>VLOOKUP($A155,'Results csv file'!$A:$Y,MATCH(I$45,'Results csv file'!$A$2:$Y$2,0),FALSE)</f>
        <v>0.187558</v>
      </c>
      <c r="J155" s="76">
        <f>VLOOKUP($A155,'Results csv file'!$A:$Y,MATCH(J$45,'Results csv file'!$A$2:$Y$2,0),FALSE)</f>
        <v>0.18696399999999999</v>
      </c>
      <c r="K155" s="76">
        <f>VLOOKUP($A155,'Results csv file'!$A:$Y,MATCH(K$45,'Results csv file'!$A$2:$Y$2,0),FALSE)</f>
        <v>0.18842999999999999</v>
      </c>
      <c r="L155" s="76">
        <f>VLOOKUP($A155,'Results csv file'!$A:$Y,MATCH(L$45,'Results csv file'!$A$2:$Y$2,0),FALSE)</f>
        <v>0.18540300000000001</v>
      </c>
      <c r="M155" s="76">
        <f>VLOOKUP($A155,'Results csv file'!$A:$Y,MATCH(M$45,'Results csv file'!$A$2:$Y$2,0),FALSE)</f>
        <v>0.181699</v>
      </c>
      <c r="N155" s="76">
        <f>VLOOKUP($A155,'Results csv file'!$A:$Y,MATCH(N$45,'Results csv file'!$A$2:$Y$2,0),FALSE)</f>
        <v>0.17946999999999999</v>
      </c>
      <c r="O155" s="76">
        <f>VLOOKUP($A155,'Results csv file'!$A:$Y,MATCH(O$45,'Results csv file'!$A$2:$Y$2,0),FALSE)</f>
        <v>0.17773700000000001</v>
      </c>
      <c r="P155" s="76">
        <f>VLOOKUP($A155,'Results csv file'!$A:$Y,MATCH(P$45,'Results csv file'!$A$2:$Y$2,0),FALSE)</f>
        <v>0.17629300000000001</v>
      </c>
      <c r="Q155" s="76">
        <f>VLOOKUP($A155,'Results csv file'!$A:$Y,MATCH(Q$45,'Results csv file'!$A$2:$Y$2,0),FALSE)</f>
        <v>0.175012</v>
      </c>
      <c r="R155" s="77">
        <f>VLOOKUP($A155,'Results csv file'!$A:$Y,MATCH(R$45,'Results csv file'!$A$2:$Y$2,0),FALSE)</f>
        <v>0.17377200000000001</v>
      </c>
    </row>
    <row r="156" spans="1:18" x14ac:dyDescent="0.25">
      <c r="A156" s="67" t="str">
        <f t="shared" si="10"/>
        <v>xtot(WaterTrans:SA)</v>
      </c>
      <c r="B156" s="91" t="s">
        <v>187</v>
      </c>
      <c r="C156" s="76">
        <f>VLOOKUP($A156,'Results csv file'!$A:$Y,MATCH(C$45,'Results csv file'!$A$2:$Y$2,0),FALSE)</f>
        <v>0.149287</v>
      </c>
      <c r="D156" s="76">
        <f>VLOOKUP($A156,'Results csv file'!$A:$Y,MATCH(D$45,'Results csv file'!$A$2:$Y$2,0),FALSE)</f>
        <v>0.14818500000000001</v>
      </c>
      <c r="E156" s="76">
        <f>VLOOKUP($A156,'Results csv file'!$A:$Y,MATCH(E$45,'Results csv file'!$A$2:$Y$2,0),FALSE)</f>
        <v>0.14909800000000001</v>
      </c>
      <c r="F156" s="76">
        <f>VLOOKUP($A156,'Results csv file'!$A:$Y,MATCH(F$45,'Results csv file'!$A$2:$Y$2,0),FALSE)</f>
        <v>0.150446</v>
      </c>
      <c r="G156" s="76">
        <f>VLOOKUP($A156,'Results csv file'!$A:$Y,MATCH(G$45,'Results csv file'!$A$2:$Y$2,0),FALSE)</f>
        <v>0.150589</v>
      </c>
      <c r="H156" s="76">
        <f>VLOOKUP($A156,'Results csv file'!$A:$Y,MATCH(H$45,'Results csv file'!$A$2:$Y$2,0),FALSE)</f>
        <v>0.15271199999999999</v>
      </c>
      <c r="I156" s="76">
        <f>VLOOKUP($A156,'Results csv file'!$A:$Y,MATCH(I$45,'Results csv file'!$A$2:$Y$2,0),FALSE)</f>
        <v>0.15434100000000001</v>
      </c>
      <c r="J156" s="76">
        <f>VLOOKUP($A156,'Results csv file'!$A:$Y,MATCH(J$45,'Results csv file'!$A$2:$Y$2,0),FALSE)</f>
        <v>0.155392</v>
      </c>
      <c r="K156" s="76">
        <f>VLOOKUP($A156,'Results csv file'!$A:$Y,MATCH(K$45,'Results csv file'!$A$2:$Y$2,0),FALSE)</f>
        <v>0.14472599999999999</v>
      </c>
      <c r="L156" s="76">
        <f>VLOOKUP($A156,'Results csv file'!$A:$Y,MATCH(L$45,'Results csv file'!$A$2:$Y$2,0),FALSE)</f>
        <v>0.13984099999999999</v>
      </c>
      <c r="M156" s="76">
        <f>VLOOKUP($A156,'Results csv file'!$A:$Y,MATCH(M$45,'Results csv file'!$A$2:$Y$2,0),FALSE)</f>
        <v>0.13570699999999999</v>
      </c>
      <c r="N156" s="76">
        <f>VLOOKUP($A156,'Results csv file'!$A:$Y,MATCH(N$45,'Results csv file'!$A$2:$Y$2,0),FALSE)</f>
        <v>0.13767799999999999</v>
      </c>
      <c r="O156" s="76">
        <f>VLOOKUP($A156,'Results csv file'!$A:$Y,MATCH(O$45,'Results csv file'!$A$2:$Y$2,0),FALSE)</f>
        <v>0.140515</v>
      </c>
      <c r="P156" s="76">
        <f>VLOOKUP($A156,'Results csv file'!$A:$Y,MATCH(P$45,'Results csv file'!$A$2:$Y$2,0),FALSE)</f>
        <v>0.14268</v>
      </c>
      <c r="Q156" s="76">
        <f>VLOOKUP($A156,'Results csv file'!$A:$Y,MATCH(Q$45,'Results csv file'!$A$2:$Y$2,0),FALSE)</f>
        <v>0.14385800000000001</v>
      </c>
      <c r="R156" s="77">
        <f>VLOOKUP($A156,'Results csv file'!$A:$Y,MATCH(R$45,'Results csv file'!$A$2:$Y$2,0),FALSE)</f>
        <v>0.14471600000000001</v>
      </c>
    </row>
    <row r="157" spans="1:18" x14ac:dyDescent="0.25">
      <c r="A157" s="67" t="str">
        <f t="shared" si="10"/>
        <v>xtot(AirTrans:SA)</v>
      </c>
      <c r="B157" s="91" t="s">
        <v>188</v>
      </c>
      <c r="C157" s="76">
        <f>VLOOKUP($A157,'Results csv file'!$A:$Y,MATCH(C$45,'Results csv file'!$A$2:$Y$2,0),FALSE)</f>
        <v>2.975744E-2</v>
      </c>
      <c r="D157" s="76">
        <f>VLOOKUP($A157,'Results csv file'!$A:$Y,MATCH(D$45,'Results csv file'!$A$2:$Y$2,0),FALSE)</f>
        <v>2.2560119999999999E-2</v>
      </c>
      <c r="E157" s="76">
        <f>VLOOKUP($A157,'Results csv file'!$A:$Y,MATCH(E$45,'Results csv file'!$A$2:$Y$2,0),FALSE)</f>
        <v>1.70143E-2</v>
      </c>
      <c r="F157" s="76">
        <f>VLOOKUP($A157,'Results csv file'!$A:$Y,MATCH(F$45,'Results csv file'!$A$2:$Y$2,0),FALSE)</f>
        <v>1.2630509999999999E-2</v>
      </c>
      <c r="G157" s="76">
        <f>VLOOKUP($A157,'Results csv file'!$A:$Y,MATCH(G$45,'Results csv file'!$A$2:$Y$2,0),FALSE)</f>
        <v>1.1229630000000001E-2</v>
      </c>
      <c r="H157" s="76">
        <f>VLOOKUP($A157,'Results csv file'!$A:$Y,MATCH(H$45,'Results csv file'!$A$2:$Y$2,0),FALSE)</f>
        <v>9.0450830000000006E-3</v>
      </c>
      <c r="I157" s="76">
        <f>VLOOKUP($A157,'Results csv file'!$A:$Y,MATCH(I$45,'Results csv file'!$A$2:$Y$2,0),FALSE)</f>
        <v>7.2771870000000001E-3</v>
      </c>
      <c r="J157" s="76">
        <f>VLOOKUP($A157,'Results csv file'!$A:$Y,MATCH(J$45,'Results csv file'!$A$2:$Y$2,0),FALSE)</f>
        <v>5.9536930000000004E-3</v>
      </c>
      <c r="K157" s="76">
        <f>VLOOKUP($A157,'Results csv file'!$A:$Y,MATCH(K$45,'Results csv file'!$A$2:$Y$2,0),FALSE)</f>
        <v>1.1769659999999999E-2</v>
      </c>
      <c r="L157" s="76">
        <f>VLOOKUP($A157,'Results csv file'!$A:$Y,MATCH(L$45,'Results csv file'!$A$2:$Y$2,0),FALSE)</f>
        <v>1.433545E-2</v>
      </c>
      <c r="M157" s="76">
        <f>VLOOKUP($A157,'Results csv file'!$A:$Y,MATCH(M$45,'Results csv file'!$A$2:$Y$2,0),FALSE)</f>
        <v>1.6337040000000001E-2</v>
      </c>
      <c r="N157" s="76">
        <f>VLOOKUP($A157,'Results csv file'!$A:$Y,MATCH(N$45,'Results csv file'!$A$2:$Y$2,0),FALSE)</f>
        <v>1.563852E-2</v>
      </c>
      <c r="O157" s="76">
        <f>VLOOKUP($A157,'Results csv file'!$A:$Y,MATCH(O$45,'Results csv file'!$A$2:$Y$2,0),FALSE)</f>
        <v>1.427164E-2</v>
      </c>
      <c r="P157" s="76">
        <f>VLOOKUP($A157,'Results csv file'!$A:$Y,MATCH(P$45,'Results csv file'!$A$2:$Y$2,0),FALSE)</f>
        <v>1.3030659999999999E-2</v>
      </c>
      <c r="Q157" s="76">
        <f>VLOOKUP($A157,'Results csv file'!$A:$Y,MATCH(Q$45,'Results csv file'!$A$2:$Y$2,0),FALSE)</f>
        <v>1.223553E-2</v>
      </c>
      <c r="R157" s="77">
        <f>VLOOKUP($A157,'Results csv file'!$A:$Y,MATCH(R$45,'Results csv file'!$A$2:$Y$2,0),FALSE)</f>
        <v>1.170204E-2</v>
      </c>
    </row>
    <row r="158" spans="1:18" x14ac:dyDescent="0.25">
      <c r="A158" s="67" t="str">
        <f t="shared" si="10"/>
        <v>xtot(OthServ:SA)</v>
      </c>
      <c r="B158" s="91" t="s">
        <v>189</v>
      </c>
      <c r="C158" s="76">
        <f>VLOOKUP($A158,'Results csv file'!$A:$Y,MATCH(C$45,'Results csv file'!$A$2:$Y$2,0),FALSE)</f>
        <v>1.006689E-2</v>
      </c>
      <c r="D158" s="76">
        <f>VLOOKUP($A158,'Results csv file'!$A:$Y,MATCH(D$45,'Results csv file'!$A$2:$Y$2,0),FALSE)</f>
        <v>7.7933059999999998E-3</v>
      </c>
      <c r="E158" s="76">
        <f>VLOOKUP($A158,'Results csv file'!$A:$Y,MATCH(E$45,'Results csv file'!$A$2:$Y$2,0),FALSE)</f>
        <v>6.7585199999999996E-3</v>
      </c>
      <c r="F158" s="76">
        <f>VLOOKUP($A158,'Results csv file'!$A:$Y,MATCH(F$45,'Results csv file'!$A$2:$Y$2,0),FALSE)</f>
        <v>6.3677760000000003E-3</v>
      </c>
      <c r="G158" s="76">
        <f>VLOOKUP($A158,'Results csv file'!$A:$Y,MATCH(G$45,'Results csv file'!$A$2:$Y$2,0),FALSE)</f>
        <v>7.5163210000000003E-3</v>
      </c>
      <c r="H158" s="76">
        <f>VLOOKUP($A158,'Results csv file'!$A:$Y,MATCH(H$45,'Results csv file'!$A$2:$Y$2,0),FALSE)</f>
        <v>7.5747089999999998E-3</v>
      </c>
      <c r="I158" s="76">
        <f>VLOOKUP($A158,'Results csv file'!$A:$Y,MATCH(I$45,'Results csv file'!$A$2:$Y$2,0),FALSE)</f>
        <v>7.6718699999999999E-3</v>
      </c>
      <c r="J158" s="76">
        <f>VLOOKUP($A158,'Results csv file'!$A:$Y,MATCH(J$45,'Results csv file'!$A$2:$Y$2,0),FALSE)</f>
        <v>7.8275069999999992E-3</v>
      </c>
      <c r="K158" s="76">
        <f>VLOOKUP($A158,'Results csv file'!$A:$Y,MATCH(K$45,'Results csv file'!$A$2:$Y$2,0),FALSE)</f>
        <v>1.236071E-2</v>
      </c>
      <c r="L158" s="76">
        <f>VLOOKUP($A158,'Results csv file'!$A:$Y,MATCH(L$45,'Results csv file'!$A$2:$Y$2,0),FALSE)</f>
        <v>1.373009E-2</v>
      </c>
      <c r="M158" s="76">
        <f>VLOOKUP($A158,'Results csv file'!$A:$Y,MATCH(M$45,'Results csv file'!$A$2:$Y$2,0),FALSE)</f>
        <v>1.4498870000000001E-2</v>
      </c>
      <c r="N158" s="76">
        <f>VLOOKUP($A158,'Results csv file'!$A:$Y,MATCH(N$45,'Results csv file'!$A$2:$Y$2,0),FALSE)</f>
        <v>1.410847E-2</v>
      </c>
      <c r="O158" s="76">
        <f>VLOOKUP($A158,'Results csv file'!$A:$Y,MATCH(O$45,'Results csv file'!$A$2:$Y$2,0),FALSE)</f>
        <v>1.362945E-2</v>
      </c>
      <c r="P158" s="76">
        <f>VLOOKUP($A158,'Results csv file'!$A:$Y,MATCH(P$45,'Results csv file'!$A$2:$Y$2,0),FALSE)</f>
        <v>1.335593E-2</v>
      </c>
      <c r="Q158" s="76">
        <f>VLOOKUP($A158,'Results csv file'!$A:$Y,MATCH(Q$45,'Results csv file'!$A$2:$Y$2,0),FALSE)</f>
        <v>1.336569E-2</v>
      </c>
      <c r="R158" s="77">
        <f>VLOOKUP($A158,'Results csv file'!$A:$Y,MATCH(R$45,'Results csv file'!$A$2:$Y$2,0),FALSE)</f>
        <v>1.3492469999999999E-2</v>
      </c>
    </row>
    <row r="159" spans="1:18" x14ac:dyDescent="0.25">
      <c r="A159" s="67" t="str">
        <f t="shared" si="10"/>
        <v>xtot(BankFinIns:SA)</v>
      </c>
      <c r="B159" s="91" t="s">
        <v>190</v>
      </c>
      <c r="C159" s="76">
        <f>VLOOKUP($A159,'Results csv file'!$A:$Y,MATCH(C$45,'Results csv file'!$A$2:$Y$2,0),FALSE)</f>
        <v>-7.6396349999999997E-3</v>
      </c>
      <c r="D159" s="76">
        <f>VLOOKUP($A159,'Results csv file'!$A:$Y,MATCH(D$45,'Results csv file'!$A$2:$Y$2,0),FALSE)</f>
        <v>-8.460782E-3</v>
      </c>
      <c r="E159" s="76">
        <f>VLOOKUP($A159,'Results csv file'!$A:$Y,MATCH(E$45,'Results csv file'!$A$2:$Y$2,0),FALSE)</f>
        <v>-8.7048400000000001E-3</v>
      </c>
      <c r="F159" s="76">
        <f>VLOOKUP($A159,'Results csv file'!$A:$Y,MATCH(F$45,'Results csv file'!$A$2:$Y$2,0),FALSE)</f>
        <v>-8.6950670000000008E-3</v>
      </c>
      <c r="G159" s="76">
        <f>VLOOKUP($A159,'Results csv file'!$A:$Y,MATCH(G$45,'Results csv file'!$A$2:$Y$2,0),FALSE)</f>
        <v>-7.4923419999999999E-3</v>
      </c>
      <c r="H159" s="76">
        <f>VLOOKUP($A159,'Results csv file'!$A:$Y,MATCH(H$45,'Results csv file'!$A$2:$Y$2,0),FALSE)</f>
        <v>-7.112157E-3</v>
      </c>
      <c r="I159" s="76">
        <f>VLOOKUP($A159,'Results csv file'!$A:$Y,MATCH(I$45,'Results csv file'!$A$2:$Y$2,0),FALSE)</f>
        <v>-6.8003860000000003E-3</v>
      </c>
      <c r="J159" s="76">
        <f>VLOOKUP($A159,'Results csv file'!$A:$Y,MATCH(J$45,'Results csv file'!$A$2:$Y$2,0),FALSE)</f>
        <v>-6.5280670000000002E-3</v>
      </c>
      <c r="K159" s="76">
        <f>VLOOKUP($A159,'Results csv file'!$A:$Y,MATCH(K$45,'Results csv file'!$A$2:$Y$2,0),FALSE)</f>
        <v>-3.6707490000000001E-3</v>
      </c>
      <c r="L159" s="76">
        <f>VLOOKUP($A159,'Results csv file'!$A:$Y,MATCH(L$45,'Results csv file'!$A$2:$Y$2,0),FALSE)</f>
        <v>-2.3926300000000002E-3</v>
      </c>
      <c r="M159" s="76">
        <f>VLOOKUP($A159,'Results csv file'!$A:$Y,MATCH(M$45,'Results csv file'!$A$2:$Y$2,0),FALSE)</f>
        <v>-1.386209E-3</v>
      </c>
      <c r="N159" s="76">
        <f>VLOOKUP($A159,'Results csv file'!$A:$Y,MATCH(N$45,'Results csv file'!$A$2:$Y$2,0),FALSE)</f>
        <v>-1.0951089999999999E-3</v>
      </c>
      <c r="O159" s="76">
        <f>VLOOKUP($A159,'Results csv file'!$A:$Y,MATCH(O$45,'Results csv file'!$A$2:$Y$2,0),FALSE)</f>
        <v>-9.9783930000000003E-4</v>
      </c>
      <c r="P159" s="76">
        <f>VLOOKUP($A159,'Results csv file'!$A:$Y,MATCH(P$45,'Results csv file'!$A$2:$Y$2,0),FALSE)</f>
        <v>-9.3947400000000004E-4</v>
      </c>
      <c r="Q159" s="76">
        <f>VLOOKUP($A159,'Results csv file'!$A:$Y,MATCH(Q$45,'Results csv file'!$A$2:$Y$2,0),FALSE)</f>
        <v>-8.6169610000000005E-4</v>
      </c>
      <c r="R159" s="77">
        <f>VLOOKUP($A159,'Results csv file'!$A:$Y,MATCH(R$45,'Results csv file'!$A$2:$Y$2,0),FALSE)</f>
        <v>-7.8395069999999997E-4</v>
      </c>
    </row>
    <row r="160" spans="1:18" x14ac:dyDescent="0.25">
      <c r="A160" s="67" t="str">
        <f t="shared" si="10"/>
        <v>xtot(OwnerDwellng:SA)</v>
      </c>
      <c r="B160" s="91" t="s">
        <v>191</v>
      </c>
      <c r="C160" s="76">
        <f>VLOOKUP($A160,'Results csv file'!$A:$Y,MATCH(C$45,'Results csv file'!$A$2:$Y$2,0),FALSE)</f>
        <v>1.2447789999999999E-3</v>
      </c>
      <c r="D160" s="76">
        <f>VLOOKUP($A160,'Results csv file'!$A:$Y,MATCH(D$45,'Results csv file'!$A$2:$Y$2,0),FALSE)</f>
        <v>1.599779E-3</v>
      </c>
      <c r="E160" s="76">
        <f>VLOOKUP($A160,'Results csv file'!$A:$Y,MATCH(E$45,'Results csv file'!$A$2:$Y$2,0),FALSE)</f>
        <v>1.5035949999999999E-3</v>
      </c>
      <c r="F160" s="76">
        <f>VLOOKUP($A160,'Results csv file'!$A:$Y,MATCH(F$45,'Results csv file'!$A$2:$Y$2,0),FALSE)</f>
        <v>1.099682E-3</v>
      </c>
      <c r="G160" s="76">
        <f>VLOOKUP($A160,'Results csv file'!$A:$Y,MATCH(G$45,'Results csv file'!$A$2:$Y$2,0),FALSE)</f>
        <v>4.8284229999999998E-4</v>
      </c>
      <c r="H160" s="76">
        <f>VLOOKUP($A160,'Results csv file'!$A:$Y,MATCH(H$45,'Results csv file'!$A$2:$Y$2,0),FALSE)</f>
        <v>-2.0081680000000001E-4</v>
      </c>
      <c r="I160" s="76">
        <f>VLOOKUP($A160,'Results csv file'!$A:$Y,MATCH(I$45,'Results csv file'!$A$2:$Y$2,0),FALSE)</f>
        <v>-9.6160189999999995E-4</v>
      </c>
      <c r="J160" s="76">
        <f>VLOOKUP($A160,'Results csv file'!$A:$Y,MATCH(J$45,'Results csv file'!$A$2:$Y$2,0),FALSE)</f>
        <v>-1.7611619999999999E-3</v>
      </c>
      <c r="K160" s="76">
        <f>VLOOKUP($A160,'Results csv file'!$A:$Y,MATCH(K$45,'Results csv file'!$A$2:$Y$2,0),FALSE)</f>
        <v>-2.589535E-3</v>
      </c>
      <c r="L160" s="76">
        <f>VLOOKUP($A160,'Results csv file'!$A:$Y,MATCH(L$45,'Results csv file'!$A$2:$Y$2,0),FALSE)</f>
        <v>-3.3205069999999999E-3</v>
      </c>
      <c r="M160" s="76">
        <f>VLOOKUP($A160,'Results csv file'!$A:$Y,MATCH(M$45,'Results csv file'!$A$2:$Y$2,0),FALSE)</f>
        <v>-3.9368529999999997E-3</v>
      </c>
      <c r="N160" s="76">
        <f>VLOOKUP($A160,'Results csv file'!$A:$Y,MATCH(N$45,'Results csv file'!$A$2:$Y$2,0),FALSE)</f>
        <v>-4.4382409999999999E-3</v>
      </c>
      <c r="O160" s="76">
        <f>VLOOKUP($A160,'Results csv file'!$A:$Y,MATCH(O$45,'Results csv file'!$A$2:$Y$2,0),FALSE)</f>
        <v>-4.8149769999999998E-3</v>
      </c>
      <c r="P160" s="76">
        <f>VLOOKUP($A160,'Results csv file'!$A:$Y,MATCH(P$45,'Results csv file'!$A$2:$Y$2,0),FALSE)</f>
        <v>-5.1536749999999999E-3</v>
      </c>
      <c r="Q160" s="76">
        <f>VLOOKUP($A160,'Results csv file'!$A:$Y,MATCH(Q$45,'Results csv file'!$A$2:$Y$2,0),FALSE)</f>
        <v>-5.4832880000000002E-3</v>
      </c>
      <c r="R160" s="77">
        <f>VLOOKUP($A160,'Results csv file'!$A:$Y,MATCH(R$45,'Results csv file'!$A$2:$Y$2,0),FALSE)</f>
        <v>-5.8224959999999999E-3</v>
      </c>
    </row>
    <row r="161" spans="1:18" x14ac:dyDescent="0.25">
      <c r="A161" s="67" t="str">
        <f t="shared" si="10"/>
        <v>xtot(BusinessSrv:SA)</v>
      </c>
      <c r="B161" s="91" t="s">
        <v>192</v>
      </c>
      <c r="C161" s="76">
        <f>VLOOKUP($A161,'Results csv file'!$A:$Y,MATCH(C$45,'Results csv file'!$A$2:$Y$2,0),FALSE)</f>
        <v>-6.6238060000000003E-3</v>
      </c>
      <c r="D161" s="76">
        <f>VLOOKUP($A161,'Results csv file'!$A:$Y,MATCH(D$45,'Results csv file'!$A$2:$Y$2,0),FALSE)</f>
        <v>-7.7655179999999999E-3</v>
      </c>
      <c r="E161" s="76">
        <f>VLOOKUP($A161,'Results csv file'!$A:$Y,MATCH(E$45,'Results csv file'!$A$2:$Y$2,0),FALSE)</f>
        <v>-7.8921430000000008E-3</v>
      </c>
      <c r="F161" s="76">
        <f>VLOOKUP($A161,'Results csv file'!$A:$Y,MATCH(F$45,'Results csv file'!$A$2:$Y$2,0),FALSE)</f>
        <v>-7.4636299999999997E-3</v>
      </c>
      <c r="G161" s="76">
        <f>VLOOKUP($A161,'Results csv file'!$A:$Y,MATCH(G$45,'Results csv file'!$A$2:$Y$2,0),FALSE)</f>
        <v>-5.8440940000000002E-3</v>
      </c>
      <c r="H161" s="76">
        <f>VLOOKUP($A161,'Results csv file'!$A:$Y,MATCH(H$45,'Results csv file'!$A$2:$Y$2,0),FALSE)</f>
        <v>-5.0859490000000002E-3</v>
      </c>
      <c r="I161" s="76">
        <f>VLOOKUP($A161,'Results csv file'!$A:$Y,MATCH(I$45,'Results csv file'!$A$2:$Y$2,0),FALSE)</f>
        <v>-4.3573869999999999E-3</v>
      </c>
      <c r="J161" s="76">
        <f>VLOOKUP($A161,'Results csv file'!$A:$Y,MATCH(J$45,'Results csv file'!$A$2:$Y$2,0),FALSE)</f>
        <v>-3.6094299999999998E-3</v>
      </c>
      <c r="K161" s="76">
        <f>VLOOKUP($A161,'Results csv file'!$A:$Y,MATCH(K$45,'Results csv file'!$A$2:$Y$2,0),FALSE)</f>
        <v>-2.8349879999999998E-4</v>
      </c>
      <c r="L161" s="76">
        <f>VLOOKUP($A161,'Results csv file'!$A:$Y,MATCH(L$45,'Results csv file'!$A$2:$Y$2,0),FALSE)</f>
        <v>7.8059449999999997E-4</v>
      </c>
      <c r="M161" s="76">
        <f>VLOOKUP($A161,'Results csv file'!$A:$Y,MATCH(M$45,'Results csv file'!$A$2:$Y$2,0),FALSE)</f>
        <v>1.3411160000000001E-3</v>
      </c>
      <c r="N161" s="76">
        <f>VLOOKUP($A161,'Results csv file'!$A:$Y,MATCH(N$45,'Results csv file'!$A$2:$Y$2,0),FALSE)</f>
        <v>6.1741040000000001E-4</v>
      </c>
      <c r="O161" s="76">
        <f>VLOOKUP($A161,'Results csv file'!$A:$Y,MATCH(O$45,'Results csv file'!$A$2:$Y$2,0),FALSE)</f>
        <v>-8.6979140000000005E-5</v>
      </c>
      <c r="P161" s="76">
        <f>VLOOKUP($A161,'Results csv file'!$A:$Y,MATCH(P$45,'Results csv file'!$A$2:$Y$2,0),FALSE)</f>
        <v>-3.7719290000000003E-4</v>
      </c>
      <c r="Q161" s="76">
        <f>VLOOKUP($A161,'Results csv file'!$A:$Y,MATCH(Q$45,'Results csv file'!$A$2:$Y$2,0),FALSE)</f>
        <v>-2.8041250000000002E-4</v>
      </c>
      <c r="R161" s="77">
        <f>VLOOKUP($A161,'Results csv file'!$A:$Y,MATCH(R$45,'Results csv file'!$A$2:$Y$2,0),FALSE)</f>
        <v>-1.872377E-5</v>
      </c>
    </row>
    <row r="162" spans="1:18" x14ac:dyDescent="0.25">
      <c r="A162" s="67" t="str">
        <f t="shared" si="10"/>
        <v>xtot(PrfSciTchSrv:SA)</v>
      </c>
      <c r="B162" s="91" t="s">
        <v>193</v>
      </c>
      <c r="C162" s="76">
        <f>VLOOKUP($A162,'Results csv file'!$A:$Y,MATCH(C$45,'Results csv file'!$A$2:$Y$2,0),FALSE)</f>
        <v>2.701338E-2</v>
      </c>
      <c r="D162" s="76">
        <f>VLOOKUP($A162,'Results csv file'!$A:$Y,MATCH(D$45,'Results csv file'!$A$2:$Y$2,0),FALSE)</f>
        <v>2.284216E-2</v>
      </c>
      <c r="E162" s="76">
        <f>VLOOKUP($A162,'Results csv file'!$A:$Y,MATCH(E$45,'Results csv file'!$A$2:$Y$2,0),FALSE)</f>
        <v>2.1348599999999999E-2</v>
      </c>
      <c r="F162" s="76">
        <f>VLOOKUP($A162,'Results csv file'!$A:$Y,MATCH(F$45,'Results csv file'!$A$2:$Y$2,0),FALSE)</f>
        <v>2.1270259999999999E-2</v>
      </c>
      <c r="G162" s="76">
        <f>VLOOKUP($A162,'Results csv file'!$A:$Y,MATCH(G$45,'Results csv file'!$A$2:$Y$2,0),FALSE)</f>
        <v>2.373453E-2</v>
      </c>
      <c r="H162" s="76">
        <f>VLOOKUP($A162,'Results csv file'!$A:$Y,MATCH(H$45,'Results csv file'!$A$2:$Y$2,0),FALSE)</f>
        <v>2.436435E-2</v>
      </c>
      <c r="I162" s="76">
        <f>VLOOKUP($A162,'Results csv file'!$A:$Y,MATCH(I$45,'Results csv file'!$A$2:$Y$2,0),FALSE)</f>
        <v>2.512205E-2</v>
      </c>
      <c r="J162" s="76">
        <f>VLOOKUP($A162,'Results csv file'!$A:$Y,MATCH(J$45,'Results csv file'!$A$2:$Y$2,0),FALSE)</f>
        <v>2.5919109999999999E-2</v>
      </c>
      <c r="K162" s="76">
        <f>VLOOKUP($A162,'Results csv file'!$A:$Y,MATCH(K$45,'Results csv file'!$A$2:$Y$2,0),FALSE)</f>
        <v>3.4657720000000003E-2</v>
      </c>
      <c r="L162" s="76">
        <f>VLOOKUP($A162,'Results csv file'!$A:$Y,MATCH(L$45,'Results csv file'!$A$2:$Y$2,0),FALSE)</f>
        <v>3.653969E-2</v>
      </c>
      <c r="M162" s="76">
        <f>VLOOKUP($A162,'Results csv file'!$A:$Y,MATCH(M$45,'Results csv file'!$A$2:$Y$2,0),FALSE)</f>
        <v>3.7114550000000003E-2</v>
      </c>
      <c r="N162" s="76">
        <f>VLOOKUP($A162,'Results csv file'!$A:$Y,MATCH(N$45,'Results csv file'!$A$2:$Y$2,0),FALSE)</f>
        <v>3.5064810000000002E-2</v>
      </c>
      <c r="O162" s="76">
        <f>VLOOKUP($A162,'Results csv file'!$A:$Y,MATCH(O$45,'Results csv file'!$A$2:$Y$2,0),FALSE)</f>
        <v>3.3471470000000003E-2</v>
      </c>
      <c r="P162" s="76">
        <f>VLOOKUP($A162,'Results csv file'!$A:$Y,MATCH(P$45,'Results csv file'!$A$2:$Y$2,0),FALSE)</f>
        <v>3.2830579999999998E-2</v>
      </c>
      <c r="Q162" s="76">
        <f>VLOOKUP($A162,'Results csv file'!$A:$Y,MATCH(Q$45,'Results csv file'!$A$2:$Y$2,0),FALSE)</f>
        <v>3.2869389999999998E-2</v>
      </c>
      <c r="R162" s="77">
        <f>VLOOKUP($A162,'Results csv file'!$A:$Y,MATCH(R$45,'Results csv file'!$A$2:$Y$2,0),FALSE)</f>
        <v>3.3033960000000001E-2</v>
      </c>
    </row>
    <row r="163" spans="1:18" x14ac:dyDescent="0.25">
      <c r="A163" s="67" t="str">
        <f t="shared" si="10"/>
        <v>xtot(GovAdmin:SA)</v>
      </c>
      <c r="B163" s="91" t="s">
        <v>194</v>
      </c>
      <c r="C163" s="76">
        <f>VLOOKUP($A163,'Results csv file'!$A:$Y,MATCH(C$45,'Results csv file'!$A$2:$Y$2,0),FALSE)</f>
        <v>6.7459920000000001E-3</v>
      </c>
      <c r="D163" s="76">
        <f>VLOOKUP($A163,'Results csv file'!$A:$Y,MATCH(D$45,'Results csv file'!$A$2:$Y$2,0),FALSE)</f>
        <v>3.2927189999999999E-3</v>
      </c>
      <c r="E163" s="76">
        <f>VLOOKUP($A163,'Results csv file'!$A:$Y,MATCH(E$45,'Results csv file'!$A$2:$Y$2,0),FALSE)</f>
        <v>6.9323300000000002E-4</v>
      </c>
      <c r="F163" s="76">
        <f>VLOOKUP($A163,'Results csv file'!$A:$Y,MATCH(F$45,'Results csv file'!$A$2:$Y$2,0),FALSE)</f>
        <v>-1.3569299999999999E-3</v>
      </c>
      <c r="G163" s="76">
        <f>VLOOKUP($A163,'Results csv file'!$A:$Y,MATCH(G$45,'Results csv file'!$A$2:$Y$2,0),FALSE)</f>
        <v>-2.2001099999999999E-3</v>
      </c>
      <c r="H163" s="76">
        <f>VLOOKUP($A163,'Results csv file'!$A:$Y,MATCH(H$45,'Results csv file'!$A$2:$Y$2,0),FALSE)</f>
        <v>-3.1913979999999998E-3</v>
      </c>
      <c r="I163" s="76">
        <f>VLOOKUP($A163,'Results csv file'!$A:$Y,MATCH(I$45,'Results csv file'!$A$2:$Y$2,0),FALSE)</f>
        <v>-3.9981670000000004E-3</v>
      </c>
      <c r="J163" s="76">
        <f>VLOOKUP($A163,'Results csv file'!$A:$Y,MATCH(J$45,'Results csv file'!$A$2:$Y$2,0),FALSE)</f>
        <v>-4.6299360000000003E-3</v>
      </c>
      <c r="K163" s="76">
        <f>VLOOKUP($A163,'Results csv file'!$A:$Y,MATCH(K$45,'Results csv file'!$A$2:$Y$2,0),FALSE)</f>
        <v>-3.0741229999999998E-3</v>
      </c>
      <c r="L163" s="76">
        <f>VLOOKUP($A163,'Results csv file'!$A:$Y,MATCH(L$45,'Results csv file'!$A$2:$Y$2,0),FALSE)</f>
        <v>-2.3378510000000002E-3</v>
      </c>
      <c r="M163" s="76">
        <f>VLOOKUP($A163,'Results csv file'!$A:$Y,MATCH(M$45,'Results csv file'!$A$2:$Y$2,0),FALSE)</f>
        <v>-1.7753510000000001E-3</v>
      </c>
      <c r="N163" s="76">
        <f>VLOOKUP($A163,'Results csv file'!$A:$Y,MATCH(N$45,'Results csv file'!$A$2:$Y$2,0),FALSE)</f>
        <v>-1.62885E-3</v>
      </c>
      <c r="O163" s="76">
        <f>VLOOKUP($A163,'Results csv file'!$A:$Y,MATCH(O$45,'Results csv file'!$A$2:$Y$2,0),FALSE)</f>
        <v>-1.872573E-3</v>
      </c>
      <c r="P163" s="76">
        <f>VLOOKUP($A163,'Results csv file'!$A:$Y,MATCH(P$45,'Results csv file'!$A$2:$Y$2,0),FALSE)</f>
        <v>-2.2914400000000001E-3</v>
      </c>
      <c r="Q163" s="76">
        <f>VLOOKUP($A163,'Results csv file'!$A:$Y,MATCH(Q$45,'Results csv file'!$A$2:$Y$2,0),FALSE)</f>
        <v>-2.6707530000000001E-3</v>
      </c>
      <c r="R163" s="77">
        <f>VLOOKUP($A163,'Results csv file'!$A:$Y,MATCH(R$45,'Results csv file'!$A$2:$Y$2,0),FALSE)</f>
        <v>-2.9525950000000001E-3</v>
      </c>
    </row>
    <row r="164" spans="1:18" ht="13.8" thickBot="1" x14ac:dyDescent="0.3">
      <c r="A164" s="67" t="str">
        <f t="shared" si="10"/>
        <v>xtot(Defence:SA)</v>
      </c>
      <c r="B164" s="92" t="s">
        <v>195</v>
      </c>
      <c r="C164" s="80">
        <f>VLOOKUP($A164,'Results csv file'!$A:$Y,MATCH(C$45,'Results csv file'!$A$2:$Y$2,0),FALSE)</f>
        <v>9.924057E-3</v>
      </c>
      <c r="D164" s="80">
        <f>VLOOKUP($A164,'Results csv file'!$A:$Y,MATCH(D$45,'Results csv file'!$A$2:$Y$2,0),FALSE)</f>
        <v>6.5471319999999998E-3</v>
      </c>
      <c r="E164" s="80">
        <f>VLOOKUP($A164,'Results csv file'!$A:$Y,MATCH(E$45,'Results csv file'!$A$2:$Y$2,0),FALSE)</f>
        <v>3.9264060000000003E-3</v>
      </c>
      <c r="F164" s="80">
        <f>VLOOKUP($A164,'Results csv file'!$A:$Y,MATCH(F$45,'Results csv file'!$A$2:$Y$2,0),FALSE)</f>
        <v>1.8064439999999999E-3</v>
      </c>
      <c r="G164" s="80">
        <f>VLOOKUP($A164,'Results csv file'!$A:$Y,MATCH(G$45,'Results csv file'!$A$2:$Y$2,0),FALSE)</f>
        <v>9.2550569999999999E-4</v>
      </c>
      <c r="H164" s="80">
        <f>VLOOKUP($A164,'Results csv file'!$A:$Y,MATCH(H$45,'Results csv file'!$A$2:$Y$2,0),FALSE)</f>
        <v>-1.531231E-4</v>
      </c>
      <c r="I164" s="80">
        <f>VLOOKUP($A164,'Results csv file'!$A:$Y,MATCH(I$45,'Results csv file'!$A$2:$Y$2,0),FALSE)</f>
        <v>-1.0473030000000001E-3</v>
      </c>
      <c r="J164" s="80">
        <f>VLOOKUP($A164,'Results csv file'!$A:$Y,MATCH(J$45,'Results csv file'!$A$2:$Y$2,0),FALSE)</f>
        <v>-1.7761820000000001E-3</v>
      </c>
      <c r="K164" s="80">
        <f>VLOOKUP($A164,'Results csv file'!$A:$Y,MATCH(K$45,'Results csv file'!$A$2:$Y$2,0),FALSE)</f>
        <v>-1.148121E-4</v>
      </c>
      <c r="L164" s="80">
        <f>VLOOKUP($A164,'Results csv file'!$A:$Y,MATCH(L$45,'Results csv file'!$A$2:$Y$2,0),FALSE)</f>
        <v>6.8743449999999996E-4</v>
      </c>
      <c r="M164" s="80">
        <f>VLOOKUP($A164,'Results csv file'!$A:$Y,MATCH(M$45,'Results csv file'!$A$2:$Y$2,0),FALSE)</f>
        <v>1.32653E-3</v>
      </c>
      <c r="N164" s="80">
        <f>VLOOKUP($A164,'Results csv file'!$A:$Y,MATCH(N$45,'Results csv file'!$A$2:$Y$2,0),FALSE)</f>
        <v>1.580475E-3</v>
      </c>
      <c r="O164" s="80">
        <f>VLOOKUP($A164,'Results csv file'!$A:$Y,MATCH(O$45,'Results csv file'!$A$2:$Y$2,0),FALSE)</f>
        <v>1.3851429999999999E-3</v>
      </c>
      <c r="P164" s="80">
        <f>VLOOKUP($A164,'Results csv file'!$A:$Y,MATCH(P$45,'Results csv file'!$A$2:$Y$2,0),FALSE)</f>
        <v>9.6605699999999998E-4</v>
      </c>
      <c r="Q164" s="80">
        <f>VLOOKUP($A164,'Results csv file'!$A:$Y,MATCH(Q$45,'Results csv file'!$A$2:$Y$2,0),FALSE)</f>
        <v>5.6727850000000001E-4</v>
      </c>
      <c r="R164" s="81">
        <f>VLOOKUP($A164,'Results csv file'!$A:$Y,MATCH(R$45,'Results csv file'!$A$2:$Y$2,0),FALSE)</f>
        <v>2.5627700000000001E-4</v>
      </c>
    </row>
  </sheetData>
  <sheetProtection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-0.249977111117893"/>
  </sheetPr>
  <dimension ref="A1:Y164"/>
  <sheetViews>
    <sheetView showGridLines="0" topLeftCell="B1" workbookViewId="0">
      <pane ySplit="4" topLeftCell="A5" activePane="bottomLeft" state="frozen"/>
      <selection pane="bottomLeft" activeCell="V15" sqref="V15"/>
    </sheetView>
  </sheetViews>
  <sheetFormatPr defaultColWidth="9.109375" defaultRowHeight="13.2" x14ac:dyDescent="0.25"/>
  <cols>
    <col min="1" max="1" width="18.5546875" style="67" hidden="1" customWidth="1"/>
    <col min="2" max="2" width="19.6640625" style="67" customWidth="1"/>
    <col min="3" max="18" width="9.88671875" style="67" customWidth="1"/>
    <col min="19" max="20" width="7" style="67" customWidth="1"/>
    <col min="21" max="16384" width="9.109375" style="67"/>
  </cols>
  <sheetData>
    <row r="1" spans="1:25" ht="45.75" customHeight="1" x14ac:dyDescent="0.25">
      <c r="A1" s="58"/>
      <c r="B1" s="93"/>
      <c r="C1" s="93"/>
      <c r="D1" s="93" t="s">
        <v>2128</v>
      </c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s="128" customFormat="1" x14ac:dyDescent="0.25">
      <c r="B2" s="128" t="s">
        <v>49</v>
      </c>
    </row>
    <row r="3" spans="1:25" s="121" customFormat="1" ht="18" thickBot="1" x14ac:dyDescent="0.35">
      <c r="B3" s="120" t="str">
        <f>Index!J19</f>
        <v>ROA</v>
      </c>
      <c r="C3" s="120" t="s">
        <v>50</v>
      </c>
      <c r="D3" s="120"/>
    </row>
    <row r="4" spans="1:25" x14ac:dyDescent="0.25">
      <c r="B4" s="71"/>
      <c r="C4" s="72" t="str">
        <f>Summary!C3</f>
        <v>2013</v>
      </c>
      <c r="D4" s="72" t="str">
        <f>Summary!D3</f>
        <v>2014</v>
      </c>
      <c r="E4" s="72" t="str">
        <f>Summary!E3</f>
        <v>2015</v>
      </c>
      <c r="F4" s="72" t="str">
        <f>Summary!F3</f>
        <v>2016</v>
      </c>
      <c r="G4" s="72" t="str">
        <f>Summary!G3</f>
        <v>2017</v>
      </c>
      <c r="H4" s="72" t="str">
        <f>Summary!H3</f>
        <v>2018</v>
      </c>
      <c r="I4" s="72" t="str">
        <f>Summary!I3</f>
        <v>2019</v>
      </c>
      <c r="J4" s="72" t="str">
        <f>Summary!J3</f>
        <v>2020</v>
      </c>
      <c r="K4" s="72" t="str">
        <f>Summary!K3</f>
        <v>2021</v>
      </c>
      <c r="L4" s="72" t="str">
        <f>Summary!L3</f>
        <v>2022</v>
      </c>
      <c r="M4" s="72" t="str">
        <f>Summary!M3</f>
        <v>2023</v>
      </c>
      <c r="N4" s="72" t="str">
        <f>Summary!N3</f>
        <v>2024</v>
      </c>
      <c r="O4" s="72" t="str">
        <f>Summary!O3</f>
        <v>2025</v>
      </c>
      <c r="P4" s="72" t="str">
        <f>Summary!P3</f>
        <v>2026</v>
      </c>
      <c r="Q4" s="72" t="str">
        <f>Summary!Q3</f>
        <v>2027</v>
      </c>
      <c r="R4" s="73" t="str">
        <f>Summary!R3</f>
        <v>2028</v>
      </c>
      <c r="S4" s="129"/>
      <c r="T4" s="129"/>
    </row>
    <row r="5" spans="1:25" x14ac:dyDescent="0.25">
      <c r="A5" s="67" t="str">
        <f t="shared" ref="A5:A13" si="0">"xtot("&amp;RIGHT(B5,LEN(B5)-2)&amp;":"&amp;$B$3&amp;")"</f>
        <v>xtot(Agriculture:ROA)</v>
      </c>
      <c r="B5" s="91" t="str">
        <f>PRIM!A5</f>
        <v>1 Agriculture</v>
      </c>
      <c r="C5" s="76">
        <f>VLOOKUP($A5,'Results csv file'!$A:$Y,MATCH(C$4,'Results csv file'!$A$2:$Y$2,0),FALSE)</f>
        <v>-1.719963E-2</v>
      </c>
      <c r="D5" s="76">
        <f>VLOOKUP($A5,'Results csv file'!$A:$Y,MATCH(D$4,'Results csv file'!$A$2:$Y$2,0),FALSE)</f>
        <v>-1.6436719999999998E-2</v>
      </c>
      <c r="E5" s="76">
        <f>VLOOKUP($A5,'Results csv file'!$A:$Y,MATCH(E$4,'Results csv file'!$A$2:$Y$2,0),FALSE)</f>
        <v>-1.533558E-2</v>
      </c>
      <c r="F5" s="76">
        <f>VLOOKUP($A5,'Results csv file'!$A:$Y,MATCH(F$4,'Results csv file'!$A$2:$Y$2,0),FALSE)</f>
        <v>-1.40803E-2</v>
      </c>
      <c r="G5" s="76">
        <f>VLOOKUP($A5,'Results csv file'!$A:$Y,MATCH(G$4,'Results csv file'!$A$2:$Y$2,0),FALSE)</f>
        <v>-1.3289499999999999E-2</v>
      </c>
      <c r="H5" s="76">
        <f>VLOOKUP($A5,'Results csv file'!$A:$Y,MATCH(H$4,'Results csv file'!$A$2:$Y$2,0),FALSE)</f>
        <v>-1.218995E-2</v>
      </c>
      <c r="I5" s="76">
        <f>VLOOKUP($A5,'Results csv file'!$A:$Y,MATCH(I$4,'Results csv file'!$A$2:$Y$2,0),FALSE)</f>
        <v>-1.1041759999999999E-2</v>
      </c>
      <c r="J5" s="76">
        <f>VLOOKUP($A5,'Results csv file'!$A:$Y,MATCH(J$4,'Results csv file'!$A$2:$Y$2,0),FALSE)</f>
        <v>-9.9323160000000001E-3</v>
      </c>
      <c r="K5" s="76">
        <f>VLOOKUP($A5,'Results csv file'!$A:$Y,MATCH(K$4,'Results csv file'!$A$2:$Y$2,0),FALSE)</f>
        <v>-1.213799E-2</v>
      </c>
      <c r="L5" s="76">
        <f>VLOOKUP($A5,'Results csv file'!$A:$Y,MATCH(L$4,'Results csv file'!$A$2:$Y$2,0),FALSE)</f>
        <v>-1.31485E-2</v>
      </c>
      <c r="M5" s="76">
        <f>VLOOKUP($A5,'Results csv file'!$A:$Y,MATCH(M$4,'Results csv file'!$A$2:$Y$2,0),FALSE)</f>
        <v>-1.384298E-2</v>
      </c>
      <c r="N5" s="76">
        <f>VLOOKUP($A5,'Results csv file'!$A:$Y,MATCH(N$4,'Results csv file'!$A$2:$Y$2,0),FALSE)</f>
        <v>-1.300978E-2</v>
      </c>
      <c r="O5" s="76">
        <f>VLOOKUP($A5,'Results csv file'!$A:$Y,MATCH(O$4,'Results csv file'!$A$2:$Y$2,0),FALSE)</f>
        <v>-1.1921609999999999E-2</v>
      </c>
      <c r="P5" s="76">
        <f>VLOOKUP($A5,'Results csv file'!$A:$Y,MATCH(P$4,'Results csv file'!$A$2:$Y$2,0),FALSE)</f>
        <v>-1.091201E-2</v>
      </c>
      <c r="Q5" s="76">
        <f>VLOOKUP($A5,'Results csv file'!$A:$Y,MATCH(Q$4,'Results csv file'!$A$2:$Y$2,0),FALSE)</f>
        <v>-1.0069089999999999E-2</v>
      </c>
      <c r="R5" s="77">
        <f>VLOOKUP($A5,'Results csv file'!$A:$Y,MATCH(R$4,'Results csv file'!$A$2:$Y$2,0),FALSE)</f>
        <v>-9.3051680000000008E-3</v>
      </c>
      <c r="S5" s="130"/>
      <c r="T5" s="130"/>
    </row>
    <row r="6" spans="1:25" x14ac:dyDescent="0.25">
      <c r="A6" s="67" t="str">
        <f t="shared" si="0"/>
        <v>xtot(Mining:ROA)</v>
      </c>
      <c r="B6" s="91" t="str">
        <f>PRIM!A6</f>
        <v>2 Mining</v>
      </c>
      <c r="C6" s="76">
        <f>VLOOKUP($A6,'Results csv file'!$A:$Y,MATCH(C$4,'Results csv file'!$A$2:$Y$2,0),FALSE)</f>
        <v>-2.0937460000000001E-2</v>
      </c>
      <c r="D6" s="76">
        <f>VLOOKUP($A6,'Results csv file'!$A:$Y,MATCH(D$4,'Results csv file'!$A$2:$Y$2,0),FALSE)</f>
        <v>-2.5183779999999999E-2</v>
      </c>
      <c r="E6" s="76">
        <f>VLOOKUP($A6,'Results csv file'!$A:$Y,MATCH(E$4,'Results csv file'!$A$2:$Y$2,0),FALSE)</f>
        <v>-2.7672639999999998E-2</v>
      </c>
      <c r="F6" s="76">
        <f>VLOOKUP($A6,'Results csv file'!$A:$Y,MATCH(F$4,'Results csv file'!$A$2:$Y$2,0),FALSE)</f>
        <v>-2.8802589999999999E-2</v>
      </c>
      <c r="G6" s="76">
        <f>VLOOKUP($A6,'Results csv file'!$A:$Y,MATCH(G$4,'Results csv file'!$A$2:$Y$2,0),FALSE)</f>
        <v>-2.939454E-2</v>
      </c>
      <c r="H6" s="76">
        <f>VLOOKUP($A6,'Results csv file'!$A:$Y,MATCH(H$4,'Results csv file'!$A$2:$Y$2,0),FALSE)</f>
        <v>-2.9074180000000002E-2</v>
      </c>
      <c r="I6" s="76">
        <f>VLOOKUP($A6,'Results csv file'!$A:$Y,MATCH(I$4,'Results csv file'!$A$2:$Y$2,0),FALSE)</f>
        <v>-2.8171160000000001E-2</v>
      </c>
      <c r="J6" s="76">
        <f>VLOOKUP($A6,'Results csv file'!$A:$Y,MATCH(J$4,'Results csv file'!$A$2:$Y$2,0),FALSE)</f>
        <v>-2.6841070000000002E-2</v>
      </c>
      <c r="K6" s="76">
        <f>VLOOKUP($A6,'Results csv file'!$A:$Y,MATCH(K$4,'Results csv file'!$A$2:$Y$2,0),FALSE)</f>
        <v>-2.7310419999999998E-2</v>
      </c>
      <c r="L6" s="76">
        <f>VLOOKUP($A6,'Results csv file'!$A:$Y,MATCH(L$4,'Results csv file'!$A$2:$Y$2,0),FALSE)</f>
        <v>-2.8023699999999999E-2</v>
      </c>
      <c r="M6" s="76">
        <f>VLOOKUP($A6,'Results csv file'!$A:$Y,MATCH(M$4,'Results csv file'!$A$2:$Y$2,0),FALSE)</f>
        <v>-2.8717929999999999E-2</v>
      </c>
      <c r="N6" s="76">
        <f>VLOOKUP($A6,'Results csv file'!$A:$Y,MATCH(N$4,'Results csv file'!$A$2:$Y$2,0),FALSE)</f>
        <v>-2.8291670000000001E-2</v>
      </c>
      <c r="O6" s="76">
        <f>VLOOKUP($A6,'Results csv file'!$A:$Y,MATCH(O$4,'Results csv file'!$A$2:$Y$2,0),FALSE)</f>
        <v>-2.8005019999999999E-2</v>
      </c>
      <c r="P6" s="76">
        <f>VLOOKUP($A6,'Results csv file'!$A:$Y,MATCH(P$4,'Results csv file'!$A$2:$Y$2,0),FALSE)</f>
        <v>-2.7906899999999998E-2</v>
      </c>
      <c r="Q6" s="76">
        <f>VLOOKUP($A6,'Results csv file'!$A:$Y,MATCH(Q$4,'Results csv file'!$A$2:$Y$2,0),FALSE)</f>
        <v>-2.774107E-2</v>
      </c>
      <c r="R6" s="77">
        <f>VLOOKUP($A6,'Results csv file'!$A:$Y,MATCH(R$4,'Results csv file'!$A$2:$Y$2,0),FALSE)</f>
        <v>-2.7380479999999999E-2</v>
      </c>
      <c r="S6" s="130"/>
      <c r="T6" s="130"/>
    </row>
    <row r="7" spans="1:25" x14ac:dyDescent="0.25">
      <c r="A7" s="67" t="str">
        <f t="shared" si="0"/>
        <v>xtot(FoodDrinkTob:ROA)</v>
      </c>
      <c r="B7" s="91" t="str">
        <f>PRIM!A7</f>
        <v>3 FoodDrinkTob</v>
      </c>
      <c r="C7" s="76">
        <f>VLOOKUP($A7,'Results csv file'!$A:$Y,MATCH(C$4,'Results csv file'!$A$2:$Y$2,0),FALSE)</f>
        <v>-2.075801E-2</v>
      </c>
      <c r="D7" s="76">
        <f>VLOOKUP($A7,'Results csv file'!$A:$Y,MATCH(D$4,'Results csv file'!$A$2:$Y$2,0),FALSE)</f>
        <v>-1.7735540000000001E-2</v>
      </c>
      <c r="E7" s="76">
        <f>VLOOKUP($A7,'Results csv file'!$A:$Y,MATCH(E$4,'Results csv file'!$A$2:$Y$2,0),FALSE)</f>
        <v>-1.471252E-2</v>
      </c>
      <c r="F7" s="76">
        <f>VLOOKUP($A7,'Results csv file'!$A:$Y,MATCH(F$4,'Results csv file'!$A$2:$Y$2,0),FALSE)</f>
        <v>-1.1844260000000001E-2</v>
      </c>
      <c r="G7" s="76">
        <f>VLOOKUP($A7,'Results csv file'!$A:$Y,MATCH(G$4,'Results csv file'!$A$2:$Y$2,0),FALSE)</f>
        <v>-1.0461089999999999E-2</v>
      </c>
      <c r="H7" s="76">
        <f>VLOOKUP($A7,'Results csv file'!$A:$Y,MATCH(H$4,'Results csv file'!$A$2:$Y$2,0),FALSE)</f>
        <v>-8.4294299999999999E-3</v>
      </c>
      <c r="I7" s="76">
        <f>VLOOKUP($A7,'Results csv file'!$A:$Y,MATCH(I$4,'Results csv file'!$A$2:$Y$2,0),FALSE)</f>
        <v>-6.5059159999999996E-3</v>
      </c>
      <c r="J7" s="76">
        <f>VLOOKUP($A7,'Results csv file'!$A:$Y,MATCH(J$4,'Results csv file'!$A$2:$Y$2,0),FALSE)</f>
        <v>-4.7775999999999999E-3</v>
      </c>
      <c r="K7" s="76">
        <f>VLOOKUP($A7,'Results csv file'!$A:$Y,MATCH(K$4,'Results csv file'!$A$2:$Y$2,0),FALSE)</f>
        <v>-8.9021429999999995E-3</v>
      </c>
      <c r="L7" s="76">
        <f>VLOOKUP($A7,'Results csv file'!$A:$Y,MATCH(L$4,'Results csv file'!$A$2:$Y$2,0),FALSE)</f>
        <v>-1.046592E-2</v>
      </c>
      <c r="M7" s="76">
        <f>VLOOKUP($A7,'Results csv file'!$A:$Y,MATCH(M$4,'Results csv file'!$A$2:$Y$2,0),FALSE)</f>
        <v>-1.1470080000000001E-2</v>
      </c>
      <c r="N7" s="76">
        <f>VLOOKUP($A7,'Results csv file'!$A:$Y,MATCH(N$4,'Results csv file'!$A$2:$Y$2,0),FALSE)</f>
        <v>-1.0644600000000001E-2</v>
      </c>
      <c r="O7" s="76">
        <f>VLOOKUP($A7,'Results csv file'!$A:$Y,MATCH(O$4,'Results csv file'!$A$2:$Y$2,0),FALSE)</f>
        <v>-9.3278319999999994E-3</v>
      </c>
      <c r="P7" s="76">
        <f>VLOOKUP($A7,'Results csv file'!$A:$Y,MATCH(P$4,'Results csv file'!$A$2:$Y$2,0),FALSE)</f>
        <v>-8.0706159999999992E-3</v>
      </c>
      <c r="Q7" s="76">
        <f>VLOOKUP($A7,'Results csv file'!$A:$Y,MATCH(Q$4,'Results csv file'!$A$2:$Y$2,0),FALSE)</f>
        <v>-7.0790879999999999E-3</v>
      </c>
      <c r="R7" s="77">
        <f>VLOOKUP($A7,'Results csv file'!$A:$Y,MATCH(R$4,'Results csv file'!$A$2:$Y$2,0),FALSE)</f>
        <v>-6.185935E-3</v>
      </c>
      <c r="S7" s="130"/>
      <c r="T7" s="130"/>
    </row>
    <row r="8" spans="1:25" x14ac:dyDescent="0.25">
      <c r="A8" s="67" t="str">
        <f t="shared" si="0"/>
        <v>xtot(TextileCloth:ROA)</v>
      </c>
      <c r="B8" s="91" t="str">
        <f>PRIM!A8</f>
        <v>4 TextileCloth</v>
      </c>
      <c r="C8" s="76">
        <f>VLOOKUP($A8,'Results csv file'!$A:$Y,MATCH(C$4,'Results csv file'!$A$2:$Y$2,0),FALSE)</f>
        <v>-1.530135E-2</v>
      </c>
      <c r="D8" s="76">
        <f>VLOOKUP($A8,'Results csv file'!$A:$Y,MATCH(D$4,'Results csv file'!$A$2:$Y$2,0),FALSE)</f>
        <v>-1.1073589999999999E-2</v>
      </c>
      <c r="E8" s="76">
        <f>VLOOKUP($A8,'Results csv file'!$A:$Y,MATCH(E$4,'Results csv file'!$A$2:$Y$2,0),FALSE)</f>
        <v>-6.7539030000000003E-3</v>
      </c>
      <c r="F8" s="76">
        <f>VLOOKUP($A8,'Results csv file'!$A:$Y,MATCH(F$4,'Results csv file'!$A$2:$Y$2,0),FALSE)</f>
        <v>-2.792887E-3</v>
      </c>
      <c r="G8" s="76">
        <f>VLOOKUP($A8,'Results csv file'!$A:$Y,MATCH(G$4,'Results csv file'!$A$2:$Y$2,0),FALSE)</f>
        <v>1.985821E-3</v>
      </c>
      <c r="H8" s="76">
        <f>VLOOKUP($A8,'Results csv file'!$A:$Y,MATCH(H$4,'Results csv file'!$A$2:$Y$2,0),FALSE)</f>
        <v>5.28818E-3</v>
      </c>
      <c r="I8" s="76">
        <f>VLOOKUP($A8,'Results csv file'!$A:$Y,MATCH(I$4,'Results csv file'!$A$2:$Y$2,0),FALSE)</f>
        <v>8.1110739999999994E-3</v>
      </c>
      <c r="J8" s="76">
        <f>VLOOKUP($A8,'Results csv file'!$A:$Y,MATCH(J$4,'Results csv file'!$A$2:$Y$2,0),FALSE)</f>
        <v>1.0496749999999999E-2</v>
      </c>
      <c r="K8" s="76">
        <f>VLOOKUP($A8,'Results csv file'!$A:$Y,MATCH(K$4,'Results csv file'!$A$2:$Y$2,0),FALSE)</f>
        <v>1.206319E-2</v>
      </c>
      <c r="L8" s="76">
        <f>VLOOKUP($A8,'Results csv file'!$A:$Y,MATCH(L$4,'Results csv file'!$A$2:$Y$2,0),FALSE)</f>
        <v>1.263572E-2</v>
      </c>
      <c r="M8" s="76">
        <f>VLOOKUP($A8,'Results csv file'!$A:$Y,MATCH(M$4,'Results csv file'!$A$2:$Y$2,0),FALSE)</f>
        <v>1.3122740000000001E-2</v>
      </c>
      <c r="N8" s="76">
        <f>VLOOKUP($A8,'Results csv file'!$A:$Y,MATCH(N$4,'Results csv file'!$A$2:$Y$2,0),FALSE)</f>
        <v>1.4554539999999999E-2</v>
      </c>
      <c r="O8" s="76">
        <f>VLOOKUP($A8,'Results csv file'!$A:$Y,MATCH(O$4,'Results csv file'!$A$2:$Y$2,0),FALSE)</f>
        <v>1.6533039999999999E-2</v>
      </c>
      <c r="P8" s="76">
        <f>VLOOKUP($A8,'Results csv file'!$A:$Y,MATCH(P$4,'Results csv file'!$A$2:$Y$2,0),FALSE)</f>
        <v>1.8731339999999999E-2</v>
      </c>
      <c r="Q8" s="76">
        <f>VLOOKUP($A8,'Results csv file'!$A:$Y,MATCH(Q$4,'Results csv file'!$A$2:$Y$2,0),FALSE)</f>
        <v>2.0894920000000001E-2</v>
      </c>
      <c r="R8" s="77">
        <f>VLOOKUP($A8,'Results csv file'!$A:$Y,MATCH(R$4,'Results csv file'!$A$2:$Y$2,0),FALSE)</f>
        <v>2.2962389999999999E-2</v>
      </c>
      <c r="S8" s="130"/>
      <c r="T8" s="130"/>
    </row>
    <row r="9" spans="1:25" x14ac:dyDescent="0.25">
      <c r="A9" s="67" t="str">
        <f t="shared" si="0"/>
        <v>xtot(OthManuf:ROA)</v>
      </c>
      <c r="B9" s="91" t="str">
        <f>PRIM!A9</f>
        <v>5 OthManuf</v>
      </c>
      <c r="C9" s="76">
        <f>VLOOKUP($A9,'Results csv file'!$A:$Y,MATCH(C$4,'Results csv file'!$A$2:$Y$2,0),FALSE)</f>
        <v>1.2516299999999999E-2</v>
      </c>
      <c r="D9" s="76">
        <f>VLOOKUP($A9,'Results csv file'!$A:$Y,MATCH(D$4,'Results csv file'!$A$2:$Y$2,0),FALSE)</f>
        <v>1.334218E-2</v>
      </c>
      <c r="E9" s="76">
        <f>VLOOKUP($A9,'Results csv file'!$A:$Y,MATCH(E$4,'Results csv file'!$A$2:$Y$2,0),FALSE)</f>
        <v>1.5004429999999999E-2</v>
      </c>
      <c r="F9" s="76">
        <f>VLOOKUP($A9,'Results csv file'!$A:$Y,MATCH(F$4,'Results csv file'!$A$2:$Y$2,0),FALSE)</f>
        <v>1.686994E-2</v>
      </c>
      <c r="G9" s="76">
        <f>VLOOKUP($A9,'Results csv file'!$A:$Y,MATCH(G$4,'Results csv file'!$A$2:$Y$2,0),FALSE)</f>
        <v>2.0323270000000001E-2</v>
      </c>
      <c r="H9" s="76">
        <f>VLOOKUP($A9,'Results csv file'!$A:$Y,MATCH(H$4,'Results csv file'!$A$2:$Y$2,0),FALSE)</f>
        <v>2.1974759999999999E-2</v>
      </c>
      <c r="I9" s="76">
        <f>VLOOKUP($A9,'Results csv file'!$A:$Y,MATCH(I$4,'Results csv file'!$A$2:$Y$2,0),FALSE)</f>
        <v>2.336384E-2</v>
      </c>
      <c r="J9" s="76">
        <f>VLOOKUP($A9,'Results csv file'!$A:$Y,MATCH(J$4,'Results csv file'!$A$2:$Y$2,0),FALSE)</f>
        <v>2.4558569999999998E-2</v>
      </c>
      <c r="K9" s="76">
        <f>VLOOKUP($A9,'Results csv file'!$A:$Y,MATCH(K$4,'Results csv file'!$A$2:$Y$2,0),FALSE)</f>
        <v>2.9521450000000001E-2</v>
      </c>
      <c r="L9" s="76">
        <f>VLOOKUP($A9,'Results csv file'!$A:$Y,MATCH(L$4,'Results csv file'!$A$2:$Y$2,0),FALSE)</f>
        <v>3.0725590000000001E-2</v>
      </c>
      <c r="M9" s="76">
        <f>VLOOKUP($A9,'Results csv file'!$A:$Y,MATCH(M$4,'Results csv file'!$A$2:$Y$2,0),FALSE)</f>
        <v>3.1310560000000001E-2</v>
      </c>
      <c r="N9" s="76">
        <f>VLOOKUP($A9,'Results csv file'!$A:$Y,MATCH(N$4,'Results csv file'!$A$2:$Y$2,0),FALSE)</f>
        <v>3.0958490000000002E-2</v>
      </c>
      <c r="O9" s="76">
        <f>VLOOKUP($A9,'Results csv file'!$A:$Y,MATCH(O$4,'Results csv file'!$A$2:$Y$2,0),FALSE)</f>
        <v>3.0772239999999999E-2</v>
      </c>
      <c r="P9" s="76">
        <f>VLOOKUP($A9,'Results csv file'!$A:$Y,MATCH(P$4,'Results csv file'!$A$2:$Y$2,0),FALSE)</f>
        <v>3.1017050000000001E-2</v>
      </c>
      <c r="Q9" s="76">
        <f>VLOOKUP($A9,'Results csv file'!$A:$Y,MATCH(Q$4,'Results csv file'!$A$2:$Y$2,0),FALSE)</f>
        <v>3.1573919999999998E-2</v>
      </c>
      <c r="R9" s="77">
        <f>VLOOKUP($A9,'Results csv file'!$A:$Y,MATCH(R$4,'Results csv file'!$A$2:$Y$2,0),FALSE)</f>
        <v>3.219868E-2</v>
      </c>
      <c r="S9" s="130"/>
      <c r="T9" s="130"/>
    </row>
    <row r="10" spans="1:25" x14ac:dyDescent="0.25">
      <c r="A10" s="67" t="str">
        <f t="shared" si="0"/>
        <v>xtot(SawmillProds:ROA)</v>
      </c>
      <c r="B10" s="91" t="str">
        <f>PRIM!A10</f>
        <v>6 SawmillProds</v>
      </c>
      <c r="C10" s="76">
        <f>VLOOKUP($A10,'Results csv file'!$A:$Y,MATCH(C$4,'Results csv file'!$A$2:$Y$2,0),FALSE)</f>
        <v>9.3408520000000002E-3</v>
      </c>
      <c r="D10" s="76">
        <f>VLOOKUP($A10,'Results csv file'!$A:$Y,MATCH(D$4,'Results csv file'!$A$2:$Y$2,0),FALSE)</f>
        <v>7.9219960000000006E-3</v>
      </c>
      <c r="E10" s="76">
        <f>VLOOKUP($A10,'Results csv file'!$A:$Y,MATCH(E$4,'Results csv file'!$A$2:$Y$2,0),FALSE)</f>
        <v>7.9704010000000002E-3</v>
      </c>
      <c r="F10" s="76">
        <f>VLOOKUP($A10,'Results csv file'!$A:$Y,MATCH(F$4,'Results csv file'!$A$2:$Y$2,0),FALSE)</f>
        <v>8.6696369999999991E-3</v>
      </c>
      <c r="G10" s="76">
        <f>VLOOKUP($A10,'Results csv file'!$A:$Y,MATCH(G$4,'Results csv file'!$A$2:$Y$2,0),FALSE)</f>
        <v>1.094121E-2</v>
      </c>
      <c r="H10" s="76">
        <f>VLOOKUP($A10,'Results csv file'!$A:$Y,MATCH(H$4,'Results csv file'!$A$2:$Y$2,0),FALSE)</f>
        <v>1.18069E-2</v>
      </c>
      <c r="I10" s="76">
        <f>VLOOKUP($A10,'Results csv file'!$A:$Y,MATCH(I$4,'Results csv file'!$A$2:$Y$2,0),FALSE)</f>
        <v>1.2584329999999999E-2</v>
      </c>
      <c r="J10" s="76">
        <f>VLOOKUP($A10,'Results csv file'!$A:$Y,MATCH(J$4,'Results csv file'!$A$2:$Y$2,0),FALSE)</f>
        <v>1.331299E-2</v>
      </c>
      <c r="K10" s="76">
        <f>VLOOKUP($A10,'Results csv file'!$A:$Y,MATCH(K$4,'Results csv file'!$A$2:$Y$2,0),FALSE)</f>
        <v>1.810722E-2</v>
      </c>
      <c r="L10" s="76">
        <f>VLOOKUP($A10,'Results csv file'!$A:$Y,MATCH(L$4,'Results csv file'!$A$2:$Y$2,0),FALSE)</f>
        <v>1.9427170000000001E-2</v>
      </c>
      <c r="M10" s="76">
        <f>VLOOKUP($A10,'Results csv file'!$A:$Y,MATCH(M$4,'Results csv file'!$A$2:$Y$2,0),FALSE)</f>
        <v>2.0117070000000001E-2</v>
      </c>
      <c r="N10" s="76">
        <f>VLOOKUP($A10,'Results csv file'!$A:$Y,MATCH(N$4,'Results csv file'!$A$2:$Y$2,0),FALSE)</f>
        <v>1.9786539999999998E-2</v>
      </c>
      <c r="O10" s="76">
        <f>VLOOKUP($A10,'Results csv file'!$A:$Y,MATCH(O$4,'Results csv file'!$A$2:$Y$2,0),FALSE)</f>
        <v>1.936763E-2</v>
      </c>
      <c r="P10" s="76">
        <f>VLOOKUP($A10,'Results csv file'!$A:$Y,MATCH(P$4,'Results csv file'!$A$2:$Y$2,0),FALSE)</f>
        <v>1.9240859999999999E-2</v>
      </c>
      <c r="Q10" s="76">
        <f>VLOOKUP($A10,'Results csv file'!$A:$Y,MATCH(Q$4,'Results csv file'!$A$2:$Y$2,0),FALSE)</f>
        <v>1.939652E-2</v>
      </c>
      <c r="R10" s="77">
        <f>VLOOKUP($A10,'Results csv file'!$A:$Y,MATCH(R$4,'Results csv file'!$A$2:$Y$2,0),FALSE)</f>
        <v>1.966882E-2</v>
      </c>
      <c r="S10" s="130"/>
      <c r="T10" s="130"/>
    </row>
    <row r="11" spans="1:25" x14ac:dyDescent="0.25">
      <c r="A11" s="67" t="str">
        <f t="shared" si="0"/>
        <v>xtot(PetroChems:ROA)</v>
      </c>
      <c r="B11" s="91" t="str">
        <f>PRIM!A11</f>
        <v>7 PetroChems</v>
      </c>
      <c r="C11" s="76">
        <f>VLOOKUP($A11,'Results csv file'!$A:$Y,MATCH(C$4,'Results csv file'!$A$2:$Y$2,0),FALSE)</f>
        <v>2.3095850000000001E-2</v>
      </c>
      <c r="D11" s="76">
        <f>VLOOKUP($A11,'Results csv file'!$A:$Y,MATCH(D$4,'Results csv file'!$A$2:$Y$2,0),FALSE)</f>
        <v>2.2452079999999999E-2</v>
      </c>
      <c r="E11" s="76">
        <f>VLOOKUP($A11,'Results csv file'!$A:$Y,MATCH(E$4,'Results csv file'!$A$2:$Y$2,0),FALSE)</f>
        <v>2.2480770000000001E-2</v>
      </c>
      <c r="F11" s="76">
        <f>VLOOKUP($A11,'Results csv file'!$A:$Y,MATCH(F$4,'Results csv file'!$A$2:$Y$2,0),FALSE)</f>
        <v>2.2779580000000001E-2</v>
      </c>
      <c r="G11" s="76">
        <f>VLOOKUP($A11,'Results csv file'!$A:$Y,MATCH(G$4,'Results csv file'!$A$2:$Y$2,0),FALSE)</f>
        <v>2.5013939999999998E-2</v>
      </c>
      <c r="H11" s="76">
        <f>VLOOKUP($A11,'Results csv file'!$A:$Y,MATCH(H$4,'Results csv file'!$A$2:$Y$2,0),FALSE)</f>
        <v>2.5714899999999999E-2</v>
      </c>
      <c r="I11" s="76">
        <f>VLOOKUP($A11,'Results csv file'!$A:$Y,MATCH(I$4,'Results csv file'!$A$2:$Y$2,0),FALSE)</f>
        <v>2.6338650000000002E-2</v>
      </c>
      <c r="J11" s="76">
        <f>VLOOKUP($A11,'Results csv file'!$A:$Y,MATCH(J$4,'Results csv file'!$A$2:$Y$2,0),FALSE)</f>
        <v>2.694303E-2</v>
      </c>
      <c r="K11" s="76">
        <f>VLOOKUP($A11,'Results csv file'!$A:$Y,MATCH(K$4,'Results csv file'!$A$2:$Y$2,0),FALSE)</f>
        <v>3.2166510000000002E-2</v>
      </c>
      <c r="L11" s="76">
        <f>VLOOKUP($A11,'Results csv file'!$A:$Y,MATCH(L$4,'Results csv file'!$A$2:$Y$2,0),FALSE)</f>
        <v>3.3593789999999998E-2</v>
      </c>
      <c r="M11" s="76">
        <f>VLOOKUP($A11,'Results csv file'!$A:$Y,MATCH(M$4,'Results csv file'!$A$2:$Y$2,0),FALSE)</f>
        <v>3.448143E-2</v>
      </c>
      <c r="N11" s="76">
        <f>VLOOKUP($A11,'Results csv file'!$A:$Y,MATCH(N$4,'Results csv file'!$A$2:$Y$2,0),FALSE)</f>
        <v>3.4906239999999998E-2</v>
      </c>
      <c r="O11" s="76">
        <f>VLOOKUP($A11,'Results csv file'!$A:$Y,MATCH(O$4,'Results csv file'!$A$2:$Y$2,0),FALSE)</f>
        <v>3.5191989999999999E-2</v>
      </c>
      <c r="P11" s="76">
        <f>VLOOKUP($A11,'Results csv file'!$A:$Y,MATCH(P$4,'Results csv file'!$A$2:$Y$2,0),FALSE)</f>
        <v>3.5528560000000001E-2</v>
      </c>
      <c r="Q11" s="76">
        <f>VLOOKUP($A11,'Results csv file'!$A:$Y,MATCH(Q$4,'Results csv file'!$A$2:$Y$2,0),FALSE)</f>
        <v>3.6019460000000003E-2</v>
      </c>
      <c r="R11" s="77">
        <f>VLOOKUP($A11,'Results csv file'!$A:$Y,MATCH(R$4,'Results csv file'!$A$2:$Y$2,0),FALSE)</f>
        <v>3.6578020000000003E-2</v>
      </c>
      <c r="S11" s="130"/>
      <c r="T11" s="130"/>
    </row>
    <row r="12" spans="1:25" x14ac:dyDescent="0.25">
      <c r="A12" s="67" t="str">
        <f t="shared" si="0"/>
        <v>xtot(Paints:ROA)</v>
      </c>
      <c r="B12" s="91" t="str">
        <f>PRIM!A12</f>
        <v>8 Paints</v>
      </c>
      <c r="C12" s="76">
        <f>VLOOKUP($A12,'Results csv file'!$A:$Y,MATCH(C$4,'Results csv file'!$A$2:$Y$2,0),FALSE)</f>
        <v>-1.8659189999999999E-2</v>
      </c>
      <c r="D12" s="76">
        <f>VLOOKUP($A12,'Results csv file'!$A:$Y,MATCH(D$4,'Results csv file'!$A$2:$Y$2,0),FALSE)</f>
        <v>-1.6027820000000002E-2</v>
      </c>
      <c r="E12" s="76">
        <f>VLOOKUP($A12,'Results csv file'!$A:$Y,MATCH(E$4,'Results csv file'!$A$2:$Y$2,0),FALSE)</f>
        <v>-1.269838E-2</v>
      </c>
      <c r="F12" s="76">
        <f>VLOOKUP($A12,'Results csv file'!$A:$Y,MATCH(F$4,'Results csv file'!$A$2:$Y$2,0),FALSE)</f>
        <v>-9.3018930000000003E-3</v>
      </c>
      <c r="G12" s="76">
        <f>VLOOKUP($A12,'Results csv file'!$A:$Y,MATCH(G$4,'Results csv file'!$A$2:$Y$2,0),FALSE)</f>
        <v>-6.2195870000000004E-3</v>
      </c>
      <c r="H12" s="76">
        <f>VLOOKUP($A12,'Results csv file'!$A:$Y,MATCH(H$4,'Results csv file'!$A$2:$Y$2,0),FALSE)</f>
        <v>-3.8396039999999999E-3</v>
      </c>
      <c r="I12" s="76">
        <f>VLOOKUP($A12,'Results csv file'!$A:$Y,MATCH(I$4,'Results csv file'!$A$2:$Y$2,0),FALSE)</f>
        <v>-1.666645E-3</v>
      </c>
      <c r="J12" s="76">
        <f>VLOOKUP($A12,'Results csv file'!$A:$Y,MATCH(J$4,'Results csv file'!$A$2:$Y$2,0),FALSE)</f>
        <v>2.820217E-4</v>
      </c>
      <c r="K12" s="76">
        <f>VLOOKUP($A12,'Results csv file'!$A:$Y,MATCH(K$4,'Results csv file'!$A$2:$Y$2,0),FALSE)</f>
        <v>2.1464449999999999E-3</v>
      </c>
      <c r="L12" s="76">
        <f>VLOOKUP($A12,'Results csv file'!$A:$Y,MATCH(L$4,'Results csv file'!$A$2:$Y$2,0),FALSE)</f>
        <v>2.3402869999999999E-3</v>
      </c>
      <c r="M12" s="76">
        <f>VLOOKUP($A12,'Results csv file'!$A:$Y,MATCH(M$4,'Results csv file'!$A$2:$Y$2,0),FALSE)</f>
        <v>2.1268419999999999E-3</v>
      </c>
      <c r="N12" s="76">
        <f>VLOOKUP($A12,'Results csv file'!$A:$Y,MATCH(N$4,'Results csv file'!$A$2:$Y$2,0),FALSE)</f>
        <v>2.1858979999999999E-3</v>
      </c>
      <c r="O12" s="76">
        <f>VLOOKUP($A12,'Results csv file'!$A:$Y,MATCH(O$4,'Results csv file'!$A$2:$Y$2,0),FALSE)</f>
        <v>2.5612120000000002E-3</v>
      </c>
      <c r="P12" s="76">
        <f>VLOOKUP($A12,'Results csv file'!$A:$Y,MATCH(P$4,'Results csv file'!$A$2:$Y$2,0),FALSE)</f>
        <v>3.2231930000000001E-3</v>
      </c>
      <c r="Q12" s="76">
        <f>VLOOKUP($A12,'Results csv file'!$A:$Y,MATCH(Q$4,'Results csv file'!$A$2:$Y$2,0),FALSE)</f>
        <v>4.0131209999999997E-3</v>
      </c>
      <c r="R12" s="77">
        <f>VLOOKUP($A12,'Results csv file'!$A:$Y,MATCH(R$4,'Results csv file'!$A$2:$Y$2,0),FALSE)</f>
        <v>4.8428619999999999E-3</v>
      </c>
      <c r="S12" s="130"/>
      <c r="T12" s="130"/>
    </row>
    <row r="13" spans="1:25" x14ac:dyDescent="0.25">
      <c r="A13" s="67" t="str">
        <f t="shared" si="0"/>
        <v>xtot(IronSteel:ROA)</v>
      </c>
      <c r="B13" s="91" t="str">
        <f>PRIM!A13</f>
        <v>9 IronSteel</v>
      </c>
      <c r="C13" s="76">
        <f>VLOOKUP($A13,'Results csv file'!$A:$Y,MATCH(C$4,'Results csv file'!$A$2:$Y$2,0),FALSE)</f>
        <v>-3.0873769999999998E-2</v>
      </c>
      <c r="D13" s="76">
        <f>VLOOKUP($A13,'Results csv file'!$A:$Y,MATCH(D$4,'Results csv file'!$A$2:$Y$2,0),FALSE)</f>
        <v>-2.6892070000000001E-2</v>
      </c>
      <c r="E13" s="76">
        <f>VLOOKUP($A13,'Results csv file'!$A:$Y,MATCH(E$4,'Results csv file'!$A$2:$Y$2,0),FALSE)</f>
        <v>-2.279788E-2</v>
      </c>
      <c r="F13" s="76">
        <f>VLOOKUP($A13,'Results csv file'!$A:$Y,MATCH(F$4,'Results csv file'!$A$2:$Y$2,0),FALSE)</f>
        <v>-1.881948E-2</v>
      </c>
      <c r="G13" s="76">
        <f>VLOOKUP($A13,'Results csv file'!$A:$Y,MATCH(G$4,'Results csv file'!$A$2:$Y$2,0),FALSE)</f>
        <v>-1.674908E-2</v>
      </c>
      <c r="H13" s="76">
        <f>VLOOKUP($A13,'Results csv file'!$A:$Y,MATCH(H$4,'Results csv file'!$A$2:$Y$2,0),FALSE)</f>
        <v>-1.380309E-2</v>
      </c>
      <c r="I13" s="76">
        <f>VLOOKUP($A13,'Results csv file'!$A:$Y,MATCH(I$4,'Results csv file'!$A$2:$Y$2,0),FALSE)</f>
        <v>-1.0937830000000001E-2</v>
      </c>
      <c r="J13" s="76">
        <f>VLOOKUP($A13,'Results csv file'!$A:$Y,MATCH(J$4,'Results csv file'!$A$2:$Y$2,0),FALSE)</f>
        <v>-8.3354940000000006E-3</v>
      </c>
      <c r="K13" s="76">
        <f>VLOOKUP($A13,'Results csv file'!$A:$Y,MATCH(K$4,'Results csv file'!$A$2:$Y$2,0),FALSE)</f>
        <v>-1.2017160000000001E-2</v>
      </c>
      <c r="L13" s="76">
        <f>VLOOKUP($A13,'Results csv file'!$A:$Y,MATCH(L$4,'Results csv file'!$A$2:$Y$2,0),FALSE)</f>
        <v>-1.2983359999999999E-2</v>
      </c>
      <c r="M13" s="76">
        <f>VLOOKUP($A13,'Results csv file'!$A:$Y,MATCH(M$4,'Results csv file'!$A$2:$Y$2,0),FALSE)</f>
        <v>-1.3643860000000001E-2</v>
      </c>
      <c r="N13" s="76">
        <f>VLOOKUP($A13,'Results csv file'!$A:$Y,MATCH(N$4,'Results csv file'!$A$2:$Y$2,0),FALSE)</f>
        <v>-1.2307480000000001E-2</v>
      </c>
      <c r="O13" s="76">
        <f>VLOOKUP($A13,'Results csv file'!$A:$Y,MATCH(O$4,'Results csv file'!$A$2:$Y$2,0),FALSE)</f>
        <v>-1.082459E-2</v>
      </c>
      <c r="P13" s="76">
        <f>VLOOKUP($A13,'Results csv file'!$A:$Y,MATCH(P$4,'Results csv file'!$A$2:$Y$2,0),FALSE)</f>
        <v>-9.5796079999999999E-3</v>
      </c>
      <c r="Q13" s="76">
        <f>VLOOKUP($A13,'Results csv file'!$A:$Y,MATCH(Q$4,'Results csv file'!$A$2:$Y$2,0),FALSE)</f>
        <v>-8.571001E-3</v>
      </c>
      <c r="R13" s="77">
        <f>VLOOKUP($A13,'Results csv file'!$A:$Y,MATCH(R$4,'Results csv file'!$A$2:$Y$2,0),FALSE)</f>
        <v>-7.5624999999999998E-3</v>
      </c>
      <c r="S13" s="130"/>
      <c r="T13" s="130"/>
    </row>
    <row r="14" spans="1:25" x14ac:dyDescent="0.25">
      <c r="A14" s="67" t="str">
        <f>"xtot("&amp;RIGHT(B14,LEN(B14)-3)&amp;":"&amp;$B$3&amp;")"</f>
        <v>xtot(BasNonFeMet:ROA)</v>
      </c>
      <c r="B14" s="91" t="str">
        <f>PRIM!A14</f>
        <v>10 BasNonFeMet</v>
      </c>
      <c r="C14" s="76">
        <f>VLOOKUP($A14,'Results csv file'!$A:$Y,MATCH(C$4,'Results csv file'!$A$2:$Y$2,0),FALSE)</f>
        <v>-3.8198169999999997E-2</v>
      </c>
      <c r="D14" s="76">
        <f>VLOOKUP($A14,'Results csv file'!$A:$Y,MATCH(D$4,'Results csv file'!$A$2:$Y$2,0),FALSE)</f>
        <v>-3.677743E-2</v>
      </c>
      <c r="E14" s="76">
        <f>VLOOKUP($A14,'Results csv file'!$A:$Y,MATCH(E$4,'Results csv file'!$A$2:$Y$2,0),FALSE)</f>
        <v>-3.4845689999999999E-2</v>
      </c>
      <c r="F14" s="76">
        <f>VLOOKUP($A14,'Results csv file'!$A:$Y,MATCH(F$4,'Results csv file'!$A$2:$Y$2,0),FALSE)</f>
        <v>-3.2544749999999997E-2</v>
      </c>
      <c r="G14" s="76">
        <f>VLOOKUP($A14,'Results csv file'!$A:$Y,MATCH(G$4,'Results csv file'!$A$2:$Y$2,0),FALSE)</f>
        <v>-3.1589939999999997E-2</v>
      </c>
      <c r="H14" s="76">
        <f>VLOOKUP($A14,'Results csv file'!$A:$Y,MATCH(H$4,'Results csv file'!$A$2:$Y$2,0),FALSE)</f>
        <v>-2.9415489999999999E-2</v>
      </c>
      <c r="I14" s="76">
        <f>VLOOKUP($A14,'Results csv file'!$A:$Y,MATCH(I$4,'Results csv file'!$A$2:$Y$2,0),FALSE)</f>
        <v>-2.6920619999999999E-2</v>
      </c>
      <c r="J14" s="76">
        <f>VLOOKUP($A14,'Results csv file'!$A:$Y,MATCH(J$4,'Results csv file'!$A$2:$Y$2,0),FALSE)</f>
        <v>-2.4337560000000001E-2</v>
      </c>
      <c r="K14" s="76">
        <f>VLOOKUP($A14,'Results csv file'!$A:$Y,MATCH(K$4,'Results csv file'!$A$2:$Y$2,0),FALSE)</f>
        <v>-2.993173E-2</v>
      </c>
      <c r="L14" s="76">
        <f>VLOOKUP($A14,'Results csv file'!$A:$Y,MATCH(L$4,'Results csv file'!$A$2:$Y$2,0),FALSE)</f>
        <v>-3.3024360000000003E-2</v>
      </c>
      <c r="M14" s="76">
        <f>VLOOKUP($A14,'Results csv file'!$A:$Y,MATCH(M$4,'Results csv file'!$A$2:$Y$2,0),FALSE)</f>
        <v>-3.5558409999999999E-2</v>
      </c>
      <c r="N14" s="76">
        <f>VLOOKUP($A14,'Results csv file'!$A:$Y,MATCH(N$4,'Results csv file'!$A$2:$Y$2,0),FALSE)</f>
        <v>-3.3710049999999998E-2</v>
      </c>
      <c r="O14" s="76">
        <f>VLOOKUP($A14,'Results csv file'!$A:$Y,MATCH(O$4,'Results csv file'!$A$2:$Y$2,0),FALSE)</f>
        <v>-3.148509E-2</v>
      </c>
      <c r="P14" s="76">
        <f>VLOOKUP($A14,'Results csv file'!$A:$Y,MATCH(P$4,'Results csv file'!$A$2:$Y$2,0),FALSE)</f>
        <v>-2.9660639999999999E-2</v>
      </c>
      <c r="Q14" s="76">
        <f>VLOOKUP($A14,'Results csv file'!$A:$Y,MATCH(Q$4,'Results csv file'!$A$2:$Y$2,0),FALSE)</f>
        <v>-2.826122E-2</v>
      </c>
      <c r="R14" s="77">
        <f>VLOOKUP($A14,'Results csv file'!$A:$Y,MATCH(R$4,'Results csv file'!$A$2:$Y$2,0),FALSE)</f>
        <v>-2.6912229999999999E-2</v>
      </c>
      <c r="S14" s="130"/>
      <c r="T14" s="130"/>
    </row>
    <row r="15" spans="1:25" x14ac:dyDescent="0.25">
      <c r="A15" s="67" t="str">
        <f t="shared" ref="A15:A41" si="1">"xtot("&amp;RIGHT(B15,LEN(B15)-3)&amp;":"&amp;$B$3&amp;")"</f>
        <v>xtot(MetalProds:ROA)</v>
      </c>
      <c r="B15" s="91" t="str">
        <f>PRIM!A15</f>
        <v>11 MetalProds</v>
      </c>
      <c r="C15" s="76">
        <f>VLOOKUP($A15,'Results csv file'!$A:$Y,MATCH(C$4,'Results csv file'!$A$2:$Y$2,0),FALSE)</f>
        <v>-5.9833810000000003E-3</v>
      </c>
      <c r="D15" s="76">
        <f>VLOOKUP($A15,'Results csv file'!$A:$Y,MATCH(D$4,'Results csv file'!$A$2:$Y$2,0),FALSE)</f>
        <v>-6.5213600000000004E-3</v>
      </c>
      <c r="E15" s="76">
        <f>VLOOKUP($A15,'Results csv file'!$A:$Y,MATCH(E$4,'Results csv file'!$A$2:$Y$2,0),FALSE)</f>
        <v>-5.6758970000000001E-3</v>
      </c>
      <c r="F15" s="76">
        <f>VLOOKUP($A15,'Results csv file'!$A:$Y,MATCH(F$4,'Results csv file'!$A$2:$Y$2,0),FALSE)</f>
        <v>-4.234285E-3</v>
      </c>
      <c r="G15" s="76">
        <f>VLOOKUP($A15,'Results csv file'!$A:$Y,MATCH(G$4,'Results csv file'!$A$2:$Y$2,0),FALSE)</f>
        <v>-2.1674620000000002E-3</v>
      </c>
      <c r="H15" s="76">
        <f>VLOOKUP($A15,'Results csv file'!$A:$Y,MATCH(H$4,'Results csv file'!$A$2:$Y$2,0),FALSE)</f>
        <v>-7.887037E-4</v>
      </c>
      <c r="I15" s="76">
        <f>VLOOKUP($A15,'Results csv file'!$A:$Y,MATCH(I$4,'Results csv file'!$A$2:$Y$2,0),FALSE)</f>
        <v>5.6019160000000002E-4</v>
      </c>
      <c r="J15" s="76">
        <f>VLOOKUP($A15,'Results csv file'!$A:$Y,MATCH(J$4,'Results csv file'!$A$2:$Y$2,0),FALSE)</f>
        <v>1.821558E-3</v>
      </c>
      <c r="K15" s="76">
        <f>VLOOKUP($A15,'Results csv file'!$A:$Y,MATCH(K$4,'Results csv file'!$A$2:$Y$2,0),FALSE)</f>
        <v>4.1287260000000001E-3</v>
      </c>
      <c r="L15" s="76">
        <f>VLOOKUP($A15,'Results csv file'!$A:$Y,MATCH(L$4,'Results csv file'!$A$2:$Y$2,0),FALSE)</f>
        <v>4.6596279999999999E-3</v>
      </c>
      <c r="M15" s="76">
        <f>VLOOKUP($A15,'Results csv file'!$A:$Y,MATCH(M$4,'Results csv file'!$A$2:$Y$2,0),FALSE)</f>
        <v>4.7854630000000002E-3</v>
      </c>
      <c r="N15" s="76">
        <f>VLOOKUP($A15,'Results csv file'!$A:$Y,MATCH(N$4,'Results csv file'!$A$2:$Y$2,0),FALSE)</f>
        <v>4.6585159999999997E-3</v>
      </c>
      <c r="O15" s="76">
        <f>VLOOKUP($A15,'Results csv file'!$A:$Y,MATCH(O$4,'Results csv file'!$A$2:$Y$2,0),FALSE)</f>
        <v>4.6193659999999998E-3</v>
      </c>
      <c r="P15" s="76">
        <f>VLOOKUP($A15,'Results csv file'!$A:$Y,MATCH(P$4,'Results csv file'!$A$2:$Y$2,0),FALSE)</f>
        <v>4.8048370000000002E-3</v>
      </c>
      <c r="Q15" s="76">
        <f>VLOOKUP($A15,'Results csv file'!$A:$Y,MATCH(Q$4,'Results csv file'!$A$2:$Y$2,0),FALSE)</f>
        <v>5.175313E-3</v>
      </c>
      <c r="R15" s="77">
        <f>VLOOKUP($A15,'Results csv file'!$A:$Y,MATCH(R$4,'Results csv file'!$A$2:$Y$2,0),FALSE)</f>
        <v>5.6626250000000001E-3</v>
      </c>
      <c r="S15" s="130"/>
      <c r="T15" s="130"/>
    </row>
    <row r="16" spans="1:25" x14ac:dyDescent="0.25">
      <c r="A16" s="67" t="str">
        <f t="shared" si="1"/>
        <v>xtot(MVPOthTrnEq:ROA)</v>
      </c>
      <c r="B16" s="91" t="str">
        <f>PRIM!A16</f>
        <v>12 MVPOthTrnEq</v>
      </c>
      <c r="C16" s="76">
        <f>VLOOKUP($A16,'Results csv file'!$A:$Y,MATCH(C$4,'Results csv file'!$A$2:$Y$2,0),FALSE)</f>
        <v>-2.735396E-2</v>
      </c>
      <c r="D16" s="76">
        <f>VLOOKUP($A16,'Results csv file'!$A:$Y,MATCH(D$4,'Results csv file'!$A$2:$Y$2,0),FALSE)</f>
        <v>-2.159024E-2</v>
      </c>
      <c r="E16" s="76">
        <f>VLOOKUP($A16,'Results csv file'!$A:$Y,MATCH(E$4,'Results csv file'!$A$2:$Y$2,0),FALSE)</f>
        <v>-1.594477E-2</v>
      </c>
      <c r="F16" s="76">
        <f>VLOOKUP($A16,'Results csv file'!$A:$Y,MATCH(F$4,'Results csv file'!$A$2:$Y$2,0),FALSE)</f>
        <v>-1.077145E-2</v>
      </c>
      <c r="G16" s="76">
        <f>VLOOKUP($A16,'Results csv file'!$A:$Y,MATCH(G$4,'Results csv file'!$A$2:$Y$2,0),FALSE)</f>
        <v>-8.2569089999999998E-3</v>
      </c>
      <c r="H16" s="76">
        <f>VLOOKUP($A16,'Results csv file'!$A:$Y,MATCH(H$4,'Results csv file'!$A$2:$Y$2,0),FALSE)</f>
        <v>-4.8903250000000001E-3</v>
      </c>
      <c r="I16" s="76">
        <f>VLOOKUP($A16,'Results csv file'!$A:$Y,MATCH(I$4,'Results csv file'!$A$2:$Y$2,0),FALSE)</f>
        <v>-1.5863909999999999E-3</v>
      </c>
      <c r="J16" s="76">
        <f>VLOOKUP($A16,'Results csv file'!$A:$Y,MATCH(J$4,'Results csv file'!$A$2:$Y$2,0),FALSE)</f>
        <v>1.4092410000000001E-3</v>
      </c>
      <c r="K16" s="76">
        <f>VLOOKUP($A16,'Results csv file'!$A:$Y,MATCH(K$4,'Results csv file'!$A$2:$Y$2,0),FALSE)</f>
        <v>-2.131796E-3</v>
      </c>
      <c r="L16" s="76">
        <f>VLOOKUP($A16,'Results csv file'!$A:$Y,MATCH(L$4,'Results csv file'!$A$2:$Y$2,0),FALSE)</f>
        <v>-3.5688819999999998E-3</v>
      </c>
      <c r="M16" s="76">
        <f>VLOOKUP($A16,'Results csv file'!$A:$Y,MATCH(M$4,'Results csv file'!$A$2:$Y$2,0),FALSE)</f>
        <v>-5.009599E-3</v>
      </c>
      <c r="N16" s="76">
        <f>VLOOKUP($A16,'Results csv file'!$A:$Y,MATCH(N$4,'Results csv file'!$A$2:$Y$2,0),FALSE)</f>
        <v>-3.559109E-3</v>
      </c>
      <c r="O16" s="76">
        <f>VLOOKUP($A16,'Results csv file'!$A:$Y,MATCH(O$4,'Results csv file'!$A$2:$Y$2,0),FALSE)</f>
        <v>-1.704725E-3</v>
      </c>
      <c r="P16" s="76">
        <f>VLOOKUP($A16,'Results csv file'!$A:$Y,MATCH(P$4,'Results csv file'!$A$2:$Y$2,0),FALSE)</f>
        <v>7.8650879999999995E-5</v>
      </c>
      <c r="Q16" s="76">
        <f>VLOOKUP($A16,'Results csv file'!$A:$Y,MATCH(Q$4,'Results csv file'!$A$2:$Y$2,0),FALSE)</f>
        <v>1.7432540000000001E-3</v>
      </c>
      <c r="R16" s="77">
        <f>VLOOKUP($A16,'Results csv file'!$A:$Y,MATCH(R$4,'Results csv file'!$A$2:$Y$2,0),FALSE)</f>
        <v>3.567747E-3</v>
      </c>
      <c r="S16" s="130"/>
      <c r="T16" s="130"/>
    </row>
    <row r="17" spans="1:20" x14ac:dyDescent="0.25">
      <c r="A17" s="67" t="str">
        <f t="shared" si="1"/>
        <v>xtot(ShipsBoats:ROA)</v>
      </c>
      <c r="B17" s="91" t="str">
        <f>PRIM!A17</f>
        <v>13 ShipsBoats</v>
      </c>
      <c r="C17" s="76">
        <f>VLOOKUP($A17,'Results csv file'!$A:$Y,MATCH(C$4,'Results csv file'!$A$2:$Y$2,0),FALSE)</f>
        <v>-2.8889990000000002E-3</v>
      </c>
      <c r="D17" s="76">
        <f>VLOOKUP($A17,'Results csv file'!$A:$Y,MATCH(D$4,'Results csv file'!$A$2:$Y$2,0),FALSE)</f>
        <v>-4.626153E-3</v>
      </c>
      <c r="E17" s="76">
        <f>VLOOKUP($A17,'Results csv file'!$A:$Y,MATCH(E$4,'Results csv file'!$A$2:$Y$2,0),FALSE)</f>
        <v>-4.723919E-3</v>
      </c>
      <c r="F17" s="76">
        <f>VLOOKUP($A17,'Results csv file'!$A:$Y,MATCH(F$4,'Results csv file'!$A$2:$Y$2,0),FALSE)</f>
        <v>-4.1573199999999999E-3</v>
      </c>
      <c r="G17" s="76">
        <f>VLOOKUP($A17,'Results csv file'!$A:$Y,MATCH(G$4,'Results csv file'!$A$2:$Y$2,0),FALSE)</f>
        <v>-2.918056E-3</v>
      </c>
      <c r="H17" s="76">
        <f>VLOOKUP($A17,'Results csv file'!$A:$Y,MATCH(H$4,'Results csv file'!$A$2:$Y$2,0),FALSE)</f>
        <v>-2.9082909999999999E-3</v>
      </c>
      <c r="I17" s="76">
        <f>VLOOKUP($A17,'Results csv file'!$A:$Y,MATCH(I$4,'Results csv file'!$A$2:$Y$2,0),FALSE)</f>
        <v>-2.7425330000000001E-3</v>
      </c>
      <c r="J17" s="76">
        <f>VLOOKUP($A17,'Results csv file'!$A:$Y,MATCH(J$4,'Results csv file'!$A$2:$Y$2,0),FALSE)</f>
        <v>-2.4795170000000001E-3</v>
      </c>
      <c r="K17" s="76">
        <f>VLOOKUP($A17,'Results csv file'!$A:$Y,MATCH(K$4,'Results csv file'!$A$2:$Y$2,0),FALSE)</f>
        <v>1.969223E-3</v>
      </c>
      <c r="L17" s="76">
        <f>VLOOKUP($A17,'Results csv file'!$A:$Y,MATCH(L$4,'Results csv file'!$A$2:$Y$2,0),FALSE)</f>
        <v>1.893114E-3</v>
      </c>
      <c r="M17" s="76">
        <f>VLOOKUP($A17,'Results csv file'!$A:$Y,MATCH(M$4,'Results csv file'!$A$2:$Y$2,0),FALSE)</f>
        <v>1.2248389999999999E-3</v>
      </c>
      <c r="N17" s="76">
        <f>VLOOKUP($A17,'Results csv file'!$A:$Y,MATCH(N$4,'Results csv file'!$A$2:$Y$2,0),FALSE)</f>
        <v>-3.2265389999999997E-5</v>
      </c>
      <c r="O17" s="76">
        <f>VLOOKUP($A17,'Results csv file'!$A:$Y,MATCH(O$4,'Results csv file'!$A$2:$Y$2,0),FALSE)</f>
        <v>-1.10264E-3</v>
      </c>
      <c r="P17" s="76">
        <f>VLOOKUP($A17,'Results csv file'!$A:$Y,MATCH(P$4,'Results csv file'!$A$2:$Y$2,0),FALSE)</f>
        <v>-1.7376869999999999E-3</v>
      </c>
      <c r="Q17" s="76">
        <f>VLOOKUP($A17,'Results csv file'!$A:$Y,MATCH(Q$4,'Results csv file'!$A$2:$Y$2,0),FALSE)</f>
        <v>-1.9810639999999998E-3</v>
      </c>
      <c r="R17" s="77">
        <f>VLOOKUP($A17,'Results csv file'!$A:$Y,MATCH(R$4,'Results csv file'!$A$2:$Y$2,0),FALSE)</f>
        <v>-2.078398E-3</v>
      </c>
      <c r="S17" s="130"/>
      <c r="T17" s="130"/>
    </row>
    <row r="18" spans="1:20" x14ac:dyDescent="0.25">
      <c r="A18" s="67" t="str">
        <f t="shared" si="1"/>
        <v>xtot(ShipsBtAWD:ROA)</v>
      </c>
      <c r="B18" s="91" t="str">
        <f>PRIM!A18</f>
        <v>14 ShipsBtAWD</v>
      </c>
      <c r="C18" s="76">
        <f>VLOOKUP($A18,'Results csv file'!$A:$Y,MATCH(C$4,'Results csv file'!$A$2:$Y$2,0),FALSE)</f>
        <v>0</v>
      </c>
      <c r="D18" s="76">
        <f>VLOOKUP($A18,'Results csv file'!$A:$Y,MATCH(D$4,'Results csv file'!$A$2:$Y$2,0),FALSE)</f>
        <v>0</v>
      </c>
      <c r="E18" s="76">
        <f>VLOOKUP($A18,'Results csv file'!$A:$Y,MATCH(E$4,'Results csv file'!$A$2:$Y$2,0),FALSE)</f>
        <v>0</v>
      </c>
      <c r="F18" s="76">
        <f>VLOOKUP($A18,'Results csv file'!$A:$Y,MATCH(F$4,'Results csv file'!$A$2:$Y$2,0),FALSE)</f>
        <v>0</v>
      </c>
      <c r="G18" s="76">
        <f>VLOOKUP($A18,'Results csv file'!$A:$Y,MATCH(G$4,'Results csv file'!$A$2:$Y$2,0),FALSE)</f>
        <v>0</v>
      </c>
      <c r="H18" s="76">
        <f>VLOOKUP($A18,'Results csv file'!$A:$Y,MATCH(H$4,'Results csv file'!$A$2:$Y$2,0),FALSE)</f>
        <v>0</v>
      </c>
      <c r="I18" s="76">
        <f>VLOOKUP($A18,'Results csv file'!$A:$Y,MATCH(I$4,'Results csv file'!$A$2:$Y$2,0),FALSE)</f>
        <v>0</v>
      </c>
      <c r="J18" s="76">
        <f>VLOOKUP($A18,'Results csv file'!$A:$Y,MATCH(J$4,'Results csv file'!$A$2:$Y$2,0),FALSE)</f>
        <v>0</v>
      </c>
      <c r="K18" s="76">
        <f>VLOOKUP($A18,'Results csv file'!$A:$Y,MATCH(K$4,'Results csv file'!$A$2:$Y$2,0),FALSE)</f>
        <v>0</v>
      </c>
      <c r="L18" s="76">
        <f>VLOOKUP($A18,'Results csv file'!$A:$Y,MATCH(L$4,'Results csv file'!$A$2:$Y$2,0),FALSE)</f>
        <v>0</v>
      </c>
      <c r="M18" s="76">
        <f>VLOOKUP($A18,'Results csv file'!$A:$Y,MATCH(M$4,'Results csv file'!$A$2:$Y$2,0),FALSE)</f>
        <v>0</v>
      </c>
      <c r="N18" s="76">
        <f>VLOOKUP($A18,'Results csv file'!$A:$Y,MATCH(N$4,'Results csv file'!$A$2:$Y$2,0),FALSE)</f>
        <v>0</v>
      </c>
      <c r="O18" s="76">
        <f>VLOOKUP($A18,'Results csv file'!$A:$Y,MATCH(O$4,'Results csv file'!$A$2:$Y$2,0),FALSE)</f>
        <v>0</v>
      </c>
      <c r="P18" s="76">
        <f>VLOOKUP($A18,'Results csv file'!$A:$Y,MATCH(P$4,'Results csv file'!$A$2:$Y$2,0),FALSE)</f>
        <v>0</v>
      </c>
      <c r="Q18" s="76">
        <f>VLOOKUP($A18,'Results csv file'!$A:$Y,MATCH(Q$4,'Results csv file'!$A$2:$Y$2,0),FALSE)</f>
        <v>0</v>
      </c>
      <c r="R18" s="77">
        <f>VLOOKUP($A18,'Results csv file'!$A:$Y,MATCH(R$4,'Results csv file'!$A$2:$Y$2,0),FALSE)</f>
        <v>0</v>
      </c>
      <c r="S18" s="130"/>
      <c r="T18" s="130"/>
    </row>
    <row r="19" spans="1:20" x14ac:dyDescent="0.25">
      <c r="A19" s="67" t="str">
        <f t="shared" si="1"/>
        <v>xtot(Aircraft:ROA)</v>
      </c>
      <c r="B19" s="91" t="str">
        <f>PRIM!A19</f>
        <v>15 Aircraft</v>
      </c>
      <c r="C19" s="76">
        <f>VLOOKUP($A19,'Results csv file'!$A:$Y,MATCH(C$4,'Results csv file'!$A$2:$Y$2,0),FALSE)</f>
        <v>5.018069E-2</v>
      </c>
      <c r="D19" s="76">
        <f>VLOOKUP($A19,'Results csv file'!$A:$Y,MATCH(D$4,'Results csv file'!$A$2:$Y$2,0),FALSE)</f>
        <v>4.5985400000000003E-2</v>
      </c>
      <c r="E19" s="76">
        <f>VLOOKUP($A19,'Results csv file'!$A:$Y,MATCH(E$4,'Results csv file'!$A$2:$Y$2,0),FALSE)</f>
        <v>4.4801550000000002E-2</v>
      </c>
      <c r="F19" s="76">
        <f>VLOOKUP($A19,'Results csv file'!$A:$Y,MATCH(F$4,'Results csv file'!$A$2:$Y$2,0),FALSE)</f>
        <v>4.5042829999999999E-2</v>
      </c>
      <c r="G19" s="76">
        <f>VLOOKUP($A19,'Results csv file'!$A:$Y,MATCH(G$4,'Results csv file'!$A$2:$Y$2,0),FALSE)</f>
        <v>4.7600549999999998E-2</v>
      </c>
      <c r="H19" s="76">
        <f>VLOOKUP($A19,'Results csv file'!$A:$Y,MATCH(H$4,'Results csv file'!$A$2:$Y$2,0),FALSE)</f>
        <v>4.8161420000000003E-2</v>
      </c>
      <c r="I19" s="76">
        <f>VLOOKUP($A19,'Results csv file'!$A:$Y,MATCH(I$4,'Results csv file'!$A$2:$Y$2,0),FALSE)</f>
        <v>4.8733600000000002E-2</v>
      </c>
      <c r="J19" s="76">
        <f>VLOOKUP($A19,'Results csv file'!$A:$Y,MATCH(J$4,'Results csv file'!$A$2:$Y$2,0),FALSE)</f>
        <v>4.929629E-2</v>
      </c>
      <c r="K19" s="76">
        <f>VLOOKUP($A19,'Results csv file'!$A:$Y,MATCH(K$4,'Results csv file'!$A$2:$Y$2,0),FALSE)</f>
        <v>5.7525109999999997E-2</v>
      </c>
      <c r="L19" s="76">
        <f>VLOOKUP($A19,'Results csv file'!$A:$Y,MATCH(L$4,'Results csv file'!$A$2:$Y$2,0),FALSE)</f>
        <v>5.7755220000000003E-2</v>
      </c>
      <c r="M19" s="76">
        <f>VLOOKUP($A19,'Results csv file'!$A:$Y,MATCH(M$4,'Results csv file'!$A$2:$Y$2,0),FALSE)</f>
        <v>5.6869070000000001E-2</v>
      </c>
      <c r="N19" s="76">
        <f>VLOOKUP($A19,'Results csv file'!$A:$Y,MATCH(N$4,'Results csv file'!$A$2:$Y$2,0),FALSE)</f>
        <v>5.5594560000000001E-2</v>
      </c>
      <c r="O19" s="76">
        <f>VLOOKUP($A19,'Results csv file'!$A:$Y,MATCH(O$4,'Results csv file'!$A$2:$Y$2,0),FALSE)</f>
        <v>5.4625630000000001E-2</v>
      </c>
      <c r="P19" s="76">
        <f>VLOOKUP($A19,'Results csv file'!$A:$Y,MATCH(P$4,'Results csv file'!$A$2:$Y$2,0),FALSE)</f>
        <v>5.4162660000000001E-2</v>
      </c>
      <c r="Q19" s="76">
        <f>VLOOKUP($A19,'Results csv file'!$A:$Y,MATCH(Q$4,'Results csv file'!$A$2:$Y$2,0),FALSE)</f>
        <v>5.4162660000000001E-2</v>
      </c>
      <c r="R19" s="77">
        <f>VLOOKUP($A19,'Results csv file'!$A:$Y,MATCH(R$4,'Results csv file'!$A$2:$Y$2,0),FALSE)</f>
        <v>5.4318739999999997E-2</v>
      </c>
      <c r="S19" s="130"/>
      <c r="T19" s="130"/>
    </row>
    <row r="20" spans="1:20" x14ac:dyDescent="0.25">
      <c r="A20" s="67" t="str">
        <f t="shared" si="1"/>
        <v>xtot(Equipment:ROA)</v>
      </c>
      <c r="B20" s="91" t="str">
        <f>PRIM!A20</f>
        <v>16 Equipment</v>
      </c>
      <c r="C20" s="76">
        <f>VLOOKUP($A20,'Results csv file'!$A:$Y,MATCH(C$4,'Results csv file'!$A$2:$Y$2,0),FALSE)</f>
        <v>-2.8804159999999999E-2</v>
      </c>
      <c r="D20" s="76">
        <f>VLOOKUP($A20,'Results csv file'!$A:$Y,MATCH(D$4,'Results csv file'!$A$2:$Y$2,0),FALSE)</f>
        <v>-2.5593000000000001E-2</v>
      </c>
      <c r="E20" s="76">
        <f>VLOOKUP($A20,'Results csv file'!$A:$Y,MATCH(E$4,'Results csv file'!$A$2:$Y$2,0),FALSE)</f>
        <v>-2.1805850000000002E-2</v>
      </c>
      <c r="F20" s="76">
        <f>VLOOKUP($A20,'Results csv file'!$A:$Y,MATCH(F$4,'Results csv file'!$A$2:$Y$2,0),FALSE)</f>
        <v>-1.7886920000000001E-2</v>
      </c>
      <c r="G20" s="76">
        <f>VLOOKUP($A20,'Results csv file'!$A:$Y,MATCH(G$4,'Results csv file'!$A$2:$Y$2,0),FALSE)</f>
        <v>-1.5727919999999999E-2</v>
      </c>
      <c r="H20" s="76">
        <f>VLOOKUP($A20,'Results csv file'!$A:$Y,MATCH(H$4,'Results csv file'!$A$2:$Y$2,0),FALSE)</f>
        <v>-1.2759960000000001E-2</v>
      </c>
      <c r="I20" s="76">
        <f>VLOOKUP($A20,'Results csv file'!$A:$Y,MATCH(I$4,'Results csv file'!$A$2:$Y$2,0),FALSE)</f>
        <v>-9.8744939999999993E-3</v>
      </c>
      <c r="J20" s="76">
        <f>VLOOKUP($A20,'Results csv file'!$A:$Y,MATCH(J$4,'Results csv file'!$A$2:$Y$2,0),FALSE)</f>
        <v>-7.2523559999999997E-3</v>
      </c>
      <c r="K20" s="76">
        <f>VLOOKUP($A20,'Results csv file'!$A:$Y,MATCH(K$4,'Results csv file'!$A$2:$Y$2,0),FALSE)</f>
        <v>-1.221151E-2</v>
      </c>
      <c r="L20" s="76">
        <f>VLOOKUP($A20,'Results csv file'!$A:$Y,MATCH(L$4,'Results csv file'!$A$2:$Y$2,0),FALSE)</f>
        <v>-1.402337E-2</v>
      </c>
      <c r="M20" s="76">
        <f>VLOOKUP($A20,'Results csv file'!$A:$Y,MATCH(M$4,'Results csv file'!$A$2:$Y$2,0),FALSE)</f>
        <v>-1.5317010000000001E-2</v>
      </c>
      <c r="N20" s="76">
        <f>VLOOKUP($A20,'Results csv file'!$A:$Y,MATCH(N$4,'Results csv file'!$A$2:$Y$2,0),FALSE)</f>
        <v>-1.471682E-2</v>
      </c>
      <c r="O20" s="76">
        <f>VLOOKUP($A20,'Results csv file'!$A:$Y,MATCH(O$4,'Results csv file'!$A$2:$Y$2,0),FALSE)</f>
        <v>-1.3576349999999999E-2</v>
      </c>
      <c r="P20" s="76">
        <f>VLOOKUP($A20,'Results csv file'!$A:$Y,MATCH(P$4,'Results csv file'!$A$2:$Y$2,0),FALSE)</f>
        <v>-1.232692E-2</v>
      </c>
      <c r="Q20" s="76">
        <f>VLOOKUP($A20,'Results csv file'!$A:$Y,MATCH(Q$4,'Results csv file'!$A$2:$Y$2,0),FALSE)</f>
        <v>-1.1209820000000001E-2</v>
      </c>
      <c r="R20" s="77">
        <f>VLOOKUP($A20,'Results csv file'!$A:$Y,MATCH(R$4,'Results csv file'!$A$2:$Y$2,0),FALSE)</f>
        <v>-1.010142E-2</v>
      </c>
      <c r="S20" s="130"/>
      <c r="T20" s="130"/>
    </row>
    <row r="21" spans="1:20" x14ac:dyDescent="0.25">
      <c r="A21" s="67" t="str">
        <f t="shared" si="1"/>
        <v>xtot(EquipmtAWD:ROA)</v>
      </c>
      <c r="B21" s="91" t="str">
        <f>PRIM!A21</f>
        <v>17 EquipmtAWD</v>
      </c>
      <c r="C21" s="76">
        <f>VLOOKUP($A21,'Results csv file'!$A:$Y,MATCH(C$4,'Results csv file'!$A$2:$Y$2,0),FALSE)</f>
        <v>0</v>
      </c>
      <c r="D21" s="76">
        <f>VLOOKUP($A21,'Results csv file'!$A:$Y,MATCH(D$4,'Results csv file'!$A$2:$Y$2,0),FALSE)</f>
        <v>0</v>
      </c>
      <c r="E21" s="76">
        <f>VLOOKUP($A21,'Results csv file'!$A:$Y,MATCH(E$4,'Results csv file'!$A$2:$Y$2,0),FALSE)</f>
        <v>0</v>
      </c>
      <c r="F21" s="76">
        <f>VLOOKUP($A21,'Results csv file'!$A:$Y,MATCH(F$4,'Results csv file'!$A$2:$Y$2,0),FALSE)</f>
        <v>0</v>
      </c>
      <c r="G21" s="76">
        <f>VLOOKUP($A21,'Results csv file'!$A:$Y,MATCH(G$4,'Results csv file'!$A$2:$Y$2,0),FALSE)</f>
        <v>0</v>
      </c>
      <c r="H21" s="76">
        <f>VLOOKUP($A21,'Results csv file'!$A:$Y,MATCH(H$4,'Results csv file'!$A$2:$Y$2,0),FALSE)</f>
        <v>0</v>
      </c>
      <c r="I21" s="76">
        <f>VLOOKUP($A21,'Results csv file'!$A:$Y,MATCH(I$4,'Results csv file'!$A$2:$Y$2,0),FALSE)</f>
        <v>0</v>
      </c>
      <c r="J21" s="76">
        <f>VLOOKUP($A21,'Results csv file'!$A:$Y,MATCH(J$4,'Results csv file'!$A$2:$Y$2,0),FALSE)</f>
        <v>0</v>
      </c>
      <c r="K21" s="76">
        <f>VLOOKUP($A21,'Results csv file'!$A:$Y,MATCH(K$4,'Results csv file'!$A$2:$Y$2,0),FALSE)</f>
        <v>0</v>
      </c>
      <c r="L21" s="76">
        <f>VLOOKUP($A21,'Results csv file'!$A:$Y,MATCH(L$4,'Results csv file'!$A$2:$Y$2,0),FALSE)</f>
        <v>0</v>
      </c>
      <c r="M21" s="76">
        <f>VLOOKUP($A21,'Results csv file'!$A:$Y,MATCH(M$4,'Results csv file'!$A$2:$Y$2,0),FALSE)</f>
        <v>0</v>
      </c>
      <c r="N21" s="76">
        <f>VLOOKUP($A21,'Results csv file'!$A:$Y,MATCH(N$4,'Results csv file'!$A$2:$Y$2,0),FALSE)</f>
        <v>0</v>
      </c>
      <c r="O21" s="76">
        <f>VLOOKUP($A21,'Results csv file'!$A:$Y,MATCH(O$4,'Results csv file'!$A$2:$Y$2,0),FALSE)</f>
        <v>0</v>
      </c>
      <c r="P21" s="76">
        <f>VLOOKUP($A21,'Results csv file'!$A:$Y,MATCH(P$4,'Results csv file'!$A$2:$Y$2,0),FALSE)</f>
        <v>0</v>
      </c>
      <c r="Q21" s="76">
        <f>VLOOKUP($A21,'Results csv file'!$A:$Y,MATCH(Q$4,'Results csv file'!$A$2:$Y$2,0),FALSE)</f>
        <v>0</v>
      </c>
      <c r="R21" s="77">
        <f>VLOOKUP($A21,'Results csv file'!$A:$Y,MATCH(R$4,'Results csv file'!$A$2:$Y$2,0),FALSE)</f>
        <v>0</v>
      </c>
      <c r="S21" s="130"/>
      <c r="T21" s="130"/>
    </row>
    <row r="22" spans="1:20" x14ac:dyDescent="0.25">
      <c r="A22" s="67" t="str">
        <f t="shared" si="1"/>
        <v>xtot(ElecGen:ROA)</v>
      </c>
      <c r="B22" s="91" t="str">
        <f>PRIM!A22</f>
        <v>18 ElecGen</v>
      </c>
      <c r="C22" s="76">
        <f>VLOOKUP($A22,'Results csv file'!$A:$Y,MATCH(C$4,'Results csv file'!$A$2:$Y$2,0),FALSE)</f>
        <v>-4.0361640000000001E-3</v>
      </c>
      <c r="D22" s="76">
        <f>VLOOKUP($A22,'Results csv file'!$A:$Y,MATCH(D$4,'Results csv file'!$A$2:$Y$2,0),FALSE)</f>
        <v>-5.7285490000000003E-3</v>
      </c>
      <c r="E22" s="76">
        <f>VLOOKUP($A22,'Results csv file'!$A:$Y,MATCH(E$4,'Results csv file'!$A$2:$Y$2,0),FALSE)</f>
        <v>-6.9665869999999998E-3</v>
      </c>
      <c r="F22" s="76">
        <f>VLOOKUP($A22,'Results csv file'!$A:$Y,MATCH(F$4,'Results csv file'!$A$2:$Y$2,0),FALSE)</f>
        <v>-7.8421040000000008E-3</v>
      </c>
      <c r="G22" s="76">
        <f>VLOOKUP($A22,'Results csv file'!$A:$Y,MATCH(G$4,'Results csv file'!$A$2:$Y$2,0),FALSE)</f>
        <v>-7.7747600000000004E-3</v>
      </c>
      <c r="H22" s="76">
        <f>VLOOKUP($A22,'Results csv file'!$A:$Y,MATCH(H$4,'Results csv file'!$A$2:$Y$2,0),FALSE)</f>
        <v>-8.0062480000000005E-3</v>
      </c>
      <c r="I22" s="76">
        <f>VLOOKUP($A22,'Results csv file'!$A:$Y,MATCH(I$4,'Results csv file'!$A$2:$Y$2,0),FALSE)</f>
        <v>-8.0933419999999999E-3</v>
      </c>
      <c r="J22" s="76">
        <f>VLOOKUP($A22,'Results csv file'!$A:$Y,MATCH(J$4,'Results csv file'!$A$2:$Y$2,0),FALSE)</f>
        <v>-8.0449030000000008E-3</v>
      </c>
      <c r="K22" s="76">
        <f>VLOOKUP($A22,'Results csv file'!$A:$Y,MATCH(K$4,'Results csv file'!$A$2:$Y$2,0),FALSE)</f>
        <v>-6.1015080000000003E-3</v>
      </c>
      <c r="L22" s="76">
        <f>VLOOKUP($A22,'Results csv file'!$A:$Y,MATCH(L$4,'Results csv file'!$A$2:$Y$2,0),FALSE)</f>
        <v>-5.4017600000000002E-3</v>
      </c>
      <c r="M22" s="76">
        <f>VLOOKUP($A22,'Results csv file'!$A:$Y,MATCH(M$4,'Results csv file'!$A$2:$Y$2,0),FALSE)</f>
        <v>-4.9633919999999996E-3</v>
      </c>
      <c r="N22" s="76">
        <f>VLOOKUP($A22,'Results csv file'!$A:$Y,MATCH(N$4,'Results csv file'!$A$2:$Y$2,0),FALSE)</f>
        <v>-4.8164530000000001E-3</v>
      </c>
      <c r="O22" s="76">
        <f>VLOOKUP($A22,'Results csv file'!$A:$Y,MATCH(O$4,'Results csv file'!$A$2:$Y$2,0),FALSE)</f>
        <v>-4.914557E-3</v>
      </c>
      <c r="P22" s="76">
        <f>VLOOKUP($A22,'Results csv file'!$A:$Y,MATCH(P$4,'Results csv file'!$A$2:$Y$2,0),FALSE)</f>
        <v>-5.1100720000000002E-3</v>
      </c>
      <c r="Q22" s="76">
        <f>VLOOKUP($A22,'Results csv file'!$A:$Y,MATCH(Q$4,'Results csv file'!$A$2:$Y$2,0),FALSE)</f>
        <v>-5.2466120000000003E-3</v>
      </c>
      <c r="R22" s="77">
        <f>VLOOKUP($A22,'Results csv file'!$A:$Y,MATCH(R$4,'Results csv file'!$A$2:$Y$2,0),FALSE)</f>
        <v>-5.2856839999999997E-3</v>
      </c>
      <c r="S22" s="130"/>
      <c r="T22" s="130"/>
    </row>
    <row r="23" spans="1:20" x14ac:dyDescent="0.25">
      <c r="A23" s="67" t="str">
        <f t="shared" si="1"/>
        <v>xtot(ElecDist:ROA)</v>
      </c>
      <c r="B23" s="91" t="str">
        <f>PRIM!A23</f>
        <v>19 ElecDist</v>
      </c>
      <c r="C23" s="76">
        <f>VLOOKUP($A23,'Results csv file'!$A:$Y,MATCH(C$4,'Results csv file'!$A$2:$Y$2,0),FALSE)</f>
        <v>-2.9632289999999999E-3</v>
      </c>
      <c r="D23" s="76">
        <f>VLOOKUP($A23,'Results csv file'!$A:$Y,MATCH(D$4,'Results csv file'!$A$2:$Y$2,0),FALSE)</f>
        <v>-4.8782510000000001E-3</v>
      </c>
      <c r="E23" s="76">
        <f>VLOOKUP($A23,'Results csv file'!$A:$Y,MATCH(E$4,'Results csv file'!$A$2:$Y$2,0),FALSE)</f>
        <v>-6.2903309999999997E-3</v>
      </c>
      <c r="F23" s="76">
        <f>VLOOKUP($A23,'Results csv file'!$A:$Y,MATCH(F$4,'Results csv file'!$A$2:$Y$2,0),FALSE)</f>
        <v>-7.3111019999999999E-3</v>
      </c>
      <c r="G23" s="76">
        <f>VLOOKUP($A23,'Results csv file'!$A:$Y,MATCH(G$4,'Results csv file'!$A$2:$Y$2,0),FALSE)</f>
        <v>-7.3014539999999998E-3</v>
      </c>
      <c r="H23" s="76">
        <f>VLOOKUP($A23,'Results csv file'!$A:$Y,MATCH(H$4,'Results csv file'!$A$2:$Y$2,0),FALSE)</f>
        <v>-7.6105979999999997E-3</v>
      </c>
      <c r="I23" s="76">
        <f>VLOOKUP($A23,'Results csv file'!$A:$Y,MATCH(I$4,'Results csv file'!$A$2:$Y$2,0),FALSE)</f>
        <v>-7.755578E-3</v>
      </c>
      <c r="J23" s="76">
        <f>VLOOKUP($A23,'Results csv file'!$A:$Y,MATCH(J$4,'Results csv file'!$A$2:$Y$2,0),FALSE)</f>
        <v>-7.755578E-3</v>
      </c>
      <c r="K23" s="76">
        <f>VLOOKUP($A23,'Results csv file'!$A:$Y,MATCH(K$4,'Results csv file'!$A$2:$Y$2,0),FALSE)</f>
        <v>-5.6154270000000001E-3</v>
      </c>
      <c r="L23" s="76">
        <f>VLOOKUP($A23,'Results csv file'!$A:$Y,MATCH(L$4,'Results csv file'!$A$2:$Y$2,0),FALSE)</f>
        <v>-4.8479480000000004E-3</v>
      </c>
      <c r="M23" s="76">
        <f>VLOOKUP($A23,'Results csv file'!$A:$Y,MATCH(M$4,'Results csv file'!$A$2:$Y$2,0),FALSE)</f>
        <v>-4.3611530000000004E-3</v>
      </c>
      <c r="N23" s="76">
        <f>VLOOKUP($A23,'Results csv file'!$A:$Y,MATCH(N$4,'Results csv file'!$A$2:$Y$2,0),FALSE)</f>
        <v>-4.2335869999999996E-3</v>
      </c>
      <c r="O23" s="76">
        <f>VLOOKUP($A23,'Results csv file'!$A:$Y,MATCH(O$4,'Results csv file'!$A$2:$Y$2,0),FALSE)</f>
        <v>-4.3905560000000003E-3</v>
      </c>
      <c r="P23" s="76">
        <f>VLOOKUP($A23,'Results csv file'!$A:$Y,MATCH(P$4,'Results csv file'!$A$2:$Y$2,0),FALSE)</f>
        <v>-4.6447179999999999E-3</v>
      </c>
      <c r="Q23" s="76">
        <f>VLOOKUP($A23,'Results csv file'!$A:$Y,MATCH(Q$4,'Results csv file'!$A$2:$Y$2,0),FALSE)</f>
        <v>-4.8105639999999998E-3</v>
      </c>
      <c r="R23" s="77">
        <f>VLOOKUP($A23,'Results csv file'!$A:$Y,MATCH(R$4,'Results csv file'!$A$2:$Y$2,0),FALSE)</f>
        <v>-4.8786970000000004E-3</v>
      </c>
      <c r="S23" s="130"/>
      <c r="T23" s="130"/>
    </row>
    <row r="24" spans="1:20" x14ac:dyDescent="0.25">
      <c r="A24" s="67" t="str">
        <f t="shared" si="1"/>
        <v>xtot(GasSupply:ROA)</v>
      </c>
      <c r="B24" s="91" t="str">
        <f>PRIM!A24</f>
        <v>20 GasSupply</v>
      </c>
      <c r="C24" s="76">
        <f>VLOOKUP($A24,'Results csv file'!$A:$Y,MATCH(C$4,'Results csv file'!$A$2:$Y$2,0),FALSE)</f>
        <v>-1.1764E-2</v>
      </c>
      <c r="D24" s="76">
        <f>VLOOKUP($A24,'Results csv file'!$A:$Y,MATCH(D$4,'Results csv file'!$A$2:$Y$2,0),FALSE)</f>
        <v>-1.5969029999999999E-2</v>
      </c>
      <c r="E24" s="76">
        <f>VLOOKUP($A24,'Results csv file'!$A:$Y,MATCH(E$4,'Results csv file'!$A$2:$Y$2,0),FALSE)</f>
        <v>-1.8526419999999998E-2</v>
      </c>
      <c r="F24" s="76">
        <f>VLOOKUP($A24,'Results csv file'!$A:$Y,MATCH(F$4,'Results csv file'!$A$2:$Y$2,0),FALSE)</f>
        <v>-1.9915269999999999E-2</v>
      </c>
      <c r="G24" s="76">
        <f>VLOOKUP($A24,'Results csv file'!$A:$Y,MATCH(G$4,'Results csv file'!$A$2:$Y$2,0),FALSE)</f>
        <v>-2.0207260000000001E-2</v>
      </c>
      <c r="H24" s="76">
        <f>VLOOKUP($A24,'Results csv file'!$A:$Y,MATCH(H$4,'Results csv file'!$A$2:$Y$2,0),FALSE)</f>
        <v>-1.985752E-2</v>
      </c>
      <c r="I24" s="76">
        <f>VLOOKUP($A24,'Results csv file'!$A:$Y,MATCH(I$4,'Results csv file'!$A$2:$Y$2,0),FALSE)</f>
        <v>-1.9031909999999999E-2</v>
      </c>
      <c r="J24" s="76">
        <f>VLOOKUP($A24,'Results csv file'!$A:$Y,MATCH(J$4,'Results csv file'!$A$2:$Y$2,0),FALSE)</f>
        <v>-1.7846850000000001E-2</v>
      </c>
      <c r="K24" s="76">
        <f>VLOOKUP($A24,'Results csv file'!$A:$Y,MATCH(K$4,'Results csv file'!$A$2:$Y$2,0),FALSE)</f>
        <v>-1.8043030000000002E-2</v>
      </c>
      <c r="L24" s="76">
        <f>VLOOKUP($A24,'Results csv file'!$A:$Y,MATCH(L$4,'Results csv file'!$A$2:$Y$2,0),FALSE)</f>
        <v>-1.7981549999999999E-2</v>
      </c>
      <c r="M24" s="76">
        <f>VLOOKUP($A24,'Results csv file'!$A:$Y,MATCH(M$4,'Results csv file'!$A$2:$Y$2,0),FALSE)</f>
        <v>-1.7745449999999999E-2</v>
      </c>
      <c r="N24" s="76">
        <f>VLOOKUP($A24,'Results csv file'!$A:$Y,MATCH(N$4,'Results csv file'!$A$2:$Y$2,0),FALSE)</f>
        <v>-1.6025629999999999E-2</v>
      </c>
      <c r="O24" s="76">
        <f>VLOOKUP($A24,'Results csv file'!$A:$Y,MATCH(O$4,'Results csv file'!$A$2:$Y$2,0),FALSE)</f>
        <v>-1.469937E-2</v>
      </c>
      <c r="P24" s="76">
        <f>VLOOKUP($A24,'Results csv file'!$A:$Y,MATCH(P$4,'Results csv file'!$A$2:$Y$2,0),FALSE)</f>
        <v>-1.39536E-2</v>
      </c>
      <c r="Q24" s="76">
        <f>VLOOKUP($A24,'Results csv file'!$A:$Y,MATCH(Q$4,'Results csv file'!$A$2:$Y$2,0),FALSE)</f>
        <v>-1.341996E-2</v>
      </c>
      <c r="R24" s="77">
        <f>VLOOKUP($A24,'Results csv file'!$A:$Y,MATCH(R$4,'Results csv file'!$A$2:$Y$2,0),FALSE)</f>
        <v>-1.276966E-2</v>
      </c>
      <c r="S24" s="130"/>
      <c r="T24" s="130"/>
    </row>
    <row r="25" spans="1:20" x14ac:dyDescent="0.25">
      <c r="A25" s="67" t="str">
        <f t="shared" si="1"/>
        <v>xtot(WaterDrains:ROA)</v>
      </c>
      <c r="B25" s="91" t="str">
        <f>PRIM!A25</f>
        <v>21 WaterDrains</v>
      </c>
      <c r="C25" s="76">
        <f>VLOOKUP($A25,'Results csv file'!$A:$Y,MATCH(C$4,'Results csv file'!$A$2:$Y$2,0),FALSE)</f>
        <v>-2.7382840000000001E-3</v>
      </c>
      <c r="D25" s="76">
        <f>VLOOKUP($A25,'Results csv file'!$A:$Y,MATCH(D$4,'Results csv file'!$A$2:$Y$2,0),FALSE)</f>
        <v>-3.9071130000000003E-3</v>
      </c>
      <c r="E25" s="76">
        <f>VLOOKUP($A25,'Results csv file'!$A:$Y,MATCH(E$4,'Results csv file'!$A$2:$Y$2,0),FALSE)</f>
        <v>-4.7413209999999997E-3</v>
      </c>
      <c r="F25" s="76">
        <f>VLOOKUP($A25,'Results csv file'!$A:$Y,MATCH(F$4,'Results csv file'!$A$2:$Y$2,0),FALSE)</f>
        <v>-5.3885169999999998E-3</v>
      </c>
      <c r="G25" s="76">
        <f>VLOOKUP($A25,'Results csv file'!$A:$Y,MATCH(G$4,'Results csv file'!$A$2:$Y$2,0),FALSE)</f>
        <v>-5.0646160000000001E-3</v>
      </c>
      <c r="H25" s="76">
        <f>VLOOKUP($A25,'Results csv file'!$A:$Y,MATCH(H$4,'Results csv file'!$A$2:$Y$2,0),FALSE)</f>
        <v>-5.2114570000000001E-3</v>
      </c>
      <c r="I25" s="76">
        <f>VLOOKUP($A25,'Results csv file'!$A:$Y,MATCH(I$4,'Results csv file'!$A$2:$Y$2,0),FALSE)</f>
        <v>-5.3288570000000002E-3</v>
      </c>
      <c r="J25" s="76">
        <f>VLOOKUP($A25,'Results csv file'!$A:$Y,MATCH(J$4,'Results csv file'!$A$2:$Y$2,0),FALSE)</f>
        <v>-5.3974749999999997E-3</v>
      </c>
      <c r="K25" s="76">
        <f>VLOOKUP($A25,'Results csv file'!$A:$Y,MATCH(K$4,'Results csv file'!$A$2:$Y$2,0),FALSE)</f>
        <v>-3.6725360000000001E-3</v>
      </c>
      <c r="L25" s="76">
        <f>VLOOKUP($A25,'Results csv file'!$A:$Y,MATCH(L$4,'Results csv file'!$A$2:$Y$2,0),FALSE)</f>
        <v>-2.9261579999999999E-3</v>
      </c>
      <c r="M25" s="76">
        <f>VLOOKUP($A25,'Results csv file'!$A:$Y,MATCH(M$4,'Results csv file'!$A$2:$Y$2,0),FALSE)</f>
        <v>-2.3166580000000001E-3</v>
      </c>
      <c r="N25" s="76">
        <f>VLOOKUP($A25,'Results csv file'!$A:$Y,MATCH(N$4,'Results csv file'!$A$2:$Y$2,0),FALSE)</f>
        <v>-2.0903010000000001E-3</v>
      </c>
      <c r="O25" s="76">
        <f>VLOOKUP($A25,'Results csv file'!$A:$Y,MATCH(O$4,'Results csv file'!$A$2:$Y$2,0),FALSE)</f>
        <v>-1.972152E-3</v>
      </c>
      <c r="P25" s="76">
        <f>VLOOKUP($A25,'Results csv file'!$A:$Y,MATCH(P$4,'Results csv file'!$A$2:$Y$2,0),FALSE)</f>
        <v>-1.873698E-3</v>
      </c>
      <c r="Q25" s="76">
        <f>VLOOKUP($A25,'Results csv file'!$A:$Y,MATCH(Q$4,'Results csv file'!$A$2:$Y$2,0),FALSE)</f>
        <v>-1.7458E-3</v>
      </c>
      <c r="R25" s="77">
        <f>VLOOKUP($A25,'Results csv file'!$A:$Y,MATCH(R$4,'Results csv file'!$A$2:$Y$2,0),FALSE)</f>
        <v>-1.6080650000000001E-3</v>
      </c>
      <c r="S25" s="130"/>
      <c r="T25" s="130"/>
    </row>
    <row r="26" spans="1:20" x14ac:dyDescent="0.25">
      <c r="A26" s="67" t="str">
        <f t="shared" si="1"/>
        <v>xtot(ResidBuildng:ROA)</v>
      </c>
      <c r="B26" s="91" t="str">
        <f>PRIM!A26</f>
        <v>22 ResidBuildng</v>
      </c>
      <c r="C26" s="76">
        <f>VLOOKUP($A26,'Results csv file'!$A:$Y,MATCH(C$4,'Results csv file'!$A$2:$Y$2,0),FALSE)</f>
        <v>2.584991E-3</v>
      </c>
      <c r="D26" s="76">
        <f>VLOOKUP($A26,'Results csv file'!$A:$Y,MATCH(D$4,'Results csv file'!$A$2:$Y$2,0),FALSE)</f>
        <v>-6.1186499999999998E-3</v>
      </c>
      <c r="E26" s="76">
        <f>VLOOKUP($A26,'Results csv file'!$A:$Y,MATCH(E$4,'Results csv file'!$A$2:$Y$2,0),FALSE)</f>
        <v>-1.249072E-2</v>
      </c>
      <c r="F26" s="76">
        <f>VLOOKUP($A26,'Results csv file'!$A:$Y,MATCH(F$4,'Results csv file'!$A$2:$Y$2,0),FALSE)</f>
        <v>-1.738984E-2</v>
      </c>
      <c r="G26" s="76">
        <f>VLOOKUP($A26,'Results csv file'!$A:$Y,MATCH(G$4,'Results csv file'!$A$2:$Y$2,0),FALSE)</f>
        <v>-1.8926990000000001E-2</v>
      </c>
      <c r="H26" s="76">
        <f>VLOOKUP($A26,'Results csv file'!$A:$Y,MATCH(H$4,'Results csv file'!$A$2:$Y$2,0),FALSE)</f>
        <v>-2.1013589999999999E-2</v>
      </c>
      <c r="I26" s="76">
        <f>VLOOKUP($A26,'Results csv file'!$A:$Y,MATCH(I$4,'Results csv file'!$A$2:$Y$2,0),FALSE)</f>
        <v>-2.2694289999999999E-2</v>
      </c>
      <c r="J26" s="76">
        <f>VLOOKUP($A26,'Results csv file'!$A:$Y,MATCH(J$4,'Results csv file'!$A$2:$Y$2,0),FALSE)</f>
        <v>-2.394249E-2</v>
      </c>
      <c r="K26" s="76">
        <f>VLOOKUP($A26,'Results csv file'!$A:$Y,MATCH(K$4,'Results csv file'!$A$2:$Y$2,0),FALSE)</f>
        <v>-2.0402030000000002E-2</v>
      </c>
      <c r="L26" s="76">
        <f>VLOOKUP($A26,'Results csv file'!$A:$Y,MATCH(L$4,'Results csv file'!$A$2:$Y$2,0),FALSE)</f>
        <v>-1.8044399999999999E-2</v>
      </c>
      <c r="M26" s="76">
        <f>VLOOKUP($A26,'Results csv file'!$A:$Y,MATCH(M$4,'Results csv file'!$A$2:$Y$2,0),FALSE)</f>
        <v>-1.5993190000000001E-2</v>
      </c>
      <c r="N26" s="76">
        <f>VLOOKUP($A26,'Results csv file'!$A:$Y,MATCH(N$4,'Results csv file'!$A$2:$Y$2,0),FALSE)</f>
        <v>-1.485029E-2</v>
      </c>
      <c r="O26" s="76">
        <f>VLOOKUP($A26,'Results csv file'!$A:$Y,MATCH(O$4,'Results csv file'!$A$2:$Y$2,0),FALSE)</f>
        <v>-1.4762529999999999E-2</v>
      </c>
      <c r="P26" s="76">
        <f>VLOOKUP($A26,'Results csv file'!$A:$Y,MATCH(P$4,'Results csv file'!$A$2:$Y$2,0),FALSE)</f>
        <v>-1.5249759999999999E-2</v>
      </c>
      <c r="Q26" s="76">
        <f>VLOOKUP($A26,'Results csv file'!$A:$Y,MATCH(Q$4,'Results csv file'!$A$2:$Y$2,0),FALSE)</f>
        <v>-1.57851E-2</v>
      </c>
      <c r="R26" s="77">
        <f>VLOOKUP($A26,'Results csv file'!$A:$Y,MATCH(R$4,'Results csv file'!$A$2:$Y$2,0),FALSE)</f>
        <v>-1.6154999999999999E-2</v>
      </c>
      <c r="S26" s="130"/>
      <c r="T26" s="130"/>
    </row>
    <row r="27" spans="1:20" x14ac:dyDescent="0.25">
      <c r="A27" s="67" t="str">
        <f t="shared" si="1"/>
        <v>xtot(OthConstrn:ROA)</v>
      </c>
      <c r="B27" s="91" t="str">
        <f>PRIM!A27</f>
        <v>23 OthConstrn</v>
      </c>
      <c r="C27" s="76">
        <f>VLOOKUP($A27,'Results csv file'!$A:$Y,MATCH(C$4,'Results csv file'!$A$2:$Y$2,0),FALSE)</f>
        <v>-5.564036E-2</v>
      </c>
      <c r="D27" s="76">
        <f>VLOOKUP($A27,'Results csv file'!$A:$Y,MATCH(D$4,'Results csv file'!$A$2:$Y$2,0),FALSE)</f>
        <v>-5.6888950000000001E-2</v>
      </c>
      <c r="E27" s="76">
        <f>VLOOKUP($A27,'Results csv file'!$A:$Y,MATCH(E$4,'Results csv file'!$A$2:$Y$2,0),FALSE)</f>
        <v>-5.6230919999999997E-2</v>
      </c>
      <c r="F27" s="76">
        <f>VLOOKUP($A27,'Results csv file'!$A:$Y,MATCH(F$4,'Results csv file'!$A$2:$Y$2,0),FALSE)</f>
        <v>-5.4651190000000002E-2</v>
      </c>
      <c r="G27" s="76">
        <f>VLOOKUP($A27,'Results csv file'!$A:$Y,MATCH(G$4,'Results csv file'!$A$2:$Y$2,0),FALSE)</f>
        <v>-5.4887350000000001E-2</v>
      </c>
      <c r="H27" s="76">
        <f>VLOOKUP($A27,'Results csv file'!$A:$Y,MATCH(H$4,'Results csv file'!$A$2:$Y$2,0),FALSE)</f>
        <v>-5.3556319999999998E-2</v>
      </c>
      <c r="I27" s="76">
        <f>VLOOKUP($A27,'Results csv file'!$A:$Y,MATCH(I$4,'Results csv file'!$A$2:$Y$2,0),FALSE)</f>
        <v>-5.2033749999999997E-2</v>
      </c>
      <c r="J27" s="76">
        <f>VLOOKUP($A27,'Results csv file'!$A:$Y,MATCH(J$4,'Results csv file'!$A$2:$Y$2,0),FALSE)</f>
        <v>-5.047331E-2</v>
      </c>
      <c r="K27" s="76">
        <f>VLOOKUP($A27,'Results csv file'!$A:$Y,MATCH(K$4,'Results csv file'!$A$2:$Y$2,0),FALSE)</f>
        <v>-5.4585920000000003E-2</v>
      </c>
      <c r="L27" s="76">
        <f>VLOOKUP($A27,'Results csv file'!$A:$Y,MATCH(L$4,'Results csv file'!$A$2:$Y$2,0),FALSE)</f>
        <v>-5.5639899999999999E-2</v>
      </c>
      <c r="M27" s="76">
        <f>VLOOKUP($A27,'Results csv file'!$A:$Y,MATCH(M$4,'Results csv file'!$A$2:$Y$2,0),FALSE)</f>
        <v>-5.66382E-2</v>
      </c>
      <c r="N27" s="76">
        <f>VLOOKUP($A27,'Results csv file'!$A:$Y,MATCH(N$4,'Results csv file'!$A$2:$Y$2,0),FALSE)</f>
        <v>-5.6059020000000001E-2</v>
      </c>
      <c r="O27" s="76">
        <f>VLOOKUP($A27,'Results csv file'!$A:$Y,MATCH(O$4,'Results csv file'!$A$2:$Y$2,0),FALSE)</f>
        <v>-5.5339840000000001E-2</v>
      </c>
      <c r="P27" s="76">
        <f>VLOOKUP($A27,'Results csv file'!$A:$Y,MATCH(P$4,'Results csv file'!$A$2:$Y$2,0),FALSE)</f>
        <v>-5.4829589999999997E-2</v>
      </c>
      <c r="Q27" s="76">
        <f>VLOOKUP($A27,'Results csv file'!$A:$Y,MATCH(Q$4,'Results csv file'!$A$2:$Y$2,0),FALSE)</f>
        <v>-5.4514809999999997E-2</v>
      </c>
      <c r="R27" s="77">
        <f>VLOOKUP($A27,'Results csv file'!$A:$Y,MATCH(R$4,'Results csv file'!$A$2:$Y$2,0),FALSE)</f>
        <v>-5.4122499999999997E-2</v>
      </c>
      <c r="S27" s="130"/>
      <c r="T27" s="130"/>
    </row>
    <row r="28" spans="1:20" x14ac:dyDescent="0.25">
      <c r="A28" s="67" t="str">
        <f t="shared" si="1"/>
        <v>xtot(WsaleTrad:ROA)</v>
      </c>
      <c r="B28" s="91" t="str">
        <f>PRIM!A28</f>
        <v>24 WsaleTrad</v>
      </c>
      <c r="C28" s="76">
        <f>VLOOKUP($A28,'Results csv file'!$A:$Y,MATCH(C$4,'Results csv file'!$A$2:$Y$2,0),FALSE)</f>
        <v>6.4318300000000004E-3</v>
      </c>
      <c r="D28" s="76">
        <f>VLOOKUP($A28,'Results csv file'!$A:$Y,MATCH(D$4,'Results csv file'!$A$2:$Y$2,0),FALSE)</f>
        <v>3.7852820000000001E-3</v>
      </c>
      <c r="E28" s="76">
        <f>VLOOKUP($A28,'Results csv file'!$A:$Y,MATCH(E$4,'Results csv file'!$A$2:$Y$2,0),FALSE)</f>
        <v>2.809336E-3</v>
      </c>
      <c r="F28" s="76">
        <f>VLOOKUP($A28,'Results csv file'!$A:$Y,MATCH(F$4,'Results csv file'!$A$2:$Y$2,0),FALSE)</f>
        <v>2.740953E-3</v>
      </c>
      <c r="G28" s="76">
        <f>VLOOKUP($A28,'Results csv file'!$A:$Y,MATCH(G$4,'Results csv file'!$A$2:$Y$2,0),FALSE)</f>
        <v>4.2332000000000003E-3</v>
      </c>
      <c r="H28" s="76">
        <f>VLOOKUP($A28,'Results csv file'!$A:$Y,MATCH(H$4,'Results csv file'!$A$2:$Y$2,0),FALSE)</f>
        <v>4.815944E-3</v>
      </c>
      <c r="I28" s="76">
        <f>VLOOKUP($A28,'Results csv file'!$A:$Y,MATCH(I$4,'Results csv file'!$A$2:$Y$2,0),FALSE)</f>
        <v>5.4666419999999999E-3</v>
      </c>
      <c r="J28" s="76">
        <f>VLOOKUP($A28,'Results csv file'!$A:$Y,MATCH(J$4,'Results csv file'!$A$2:$Y$2,0),FALSE)</f>
        <v>6.156272E-3</v>
      </c>
      <c r="K28" s="76">
        <f>VLOOKUP($A28,'Results csv file'!$A:$Y,MATCH(K$4,'Results csv file'!$A$2:$Y$2,0),FALSE)</f>
        <v>9.7276429999999994E-3</v>
      </c>
      <c r="L28" s="76">
        <f>VLOOKUP($A28,'Results csv file'!$A:$Y,MATCH(L$4,'Results csv file'!$A$2:$Y$2,0),FALSE)</f>
        <v>1.0942769999999999E-2</v>
      </c>
      <c r="M28" s="76">
        <f>VLOOKUP($A28,'Results csv file'!$A:$Y,MATCH(M$4,'Results csv file'!$A$2:$Y$2,0),FALSE)</f>
        <v>1.167583E-2</v>
      </c>
      <c r="N28" s="76">
        <f>VLOOKUP($A28,'Results csv file'!$A:$Y,MATCH(N$4,'Results csv file'!$A$2:$Y$2,0),FALSE)</f>
        <v>1.104832E-2</v>
      </c>
      <c r="O28" s="76">
        <f>VLOOKUP($A28,'Results csv file'!$A:$Y,MATCH(O$4,'Results csv file'!$A$2:$Y$2,0),FALSE)</f>
        <v>1.034347E-2</v>
      </c>
      <c r="P28" s="76">
        <f>VLOOKUP($A28,'Results csv file'!$A:$Y,MATCH(P$4,'Results csv file'!$A$2:$Y$2,0),FALSE)</f>
        <v>9.9858819999999997E-3</v>
      </c>
      <c r="Q28" s="76">
        <f>VLOOKUP($A28,'Results csv file'!$A:$Y,MATCH(Q$4,'Results csv file'!$A$2:$Y$2,0),FALSE)</f>
        <v>9.9858819999999997E-3</v>
      </c>
      <c r="R28" s="77">
        <f>VLOOKUP($A28,'Results csv file'!$A:$Y,MATCH(R$4,'Results csv file'!$A$2:$Y$2,0),FALSE)</f>
        <v>1.0159939999999999E-2</v>
      </c>
      <c r="S28" s="130"/>
      <c r="T28" s="130"/>
    </row>
    <row r="29" spans="1:20" x14ac:dyDescent="0.25">
      <c r="A29" s="67" t="str">
        <f t="shared" si="1"/>
        <v>xtot(RetailTrade:ROA)</v>
      </c>
      <c r="B29" s="91" t="str">
        <f>PRIM!A29</f>
        <v>25 RetailTrade</v>
      </c>
      <c r="C29" s="76">
        <f>VLOOKUP($A29,'Results csv file'!$A:$Y,MATCH(C$4,'Results csv file'!$A$2:$Y$2,0),FALSE)</f>
        <v>6.6288139999999996E-4</v>
      </c>
      <c r="D29" s="76">
        <f>VLOOKUP($A29,'Results csv file'!$A:$Y,MATCH(D$4,'Results csv file'!$A$2:$Y$2,0),FALSE)</f>
        <v>-2.192191E-3</v>
      </c>
      <c r="E29" s="76">
        <f>VLOOKUP($A29,'Results csv file'!$A:$Y,MATCH(E$4,'Results csv file'!$A$2:$Y$2,0),FALSE)</f>
        <v>-3.8348309999999999E-3</v>
      </c>
      <c r="F29" s="76">
        <f>VLOOKUP($A29,'Results csv file'!$A:$Y,MATCH(F$4,'Results csv file'!$A$2:$Y$2,0),FALSE)</f>
        <v>-4.7731800000000001E-3</v>
      </c>
      <c r="G29" s="76">
        <f>VLOOKUP($A29,'Results csv file'!$A:$Y,MATCH(G$4,'Results csv file'!$A$2:$Y$2,0),FALSE)</f>
        <v>-4.3554190000000001E-3</v>
      </c>
      <c r="H29" s="76">
        <f>VLOOKUP($A29,'Results csv file'!$A:$Y,MATCH(H$4,'Results csv file'!$A$2:$Y$2,0),FALSE)</f>
        <v>-4.4722349999999998E-3</v>
      </c>
      <c r="I29" s="76">
        <f>VLOOKUP($A29,'Results csv file'!$A:$Y,MATCH(I$4,'Results csv file'!$A$2:$Y$2,0),FALSE)</f>
        <v>-4.462499E-3</v>
      </c>
      <c r="J29" s="76">
        <f>VLOOKUP($A29,'Results csv file'!$A:$Y,MATCH(J$4,'Results csv file'!$A$2:$Y$2,0),FALSE)</f>
        <v>-4.3458840000000004E-3</v>
      </c>
      <c r="K29" s="76">
        <f>VLOOKUP($A29,'Results csv file'!$A:$Y,MATCH(K$4,'Results csv file'!$A$2:$Y$2,0),FALSE)</f>
        <v>-1.542968E-3</v>
      </c>
      <c r="L29" s="76">
        <f>VLOOKUP($A29,'Results csv file'!$A:$Y,MATCH(L$4,'Results csv file'!$A$2:$Y$2,0),FALSE)</f>
        <v>-4.6531289999999999E-4</v>
      </c>
      <c r="M29" s="76">
        <f>VLOOKUP($A29,'Results csv file'!$A:$Y,MATCH(M$4,'Results csv file'!$A$2:$Y$2,0),FALSE)</f>
        <v>2.6325250000000001E-4</v>
      </c>
      <c r="N29" s="76">
        <f>VLOOKUP($A29,'Results csv file'!$A:$Y,MATCH(N$4,'Results csv file'!$A$2:$Y$2,0),FALSE)</f>
        <v>2.0235370000000001E-5</v>
      </c>
      <c r="O29" s="76">
        <f>VLOOKUP($A29,'Results csv file'!$A:$Y,MATCH(O$4,'Results csv file'!$A$2:$Y$2,0),FALSE)</f>
        <v>-3.9757099999999999E-4</v>
      </c>
      <c r="P29" s="76">
        <f>VLOOKUP($A29,'Results csv file'!$A:$Y,MATCH(P$4,'Results csv file'!$A$2:$Y$2,0),FALSE)</f>
        <v>-6.9883870000000004E-4</v>
      </c>
      <c r="Q29" s="76">
        <f>VLOOKUP($A29,'Results csv file'!$A:$Y,MATCH(Q$4,'Results csv file'!$A$2:$Y$2,0),FALSE)</f>
        <v>-7.8643340000000004E-4</v>
      </c>
      <c r="R29" s="77">
        <f>VLOOKUP($A29,'Results csv file'!$A:$Y,MATCH(R$4,'Results csv file'!$A$2:$Y$2,0),FALSE)</f>
        <v>-7.4773609999999996E-4</v>
      </c>
      <c r="S29" s="130"/>
      <c r="T29" s="130"/>
    </row>
    <row r="30" spans="1:20" x14ac:dyDescent="0.25">
      <c r="A30" s="67" t="str">
        <f t="shared" si="1"/>
        <v>xtot(RoadTrans:ROA)</v>
      </c>
      <c r="B30" s="91" t="str">
        <f>PRIM!A30</f>
        <v>26 RoadTrans</v>
      </c>
      <c r="C30" s="76">
        <f>VLOOKUP($A30,'Results csv file'!$A:$Y,MATCH(C$4,'Results csv file'!$A$2:$Y$2,0),FALSE)</f>
        <v>8.5735269999999992E-3</v>
      </c>
      <c r="D30" s="76">
        <f>VLOOKUP($A30,'Results csv file'!$A:$Y,MATCH(D$4,'Results csv file'!$A$2:$Y$2,0),FALSE)</f>
        <v>7.6130360000000001E-3</v>
      </c>
      <c r="E30" s="76">
        <f>VLOOKUP($A30,'Results csv file'!$A:$Y,MATCH(E$4,'Results csv file'!$A$2:$Y$2,0),FALSE)</f>
        <v>7.7196799999999996E-3</v>
      </c>
      <c r="F30" s="76">
        <f>VLOOKUP($A30,'Results csv file'!$A:$Y,MATCH(F$4,'Results csv file'!$A$2:$Y$2,0),FALSE)</f>
        <v>8.3116879999999994E-3</v>
      </c>
      <c r="G30" s="76">
        <f>VLOOKUP($A30,'Results csv file'!$A:$Y,MATCH(G$4,'Results csv file'!$A$2:$Y$2,0),FALSE)</f>
        <v>1.0362420000000001E-2</v>
      </c>
      <c r="H30" s="76">
        <f>VLOOKUP($A30,'Results csv file'!$A:$Y,MATCH(H$4,'Results csv file'!$A$2:$Y$2,0),FALSE)</f>
        <v>1.122773E-2</v>
      </c>
      <c r="I30" s="76">
        <f>VLOOKUP($A30,'Results csv file'!$A:$Y,MATCH(I$4,'Results csv file'!$A$2:$Y$2,0),FALSE)</f>
        <v>1.2054520000000001E-2</v>
      </c>
      <c r="J30" s="76">
        <f>VLOOKUP($A30,'Results csv file'!$A:$Y,MATCH(J$4,'Results csv file'!$A$2:$Y$2,0),FALSE)</f>
        <v>1.2861910000000001E-2</v>
      </c>
      <c r="K30" s="76">
        <f>VLOOKUP($A30,'Results csv file'!$A:$Y,MATCH(K$4,'Results csv file'!$A$2:$Y$2,0),FALSE)</f>
        <v>1.715479E-2</v>
      </c>
      <c r="L30" s="76">
        <f>VLOOKUP($A30,'Results csv file'!$A:$Y,MATCH(L$4,'Results csv file'!$A$2:$Y$2,0),FALSE)</f>
        <v>1.850802E-2</v>
      </c>
      <c r="M30" s="76">
        <f>VLOOKUP($A30,'Results csv file'!$A:$Y,MATCH(M$4,'Results csv file'!$A$2:$Y$2,0),FALSE)</f>
        <v>1.939946E-2</v>
      </c>
      <c r="N30" s="76">
        <f>VLOOKUP($A30,'Results csv file'!$A:$Y,MATCH(N$4,'Results csv file'!$A$2:$Y$2,0),FALSE)</f>
        <v>1.912581E-2</v>
      </c>
      <c r="O30" s="76">
        <f>VLOOKUP($A30,'Results csv file'!$A:$Y,MATCH(O$4,'Results csv file'!$A$2:$Y$2,0),FALSE)</f>
        <v>1.886173E-2</v>
      </c>
      <c r="P30" s="76">
        <f>VLOOKUP($A30,'Results csv file'!$A:$Y,MATCH(P$4,'Results csv file'!$A$2:$Y$2,0),FALSE)</f>
        <v>1.8891060000000001E-2</v>
      </c>
      <c r="Q30" s="76">
        <f>VLOOKUP($A30,'Results csv file'!$A:$Y,MATCH(Q$4,'Results csv file'!$A$2:$Y$2,0),FALSE)</f>
        <v>1.9193089999999999E-2</v>
      </c>
      <c r="R30" s="77">
        <f>VLOOKUP($A30,'Results csv file'!$A:$Y,MATCH(R$4,'Results csv file'!$A$2:$Y$2,0),FALSE)</f>
        <v>1.9592109999999999E-2</v>
      </c>
      <c r="S30" s="130"/>
      <c r="T30" s="130"/>
    </row>
    <row r="31" spans="1:20" x14ac:dyDescent="0.25">
      <c r="A31" s="67" t="str">
        <f t="shared" si="1"/>
        <v>xtot(RailTrans:ROA)</v>
      </c>
      <c r="B31" s="91" t="str">
        <f>PRIM!A31</f>
        <v>27 RailTrans</v>
      </c>
      <c r="C31" s="76">
        <f>VLOOKUP($A31,'Results csv file'!$A:$Y,MATCH(C$4,'Results csv file'!$A$2:$Y$2,0),FALSE)</f>
        <v>2.334692E-2</v>
      </c>
      <c r="D31" s="76">
        <f>VLOOKUP($A31,'Results csv file'!$A:$Y,MATCH(D$4,'Results csv file'!$A$2:$Y$2,0),FALSE)</f>
        <v>2.199767E-2</v>
      </c>
      <c r="E31" s="76">
        <f>VLOOKUP($A31,'Results csv file'!$A:$Y,MATCH(E$4,'Results csv file'!$A$2:$Y$2,0),FALSE)</f>
        <v>2.1719909999999999E-2</v>
      </c>
      <c r="F31" s="76">
        <f>VLOOKUP($A31,'Results csv file'!$A:$Y,MATCH(F$4,'Results csv file'!$A$2:$Y$2,0),FALSE)</f>
        <v>2.1940359999999999E-2</v>
      </c>
      <c r="G31" s="76">
        <f>VLOOKUP($A31,'Results csv file'!$A:$Y,MATCH(G$4,'Results csv file'!$A$2:$Y$2,0),FALSE)</f>
        <v>2.479955E-2</v>
      </c>
      <c r="H31" s="76">
        <f>VLOOKUP($A31,'Results csv file'!$A:$Y,MATCH(H$4,'Results csv file'!$A$2:$Y$2,0),FALSE)</f>
        <v>2.5662859999999999E-2</v>
      </c>
      <c r="I31" s="76">
        <f>VLOOKUP($A31,'Results csv file'!$A:$Y,MATCH(I$4,'Results csv file'!$A$2:$Y$2,0),FALSE)</f>
        <v>2.6508009999999999E-2</v>
      </c>
      <c r="J31" s="76">
        <f>VLOOKUP($A31,'Results csv file'!$A:$Y,MATCH(J$4,'Results csv file'!$A$2:$Y$2,0),FALSE)</f>
        <v>2.7392280000000001E-2</v>
      </c>
      <c r="K31" s="76">
        <f>VLOOKUP($A31,'Results csv file'!$A:$Y,MATCH(K$4,'Results csv file'!$A$2:$Y$2,0),FALSE)</f>
        <v>3.5890159999999997E-2</v>
      </c>
      <c r="L31" s="76">
        <f>VLOOKUP($A31,'Results csv file'!$A:$Y,MATCH(L$4,'Results csv file'!$A$2:$Y$2,0),FALSE)</f>
        <v>3.8802139999999999E-2</v>
      </c>
      <c r="M31" s="76">
        <f>VLOOKUP($A31,'Results csv file'!$A:$Y,MATCH(M$4,'Results csv file'!$A$2:$Y$2,0),FALSE)</f>
        <v>4.0878240000000003E-2</v>
      </c>
      <c r="N31" s="76">
        <f>VLOOKUP($A31,'Results csv file'!$A:$Y,MATCH(N$4,'Results csv file'!$A$2:$Y$2,0),FALSE)</f>
        <v>4.0793950000000002E-2</v>
      </c>
      <c r="O31" s="76">
        <f>VLOOKUP($A31,'Results csv file'!$A:$Y,MATCH(O$4,'Results csv file'!$A$2:$Y$2,0),FALSE)</f>
        <v>4.0631199999999999E-2</v>
      </c>
      <c r="P31" s="76">
        <f>VLOOKUP($A31,'Results csv file'!$A:$Y,MATCH(P$4,'Results csv file'!$A$2:$Y$2,0),FALSE)</f>
        <v>4.0670520000000002E-2</v>
      </c>
      <c r="Q31" s="76">
        <f>VLOOKUP($A31,'Results csv file'!$A:$Y,MATCH(Q$4,'Results csv file'!$A$2:$Y$2,0),FALSE)</f>
        <v>4.0992979999999998E-2</v>
      </c>
      <c r="R31" s="77">
        <f>VLOOKUP($A31,'Results csv file'!$A:$Y,MATCH(R$4,'Results csv file'!$A$2:$Y$2,0),FALSE)</f>
        <v>4.1441760000000001E-2</v>
      </c>
      <c r="S31" s="130"/>
      <c r="T31" s="130"/>
    </row>
    <row r="32" spans="1:20" x14ac:dyDescent="0.25">
      <c r="A32" s="67" t="str">
        <f t="shared" si="1"/>
        <v>xtot(OthTrans:ROA)</v>
      </c>
      <c r="B32" s="91" t="str">
        <f>PRIM!A32</f>
        <v>28 OthTrans</v>
      </c>
      <c r="C32" s="76">
        <f>VLOOKUP($A32,'Results csv file'!$A:$Y,MATCH(C$4,'Results csv file'!$A$2:$Y$2,0),FALSE)</f>
        <v>0.22228899999999999</v>
      </c>
      <c r="D32" s="76">
        <f>VLOOKUP($A32,'Results csv file'!$A:$Y,MATCH(D$4,'Results csv file'!$A$2:$Y$2,0),FALSE)</f>
        <v>0.20572599999999999</v>
      </c>
      <c r="E32" s="76">
        <f>VLOOKUP($A32,'Results csv file'!$A:$Y,MATCH(E$4,'Results csv file'!$A$2:$Y$2,0),FALSE)</f>
        <v>0.194689</v>
      </c>
      <c r="F32" s="76">
        <f>VLOOKUP($A32,'Results csv file'!$A:$Y,MATCH(F$4,'Results csv file'!$A$2:$Y$2,0),FALSE)</f>
        <v>0.18692700000000001</v>
      </c>
      <c r="G32" s="76">
        <f>VLOOKUP($A32,'Results csv file'!$A:$Y,MATCH(G$4,'Results csv file'!$A$2:$Y$2,0),FALSE)</f>
        <v>0.18271899999999999</v>
      </c>
      <c r="H32" s="76">
        <f>VLOOKUP($A32,'Results csv file'!$A:$Y,MATCH(H$4,'Results csv file'!$A$2:$Y$2,0),FALSE)</f>
        <v>0.17891099999999999</v>
      </c>
      <c r="I32" s="76">
        <f>VLOOKUP($A32,'Results csv file'!$A:$Y,MATCH(I$4,'Results csv file'!$A$2:$Y$2,0),FALSE)</f>
        <v>0.17605100000000001</v>
      </c>
      <c r="J32" s="76">
        <f>VLOOKUP($A32,'Results csv file'!$A:$Y,MATCH(J$4,'Results csv file'!$A$2:$Y$2,0),FALSE)</f>
        <v>0.17382300000000001</v>
      </c>
      <c r="K32" s="76">
        <f>VLOOKUP($A32,'Results csv file'!$A:$Y,MATCH(K$4,'Results csv file'!$A$2:$Y$2,0),FALSE)</f>
        <v>0.170545</v>
      </c>
      <c r="L32" s="76">
        <f>VLOOKUP($A32,'Results csv file'!$A:$Y,MATCH(L$4,'Results csv file'!$A$2:$Y$2,0),FALSE)</f>
        <v>0.16628299999999999</v>
      </c>
      <c r="M32" s="76">
        <f>VLOOKUP($A32,'Results csv file'!$A:$Y,MATCH(M$4,'Results csv file'!$A$2:$Y$2,0),FALSE)</f>
        <v>0.16251099999999999</v>
      </c>
      <c r="N32" s="76">
        <f>VLOOKUP($A32,'Results csv file'!$A:$Y,MATCH(N$4,'Results csv file'!$A$2:$Y$2,0),FALSE)</f>
        <v>0.16117600000000001</v>
      </c>
      <c r="O32" s="76">
        <f>VLOOKUP($A32,'Results csv file'!$A:$Y,MATCH(O$4,'Results csv file'!$A$2:$Y$2,0),FALSE)</f>
        <v>0.16056500000000001</v>
      </c>
      <c r="P32" s="76">
        <f>VLOOKUP($A32,'Results csv file'!$A:$Y,MATCH(P$4,'Results csv file'!$A$2:$Y$2,0),FALSE)</f>
        <v>0.160438</v>
      </c>
      <c r="Q32" s="76">
        <f>VLOOKUP($A32,'Results csv file'!$A:$Y,MATCH(Q$4,'Results csv file'!$A$2:$Y$2,0),FALSE)</f>
        <v>0.16044800000000001</v>
      </c>
      <c r="R32" s="77">
        <f>VLOOKUP($A32,'Results csv file'!$A:$Y,MATCH(R$4,'Results csv file'!$A$2:$Y$2,0),FALSE)</f>
        <v>0.16047700000000001</v>
      </c>
      <c r="S32" s="130"/>
      <c r="T32" s="130"/>
    </row>
    <row r="33" spans="1:20" x14ac:dyDescent="0.25">
      <c r="A33" s="67" t="str">
        <f t="shared" si="1"/>
        <v>xtot(WaterTrans:ROA)</v>
      </c>
      <c r="B33" s="91" t="str">
        <f>PRIM!A33</f>
        <v>29 WaterTrans</v>
      </c>
      <c r="C33" s="76">
        <f>VLOOKUP($A33,'Results csv file'!$A:$Y,MATCH(C$4,'Results csv file'!$A$2:$Y$2,0),FALSE)</f>
        <v>0.14666299999999999</v>
      </c>
      <c r="D33" s="76">
        <f>VLOOKUP($A33,'Results csv file'!$A:$Y,MATCH(D$4,'Results csv file'!$A$2:$Y$2,0),FALSE)</f>
        <v>0.14518</v>
      </c>
      <c r="E33" s="76">
        <f>VLOOKUP($A33,'Results csv file'!$A:$Y,MATCH(E$4,'Results csv file'!$A$2:$Y$2,0),FALSE)</f>
        <v>0.145401</v>
      </c>
      <c r="F33" s="76">
        <f>VLOOKUP($A33,'Results csv file'!$A:$Y,MATCH(F$4,'Results csv file'!$A$2:$Y$2,0),FALSE)</f>
        <v>0.14591999999999999</v>
      </c>
      <c r="G33" s="76">
        <f>VLOOKUP($A33,'Results csv file'!$A:$Y,MATCH(G$4,'Results csv file'!$A$2:$Y$2,0),FALSE)</f>
        <v>0.14607300000000001</v>
      </c>
      <c r="H33" s="76">
        <f>VLOOKUP($A33,'Results csv file'!$A:$Y,MATCH(H$4,'Results csv file'!$A$2:$Y$2,0),FALSE)</f>
        <v>0.14756</v>
      </c>
      <c r="I33" s="76">
        <f>VLOOKUP($A33,'Results csv file'!$A:$Y,MATCH(I$4,'Results csv file'!$A$2:$Y$2,0),FALSE)</f>
        <v>0.14858099999999999</v>
      </c>
      <c r="J33" s="76">
        <f>VLOOKUP($A33,'Results csv file'!$A:$Y,MATCH(J$4,'Results csv file'!$A$2:$Y$2,0),FALSE)</f>
        <v>0.149092</v>
      </c>
      <c r="K33" s="76">
        <f>VLOOKUP($A33,'Results csv file'!$A:$Y,MATCH(K$4,'Results csv file'!$A$2:$Y$2,0),FALSE)</f>
        <v>0.13977800000000001</v>
      </c>
      <c r="L33" s="76">
        <f>VLOOKUP($A33,'Results csv file'!$A:$Y,MATCH(L$4,'Results csv file'!$A$2:$Y$2,0),FALSE)</f>
        <v>0.13523099999999999</v>
      </c>
      <c r="M33" s="76">
        <f>VLOOKUP($A33,'Results csv file'!$A:$Y,MATCH(M$4,'Results csv file'!$A$2:$Y$2,0),FALSE)</f>
        <v>0.13144</v>
      </c>
      <c r="N33" s="76">
        <f>VLOOKUP($A33,'Results csv file'!$A:$Y,MATCH(N$4,'Results csv file'!$A$2:$Y$2,0),FALSE)</f>
        <v>0.13387199999999999</v>
      </c>
      <c r="O33" s="76">
        <f>VLOOKUP($A33,'Results csv file'!$A:$Y,MATCH(O$4,'Results csv file'!$A$2:$Y$2,0),FALSE)</f>
        <v>0.13700799999999999</v>
      </c>
      <c r="P33" s="76">
        <f>VLOOKUP($A33,'Results csv file'!$A:$Y,MATCH(P$4,'Results csv file'!$A$2:$Y$2,0),FALSE)</f>
        <v>0.13925799999999999</v>
      </c>
      <c r="Q33" s="76">
        <f>VLOOKUP($A33,'Results csv file'!$A:$Y,MATCH(Q$4,'Results csv file'!$A$2:$Y$2,0),FALSE)</f>
        <v>0.14040900000000001</v>
      </c>
      <c r="R33" s="77">
        <f>VLOOKUP($A33,'Results csv file'!$A:$Y,MATCH(R$4,'Results csv file'!$A$2:$Y$2,0),FALSE)</f>
        <v>0.14122899999999999</v>
      </c>
      <c r="S33" s="130"/>
      <c r="T33" s="130"/>
    </row>
    <row r="34" spans="1:20" x14ac:dyDescent="0.25">
      <c r="A34" s="67" t="str">
        <f t="shared" si="1"/>
        <v>xtot(AirTrans:ROA)</v>
      </c>
      <c r="B34" s="91" t="str">
        <f>PRIM!A34</f>
        <v>30 AirTrans</v>
      </c>
      <c r="C34" s="76">
        <f>VLOOKUP($A34,'Results csv file'!$A:$Y,MATCH(C$4,'Results csv file'!$A$2:$Y$2,0),FALSE)</f>
        <v>3.4060600000000003E-2</v>
      </c>
      <c r="D34" s="76">
        <f>VLOOKUP($A34,'Results csv file'!$A:$Y,MATCH(D$4,'Results csv file'!$A$2:$Y$2,0),FALSE)</f>
        <v>2.780649E-2</v>
      </c>
      <c r="E34" s="76">
        <f>VLOOKUP($A34,'Results csv file'!$A:$Y,MATCH(E$4,'Results csv file'!$A$2:$Y$2,0),FALSE)</f>
        <v>2.3060629999999999E-2</v>
      </c>
      <c r="F34" s="76">
        <f>VLOOKUP($A34,'Results csv file'!$A:$Y,MATCH(F$4,'Results csv file'!$A$2:$Y$2,0),FALSE)</f>
        <v>1.9285050000000001E-2</v>
      </c>
      <c r="G34" s="76">
        <f>VLOOKUP($A34,'Results csv file'!$A:$Y,MATCH(G$4,'Results csv file'!$A$2:$Y$2,0),FALSE)</f>
        <v>1.8139260000000001E-2</v>
      </c>
      <c r="H34" s="76">
        <f>VLOOKUP($A34,'Results csv file'!$A:$Y,MATCH(H$4,'Results csv file'!$A$2:$Y$2,0),FALSE)</f>
        <v>1.6352829999999999E-2</v>
      </c>
      <c r="I34" s="76">
        <f>VLOOKUP($A34,'Results csv file'!$A:$Y,MATCH(I$4,'Results csv file'!$A$2:$Y$2,0),FALSE)</f>
        <v>1.4905399999999999E-2</v>
      </c>
      <c r="J34" s="76">
        <f>VLOOKUP($A34,'Results csv file'!$A:$Y,MATCH(J$4,'Results csv file'!$A$2:$Y$2,0),FALSE)</f>
        <v>1.3815249999999999E-2</v>
      </c>
      <c r="K34" s="76">
        <f>VLOOKUP($A34,'Results csv file'!$A:$Y,MATCH(K$4,'Results csv file'!$A$2:$Y$2,0),FALSE)</f>
        <v>1.8542119999999999E-2</v>
      </c>
      <c r="L34" s="76">
        <f>VLOOKUP($A34,'Results csv file'!$A:$Y,MATCH(L$4,'Results csv file'!$A$2:$Y$2,0),FALSE)</f>
        <v>2.0643600000000002E-2</v>
      </c>
      <c r="M34" s="76">
        <f>VLOOKUP($A34,'Results csv file'!$A:$Y,MATCH(M$4,'Results csv file'!$A$2:$Y$2,0),FALSE)</f>
        <v>2.232928E-2</v>
      </c>
      <c r="N34" s="76">
        <f>VLOOKUP($A34,'Results csv file'!$A:$Y,MATCH(N$4,'Results csv file'!$A$2:$Y$2,0),FALSE)</f>
        <v>2.1989499999999999E-2</v>
      </c>
      <c r="O34" s="76">
        <f>VLOOKUP($A34,'Results csv file'!$A:$Y,MATCH(O$4,'Results csv file'!$A$2:$Y$2,0),FALSE)</f>
        <v>2.1086569999999999E-2</v>
      </c>
      <c r="P34" s="76">
        <f>VLOOKUP($A34,'Results csv file'!$A:$Y,MATCH(P$4,'Results csv file'!$A$2:$Y$2,0),FALSE)</f>
        <v>2.026186E-2</v>
      </c>
      <c r="Q34" s="76">
        <f>VLOOKUP($A34,'Results csv file'!$A:$Y,MATCH(Q$4,'Results csv file'!$A$2:$Y$2,0),FALSE)</f>
        <v>1.9767280000000002E-2</v>
      </c>
      <c r="R34" s="77">
        <f>VLOOKUP($A34,'Results csv file'!$A:$Y,MATCH(R$4,'Results csv file'!$A$2:$Y$2,0),FALSE)</f>
        <v>1.9476210000000001E-2</v>
      </c>
      <c r="S34" s="130"/>
      <c r="T34" s="130"/>
    </row>
    <row r="35" spans="1:20" x14ac:dyDescent="0.25">
      <c r="A35" s="67" t="str">
        <f t="shared" si="1"/>
        <v>xtot(OthServ:ROA)</v>
      </c>
      <c r="B35" s="91" t="str">
        <f>PRIM!A35</f>
        <v>31 OthServ</v>
      </c>
      <c r="C35" s="76">
        <f>VLOOKUP($A35,'Results csv file'!$A:$Y,MATCH(C$4,'Results csv file'!$A$2:$Y$2,0),FALSE)</f>
        <v>7.9459500000000002E-3</v>
      </c>
      <c r="D35" s="76">
        <f>VLOOKUP($A35,'Results csv file'!$A:$Y,MATCH(D$4,'Results csv file'!$A$2:$Y$2,0),FALSE)</f>
        <v>5.4791529999999996E-3</v>
      </c>
      <c r="E35" s="76">
        <f>VLOOKUP($A35,'Results csv file'!$A:$Y,MATCH(E$4,'Results csv file'!$A$2:$Y$2,0),FALSE)</f>
        <v>4.2501149999999996E-3</v>
      </c>
      <c r="F35" s="76">
        <f>VLOOKUP($A35,'Results csv file'!$A:$Y,MATCH(F$4,'Results csv file'!$A$2:$Y$2,0),FALSE)</f>
        <v>3.664362E-3</v>
      </c>
      <c r="G35" s="76">
        <f>VLOOKUP($A35,'Results csv file'!$A:$Y,MATCH(G$4,'Results csv file'!$A$2:$Y$2,0),FALSE)</f>
        <v>4.8332100000000001E-3</v>
      </c>
      <c r="H35" s="76">
        <f>VLOOKUP($A35,'Results csv file'!$A:$Y,MATCH(H$4,'Results csv file'!$A$2:$Y$2,0),FALSE)</f>
        <v>4.7651639999999997E-3</v>
      </c>
      <c r="I35" s="76">
        <f>VLOOKUP($A35,'Results csv file'!$A:$Y,MATCH(I$4,'Results csv file'!$A$2:$Y$2,0),FALSE)</f>
        <v>4.7359799999999999E-3</v>
      </c>
      <c r="J35" s="76">
        <f>VLOOKUP($A35,'Results csv file'!$A:$Y,MATCH(J$4,'Results csv file'!$A$2:$Y$2,0),FALSE)</f>
        <v>4.77467E-3</v>
      </c>
      <c r="K35" s="76">
        <f>VLOOKUP($A35,'Results csv file'!$A:$Y,MATCH(K$4,'Results csv file'!$A$2:$Y$2,0),FALSE)</f>
        <v>9.8308730000000004E-3</v>
      </c>
      <c r="L35" s="76">
        <f>VLOOKUP($A35,'Results csv file'!$A:$Y,MATCH(L$4,'Results csv file'!$A$2:$Y$2,0),FALSE)</f>
        <v>1.123238E-2</v>
      </c>
      <c r="M35" s="76">
        <f>VLOOKUP($A35,'Results csv file'!$A:$Y,MATCH(M$4,'Results csv file'!$A$2:$Y$2,0),FALSE)</f>
        <v>1.201195E-2</v>
      </c>
      <c r="N35" s="76">
        <f>VLOOKUP($A35,'Results csv file'!$A:$Y,MATCH(N$4,'Results csv file'!$A$2:$Y$2,0),FALSE)</f>
        <v>1.13396E-2</v>
      </c>
      <c r="O35" s="76">
        <f>VLOOKUP($A35,'Results csv file'!$A:$Y,MATCH(O$4,'Results csv file'!$A$2:$Y$2,0),FALSE)</f>
        <v>1.0627330000000001E-2</v>
      </c>
      <c r="P35" s="76">
        <f>VLOOKUP($A35,'Results csv file'!$A:$Y,MATCH(P$4,'Results csv file'!$A$2:$Y$2,0),FALSE)</f>
        <v>1.024716E-2</v>
      </c>
      <c r="Q35" s="76">
        <f>VLOOKUP($A35,'Results csv file'!$A:$Y,MATCH(Q$4,'Results csv file'!$A$2:$Y$2,0),FALSE)</f>
        <v>1.0208180000000001E-2</v>
      </c>
      <c r="R35" s="77">
        <f>VLOOKUP($A35,'Results csv file'!$A:$Y,MATCH(R$4,'Results csv file'!$A$2:$Y$2,0),FALSE)</f>
        <v>1.0286109999999999E-2</v>
      </c>
    </row>
    <row r="36" spans="1:20" x14ac:dyDescent="0.25">
      <c r="A36" s="67" t="str">
        <f t="shared" si="1"/>
        <v>xtot(BankFinIns:ROA)</v>
      </c>
      <c r="B36" s="91" t="str">
        <f>PRIM!A36</f>
        <v>32 BankFinIns</v>
      </c>
      <c r="C36" s="76">
        <f>VLOOKUP($A36,'Results csv file'!$A:$Y,MATCH(C$4,'Results csv file'!$A$2:$Y$2,0),FALSE)</f>
        <v>-8.4862159999999996E-3</v>
      </c>
      <c r="D36" s="76">
        <f>VLOOKUP($A36,'Results csv file'!$A:$Y,MATCH(D$4,'Results csv file'!$A$2:$Y$2,0),FALSE)</f>
        <v>-9.5698510000000007E-3</v>
      </c>
      <c r="E36" s="76">
        <f>VLOOKUP($A36,'Results csv file'!$A:$Y,MATCH(E$4,'Results csv file'!$A$2:$Y$2,0),FALSE)</f>
        <v>-9.9893780000000001E-3</v>
      </c>
      <c r="F36" s="76">
        <f>VLOOKUP($A36,'Results csv file'!$A:$Y,MATCH(F$4,'Results csv file'!$A$2:$Y$2,0),FALSE)</f>
        <v>-1.013556E-2</v>
      </c>
      <c r="G36" s="76">
        <f>VLOOKUP($A36,'Results csv file'!$A:$Y,MATCH(G$4,'Results csv file'!$A$2:$Y$2,0),FALSE)</f>
        <v>-8.9837059999999993E-3</v>
      </c>
      <c r="H36" s="76">
        <f>VLOOKUP($A36,'Results csv file'!$A:$Y,MATCH(H$4,'Results csv file'!$A$2:$Y$2,0),FALSE)</f>
        <v>-8.7210759999999995E-3</v>
      </c>
      <c r="I36" s="76">
        <f>VLOOKUP($A36,'Results csv file'!$A:$Y,MATCH(I$4,'Results csv file'!$A$2:$Y$2,0),FALSE)</f>
        <v>-8.5266079999999998E-3</v>
      </c>
      <c r="J36" s="76">
        <f>VLOOKUP($A36,'Results csv file'!$A:$Y,MATCH(J$4,'Results csv file'!$A$2:$Y$2,0),FALSE)</f>
        <v>-8.3517360000000002E-3</v>
      </c>
      <c r="K36" s="76">
        <f>VLOOKUP($A36,'Results csv file'!$A:$Y,MATCH(K$4,'Results csv file'!$A$2:$Y$2,0),FALSE)</f>
        <v>-5.4145139999999996E-3</v>
      </c>
      <c r="L36" s="76">
        <f>VLOOKUP($A36,'Results csv file'!$A:$Y,MATCH(L$4,'Results csv file'!$A$2:$Y$2,0),FALSE)</f>
        <v>-4.242315E-3</v>
      </c>
      <c r="M36" s="76">
        <f>VLOOKUP($A36,'Results csv file'!$A:$Y,MATCH(M$4,'Results csv file'!$A$2:$Y$2,0),FALSE)</f>
        <v>-3.360951E-3</v>
      </c>
      <c r="N36" s="76">
        <f>VLOOKUP($A36,'Results csv file'!$A:$Y,MATCH(N$4,'Results csv file'!$A$2:$Y$2,0),FALSE)</f>
        <v>-3.234551E-3</v>
      </c>
      <c r="O36" s="76">
        <f>VLOOKUP($A36,'Results csv file'!$A:$Y,MATCH(O$4,'Results csv file'!$A$2:$Y$2,0),FALSE)</f>
        <v>-3.2831840000000002E-3</v>
      </c>
      <c r="P36" s="76">
        <f>VLOOKUP($A36,'Results csv file'!$A:$Y,MATCH(P$4,'Results csv file'!$A$2:$Y$2,0),FALSE)</f>
        <v>-3.331807E-3</v>
      </c>
      <c r="Q36" s="76">
        <f>VLOOKUP($A36,'Results csv file'!$A:$Y,MATCH(Q$4,'Results csv file'!$A$2:$Y$2,0),FALSE)</f>
        <v>-3.331807E-3</v>
      </c>
      <c r="R36" s="77">
        <f>VLOOKUP($A36,'Results csv file'!$A:$Y,MATCH(R$4,'Results csv file'!$A$2:$Y$2,0),FALSE)</f>
        <v>-3.3220929999999999E-3</v>
      </c>
    </row>
    <row r="37" spans="1:20" x14ac:dyDescent="0.25">
      <c r="A37" s="67" t="str">
        <f t="shared" si="1"/>
        <v>xtot(OwnerDwellng:ROA)</v>
      </c>
      <c r="B37" s="91" t="str">
        <f>PRIM!A37</f>
        <v>33 OwnerDwellng</v>
      </c>
      <c r="C37" s="76">
        <f>VLOOKUP($A37,'Results csv file'!$A:$Y,MATCH(C$4,'Results csv file'!$A$2:$Y$2,0),FALSE)</f>
        <v>9.9438910000000007E-4</v>
      </c>
      <c r="D37" s="76">
        <f>VLOOKUP($A37,'Results csv file'!$A:$Y,MATCH(D$4,'Results csv file'!$A$2:$Y$2,0),FALSE)</f>
        <v>1.0615139999999999E-3</v>
      </c>
      <c r="E37" s="76">
        <f>VLOOKUP($A37,'Results csv file'!$A:$Y,MATCH(E$4,'Results csv file'!$A$2:$Y$2,0),FALSE)</f>
        <v>6.683193E-4</v>
      </c>
      <c r="F37" s="76">
        <f>VLOOKUP($A37,'Results csv file'!$A:$Y,MATCH(F$4,'Results csv file'!$A$2:$Y$2,0),FALSE)</f>
        <v>-3.2383340000000002E-5</v>
      </c>
      <c r="G37" s="76">
        <f>VLOOKUP($A37,'Results csv file'!$A:$Y,MATCH(G$4,'Results csv file'!$A$2:$Y$2,0),FALSE)</f>
        <v>-9.270716E-4</v>
      </c>
      <c r="H37" s="76">
        <f>VLOOKUP($A37,'Results csv file'!$A:$Y,MATCH(H$4,'Results csv file'!$A$2:$Y$2,0),FALSE)</f>
        <v>-1.8502779999999999E-3</v>
      </c>
      <c r="I37" s="76">
        <f>VLOOKUP($A37,'Results csv file'!$A:$Y,MATCH(I$4,'Results csv file'!$A$2:$Y$2,0),FALSE)</f>
        <v>-2.8313209999999999E-3</v>
      </c>
      <c r="J37" s="76">
        <f>VLOOKUP($A37,'Results csv file'!$A:$Y,MATCH(J$4,'Results csv file'!$A$2:$Y$2,0),FALSE)</f>
        <v>-3.8414959999999998E-3</v>
      </c>
      <c r="K37" s="76">
        <f>VLOOKUP($A37,'Results csv file'!$A:$Y,MATCH(K$4,'Results csv file'!$A$2:$Y$2,0),FALSE)</f>
        <v>-4.8611440000000004E-3</v>
      </c>
      <c r="L37" s="76">
        <f>VLOOKUP($A37,'Results csv file'!$A:$Y,MATCH(L$4,'Results csv file'!$A$2:$Y$2,0),FALSE)</f>
        <v>-5.6593140000000004E-3</v>
      </c>
      <c r="M37" s="76">
        <f>VLOOKUP($A37,'Results csv file'!$A:$Y,MATCH(M$4,'Results csv file'!$A$2:$Y$2,0),FALSE)</f>
        <v>-6.2949169999999997E-3</v>
      </c>
      <c r="N37" s="76">
        <f>VLOOKUP($A37,'Results csv file'!$A:$Y,MATCH(N$4,'Results csv file'!$A$2:$Y$2,0),FALSE)</f>
        <v>-6.7965769999999998E-3</v>
      </c>
      <c r="O37" s="76">
        <f>VLOOKUP($A37,'Results csv file'!$A:$Y,MATCH(O$4,'Results csv file'!$A$2:$Y$2,0),FALSE)</f>
        <v>-7.2213279999999999E-3</v>
      </c>
      <c r="P37" s="76">
        <f>VLOOKUP($A37,'Results csv file'!$A:$Y,MATCH(P$4,'Results csv file'!$A$2:$Y$2,0),FALSE)</f>
        <v>-7.6179180000000004E-3</v>
      </c>
      <c r="Q37" s="76">
        <f>VLOOKUP($A37,'Results csv file'!$A:$Y,MATCH(Q$4,'Results csv file'!$A$2:$Y$2,0),FALSE)</f>
        <v>-8.0245750000000008E-3</v>
      </c>
      <c r="R37" s="77">
        <f>VLOOKUP($A37,'Results csv file'!$A:$Y,MATCH(R$4,'Results csv file'!$A$2:$Y$2,0),FALSE)</f>
        <v>-8.4311249999999994E-3</v>
      </c>
    </row>
    <row r="38" spans="1:20" x14ac:dyDescent="0.25">
      <c r="A38" s="67" t="str">
        <f t="shared" si="1"/>
        <v>xtot(BusinessSrv:ROA)</v>
      </c>
      <c r="B38" s="91" t="str">
        <f>PRIM!A38</f>
        <v>34 BusinessSrv</v>
      </c>
      <c r="C38" s="76">
        <f>VLOOKUP($A38,'Results csv file'!$A:$Y,MATCH(C$4,'Results csv file'!$A$2:$Y$2,0),FALSE)</f>
        <v>-5.2554100000000003E-3</v>
      </c>
      <c r="D38" s="76">
        <f>VLOOKUP($A38,'Results csv file'!$A:$Y,MATCH(D$4,'Results csv file'!$A$2:$Y$2,0),FALSE)</f>
        <v>-6.2493540000000004E-3</v>
      </c>
      <c r="E38" s="76">
        <f>VLOOKUP($A38,'Results csv file'!$A:$Y,MATCH(E$4,'Results csv file'!$A$2:$Y$2,0),FALSE)</f>
        <v>-6.2591010000000004E-3</v>
      </c>
      <c r="F38" s="76">
        <f>VLOOKUP($A38,'Results csv file'!$A:$Y,MATCH(F$4,'Results csv file'!$A$2:$Y$2,0),FALSE)</f>
        <v>-5.733971E-3</v>
      </c>
      <c r="G38" s="76">
        <f>VLOOKUP($A38,'Results csv file'!$A:$Y,MATCH(G$4,'Results csv file'!$A$2:$Y$2,0),FALSE)</f>
        <v>-4.0286319999999999E-3</v>
      </c>
      <c r="H38" s="76">
        <f>VLOOKUP($A38,'Results csv file'!$A:$Y,MATCH(H$4,'Results csv file'!$A$2:$Y$2,0),FALSE)</f>
        <v>-3.1743869999999999E-3</v>
      </c>
      <c r="I38" s="76">
        <f>VLOOKUP($A38,'Results csv file'!$A:$Y,MATCH(I$4,'Results csv file'!$A$2:$Y$2,0),FALSE)</f>
        <v>-2.3789169999999999E-3</v>
      </c>
      <c r="J38" s="76">
        <f>VLOOKUP($A38,'Results csv file'!$A:$Y,MATCH(J$4,'Results csv file'!$A$2:$Y$2,0),FALSE)</f>
        <v>-1.583517E-3</v>
      </c>
      <c r="K38" s="76">
        <f>VLOOKUP($A38,'Results csv file'!$A:$Y,MATCH(K$4,'Results csv file'!$A$2:$Y$2,0),FALSE)</f>
        <v>1.7612560000000001E-3</v>
      </c>
      <c r="L38" s="76">
        <f>VLOOKUP($A38,'Results csv file'!$A:$Y,MATCH(L$4,'Results csv file'!$A$2:$Y$2,0),FALSE)</f>
        <v>2.8152989999999998E-3</v>
      </c>
      <c r="M38" s="76">
        <f>VLOOKUP($A38,'Results csv file'!$A:$Y,MATCH(M$4,'Results csv file'!$A$2:$Y$2,0),FALSE)</f>
        <v>3.3562959999999999E-3</v>
      </c>
      <c r="N38" s="76">
        <f>VLOOKUP($A38,'Results csv file'!$A:$Y,MATCH(N$4,'Results csv file'!$A$2:$Y$2,0),FALSE)</f>
        <v>2.6136470000000002E-3</v>
      </c>
      <c r="O38" s="76">
        <f>VLOOKUP($A38,'Results csv file'!$A:$Y,MATCH(O$4,'Results csv file'!$A$2:$Y$2,0),FALSE)</f>
        <v>1.8813930000000001E-3</v>
      </c>
      <c r="P38" s="76">
        <f>VLOOKUP($A38,'Results csv file'!$A:$Y,MATCH(P$4,'Results csv file'!$A$2:$Y$2,0),FALSE)</f>
        <v>1.5629750000000001E-3</v>
      </c>
      <c r="Q38" s="76">
        <f>VLOOKUP($A38,'Results csv file'!$A:$Y,MATCH(Q$4,'Results csv file'!$A$2:$Y$2,0),FALSE)</f>
        <v>1.659797E-3</v>
      </c>
      <c r="R38" s="77">
        <f>VLOOKUP($A38,'Results csv file'!$A:$Y,MATCH(R$4,'Results csv file'!$A$2:$Y$2,0),FALSE)</f>
        <v>1.9309150000000001E-3</v>
      </c>
    </row>
    <row r="39" spans="1:20" x14ac:dyDescent="0.25">
      <c r="A39" s="67" t="str">
        <f t="shared" si="1"/>
        <v>xtot(PrfSciTchSrv:ROA)</v>
      </c>
      <c r="B39" s="91" t="str">
        <f>PRIM!A39</f>
        <v>35 PrfSciTchSrv</v>
      </c>
      <c r="C39" s="76">
        <f>VLOOKUP($A39,'Results csv file'!$A:$Y,MATCH(C$4,'Results csv file'!$A$2:$Y$2,0),FALSE)</f>
        <v>2.535341E-2</v>
      </c>
      <c r="D39" s="76">
        <f>VLOOKUP($A39,'Results csv file'!$A:$Y,MATCH(D$4,'Results csv file'!$A$2:$Y$2,0),FALSE)</f>
        <v>2.115589E-2</v>
      </c>
      <c r="E39" s="76">
        <f>VLOOKUP($A39,'Results csv file'!$A:$Y,MATCH(E$4,'Results csv file'!$A$2:$Y$2,0),FALSE)</f>
        <v>1.9595069999999999E-2</v>
      </c>
      <c r="F39" s="76">
        <f>VLOOKUP($A39,'Results csv file'!$A:$Y,MATCH(F$4,'Results csv file'!$A$2:$Y$2,0),FALSE)</f>
        <v>1.938983E-2</v>
      </c>
      <c r="G39" s="76">
        <f>VLOOKUP($A39,'Results csv file'!$A:$Y,MATCH(G$4,'Results csv file'!$A$2:$Y$2,0),FALSE)</f>
        <v>2.1918900000000002E-2</v>
      </c>
      <c r="H39" s="76">
        <f>VLOOKUP($A39,'Results csv file'!$A:$Y,MATCH(H$4,'Results csv file'!$A$2:$Y$2,0),FALSE)</f>
        <v>2.2257519999999999E-2</v>
      </c>
      <c r="I39" s="76">
        <f>VLOOKUP($A39,'Results csv file'!$A:$Y,MATCH(I$4,'Results csv file'!$A$2:$Y$2,0),FALSE)</f>
        <v>2.25677E-2</v>
      </c>
      <c r="J39" s="76">
        <f>VLOOKUP($A39,'Results csv file'!$A:$Y,MATCH(J$4,'Results csv file'!$A$2:$Y$2,0),FALSE)</f>
        <v>2.285862E-2</v>
      </c>
      <c r="K39" s="76">
        <f>VLOOKUP($A39,'Results csv file'!$A:$Y,MATCH(K$4,'Results csv file'!$A$2:$Y$2,0),FALSE)</f>
        <v>3.148517E-2</v>
      </c>
      <c r="L39" s="76">
        <f>VLOOKUP($A39,'Results csv file'!$A:$Y,MATCH(L$4,'Results csv file'!$A$2:$Y$2,0),FALSE)</f>
        <v>3.2947230000000001E-2</v>
      </c>
      <c r="M39" s="76">
        <f>VLOOKUP($A39,'Results csv file'!$A:$Y,MATCH(M$4,'Results csv file'!$A$2:$Y$2,0),FALSE)</f>
        <v>3.323984E-2</v>
      </c>
      <c r="N39" s="76">
        <f>VLOOKUP($A39,'Results csv file'!$A:$Y,MATCH(N$4,'Results csv file'!$A$2:$Y$2,0),FALSE)</f>
        <v>3.0916820000000001E-2</v>
      </c>
      <c r="O39" s="76">
        <f>VLOOKUP($A39,'Results csv file'!$A:$Y,MATCH(O$4,'Results csv file'!$A$2:$Y$2,0),FALSE)</f>
        <v>2.9090029999999999E-2</v>
      </c>
      <c r="P39" s="76">
        <f>VLOOKUP($A39,'Results csv file'!$A:$Y,MATCH(P$4,'Results csv file'!$A$2:$Y$2,0),FALSE)</f>
        <v>2.8303720000000001E-2</v>
      </c>
      <c r="Q39" s="76">
        <f>VLOOKUP($A39,'Results csv file'!$A:$Y,MATCH(Q$4,'Results csv file'!$A$2:$Y$2,0),FALSE)</f>
        <v>2.8216669999999999E-2</v>
      </c>
      <c r="R39" s="77">
        <f>VLOOKUP($A39,'Results csv file'!$A:$Y,MATCH(R$4,'Results csv file'!$A$2:$Y$2,0),FALSE)</f>
        <v>2.8265100000000001E-2</v>
      </c>
    </row>
    <row r="40" spans="1:20" x14ac:dyDescent="0.25">
      <c r="A40" s="67" t="str">
        <f t="shared" si="1"/>
        <v>xtot(GovAdmin:ROA)</v>
      </c>
      <c r="B40" s="91" t="str">
        <f>PRIM!A40</f>
        <v>36 GovAdmin</v>
      </c>
      <c r="C40" s="76">
        <f>VLOOKUP($A40,'Results csv file'!$A:$Y,MATCH(C$4,'Results csv file'!$A$2:$Y$2,0),FALSE)</f>
        <v>5.7701920000000004E-3</v>
      </c>
      <c r="D40" s="76">
        <f>VLOOKUP($A40,'Results csv file'!$A:$Y,MATCH(D$4,'Results csv file'!$A$2:$Y$2,0),FALSE)</f>
        <v>2.0586860000000001E-3</v>
      </c>
      <c r="E40" s="76">
        <f>VLOOKUP($A40,'Results csv file'!$A:$Y,MATCH(E$4,'Results csv file'!$A$2:$Y$2,0),FALSE)</f>
        <v>-7.0309229999999999E-4</v>
      </c>
      <c r="F40" s="76">
        <f>VLOOKUP($A40,'Results csv file'!$A:$Y,MATCH(F$4,'Results csv file'!$A$2:$Y$2,0),FALSE)</f>
        <v>-2.847947E-3</v>
      </c>
      <c r="G40" s="76">
        <f>VLOOKUP($A40,'Results csv file'!$A:$Y,MATCH(G$4,'Results csv file'!$A$2:$Y$2,0),FALSE)</f>
        <v>-3.5953880000000001E-3</v>
      </c>
      <c r="H40" s="76">
        <f>VLOOKUP($A40,'Results csv file'!$A:$Y,MATCH(H$4,'Results csv file'!$A$2:$Y$2,0),FALSE)</f>
        <v>-4.6244019999999997E-3</v>
      </c>
      <c r="I40" s="76">
        <f>VLOOKUP($A40,'Results csv file'!$A:$Y,MATCH(I$4,'Results csv file'!$A$2:$Y$2,0),FALSE)</f>
        <v>-5.4593030000000004E-3</v>
      </c>
      <c r="J40" s="76">
        <f>VLOOKUP($A40,'Results csv file'!$A:$Y,MATCH(J$4,'Results csv file'!$A$2:$Y$2,0),FALSE)</f>
        <v>-6.1097579999999999E-3</v>
      </c>
      <c r="K40" s="76">
        <f>VLOOKUP($A40,'Results csv file'!$A:$Y,MATCH(K$4,'Results csv file'!$A$2:$Y$2,0),FALSE)</f>
        <v>-4.061757E-3</v>
      </c>
      <c r="L40" s="76">
        <f>VLOOKUP($A40,'Results csv file'!$A:$Y,MATCH(L$4,'Results csv file'!$A$2:$Y$2,0),FALSE)</f>
        <v>-3.2172860000000002E-3</v>
      </c>
      <c r="M40" s="76">
        <f>VLOOKUP($A40,'Results csv file'!$A:$Y,MATCH(M$4,'Results csv file'!$A$2:$Y$2,0),FALSE)</f>
        <v>-2.595942E-3</v>
      </c>
      <c r="N40" s="76">
        <f>VLOOKUP($A40,'Results csv file'!$A:$Y,MATCH(N$4,'Results csv file'!$A$2:$Y$2,0),FALSE)</f>
        <v>-2.6931540000000001E-3</v>
      </c>
      <c r="O40" s="76">
        <f>VLOOKUP($A40,'Results csv file'!$A:$Y,MATCH(O$4,'Results csv file'!$A$2:$Y$2,0),FALSE)</f>
        <v>-3.1010249999999999E-3</v>
      </c>
      <c r="P40" s="76">
        <f>VLOOKUP($A40,'Results csv file'!$A:$Y,MATCH(P$4,'Results csv file'!$A$2:$Y$2,0),FALSE)</f>
        <v>-3.576826E-3</v>
      </c>
      <c r="Q40" s="76">
        <f>VLOOKUP($A40,'Results csv file'!$A:$Y,MATCH(Q$4,'Results csv file'!$A$2:$Y$2,0),FALSE)</f>
        <v>-3.9554229999999996E-3</v>
      </c>
      <c r="R40" s="77">
        <f>VLOOKUP($A40,'Results csv file'!$A:$Y,MATCH(R$4,'Results csv file'!$A$2:$Y$2,0),FALSE)</f>
        <v>-4.2369909999999998E-3</v>
      </c>
    </row>
    <row r="41" spans="1:20" ht="13.8" thickBot="1" x14ac:dyDescent="0.3">
      <c r="A41" s="67" t="str">
        <f t="shared" si="1"/>
        <v>xtot(Defence:ROA)</v>
      </c>
      <c r="B41" s="92" t="str">
        <f>PRIM!A41</f>
        <v>37 Defence</v>
      </c>
      <c r="C41" s="80">
        <f>VLOOKUP($A41,'Results csv file'!$A:$Y,MATCH(C$4,'Results csv file'!$A$2:$Y$2,0),FALSE)</f>
        <v>7.3639930000000001E-3</v>
      </c>
      <c r="D41" s="80">
        <f>VLOOKUP($A41,'Results csv file'!$A:$Y,MATCH(D$4,'Results csv file'!$A$2:$Y$2,0),FALSE)</f>
        <v>3.619868E-3</v>
      </c>
      <c r="E41" s="80">
        <f>VLOOKUP($A41,'Results csv file'!$A:$Y,MATCH(E$4,'Results csv file'!$A$2:$Y$2,0),FALSE)</f>
        <v>7.2843440000000005E-4</v>
      </c>
      <c r="F41" s="80">
        <f>VLOOKUP($A41,'Results csv file'!$A:$Y,MATCH(F$4,'Results csv file'!$A$2:$Y$2,0),FALSE)</f>
        <v>-1.594703E-3</v>
      </c>
      <c r="G41" s="80">
        <f>VLOOKUP($A41,'Results csv file'!$A:$Y,MATCH(G$4,'Results csv file'!$A$2:$Y$2,0),FALSE)</f>
        <v>-2.4778109999999999E-3</v>
      </c>
      <c r="H41" s="80">
        <f>VLOOKUP($A41,'Results csv file'!$A:$Y,MATCH(H$4,'Results csv file'!$A$2:$Y$2,0),FALSE)</f>
        <v>-3.6426789999999998E-3</v>
      </c>
      <c r="I41" s="80">
        <f>VLOOKUP($A41,'Results csv file'!$A:$Y,MATCH(I$4,'Results csv file'!$A$2:$Y$2,0),FALSE)</f>
        <v>-4.6136279999999998E-3</v>
      </c>
      <c r="J41" s="80">
        <f>VLOOKUP($A41,'Results csv file'!$A:$Y,MATCH(J$4,'Results csv file'!$A$2:$Y$2,0),FALSE)</f>
        <v>-5.3804359999999997E-3</v>
      </c>
      <c r="K41" s="80">
        <f>VLOOKUP($A41,'Results csv file'!$A:$Y,MATCH(K$4,'Results csv file'!$A$2:$Y$2,0),FALSE)</f>
        <v>-3.2490140000000002E-3</v>
      </c>
      <c r="L41" s="80">
        <f>VLOOKUP($A41,'Results csv file'!$A:$Y,MATCH(L$4,'Results csv file'!$A$2:$Y$2,0),FALSE)</f>
        <v>-2.2794069999999998E-3</v>
      </c>
      <c r="M41" s="80">
        <f>VLOOKUP($A41,'Results csv file'!$A:$Y,MATCH(M$4,'Results csv file'!$A$2:$Y$2,0),FALSE)</f>
        <v>-1.5422070000000001E-3</v>
      </c>
      <c r="N41" s="80">
        <f>VLOOKUP($A41,'Results csv file'!$A:$Y,MATCH(N$4,'Results csv file'!$A$2:$Y$2,0),FALSE)</f>
        <v>-1.561654E-3</v>
      </c>
      <c r="O41" s="80">
        <f>VLOOKUP($A41,'Results csv file'!$A:$Y,MATCH(O$4,'Results csv file'!$A$2:$Y$2,0),FALSE)</f>
        <v>-1.9888610000000002E-3</v>
      </c>
      <c r="P41" s="80">
        <f>VLOOKUP($A41,'Results csv file'!$A:$Y,MATCH(P$4,'Results csv file'!$A$2:$Y$2,0),FALSE)</f>
        <v>-2.532716E-3</v>
      </c>
      <c r="Q41" s="80">
        <f>VLOOKUP($A41,'Results csv file'!$A:$Y,MATCH(Q$4,'Results csv file'!$A$2:$Y$2,0),FALSE)</f>
        <v>-2.9792680000000002E-3</v>
      </c>
      <c r="R41" s="81">
        <f>VLOOKUP($A41,'Results csv file'!$A:$Y,MATCH(R$4,'Results csv file'!$A$2:$Y$2,0),FALSE)</f>
        <v>-3.3093620000000002E-3</v>
      </c>
    </row>
    <row r="42" spans="1:20" x14ac:dyDescent="0.25">
      <c r="B42" s="91"/>
      <c r="C42" s="131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08"/>
    </row>
    <row r="43" spans="1:20" x14ac:dyDescent="0.25">
      <c r="B43" s="133" t="s">
        <v>52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</row>
    <row r="44" spans="1:20" x14ac:dyDescent="0.25">
      <c r="B44" s="91" t="s">
        <v>53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</row>
    <row r="45" spans="1:20" x14ac:dyDescent="0.25">
      <c r="B45" s="91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</row>
    <row r="46" spans="1:20" s="121" customFormat="1" ht="18" thickBot="1" x14ac:dyDescent="0.35">
      <c r="B46" s="134" t="str">
        <f>B3</f>
        <v>ROA</v>
      </c>
      <c r="C46" s="135" t="s">
        <v>50</v>
      </c>
      <c r="D46" s="135"/>
      <c r="E46" s="136"/>
      <c r="F46" s="136"/>
      <c r="G46" s="136" t="s">
        <v>51</v>
      </c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7"/>
    </row>
    <row r="47" spans="1:20" x14ac:dyDescent="0.25">
      <c r="B47" s="71"/>
      <c r="C47" s="72" t="str">
        <f>C4</f>
        <v>2013</v>
      </c>
      <c r="D47" s="72" t="str">
        <f t="shared" ref="D47:R47" si="2">D4</f>
        <v>2014</v>
      </c>
      <c r="E47" s="72" t="str">
        <f t="shared" si="2"/>
        <v>2015</v>
      </c>
      <c r="F47" s="72" t="str">
        <f t="shared" si="2"/>
        <v>2016</v>
      </c>
      <c r="G47" s="72" t="str">
        <f t="shared" si="2"/>
        <v>2017</v>
      </c>
      <c r="H47" s="72" t="str">
        <f t="shared" si="2"/>
        <v>2018</v>
      </c>
      <c r="I47" s="72" t="str">
        <f t="shared" si="2"/>
        <v>2019</v>
      </c>
      <c r="J47" s="72" t="str">
        <f t="shared" si="2"/>
        <v>2020</v>
      </c>
      <c r="K47" s="72" t="str">
        <f t="shared" si="2"/>
        <v>2021</v>
      </c>
      <c r="L47" s="72" t="str">
        <f t="shared" si="2"/>
        <v>2022</v>
      </c>
      <c r="M47" s="72" t="str">
        <f t="shared" si="2"/>
        <v>2023</v>
      </c>
      <c r="N47" s="72" t="str">
        <f t="shared" si="2"/>
        <v>2024</v>
      </c>
      <c r="O47" s="72" t="str">
        <f t="shared" si="2"/>
        <v>2025</v>
      </c>
      <c r="P47" s="72" t="str">
        <f t="shared" si="2"/>
        <v>2026</v>
      </c>
      <c r="Q47" s="72" t="str">
        <f t="shared" si="2"/>
        <v>2027</v>
      </c>
      <c r="R47" s="73" t="str">
        <f t="shared" si="2"/>
        <v>2028</v>
      </c>
      <c r="S47" s="129"/>
      <c r="T47" s="129"/>
    </row>
    <row r="48" spans="1:20" x14ac:dyDescent="0.25">
      <c r="A48" s="67" t="str">
        <f>"xtot("&amp;RIGHT(B48,LEN(B48)-2)&amp;":"&amp;$B$3&amp;")"</f>
        <v>xtot(Agriculture:ROA)</v>
      </c>
      <c r="B48" s="91" t="str">
        <f>B5</f>
        <v>1 Agriculture</v>
      </c>
      <c r="C48" s="76">
        <f>C5/100*VLOOKUP($B48,PRIM!$A:$I,MATCH($B$46,PRIM!$A$2:$J$2,0),FALSE)</f>
        <v>-5.4094212320399997</v>
      </c>
      <c r="D48" s="76">
        <f>D5/100*VLOOKUP($B48,PRIM!$A:$I,MATCH($B$46,PRIM!$A$2:$J$2,0),FALSE)</f>
        <v>-5.1694799337599999</v>
      </c>
      <c r="E48" s="76">
        <f>E5/100*VLOOKUP($B48,PRIM!$A:$I,MATCH($B$46,PRIM!$A$2:$J$2,0),FALSE)</f>
        <v>-4.8231625946399994</v>
      </c>
      <c r="F48" s="76">
        <f>F5/100*VLOOKUP($B48,PRIM!$A:$I,MATCH($B$46,PRIM!$A$2:$J$2,0),FALSE)</f>
        <v>-4.4283669924</v>
      </c>
      <c r="G48" s="76">
        <f>G5/100*VLOOKUP($B48,PRIM!$A:$I,MATCH($B$46,PRIM!$A$2:$J$2,0),FALSE)</f>
        <v>-4.1796540659999994</v>
      </c>
      <c r="H48" s="76">
        <f>H5/100*VLOOKUP($B48,PRIM!$A:$I,MATCH($B$46,PRIM!$A$2:$J$2,0),FALSE)</f>
        <v>-3.8338367945999998</v>
      </c>
      <c r="I48" s="76">
        <f>I5/100*VLOOKUP($B48,PRIM!$A:$I,MATCH($B$46,PRIM!$A$2:$J$2,0),FALSE)</f>
        <v>-3.47272185408</v>
      </c>
      <c r="J48" s="76">
        <f>J5/100*VLOOKUP($B48,PRIM!$A:$I,MATCH($B$46,PRIM!$A$2:$J$2,0),FALSE)</f>
        <v>-3.123792840528</v>
      </c>
      <c r="K48" s="76">
        <f>K5/100*VLOOKUP($B48,PRIM!$A:$I,MATCH($B$46,PRIM!$A$2:$J$2,0),FALSE)</f>
        <v>-3.8174949589199998</v>
      </c>
      <c r="L48" s="76">
        <f>L5/100*VLOOKUP($B48,PRIM!$A:$I,MATCH($B$46,PRIM!$A$2:$J$2,0),FALSE)</f>
        <v>-4.135308438</v>
      </c>
      <c r="M48" s="76">
        <f>M5/100*VLOOKUP($B48,PRIM!$A:$I,MATCH($B$46,PRIM!$A$2:$J$2,0),FALSE)</f>
        <v>-4.35372795384</v>
      </c>
      <c r="N48" s="76">
        <f>N5/100*VLOOKUP($B48,PRIM!$A:$I,MATCH($B$46,PRIM!$A$2:$J$2,0),FALSE)</f>
        <v>-4.0916798882399998</v>
      </c>
      <c r="O48" s="76">
        <f>O5/100*VLOOKUP($B48,PRIM!$A:$I,MATCH($B$46,PRIM!$A$2:$J$2,0),FALSE)</f>
        <v>-3.7494417178799995</v>
      </c>
      <c r="P48" s="76">
        <f>P5/100*VLOOKUP($B48,PRIM!$A:$I,MATCH($B$46,PRIM!$A$2:$J$2,0),FALSE)</f>
        <v>-3.4319144410799995</v>
      </c>
      <c r="Q48" s="76">
        <f>Q5/100*VLOOKUP($B48,PRIM!$A:$I,MATCH($B$46,PRIM!$A$2:$J$2,0),FALSE)</f>
        <v>-3.1668093577199996</v>
      </c>
      <c r="R48" s="77">
        <f>R5/100*VLOOKUP($B48,PRIM!$A:$I,MATCH($B$46,PRIM!$A$2:$J$2,0),FALSE)</f>
        <v>-2.9265497773440003</v>
      </c>
      <c r="S48" s="130"/>
      <c r="T48" s="130"/>
    </row>
    <row r="49" spans="1:20" x14ac:dyDescent="0.25">
      <c r="A49" s="67" t="str">
        <f t="shared" ref="A49:A56" si="3">"xtot("&amp;RIGHT(B49,LEN(B49)-2)&amp;":"&amp;$B$3&amp;")"</f>
        <v>xtot(Mining:ROA)</v>
      </c>
      <c r="B49" s="91" t="str">
        <f t="shared" ref="B49:B84" si="4">B6</f>
        <v>2 Mining</v>
      </c>
      <c r="C49" s="76">
        <f>C6/100*VLOOKUP($B49,PRIM!$A:$I,MATCH($B$46,PRIM!$A$2:$J$2,0),FALSE)</f>
        <v>-23.108925851519999</v>
      </c>
      <c r="D49" s="76">
        <f>D6/100*VLOOKUP($B49,PRIM!$A:$I,MATCH($B$46,PRIM!$A$2:$J$2,0),FALSE)</f>
        <v>-27.795640191359997</v>
      </c>
      <c r="E49" s="76">
        <f>E6/100*VLOOKUP($B49,PRIM!$A:$I,MATCH($B$46,PRIM!$A$2:$J$2,0),FALSE)</f>
        <v>-30.542624839679998</v>
      </c>
      <c r="F49" s="76">
        <f>F6/100*VLOOKUP($B49,PRIM!$A:$I,MATCH($B$46,PRIM!$A$2:$J$2,0),FALSE)</f>
        <v>-31.789764214079998</v>
      </c>
      <c r="G49" s="76">
        <f>G6/100*VLOOKUP($B49,PRIM!$A:$I,MATCH($B$46,PRIM!$A$2:$J$2,0),FALSE)</f>
        <v>-32.443106532480002</v>
      </c>
      <c r="H49" s="76">
        <f>H6/100*VLOOKUP($B49,PRIM!$A:$I,MATCH($B$46,PRIM!$A$2:$J$2,0),FALSE)</f>
        <v>-32.089521356159999</v>
      </c>
      <c r="I49" s="76">
        <f>I6/100*VLOOKUP($B49,PRIM!$A:$I,MATCH($B$46,PRIM!$A$2:$J$2,0),FALSE)</f>
        <v>-31.092847345919999</v>
      </c>
      <c r="J49" s="76">
        <f>J6/100*VLOOKUP($B49,PRIM!$A:$I,MATCH($B$46,PRIM!$A$2:$J$2,0),FALSE)</f>
        <v>-29.624811051840002</v>
      </c>
      <c r="K49" s="76">
        <f>K6/100*VLOOKUP($B49,PRIM!$A:$I,MATCH($B$46,PRIM!$A$2:$J$2,0),FALSE)</f>
        <v>-30.142838279039999</v>
      </c>
      <c r="L49" s="76">
        <f>L6/100*VLOOKUP($B49,PRIM!$A:$I,MATCH($B$46,PRIM!$A$2:$J$2,0),FALSE)</f>
        <v>-30.930093974399995</v>
      </c>
      <c r="M49" s="76">
        <f>M6/100*VLOOKUP($B49,PRIM!$A:$I,MATCH($B$46,PRIM!$A$2:$J$2,0),FALSE)</f>
        <v>-31.696323956159997</v>
      </c>
      <c r="N49" s="76">
        <f>N6/100*VLOOKUP($B49,PRIM!$A:$I,MATCH($B$46,PRIM!$A$2:$J$2,0),FALSE)</f>
        <v>-31.225855679039999</v>
      </c>
      <c r="O49" s="76">
        <f>O6/100*VLOOKUP($B49,PRIM!$A:$I,MATCH($B$46,PRIM!$A$2:$J$2,0),FALSE)</f>
        <v>-30.909476634239994</v>
      </c>
      <c r="P49" s="76">
        <f>P6/100*VLOOKUP($B49,PRIM!$A:$I,MATCH($B$46,PRIM!$A$2:$J$2,0),FALSE)</f>
        <v>-30.801180412800001</v>
      </c>
      <c r="Q49" s="76">
        <f>Q6/100*VLOOKUP($B49,PRIM!$A:$I,MATCH($B$46,PRIM!$A$2:$J$2,0),FALSE)</f>
        <v>-30.618151851839997</v>
      </c>
      <c r="R49" s="77">
        <f>R6/100*VLOOKUP($B49,PRIM!$A:$I,MATCH($B$46,PRIM!$A$2:$J$2,0),FALSE)</f>
        <v>-30.22016434176</v>
      </c>
      <c r="S49" s="130"/>
      <c r="T49" s="130"/>
    </row>
    <row r="50" spans="1:20" x14ac:dyDescent="0.25">
      <c r="A50" s="67" t="str">
        <f t="shared" si="3"/>
        <v>xtot(FoodDrinkTob:ROA)</v>
      </c>
      <c r="B50" s="91" t="str">
        <f t="shared" si="4"/>
        <v>3 FoodDrinkTob</v>
      </c>
      <c r="C50" s="76">
        <f>C7/100*VLOOKUP($B50,PRIM!$A:$I,MATCH($B$46,PRIM!$A$2:$J$2,0),FALSE)</f>
        <v>-4.2035800570399999</v>
      </c>
      <c r="D50" s="76">
        <f>D7/100*VLOOKUP($B50,PRIM!$A:$I,MATCH($B$46,PRIM!$A$2:$J$2,0),FALSE)</f>
        <v>-3.5915177921600003</v>
      </c>
      <c r="E50" s="76">
        <f>E7/100*VLOOKUP($B50,PRIM!$A:$I,MATCH($B$46,PRIM!$A$2:$J$2,0),FALSE)</f>
        <v>-2.9793441500800002</v>
      </c>
      <c r="F50" s="76">
        <f>F7/100*VLOOKUP($B50,PRIM!$A:$I,MATCH($B$46,PRIM!$A$2:$J$2,0),FALSE)</f>
        <v>-2.3985100270400004</v>
      </c>
      <c r="G50" s="76">
        <f>G7/100*VLOOKUP($B50,PRIM!$A:$I,MATCH($B$46,PRIM!$A$2:$J$2,0),FALSE)</f>
        <v>-2.1184125693600002</v>
      </c>
      <c r="H50" s="76">
        <f>H7/100*VLOOKUP($B50,PRIM!$A:$I,MATCH($B$46,PRIM!$A$2:$J$2,0),FALSE)</f>
        <v>-1.70699329272</v>
      </c>
      <c r="I50" s="76">
        <f>I7/100*VLOOKUP($B50,PRIM!$A:$I,MATCH($B$46,PRIM!$A$2:$J$2,0),FALSE)</f>
        <v>-1.3174740136640002</v>
      </c>
      <c r="J50" s="76">
        <f>J7/100*VLOOKUP($B50,PRIM!$A:$I,MATCH($B$46,PRIM!$A$2:$J$2,0),FALSE)</f>
        <v>-0.96748311040000001</v>
      </c>
      <c r="K50" s="76">
        <f>K7/100*VLOOKUP($B50,PRIM!$A:$I,MATCH($B$46,PRIM!$A$2:$J$2,0),FALSE)</f>
        <v>-1.8027195660719999</v>
      </c>
      <c r="L50" s="76">
        <f>L7/100*VLOOKUP($B50,PRIM!$A:$I,MATCH($B$46,PRIM!$A$2:$J$2,0),FALSE)</f>
        <v>-2.1193906636800004</v>
      </c>
      <c r="M50" s="76">
        <f>M7/100*VLOOKUP($B50,PRIM!$A:$I,MATCH($B$46,PRIM!$A$2:$J$2,0),FALSE)</f>
        <v>-2.3227370803200005</v>
      </c>
      <c r="N50" s="76">
        <f>N7/100*VLOOKUP($B50,PRIM!$A:$I,MATCH($B$46,PRIM!$A$2:$J$2,0),FALSE)</f>
        <v>-2.1555740784000004</v>
      </c>
      <c r="O50" s="76">
        <f>O7/100*VLOOKUP($B50,PRIM!$A:$I,MATCH($B$46,PRIM!$A$2:$J$2,0),FALSE)</f>
        <v>-1.8889232913280001</v>
      </c>
      <c r="P50" s="76">
        <f>P7/100*VLOOKUP($B50,PRIM!$A:$I,MATCH($B$46,PRIM!$A$2:$J$2,0),FALSE)</f>
        <v>-1.6343320224639999</v>
      </c>
      <c r="Q50" s="76">
        <f>Q7/100*VLOOKUP($B50,PRIM!$A:$I,MATCH($B$46,PRIM!$A$2:$J$2,0),FALSE)</f>
        <v>-1.433543636352</v>
      </c>
      <c r="R50" s="77">
        <f>R7/100*VLOOKUP($B50,PRIM!$A:$I,MATCH($B$46,PRIM!$A$2:$J$2,0),FALSE)</f>
        <v>-1.2526765812400003</v>
      </c>
      <c r="S50" s="130"/>
      <c r="T50" s="130"/>
    </row>
    <row r="51" spans="1:20" x14ac:dyDescent="0.25">
      <c r="A51" s="67" t="str">
        <f t="shared" si="3"/>
        <v>xtot(TextileCloth:ROA)</v>
      </c>
      <c r="B51" s="91" t="str">
        <f t="shared" si="4"/>
        <v>4 TextileCloth</v>
      </c>
      <c r="C51" s="76">
        <f>C8/100*VLOOKUP($B51,PRIM!$A:$I,MATCH($B$46,PRIM!$A$2:$J$2,0),FALSE)</f>
        <v>-0.42995263365000003</v>
      </c>
      <c r="D51" s="76">
        <f>D8/100*VLOOKUP($B51,PRIM!$A:$I,MATCH($B$46,PRIM!$A$2:$J$2,0),FALSE)</f>
        <v>-0.31115680541000001</v>
      </c>
      <c r="E51" s="76">
        <f>E8/100*VLOOKUP($B51,PRIM!$A:$I,MATCH($B$46,PRIM!$A$2:$J$2,0),FALSE)</f>
        <v>-0.18977792039700003</v>
      </c>
      <c r="F51" s="76">
        <f>F8/100*VLOOKUP($B51,PRIM!$A:$I,MATCH($B$46,PRIM!$A$2:$J$2,0),FALSE)</f>
        <v>-7.8477331812999998E-2</v>
      </c>
      <c r="G51" s="76">
        <f>G8/100*VLOOKUP($B51,PRIM!$A:$I,MATCH($B$46,PRIM!$A$2:$J$2,0),FALSE)</f>
        <v>5.5799584279000003E-2</v>
      </c>
      <c r="H51" s="76">
        <f>H8/100*VLOOKUP($B51,PRIM!$A:$I,MATCH($B$46,PRIM!$A$2:$J$2,0),FALSE)</f>
        <v>0.14859256981999999</v>
      </c>
      <c r="I51" s="76">
        <f>I8/100*VLOOKUP($B51,PRIM!$A:$I,MATCH($B$46,PRIM!$A$2:$J$2,0),FALSE)</f>
        <v>0.227913068326</v>
      </c>
      <c r="J51" s="76">
        <f>J8/100*VLOOKUP($B51,PRIM!$A:$I,MATCH($B$46,PRIM!$A$2:$J$2,0),FALSE)</f>
        <v>0.29494817824999997</v>
      </c>
      <c r="K51" s="76">
        <f>K8/100*VLOOKUP($B51,PRIM!$A:$I,MATCH($B$46,PRIM!$A$2:$J$2,0),FALSE)</f>
        <v>0.33896357581000003</v>
      </c>
      <c r="L51" s="76">
        <f>L8/100*VLOOKUP($B51,PRIM!$A:$I,MATCH($B$46,PRIM!$A$2:$J$2,0),FALSE)</f>
        <v>0.35505109627999998</v>
      </c>
      <c r="M51" s="76">
        <f>M8/100*VLOOKUP($B51,PRIM!$A:$I,MATCH($B$46,PRIM!$A$2:$J$2,0),FALSE)</f>
        <v>0.36873587126000001</v>
      </c>
      <c r="N51" s="76">
        <f>N8/100*VLOOKUP($B51,PRIM!$A:$I,MATCH($B$46,PRIM!$A$2:$J$2,0),FALSE)</f>
        <v>0.40896801946</v>
      </c>
      <c r="O51" s="76">
        <f>O8/100*VLOOKUP($B51,PRIM!$A:$I,MATCH($B$46,PRIM!$A$2:$J$2,0),FALSE)</f>
        <v>0.46456189096</v>
      </c>
      <c r="P51" s="76">
        <f>P8/100*VLOOKUP($B51,PRIM!$A:$I,MATCH($B$46,PRIM!$A$2:$J$2,0),FALSE)</f>
        <v>0.52633192265999995</v>
      </c>
      <c r="Q51" s="76">
        <f>Q8/100*VLOOKUP($B51,PRIM!$A:$I,MATCH($B$46,PRIM!$A$2:$J$2,0),FALSE)</f>
        <v>0.58712635708000005</v>
      </c>
      <c r="R51" s="77">
        <f>R8/100*VLOOKUP($B51,PRIM!$A:$I,MATCH($B$46,PRIM!$A$2:$J$2,0),FALSE)</f>
        <v>0.64522019660999996</v>
      </c>
      <c r="S51" s="130"/>
      <c r="T51" s="130"/>
    </row>
    <row r="52" spans="1:20" x14ac:dyDescent="0.25">
      <c r="A52" s="67" t="str">
        <f t="shared" si="3"/>
        <v>xtot(OthManuf:ROA)</v>
      </c>
      <c r="B52" s="91" t="str">
        <f t="shared" si="4"/>
        <v>5 OthManuf</v>
      </c>
      <c r="C52" s="76">
        <f>C9/100*VLOOKUP($B52,PRIM!$A:$I,MATCH($B$46,PRIM!$A$2:$J$2,0),FALSE)</f>
        <v>4.7994253002000002</v>
      </c>
      <c r="D52" s="76">
        <f>D9/100*VLOOKUP($B52,PRIM!$A:$I,MATCH($B$46,PRIM!$A$2:$J$2,0),FALSE)</f>
        <v>5.1161122897200002</v>
      </c>
      <c r="E52" s="76">
        <f>E9/100*VLOOKUP($B52,PRIM!$A:$I,MATCH($B$46,PRIM!$A$2:$J$2,0),FALSE)</f>
        <v>5.7535087012200004</v>
      </c>
      <c r="F52" s="76">
        <f>F9/100*VLOOKUP($B52,PRIM!$A:$I,MATCH($B$46,PRIM!$A$2:$J$2,0),FALSE)</f>
        <v>6.4688459727599996</v>
      </c>
      <c r="G52" s="76">
        <f>G9/100*VLOOKUP($B52,PRIM!$A:$I,MATCH($B$46,PRIM!$A$2:$J$2,0),FALSE)</f>
        <v>7.7930391745800005</v>
      </c>
      <c r="H52" s="76">
        <f>H9/100*VLOOKUP($B52,PRIM!$A:$I,MATCH($B$46,PRIM!$A$2:$J$2,0),FALSE)</f>
        <v>8.4263096210399997</v>
      </c>
      <c r="I52" s="76">
        <f>I9/100*VLOOKUP($B52,PRIM!$A:$I,MATCH($B$46,PRIM!$A$2:$J$2,0),FALSE)</f>
        <v>8.9589579033600018</v>
      </c>
      <c r="J52" s="76">
        <f>J9/100*VLOOKUP($B52,PRIM!$A:$I,MATCH($B$46,PRIM!$A$2:$J$2,0),FALSE)</f>
        <v>9.4170819007800013</v>
      </c>
      <c r="K52" s="76">
        <f>K9/100*VLOOKUP($B52,PRIM!$A:$I,MATCH($B$46,PRIM!$A$2:$J$2,0),FALSE)</f>
        <v>11.320118088300001</v>
      </c>
      <c r="L52" s="76">
        <f>L9/100*VLOOKUP($B52,PRIM!$A:$I,MATCH($B$46,PRIM!$A$2:$J$2,0),FALSE)</f>
        <v>11.78185038786</v>
      </c>
      <c r="M52" s="76">
        <f>M9/100*VLOOKUP($B52,PRIM!$A:$I,MATCH($B$46,PRIM!$A$2:$J$2,0),FALSE)</f>
        <v>12.006159474240002</v>
      </c>
      <c r="N52" s="76">
        <f>N9/100*VLOOKUP($B52,PRIM!$A:$I,MATCH($B$46,PRIM!$A$2:$J$2,0),FALSE)</f>
        <v>11.87115682446</v>
      </c>
      <c r="O52" s="76">
        <f>O9/100*VLOOKUP($B52,PRIM!$A:$I,MATCH($B$46,PRIM!$A$2:$J$2,0),FALSE)</f>
        <v>11.79973851696</v>
      </c>
      <c r="P52" s="76">
        <f>P9/100*VLOOKUP($B52,PRIM!$A:$I,MATCH($B$46,PRIM!$A$2:$J$2,0),FALSE)</f>
        <v>11.893611890700001</v>
      </c>
      <c r="Q52" s="76">
        <f>Q9/100*VLOOKUP($B52,PRIM!$A:$I,MATCH($B$46,PRIM!$A$2:$J$2,0),FALSE)</f>
        <v>12.107145919680001</v>
      </c>
      <c r="R52" s="77">
        <f>R9/100*VLOOKUP($B52,PRIM!$A:$I,MATCH($B$46,PRIM!$A$2:$J$2,0),FALSE)</f>
        <v>12.346712640720002</v>
      </c>
      <c r="S52" s="130"/>
      <c r="T52" s="130"/>
    </row>
    <row r="53" spans="1:20" x14ac:dyDescent="0.25">
      <c r="A53" s="67" t="str">
        <f t="shared" si="3"/>
        <v>xtot(SawmillProds:ROA)</v>
      </c>
      <c r="B53" s="91" t="str">
        <f t="shared" si="4"/>
        <v>6 SawmillProds</v>
      </c>
      <c r="C53" s="76">
        <f>C10/100*VLOOKUP($B53,PRIM!$A:$I,MATCH($B$46,PRIM!$A$2:$J$2,0),FALSE)</f>
        <v>0.11166054480800001</v>
      </c>
      <c r="D53" s="76">
        <f>D10/100*VLOOKUP($B53,PRIM!$A:$I,MATCH($B$46,PRIM!$A$2:$J$2,0),FALSE)</f>
        <v>9.4699540184000008E-2</v>
      </c>
      <c r="E53" s="76">
        <f>E10/100*VLOOKUP($B53,PRIM!$A:$I,MATCH($B$46,PRIM!$A$2:$J$2,0),FALSE)</f>
        <v>9.527817355400002E-2</v>
      </c>
      <c r="F53" s="76">
        <f>F10/100*VLOOKUP($B53,PRIM!$A:$I,MATCH($B$46,PRIM!$A$2:$J$2,0),FALSE)</f>
        <v>0.103636840698</v>
      </c>
      <c r="G53" s="76">
        <f>G10/100*VLOOKUP($B53,PRIM!$A:$I,MATCH($B$46,PRIM!$A$2:$J$2,0),FALSE)</f>
        <v>0.13079122434000001</v>
      </c>
      <c r="H53" s="76">
        <f>H10/100*VLOOKUP($B53,PRIM!$A:$I,MATCH($B$46,PRIM!$A$2:$J$2,0),FALSE)</f>
        <v>0.14113968260000001</v>
      </c>
      <c r="I53" s="76">
        <f>I10/100*VLOOKUP($B53,PRIM!$A:$I,MATCH($B$46,PRIM!$A$2:$J$2,0),FALSE)</f>
        <v>0.15043308082000001</v>
      </c>
      <c r="J53" s="76">
        <f>J10/100*VLOOKUP($B53,PRIM!$A:$I,MATCH($B$46,PRIM!$A$2:$J$2,0),FALSE)</f>
        <v>0.15914348246000004</v>
      </c>
      <c r="K53" s="76">
        <f>K10/100*VLOOKUP($B53,PRIM!$A:$I,MATCH($B$46,PRIM!$A$2:$J$2,0),FALSE)</f>
        <v>0.21645370788000001</v>
      </c>
      <c r="L53" s="76">
        <f>L10/100*VLOOKUP($B53,PRIM!$A:$I,MATCH($B$46,PRIM!$A$2:$J$2,0),FALSE)</f>
        <v>0.23223239018000003</v>
      </c>
      <c r="M53" s="76">
        <f>M10/100*VLOOKUP($B53,PRIM!$A:$I,MATCH($B$46,PRIM!$A$2:$J$2,0),FALSE)</f>
        <v>0.24047945478000002</v>
      </c>
      <c r="N53" s="76">
        <f>N10/100*VLOOKUP($B53,PRIM!$A:$I,MATCH($B$46,PRIM!$A$2:$J$2,0),FALSE)</f>
        <v>0.23652829915999998</v>
      </c>
      <c r="O53" s="76">
        <f>O10/100*VLOOKUP($B53,PRIM!$A:$I,MATCH($B$46,PRIM!$A$2:$J$2,0),FALSE)</f>
        <v>0.23152064902000002</v>
      </c>
      <c r="P53" s="76">
        <f>P10/100*VLOOKUP($B53,PRIM!$A:$I,MATCH($B$46,PRIM!$A$2:$J$2,0),FALSE)</f>
        <v>0.23000524044000001</v>
      </c>
      <c r="Q53" s="76">
        <f>Q10/100*VLOOKUP($B53,PRIM!$A:$I,MATCH($B$46,PRIM!$A$2:$J$2,0),FALSE)</f>
        <v>0.23186600008000002</v>
      </c>
      <c r="R53" s="77">
        <f>R10/100*VLOOKUP($B53,PRIM!$A:$I,MATCH($B$46,PRIM!$A$2:$J$2,0),FALSE)</f>
        <v>0.23512107428000001</v>
      </c>
      <c r="S53" s="130"/>
      <c r="T53" s="130"/>
    </row>
    <row r="54" spans="1:20" x14ac:dyDescent="0.25">
      <c r="A54" s="67" t="str">
        <f t="shared" si="3"/>
        <v>xtot(PetroChems:ROA)</v>
      </c>
      <c r="B54" s="91" t="str">
        <f t="shared" si="4"/>
        <v>7 PetroChems</v>
      </c>
      <c r="C54" s="76">
        <f>C11/100*VLOOKUP($B54,PRIM!$A:$I,MATCH($B$46,PRIM!$A$2:$J$2,0),FALSE)</f>
        <v>1.3277804165</v>
      </c>
      <c r="D54" s="76">
        <f>D11/100*VLOOKUP($B54,PRIM!$A:$I,MATCH($B$46,PRIM!$A$2:$J$2,0),FALSE)</f>
        <v>1.2907700792000001</v>
      </c>
      <c r="E54" s="76">
        <f>E11/100*VLOOKUP($B54,PRIM!$A:$I,MATCH($B$46,PRIM!$A$2:$J$2,0),FALSE)</f>
        <v>1.2924194673</v>
      </c>
      <c r="F54" s="76">
        <f>F11/100*VLOOKUP($B54,PRIM!$A:$I,MATCH($B$46,PRIM!$A$2:$J$2,0),FALSE)</f>
        <v>1.3095980542000001</v>
      </c>
      <c r="G54" s="76">
        <f>G11/100*VLOOKUP($B54,PRIM!$A:$I,MATCH($B$46,PRIM!$A$2:$J$2,0),FALSE)</f>
        <v>1.4380514106</v>
      </c>
      <c r="H54" s="76">
        <f>H11/100*VLOOKUP($B54,PRIM!$A:$I,MATCH($B$46,PRIM!$A$2:$J$2,0),FALSE)</f>
        <v>1.4783496009999999</v>
      </c>
      <c r="I54" s="76">
        <f>I11/100*VLOOKUP($B54,PRIM!$A:$I,MATCH($B$46,PRIM!$A$2:$J$2,0),FALSE)</f>
        <v>1.5142089885000001</v>
      </c>
      <c r="J54" s="76">
        <f>J11/100*VLOOKUP($B54,PRIM!$A:$I,MATCH($B$46,PRIM!$A$2:$J$2,0),FALSE)</f>
        <v>1.5489547947000002</v>
      </c>
      <c r="K54" s="76">
        <f>K11/100*VLOOKUP($B54,PRIM!$A:$I,MATCH($B$46,PRIM!$A$2:$J$2,0),FALSE)</f>
        <v>1.8492526599000003</v>
      </c>
      <c r="L54" s="76">
        <f>L11/100*VLOOKUP($B54,PRIM!$A:$I,MATCH($B$46,PRIM!$A$2:$J$2,0),FALSE)</f>
        <v>1.9313069870999999</v>
      </c>
      <c r="M54" s="76">
        <f>M11/100*VLOOKUP($B54,PRIM!$A:$I,MATCH($B$46,PRIM!$A$2:$J$2,0),FALSE)</f>
        <v>1.9823374107000002</v>
      </c>
      <c r="N54" s="76">
        <f>N11/100*VLOOKUP($B54,PRIM!$A:$I,MATCH($B$46,PRIM!$A$2:$J$2,0),FALSE)</f>
        <v>2.0067597375999999</v>
      </c>
      <c r="O54" s="76">
        <f>O11/100*VLOOKUP($B54,PRIM!$A:$I,MATCH($B$46,PRIM!$A$2:$J$2,0),FALSE)</f>
        <v>2.0231875051000001</v>
      </c>
      <c r="P54" s="76">
        <f>P11/100*VLOOKUP($B54,PRIM!$A:$I,MATCH($B$46,PRIM!$A$2:$J$2,0),FALSE)</f>
        <v>2.0425369143999998</v>
      </c>
      <c r="Q54" s="76">
        <f>Q11/100*VLOOKUP($B54,PRIM!$A:$I,MATCH($B$46,PRIM!$A$2:$J$2,0),FALSE)</f>
        <v>2.0707587554</v>
      </c>
      <c r="R54" s="77">
        <f>R11/100*VLOOKUP($B54,PRIM!$A:$I,MATCH($B$46,PRIM!$A$2:$J$2,0),FALSE)</f>
        <v>2.1028703698000002</v>
      </c>
      <c r="S54" s="130"/>
      <c r="T54" s="130"/>
    </row>
    <row r="55" spans="1:20" x14ac:dyDescent="0.25">
      <c r="A55" s="67" t="str">
        <f t="shared" si="3"/>
        <v>xtot(Paints:ROA)</v>
      </c>
      <c r="B55" s="91" t="str">
        <f t="shared" si="4"/>
        <v>8 Paints</v>
      </c>
      <c r="C55" s="76">
        <f>C12/100*VLOOKUP($B55,PRIM!$A:$I,MATCH($B$46,PRIM!$A$2:$J$2,0),FALSE)</f>
        <v>-0.12171389636999998</v>
      </c>
      <c r="D55" s="76">
        <f>D12/100*VLOOKUP($B55,PRIM!$A:$I,MATCH($B$46,PRIM!$A$2:$J$2,0),FALSE)</f>
        <v>-0.10454946986000001</v>
      </c>
      <c r="E55" s="76">
        <f>E12/100*VLOOKUP($B55,PRIM!$A:$I,MATCH($B$46,PRIM!$A$2:$J$2,0),FALSE)</f>
        <v>-8.2831532739999991E-2</v>
      </c>
      <c r="F55" s="76">
        <f>F12/100*VLOOKUP($B55,PRIM!$A:$I,MATCH($B$46,PRIM!$A$2:$J$2,0),FALSE)</f>
        <v>-6.0676248039E-2</v>
      </c>
      <c r="G55" s="76">
        <f>G12/100*VLOOKUP($B55,PRIM!$A:$I,MATCH($B$46,PRIM!$A$2:$J$2,0),FALSE)</f>
        <v>-4.0570366001000002E-2</v>
      </c>
      <c r="H55" s="76">
        <f>H12/100*VLOOKUP($B55,PRIM!$A:$I,MATCH($B$46,PRIM!$A$2:$J$2,0),FALSE)</f>
        <v>-2.5045736891999997E-2</v>
      </c>
      <c r="I55" s="76">
        <f>I12/100*VLOOKUP($B55,PRIM!$A:$I,MATCH($B$46,PRIM!$A$2:$J$2,0),FALSE)</f>
        <v>-1.0871525335E-2</v>
      </c>
      <c r="J55" s="76">
        <f>J12/100*VLOOKUP($B55,PRIM!$A:$I,MATCH($B$46,PRIM!$A$2:$J$2,0),FALSE)</f>
        <v>1.8396275490999998E-3</v>
      </c>
      <c r="K55" s="76">
        <f>K12/100*VLOOKUP($B55,PRIM!$A:$I,MATCH($B$46,PRIM!$A$2:$J$2,0),FALSE)</f>
        <v>1.4001260734999998E-2</v>
      </c>
      <c r="L55" s="76">
        <f>L12/100*VLOOKUP($B55,PRIM!$A:$I,MATCH($B$46,PRIM!$A$2:$J$2,0),FALSE)</f>
        <v>1.5265692100999999E-2</v>
      </c>
      <c r="M55" s="76">
        <f>M12/100*VLOOKUP($B55,PRIM!$A:$I,MATCH($B$46,PRIM!$A$2:$J$2,0),FALSE)</f>
        <v>1.3873390365999999E-2</v>
      </c>
      <c r="N55" s="76">
        <f>N12/100*VLOOKUP($B55,PRIM!$A:$I,MATCH($B$46,PRIM!$A$2:$J$2,0),FALSE)</f>
        <v>1.4258612653999999E-2</v>
      </c>
      <c r="O55" s="76">
        <f>O12/100*VLOOKUP($B55,PRIM!$A:$I,MATCH($B$46,PRIM!$A$2:$J$2,0),FALSE)</f>
        <v>1.6706785876E-2</v>
      </c>
      <c r="P55" s="76">
        <f>P12/100*VLOOKUP($B55,PRIM!$A:$I,MATCH($B$46,PRIM!$A$2:$J$2,0),FALSE)</f>
        <v>2.1024887938999998E-2</v>
      </c>
      <c r="Q55" s="76">
        <f>Q12/100*VLOOKUP($B55,PRIM!$A:$I,MATCH($B$46,PRIM!$A$2:$J$2,0),FALSE)</f>
        <v>2.6177588283E-2</v>
      </c>
      <c r="R55" s="77">
        <f>R12/100*VLOOKUP($B55,PRIM!$A:$I,MATCH($B$46,PRIM!$A$2:$J$2,0),FALSE)</f>
        <v>3.1589988825999997E-2</v>
      </c>
      <c r="S55" s="130"/>
      <c r="T55" s="130"/>
    </row>
    <row r="56" spans="1:20" x14ac:dyDescent="0.25">
      <c r="A56" s="67" t="str">
        <f t="shared" si="3"/>
        <v>xtot(IronSteel:ROA)</v>
      </c>
      <c r="B56" s="91" t="str">
        <f t="shared" si="4"/>
        <v>9 IronSteel</v>
      </c>
      <c r="C56" s="76">
        <f>C13/100*VLOOKUP($B56,PRIM!$A:$I,MATCH($B$46,PRIM!$A$2:$J$2,0),FALSE)</f>
        <v>-1.1857997581599999</v>
      </c>
      <c r="D56" s="76">
        <f>D13/100*VLOOKUP($B56,PRIM!$A:$I,MATCH($B$46,PRIM!$A$2:$J$2,0),FALSE)</f>
        <v>-1.0328706245599999</v>
      </c>
      <c r="E56" s="76">
        <f>E13/100*VLOOKUP($B56,PRIM!$A:$I,MATCH($B$46,PRIM!$A$2:$J$2,0),FALSE)</f>
        <v>-0.87562097504000003</v>
      </c>
      <c r="F56" s="76">
        <f>F13/100*VLOOKUP($B56,PRIM!$A:$I,MATCH($B$46,PRIM!$A$2:$J$2,0),FALSE)</f>
        <v>-0.72281858783999997</v>
      </c>
      <c r="G56" s="76">
        <f>G13/100*VLOOKUP($B56,PRIM!$A:$I,MATCH($B$46,PRIM!$A$2:$J$2,0),FALSE)</f>
        <v>-0.64329866463999996</v>
      </c>
      <c r="H56" s="76">
        <f>H13/100*VLOOKUP($B56,PRIM!$A:$I,MATCH($B$46,PRIM!$A$2:$J$2,0),FALSE)</f>
        <v>-0.53014908072000011</v>
      </c>
      <c r="I56" s="76">
        <f>I13/100*VLOOKUP($B56,PRIM!$A:$I,MATCH($B$46,PRIM!$A$2:$J$2,0),FALSE)</f>
        <v>-0.42010017464000005</v>
      </c>
      <c r="J56" s="76">
        <f>J13/100*VLOOKUP($B56,PRIM!$A:$I,MATCH($B$46,PRIM!$A$2:$J$2,0),FALSE)</f>
        <v>-0.32014965355200004</v>
      </c>
      <c r="K56" s="76">
        <f>K13/100*VLOOKUP($B56,PRIM!$A:$I,MATCH($B$46,PRIM!$A$2:$J$2,0),FALSE)</f>
        <v>-0.46155508128000006</v>
      </c>
      <c r="L56" s="76">
        <f>L13/100*VLOOKUP($B56,PRIM!$A:$I,MATCH($B$46,PRIM!$A$2:$J$2,0),FALSE)</f>
        <v>-0.49866489088000004</v>
      </c>
      <c r="M56" s="76">
        <f>M13/100*VLOOKUP($B56,PRIM!$A:$I,MATCH($B$46,PRIM!$A$2:$J$2,0),FALSE)</f>
        <v>-0.52403337488000001</v>
      </c>
      <c r="N56" s="76">
        <f>N13/100*VLOOKUP($B56,PRIM!$A:$I,MATCH($B$46,PRIM!$A$2:$J$2,0),FALSE)</f>
        <v>-0.47270569184000005</v>
      </c>
      <c r="O56" s="76">
        <f>O13/100*VLOOKUP($B56,PRIM!$A:$I,MATCH($B$46,PRIM!$A$2:$J$2,0),FALSE)</f>
        <v>-0.41575085272000001</v>
      </c>
      <c r="P56" s="76">
        <f>P13/100*VLOOKUP($B56,PRIM!$A:$I,MATCH($B$46,PRIM!$A$2:$J$2,0),FALSE)</f>
        <v>-0.36793358406400001</v>
      </c>
      <c r="Q56" s="76">
        <f>Q13/100*VLOOKUP($B56,PRIM!$A:$I,MATCH($B$46,PRIM!$A$2:$J$2,0),FALSE)</f>
        <v>-0.32919500640800003</v>
      </c>
      <c r="R56" s="77">
        <f>R13/100*VLOOKUP($B56,PRIM!$A:$I,MATCH($B$46,PRIM!$A$2:$J$2,0),FALSE)</f>
        <v>-0.29046050000000001</v>
      </c>
      <c r="S56" s="130"/>
      <c r="T56" s="130"/>
    </row>
    <row r="57" spans="1:20" x14ac:dyDescent="0.25">
      <c r="A57" s="67" t="str">
        <f>"xtot("&amp;RIGHT(B57,LEN(B57)-3)&amp;":"&amp;$B$3&amp;")"</f>
        <v>xtot(BasNonFeMet:ROA)</v>
      </c>
      <c r="B57" s="91" t="str">
        <f t="shared" si="4"/>
        <v>10 BasNonFeMet</v>
      </c>
      <c r="C57" s="76">
        <f>C14/100*VLOOKUP($B57,PRIM!$A:$I,MATCH($B$46,PRIM!$A$2:$J$2,0),FALSE)</f>
        <v>-2.3085828002899995</v>
      </c>
      <c r="D57" s="76">
        <f>D14/100*VLOOKUP($B57,PRIM!$A:$I,MATCH($B$46,PRIM!$A$2:$J$2,0),FALSE)</f>
        <v>-2.2227175369099998</v>
      </c>
      <c r="E57" s="76">
        <f>E14/100*VLOOKUP($B57,PRIM!$A:$I,MATCH($B$46,PRIM!$A$2:$J$2,0),FALSE)</f>
        <v>-2.1059689665299999</v>
      </c>
      <c r="F57" s="76">
        <f>F14/100*VLOOKUP($B57,PRIM!$A:$I,MATCH($B$46,PRIM!$A$2:$J$2,0),FALSE)</f>
        <v>-1.9669070557499999</v>
      </c>
      <c r="G57" s="76">
        <f>G14/100*VLOOKUP($B57,PRIM!$A:$I,MATCH($B$46,PRIM!$A$2:$J$2,0),FALSE)</f>
        <v>-1.9092012037799999</v>
      </c>
      <c r="H57" s="76">
        <f>H14/100*VLOOKUP($B57,PRIM!$A:$I,MATCH($B$46,PRIM!$A$2:$J$2,0),FALSE)</f>
        <v>-1.7777839691299999</v>
      </c>
      <c r="I57" s="76">
        <f>I14/100*VLOOKUP($B57,PRIM!$A:$I,MATCH($B$46,PRIM!$A$2:$J$2,0),FALSE)</f>
        <v>-1.6270015109399998</v>
      </c>
      <c r="J57" s="76">
        <f>J14/100*VLOOKUP($B57,PRIM!$A:$I,MATCH($B$46,PRIM!$A$2:$J$2,0),FALSE)</f>
        <v>-1.47088911372</v>
      </c>
      <c r="K57" s="76">
        <f>K14/100*VLOOKUP($B57,PRIM!$A:$I,MATCH($B$46,PRIM!$A$2:$J$2,0),FALSE)</f>
        <v>-1.80898396601</v>
      </c>
      <c r="L57" s="76">
        <f>L14/100*VLOOKUP($B57,PRIM!$A:$I,MATCH($B$46,PRIM!$A$2:$J$2,0),FALSE)</f>
        <v>-1.99589324532</v>
      </c>
      <c r="M57" s="76">
        <f>M14/100*VLOOKUP($B57,PRIM!$A:$I,MATCH($B$46,PRIM!$A$2:$J$2,0),FALSE)</f>
        <v>-2.1490436251699996</v>
      </c>
      <c r="N57" s="76">
        <f>N14/100*VLOOKUP($B57,PRIM!$A:$I,MATCH($B$46,PRIM!$A$2:$J$2,0),FALSE)</f>
        <v>-2.0373342918499997</v>
      </c>
      <c r="O57" s="76">
        <f>O14/100*VLOOKUP($B57,PRIM!$A:$I,MATCH($B$46,PRIM!$A$2:$J$2,0),FALSE)</f>
        <v>-1.9028643843300002</v>
      </c>
      <c r="P57" s="76">
        <f>P14/100*VLOOKUP($B57,PRIM!$A:$I,MATCH($B$46,PRIM!$A$2:$J$2,0),FALSE)</f>
        <v>-1.7926000996799998</v>
      </c>
      <c r="Q57" s="76">
        <f>Q14/100*VLOOKUP($B57,PRIM!$A:$I,MATCH($B$46,PRIM!$A$2:$J$2,0),FALSE)</f>
        <v>-1.7080233531400002</v>
      </c>
      <c r="R57" s="77">
        <f>R14/100*VLOOKUP($B57,PRIM!$A:$I,MATCH($B$46,PRIM!$A$2:$J$2,0),FALSE)</f>
        <v>-1.62649444451</v>
      </c>
      <c r="S57" s="130"/>
      <c r="T57" s="130"/>
    </row>
    <row r="58" spans="1:20" x14ac:dyDescent="0.25">
      <c r="A58" s="67" t="str">
        <f t="shared" ref="A58:A84" si="5">"xtot("&amp;RIGHT(B58,LEN(B58)-3)&amp;":"&amp;$B$3&amp;")"</f>
        <v>xtot(MetalProds:ROA)</v>
      </c>
      <c r="B58" s="91" t="str">
        <f t="shared" si="4"/>
        <v>11 MetalProds</v>
      </c>
      <c r="C58" s="76">
        <f>C15/100*VLOOKUP($B58,PRIM!$A:$I,MATCH($B$46,PRIM!$A$2:$J$2,0),FALSE)</f>
        <v>-0.42666293234800001</v>
      </c>
      <c r="D58" s="76">
        <f>D15/100*VLOOKUP($B58,PRIM!$A:$I,MATCH($B$46,PRIM!$A$2:$J$2,0),FALSE)</f>
        <v>-0.46502513888000002</v>
      </c>
      <c r="E58" s="76">
        <f>E15/100*VLOOKUP($B58,PRIM!$A:$I,MATCH($B$46,PRIM!$A$2:$J$2,0),FALSE)</f>
        <v>-0.404736863276</v>
      </c>
      <c r="F58" s="76">
        <f>F15/100*VLOOKUP($B58,PRIM!$A:$I,MATCH($B$46,PRIM!$A$2:$J$2,0),FALSE)</f>
        <v>-0.30193839478000001</v>
      </c>
      <c r="G58" s="76">
        <f>G15/100*VLOOKUP($B58,PRIM!$A:$I,MATCH($B$46,PRIM!$A$2:$J$2,0),FALSE)</f>
        <v>-0.15455738029600002</v>
      </c>
      <c r="H58" s="76">
        <f>H15/100*VLOOKUP($B58,PRIM!$A:$I,MATCH($B$46,PRIM!$A$2:$J$2,0),FALSE)</f>
        <v>-5.6240883439600008E-2</v>
      </c>
      <c r="I58" s="76">
        <f>I15/100*VLOOKUP($B58,PRIM!$A:$I,MATCH($B$46,PRIM!$A$2:$J$2,0),FALSE)</f>
        <v>3.9946142612800002E-2</v>
      </c>
      <c r="J58" s="76">
        <f>J15/100*VLOOKUP($B58,PRIM!$A:$I,MATCH($B$46,PRIM!$A$2:$J$2,0),FALSE)</f>
        <v>0.129891657864</v>
      </c>
      <c r="K58" s="76">
        <f>K15/100*VLOOKUP($B58,PRIM!$A:$I,MATCH($B$46,PRIM!$A$2:$J$2,0),FALSE)</f>
        <v>0.29441119360800005</v>
      </c>
      <c r="L58" s="76">
        <f>L15/100*VLOOKUP($B58,PRIM!$A:$I,MATCH($B$46,PRIM!$A$2:$J$2,0),FALSE)</f>
        <v>0.33226875342399997</v>
      </c>
      <c r="M58" s="76">
        <f>M15/100*VLOOKUP($B58,PRIM!$A:$I,MATCH($B$46,PRIM!$A$2:$J$2,0),FALSE)</f>
        <v>0.34124179560400003</v>
      </c>
      <c r="N58" s="76">
        <f>N15/100*VLOOKUP($B58,PRIM!$A:$I,MATCH($B$46,PRIM!$A$2:$J$2,0),FALSE)</f>
        <v>0.332189458928</v>
      </c>
      <c r="O58" s="76">
        <f>O15/100*VLOOKUP($B58,PRIM!$A:$I,MATCH($B$46,PRIM!$A$2:$J$2,0),FALSE)</f>
        <v>0.32939775072799998</v>
      </c>
      <c r="P58" s="76">
        <f>P15/100*VLOOKUP($B58,PRIM!$A:$I,MATCH($B$46,PRIM!$A$2:$J$2,0),FALSE)</f>
        <v>0.34262331679600005</v>
      </c>
      <c r="Q58" s="76">
        <f>Q15/100*VLOOKUP($B58,PRIM!$A:$I,MATCH($B$46,PRIM!$A$2:$J$2,0),FALSE)</f>
        <v>0.36904121940400003</v>
      </c>
      <c r="R58" s="77">
        <f>R15/100*VLOOKUP($B58,PRIM!$A:$I,MATCH($B$46,PRIM!$A$2:$J$2,0),FALSE)</f>
        <v>0.40379046350000003</v>
      </c>
      <c r="S58" s="130"/>
      <c r="T58" s="130"/>
    </row>
    <row r="59" spans="1:20" x14ac:dyDescent="0.25">
      <c r="A59" s="67" t="str">
        <f t="shared" si="5"/>
        <v>xtot(MVPOthTrnEq:ROA)</v>
      </c>
      <c r="B59" s="91" t="str">
        <f t="shared" si="4"/>
        <v>12 MVPOthTrnEq</v>
      </c>
      <c r="C59" s="76">
        <f>C16/100*VLOOKUP($B59,PRIM!$A:$I,MATCH($B$46,PRIM!$A$2:$J$2,0),FALSE)</f>
        <v>-1.7491489722</v>
      </c>
      <c r="D59" s="76">
        <f>D16/100*VLOOKUP($B59,PRIM!$A:$I,MATCH($B$46,PRIM!$A$2:$J$2,0),FALSE)</f>
        <v>-1.3805878968</v>
      </c>
      <c r="E59" s="76">
        <f>E16/100*VLOOKUP($B59,PRIM!$A:$I,MATCH($B$46,PRIM!$A$2:$J$2,0),FALSE)</f>
        <v>-1.01958831765</v>
      </c>
      <c r="F59" s="76">
        <f>F16/100*VLOOKUP($B59,PRIM!$A:$I,MATCH($B$46,PRIM!$A$2:$J$2,0),FALSE)</f>
        <v>-0.68878037025000005</v>
      </c>
      <c r="G59" s="76">
        <f>G16/100*VLOOKUP($B59,PRIM!$A:$I,MATCH($B$46,PRIM!$A$2:$J$2,0),FALSE)</f>
        <v>-0.52798804600499993</v>
      </c>
      <c r="H59" s="76">
        <f>H16/100*VLOOKUP($B59,PRIM!$A:$I,MATCH($B$46,PRIM!$A$2:$J$2,0),FALSE)</f>
        <v>-0.31271183212499998</v>
      </c>
      <c r="I59" s="76">
        <f>I16/100*VLOOKUP($B59,PRIM!$A:$I,MATCH($B$46,PRIM!$A$2:$J$2,0),FALSE)</f>
        <v>-0.101441772495</v>
      </c>
      <c r="J59" s="76">
        <f>J16/100*VLOOKUP($B59,PRIM!$A:$I,MATCH($B$46,PRIM!$A$2:$J$2,0),FALSE)</f>
        <v>9.0113915745000009E-2</v>
      </c>
      <c r="K59" s="76">
        <f>K16/100*VLOOKUP($B59,PRIM!$A:$I,MATCH($B$46,PRIM!$A$2:$J$2,0),FALSE)</f>
        <v>-0.13631769521999998</v>
      </c>
      <c r="L59" s="76">
        <f>L16/100*VLOOKUP($B59,PRIM!$A:$I,MATCH($B$46,PRIM!$A$2:$J$2,0),FALSE)</f>
        <v>-0.22821215948999998</v>
      </c>
      <c r="M59" s="76">
        <f>M16/100*VLOOKUP($B59,PRIM!$A:$I,MATCH($B$46,PRIM!$A$2:$J$2,0),FALSE)</f>
        <v>-0.32033880805500003</v>
      </c>
      <c r="N59" s="76">
        <f>N16/100*VLOOKUP($B59,PRIM!$A:$I,MATCH($B$46,PRIM!$A$2:$J$2,0),FALSE)</f>
        <v>-0.22758722500499998</v>
      </c>
      <c r="O59" s="76">
        <f>O16/100*VLOOKUP($B59,PRIM!$A:$I,MATCH($B$46,PRIM!$A$2:$J$2,0),FALSE)</f>
        <v>-0.10900864012500001</v>
      </c>
      <c r="P59" s="76">
        <f>P16/100*VLOOKUP($B59,PRIM!$A:$I,MATCH($B$46,PRIM!$A$2:$J$2,0),FALSE)</f>
        <v>5.0293305215999996E-3</v>
      </c>
      <c r="Q59" s="76">
        <f>Q16/100*VLOOKUP($B59,PRIM!$A:$I,MATCH($B$46,PRIM!$A$2:$J$2,0),FALSE)</f>
        <v>0.11147237703000001</v>
      </c>
      <c r="R59" s="77">
        <f>R16/100*VLOOKUP($B59,PRIM!$A:$I,MATCH($B$46,PRIM!$A$2:$J$2,0),FALSE)</f>
        <v>0.22813958191500003</v>
      </c>
      <c r="S59" s="130"/>
      <c r="T59" s="130"/>
    </row>
    <row r="60" spans="1:20" x14ac:dyDescent="0.25">
      <c r="A60" s="67" t="str">
        <f t="shared" si="5"/>
        <v>xtot(ShipsBoats:ROA)</v>
      </c>
      <c r="B60" s="91" t="str">
        <f t="shared" si="4"/>
        <v>13 ShipsBoats</v>
      </c>
      <c r="C60" s="76">
        <f>C17/100*VLOOKUP($B60,PRIM!$A:$I,MATCH($B$46,PRIM!$A$2:$J$2,0),FALSE)</f>
        <v>-3.0363379490000002E-3</v>
      </c>
      <c r="D60" s="76">
        <f>D17/100*VLOOKUP($B60,PRIM!$A:$I,MATCH($B$46,PRIM!$A$2:$J$2,0),FALSE)</f>
        <v>-4.8620868029999997E-3</v>
      </c>
      <c r="E60" s="76">
        <f>E17/100*VLOOKUP($B60,PRIM!$A:$I,MATCH($B$46,PRIM!$A$2:$J$2,0),FALSE)</f>
        <v>-4.9648388689999996E-3</v>
      </c>
      <c r="F60" s="76">
        <f>F17/100*VLOOKUP($B60,PRIM!$A:$I,MATCH($B$46,PRIM!$A$2:$J$2,0),FALSE)</f>
        <v>-4.3693433199999991E-3</v>
      </c>
      <c r="G60" s="76">
        <f>G17/100*VLOOKUP($B60,PRIM!$A:$I,MATCH($B$46,PRIM!$A$2:$J$2,0),FALSE)</f>
        <v>-3.0668768559999997E-3</v>
      </c>
      <c r="H60" s="76">
        <f>H17/100*VLOOKUP($B60,PRIM!$A:$I,MATCH($B$46,PRIM!$A$2:$J$2,0),FALSE)</f>
        <v>-3.0566138409999998E-3</v>
      </c>
      <c r="I60" s="76">
        <f>I17/100*VLOOKUP($B60,PRIM!$A:$I,MATCH($B$46,PRIM!$A$2:$J$2,0),FALSE)</f>
        <v>-2.8824021830000002E-3</v>
      </c>
      <c r="J60" s="76">
        <f>J17/100*VLOOKUP($B60,PRIM!$A:$I,MATCH($B$46,PRIM!$A$2:$J$2,0),FALSE)</f>
        <v>-2.6059723670000001E-3</v>
      </c>
      <c r="K60" s="76">
        <f>K17/100*VLOOKUP($B60,PRIM!$A:$I,MATCH($B$46,PRIM!$A$2:$J$2,0),FALSE)</f>
        <v>2.0696533729999997E-3</v>
      </c>
      <c r="L60" s="76">
        <f>L17/100*VLOOKUP($B60,PRIM!$A:$I,MATCH($B$46,PRIM!$A$2:$J$2,0),FALSE)</f>
        <v>1.9896628139999999E-3</v>
      </c>
      <c r="M60" s="76">
        <f>M17/100*VLOOKUP($B60,PRIM!$A:$I,MATCH($B$46,PRIM!$A$2:$J$2,0),FALSE)</f>
        <v>1.2873057889999998E-3</v>
      </c>
      <c r="N60" s="76">
        <f>N17/100*VLOOKUP($B60,PRIM!$A:$I,MATCH($B$46,PRIM!$A$2:$J$2,0),FALSE)</f>
        <v>-3.3910924889999994E-5</v>
      </c>
      <c r="O60" s="76">
        <f>O17/100*VLOOKUP($B60,PRIM!$A:$I,MATCH($B$46,PRIM!$A$2:$J$2,0),FALSE)</f>
        <v>-1.1588746399999999E-3</v>
      </c>
      <c r="P60" s="76">
        <f>P17/100*VLOOKUP($B60,PRIM!$A:$I,MATCH($B$46,PRIM!$A$2:$J$2,0),FALSE)</f>
        <v>-1.8263090369999996E-3</v>
      </c>
      <c r="Q60" s="76">
        <f>Q17/100*VLOOKUP($B60,PRIM!$A:$I,MATCH($B$46,PRIM!$A$2:$J$2,0),FALSE)</f>
        <v>-2.0820982639999999E-3</v>
      </c>
      <c r="R60" s="77">
        <f>R17/100*VLOOKUP($B60,PRIM!$A:$I,MATCH($B$46,PRIM!$A$2:$J$2,0),FALSE)</f>
        <v>-2.1843962979999996E-3</v>
      </c>
      <c r="S60" s="130"/>
      <c r="T60" s="130"/>
    </row>
    <row r="61" spans="1:20" x14ac:dyDescent="0.25">
      <c r="A61" s="67" t="str">
        <f t="shared" si="5"/>
        <v>xtot(ShipsBtAWD:ROA)</v>
      </c>
      <c r="B61" s="91" t="str">
        <f t="shared" si="4"/>
        <v>14 ShipsBtAWD</v>
      </c>
      <c r="C61" s="76">
        <f>C18/100*VLOOKUP($B61,PRIM!$A:$I,MATCH($B$46,PRIM!$A$2:$J$2,0),FALSE)</f>
        <v>0</v>
      </c>
      <c r="D61" s="76">
        <f>D18/100*VLOOKUP($B61,PRIM!$A:$I,MATCH($B$46,PRIM!$A$2:$J$2,0),FALSE)</f>
        <v>0</v>
      </c>
      <c r="E61" s="76">
        <f>E18/100*VLOOKUP($B61,PRIM!$A:$I,MATCH($B$46,PRIM!$A$2:$J$2,0),FALSE)</f>
        <v>0</v>
      </c>
      <c r="F61" s="76">
        <f>F18/100*VLOOKUP($B61,PRIM!$A:$I,MATCH($B$46,PRIM!$A$2:$J$2,0),FALSE)</f>
        <v>0</v>
      </c>
      <c r="G61" s="76">
        <f>G18/100*VLOOKUP($B61,PRIM!$A:$I,MATCH($B$46,PRIM!$A$2:$J$2,0),FALSE)</f>
        <v>0</v>
      </c>
      <c r="H61" s="76">
        <f>H18/100*VLOOKUP($B61,PRIM!$A:$I,MATCH($B$46,PRIM!$A$2:$J$2,0),FALSE)</f>
        <v>0</v>
      </c>
      <c r="I61" s="76">
        <f>I18/100*VLOOKUP($B61,PRIM!$A:$I,MATCH($B$46,PRIM!$A$2:$J$2,0),FALSE)</f>
        <v>0</v>
      </c>
      <c r="J61" s="76">
        <f>J18/100*VLOOKUP($B61,PRIM!$A:$I,MATCH($B$46,PRIM!$A$2:$J$2,0),FALSE)</f>
        <v>0</v>
      </c>
      <c r="K61" s="76">
        <f>K18/100*VLOOKUP($B61,PRIM!$A:$I,MATCH($B$46,PRIM!$A$2:$J$2,0),FALSE)</f>
        <v>0</v>
      </c>
      <c r="L61" s="76">
        <f>L18/100*VLOOKUP($B61,PRIM!$A:$I,MATCH($B$46,PRIM!$A$2:$J$2,0),FALSE)</f>
        <v>0</v>
      </c>
      <c r="M61" s="76">
        <f>M18/100*VLOOKUP($B61,PRIM!$A:$I,MATCH($B$46,PRIM!$A$2:$J$2,0),FALSE)</f>
        <v>0</v>
      </c>
      <c r="N61" s="76">
        <f>N18/100*VLOOKUP($B61,PRIM!$A:$I,MATCH($B$46,PRIM!$A$2:$J$2,0),FALSE)</f>
        <v>0</v>
      </c>
      <c r="O61" s="76">
        <f>O18/100*VLOOKUP($B61,PRIM!$A:$I,MATCH($B$46,PRIM!$A$2:$J$2,0),FALSE)</f>
        <v>0</v>
      </c>
      <c r="P61" s="76">
        <f>P18/100*VLOOKUP($B61,PRIM!$A:$I,MATCH($B$46,PRIM!$A$2:$J$2,0),FALSE)</f>
        <v>0</v>
      </c>
      <c r="Q61" s="76">
        <f>Q18/100*VLOOKUP($B61,PRIM!$A:$I,MATCH($B$46,PRIM!$A$2:$J$2,0),FALSE)</f>
        <v>0</v>
      </c>
      <c r="R61" s="77">
        <f>R18/100*VLOOKUP($B61,PRIM!$A:$I,MATCH($B$46,PRIM!$A$2:$J$2,0),FALSE)</f>
        <v>0</v>
      </c>
      <c r="S61" s="130"/>
      <c r="T61" s="130"/>
    </row>
    <row r="62" spans="1:20" x14ac:dyDescent="0.25">
      <c r="A62" s="67" t="str">
        <f t="shared" si="5"/>
        <v>xtot(Aircraft:ROA)</v>
      </c>
      <c r="B62" s="91" t="str">
        <f t="shared" si="4"/>
        <v>15 Aircraft</v>
      </c>
      <c r="C62" s="76">
        <f>C19/100*VLOOKUP($B62,PRIM!$A:$I,MATCH($B$46,PRIM!$A$2:$J$2,0),FALSE)</f>
        <v>0.74402909063</v>
      </c>
      <c r="D62" s="76">
        <f>D19/100*VLOOKUP($B62,PRIM!$A:$I,MATCH($B$46,PRIM!$A$2:$J$2,0),FALSE)</f>
        <v>0.68182552580000011</v>
      </c>
      <c r="E62" s="76">
        <f>E19/100*VLOOKUP($B62,PRIM!$A:$I,MATCH($B$46,PRIM!$A$2:$J$2,0),FALSE)</f>
        <v>0.66427258185000004</v>
      </c>
      <c r="F62" s="76">
        <f>F19/100*VLOOKUP($B62,PRIM!$A:$I,MATCH($B$46,PRIM!$A$2:$J$2,0),FALSE)</f>
        <v>0.66785004041000007</v>
      </c>
      <c r="G62" s="76">
        <f>G19/100*VLOOKUP($B62,PRIM!$A:$I,MATCH($B$46,PRIM!$A$2:$J$2,0),FALSE)</f>
        <v>0.70577335485000003</v>
      </c>
      <c r="H62" s="76">
        <f>H19/100*VLOOKUP($B62,PRIM!$A:$I,MATCH($B$46,PRIM!$A$2:$J$2,0),FALSE)</f>
        <v>0.71408937434000008</v>
      </c>
      <c r="I62" s="76">
        <f>I19/100*VLOOKUP($B62,PRIM!$A:$I,MATCH($B$46,PRIM!$A$2:$J$2,0),FALSE)</f>
        <v>0.72257308720000002</v>
      </c>
      <c r="J62" s="76">
        <f>J19/100*VLOOKUP($B62,PRIM!$A:$I,MATCH($B$46,PRIM!$A$2:$J$2,0),FALSE)</f>
        <v>0.73091609182999995</v>
      </c>
      <c r="K62" s="76">
        <f>K19/100*VLOOKUP($B62,PRIM!$A:$I,MATCH($B$46,PRIM!$A$2:$J$2,0),FALSE)</f>
        <v>0.85292480596999998</v>
      </c>
      <c r="L62" s="76">
        <f>L19/100*VLOOKUP($B62,PRIM!$A:$I,MATCH($B$46,PRIM!$A$2:$J$2,0),FALSE)</f>
        <v>0.85633664694</v>
      </c>
      <c r="M62" s="76">
        <f>M19/100*VLOOKUP($B62,PRIM!$A:$I,MATCH($B$46,PRIM!$A$2:$J$2,0),FALSE)</f>
        <v>0.84319770089000001</v>
      </c>
      <c r="N62" s="76">
        <f>N19/100*VLOOKUP($B62,PRIM!$A:$I,MATCH($B$46,PRIM!$A$2:$J$2,0),FALSE)</f>
        <v>0.82430054112000006</v>
      </c>
      <c r="O62" s="76">
        <f>O19/100*VLOOKUP($B62,PRIM!$A:$I,MATCH($B$46,PRIM!$A$2:$J$2,0),FALSE)</f>
        <v>0.80993421601000015</v>
      </c>
      <c r="P62" s="76">
        <f>P19/100*VLOOKUP($B62,PRIM!$A:$I,MATCH($B$46,PRIM!$A$2:$J$2,0),FALSE)</f>
        <v>0.80306975982000006</v>
      </c>
      <c r="Q62" s="76">
        <f>Q19/100*VLOOKUP($B62,PRIM!$A:$I,MATCH($B$46,PRIM!$A$2:$J$2,0),FALSE)</f>
        <v>0.80306975982000006</v>
      </c>
      <c r="R62" s="77">
        <f>R19/100*VLOOKUP($B62,PRIM!$A:$I,MATCH($B$46,PRIM!$A$2:$J$2,0),FALSE)</f>
        <v>0.80538395798000006</v>
      </c>
      <c r="S62" s="130"/>
      <c r="T62" s="130"/>
    </row>
    <row r="63" spans="1:20" x14ac:dyDescent="0.25">
      <c r="A63" s="67" t="str">
        <f t="shared" si="5"/>
        <v>xtot(Equipment:ROA)</v>
      </c>
      <c r="B63" s="91" t="str">
        <f t="shared" si="4"/>
        <v>16 Equipment</v>
      </c>
      <c r="C63" s="76">
        <f>C20/100*VLOOKUP($B63,PRIM!$A:$I,MATCH($B$46,PRIM!$A$2:$J$2,0),FALSE)</f>
        <v>-1.8407874531199999</v>
      </c>
      <c r="D63" s="76">
        <f>D20/100*VLOOKUP($B63,PRIM!$A:$I,MATCH($B$46,PRIM!$A$2:$J$2,0),FALSE)</f>
        <v>-1.6355718510000001</v>
      </c>
      <c r="E63" s="76">
        <f>E20/100*VLOOKUP($B63,PRIM!$A:$I,MATCH($B$46,PRIM!$A$2:$J$2,0),FALSE)</f>
        <v>-1.3935464559500002</v>
      </c>
      <c r="F63" s="76">
        <f>F20/100*VLOOKUP($B63,PRIM!$A:$I,MATCH($B$46,PRIM!$A$2:$J$2,0),FALSE)</f>
        <v>-1.14309939644</v>
      </c>
      <c r="G63" s="76">
        <f>G20/100*VLOOKUP($B63,PRIM!$A:$I,MATCH($B$46,PRIM!$A$2:$J$2,0),FALSE)</f>
        <v>-1.0051241834399998</v>
      </c>
      <c r="H63" s="76">
        <f>H20/100*VLOOKUP($B63,PRIM!$A:$I,MATCH($B$46,PRIM!$A$2:$J$2,0),FALSE)</f>
        <v>-0.81545076372000003</v>
      </c>
      <c r="I63" s="76">
        <f>I20/100*VLOOKUP($B63,PRIM!$A:$I,MATCH($B$46,PRIM!$A$2:$J$2,0),FALSE)</f>
        <v>-0.63104928805799987</v>
      </c>
      <c r="J63" s="76">
        <f>J20/100*VLOOKUP($B63,PRIM!$A:$I,MATCH($B$46,PRIM!$A$2:$J$2,0),FALSE)</f>
        <v>-0.46347631489199997</v>
      </c>
      <c r="K63" s="76">
        <f>K20/100*VLOOKUP($B63,PRIM!$A:$I,MATCH($B$46,PRIM!$A$2:$J$2,0),FALSE)</f>
        <v>-0.78040096957000005</v>
      </c>
      <c r="L63" s="76">
        <f>L20/100*VLOOKUP($B63,PRIM!$A:$I,MATCH($B$46,PRIM!$A$2:$J$2,0),FALSE)</f>
        <v>-0.89619150658999991</v>
      </c>
      <c r="M63" s="76">
        <f>M20/100*VLOOKUP($B63,PRIM!$A:$I,MATCH($B$46,PRIM!$A$2:$J$2,0),FALSE)</f>
        <v>-0.97886415807000005</v>
      </c>
      <c r="N63" s="76">
        <f>N20/100*VLOOKUP($B63,PRIM!$A:$I,MATCH($B$46,PRIM!$A$2:$J$2,0),FALSE)</f>
        <v>-0.94050781573999997</v>
      </c>
      <c r="O63" s="76">
        <f>O20/100*VLOOKUP($B63,PRIM!$A:$I,MATCH($B$46,PRIM!$A$2:$J$2,0),FALSE)</f>
        <v>-0.8676237994499999</v>
      </c>
      <c r="P63" s="76">
        <f>P20/100*VLOOKUP($B63,PRIM!$A:$I,MATCH($B$46,PRIM!$A$2:$J$2,0),FALSE)</f>
        <v>-0.78777647644000004</v>
      </c>
      <c r="Q63" s="76">
        <f>Q20/100*VLOOKUP($B63,PRIM!$A:$I,MATCH($B$46,PRIM!$A$2:$J$2,0),FALSE)</f>
        <v>-0.71638596673999999</v>
      </c>
      <c r="R63" s="77">
        <f>R20/100*VLOOKUP($B63,PRIM!$A:$I,MATCH($B$46,PRIM!$A$2:$J$2,0),FALSE)</f>
        <v>-0.64555144793999997</v>
      </c>
      <c r="S63" s="130"/>
      <c r="T63" s="130"/>
    </row>
    <row r="64" spans="1:20" x14ac:dyDescent="0.25">
      <c r="A64" s="67" t="str">
        <f t="shared" si="5"/>
        <v>xtot(EquipmtAWD:ROA)</v>
      </c>
      <c r="B64" s="91" t="str">
        <f t="shared" si="4"/>
        <v>17 EquipmtAWD</v>
      </c>
      <c r="C64" s="76">
        <f>C21/100*VLOOKUP($B64,PRIM!$A:$I,MATCH($B$46,PRIM!$A$2:$J$2,0),FALSE)</f>
        <v>0</v>
      </c>
      <c r="D64" s="76">
        <f>D21/100*VLOOKUP($B64,PRIM!$A:$I,MATCH($B$46,PRIM!$A$2:$J$2,0),FALSE)</f>
        <v>0</v>
      </c>
      <c r="E64" s="76">
        <f>E21/100*VLOOKUP($B64,PRIM!$A:$I,MATCH($B$46,PRIM!$A$2:$J$2,0),FALSE)</f>
        <v>0</v>
      </c>
      <c r="F64" s="76">
        <f>F21/100*VLOOKUP($B64,PRIM!$A:$I,MATCH($B$46,PRIM!$A$2:$J$2,0),FALSE)</f>
        <v>0</v>
      </c>
      <c r="G64" s="76">
        <f>G21/100*VLOOKUP($B64,PRIM!$A:$I,MATCH($B$46,PRIM!$A$2:$J$2,0),FALSE)</f>
        <v>0</v>
      </c>
      <c r="H64" s="76">
        <f>H21/100*VLOOKUP($B64,PRIM!$A:$I,MATCH($B$46,PRIM!$A$2:$J$2,0),FALSE)</f>
        <v>0</v>
      </c>
      <c r="I64" s="76">
        <f>I21/100*VLOOKUP($B64,PRIM!$A:$I,MATCH($B$46,PRIM!$A$2:$J$2,0),FALSE)</f>
        <v>0</v>
      </c>
      <c r="J64" s="76">
        <f>J21/100*VLOOKUP($B64,PRIM!$A:$I,MATCH($B$46,PRIM!$A$2:$J$2,0),FALSE)</f>
        <v>0</v>
      </c>
      <c r="K64" s="76">
        <f>K21/100*VLOOKUP($B64,PRIM!$A:$I,MATCH($B$46,PRIM!$A$2:$J$2,0),FALSE)</f>
        <v>0</v>
      </c>
      <c r="L64" s="76">
        <f>L21/100*VLOOKUP($B64,PRIM!$A:$I,MATCH($B$46,PRIM!$A$2:$J$2,0),FALSE)</f>
        <v>0</v>
      </c>
      <c r="M64" s="76">
        <f>M21/100*VLOOKUP($B64,PRIM!$A:$I,MATCH($B$46,PRIM!$A$2:$J$2,0),FALSE)</f>
        <v>0</v>
      </c>
      <c r="N64" s="76">
        <f>N21/100*VLOOKUP($B64,PRIM!$A:$I,MATCH($B$46,PRIM!$A$2:$J$2,0),FALSE)</f>
        <v>0</v>
      </c>
      <c r="O64" s="76">
        <f>O21/100*VLOOKUP($B64,PRIM!$A:$I,MATCH($B$46,PRIM!$A$2:$J$2,0),FALSE)</f>
        <v>0</v>
      </c>
      <c r="P64" s="76">
        <f>P21/100*VLOOKUP($B64,PRIM!$A:$I,MATCH($B$46,PRIM!$A$2:$J$2,0),FALSE)</f>
        <v>0</v>
      </c>
      <c r="Q64" s="76">
        <f>Q21/100*VLOOKUP($B64,PRIM!$A:$I,MATCH($B$46,PRIM!$A$2:$J$2,0),FALSE)</f>
        <v>0</v>
      </c>
      <c r="R64" s="77">
        <f>R21/100*VLOOKUP($B64,PRIM!$A:$I,MATCH($B$46,PRIM!$A$2:$J$2,0),FALSE)</f>
        <v>0</v>
      </c>
      <c r="S64" s="130"/>
      <c r="T64" s="130"/>
    </row>
    <row r="65" spans="1:20" x14ac:dyDescent="0.25">
      <c r="A65" s="67" t="str">
        <f t="shared" si="5"/>
        <v>xtot(ElecGen:ROA)</v>
      </c>
      <c r="B65" s="91" t="str">
        <f t="shared" si="4"/>
        <v>18 ElecGen</v>
      </c>
      <c r="C65" s="76">
        <f>C22/100*VLOOKUP($B65,PRIM!$A:$I,MATCH($B$46,PRIM!$A$2:$J$2,0),FALSE)</f>
        <v>-0.13540119370799999</v>
      </c>
      <c r="D65" s="76">
        <f>D22/100*VLOOKUP($B65,PRIM!$A:$I,MATCH($B$46,PRIM!$A$2:$J$2,0),FALSE)</f>
        <v>-0.192175633303</v>
      </c>
      <c r="E65" s="76">
        <f>E22/100*VLOOKUP($B65,PRIM!$A:$I,MATCH($B$46,PRIM!$A$2:$J$2,0),FALSE)</f>
        <v>-0.23370809408899998</v>
      </c>
      <c r="F65" s="76">
        <f>F22/100*VLOOKUP($B65,PRIM!$A:$I,MATCH($B$46,PRIM!$A$2:$J$2,0),FALSE)</f>
        <v>-0.26307906288799998</v>
      </c>
      <c r="G65" s="76">
        <f>G22/100*VLOOKUP($B65,PRIM!$A:$I,MATCH($B$46,PRIM!$A$2:$J$2,0),FALSE)</f>
        <v>-0.26081987371999998</v>
      </c>
      <c r="H65" s="76">
        <f>H22/100*VLOOKUP($B65,PRIM!$A:$I,MATCH($B$46,PRIM!$A$2:$J$2,0),FALSE)</f>
        <v>-0.26858560165599998</v>
      </c>
      <c r="I65" s="76">
        <f>I22/100*VLOOKUP($B65,PRIM!$A:$I,MATCH($B$46,PRIM!$A$2:$J$2,0),FALSE)</f>
        <v>-0.27150734407399996</v>
      </c>
      <c r="J65" s="76">
        <f>J22/100*VLOOKUP($B65,PRIM!$A:$I,MATCH($B$46,PRIM!$A$2:$J$2,0),FALSE)</f>
        <v>-0.26988236094099999</v>
      </c>
      <c r="K65" s="76">
        <f>K22/100*VLOOKUP($B65,PRIM!$A:$I,MATCH($B$46,PRIM!$A$2:$J$2,0),FALSE)</f>
        <v>-0.20468728887599999</v>
      </c>
      <c r="L65" s="76">
        <f>L22/100*VLOOKUP($B65,PRIM!$A:$I,MATCH($B$46,PRIM!$A$2:$J$2,0),FALSE)</f>
        <v>-0.18121284271999999</v>
      </c>
      <c r="M65" s="76">
        <f>M22/100*VLOOKUP($B65,PRIM!$A:$I,MATCH($B$46,PRIM!$A$2:$J$2,0),FALSE)</f>
        <v>-0.16650691142399998</v>
      </c>
      <c r="N65" s="76">
        <f>N22/100*VLOOKUP($B65,PRIM!$A:$I,MATCH($B$46,PRIM!$A$2:$J$2,0),FALSE)</f>
        <v>-0.16157754879099998</v>
      </c>
      <c r="O65" s="76">
        <f>O22/100*VLOOKUP($B65,PRIM!$A:$I,MATCH($B$46,PRIM!$A$2:$J$2,0),FALSE)</f>
        <v>-0.16486864367899998</v>
      </c>
      <c r="P65" s="76">
        <f>P22/100*VLOOKUP($B65,PRIM!$A:$I,MATCH($B$46,PRIM!$A$2:$J$2,0),FALSE)</f>
        <v>-0.17142758538400002</v>
      </c>
      <c r="Q65" s="76">
        <f>Q22/100*VLOOKUP($B65,PRIM!$A:$I,MATCH($B$46,PRIM!$A$2:$J$2,0),FALSE)</f>
        <v>-0.17600809276400001</v>
      </c>
      <c r="R65" s="77">
        <f>R22/100*VLOOKUP($B65,PRIM!$A:$I,MATCH($B$46,PRIM!$A$2:$J$2,0),FALSE)</f>
        <v>-0.17731884114799998</v>
      </c>
      <c r="S65" s="130"/>
      <c r="T65" s="130"/>
    </row>
    <row r="66" spans="1:20" x14ac:dyDescent="0.25">
      <c r="A66" s="67" t="str">
        <f t="shared" si="5"/>
        <v>xtot(ElecDist:ROA)</v>
      </c>
      <c r="B66" s="91" t="str">
        <f t="shared" si="4"/>
        <v>19 ElecDist</v>
      </c>
      <c r="C66" s="76">
        <f>C23/100*VLOOKUP($B66,PRIM!$A:$I,MATCH($B$46,PRIM!$A$2:$J$2,0),FALSE)</f>
        <v>-0.272711891328</v>
      </c>
      <c r="D66" s="76">
        <f>D23/100*VLOOKUP($B66,PRIM!$A:$I,MATCH($B$46,PRIM!$A$2:$J$2,0),FALSE)</f>
        <v>-0.44895519603200007</v>
      </c>
      <c r="E66" s="76">
        <f>E23/100*VLOOKUP($B66,PRIM!$A:$I,MATCH($B$46,PRIM!$A$2:$J$2,0),FALSE)</f>
        <v>-0.57891174259200007</v>
      </c>
      <c r="F66" s="76">
        <f>F23/100*VLOOKUP($B66,PRIM!$A:$I,MATCH($B$46,PRIM!$A$2:$J$2,0),FALSE)</f>
        <v>-0.6728553392640001</v>
      </c>
      <c r="G66" s="76">
        <f>G23/100*VLOOKUP($B66,PRIM!$A:$I,MATCH($B$46,PRIM!$A$2:$J$2,0),FALSE)</f>
        <v>-0.67196741452800002</v>
      </c>
      <c r="H66" s="76">
        <f>H23/100*VLOOKUP($B66,PRIM!$A:$I,MATCH($B$46,PRIM!$A$2:$J$2,0),FALSE)</f>
        <v>-0.70041855513599993</v>
      </c>
      <c r="I66" s="76">
        <f>I23/100*VLOOKUP($B66,PRIM!$A:$I,MATCH($B$46,PRIM!$A$2:$J$2,0),FALSE)</f>
        <v>-0.71376135449600009</v>
      </c>
      <c r="J66" s="76">
        <f>J23/100*VLOOKUP($B66,PRIM!$A:$I,MATCH($B$46,PRIM!$A$2:$J$2,0),FALSE)</f>
        <v>-0.71376135449600009</v>
      </c>
      <c r="K66" s="76">
        <f>K23/100*VLOOKUP($B66,PRIM!$A:$I,MATCH($B$46,PRIM!$A$2:$J$2,0),FALSE)</f>
        <v>-0.51679897766400007</v>
      </c>
      <c r="L66" s="76">
        <f>L23/100*VLOOKUP($B66,PRIM!$A:$I,MATCH($B$46,PRIM!$A$2:$J$2,0),FALSE)</f>
        <v>-0.44616635033600005</v>
      </c>
      <c r="M66" s="76">
        <f>M23/100*VLOOKUP($B66,PRIM!$A:$I,MATCH($B$46,PRIM!$A$2:$J$2,0),FALSE)</f>
        <v>-0.40136563289600008</v>
      </c>
      <c r="N66" s="76">
        <f>N23/100*VLOOKUP($B66,PRIM!$A:$I,MATCH($B$46,PRIM!$A$2:$J$2,0),FALSE)</f>
        <v>-0.38962547878399995</v>
      </c>
      <c r="O66" s="76">
        <f>O23/100*VLOOKUP($B66,PRIM!$A:$I,MATCH($B$46,PRIM!$A$2:$J$2,0),FALSE)</f>
        <v>-0.40407164979200011</v>
      </c>
      <c r="P66" s="76">
        <f>P23/100*VLOOKUP($B66,PRIM!$A:$I,MATCH($B$46,PRIM!$A$2:$J$2,0),FALSE)</f>
        <v>-0.42746268697599998</v>
      </c>
      <c r="Q66" s="76">
        <f>Q23/100*VLOOKUP($B66,PRIM!$A:$I,MATCH($B$46,PRIM!$A$2:$J$2,0),FALSE)</f>
        <v>-0.44272582604800004</v>
      </c>
      <c r="R66" s="77">
        <f>R23/100*VLOOKUP($B66,PRIM!$A:$I,MATCH($B$46,PRIM!$A$2:$J$2,0),FALSE)</f>
        <v>-0.44899624230400009</v>
      </c>
      <c r="S66" s="130"/>
      <c r="T66" s="130"/>
    </row>
    <row r="67" spans="1:20" x14ac:dyDescent="0.25">
      <c r="A67" s="67" t="str">
        <f t="shared" si="5"/>
        <v>xtot(GasSupply:ROA)</v>
      </c>
      <c r="B67" s="91" t="str">
        <f t="shared" si="4"/>
        <v>20 GasSupply</v>
      </c>
      <c r="C67" s="76">
        <f>C24/100*VLOOKUP($B67,PRIM!$A:$I,MATCH($B$46,PRIM!$A$2:$J$2,0),FALSE)</f>
        <v>-0.16726055200000001</v>
      </c>
      <c r="D67" s="76">
        <f>D24/100*VLOOKUP($B67,PRIM!$A:$I,MATCH($B$46,PRIM!$A$2:$J$2,0),FALSE)</f>
        <v>-0.22704766853999997</v>
      </c>
      <c r="E67" s="76">
        <f>E24/100*VLOOKUP($B67,PRIM!$A:$I,MATCH($B$46,PRIM!$A$2:$J$2,0),FALSE)</f>
        <v>-0.26340863955999999</v>
      </c>
      <c r="F67" s="76">
        <f>F24/100*VLOOKUP($B67,PRIM!$A:$I,MATCH($B$46,PRIM!$A$2:$J$2,0),FALSE)</f>
        <v>-0.28315530885999995</v>
      </c>
      <c r="G67" s="76">
        <f>G24/100*VLOOKUP($B67,PRIM!$A:$I,MATCH($B$46,PRIM!$A$2:$J$2,0),FALSE)</f>
        <v>-0.28730682268000002</v>
      </c>
      <c r="H67" s="76">
        <f>H24/100*VLOOKUP($B67,PRIM!$A:$I,MATCH($B$46,PRIM!$A$2:$J$2,0),FALSE)</f>
        <v>-0.28233421935999997</v>
      </c>
      <c r="I67" s="76">
        <f>I24/100*VLOOKUP($B67,PRIM!$A:$I,MATCH($B$46,PRIM!$A$2:$J$2,0),FALSE)</f>
        <v>-0.27059569637999997</v>
      </c>
      <c r="J67" s="76">
        <f>J24/100*VLOOKUP($B67,PRIM!$A:$I,MATCH($B$46,PRIM!$A$2:$J$2,0),FALSE)</f>
        <v>-0.25374651330000003</v>
      </c>
      <c r="K67" s="76">
        <f>K24/100*VLOOKUP($B67,PRIM!$A:$I,MATCH($B$46,PRIM!$A$2:$J$2,0),FALSE)</f>
        <v>-0.25653580054000003</v>
      </c>
      <c r="L67" s="76">
        <f>L24/100*VLOOKUP($B67,PRIM!$A:$I,MATCH($B$46,PRIM!$A$2:$J$2,0),FALSE)</f>
        <v>-0.25566167789999994</v>
      </c>
      <c r="M67" s="76">
        <f>M24/100*VLOOKUP($B67,PRIM!$A:$I,MATCH($B$46,PRIM!$A$2:$J$2,0),FALSE)</f>
        <v>-0.2523048081</v>
      </c>
      <c r="N67" s="76">
        <f>N24/100*VLOOKUP($B67,PRIM!$A:$I,MATCH($B$46,PRIM!$A$2:$J$2,0),FALSE)</f>
        <v>-0.22785240733999998</v>
      </c>
      <c r="O67" s="76">
        <f>O24/100*VLOOKUP($B67,PRIM!$A:$I,MATCH($B$46,PRIM!$A$2:$J$2,0),FALSE)</f>
        <v>-0.20899564265999998</v>
      </c>
      <c r="P67" s="76">
        <f>P24/100*VLOOKUP($B67,PRIM!$A:$I,MATCH($B$46,PRIM!$A$2:$J$2,0),FALSE)</f>
        <v>-0.19839228479999999</v>
      </c>
      <c r="Q67" s="76">
        <f>Q24/100*VLOOKUP($B67,PRIM!$A:$I,MATCH($B$46,PRIM!$A$2:$J$2,0),FALSE)</f>
        <v>-0.19080499128</v>
      </c>
      <c r="R67" s="77">
        <f>R24/100*VLOOKUP($B67,PRIM!$A:$I,MATCH($B$46,PRIM!$A$2:$J$2,0),FALSE)</f>
        <v>-0.18155902587999997</v>
      </c>
      <c r="S67" s="130"/>
      <c r="T67" s="130"/>
    </row>
    <row r="68" spans="1:20" x14ac:dyDescent="0.25">
      <c r="A68" s="67" t="str">
        <f t="shared" si="5"/>
        <v>xtot(WaterDrains:ROA)</v>
      </c>
      <c r="B68" s="91" t="str">
        <f t="shared" si="4"/>
        <v>21 WaterDrains</v>
      </c>
      <c r="C68" s="76">
        <f>C25/100*VLOOKUP($B68,PRIM!$A:$I,MATCH($B$46,PRIM!$A$2:$J$2,0),FALSE)</f>
        <v>-0.18635665590400002</v>
      </c>
      <c r="D68" s="76">
        <f>D25/100*VLOOKUP($B68,PRIM!$A:$I,MATCH($B$46,PRIM!$A$2:$J$2,0),FALSE)</f>
        <v>-0.26590248232800001</v>
      </c>
      <c r="E68" s="76">
        <f>E25/100*VLOOKUP($B68,PRIM!$A:$I,MATCH($B$46,PRIM!$A$2:$J$2,0),FALSE)</f>
        <v>-0.32267534197600001</v>
      </c>
      <c r="F68" s="76">
        <f>F25/100*VLOOKUP($B68,PRIM!$A:$I,MATCH($B$46,PRIM!$A$2:$J$2,0),FALSE)</f>
        <v>-0.36672091295199999</v>
      </c>
      <c r="G68" s="76">
        <f>G25/100*VLOOKUP($B68,PRIM!$A:$I,MATCH($B$46,PRIM!$A$2:$J$2,0),FALSE)</f>
        <v>-0.34467750649600004</v>
      </c>
      <c r="H68" s="76">
        <f>H25/100*VLOOKUP($B68,PRIM!$A:$I,MATCH($B$46,PRIM!$A$2:$J$2,0),FALSE)</f>
        <v>-0.35467091759200003</v>
      </c>
      <c r="I68" s="76">
        <f>I25/100*VLOOKUP($B68,PRIM!$A:$I,MATCH($B$46,PRIM!$A$2:$J$2,0),FALSE)</f>
        <v>-0.36266069199200002</v>
      </c>
      <c r="J68" s="76">
        <f>J25/100*VLOOKUP($B68,PRIM!$A:$I,MATCH($B$46,PRIM!$A$2:$J$2,0),FALSE)</f>
        <v>-0.36733055859999997</v>
      </c>
      <c r="K68" s="76">
        <f>K25/100*VLOOKUP($B68,PRIM!$A:$I,MATCH($B$46,PRIM!$A$2:$J$2,0),FALSE)</f>
        <v>-0.24993811001600003</v>
      </c>
      <c r="L68" s="76">
        <f>L25/100*VLOOKUP($B68,PRIM!$A:$I,MATCH($B$46,PRIM!$A$2:$J$2,0),FALSE)</f>
        <v>-0.199142608848</v>
      </c>
      <c r="M68" s="76">
        <f>M25/100*VLOOKUP($B68,PRIM!$A:$I,MATCH($B$46,PRIM!$A$2:$J$2,0),FALSE)</f>
        <v>-0.15766247684800003</v>
      </c>
      <c r="N68" s="76">
        <f>N25/100*VLOOKUP($B68,PRIM!$A:$I,MATCH($B$46,PRIM!$A$2:$J$2,0),FALSE)</f>
        <v>-0.14225752485600002</v>
      </c>
      <c r="O68" s="76">
        <f>O25/100*VLOOKUP($B68,PRIM!$A:$I,MATCH($B$46,PRIM!$A$2:$J$2,0),FALSE)</f>
        <v>-0.13421677651200001</v>
      </c>
      <c r="P68" s="76">
        <f>P25/100*VLOOKUP($B68,PRIM!$A:$I,MATCH($B$46,PRIM!$A$2:$J$2,0),FALSE)</f>
        <v>-0.127516391088</v>
      </c>
      <c r="Q68" s="76">
        <f>Q25/100*VLOOKUP($B68,PRIM!$A:$I,MATCH($B$46,PRIM!$A$2:$J$2,0),FALSE)</f>
        <v>-0.11881216480000001</v>
      </c>
      <c r="R68" s="77">
        <f>R25/100*VLOOKUP($B68,PRIM!$A:$I,MATCH($B$46,PRIM!$A$2:$J$2,0),FALSE)</f>
        <v>-0.10943847164000001</v>
      </c>
      <c r="S68" s="130"/>
      <c r="T68" s="130"/>
    </row>
    <row r="69" spans="1:20" x14ac:dyDescent="0.25">
      <c r="A69" s="67" t="str">
        <f t="shared" si="5"/>
        <v>xtot(ResidBuildng:ROA)</v>
      </c>
      <c r="B69" s="91" t="str">
        <f t="shared" si="4"/>
        <v>22 ResidBuildng</v>
      </c>
      <c r="C69" s="76">
        <f>C26/100*VLOOKUP($B69,PRIM!$A:$I,MATCH($B$46,PRIM!$A$2:$J$2,0),FALSE)</f>
        <v>0.55533361653000002</v>
      </c>
      <c r="D69" s="76">
        <f>D26/100*VLOOKUP($B69,PRIM!$A:$I,MATCH($B$46,PRIM!$A$2:$J$2,0),FALSE)</f>
        <v>-1.3144695795000001</v>
      </c>
      <c r="E69" s="76">
        <f>E26/100*VLOOKUP($B69,PRIM!$A:$I,MATCH($B$46,PRIM!$A$2:$J$2,0),FALSE)</f>
        <v>-2.6833813776000004</v>
      </c>
      <c r="F69" s="76">
        <f>F26/100*VLOOKUP($B69,PRIM!$A:$I,MATCH($B$46,PRIM!$A$2:$J$2,0),FALSE)</f>
        <v>-3.7358593272</v>
      </c>
      <c r="G69" s="76">
        <f>G26/100*VLOOKUP($B69,PRIM!$A:$I,MATCH($B$46,PRIM!$A$2:$J$2,0),FALSE)</f>
        <v>-4.0660852616999996</v>
      </c>
      <c r="H69" s="76">
        <f>H26/100*VLOOKUP($B69,PRIM!$A:$I,MATCH($B$46,PRIM!$A$2:$J$2,0),FALSE)</f>
        <v>-4.5143495396999995</v>
      </c>
      <c r="I69" s="76">
        <f>I26/100*VLOOKUP($B69,PRIM!$A:$I,MATCH($B$46,PRIM!$A$2:$J$2,0),FALSE)</f>
        <v>-4.8754143206999991</v>
      </c>
      <c r="J69" s="76">
        <f>J26/100*VLOOKUP($B69,PRIM!$A:$I,MATCH($B$46,PRIM!$A$2:$J$2,0),FALSE)</f>
        <v>-5.1435651266999995</v>
      </c>
      <c r="K69" s="76">
        <f>K26/100*VLOOKUP($B69,PRIM!$A:$I,MATCH($B$46,PRIM!$A$2:$J$2,0),FALSE)</f>
        <v>-4.3829681048999998</v>
      </c>
      <c r="L69" s="76">
        <f>L26/100*VLOOKUP($B69,PRIM!$A:$I,MATCH($B$46,PRIM!$A$2:$J$2,0),FALSE)</f>
        <v>-3.8764784519999997</v>
      </c>
      <c r="M69" s="76">
        <f>M26/100*VLOOKUP($B69,PRIM!$A:$I,MATCH($B$46,PRIM!$A$2:$J$2,0),FALSE)</f>
        <v>-3.4358170077000003</v>
      </c>
      <c r="N69" s="76">
        <f>N26/100*VLOOKUP($B69,PRIM!$A:$I,MATCH($B$46,PRIM!$A$2:$J$2,0),FALSE)</f>
        <v>-3.1902878006999997</v>
      </c>
      <c r="O69" s="76">
        <f>O26/100*VLOOKUP($B69,PRIM!$A:$I,MATCH($B$46,PRIM!$A$2:$J$2,0),FALSE)</f>
        <v>-3.1714343198999999</v>
      </c>
      <c r="P69" s="76">
        <f>P26/100*VLOOKUP($B69,PRIM!$A:$I,MATCH($B$46,PRIM!$A$2:$J$2,0),FALSE)</f>
        <v>-3.2761059407999999</v>
      </c>
      <c r="Q69" s="76">
        <f>Q26/100*VLOOKUP($B69,PRIM!$A:$I,MATCH($B$46,PRIM!$A$2:$J$2,0),FALSE)</f>
        <v>-3.3911130329999999</v>
      </c>
      <c r="R69" s="77">
        <f>R26/100*VLOOKUP($B69,PRIM!$A:$I,MATCH($B$46,PRIM!$A$2:$J$2,0),FALSE)</f>
        <v>-3.4705786499999998</v>
      </c>
      <c r="S69" s="130"/>
      <c r="T69" s="130"/>
    </row>
    <row r="70" spans="1:20" x14ac:dyDescent="0.25">
      <c r="A70" s="67" t="str">
        <f t="shared" si="5"/>
        <v>xtot(OthConstrn:ROA)</v>
      </c>
      <c r="B70" s="91" t="str">
        <f t="shared" si="4"/>
        <v>23 OthConstrn</v>
      </c>
      <c r="C70" s="76">
        <f>C27/100*VLOOKUP($B70,PRIM!$A:$I,MATCH($B$46,PRIM!$A$2:$J$2,0),FALSE)</f>
        <v>-42.030561022919997</v>
      </c>
      <c r="D70" s="76">
        <f>D27/100*VLOOKUP($B70,PRIM!$A:$I,MATCH($B$46,PRIM!$A$2:$J$2,0),FALSE)</f>
        <v>-42.97374216315</v>
      </c>
      <c r="E70" s="76">
        <f>E27/100*VLOOKUP($B70,PRIM!$A:$I,MATCH($B$46,PRIM!$A$2:$J$2,0),FALSE)</f>
        <v>-42.476668275239994</v>
      </c>
      <c r="F70" s="76">
        <f>F27/100*VLOOKUP($B70,PRIM!$A:$I,MATCH($B$46,PRIM!$A$2:$J$2,0),FALSE)</f>
        <v>-41.283344972430001</v>
      </c>
      <c r="G70" s="76">
        <f>G27/100*VLOOKUP($B70,PRIM!$A:$I,MATCH($B$46,PRIM!$A$2:$J$2,0),FALSE)</f>
        <v>-41.461739527950002</v>
      </c>
      <c r="H70" s="76">
        <f>H27/100*VLOOKUP($B70,PRIM!$A:$I,MATCH($B$46,PRIM!$A$2:$J$2,0),FALSE)</f>
        <v>-40.456283459039994</v>
      </c>
      <c r="I70" s="76">
        <f>I27/100*VLOOKUP($B70,PRIM!$A:$I,MATCH($B$46,PRIM!$A$2:$J$2,0),FALSE)</f>
        <v>-39.30613864875</v>
      </c>
      <c r="J70" s="76">
        <f>J27/100*VLOOKUP($B70,PRIM!$A:$I,MATCH($B$46,PRIM!$A$2:$J$2,0),FALSE)</f>
        <v>-38.127386954069998</v>
      </c>
      <c r="K70" s="76">
        <f>K27/100*VLOOKUP($B70,PRIM!$A:$I,MATCH($B$46,PRIM!$A$2:$J$2,0),FALSE)</f>
        <v>-41.234040210240003</v>
      </c>
      <c r="L70" s="76">
        <f>L27/100*VLOOKUP($B70,PRIM!$A:$I,MATCH($B$46,PRIM!$A$2:$J$2,0),FALSE)</f>
        <v>-42.030213540299997</v>
      </c>
      <c r="M70" s="76">
        <f>M27/100*VLOOKUP($B70,PRIM!$A:$I,MATCH($B$46,PRIM!$A$2:$J$2,0),FALSE)</f>
        <v>-42.784326365399998</v>
      </c>
      <c r="N70" s="76">
        <f>N27/100*VLOOKUP($B70,PRIM!$A:$I,MATCH($B$46,PRIM!$A$2:$J$2,0),FALSE)</f>
        <v>-42.346815530939999</v>
      </c>
      <c r="O70" s="76">
        <f>O27/100*VLOOKUP($B70,PRIM!$A:$I,MATCH($B$46,PRIM!$A$2:$J$2,0),FALSE)</f>
        <v>-41.803549116479999</v>
      </c>
      <c r="P70" s="76">
        <f>P27/100*VLOOKUP($B70,PRIM!$A:$I,MATCH($B$46,PRIM!$A$2:$J$2,0),FALSE)</f>
        <v>-41.418107797229993</v>
      </c>
      <c r="Q70" s="76">
        <f>Q27/100*VLOOKUP($B70,PRIM!$A:$I,MATCH($B$46,PRIM!$A$2:$J$2,0),FALSE)</f>
        <v>-41.180323929570001</v>
      </c>
      <c r="R70" s="77">
        <f>R27/100*VLOOKUP($B70,PRIM!$A:$I,MATCH($B$46,PRIM!$A$2:$J$2,0),FALSE)</f>
        <v>-40.883974132500001</v>
      </c>
      <c r="S70" s="130"/>
      <c r="T70" s="130"/>
    </row>
    <row r="71" spans="1:20" x14ac:dyDescent="0.25">
      <c r="A71" s="67" t="str">
        <f t="shared" si="5"/>
        <v>xtot(WsaleTrad:ROA)</v>
      </c>
      <c r="B71" s="91" t="str">
        <f t="shared" si="4"/>
        <v>24 WsaleTrad</v>
      </c>
      <c r="C71" s="76">
        <f>C28/100*VLOOKUP($B71,PRIM!$A:$I,MATCH($B$46,PRIM!$A$2:$J$2,0),FALSE)</f>
        <v>3.2594263299499997</v>
      </c>
      <c r="D71" s="76">
        <f>D28/100*VLOOKUP($B71,PRIM!$A:$I,MATCH($B$46,PRIM!$A$2:$J$2,0),FALSE)</f>
        <v>1.91824843273</v>
      </c>
      <c r="E71" s="76">
        <f>E28/100*VLOOKUP($B71,PRIM!$A:$I,MATCH($B$46,PRIM!$A$2:$J$2,0),FALSE)</f>
        <v>1.4236731580399999</v>
      </c>
      <c r="F71" s="76">
        <f>F28/100*VLOOKUP($B71,PRIM!$A:$I,MATCH($B$46,PRIM!$A$2:$J$2,0),FALSE)</f>
        <v>1.3890190470450001</v>
      </c>
      <c r="G71" s="76">
        <f>G28/100*VLOOKUP($B71,PRIM!$A:$I,MATCH($B$46,PRIM!$A$2:$J$2,0),FALSE)</f>
        <v>2.145237598</v>
      </c>
      <c r="H71" s="76">
        <f>H28/100*VLOOKUP($B71,PRIM!$A:$I,MATCH($B$46,PRIM!$A$2:$J$2,0),FALSE)</f>
        <v>2.4405518611599999</v>
      </c>
      <c r="I71" s="76">
        <f>I28/100*VLOOKUP($B71,PRIM!$A:$I,MATCH($B$46,PRIM!$A$2:$J$2,0),FALSE)</f>
        <v>2.7703028331299997</v>
      </c>
      <c r="J71" s="76">
        <f>J28/100*VLOOKUP($B71,PRIM!$A:$I,MATCH($B$46,PRIM!$A$2:$J$2,0),FALSE)</f>
        <v>3.1197831800800002</v>
      </c>
      <c r="K71" s="76">
        <f>K28/100*VLOOKUP($B71,PRIM!$A:$I,MATCH($B$46,PRIM!$A$2:$J$2,0),FALSE)</f>
        <v>4.9296290048950002</v>
      </c>
      <c r="L71" s="76">
        <f>L28/100*VLOOKUP($B71,PRIM!$A:$I,MATCH($B$46,PRIM!$A$2:$J$2,0),FALSE)</f>
        <v>5.545412839049999</v>
      </c>
      <c r="M71" s="76">
        <f>M28/100*VLOOKUP($B71,PRIM!$A:$I,MATCH($B$46,PRIM!$A$2:$J$2,0),FALSE)</f>
        <v>5.9169019899500004</v>
      </c>
      <c r="N71" s="76">
        <f>N28/100*VLOOKUP($B71,PRIM!$A:$I,MATCH($B$46,PRIM!$A$2:$J$2,0),FALSE)</f>
        <v>5.5989018848000001</v>
      </c>
      <c r="O71" s="76">
        <f>O28/100*VLOOKUP($B71,PRIM!$A:$I,MATCH($B$46,PRIM!$A$2:$J$2,0),FALSE)</f>
        <v>5.2417085745500005</v>
      </c>
      <c r="P71" s="76">
        <f>P28/100*VLOOKUP($B71,PRIM!$A:$I,MATCH($B$46,PRIM!$A$2:$J$2,0),FALSE)</f>
        <v>5.0604954917299994</v>
      </c>
      <c r="Q71" s="76">
        <f>Q28/100*VLOOKUP($B71,PRIM!$A:$I,MATCH($B$46,PRIM!$A$2:$J$2,0),FALSE)</f>
        <v>5.0604954917299994</v>
      </c>
      <c r="R71" s="77">
        <f>R28/100*VLOOKUP($B71,PRIM!$A:$I,MATCH($B$46,PRIM!$A$2:$J$2,0),FALSE)</f>
        <v>5.1487019940999996</v>
      </c>
      <c r="S71" s="130"/>
      <c r="T71" s="130"/>
    </row>
    <row r="72" spans="1:20" x14ac:dyDescent="0.25">
      <c r="A72" s="67" t="str">
        <f t="shared" si="5"/>
        <v>xtot(RetailTrade:ROA)</v>
      </c>
      <c r="B72" s="91" t="str">
        <f t="shared" si="4"/>
        <v>25 RetailTrade</v>
      </c>
      <c r="C72" s="76">
        <f>C29/100*VLOOKUP($B72,PRIM!$A:$I,MATCH($B$46,PRIM!$A$2:$J$2,0),FALSE)</f>
        <v>0.58897741559540007</v>
      </c>
      <c r="D72" s="76">
        <f>D29/100*VLOOKUP($B72,PRIM!$A:$I,MATCH($B$46,PRIM!$A$2:$J$2,0),FALSE)</f>
        <v>-1.9477858176010003</v>
      </c>
      <c r="E72" s="76">
        <f>E29/100*VLOOKUP($B72,PRIM!$A:$I,MATCH($B$46,PRIM!$A$2:$J$2,0),FALSE)</f>
        <v>-3.4072895266410002</v>
      </c>
      <c r="F72" s="76">
        <f>F29/100*VLOOKUP($B72,PRIM!$A:$I,MATCH($B$46,PRIM!$A$2:$J$2,0),FALSE)</f>
        <v>-4.2410229349800002</v>
      </c>
      <c r="G72" s="76">
        <f>G29/100*VLOOKUP($B72,PRIM!$A:$I,MATCH($B$46,PRIM!$A$2:$J$2,0),FALSE)</f>
        <v>-3.8698376911090007</v>
      </c>
      <c r="H72" s="76">
        <f>H29/100*VLOOKUP($B72,PRIM!$A:$I,MATCH($B$46,PRIM!$A$2:$J$2,0),FALSE)</f>
        <v>-3.9736299920850002</v>
      </c>
      <c r="I72" s="76">
        <f>I29/100*VLOOKUP($B72,PRIM!$A:$I,MATCH($B$46,PRIM!$A$2:$J$2,0),FALSE)</f>
        <v>-3.9649794489890002</v>
      </c>
      <c r="J72" s="76">
        <f>J29/100*VLOOKUP($B72,PRIM!$A:$I,MATCH($B$46,PRIM!$A$2:$J$2,0),FALSE)</f>
        <v>-3.8613657387240004</v>
      </c>
      <c r="K72" s="76">
        <f>K29/100*VLOOKUP($B72,PRIM!$A:$I,MATCH($B$46,PRIM!$A$2:$J$2,0),FALSE)</f>
        <v>-1.3709440406480002</v>
      </c>
      <c r="L72" s="76">
        <f>L29/100*VLOOKUP($B72,PRIM!$A:$I,MATCH($B$46,PRIM!$A$2:$J$2,0),FALSE)</f>
        <v>-0.41343563009189999</v>
      </c>
      <c r="M72" s="76">
        <f>M29/100*VLOOKUP($B72,PRIM!$A:$I,MATCH($B$46,PRIM!$A$2:$J$2,0),FALSE)</f>
        <v>0.23390274202750003</v>
      </c>
      <c r="N72" s="76">
        <f>N29/100*VLOOKUP($B72,PRIM!$A:$I,MATCH($B$46,PRIM!$A$2:$J$2,0),FALSE)</f>
        <v>1.7979348834070003E-2</v>
      </c>
      <c r="O72" s="76">
        <f>O29/100*VLOOKUP($B72,PRIM!$A:$I,MATCH($B$46,PRIM!$A$2:$J$2,0),FALSE)</f>
        <v>-0.35324620678099999</v>
      </c>
      <c r="P72" s="76">
        <f>P29/100*VLOOKUP($B72,PRIM!$A:$I,MATCH($B$46,PRIM!$A$2:$J$2,0),FALSE)</f>
        <v>-0.62092587217570006</v>
      </c>
      <c r="Q72" s="76">
        <f>Q29/100*VLOOKUP($B72,PRIM!$A:$I,MATCH($B$46,PRIM!$A$2:$J$2,0),FALSE)</f>
        <v>-0.69875472666740002</v>
      </c>
      <c r="R72" s="77">
        <f>R29/100*VLOOKUP($B72,PRIM!$A:$I,MATCH($B$46,PRIM!$A$2:$J$2,0),FALSE)</f>
        <v>-0.66437174994710002</v>
      </c>
      <c r="S72" s="130"/>
      <c r="T72" s="130"/>
    </row>
    <row r="73" spans="1:20" x14ac:dyDescent="0.25">
      <c r="A73" s="67" t="str">
        <f t="shared" si="5"/>
        <v>xtot(RoadTrans:ROA)</v>
      </c>
      <c r="B73" s="91" t="str">
        <f t="shared" si="4"/>
        <v>26 RoadTrans</v>
      </c>
      <c r="C73" s="76">
        <f>C30/100*VLOOKUP($B73,PRIM!$A:$I,MATCH($B$46,PRIM!$A$2:$J$2,0),FALSE)</f>
        <v>1.6266295571289999</v>
      </c>
      <c r="D73" s="76">
        <f>D30/100*VLOOKUP($B73,PRIM!$A:$I,MATCH($B$46,PRIM!$A$2:$J$2,0),FALSE)</f>
        <v>1.4443984811720001</v>
      </c>
      <c r="E73" s="76">
        <f>E30/100*VLOOKUP($B73,PRIM!$A:$I,MATCH($B$46,PRIM!$A$2:$J$2,0),FALSE)</f>
        <v>1.46463172736</v>
      </c>
      <c r="F73" s="76">
        <f>F30/100*VLOOKUP($B73,PRIM!$A:$I,MATCH($B$46,PRIM!$A$2:$J$2,0),FALSE)</f>
        <v>1.576951629176</v>
      </c>
      <c r="G73" s="76">
        <f>G30/100*VLOOKUP($B73,PRIM!$A:$I,MATCH($B$46,PRIM!$A$2:$J$2,0),FALSE)</f>
        <v>1.9660308593400002</v>
      </c>
      <c r="H73" s="76">
        <f>H30/100*VLOOKUP($B73,PRIM!$A:$I,MATCH($B$46,PRIM!$A$2:$J$2,0),FALSE)</f>
        <v>2.1302035297100002</v>
      </c>
      <c r="I73" s="76">
        <f>I30/100*VLOOKUP($B73,PRIM!$A:$I,MATCH($B$46,PRIM!$A$2:$J$2,0),FALSE)</f>
        <v>2.2870679160400003</v>
      </c>
      <c r="J73" s="76">
        <f>J30/100*VLOOKUP($B73,PRIM!$A:$I,MATCH($B$46,PRIM!$A$2:$J$2,0),FALSE)</f>
        <v>2.4402515985700006</v>
      </c>
      <c r="K73" s="76">
        <f>K30/100*VLOOKUP($B73,PRIM!$A:$I,MATCH($B$46,PRIM!$A$2:$J$2,0),FALSE)</f>
        <v>3.2547268423299998</v>
      </c>
      <c r="L73" s="76">
        <f>L30/100*VLOOKUP($B73,PRIM!$A:$I,MATCH($B$46,PRIM!$A$2:$J$2,0),FALSE)</f>
        <v>3.5114711105400001</v>
      </c>
      <c r="M73" s="76">
        <f>M30/100*VLOOKUP($B73,PRIM!$A:$I,MATCH($B$46,PRIM!$A$2:$J$2,0),FALSE)</f>
        <v>3.6806013474200001</v>
      </c>
      <c r="N73" s="76">
        <f>N30/100*VLOOKUP($B73,PRIM!$A:$I,MATCH($B$46,PRIM!$A$2:$J$2,0),FALSE)</f>
        <v>3.6286825538700005</v>
      </c>
      <c r="O73" s="76">
        <f>O30/100*VLOOKUP($B73,PRIM!$A:$I,MATCH($B$46,PRIM!$A$2:$J$2,0),FALSE)</f>
        <v>3.5785794477100001</v>
      </c>
      <c r="P73" s="76">
        <f>P30/100*VLOOKUP($B73,PRIM!$A:$I,MATCH($B$46,PRIM!$A$2:$J$2,0),FALSE)</f>
        <v>3.5841441406200003</v>
      </c>
      <c r="Q73" s="76">
        <f>Q30/100*VLOOKUP($B73,PRIM!$A:$I,MATCH($B$46,PRIM!$A$2:$J$2,0),FALSE)</f>
        <v>3.6414473864299999</v>
      </c>
      <c r="R73" s="77">
        <f>R30/100*VLOOKUP($B73,PRIM!$A:$I,MATCH($B$46,PRIM!$A$2:$J$2,0),FALSE)</f>
        <v>3.7171522539700002</v>
      </c>
      <c r="S73" s="130"/>
      <c r="T73" s="130"/>
    </row>
    <row r="74" spans="1:20" x14ac:dyDescent="0.25">
      <c r="A74" s="67" t="str">
        <f t="shared" si="5"/>
        <v>xtot(RailTrans:ROA)</v>
      </c>
      <c r="B74" s="91" t="str">
        <f t="shared" si="4"/>
        <v>27 RailTrans</v>
      </c>
      <c r="C74" s="76">
        <f>C31/100*VLOOKUP($B74,PRIM!$A:$I,MATCH($B$46,PRIM!$A$2:$J$2,0),FALSE)</f>
        <v>1.6370159896399998</v>
      </c>
      <c r="D74" s="76">
        <f>D31/100*VLOOKUP($B74,PRIM!$A:$I,MATCH($B$46,PRIM!$A$2:$J$2,0),FALSE)</f>
        <v>1.54241062739</v>
      </c>
      <c r="E74" s="76">
        <f>E31/100*VLOOKUP($B74,PRIM!$A:$I,MATCH($B$46,PRIM!$A$2:$J$2,0),FALSE)</f>
        <v>1.5229349294699999</v>
      </c>
      <c r="F74" s="76">
        <f>F31/100*VLOOKUP($B74,PRIM!$A:$I,MATCH($B$46,PRIM!$A$2:$J$2,0),FALSE)</f>
        <v>1.5383922221199999</v>
      </c>
      <c r="G74" s="76">
        <f>G31/100*VLOOKUP($B74,PRIM!$A:$I,MATCH($B$46,PRIM!$A$2:$J$2,0),FALSE)</f>
        <v>1.7388700473499998</v>
      </c>
      <c r="H74" s="76">
        <f>H31/100*VLOOKUP($B74,PRIM!$A:$I,MATCH($B$46,PRIM!$A$2:$J$2,0),FALSE)</f>
        <v>1.79940275462</v>
      </c>
      <c r="I74" s="76">
        <f>I31/100*VLOOKUP($B74,PRIM!$A:$I,MATCH($B$46,PRIM!$A$2:$J$2,0),FALSE)</f>
        <v>1.8586621371699998</v>
      </c>
      <c r="J74" s="76">
        <f>J31/100*VLOOKUP($B74,PRIM!$A:$I,MATCH($B$46,PRIM!$A$2:$J$2,0),FALSE)</f>
        <v>1.92066449676</v>
      </c>
      <c r="K74" s="76">
        <f>K31/100*VLOOKUP($B74,PRIM!$A:$I,MATCH($B$46,PRIM!$A$2:$J$2,0),FALSE)</f>
        <v>2.5165103487199998</v>
      </c>
      <c r="L74" s="76">
        <f>L31/100*VLOOKUP($B74,PRIM!$A:$I,MATCH($B$46,PRIM!$A$2:$J$2,0),FALSE)</f>
        <v>2.7206896503799998</v>
      </c>
      <c r="M74" s="76">
        <f>M31/100*VLOOKUP($B74,PRIM!$A:$I,MATCH($B$46,PRIM!$A$2:$J$2,0),FALSE)</f>
        <v>2.86625955408</v>
      </c>
      <c r="N74" s="76">
        <f>N31/100*VLOOKUP($B74,PRIM!$A:$I,MATCH($B$46,PRIM!$A$2:$J$2,0),FALSE)</f>
        <v>2.8603493921500003</v>
      </c>
      <c r="O74" s="76">
        <f>O31/100*VLOOKUP($B74,PRIM!$A:$I,MATCH($B$46,PRIM!$A$2:$J$2,0),FALSE)</f>
        <v>2.8489378503999996</v>
      </c>
      <c r="P74" s="76">
        <f>P31/100*VLOOKUP($B74,PRIM!$A:$I,MATCH($B$46,PRIM!$A$2:$J$2,0),FALSE)</f>
        <v>2.85169485084</v>
      </c>
      <c r="Q74" s="76">
        <f>Q31/100*VLOOKUP($B74,PRIM!$A:$I,MATCH($B$46,PRIM!$A$2:$J$2,0),FALSE)</f>
        <v>2.8743047786599996</v>
      </c>
      <c r="R74" s="77">
        <f>R31/100*VLOOKUP($B74,PRIM!$A:$I,MATCH($B$46,PRIM!$A$2:$J$2,0),FALSE)</f>
        <v>2.9057718859200001</v>
      </c>
      <c r="S74" s="130"/>
      <c r="T74" s="130"/>
    </row>
    <row r="75" spans="1:20" x14ac:dyDescent="0.25">
      <c r="A75" s="67" t="str">
        <f t="shared" si="5"/>
        <v>xtot(OthTrans:ROA)</v>
      </c>
      <c r="B75" s="91" t="str">
        <f t="shared" si="4"/>
        <v>28 OthTrans</v>
      </c>
      <c r="C75" s="76">
        <f>C32/100*VLOOKUP($B75,PRIM!$A:$I,MATCH($B$46,PRIM!$A$2:$J$2,0),FALSE)</f>
        <v>44.834357566000001</v>
      </c>
      <c r="D75" s="76">
        <f>D32/100*VLOOKUP($B75,PRIM!$A:$I,MATCH($B$46,PRIM!$A$2:$J$2,0),FALSE)</f>
        <v>41.493699844000005</v>
      </c>
      <c r="E75" s="76">
        <f>E32/100*VLOOKUP($B75,PRIM!$A:$I,MATCH($B$46,PRIM!$A$2:$J$2,0),FALSE)</f>
        <v>39.267603166000001</v>
      </c>
      <c r="F75" s="76">
        <f>F32/100*VLOOKUP($B75,PRIM!$A:$I,MATCH($B$46,PRIM!$A$2:$J$2,0),FALSE)</f>
        <v>37.702054338000003</v>
      </c>
      <c r="G75" s="76">
        <f>G32/100*VLOOKUP($B75,PRIM!$A:$I,MATCH($B$46,PRIM!$A$2:$J$2,0),FALSE)</f>
        <v>36.853325986000002</v>
      </c>
      <c r="H75" s="76">
        <f>H32/100*VLOOKUP($B75,PRIM!$A:$I,MATCH($B$46,PRIM!$A$2:$J$2,0),FALSE)</f>
        <v>36.085275234000001</v>
      </c>
      <c r="I75" s="76">
        <f>I32/100*VLOOKUP($B75,PRIM!$A:$I,MATCH($B$46,PRIM!$A$2:$J$2,0),FALSE)</f>
        <v>35.508430394000001</v>
      </c>
      <c r="J75" s="76">
        <f>J32/100*VLOOKUP($B75,PRIM!$A:$I,MATCH($B$46,PRIM!$A$2:$J$2,0),FALSE)</f>
        <v>35.059056162000005</v>
      </c>
      <c r="K75" s="76">
        <f>K32/100*VLOOKUP($B75,PRIM!$A:$I,MATCH($B$46,PRIM!$A$2:$J$2,0),FALSE)</f>
        <v>34.397903230000004</v>
      </c>
      <c r="L75" s="76">
        <f>L32/100*VLOOKUP($B75,PRIM!$A:$I,MATCH($B$46,PRIM!$A$2:$J$2,0),FALSE)</f>
        <v>33.538283401999998</v>
      </c>
      <c r="M75" s="76">
        <f>M32/100*VLOOKUP($B75,PRIM!$A:$I,MATCH($B$46,PRIM!$A$2:$J$2,0),FALSE)</f>
        <v>32.777493634000002</v>
      </c>
      <c r="N75" s="76">
        <f>N32/100*VLOOKUP($B75,PRIM!$A:$I,MATCH($B$46,PRIM!$A$2:$J$2,0),FALSE)</f>
        <v>32.508232144000004</v>
      </c>
      <c r="O75" s="76">
        <f>O32/100*VLOOKUP($B75,PRIM!$A:$I,MATCH($B$46,PRIM!$A$2:$J$2,0),FALSE)</f>
        <v>32.384997110000008</v>
      </c>
      <c r="P75" s="76">
        <f>P32/100*VLOOKUP($B75,PRIM!$A:$I,MATCH($B$46,PRIM!$A$2:$J$2,0),FALSE)</f>
        <v>32.359381972000001</v>
      </c>
      <c r="Q75" s="76">
        <f>Q32/100*VLOOKUP($B75,PRIM!$A:$I,MATCH($B$46,PRIM!$A$2:$J$2,0),FALSE)</f>
        <v>32.361398912000006</v>
      </c>
      <c r="R75" s="77">
        <f>R32/100*VLOOKUP($B75,PRIM!$A:$I,MATCH($B$46,PRIM!$A$2:$J$2,0),FALSE)</f>
        <v>32.367248038000007</v>
      </c>
      <c r="S75" s="130"/>
      <c r="T75" s="130"/>
    </row>
    <row r="76" spans="1:20" x14ac:dyDescent="0.25">
      <c r="A76" s="67" t="str">
        <f t="shared" si="5"/>
        <v>xtot(WaterTrans:ROA)</v>
      </c>
      <c r="B76" s="91" t="str">
        <f t="shared" si="4"/>
        <v>29 WaterTrans</v>
      </c>
      <c r="C76" s="76">
        <f>C33/100*VLOOKUP($B76,PRIM!$A:$I,MATCH($B$46,PRIM!$A$2:$J$2,0),FALSE)</f>
        <v>2.1898252529999995</v>
      </c>
      <c r="D76" s="76">
        <f>D33/100*VLOOKUP($B76,PRIM!$A:$I,MATCH($B$46,PRIM!$A$2:$J$2,0),FALSE)</f>
        <v>2.1676825800000001</v>
      </c>
      <c r="E76" s="76">
        <f>E33/100*VLOOKUP($B76,PRIM!$A:$I,MATCH($B$46,PRIM!$A$2:$J$2,0),FALSE)</f>
        <v>2.1709823309999998</v>
      </c>
      <c r="F76" s="76">
        <f>F33/100*VLOOKUP($B76,PRIM!$A:$I,MATCH($B$46,PRIM!$A$2:$J$2,0),FALSE)</f>
        <v>2.1787315199999999</v>
      </c>
      <c r="G76" s="76">
        <f>G33/100*VLOOKUP($B76,PRIM!$A:$I,MATCH($B$46,PRIM!$A$2:$J$2,0),FALSE)</f>
        <v>2.1810159630000001</v>
      </c>
      <c r="H76" s="76">
        <f>H33/100*VLOOKUP($B76,PRIM!$A:$I,MATCH($B$46,PRIM!$A$2:$J$2,0),FALSE)</f>
        <v>2.2032183599999997</v>
      </c>
      <c r="I76" s="76">
        <f>I33/100*VLOOKUP($B76,PRIM!$A:$I,MATCH($B$46,PRIM!$A$2:$J$2,0),FALSE)</f>
        <v>2.2184629109999996</v>
      </c>
      <c r="J76" s="76">
        <f>J33/100*VLOOKUP($B76,PRIM!$A:$I,MATCH($B$46,PRIM!$A$2:$J$2,0),FALSE)</f>
        <v>2.2260926519999997</v>
      </c>
      <c r="K76" s="76">
        <f>K33/100*VLOOKUP($B76,PRIM!$A:$I,MATCH($B$46,PRIM!$A$2:$J$2,0),FALSE)</f>
        <v>2.0870253180000002</v>
      </c>
      <c r="L76" s="76">
        <f>L33/100*VLOOKUP($B76,PRIM!$A:$I,MATCH($B$46,PRIM!$A$2:$J$2,0),FALSE)</f>
        <v>2.0191340609999995</v>
      </c>
      <c r="M76" s="76">
        <f>M33/100*VLOOKUP($B76,PRIM!$A:$I,MATCH($B$46,PRIM!$A$2:$J$2,0),FALSE)</f>
        <v>1.96253064</v>
      </c>
      <c r="N76" s="76">
        <f>N33/100*VLOOKUP($B76,PRIM!$A:$I,MATCH($B$46,PRIM!$A$2:$J$2,0),FALSE)</f>
        <v>1.9988428319999996</v>
      </c>
      <c r="O76" s="76">
        <f>O33/100*VLOOKUP($B76,PRIM!$A:$I,MATCH($B$46,PRIM!$A$2:$J$2,0),FALSE)</f>
        <v>2.0456664479999995</v>
      </c>
      <c r="P76" s="76">
        <f>P33/100*VLOOKUP($B76,PRIM!$A:$I,MATCH($B$46,PRIM!$A$2:$J$2,0),FALSE)</f>
        <v>2.0792611979999998</v>
      </c>
      <c r="Q76" s="76">
        <f>Q33/100*VLOOKUP($B76,PRIM!$A:$I,MATCH($B$46,PRIM!$A$2:$J$2,0),FALSE)</f>
        <v>2.0964467789999999</v>
      </c>
      <c r="R76" s="77">
        <f>R33/100*VLOOKUP($B76,PRIM!$A:$I,MATCH($B$46,PRIM!$A$2:$J$2,0),FALSE)</f>
        <v>2.1086901989999998</v>
      </c>
      <c r="S76" s="130"/>
      <c r="T76" s="130"/>
    </row>
    <row r="77" spans="1:20" x14ac:dyDescent="0.25">
      <c r="A77" s="67" t="str">
        <f t="shared" si="5"/>
        <v>xtot(AirTrans:ROA)</v>
      </c>
      <c r="B77" s="91" t="str">
        <f t="shared" si="4"/>
        <v>30 AirTrans</v>
      </c>
      <c r="C77" s="76">
        <f>C34/100*VLOOKUP($B77,PRIM!$A:$I,MATCH($B$46,PRIM!$A$2:$J$2,0),FALSE)</f>
        <v>2.9415415372000004</v>
      </c>
      <c r="D77" s="76">
        <f>D34/100*VLOOKUP($B77,PRIM!$A:$I,MATCH($B$46,PRIM!$A$2:$J$2,0),FALSE)</f>
        <v>2.4014240893800003</v>
      </c>
      <c r="E77" s="76">
        <f>E34/100*VLOOKUP($B77,PRIM!$A:$I,MATCH($B$46,PRIM!$A$2:$J$2,0),FALSE)</f>
        <v>1.99156212806</v>
      </c>
      <c r="F77" s="76">
        <f>F34/100*VLOOKUP($B77,PRIM!$A:$I,MATCH($B$46,PRIM!$A$2:$J$2,0),FALSE)</f>
        <v>1.6654954881000001</v>
      </c>
      <c r="G77" s="76">
        <f>G34/100*VLOOKUP($B77,PRIM!$A:$I,MATCH($B$46,PRIM!$A$2:$J$2,0),FALSE)</f>
        <v>1.5665427721200003</v>
      </c>
      <c r="H77" s="76">
        <f>H34/100*VLOOKUP($B77,PRIM!$A:$I,MATCH($B$46,PRIM!$A$2:$J$2,0),FALSE)</f>
        <v>1.41226310446</v>
      </c>
      <c r="I77" s="76">
        <f>I34/100*VLOOKUP($B77,PRIM!$A:$I,MATCH($B$46,PRIM!$A$2:$J$2,0),FALSE)</f>
        <v>1.2872601548</v>
      </c>
      <c r="J77" s="76">
        <f>J34/100*VLOOKUP($B77,PRIM!$A:$I,MATCH($B$46,PRIM!$A$2:$J$2,0),FALSE)</f>
        <v>1.1931126205</v>
      </c>
      <c r="K77" s="76">
        <f>K34/100*VLOOKUP($B77,PRIM!$A:$I,MATCH($B$46,PRIM!$A$2:$J$2,0),FALSE)</f>
        <v>1.6013345674400001</v>
      </c>
      <c r="L77" s="76">
        <f>L34/100*VLOOKUP($B77,PRIM!$A:$I,MATCH($B$46,PRIM!$A$2:$J$2,0),FALSE)</f>
        <v>1.7828225832000004</v>
      </c>
      <c r="M77" s="76">
        <f>M34/100*VLOOKUP($B77,PRIM!$A:$I,MATCH($B$46,PRIM!$A$2:$J$2,0),FALSE)</f>
        <v>1.9284012793600001</v>
      </c>
      <c r="N77" s="76">
        <f>N34/100*VLOOKUP($B77,PRIM!$A:$I,MATCH($B$46,PRIM!$A$2:$J$2,0),FALSE)</f>
        <v>1.899057199</v>
      </c>
      <c r="O77" s="76">
        <f>O34/100*VLOOKUP($B77,PRIM!$A:$I,MATCH($B$46,PRIM!$A$2:$J$2,0),FALSE)</f>
        <v>1.8210783583400001</v>
      </c>
      <c r="P77" s="76">
        <f>P34/100*VLOOKUP($B77,PRIM!$A:$I,MATCH($B$46,PRIM!$A$2:$J$2,0),FALSE)</f>
        <v>1.7498547533200002</v>
      </c>
      <c r="Q77" s="76">
        <f>Q34/100*VLOOKUP($B77,PRIM!$A:$I,MATCH($B$46,PRIM!$A$2:$J$2,0),FALSE)</f>
        <v>1.7071418353600003</v>
      </c>
      <c r="R77" s="77">
        <f>R34/100*VLOOKUP($B77,PRIM!$A:$I,MATCH($B$46,PRIM!$A$2:$J$2,0),FALSE)</f>
        <v>1.68200444802</v>
      </c>
      <c r="S77" s="130"/>
      <c r="T77" s="130"/>
    </row>
    <row r="78" spans="1:20" x14ac:dyDescent="0.25">
      <c r="A78" s="67" t="str">
        <f t="shared" si="5"/>
        <v>xtot(OthServ:ROA)</v>
      </c>
      <c r="B78" s="91" t="str">
        <f t="shared" si="4"/>
        <v>31 OthServ</v>
      </c>
      <c r="C78" s="76">
        <f>C35/100*VLOOKUP($B78,PRIM!$A:$I,MATCH($B$46,PRIM!$A$2:$J$2,0),FALSE)</f>
        <v>25.266666891150003</v>
      </c>
      <c r="D78" s="76">
        <f>D35/100*VLOOKUP($B78,PRIM!$A:$I,MATCH($B$46,PRIM!$A$2:$J$2,0),FALSE)</f>
        <v>17.422703855001</v>
      </c>
      <c r="E78" s="76">
        <f>E35/100*VLOOKUP($B78,PRIM!$A:$I,MATCH($B$46,PRIM!$A$2:$J$2,0),FALSE)</f>
        <v>13.514587928954999</v>
      </c>
      <c r="F78" s="76">
        <f>F35/100*VLOOKUP($B78,PRIM!$A:$I,MATCH($B$46,PRIM!$A$2:$J$2,0),FALSE)</f>
        <v>11.652000581753999</v>
      </c>
      <c r="G78" s="76">
        <f>G35/100*VLOOKUP($B78,PRIM!$A:$I,MATCH($B$46,PRIM!$A$2:$J$2,0),FALSE)</f>
        <v>15.368723322570002</v>
      </c>
      <c r="H78" s="76">
        <f>H35/100*VLOOKUP($B78,PRIM!$A:$I,MATCH($B$46,PRIM!$A$2:$J$2,0),FALSE)</f>
        <v>15.152349494988</v>
      </c>
      <c r="I78" s="76">
        <f>I35/100*VLOOKUP($B78,PRIM!$A:$I,MATCH($B$46,PRIM!$A$2:$J$2,0),FALSE)</f>
        <v>15.059549715660001</v>
      </c>
      <c r="J78" s="76">
        <f>J35/100*VLOOKUP($B78,PRIM!$A:$I,MATCH($B$46,PRIM!$A$2:$J$2,0),FALSE)</f>
        <v>15.182576835390002</v>
      </c>
      <c r="K78" s="76">
        <f>K35/100*VLOOKUP($B78,PRIM!$A:$I,MATCH($B$46,PRIM!$A$2:$J$2,0),FALSE)</f>
        <v>31.260377090241004</v>
      </c>
      <c r="L78" s="76">
        <f>L35/100*VLOOKUP($B78,PRIM!$A:$I,MATCH($B$46,PRIM!$A$2:$J$2,0),FALSE)</f>
        <v>35.71691287446</v>
      </c>
      <c r="M78" s="76">
        <f>M35/100*VLOOKUP($B78,PRIM!$A:$I,MATCH($B$46,PRIM!$A$2:$J$2,0),FALSE)</f>
        <v>38.195802813150003</v>
      </c>
      <c r="N78" s="76">
        <f>N35/100*VLOOKUP($B78,PRIM!$A:$I,MATCH($B$46,PRIM!$A$2:$J$2,0),FALSE)</f>
        <v>36.057852853200004</v>
      </c>
      <c r="O78" s="76">
        <f>O35/100*VLOOKUP($B78,PRIM!$A:$I,MATCH($B$46,PRIM!$A$2:$J$2,0),FALSE)</f>
        <v>33.792964598610006</v>
      </c>
      <c r="P78" s="76">
        <f>P35/100*VLOOKUP($B78,PRIM!$A:$I,MATCH($B$46,PRIM!$A$2:$J$2,0),FALSE)</f>
        <v>32.584093569720004</v>
      </c>
      <c r="Q78" s="76">
        <f>Q35/100*VLOOKUP($B78,PRIM!$A:$I,MATCH($B$46,PRIM!$A$2:$J$2,0),FALSE)</f>
        <v>32.460144303060005</v>
      </c>
      <c r="R78" s="77">
        <f>R35/100*VLOOKUP($B78,PRIM!$A:$I,MATCH($B$46,PRIM!$A$2:$J$2,0),FALSE)</f>
        <v>32.707947441869997</v>
      </c>
      <c r="S78" s="130"/>
      <c r="T78" s="130"/>
    </row>
    <row r="79" spans="1:20" x14ac:dyDescent="0.25">
      <c r="A79" s="67" t="str">
        <f t="shared" si="5"/>
        <v>xtot(BankFinIns:ROA)</v>
      </c>
      <c r="B79" s="91" t="str">
        <f t="shared" si="4"/>
        <v>32 BankFinIns</v>
      </c>
      <c r="C79" s="76">
        <f>C36/100*VLOOKUP($B79,PRIM!$A:$I,MATCH($B$46,PRIM!$A$2:$J$2,0),FALSE)</f>
        <v>-7.6679156497680001</v>
      </c>
      <c r="D79" s="76">
        <f>D36/100*VLOOKUP($B79,PRIM!$A:$I,MATCH($B$46,PRIM!$A$2:$J$2,0),FALSE)</f>
        <v>-8.6470589776230007</v>
      </c>
      <c r="E79" s="76">
        <f>E36/100*VLOOKUP($B79,PRIM!$A:$I,MATCH($B$46,PRIM!$A$2:$J$2,0),FALSE)</f>
        <v>-9.0261322475940009</v>
      </c>
      <c r="F79" s="76">
        <f>F36/100*VLOOKUP($B79,PRIM!$A:$I,MATCH($B$46,PRIM!$A$2:$J$2,0),FALSE)</f>
        <v>-9.1582183558800008</v>
      </c>
      <c r="G79" s="76">
        <f>G36/100*VLOOKUP($B79,PRIM!$A:$I,MATCH($B$46,PRIM!$A$2:$J$2,0),FALSE)</f>
        <v>-8.117434181538</v>
      </c>
      <c r="H79" s="76">
        <f>H36/100*VLOOKUP($B79,PRIM!$A:$I,MATCH($B$46,PRIM!$A$2:$J$2,0),FALSE)</f>
        <v>-7.8801288045479998</v>
      </c>
      <c r="I79" s="76">
        <f>I36/100*VLOOKUP($B79,PRIM!$A:$I,MATCH($B$46,PRIM!$A$2:$J$2,0),FALSE)</f>
        <v>-7.7044127703839997</v>
      </c>
      <c r="J79" s="76">
        <f>J36/100*VLOOKUP($B79,PRIM!$A:$I,MATCH($B$46,PRIM!$A$2:$J$2,0),FALSE)</f>
        <v>-7.5464031527280007</v>
      </c>
      <c r="K79" s="76">
        <f>K36/100*VLOOKUP($B79,PRIM!$A:$I,MATCH($B$46,PRIM!$A$2:$J$2,0),FALSE)</f>
        <v>-4.8924086585219992</v>
      </c>
      <c r="L79" s="76">
        <f>L36/100*VLOOKUP($B79,PRIM!$A:$I,MATCH($B$46,PRIM!$A$2:$J$2,0),FALSE)</f>
        <v>-3.8332412914950003</v>
      </c>
      <c r="M79" s="76">
        <f>M36/100*VLOOKUP($B79,PRIM!$A:$I,MATCH($B$46,PRIM!$A$2:$J$2,0),FALSE)</f>
        <v>-3.0368645779230001</v>
      </c>
      <c r="N79" s="76">
        <f>N36/100*VLOOKUP($B79,PRIM!$A:$I,MATCH($B$46,PRIM!$A$2:$J$2,0),FALSE)</f>
        <v>-2.9226529507229997</v>
      </c>
      <c r="O79" s="76">
        <f>O36/100*VLOOKUP($B79,PRIM!$A:$I,MATCH($B$46,PRIM!$A$2:$J$2,0),FALSE)</f>
        <v>-2.9665964164320004</v>
      </c>
      <c r="P79" s="76">
        <f>P36/100*VLOOKUP($B79,PRIM!$A:$I,MATCH($B$46,PRIM!$A$2:$J$2,0),FALSE)</f>
        <v>-3.0105308464110001</v>
      </c>
      <c r="Q79" s="76">
        <f>Q36/100*VLOOKUP($B79,PRIM!$A:$I,MATCH($B$46,PRIM!$A$2:$J$2,0),FALSE)</f>
        <v>-3.0105308464110001</v>
      </c>
      <c r="R79" s="77">
        <f>R36/100*VLOOKUP($B79,PRIM!$A:$I,MATCH($B$46,PRIM!$A$2:$J$2,0),FALSE)</f>
        <v>-3.0017535382890004</v>
      </c>
      <c r="S79" s="130"/>
      <c r="T79" s="130"/>
    </row>
    <row r="80" spans="1:20" x14ac:dyDescent="0.25">
      <c r="A80" s="67" t="str">
        <f t="shared" si="5"/>
        <v>xtot(OwnerDwellng:ROA)</v>
      </c>
      <c r="B80" s="91" t="str">
        <f t="shared" si="4"/>
        <v>33 OwnerDwellng</v>
      </c>
      <c r="C80" s="76">
        <f>C37/100*VLOOKUP($B80,PRIM!$A:$I,MATCH($B$46,PRIM!$A$2:$J$2,0),FALSE)</f>
        <v>1.1768515447371999</v>
      </c>
      <c r="D80" s="76">
        <f>D37/100*VLOOKUP($B80,PRIM!$A:$I,MATCH($B$46,PRIM!$A$2:$J$2,0),FALSE)</f>
        <v>1.2562933268879999</v>
      </c>
      <c r="E80" s="76">
        <f>E37/100*VLOOKUP($B80,PRIM!$A:$I,MATCH($B$46,PRIM!$A$2:$J$2,0),FALSE)</f>
        <v>0.79095054499559991</v>
      </c>
      <c r="F80" s="76">
        <f>F37/100*VLOOKUP($B80,PRIM!$A:$I,MATCH($B$46,PRIM!$A$2:$J$2,0),FALSE)</f>
        <v>-3.8325423823279997E-2</v>
      </c>
      <c r="G80" s="76">
        <f>G37/100*VLOOKUP($B80,PRIM!$A:$I,MATCH($B$46,PRIM!$A$2:$J$2,0),FALSE)</f>
        <v>-1.0971818220271998</v>
      </c>
      <c r="H80" s="76">
        <f>H37/100*VLOOKUP($B80,PRIM!$A:$I,MATCH($B$46,PRIM!$A$2:$J$2,0),FALSE)</f>
        <v>-2.189789210776</v>
      </c>
      <c r="I80" s="76">
        <f>I37/100*VLOOKUP($B80,PRIM!$A:$I,MATCH($B$46,PRIM!$A$2:$J$2,0),FALSE)</f>
        <v>-3.3508457529319999</v>
      </c>
      <c r="J80" s="76">
        <f>J37/100*VLOOKUP($B80,PRIM!$A:$I,MATCH($B$46,PRIM!$A$2:$J$2,0),FALSE)</f>
        <v>-4.5463797840320002</v>
      </c>
      <c r="K80" s="76">
        <f>K37/100*VLOOKUP($B80,PRIM!$A:$I,MATCH($B$46,PRIM!$A$2:$J$2,0),FALSE)</f>
        <v>-5.7531250348479999</v>
      </c>
      <c r="L80" s="76">
        <f>L37/100*VLOOKUP($B80,PRIM!$A:$I,MATCH($B$46,PRIM!$A$2:$J$2,0),FALSE)</f>
        <v>-6.6977528444879999</v>
      </c>
      <c r="M80" s="76">
        <f>M37/100*VLOOKUP($B80,PRIM!$A:$I,MATCH($B$46,PRIM!$A$2:$J$2,0),FALSE)</f>
        <v>-7.4499839101639989</v>
      </c>
      <c r="N80" s="76">
        <f>N37/100*VLOOKUP($B80,PRIM!$A:$I,MATCH($B$46,PRIM!$A$2:$J$2,0),FALSE)</f>
        <v>-8.043694506884</v>
      </c>
      <c r="O80" s="76">
        <f>O37/100*VLOOKUP($B80,PRIM!$A:$I,MATCH($B$46,PRIM!$A$2:$J$2,0),FALSE)</f>
        <v>-8.5463839173759997</v>
      </c>
      <c r="P80" s="76">
        <f>P37/100*VLOOKUP($B80,PRIM!$A:$I,MATCH($B$46,PRIM!$A$2:$J$2,0),FALSE)</f>
        <v>-9.0157450096559995</v>
      </c>
      <c r="Q80" s="76">
        <f>Q37/100*VLOOKUP($B80,PRIM!$A:$I,MATCH($B$46,PRIM!$A$2:$J$2,0),FALSE)</f>
        <v>-9.4970203159000022</v>
      </c>
      <c r="R80" s="77">
        <f>R37/100*VLOOKUP($B80,PRIM!$A:$I,MATCH($B$46,PRIM!$A$2:$J$2,0),FALSE)</f>
        <v>-9.9781689884999984</v>
      </c>
      <c r="S80" s="130"/>
      <c r="T80" s="130"/>
    </row>
    <row r="81" spans="1:20" x14ac:dyDescent="0.25">
      <c r="A81" s="67" t="str">
        <f t="shared" si="5"/>
        <v>xtot(BusinessSrv:ROA)</v>
      </c>
      <c r="B81" s="91" t="str">
        <f t="shared" si="4"/>
        <v>34 BusinessSrv</v>
      </c>
      <c r="C81" s="76">
        <f>C38/100*VLOOKUP($B81,PRIM!$A:$I,MATCH($B$46,PRIM!$A$2:$J$2,0),FALSE)</f>
        <v>-3.0358979501100003</v>
      </c>
      <c r="D81" s="76">
        <f>D38/100*VLOOKUP($B81,PRIM!$A:$I,MATCH($B$46,PRIM!$A$2:$J$2,0),FALSE)</f>
        <v>-3.6100705745340007</v>
      </c>
      <c r="E81" s="76">
        <f>E38/100*VLOOKUP($B81,PRIM!$A:$I,MATCH($B$46,PRIM!$A$2:$J$2,0),FALSE)</f>
        <v>-3.6157011337709997</v>
      </c>
      <c r="F81" s="76">
        <f>F38/100*VLOOKUP($B81,PRIM!$A:$I,MATCH($B$46,PRIM!$A$2:$J$2,0),FALSE)</f>
        <v>-3.3123487615410001</v>
      </c>
      <c r="G81" s="76">
        <f>G38/100*VLOOKUP($B81,PRIM!$A:$I,MATCH($B$46,PRIM!$A$2:$J$2,0),FALSE)</f>
        <v>-2.3272238760719999</v>
      </c>
      <c r="H81" s="76">
        <f>H38/100*VLOOKUP($B81,PRIM!$A:$I,MATCH($B$46,PRIM!$A$2:$J$2,0),FALSE)</f>
        <v>-1.8337513126769998</v>
      </c>
      <c r="I81" s="76">
        <f>I38/100*VLOOKUP($B81,PRIM!$A:$I,MATCH($B$46,PRIM!$A$2:$J$2,0),FALSE)</f>
        <v>-1.3742313623069999</v>
      </c>
      <c r="J81" s="76">
        <f>J38/100*VLOOKUP($B81,PRIM!$A:$I,MATCH($B$46,PRIM!$A$2:$J$2,0),FALSE)</f>
        <v>-0.9147518489069999</v>
      </c>
      <c r="K81" s="76">
        <f>K38/100*VLOOKUP($B81,PRIM!$A:$I,MATCH($B$46,PRIM!$A$2:$J$2,0),FALSE)</f>
        <v>1.017426514776</v>
      </c>
      <c r="L81" s="76">
        <f>L38/100*VLOOKUP($B81,PRIM!$A:$I,MATCH($B$46,PRIM!$A$2:$J$2,0),FALSE)</f>
        <v>1.6263165886289999</v>
      </c>
      <c r="M81" s="76">
        <f>M38/100*VLOOKUP($B81,PRIM!$A:$I,MATCH($B$46,PRIM!$A$2:$J$2,0),FALSE)</f>
        <v>1.938834866616</v>
      </c>
      <c r="N81" s="76">
        <f>N38/100*VLOOKUP($B81,PRIM!$A:$I,MATCH($B$46,PRIM!$A$2:$J$2,0),FALSE)</f>
        <v>1.509828076137</v>
      </c>
      <c r="O81" s="76">
        <f>O38/100*VLOOKUP($B81,PRIM!$A:$I,MATCH($B$46,PRIM!$A$2:$J$2,0),FALSE)</f>
        <v>1.086826175703</v>
      </c>
      <c r="P81" s="76">
        <f>P38/100*VLOOKUP($B81,PRIM!$A:$I,MATCH($B$46,PRIM!$A$2:$J$2,0),FALSE)</f>
        <v>0.90288533122500003</v>
      </c>
      <c r="Q81" s="76">
        <f>Q38/100*VLOOKUP($B81,PRIM!$A:$I,MATCH($B$46,PRIM!$A$2:$J$2,0),FALSE)</f>
        <v>0.95881659278700004</v>
      </c>
      <c r="R81" s="77">
        <f>R38/100*VLOOKUP($B81,PRIM!$A:$I,MATCH($B$46,PRIM!$A$2:$J$2,0),FALSE)</f>
        <v>1.1154335989649999</v>
      </c>
      <c r="S81" s="130"/>
      <c r="T81" s="130"/>
    </row>
    <row r="82" spans="1:20" x14ac:dyDescent="0.25">
      <c r="A82" s="67" t="str">
        <f t="shared" si="5"/>
        <v>xtot(PrfSciTchSrv:ROA)</v>
      </c>
      <c r="B82" s="91" t="str">
        <f t="shared" si="4"/>
        <v>35 PrfSciTchSrv</v>
      </c>
      <c r="C82" s="76">
        <f>C39/100*VLOOKUP($B82,PRIM!$A:$I,MATCH($B$46,PRIM!$A$2:$J$2,0),FALSE)</f>
        <v>1.9052327012700001</v>
      </c>
      <c r="D82" s="76">
        <f>D39/100*VLOOKUP($B82,PRIM!$A:$I,MATCH($B$46,PRIM!$A$2:$J$2,0),FALSE)</f>
        <v>1.5898016658299998</v>
      </c>
      <c r="E82" s="76">
        <f>E39/100*VLOOKUP($B82,PRIM!$A:$I,MATCH($B$46,PRIM!$A$2:$J$2,0),FALSE)</f>
        <v>1.4725107252899998</v>
      </c>
      <c r="F82" s="76">
        <f>F39/100*VLOOKUP($B82,PRIM!$A:$I,MATCH($B$46,PRIM!$A$2:$J$2,0),FALSE)</f>
        <v>1.45708755501</v>
      </c>
      <c r="G82" s="76">
        <f>G39/100*VLOOKUP($B82,PRIM!$A:$I,MATCH($B$46,PRIM!$A$2:$J$2,0),FALSE)</f>
        <v>1.6471395783</v>
      </c>
      <c r="H82" s="76">
        <f>H39/100*VLOOKUP($B82,PRIM!$A:$I,MATCH($B$46,PRIM!$A$2:$J$2,0),FALSE)</f>
        <v>1.6725858554399999</v>
      </c>
      <c r="I82" s="76">
        <f>I39/100*VLOOKUP($B82,PRIM!$A:$I,MATCH($B$46,PRIM!$A$2:$J$2,0),FALSE)</f>
        <v>1.6958949518999999</v>
      </c>
      <c r="J82" s="76">
        <f>J39/100*VLOOKUP($B82,PRIM!$A:$I,MATCH($B$46,PRIM!$A$2:$J$2,0),FALSE)</f>
        <v>1.7177567171399999</v>
      </c>
      <c r="K82" s="76">
        <f>K39/100*VLOOKUP($B82,PRIM!$A:$I,MATCH($B$46,PRIM!$A$2:$J$2,0),FALSE)</f>
        <v>2.3660160699900001</v>
      </c>
      <c r="L82" s="76">
        <f>L39/100*VLOOKUP($B82,PRIM!$A:$I,MATCH($B$46,PRIM!$A$2:$J$2,0),FALSE)</f>
        <v>2.4758854928100003</v>
      </c>
      <c r="M82" s="76">
        <f>M39/100*VLOOKUP($B82,PRIM!$A:$I,MATCH($B$46,PRIM!$A$2:$J$2,0),FALSE)</f>
        <v>2.4978742564799998</v>
      </c>
      <c r="N82" s="76">
        <f>N39/100*VLOOKUP($B82,PRIM!$A:$I,MATCH($B$46,PRIM!$A$2:$J$2,0),FALSE)</f>
        <v>2.32330627254</v>
      </c>
      <c r="O82" s="76">
        <f>O39/100*VLOOKUP($B82,PRIM!$A:$I,MATCH($B$46,PRIM!$A$2:$J$2,0),FALSE)</f>
        <v>2.18602848441</v>
      </c>
      <c r="P82" s="76">
        <f>P39/100*VLOOKUP($B82,PRIM!$A:$I,MATCH($B$46,PRIM!$A$2:$J$2,0),FALSE)</f>
        <v>2.1269396468399999</v>
      </c>
      <c r="Q82" s="76">
        <f>Q39/100*VLOOKUP($B82,PRIM!$A:$I,MATCH($B$46,PRIM!$A$2:$J$2,0),FALSE)</f>
        <v>2.1203981004900001</v>
      </c>
      <c r="R82" s="77">
        <f>R39/100*VLOOKUP($B82,PRIM!$A:$I,MATCH($B$46,PRIM!$A$2:$J$2,0),FALSE)</f>
        <v>2.1240374697000002</v>
      </c>
      <c r="S82" s="130"/>
      <c r="T82" s="130"/>
    </row>
    <row r="83" spans="1:20" x14ac:dyDescent="0.25">
      <c r="A83" s="67" t="str">
        <f t="shared" si="5"/>
        <v>xtot(GovAdmin:ROA)</v>
      </c>
      <c r="B83" s="91" t="str">
        <f t="shared" si="4"/>
        <v>36 GovAdmin</v>
      </c>
      <c r="C83" s="76">
        <f>C40/100*VLOOKUP($B83,PRIM!$A:$I,MATCH($B$46,PRIM!$A$2:$J$2,0),FALSE)</f>
        <v>2.27697546512</v>
      </c>
      <c r="D83" s="76">
        <f>D40/100*VLOOKUP($B83,PRIM!$A:$I,MATCH($B$46,PRIM!$A$2:$J$2,0),FALSE)</f>
        <v>0.81237808246000009</v>
      </c>
      <c r="E83" s="76">
        <f>E40/100*VLOOKUP($B83,PRIM!$A:$I,MATCH($B$46,PRIM!$A$2:$J$2,0),FALSE)</f>
        <v>-0.27744725250300001</v>
      </c>
      <c r="F83" s="76">
        <f>F40/100*VLOOKUP($B83,PRIM!$A:$I,MATCH($B$46,PRIM!$A$2:$J$2,0),FALSE)</f>
        <v>-1.1238283656699999</v>
      </c>
      <c r="G83" s="76">
        <f>G40/100*VLOOKUP($B83,PRIM!$A:$I,MATCH($B$46,PRIM!$A$2:$J$2,0),FALSE)</f>
        <v>-1.41877605868</v>
      </c>
      <c r="H83" s="76">
        <f>H40/100*VLOOKUP($B83,PRIM!$A:$I,MATCH($B$46,PRIM!$A$2:$J$2,0),FALSE)</f>
        <v>-1.8248352732199997</v>
      </c>
      <c r="I83" s="76">
        <f>I40/100*VLOOKUP($B83,PRIM!$A:$I,MATCH($B$46,PRIM!$A$2:$J$2,0),FALSE)</f>
        <v>-2.1542955568300002</v>
      </c>
      <c r="J83" s="76">
        <f>J40/100*VLOOKUP($B83,PRIM!$A:$I,MATCH($B$46,PRIM!$A$2:$J$2,0),FALSE)</f>
        <v>-2.4109716043800002</v>
      </c>
      <c r="K83" s="76">
        <f>K40/100*VLOOKUP($B83,PRIM!$A:$I,MATCH($B$46,PRIM!$A$2:$J$2,0),FALSE)</f>
        <v>-1.60280992977</v>
      </c>
      <c r="L83" s="76">
        <f>L40/100*VLOOKUP($B83,PRIM!$A:$I,MATCH($B$46,PRIM!$A$2:$J$2,0),FALSE)</f>
        <v>-1.2695732284600001</v>
      </c>
      <c r="M83" s="76">
        <f>M40/100*VLOOKUP($B83,PRIM!$A:$I,MATCH($B$46,PRIM!$A$2:$J$2,0),FALSE)</f>
        <v>-1.0243846726199999</v>
      </c>
      <c r="N83" s="76">
        <f>N40/100*VLOOKUP($B83,PRIM!$A:$I,MATCH($B$46,PRIM!$A$2:$J$2,0),FALSE)</f>
        <v>-1.0627454999400001</v>
      </c>
      <c r="O83" s="76">
        <f>O40/100*VLOOKUP($B83,PRIM!$A:$I,MATCH($B$46,PRIM!$A$2:$J$2,0),FALSE)</f>
        <v>-1.22369547525</v>
      </c>
      <c r="P83" s="76">
        <f>P40/100*VLOOKUP($B83,PRIM!$A:$I,MATCH($B$46,PRIM!$A$2:$J$2,0),FALSE)</f>
        <v>-1.4114513078599999</v>
      </c>
      <c r="Q83" s="76">
        <f>Q40/100*VLOOKUP($B83,PRIM!$A:$I,MATCH($B$46,PRIM!$A$2:$J$2,0),FALSE)</f>
        <v>-1.56084947003</v>
      </c>
      <c r="R83" s="77">
        <f>R40/100*VLOOKUP($B83,PRIM!$A:$I,MATCH($B$46,PRIM!$A$2:$J$2,0),FALSE)</f>
        <v>-1.67195901851</v>
      </c>
      <c r="S83" s="130"/>
      <c r="T83" s="130"/>
    </row>
    <row r="84" spans="1:20" ht="13.8" thickBot="1" x14ac:dyDescent="0.3">
      <c r="A84" s="67" t="str">
        <f t="shared" si="5"/>
        <v>xtot(Defence:ROA)</v>
      </c>
      <c r="B84" s="92" t="str">
        <f t="shared" si="4"/>
        <v>37 Defence</v>
      </c>
      <c r="C84" s="80">
        <f>C41/100*VLOOKUP($B84,PRIM!$A:$I,MATCH($B$46,PRIM!$A$2:$J$2,0),FALSE)</f>
        <v>0.67197172524300008</v>
      </c>
      <c r="D84" s="80">
        <f>D41/100*VLOOKUP($B84,PRIM!$A:$I,MATCH($B$46,PRIM!$A$2:$J$2,0),FALSE)</f>
        <v>0.33031657486800003</v>
      </c>
      <c r="E84" s="80">
        <f>E41/100*VLOOKUP($B84,PRIM!$A:$I,MATCH($B$46,PRIM!$A$2:$J$2,0),FALSE)</f>
        <v>6.6470367434400005E-2</v>
      </c>
      <c r="F84" s="80">
        <f>F41/100*VLOOKUP($B84,PRIM!$A:$I,MATCH($B$46,PRIM!$A$2:$J$2,0),FALSE)</f>
        <v>-0.14551824345300002</v>
      </c>
      <c r="G84" s="80">
        <f>G41/100*VLOOKUP($B84,PRIM!$A:$I,MATCH($B$46,PRIM!$A$2:$J$2,0),FALSE)</f>
        <v>-0.226102731561</v>
      </c>
      <c r="H84" s="80">
        <f>H41/100*VLOOKUP($B84,PRIM!$A:$I,MATCH($B$46,PRIM!$A$2:$J$2,0),FALSE)</f>
        <v>-0.332398101429</v>
      </c>
      <c r="I84" s="80">
        <f>I41/100*VLOOKUP($B84,PRIM!$A:$I,MATCH($B$46,PRIM!$A$2:$J$2,0),FALSE)</f>
        <v>-0.42099816862799999</v>
      </c>
      <c r="J84" s="80">
        <f>J41/100*VLOOKUP($B84,PRIM!$A:$I,MATCH($B$46,PRIM!$A$2:$J$2,0),FALSE)</f>
        <v>-0.49097016543600003</v>
      </c>
      <c r="K84" s="80">
        <f>K41/100*VLOOKUP($B84,PRIM!$A:$I,MATCH($B$46,PRIM!$A$2:$J$2,0),FALSE)</f>
        <v>-0.29647577651399998</v>
      </c>
      <c r="L84" s="80">
        <f>L41/100*VLOOKUP($B84,PRIM!$A:$I,MATCH($B$46,PRIM!$A$2:$J$2,0),FALSE)</f>
        <v>-0.20799816815699998</v>
      </c>
      <c r="M84" s="80">
        <f>M41/100*VLOOKUP($B84,PRIM!$A:$I,MATCH($B$46,PRIM!$A$2:$J$2,0),FALSE)</f>
        <v>-0.14072793095700001</v>
      </c>
      <c r="N84" s="80">
        <f>N41/100*VLOOKUP($B84,PRIM!$A:$I,MATCH($B$46,PRIM!$A$2:$J$2,0),FALSE)</f>
        <v>-0.14250248915400002</v>
      </c>
      <c r="O84" s="80">
        <f>O41/100*VLOOKUP($B84,PRIM!$A:$I,MATCH($B$46,PRIM!$A$2:$J$2,0),FALSE)</f>
        <v>-0.18148555511100004</v>
      </c>
      <c r="P84" s="80">
        <f>P41/100*VLOOKUP($B84,PRIM!$A:$I,MATCH($B$46,PRIM!$A$2:$J$2,0),FALSE)</f>
        <v>-0.23111286771600001</v>
      </c>
      <c r="Q84" s="80">
        <f>Q41/100*VLOOKUP($B84,PRIM!$A:$I,MATCH($B$46,PRIM!$A$2:$J$2,0),FALSE)</f>
        <v>-0.27186118426800004</v>
      </c>
      <c r="R84" s="81">
        <f>R41/100*VLOOKUP($B84,PRIM!$A:$I,MATCH($B$46,PRIM!$A$2:$J$2,0),FALSE)</f>
        <v>-0.30198259186199999</v>
      </c>
      <c r="S84" s="130"/>
      <c r="T84" s="130"/>
    </row>
    <row r="86" spans="1:20" s="119" customFormat="1" ht="18" thickBot="1" x14ac:dyDescent="0.35">
      <c r="B86" s="120" t="str">
        <f>Index!J20</f>
        <v>SA</v>
      </c>
      <c r="C86" s="120" t="s">
        <v>50</v>
      </c>
      <c r="D86" s="120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</row>
    <row r="87" spans="1:20" x14ac:dyDescent="0.25">
      <c r="B87" s="71"/>
      <c r="C87" s="72" t="str">
        <f>C4</f>
        <v>2013</v>
      </c>
      <c r="D87" s="72" t="str">
        <f t="shared" ref="D87:R87" si="6">D4</f>
        <v>2014</v>
      </c>
      <c r="E87" s="72" t="str">
        <f t="shared" si="6"/>
        <v>2015</v>
      </c>
      <c r="F87" s="72" t="str">
        <f t="shared" si="6"/>
        <v>2016</v>
      </c>
      <c r="G87" s="72" t="str">
        <f t="shared" si="6"/>
        <v>2017</v>
      </c>
      <c r="H87" s="72" t="str">
        <f t="shared" si="6"/>
        <v>2018</v>
      </c>
      <c r="I87" s="72" t="str">
        <f t="shared" si="6"/>
        <v>2019</v>
      </c>
      <c r="J87" s="72" t="str">
        <f t="shared" si="6"/>
        <v>2020</v>
      </c>
      <c r="K87" s="72" t="str">
        <f t="shared" si="6"/>
        <v>2021</v>
      </c>
      <c r="L87" s="72" t="str">
        <f t="shared" si="6"/>
        <v>2022</v>
      </c>
      <c r="M87" s="72" t="str">
        <f t="shared" si="6"/>
        <v>2023</v>
      </c>
      <c r="N87" s="72" t="str">
        <f t="shared" si="6"/>
        <v>2024</v>
      </c>
      <c r="O87" s="72" t="str">
        <f t="shared" si="6"/>
        <v>2025</v>
      </c>
      <c r="P87" s="72" t="str">
        <f t="shared" si="6"/>
        <v>2026</v>
      </c>
      <c r="Q87" s="72" t="str">
        <f t="shared" si="6"/>
        <v>2027</v>
      </c>
      <c r="R87" s="73" t="str">
        <f t="shared" si="6"/>
        <v>2028</v>
      </c>
      <c r="S87" s="129"/>
      <c r="T87" s="129"/>
    </row>
    <row r="88" spans="1:20" x14ac:dyDescent="0.25">
      <c r="A88" s="67" t="str">
        <f t="shared" ref="A88:A96" si="7">"xtot("&amp;RIGHT(B88,LEN(B88)-2)&amp;":"&amp;$B$86&amp;")"</f>
        <v>xtot(Agriculture:SA)</v>
      </c>
      <c r="B88" s="91" t="str">
        <f>B5</f>
        <v>1 Agriculture</v>
      </c>
      <c r="C88" s="76">
        <f>VLOOKUP($A88,'Results csv file'!$A:$Y,MATCH(C$87,'Results csv file'!$A$2:$Y$2,0),FALSE)</f>
        <v>-1.517874E-2</v>
      </c>
      <c r="D88" s="76">
        <f>VLOOKUP($A88,'Results csv file'!$A:$Y,MATCH(D$87,'Results csv file'!$A$2:$Y$2,0),FALSE)</f>
        <v>-1.4579689999999999E-2</v>
      </c>
      <c r="E88" s="76">
        <f>VLOOKUP($A88,'Results csv file'!$A:$Y,MATCH(E$87,'Results csv file'!$A$2:$Y$2,0),FALSE)</f>
        <v>-1.359381E-2</v>
      </c>
      <c r="F88" s="76">
        <f>VLOOKUP($A88,'Results csv file'!$A:$Y,MATCH(F$87,'Results csv file'!$A$2:$Y$2,0),FALSE)</f>
        <v>-1.24049E-2</v>
      </c>
      <c r="G88" s="76">
        <f>VLOOKUP($A88,'Results csv file'!$A:$Y,MATCH(G$87,'Results csv file'!$A$2:$Y$2,0),FALSE)</f>
        <v>-1.16136E-2</v>
      </c>
      <c r="H88" s="76">
        <f>VLOOKUP($A88,'Results csv file'!$A:$Y,MATCH(H$87,'Results csv file'!$A$2:$Y$2,0),FALSE)</f>
        <v>-1.052317E-2</v>
      </c>
      <c r="I88" s="76">
        <f>VLOOKUP($A88,'Results csv file'!$A:$Y,MATCH(I$87,'Results csv file'!$A$2:$Y$2,0),FALSE)</f>
        <v>-9.3843169999999997E-3</v>
      </c>
      <c r="J88" s="76">
        <f>VLOOKUP($A88,'Results csv file'!$A:$Y,MATCH(J$87,'Results csv file'!$A$2:$Y$2,0),FALSE)</f>
        <v>-8.2647420000000003E-3</v>
      </c>
      <c r="K88" s="76">
        <f>VLOOKUP($A88,'Results csv file'!$A:$Y,MATCH(K$87,'Results csv file'!$A$2:$Y$2,0),FALSE)</f>
        <v>-1.002278E-2</v>
      </c>
      <c r="L88" s="76">
        <f>VLOOKUP($A88,'Results csv file'!$A:$Y,MATCH(L$87,'Results csv file'!$A$2:$Y$2,0),FALSE)</f>
        <v>-1.078375E-2</v>
      </c>
      <c r="M88" s="76">
        <f>VLOOKUP($A88,'Results csv file'!$A:$Y,MATCH(M$87,'Results csv file'!$A$2:$Y$2,0),FALSE)</f>
        <v>-1.127998E-2</v>
      </c>
      <c r="N88" s="76">
        <f>VLOOKUP($A88,'Results csv file'!$A:$Y,MATCH(N$87,'Results csv file'!$A$2:$Y$2,0),FALSE)</f>
        <v>-1.052556E-2</v>
      </c>
      <c r="O88" s="76">
        <f>VLOOKUP($A88,'Results csv file'!$A:$Y,MATCH(O$87,'Results csv file'!$A$2:$Y$2,0),FALSE)</f>
        <v>-9.5456280000000004E-3</v>
      </c>
      <c r="P88" s="76">
        <f>VLOOKUP($A88,'Results csv file'!$A:$Y,MATCH(P$87,'Results csv file'!$A$2:$Y$2,0),FALSE)</f>
        <v>-8.6243529999999995E-3</v>
      </c>
      <c r="Q88" s="76">
        <f>VLOOKUP($A88,'Results csv file'!$A:$Y,MATCH(Q$87,'Results csv file'!$A$2:$Y$2,0),FALSE)</f>
        <v>-7.8500960000000009E-3</v>
      </c>
      <c r="R88" s="77">
        <f>VLOOKUP($A88,'Results csv file'!$A:$Y,MATCH(R$87,'Results csv file'!$A$2:$Y$2,0),FALSE)</f>
        <v>-7.1352159999999998E-3</v>
      </c>
      <c r="S88" s="130"/>
      <c r="T88" s="130"/>
    </row>
    <row r="89" spans="1:20" x14ac:dyDescent="0.25">
      <c r="A89" s="67" t="str">
        <f t="shared" si="7"/>
        <v>xtot(Mining:SA)</v>
      </c>
      <c r="B89" s="91" t="str">
        <f t="shared" ref="B89:B124" si="8">B6</f>
        <v>2 Mining</v>
      </c>
      <c r="C89" s="76">
        <f>VLOOKUP($A89,'Results csv file'!$A:$Y,MATCH(C$87,'Results csv file'!$A$2:$Y$2,0),FALSE)</f>
        <v>-1.9821390000000001E-2</v>
      </c>
      <c r="D89" s="76">
        <f>VLOOKUP($A89,'Results csv file'!$A:$Y,MATCH(D$87,'Results csv file'!$A$2:$Y$2,0),FALSE)</f>
        <v>-2.357271E-2</v>
      </c>
      <c r="E89" s="76">
        <f>VLOOKUP($A89,'Results csv file'!$A:$Y,MATCH(E$87,'Results csv file'!$A$2:$Y$2,0),FALSE)</f>
        <v>-2.5775340000000001E-2</v>
      </c>
      <c r="F89" s="76">
        <f>VLOOKUP($A89,'Results csv file'!$A:$Y,MATCH(F$87,'Results csv file'!$A$2:$Y$2,0),FALSE)</f>
        <v>-2.6762660000000001E-2</v>
      </c>
      <c r="G89" s="76">
        <f>VLOOKUP($A89,'Results csv file'!$A:$Y,MATCH(G$87,'Results csv file'!$A$2:$Y$2,0),FALSE)</f>
        <v>-2.7208860000000001E-2</v>
      </c>
      <c r="H89" s="76">
        <f>VLOOKUP($A89,'Results csv file'!$A:$Y,MATCH(H$87,'Results csv file'!$A$2:$Y$2,0),FALSE)</f>
        <v>-2.6762569999999999E-2</v>
      </c>
      <c r="I89" s="76">
        <f>VLOOKUP($A89,'Results csv file'!$A:$Y,MATCH(I$87,'Results csv file'!$A$2:$Y$2,0),FALSE)</f>
        <v>-2.5791910000000001E-2</v>
      </c>
      <c r="J89" s="76">
        <f>VLOOKUP($A89,'Results csv file'!$A:$Y,MATCH(J$87,'Results csv file'!$A$2:$Y$2,0),FALSE)</f>
        <v>-2.4423340000000002E-2</v>
      </c>
      <c r="K89" s="76">
        <f>VLOOKUP($A89,'Results csv file'!$A:$Y,MATCH(K$87,'Results csv file'!$A$2:$Y$2,0),FALSE)</f>
        <v>-2.453557E-2</v>
      </c>
      <c r="L89" s="76">
        <f>VLOOKUP($A89,'Results csv file'!$A:$Y,MATCH(L$87,'Results csv file'!$A$2:$Y$2,0),FALSE)</f>
        <v>-2.4835289999999999E-2</v>
      </c>
      <c r="M89" s="76">
        <f>VLOOKUP($A89,'Results csv file'!$A:$Y,MATCH(M$87,'Results csv file'!$A$2:$Y$2,0),FALSE)</f>
        <v>-2.5187279999999999E-2</v>
      </c>
      <c r="N89" s="76">
        <f>VLOOKUP($A89,'Results csv file'!$A:$Y,MATCH(N$87,'Results csv file'!$A$2:$Y$2,0),FALSE)</f>
        <v>-2.4850750000000001E-2</v>
      </c>
      <c r="O89" s="76">
        <f>VLOOKUP($A89,'Results csv file'!$A:$Y,MATCH(O$87,'Results csv file'!$A$2:$Y$2,0),FALSE)</f>
        <v>-2.4534609999999998E-2</v>
      </c>
      <c r="P89" s="76">
        <f>VLOOKUP($A89,'Results csv file'!$A:$Y,MATCH(P$87,'Results csv file'!$A$2:$Y$2,0),FALSE)</f>
        <v>-2.4407109999999999E-2</v>
      </c>
      <c r="Q89" s="76">
        <f>VLOOKUP($A89,'Results csv file'!$A:$Y,MATCH(Q$87,'Results csv file'!$A$2:$Y$2,0),FALSE)</f>
        <v>-2.4250890000000001E-2</v>
      </c>
      <c r="R89" s="77">
        <f>VLOOKUP($A89,'Results csv file'!$A:$Y,MATCH(R$87,'Results csv file'!$A$2:$Y$2,0),FALSE)</f>
        <v>-2.389962E-2</v>
      </c>
      <c r="S89" s="130"/>
      <c r="T89" s="130"/>
    </row>
    <row r="90" spans="1:20" x14ac:dyDescent="0.25">
      <c r="A90" s="67" t="str">
        <f t="shared" si="7"/>
        <v>xtot(FoodDrinkTob:SA)</v>
      </c>
      <c r="B90" s="91" t="str">
        <f t="shared" si="8"/>
        <v>3 FoodDrinkTob</v>
      </c>
      <c r="C90" s="76">
        <f>VLOOKUP($A90,'Results csv file'!$A:$Y,MATCH(C$87,'Results csv file'!$A$2:$Y$2,0),FALSE)</f>
        <v>-2.585051E-2</v>
      </c>
      <c r="D90" s="76">
        <f>VLOOKUP($A90,'Results csv file'!$A:$Y,MATCH(D$87,'Results csv file'!$A$2:$Y$2,0),FALSE)</f>
        <v>-2.3830629999999998E-2</v>
      </c>
      <c r="E90" s="76">
        <f>VLOOKUP($A90,'Results csv file'!$A:$Y,MATCH(E$87,'Results csv file'!$A$2:$Y$2,0),FALSE)</f>
        <v>-2.1577430000000002E-2</v>
      </c>
      <c r="F90" s="76">
        <f>VLOOKUP($A90,'Results csv file'!$A:$Y,MATCH(F$87,'Results csv file'!$A$2:$Y$2,0),FALSE)</f>
        <v>-1.9265500000000001E-2</v>
      </c>
      <c r="G90" s="76">
        <f>VLOOKUP($A90,'Results csv file'!$A:$Y,MATCH(G$87,'Results csv file'!$A$2:$Y$2,0),FALSE)</f>
        <v>-1.7957480000000001E-2</v>
      </c>
      <c r="H90" s="76">
        <f>VLOOKUP($A90,'Results csv file'!$A:$Y,MATCH(H$87,'Results csv file'!$A$2:$Y$2,0),FALSE)</f>
        <v>-1.620021E-2</v>
      </c>
      <c r="I90" s="76">
        <f>VLOOKUP($A90,'Results csv file'!$A:$Y,MATCH(I$87,'Results csv file'!$A$2:$Y$2,0),FALSE)</f>
        <v>-1.4472809999999999E-2</v>
      </c>
      <c r="J90" s="76">
        <f>VLOOKUP($A90,'Results csv file'!$A:$Y,MATCH(J$87,'Results csv file'!$A$2:$Y$2,0),FALSE)</f>
        <v>-1.287228E-2</v>
      </c>
      <c r="K90" s="76">
        <f>VLOOKUP($A90,'Results csv file'!$A:$Y,MATCH(K$87,'Results csv file'!$A$2:$Y$2,0),FALSE)</f>
        <v>-1.585319E-2</v>
      </c>
      <c r="L90" s="76">
        <f>VLOOKUP($A90,'Results csv file'!$A:$Y,MATCH(L$87,'Results csv file'!$A$2:$Y$2,0),FALSE)</f>
        <v>-1.698119E-2</v>
      </c>
      <c r="M90" s="76">
        <f>VLOOKUP($A90,'Results csv file'!$A:$Y,MATCH(M$87,'Results csv file'!$A$2:$Y$2,0),FALSE)</f>
        <v>-1.7692380000000001E-2</v>
      </c>
      <c r="N90" s="76">
        <f>VLOOKUP($A90,'Results csv file'!$A:$Y,MATCH(N$87,'Results csv file'!$A$2:$Y$2,0),FALSE)</f>
        <v>-1.7211219999999999E-2</v>
      </c>
      <c r="O90" s="76">
        <f>VLOOKUP($A90,'Results csv file'!$A:$Y,MATCH(O$87,'Results csv file'!$A$2:$Y$2,0),FALSE)</f>
        <v>-1.628893E-2</v>
      </c>
      <c r="P90" s="76">
        <f>VLOOKUP($A90,'Results csv file'!$A:$Y,MATCH(P$87,'Results csv file'!$A$2:$Y$2,0),FALSE)</f>
        <v>-1.531711E-2</v>
      </c>
      <c r="Q90" s="76">
        <f>VLOOKUP($A90,'Results csv file'!$A:$Y,MATCH(Q$87,'Results csv file'!$A$2:$Y$2,0),FALSE)</f>
        <v>-1.445303E-2</v>
      </c>
      <c r="R90" s="77">
        <f>VLOOKUP($A90,'Results csv file'!$A:$Y,MATCH(R$87,'Results csv file'!$A$2:$Y$2,0),FALSE)</f>
        <v>-1.364804E-2</v>
      </c>
      <c r="S90" s="130"/>
      <c r="T90" s="130"/>
    </row>
    <row r="91" spans="1:20" x14ac:dyDescent="0.25">
      <c r="A91" s="67" t="str">
        <f t="shared" si="7"/>
        <v>xtot(TextileCloth:SA)</v>
      </c>
      <c r="B91" s="91" t="str">
        <f t="shared" si="8"/>
        <v>4 TextileCloth</v>
      </c>
      <c r="C91" s="76">
        <f>VLOOKUP($A91,'Results csv file'!$A:$Y,MATCH(C$87,'Results csv file'!$A$2:$Y$2,0),FALSE)</f>
        <v>-1.644108E-2</v>
      </c>
      <c r="D91" s="76">
        <f>VLOOKUP($A91,'Results csv file'!$A:$Y,MATCH(D$87,'Results csv file'!$A$2:$Y$2,0),FALSE)</f>
        <v>-1.2674100000000001E-2</v>
      </c>
      <c r="E91" s="76">
        <f>VLOOKUP($A91,'Results csv file'!$A:$Y,MATCH(E$87,'Results csv file'!$A$2:$Y$2,0),FALSE)</f>
        <v>-8.7011359999999999E-3</v>
      </c>
      <c r="F91" s="76">
        <f>VLOOKUP($A91,'Results csv file'!$A:$Y,MATCH(F$87,'Results csv file'!$A$2:$Y$2,0),FALSE)</f>
        <v>-4.9654970000000001E-3</v>
      </c>
      <c r="G91" s="76">
        <f>VLOOKUP($A91,'Results csv file'!$A:$Y,MATCH(G$87,'Results csv file'!$A$2:$Y$2,0),FALSE)</f>
        <v>-1.3750270000000001E-4</v>
      </c>
      <c r="H91" s="76">
        <f>VLOOKUP($A91,'Results csv file'!$A:$Y,MATCH(H$87,'Results csv file'!$A$2:$Y$2,0),FALSE)</f>
        <v>3.150435E-3</v>
      </c>
      <c r="I91" s="76">
        <f>VLOOKUP($A91,'Results csv file'!$A:$Y,MATCH(I$87,'Results csv file'!$A$2:$Y$2,0),FALSE)</f>
        <v>5.9875969999999999E-3</v>
      </c>
      <c r="J91" s="76">
        <f>VLOOKUP($A91,'Results csv file'!$A:$Y,MATCH(J$87,'Results csv file'!$A$2:$Y$2,0),FALSE)</f>
        <v>8.4356239999999992E-3</v>
      </c>
      <c r="K91" s="76">
        <f>VLOOKUP($A91,'Results csv file'!$A:$Y,MATCH(K$87,'Results csv file'!$A$2:$Y$2,0),FALSE)</f>
        <v>1.068065E-2</v>
      </c>
      <c r="L91" s="76">
        <f>VLOOKUP($A91,'Results csv file'!$A:$Y,MATCH(L$87,'Results csv file'!$A$2:$Y$2,0),FALSE)</f>
        <v>1.164252E-2</v>
      </c>
      <c r="M91" s="76">
        <f>VLOOKUP($A91,'Results csv file'!$A:$Y,MATCH(M$87,'Results csv file'!$A$2:$Y$2,0),FALSE)</f>
        <v>1.242235E-2</v>
      </c>
      <c r="N91" s="76">
        <f>VLOOKUP($A91,'Results csv file'!$A:$Y,MATCH(N$87,'Results csv file'!$A$2:$Y$2,0),FALSE)</f>
        <v>1.372688E-2</v>
      </c>
      <c r="O91" s="76">
        <f>VLOOKUP($A91,'Results csv file'!$A:$Y,MATCH(O$87,'Results csv file'!$A$2:$Y$2,0),FALSE)</f>
        <v>1.556399E-2</v>
      </c>
      <c r="P91" s="76">
        <f>VLOOKUP($A91,'Results csv file'!$A:$Y,MATCH(P$87,'Results csv file'!$A$2:$Y$2,0),FALSE)</f>
        <v>1.76767E-2</v>
      </c>
      <c r="Q91" s="76">
        <f>VLOOKUP($A91,'Results csv file'!$A:$Y,MATCH(Q$87,'Results csv file'!$A$2:$Y$2,0),FALSE)</f>
        <v>1.9857530000000002E-2</v>
      </c>
      <c r="R91" s="77">
        <f>VLOOKUP($A91,'Results csv file'!$A:$Y,MATCH(R$87,'Results csv file'!$A$2:$Y$2,0),FALSE)</f>
        <v>2.1981690000000002E-2</v>
      </c>
      <c r="S91" s="130"/>
      <c r="T91" s="130"/>
    </row>
    <row r="92" spans="1:20" x14ac:dyDescent="0.25">
      <c r="A92" s="67" t="str">
        <f t="shared" si="7"/>
        <v>xtot(OthManuf:SA)</v>
      </c>
      <c r="B92" s="91" t="str">
        <f t="shared" si="8"/>
        <v>5 OthManuf</v>
      </c>
      <c r="C92" s="76">
        <f>VLOOKUP($A92,'Results csv file'!$A:$Y,MATCH(C$87,'Results csv file'!$A$2:$Y$2,0),FALSE)</f>
        <v>7.8487350000000008E-3</v>
      </c>
      <c r="D92" s="76">
        <f>VLOOKUP($A92,'Results csv file'!$A:$Y,MATCH(D$87,'Results csv file'!$A$2:$Y$2,0),FALSE)</f>
        <v>7.2431780000000003E-3</v>
      </c>
      <c r="E92" s="76">
        <f>VLOOKUP($A92,'Results csv file'!$A:$Y,MATCH(E$87,'Results csv file'!$A$2:$Y$2,0),FALSE)</f>
        <v>7.6567739999999999E-3</v>
      </c>
      <c r="F92" s="76">
        <f>VLOOKUP($A92,'Results csv file'!$A:$Y,MATCH(F$87,'Results csv file'!$A$2:$Y$2,0),FALSE)</f>
        <v>8.5039460000000001E-3</v>
      </c>
      <c r="G92" s="76">
        <f>VLOOKUP($A92,'Results csv file'!$A:$Y,MATCH(G$87,'Results csv file'!$A$2:$Y$2,0),FALSE)</f>
        <v>1.088953E-2</v>
      </c>
      <c r="H92" s="76">
        <f>VLOOKUP($A92,'Results csv file'!$A:$Y,MATCH(H$87,'Results csv file'!$A$2:$Y$2,0),FALSE)</f>
        <v>1.179437E-2</v>
      </c>
      <c r="I92" s="76">
        <f>VLOOKUP($A92,'Results csv file'!$A:$Y,MATCH(I$87,'Results csv file'!$A$2:$Y$2,0),FALSE)</f>
        <v>1.259158E-2</v>
      </c>
      <c r="J92" s="76">
        <f>VLOOKUP($A92,'Results csv file'!$A:$Y,MATCH(J$87,'Results csv file'!$A$2:$Y$2,0),FALSE)</f>
        <v>1.3320520000000001E-2</v>
      </c>
      <c r="K92" s="76">
        <f>VLOOKUP($A92,'Results csv file'!$A:$Y,MATCH(K$87,'Results csv file'!$A$2:$Y$2,0),FALSE)</f>
        <v>1.765984E-2</v>
      </c>
      <c r="L92" s="76">
        <f>VLOOKUP($A92,'Results csv file'!$A:$Y,MATCH(L$87,'Results csv file'!$A$2:$Y$2,0),FALSE)</f>
        <v>1.8663260000000001E-2</v>
      </c>
      <c r="M92" s="76">
        <f>VLOOKUP($A92,'Results csv file'!$A:$Y,MATCH(M$87,'Results csv file'!$A$2:$Y$2,0),FALSE)</f>
        <v>1.9020820000000001E-2</v>
      </c>
      <c r="N92" s="76">
        <f>VLOOKUP($A92,'Results csv file'!$A:$Y,MATCH(N$87,'Results csv file'!$A$2:$Y$2,0),FALSE)</f>
        <v>1.8111479999999999E-2</v>
      </c>
      <c r="O92" s="76">
        <f>VLOOKUP($A92,'Results csv file'!$A:$Y,MATCH(O$87,'Results csv file'!$A$2:$Y$2,0),FALSE)</f>
        <v>1.738727E-2</v>
      </c>
      <c r="P92" s="76">
        <f>VLOOKUP($A92,'Results csv file'!$A:$Y,MATCH(P$87,'Results csv file'!$A$2:$Y$2,0),FALSE)</f>
        <v>1.713286E-2</v>
      </c>
      <c r="Q92" s="76">
        <f>VLOOKUP($A92,'Results csv file'!$A:$Y,MATCH(Q$87,'Results csv file'!$A$2:$Y$2,0),FALSE)</f>
        <v>1.7279630000000001E-2</v>
      </c>
      <c r="R92" s="77">
        <f>VLOOKUP($A92,'Results csv file'!$A:$Y,MATCH(R$87,'Results csv file'!$A$2:$Y$2,0),FALSE)</f>
        <v>1.756305E-2</v>
      </c>
      <c r="S92" s="130"/>
      <c r="T92" s="130"/>
    </row>
    <row r="93" spans="1:20" x14ac:dyDescent="0.25">
      <c r="A93" s="67" t="str">
        <f t="shared" si="7"/>
        <v>xtot(SawmillProds:SA)</v>
      </c>
      <c r="B93" s="91" t="str">
        <f t="shared" si="8"/>
        <v>6 SawmillProds</v>
      </c>
      <c r="C93" s="76">
        <f>VLOOKUP($A93,'Results csv file'!$A:$Y,MATCH(C$87,'Results csv file'!$A$2:$Y$2,0),FALSE)</f>
        <v>1.717026E-3</v>
      </c>
      <c r="D93" s="76">
        <f>VLOOKUP($A93,'Results csv file'!$A:$Y,MATCH(D$87,'Results csv file'!$A$2:$Y$2,0),FALSE)</f>
        <v>-7.3225310000000002E-4</v>
      </c>
      <c r="E93" s="76">
        <f>VLOOKUP($A93,'Results csv file'!$A:$Y,MATCH(E$87,'Results csv file'!$A$2:$Y$2,0),FALSE)</f>
        <v>-1.606873E-3</v>
      </c>
      <c r="F93" s="76">
        <f>VLOOKUP($A93,'Results csv file'!$A:$Y,MATCH(F$87,'Results csv file'!$A$2:$Y$2,0),FALSE)</f>
        <v>-1.6942000000000001E-3</v>
      </c>
      <c r="G93" s="76">
        <f>VLOOKUP($A93,'Results csv file'!$A:$Y,MATCH(G$87,'Results csv file'!$A$2:$Y$2,0),FALSE)</f>
        <v>2.3454190000000001E-4</v>
      </c>
      <c r="H93" s="76">
        <f>VLOOKUP($A93,'Results csv file'!$A:$Y,MATCH(H$87,'Results csv file'!$A$2:$Y$2,0),FALSE)</f>
        <v>5.6556800000000002E-4</v>
      </c>
      <c r="I93" s="76">
        <f>VLOOKUP($A93,'Results csv file'!$A:$Y,MATCH(I$87,'Results csv file'!$A$2:$Y$2,0),FALSE)</f>
        <v>8.4755370000000004E-4</v>
      </c>
      <c r="J93" s="76">
        <f>VLOOKUP($A93,'Results csv file'!$A:$Y,MATCH(J$87,'Results csv file'!$A$2:$Y$2,0),FALSE)</f>
        <v>1.158601E-3</v>
      </c>
      <c r="K93" s="76">
        <f>VLOOKUP($A93,'Results csv file'!$A:$Y,MATCH(K$87,'Results csv file'!$A$2:$Y$2,0),FALSE)</f>
        <v>6.7111779999999999E-3</v>
      </c>
      <c r="L93" s="76">
        <f>VLOOKUP($A93,'Results csv file'!$A:$Y,MATCH(L$87,'Results csv file'!$A$2:$Y$2,0),FALSE)</f>
        <v>8.1828219999999993E-3</v>
      </c>
      <c r="M93" s="76">
        <f>VLOOKUP($A93,'Results csv file'!$A:$Y,MATCH(M$87,'Results csv file'!$A$2:$Y$2,0),FALSE)</f>
        <v>8.8760839999999994E-3</v>
      </c>
      <c r="N93" s="76">
        <f>VLOOKUP($A93,'Results csv file'!$A:$Y,MATCH(N$87,'Results csv file'!$A$2:$Y$2,0),FALSE)</f>
        <v>7.9042090000000006E-3</v>
      </c>
      <c r="O93" s="76">
        <f>VLOOKUP($A93,'Results csv file'!$A:$Y,MATCH(O$87,'Results csv file'!$A$2:$Y$2,0),FALSE)</f>
        <v>6.8342309999999996E-3</v>
      </c>
      <c r="P93" s="76">
        <f>VLOOKUP($A93,'Results csv file'!$A:$Y,MATCH(P$87,'Results csv file'!$A$2:$Y$2,0),FALSE)</f>
        <v>6.1432479999999996E-3</v>
      </c>
      <c r="Q93" s="76">
        <f>VLOOKUP($A93,'Results csv file'!$A:$Y,MATCH(Q$87,'Results csv file'!$A$2:$Y$2,0),FALSE)</f>
        <v>5.8900599999999999E-3</v>
      </c>
      <c r="R93" s="77">
        <f>VLOOKUP($A93,'Results csv file'!$A:$Y,MATCH(R$87,'Results csv file'!$A$2:$Y$2,0),FALSE)</f>
        <v>5.8025680000000001E-3</v>
      </c>
      <c r="S93" s="130"/>
      <c r="T93" s="130"/>
    </row>
    <row r="94" spans="1:20" x14ac:dyDescent="0.25">
      <c r="A94" s="67" t="str">
        <f t="shared" si="7"/>
        <v>xtot(PetroChems:SA)</v>
      </c>
      <c r="B94" s="91" t="str">
        <f t="shared" si="8"/>
        <v>7 PetroChems</v>
      </c>
      <c r="C94" s="76">
        <f>VLOOKUP($A94,'Results csv file'!$A:$Y,MATCH(C$87,'Results csv file'!$A$2:$Y$2,0),FALSE)</f>
        <v>2.0970119999999998E-2</v>
      </c>
      <c r="D94" s="76">
        <f>VLOOKUP($A94,'Results csv file'!$A:$Y,MATCH(D$87,'Results csv file'!$A$2:$Y$2,0),FALSE)</f>
        <v>2.1471049999999998E-2</v>
      </c>
      <c r="E94" s="76">
        <f>VLOOKUP($A94,'Results csv file'!$A:$Y,MATCH(E$87,'Results csv file'!$A$2:$Y$2,0),FALSE)</f>
        <v>2.3157649999999998E-2</v>
      </c>
      <c r="F94" s="76">
        <f>VLOOKUP($A94,'Results csv file'!$A:$Y,MATCH(F$87,'Results csv file'!$A$2:$Y$2,0),FALSE)</f>
        <v>2.512288E-2</v>
      </c>
      <c r="G94" s="76">
        <f>VLOOKUP($A94,'Results csv file'!$A:$Y,MATCH(G$87,'Results csv file'!$A$2:$Y$2,0),FALSE)</f>
        <v>2.8413770000000001E-2</v>
      </c>
      <c r="H94" s="76">
        <f>VLOOKUP($A94,'Results csv file'!$A:$Y,MATCH(H$87,'Results csv file'!$A$2:$Y$2,0),FALSE)</f>
        <v>3.0294459999999999E-2</v>
      </c>
      <c r="I94" s="76">
        <f>VLOOKUP($A94,'Results csv file'!$A:$Y,MATCH(I$87,'Results csv file'!$A$2:$Y$2,0),FALSE)</f>
        <v>3.1953259999999997E-2</v>
      </c>
      <c r="J94" s="76">
        <f>VLOOKUP($A94,'Results csv file'!$A:$Y,MATCH(J$87,'Results csv file'!$A$2:$Y$2,0),FALSE)</f>
        <v>3.3448569999999997E-2</v>
      </c>
      <c r="K94" s="76">
        <f>VLOOKUP($A94,'Results csv file'!$A:$Y,MATCH(K$87,'Results csv file'!$A$2:$Y$2,0),FALSE)</f>
        <v>3.7340180000000001E-2</v>
      </c>
      <c r="L94" s="76">
        <f>VLOOKUP($A94,'Results csv file'!$A:$Y,MATCH(L$87,'Results csv file'!$A$2:$Y$2,0),FALSE)</f>
        <v>3.840872E-2</v>
      </c>
      <c r="M94" s="76">
        <f>VLOOKUP($A94,'Results csv file'!$A:$Y,MATCH(M$87,'Results csv file'!$A$2:$Y$2,0),FALSE)</f>
        <v>3.9002729999999999E-2</v>
      </c>
      <c r="N94" s="76">
        <f>VLOOKUP($A94,'Results csv file'!$A:$Y,MATCH(N$87,'Results csv file'!$A$2:$Y$2,0),FALSE)</f>
        <v>3.8797270000000002E-2</v>
      </c>
      <c r="O94" s="76">
        <f>VLOOKUP($A94,'Results csv file'!$A:$Y,MATCH(O$87,'Results csv file'!$A$2:$Y$2,0),FALSE)</f>
        <v>3.9092189999999999E-2</v>
      </c>
      <c r="P94" s="76">
        <f>VLOOKUP($A94,'Results csv file'!$A:$Y,MATCH(P$87,'Results csv file'!$A$2:$Y$2,0),FALSE)</f>
        <v>3.980115E-2</v>
      </c>
      <c r="Q94" s="76">
        <f>VLOOKUP($A94,'Results csv file'!$A:$Y,MATCH(Q$87,'Results csv file'!$A$2:$Y$2,0),FALSE)</f>
        <v>4.0746259999999999E-2</v>
      </c>
      <c r="R94" s="77">
        <f>VLOOKUP($A94,'Results csv file'!$A:$Y,MATCH(R$87,'Results csv file'!$A$2:$Y$2,0),FALSE)</f>
        <v>4.1720710000000001E-2</v>
      </c>
      <c r="S94" s="130"/>
      <c r="T94" s="130"/>
    </row>
    <row r="95" spans="1:20" x14ac:dyDescent="0.25">
      <c r="A95" s="67" t="str">
        <f t="shared" si="7"/>
        <v>xtot(Paints:SA)</v>
      </c>
      <c r="B95" s="91" t="str">
        <f t="shared" si="8"/>
        <v>8 Paints</v>
      </c>
      <c r="C95" s="76">
        <f>VLOOKUP($A95,'Results csv file'!$A:$Y,MATCH(C$87,'Results csv file'!$A$2:$Y$2,0),FALSE)</f>
        <v>-2.880723E-2</v>
      </c>
      <c r="D95" s="76">
        <f>VLOOKUP($A95,'Results csv file'!$A:$Y,MATCH(D$87,'Results csv file'!$A$2:$Y$2,0),FALSE)</f>
        <v>-2.7624220000000001E-2</v>
      </c>
      <c r="E95" s="76">
        <f>VLOOKUP($A95,'Results csv file'!$A:$Y,MATCH(E$87,'Results csv file'!$A$2:$Y$2,0),FALSE)</f>
        <v>-2.546849E-2</v>
      </c>
      <c r="F95" s="76">
        <f>VLOOKUP($A95,'Results csv file'!$A:$Y,MATCH(F$87,'Results csv file'!$A$2:$Y$2,0),FALSE)</f>
        <v>-2.2921549999999999E-2</v>
      </c>
      <c r="G95" s="76">
        <f>VLOOKUP($A95,'Results csv file'!$A:$Y,MATCH(G$87,'Results csv file'!$A$2:$Y$2,0),FALSE)</f>
        <v>-2.078764E-2</v>
      </c>
      <c r="H95" s="76">
        <f>VLOOKUP($A95,'Results csv file'!$A:$Y,MATCH(H$87,'Results csv file'!$A$2:$Y$2,0),FALSE)</f>
        <v>-1.8963509999999999E-2</v>
      </c>
      <c r="I95" s="76">
        <f>VLOOKUP($A95,'Results csv file'!$A:$Y,MATCH(I$87,'Results csv file'!$A$2:$Y$2,0),FALSE)</f>
        <v>-1.7190199999999999E-2</v>
      </c>
      <c r="J95" s="76">
        <f>VLOOKUP($A95,'Results csv file'!$A:$Y,MATCH(J$87,'Results csv file'!$A$2:$Y$2,0),FALSE)</f>
        <v>-1.551433E-2</v>
      </c>
      <c r="K95" s="76">
        <f>VLOOKUP($A95,'Results csv file'!$A:$Y,MATCH(K$87,'Results csv file'!$A$2:$Y$2,0),FALSE)</f>
        <v>-1.436164E-2</v>
      </c>
      <c r="L95" s="76">
        <f>VLOOKUP($A95,'Results csv file'!$A:$Y,MATCH(L$87,'Results csv file'!$A$2:$Y$2,0),FALSE)</f>
        <v>-1.455733E-2</v>
      </c>
      <c r="M95" s="76">
        <f>VLOOKUP($A95,'Results csv file'!$A:$Y,MATCH(M$87,'Results csv file'!$A$2:$Y$2,0),FALSE)</f>
        <v>-1.5135350000000001E-2</v>
      </c>
      <c r="N95" s="76">
        <f>VLOOKUP($A95,'Results csv file'!$A:$Y,MATCH(N$87,'Results csv file'!$A$2:$Y$2,0),FALSE)</f>
        <v>-1.555962E-2</v>
      </c>
      <c r="O95" s="76">
        <f>VLOOKUP($A95,'Results csv file'!$A:$Y,MATCH(O$87,'Results csv file'!$A$2:$Y$2,0),FALSE)</f>
        <v>-1.5628880000000001E-2</v>
      </c>
      <c r="P95" s="76">
        <f>VLOOKUP($A95,'Results csv file'!$A:$Y,MATCH(P$87,'Results csv file'!$A$2:$Y$2,0),FALSE)</f>
        <v>-1.5391429999999999E-2</v>
      </c>
      <c r="Q95" s="76">
        <f>VLOOKUP($A95,'Results csv file'!$A:$Y,MATCH(Q$87,'Results csv file'!$A$2:$Y$2,0),FALSE)</f>
        <v>-1.4965869999999999E-2</v>
      </c>
      <c r="R95" s="77">
        <f>VLOOKUP($A95,'Results csv file'!$A:$Y,MATCH(R$87,'Results csv file'!$A$2:$Y$2,0),FALSE)</f>
        <v>-1.444396E-2</v>
      </c>
      <c r="S95" s="130"/>
      <c r="T95" s="130"/>
    </row>
    <row r="96" spans="1:20" x14ac:dyDescent="0.25">
      <c r="A96" s="67" t="str">
        <f t="shared" si="7"/>
        <v>xtot(IronSteel:SA)</v>
      </c>
      <c r="B96" s="91" t="str">
        <f t="shared" si="8"/>
        <v>9 IronSteel</v>
      </c>
      <c r="C96" s="76">
        <f>VLOOKUP($A96,'Results csv file'!$A:$Y,MATCH(C$87,'Results csv file'!$A$2:$Y$2,0),FALSE)</f>
        <v>-3.7896920000000001E-2</v>
      </c>
      <c r="D96" s="76">
        <f>VLOOKUP($A96,'Results csv file'!$A:$Y,MATCH(D$87,'Results csv file'!$A$2:$Y$2,0),FALSE)</f>
        <v>-3.4653829999999997E-2</v>
      </c>
      <c r="E96" s="76">
        <f>VLOOKUP($A96,'Results csv file'!$A:$Y,MATCH(E$87,'Results csv file'!$A$2:$Y$2,0),FALSE)</f>
        <v>-3.1030039999999998E-2</v>
      </c>
      <c r="F96" s="76">
        <f>VLOOKUP($A96,'Results csv file'!$A:$Y,MATCH(F$87,'Results csv file'!$A$2:$Y$2,0),FALSE)</f>
        <v>-2.7349109999999999E-2</v>
      </c>
      <c r="G96" s="76">
        <f>VLOOKUP($A96,'Results csv file'!$A:$Y,MATCH(G$87,'Results csv file'!$A$2:$Y$2,0),FALSE)</f>
        <v>-2.538021E-2</v>
      </c>
      <c r="H96" s="76">
        <f>VLOOKUP($A96,'Results csv file'!$A:$Y,MATCH(H$87,'Results csv file'!$A$2:$Y$2,0),FALSE)</f>
        <v>-2.2571460000000002E-2</v>
      </c>
      <c r="I96" s="76">
        <f>VLOOKUP($A96,'Results csv file'!$A:$Y,MATCH(I$87,'Results csv file'!$A$2:$Y$2,0),FALSE)</f>
        <v>-1.981457E-2</v>
      </c>
      <c r="J96" s="76">
        <f>VLOOKUP($A96,'Results csv file'!$A:$Y,MATCH(J$87,'Results csv file'!$A$2:$Y$2,0),FALSE)</f>
        <v>-1.7251889999999999E-2</v>
      </c>
      <c r="K96" s="76">
        <f>VLOOKUP($A96,'Results csv file'!$A:$Y,MATCH(K$87,'Results csv file'!$A$2:$Y$2,0),FALSE)</f>
        <v>-2.041834E-2</v>
      </c>
      <c r="L96" s="76">
        <f>VLOOKUP($A96,'Results csv file'!$A:$Y,MATCH(L$87,'Results csv file'!$A$2:$Y$2,0),FALSE)</f>
        <v>-2.1179239999999998E-2</v>
      </c>
      <c r="M96" s="76">
        <f>VLOOKUP($A96,'Results csv file'!$A:$Y,MATCH(M$87,'Results csv file'!$A$2:$Y$2,0),FALSE)</f>
        <v>-2.1723510000000001E-2</v>
      </c>
      <c r="N96" s="76">
        <f>VLOOKUP($A96,'Results csv file'!$A:$Y,MATCH(N$87,'Results csv file'!$A$2:$Y$2,0),FALSE)</f>
        <v>-2.0695100000000001E-2</v>
      </c>
      <c r="O96" s="76">
        <f>VLOOKUP($A96,'Results csv file'!$A:$Y,MATCH(O$87,'Results csv file'!$A$2:$Y$2,0),FALSE)</f>
        <v>-1.9530769999999999E-2</v>
      </c>
      <c r="P96" s="76">
        <f>VLOOKUP($A96,'Results csv file'!$A:$Y,MATCH(P$87,'Results csv file'!$A$2:$Y$2,0),FALSE)</f>
        <v>-1.8522739999999999E-2</v>
      </c>
      <c r="Q96" s="76">
        <f>VLOOKUP($A96,'Results csv file'!$A:$Y,MATCH(Q$87,'Results csv file'!$A$2:$Y$2,0),FALSE)</f>
        <v>-1.763139E-2</v>
      </c>
      <c r="R96" s="77">
        <f>VLOOKUP($A96,'Results csv file'!$A:$Y,MATCH(R$87,'Results csv file'!$A$2:$Y$2,0),FALSE)</f>
        <v>-1.6710180000000002E-2</v>
      </c>
      <c r="S96" s="130"/>
      <c r="T96" s="130"/>
    </row>
    <row r="97" spans="1:20" x14ac:dyDescent="0.25">
      <c r="A97" s="67" t="str">
        <f>"xtot("&amp;RIGHT(B97,LEN(B97)-3)&amp;":"&amp;$B$86&amp;")"</f>
        <v>xtot(BasNonFeMet:SA)</v>
      </c>
      <c r="B97" s="91" t="str">
        <f t="shared" si="8"/>
        <v>10 BasNonFeMet</v>
      </c>
      <c r="C97" s="76">
        <f>VLOOKUP($A97,'Results csv file'!$A:$Y,MATCH(C$87,'Results csv file'!$A$2:$Y$2,0),FALSE)</f>
        <v>-6.42182E-3</v>
      </c>
      <c r="D97" s="76">
        <f>VLOOKUP($A97,'Results csv file'!$A:$Y,MATCH(D$87,'Results csv file'!$A$2:$Y$2,0),FALSE)</f>
        <v>-9.1293910000000006E-3</v>
      </c>
      <c r="E97" s="76">
        <f>VLOOKUP($A97,'Results csv file'!$A:$Y,MATCH(E$87,'Results csv file'!$A$2:$Y$2,0),FALSE)</f>
        <v>-1.0087550000000001E-2</v>
      </c>
      <c r="F97" s="76">
        <f>VLOOKUP($A97,'Results csv file'!$A:$Y,MATCH(F$87,'Results csv file'!$A$2:$Y$2,0),FALSE)</f>
        <v>-1.0144490000000001E-2</v>
      </c>
      <c r="G97" s="76">
        <f>VLOOKUP($A97,'Results csv file'!$A:$Y,MATCH(G$87,'Results csv file'!$A$2:$Y$2,0),FALSE)</f>
        <v>-9.9844070000000007E-3</v>
      </c>
      <c r="H97" s="76">
        <f>VLOOKUP($A97,'Results csv file'!$A:$Y,MATCH(H$87,'Results csv file'!$A$2:$Y$2,0),FALSE)</f>
        <v>-8.9579619999999999E-3</v>
      </c>
      <c r="I97" s="76">
        <f>VLOOKUP($A97,'Results csv file'!$A:$Y,MATCH(I$87,'Results csv file'!$A$2:$Y$2,0),FALSE)</f>
        <v>-7.639346E-3</v>
      </c>
      <c r="J97" s="76">
        <f>VLOOKUP($A97,'Results csv file'!$A:$Y,MATCH(J$87,'Results csv file'!$A$2:$Y$2,0),FALSE)</f>
        <v>-6.1184359999999997E-3</v>
      </c>
      <c r="K97" s="76">
        <f>VLOOKUP($A97,'Results csv file'!$A:$Y,MATCH(K$87,'Results csv file'!$A$2:$Y$2,0),FALSE)</f>
        <v>-8.8604990000000008E-3</v>
      </c>
      <c r="L97" s="76">
        <f>VLOOKUP($A97,'Results csv file'!$A:$Y,MATCH(L$87,'Results csv file'!$A$2:$Y$2,0),FALSE)</f>
        <v>-1.051655E-2</v>
      </c>
      <c r="M97" s="76">
        <f>VLOOKUP($A97,'Results csv file'!$A:$Y,MATCH(M$87,'Results csv file'!$A$2:$Y$2,0),FALSE)</f>
        <v>-1.1843630000000001E-2</v>
      </c>
      <c r="N97" s="76">
        <f>VLOOKUP($A97,'Results csv file'!$A:$Y,MATCH(N$87,'Results csv file'!$A$2:$Y$2,0),FALSE)</f>
        <v>-1.095467E-2</v>
      </c>
      <c r="O97" s="76">
        <f>VLOOKUP($A97,'Results csv file'!$A:$Y,MATCH(O$87,'Results csv file'!$A$2:$Y$2,0),FALSE)</f>
        <v>-9.7382560000000007E-3</v>
      </c>
      <c r="P97" s="76">
        <f>VLOOKUP($A97,'Results csv file'!$A:$Y,MATCH(P$87,'Results csv file'!$A$2:$Y$2,0),FALSE)</f>
        <v>-8.8994360000000002E-3</v>
      </c>
      <c r="Q97" s="76">
        <f>VLOOKUP($A97,'Results csv file'!$A:$Y,MATCH(Q$87,'Results csv file'!$A$2:$Y$2,0),FALSE)</f>
        <v>-8.2393199999999996E-3</v>
      </c>
      <c r="R97" s="77">
        <f>VLOOKUP($A97,'Results csv file'!$A:$Y,MATCH(R$87,'Results csv file'!$A$2:$Y$2,0),FALSE)</f>
        <v>-7.4754080000000002E-3</v>
      </c>
      <c r="S97" s="130"/>
      <c r="T97" s="130"/>
    </row>
    <row r="98" spans="1:20" x14ac:dyDescent="0.25">
      <c r="A98" s="67" t="str">
        <f t="shared" ref="A98:A124" si="9">"xtot("&amp;RIGHT(B98,LEN(B98)-3)&amp;":"&amp;$B$86&amp;")"</f>
        <v>xtot(MetalProds:SA)</v>
      </c>
      <c r="B98" s="91" t="str">
        <f t="shared" si="8"/>
        <v>11 MetalProds</v>
      </c>
      <c r="C98" s="76">
        <f>VLOOKUP($A98,'Results csv file'!$A:$Y,MATCH(C$87,'Results csv file'!$A$2:$Y$2,0),FALSE)</f>
        <v>-1.359257E-2</v>
      </c>
      <c r="D98" s="76">
        <f>VLOOKUP($A98,'Results csv file'!$A:$Y,MATCH(D$87,'Results csv file'!$A$2:$Y$2,0),FALSE)</f>
        <v>-1.5227660000000001E-2</v>
      </c>
      <c r="E98" s="76">
        <f>VLOOKUP($A98,'Results csv file'!$A:$Y,MATCH(E$87,'Results csv file'!$A$2:$Y$2,0),FALSE)</f>
        <v>-1.527558E-2</v>
      </c>
      <c r="F98" s="76">
        <f>VLOOKUP($A98,'Results csv file'!$A:$Y,MATCH(F$87,'Results csv file'!$A$2:$Y$2,0),FALSE)</f>
        <v>-1.44967E-2</v>
      </c>
      <c r="G98" s="76">
        <f>VLOOKUP($A98,'Results csv file'!$A:$Y,MATCH(G$87,'Results csv file'!$A$2:$Y$2,0),FALSE)</f>
        <v>-1.321458E-2</v>
      </c>
      <c r="H98" s="76">
        <f>VLOOKUP($A98,'Results csv file'!$A:$Y,MATCH(H$87,'Results csv file'!$A$2:$Y$2,0),FALSE)</f>
        <v>-1.222314E-2</v>
      </c>
      <c r="I98" s="76">
        <f>VLOOKUP($A98,'Results csv file'!$A:$Y,MATCH(I$87,'Results csv file'!$A$2:$Y$2,0),FALSE)</f>
        <v>-1.116459E-2</v>
      </c>
      <c r="J98" s="76">
        <f>VLOOKUP($A98,'Results csv file'!$A:$Y,MATCH(J$87,'Results csv file'!$A$2:$Y$2,0),FALSE)</f>
        <v>-1.0096849999999999E-2</v>
      </c>
      <c r="K98" s="76">
        <f>VLOOKUP($A98,'Results csv file'!$A:$Y,MATCH(K$87,'Results csv file'!$A$2:$Y$2,0),FALSE)</f>
        <v>-8.4683459999999999E-3</v>
      </c>
      <c r="L98" s="76">
        <f>VLOOKUP($A98,'Results csv file'!$A:$Y,MATCH(L$87,'Results csv file'!$A$2:$Y$2,0),FALSE)</f>
        <v>-8.0604600000000002E-3</v>
      </c>
      <c r="M98" s="76">
        <f>VLOOKUP($A98,'Results csv file'!$A:$Y,MATCH(M$87,'Results csv file'!$A$2:$Y$2,0),FALSE)</f>
        <v>-8.0604600000000002E-3</v>
      </c>
      <c r="N98" s="76">
        <f>VLOOKUP($A98,'Results csv file'!$A:$Y,MATCH(N$87,'Results csv file'!$A$2:$Y$2,0),FALSE)</f>
        <v>-8.3829119999999993E-3</v>
      </c>
      <c r="O98" s="76">
        <f>VLOOKUP($A98,'Results csv file'!$A:$Y,MATCH(O$87,'Results csv file'!$A$2:$Y$2,0),FALSE)</f>
        <v>-8.6954839999999999E-3</v>
      </c>
      <c r="P98" s="76">
        <f>VLOOKUP($A98,'Results csv file'!$A:$Y,MATCH(P$87,'Results csv file'!$A$2:$Y$2,0),FALSE)</f>
        <v>-8.8225539999999998E-3</v>
      </c>
      <c r="Q98" s="76">
        <f>VLOOKUP($A98,'Results csv file'!$A:$Y,MATCH(Q$87,'Results csv file'!$A$2:$Y$2,0),FALSE)</f>
        <v>-8.7055459999999998E-3</v>
      </c>
      <c r="R98" s="77">
        <f>VLOOKUP($A98,'Results csv file'!$A:$Y,MATCH(R$87,'Results csv file'!$A$2:$Y$2,0),FALSE)</f>
        <v>-8.4226820000000008E-3</v>
      </c>
      <c r="S98" s="130"/>
      <c r="T98" s="130"/>
    </row>
    <row r="99" spans="1:20" x14ac:dyDescent="0.25">
      <c r="A99" s="67" t="str">
        <f t="shared" si="9"/>
        <v>xtot(MVPOthTrnEq:SA)</v>
      </c>
      <c r="B99" s="91" t="str">
        <f t="shared" si="8"/>
        <v>12 MVPOthTrnEq</v>
      </c>
      <c r="C99" s="76">
        <f>VLOOKUP($A99,'Results csv file'!$A:$Y,MATCH(C$87,'Results csv file'!$A$2:$Y$2,0),FALSE)</f>
        <v>-3.271578E-2</v>
      </c>
      <c r="D99" s="76">
        <f>VLOOKUP($A99,'Results csv file'!$A:$Y,MATCH(D$87,'Results csv file'!$A$2:$Y$2,0),FALSE)</f>
        <v>-2.7367260000000001E-2</v>
      </c>
      <c r="E99" s="76">
        <f>VLOOKUP($A99,'Results csv file'!$A:$Y,MATCH(E$87,'Results csv file'!$A$2:$Y$2,0),FALSE)</f>
        <v>-2.1951829999999999E-2</v>
      </c>
      <c r="F99" s="76">
        <f>VLOOKUP($A99,'Results csv file'!$A:$Y,MATCH(F$87,'Results csv file'!$A$2:$Y$2,0),FALSE)</f>
        <v>-1.6849659999999999E-2</v>
      </c>
      <c r="G99" s="76">
        <f>VLOOKUP($A99,'Results csv file'!$A:$Y,MATCH(G$87,'Results csv file'!$A$2:$Y$2,0),FALSE)</f>
        <v>-1.4322659999999999E-2</v>
      </c>
      <c r="H99" s="76">
        <f>VLOOKUP($A99,'Results csv file'!$A:$Y,MATCH(H$87,'Results csv file'!$A$2:$Y$2,0),FALSE)</f>
        <v>-1.093528E-2</v>
      </c>
      <c r="I99" s="76">
        <f>VLOOKUP($A99,'Results csv file'!$A:$Y,MATCH(I$87,'Results csv file'!$A$2:$Y$2,0),FALSE)</f>
        <v>-7.6005220000000002E-3</v>
      </c>
      <c r="J99" s="76">
        <f>VLOOKUP($A99,'Results csv file'!$A:$Y,MATCH(J$87,'Results csv file'!$A$2:$Y$2,0),FALSE)</f>
        <v>-4.5252649999999997E-3</v>
      </c>
      <c r="K99" s="76">
        <f>VLOOKUP($A99,'Results csv file'!$A:$Y,MATCH(K$87,'Results csv file'!$A$2:$Y$2,0),FALSE)</f>
        <v>-7.4702370000000002E-3</v>
      </c>
      <c r="L99" s="76">
        <f>VLOOKUP($A99,'Results csv file'!$A:$Y,MATCH(L$87,'Results csv file'!$A$2:$Y$2,0),FALSE)</f>
        <v>-8.6041360000000001E-3</v>
      </c>
      <c r="M99" s="76">
        <f>VLOOKUP($A99,'Results csv file'!$A:$Y,MATCH(M$87,'Results csv file'!$A$2:$Y$2,0),FALSE)</f>
        <v>-9.8392159999999996E-3</v>
      </c>
      <c r="N99" s="76">
        <f>VLOOKUP($A99,'Results csv file'!$A:$Y,MATCH(N$87,'Results csv file'!$A$2:$Y$2,0),FALSE)</f>
        <v>-8.5730349999999997E-3</v>
      </c>
      <c r="O99" s="76">
        <f>VLOOKUP($A99,'Results csv file'!$A:$Y,MATCH(O$87,'Results csv file'!$A$2:$Y$2,0),FALSE)</f>
        <v>-6.9418550000000002E-3</v>
      </c>
      <c r="P99" s="76">
        <f>VLOOKUP($A99,'Results csv file'!$A:$Y,MATCH(P$87,'Results csv file'!$A$2:$Y$2,0),FALSE)</f>
        <v>-5.31724E-3</v>
      </c>
      <c r="Q99" s="76">
        <f>VLOOKUP($A99,'Results csv file'!$A:$Y,MATCH(Q$87,'Results csv file'!$A$2:$Y$2,0),FALSE)</f>
        <v>-3.6841320000000001E-3</v>
      </c>
      <c r="R99" s="77">
        <f>VLOOKUP($A99,'Results csv file'!$A:$Y,MATCH(R$87,'Results csv file'!$A$2:$Y$2,0),FALSE)</f>
        <v>-1.8463209999999999E-3</v>
      </c>
      <c r="S99" s="130"/>
      <c r="T99" s="130"/>
    </row>
    <row r="100" spans="1:20" x14ac:dyDescent="0.25">
      <c r="A100" s="67" t="str">
        <f t="shared" si="9"/>
        <v>xtot(ShipsBoats:SA)</v>
      </c>
      <c r="B100" s="91" t="str">
        <f t="shared" si="8"/>
        <v>13 ShipsBoats</v>
      </c>
      <c r="C100" s="76">
        <f>VLOOKUP($A100,'Results csv file'!$A:$Y,MATCH(C$87,'Results csv file'!$A$2:$Y$2,0),FALSE)</f>
        <v>-7.3033689999999997E-3</v>
      </c>
      <c r="D100" s="76">
        <f>VLOOKUP($A100,'Results csv file'!$A:$Y,MATCH(D$87,'Results csv file'!$A$2:$Y$2,0),FALSE)</f>
        <v>-9.5448689999999992E-3</v>
      </c>
      <c r="E100" s="76">
        <f>VLOOKUP($A100,'Results csv file'!$A:$Y,MATCH(E$87,'Results csv file'!$A$2:$Y$2,0),FALSE)</f>
        <v>-1.0102969999999999E-2</v>
      </c>
      <c r="F100" s="76">
        <f>VLOOKUP($A100,'Results csv file'!$A:$Y,MATCH(F$87,'Results csv file'!$A$2:$Y$2,0),FALSE)</f>
        <v>-9.8776620000000006E-3</v>
      </c>
      <c r="G100" s="76">
        <f>VLOOKUP($A100,'Results csv file'!$A:$Y,MATCH(G$87,'Results csv file'!$A$2:$Y$2,0),FALSE)</f>
        <v>-9.0222070000000008E-3</v>
      </c>
      <c r="H100" s="76">
        <f>VLOOKUP($A100,'Results csv file'!$A:$Y,MATCH(H$87,'Results csv file'!$A$2:$Y$2,0),FALSE)</f>
        <v>-9.3058959999999993E-3</v>
      </c>
      <c r="I100" s="76">
        <f>VLOOKUP($A100,'Results csv file'!$A:$Y,MATCH(I$87,'Results csv file'!$A$2:$Y$2,0),FALSE)</f>
        <v>-9.354869E-3</v>
      </c>
      <c r="J100" s="76">
        <f>VLOOKUP($A100,'Results csv file'!$A:$Y,MATCH(J$87,'Results csv file'!$A$2:$Y$2,0),FALSE)</f>
        <v>-9.2278770000000006E-3</v>
      </c>
      <c r="K100" s="76">
        <f>VLOOKUP($A100,'Results csv file'!$A:$Y,MATCH(K$87,'Results csv file'!$A$2:$Y$2,0),FALSE)</f>
        <v>-5.026633E-3</v>
      </c>
      <c r="L100" s="76">
        <f>VLOOKUP($A100,'Results csv file'!$A:$Y,MATCH(L$87,'Results csv file'!$A$2:$Y$2,0),FALSE)</f>
        <v>-5.285306E-3</v>
      </c>
      <c r="M100" s="76">
        <f>VLOOKUP($A100,'Results csv file'!$A:$Y,MATCH(M$87,'Results csv file'!$A$2:$Y$2,0),FALSE)</f>
        <v>-6.140497E-3</v>
      </c>
      <c r="N100" s="76">
        <f>VLOOKUP($A100,'Results csv file'!$A:$Y,MATCH(N$87,'Results csv file'!$A$2:$Y$2,0),FALSE)</f>
        <v>-7.9034719999999999E-3</v>
      </c>
      <c r="O100" s="76">
        <f>VLOOKUP($A100,'Results csv file'!$A:$Y,MATCH(O$87,'Results csv file'!$A$2:$Y$2,0),FALSE)</f>
        <v>-9.4279670000000006E-3</v>
      </c>
      <c r="P100" s="76">
        <f>VLOOKUP($A100,'Results csv file'!$A:$Y,MATCH(P$87,'Results csv file'!$A$2:$Y$2,0),FALSE)</f>
        <v>-1.0396219999999999E-2</v>
      </c>
      <c r="Q100" s="76">
        <f>VLOOKUP($A100,'Results csv file'!$A:$Y,MATCH(Q$87,'Results csv file'!$A$2:$Y$2,0),FALSE)</f>
        <v>-1.084398E-2</v>
      </c>
      <c r="R100" s="77">
        <f>VLOOKUP($A100,'Results csv file'!$A:$Y,MATCH(R$87,'Results csv file'!$A$2:$Y$2,0),FALSE)</f>
        <v>-1.1077399999999999E-2</v>
      </c>
      <c r="S100" s="130"/>
      <c r="T100" s="130"/>
    </row>
    <row r="101" spans="1:20" x14ac:dyDescent="0.25">
      <c r="A101" s="67" t="str">
        <f t="shared" si="9"/>
        <v>xtot(ShipsBtAWD:SA)</v>
      </c>
      <c r="B101" s="91" t="str">
        <f t="shared" si="8"/>
        <v>14 ShipsBtAWD</v>
      </c>
      <c r="C101" s="76">
        <f>VLOOKUP($A101,'Results csv file'!$A:$Y,MATCH(C$87,'Results csv file'!$A$2:$Y$2,0),FALSE)</f>
        <v>0</v>
      </c>
      <c r="D101" s="76">
        <f>VLOOKUP($A101,'Results csv file'!$A:$Y,MATCH(D$87,'Results csv file'!$A$2:$Y$2,0),FALSE)</f>
        <v>0</v>
      </c>
      <c r="E101" s="76">
        <f>VLOOKUP($A101,'Results csv file'!$A:$Y,MATCH(E$87,'Results csv file'!$A$2:$Y$2,0),FALSE)</f>
        <v>0</v>
      </c>
      <c r="F101" s="76">
        <f>VLOOKUP($A101,'Results csv file'!$A:$Y,MATCH(F$87,'Results csv file'!$A$2:$Y$2,0),FALSE)</f>
        <v>0</v>
      </c>
      <c r="G101" s="76">
        <f>VLOOKUP($A101,'Results csv file'!$A:$Y,MATCH(G$87,'Results csv file'!$A$2:$Y$2,0),FALSE)</f>
        <v>0</v>
      </c>
      <c r="H101" s="76">
        <f>VLOOKUP($A101,'Results csv file'!$A:$Y,MATCH(H$87,'Results csv file'!$A$2:$Y$2,0),FALSE)</f>
        <v>0</v>
      </c>
      <c r="I101" s="76">
        <f>VLOOKUP($A101,'Results csv file'!$A:$Y,MATCH(I$87,'Results csv file'!$A$2:$Y$2,0),FALSE)</f>
        <v>0</v>
      </c>
      <c r="J101" s="76">
        <f>VLOOKUP($A101,'Results csv file'!$A:$Y,MATCH(J$87,'Results csv file'!$A$2:$Y$2,0),FALSE)</f>
        <v>0</v>
      </c>
      <c r="K101" s="76">
        <f>VLOOKUP($A101,'Results csv file'!$A:$Y,MATCH(K$87,'Results csv file'!$A$2:$Y$2,0),FALSE)</f>
        <v>0</v>
      </c>
      <c r="L101" s="76">
        <f>VLOOKUP($A101,'Results csv file'!$A:$Y,MATCH(L$87,'Results csv file'!$A$2:$Y$2,0),FALSE)</f>
        <v>0</v>
      </c>
      <c r="M101" s="76">
        <f>VLOOKUP($A101,'Results csv file'!$A:$Y,MATCH(M$87,'Results csv file'!$A$2:$Y$2,0),FALSE)</f>
        <v>0</v>
      </c>
      <c r="N101" s="76">
        <f>VLOOKUP($A101,'Results csv file'!$A:$Y,MATCH(N$87,'Results csv file'!$A$2:$Y$2,0),FALSE)</f>
        <v>0</v>
      </c>
      <c r="O101" s="76">
        <f>VLOOKUP($A101,'Results csv file'!$A:$Y,MATCH(O$87,'Results csv file'!$A$2:$Y$2,0),FALSE)</f>
        <v>0</v>
      </c>
      <c r="P101" s="76">
        <f>VLOOKUP($A101,'Results csv file'!$A:$Y,MATCH(P$87,'Results csv file'!$A$2:$Y$2,0),FALSE)</f>
        <v>0</v>
      </c>
      <c r="Q101" s="76">
        <f>VLOOKUP($A101,'Results csv file'!$A:$Y,MATCH(Q$87,'Results csv file'!$A$2:$Y$2,0),FALSE)</f>
        <v>0</v>
      </c>
      <c r="R101" s="77">
        <f>VLOOKUP($A101,'Results csv file'!$A:$Y,MATCH(R$87,'Results csv file'!$A$2:$Y$2,0),FALSE)</f>
        <v>0</v>
      </c>
      <c r="S101" s="130"/>
      <c r="T101" s="130"/>
    </row>
    <row r="102" spans="1:20" x14ac:dyDescent="0.25">
      <c r="A102" s="67" t="str">
        <f t="shared" si="9"/>
        <v>xtot(Aircraft:SA)</v>
      </c>
      <c r="B102" s="91" t="str">
        <f t="shared" si="8"/>
        <v>15 Aircraft</v>
      </c>
      <c r="C102" s="76">
        <f>VLOOKUP($A102,'Results csv file'!$A:$Y,MATCH(C$87,'Results csv file'!$A$2:$Y$2,0),FALSE)</f>
        <v>-9.4708580000000002E-4</v>
      </c>
      <c r="D102" s="76">
        <f>VLOOKUP($A102,'Results csv file'!$A:$Y,MATCH(D$87,'Results csv file'!$A$2:$Y$2,0),FALSE)</f>
        <v>-6.3921610000000004E-3</v>
      </c>
      <c r="E102" s="76">
        <f>VLOOKUP($A102,'Results csv file'!$A:$Y,MATCH(E$87,'Results csv file'!$A$2:$Y$2,0),FALSE)</f>
        <v>-8.7638070000000002E-3</v>
      </c>
      <c r="F102" s="76">
        <f>VLOOKUP($A102,'Results csv file'!$A:$Y,MATCH(F$87,'Results csv file'!$A$2:$Y$2,0),FALSE)</f>
        <v>-9.4495810000000003E-3</v>
      </c>
      <c r="G102" s="76">
        <f>VLOOKUP($A102,'Results csv file'!$A:$Y,MATCH(G$87,'Results csv file'!$A$2:$Y$2,0),FALSE)</f>
        <v>-8.3439859999999994E-3</v>
      </c>
      <c r="H102" s="76">
        <f>VLOOKUP($A102,'Results csv file'!$A:$Y,MATCH(H$87,'Results csv file'!$A$2:$Y$2,0),FALSE)</f>
        <v>-8.6439870000000005E-3</v>
      </c>
      <c r="I102" s="76">
        <f>VLOOKUP($A102,'Results csv file'!$A:$Y,MATCH(I$87,'Results csv file'!$A$2:$Y$2,0),FALSE)</f>
        <v>-8.6828240000000004E-3</v>
      </c>
      <c r="J102" s="76">
        <f>VLOOKUP($A102,'Results csv file'!$A:$Y,MATCH(J$87,'Results csv file'!$A$2:$Y$2,0),FALSE)</f>
        <v>-8.4791050000000007E-3</v>
      </c>
      <c r="K102" s="76">
        <f>VLOOKUP($A102,'Results csv file'!$A:$Y,MATCH(K$87,'Results csv file'!$A$2:$Y$2,0),FALSE)</f>
        <v>-7.0162960000000004E-4</v>
      </c>
      <c r="L102" s="76">
        <f>VLOOKUP($A102,'Results csv file'!$A:$Y,MATCH(L$87,'Results csv file'!$A$2:$Y$2,0),FALSE)</f>
        <v>-5.6070670000000003E-4</v>
      </c>
      <c r="M102" s="76">
        <f>VLOOKUP($A102,'Results csv file'!$A:$Y,MATCH(M$87,'Results csv file'!$A$2:$Y$2,0),FALSE)</f>
        <v>-1.6901819999999999E-3</v>
      </c>
      <c r="N102" s="76">
        <f>VLOOKUP($A102,'Results csv file'!$A:$Y,MATCH(N$87,'Results csv file'!$A$2:$Y$2,0),FALSE)</f>
        <v>-4.3343670000000004E-3</v>
      </c>
      <c r="O102" s="76">
        <f>VLOOKUP($A102,'Results csv file'!$A:$Y,MATCH(O$87,'Results csv file'!$A$2:$Y$2,0),FALSE)</f>
        <v>-6.7750789999999998E-3</v>
      </c>
      <c r="P102" s="76">
        <f>VLOOKUP($A102,'Results csv file'!$A:$Y,MATCH(P$87,'Results csv file'!$A$2:$Y$2,0),FALSE)</f>
        <v>-8.5569619999999996E-3</v>
      </c>
      <c r="Q102" s="76">
        <f>VLOOKUP($A102,'Results csv file'!$A:$Y,MATCH(Q$87,'Results csv file'!$A$2:$Y$2,0),FALSE)</f>
        <v>-9.6286889999999993E-3</v>
      </c>
      <c r="R102" s="77">
        <f>VLOOKUP($A102,'Results csv file'!$A:$Y,MATCH(R$87,'Results csv file'!$A$2:$Y$2,0),FALSE)</f>
        <v>-1.041665E-2</v>
      </c>
      <c r="S102" s="130"/>
      <c r="T102" s="130"/>
    </row>
    <row r="103" spans="1:20" x14ac:dyDescent="0.25">
      <c r="A103" s="67" t="str">
        <f t="shared" si="9"/>
        <v>xtot(Equipment:SA)</v>
      </c>
      <c r="B103" s="91" t="str">
        <f t="shared" si="8"/>
        <v>16 Equipment</v>
      </c>
      <c r="C103" s="76">
        <f>VLOOKUP($A103,'Results csv file'!$A:$Y,MATCH(C$87,'Results csv file'!$A$2:$Y$2,0),FALSE)</f>
        <v>-2.5681309999999999E-2</v>
      </c>
      <c r="D103" s="76">
        <f>VLOOKUP($A103,'Results csv file'!$A:$Y,MATCH(D$87,'Results csv file'!$A$2:$Y$2,0),FALSE)</f>
        <v>-2.387767E-2</v>
      </c>
      <c r="E103" s="76">
        <f>VLOOKUP($A103,'Results csv file'!$A:$Y,MATCH(E$87,'Results csv file'!$A$2:$Y$2,0),FALSE)</f>
        <v>-2.1303619999999999E-2</v>
      </c>
      <c r="F103" s="76">
        <f>VLOOKUP($A103,'Results csv file'!$A:$Y,MATCH(F$87,'Results csv file'!$A$2:$Y$2,0),FALSE)</f>
        <v>-1.8442139999999999E-2</v>
      </c>
      <c r="G103" s="76">
        <f>VLOOKUP($A103,'Results csv file'!$A:$Y,MATCH(G$87,'Results csv file'!$A$2:$Y$2,0),FALSE)</f>
        <v>-1.6781250000000001E-2</v>
      </c>
      <c r="H103" s="76">
        <f>VLOOKUP($A103,'Results csv file'!$A:$Y,MATCH(H$87,'Results csv file'!$A$2:$Y$2,0),FALSE)</f>
        <v>-1.450181E-2</v>
      </c>
      <c r="I103" s="76">
        <f>VLOOKUP($A103,'Results csv file'!$A:$Y,MATCH(I$87,'Results csv file'!$A$2:$Y$2,0),FALSE)</f>
        <v>-1.227526E-2</v>
      </c>
      <c r="J103" s="76">
        <f>VLOOKUP($A103,'Results csv file'!$A:$Y,MATCH(J$87,'Results csv file'!$A$2:$Y$2,0),FALSE)</f>
        <v>-1.022469E-2</v>
      </c>
      <c r="K103" s="76">
        <f>VLOOKUP($A103,'Results csv file'!$A:$Y,MATCH(K$87,'Results csv file'!$A$2:$Y$2,0),FALSE)</f>
        <v>-1.372989E-2</v>
      </c>
      <c r="L103" s="76">
        <f>VLOOKUP($A103,'Results csv file'!$A:$Y,MATCH(L$87,'Results csv file'!$A$2:$Y$2,0),FALSE)</f>
        <v>-1.476763E-2</v>
      </c>
      <c r="M103" s="76">
        <f>VLOOKUP($A103,'Results csv file'!$A:$Y,MATCH(M$87,'Results csv file'!$A$2:$Y$2,0),FALSE)</f>
        <v>-1.550606E-2</v>
      </c>
      <c r="N103" s="76">
        <f>VLOOKUP($A103,'Results csv file'!$A:$Y,MATCH(N$87,'Results csv file'!$A$2:$Y$2,0),FALSE)</f>
        <v>-1.5206549999999999E-2</v>
      </c>
      <c r="O103" s="76">
        <f>VLOOKUP($A103,'Results csv file'!$A:$Y,MATCH(O$87,'Results csv file'!$A$2:$Y$2,0),FALSE)</f>
        <v>-1.4598440000000001E-2</v>
      </c>
      <c r="P103" s="76">
        <f>VLOOKUP($A103,'Results csv file'!$A:$Y,MATCH(P$87,'Results csv file'!$A$2:$Y$2,0),FALSE)</f>
        <v>-1.389164E-2</v>
      </c>
      <c r="Q103" s="76">
        <f>VLOOKUP($A103,'Results csv file'!$A:$Y,MATCH(Q$87,'Results csv file'!$A$2:$Y$2,0),FALSE)</f>
        <v>-1.3191960000000001E-2</v>
      </c>
      <c r="R103" s="77">
        <f>VLOOKUP($A103,'Results csv file'!$A:$Y,MATCH(R$87,'Results csv file'!$A$2:$Y$2,0),FALSE)</f>
        <v>-1.243324E-2</v>
      </c>
      <c r="S103" s="130"/>
      <c r="T103" s="130"/>
    </row>
    <row r="104" spans="1:20" x14ac:dyDescent="0.25">
      <c r="A104" s="67" t="str">
        <f t="shared" si="9"/>
        <v>xtot(EquipmtAWD:SA)</v>
      </c>
      <c r="B104" s="91" t="str">
        <f t="shared" si="8"/>
        <v>17 EquipmtAWD</v>
      </c>
      <c r="C104" s="76">
        <f>VLOOKUP($A104,'Results csv file'!$A:$Y,MATCH(C$87,'Results csv file'!$A$2:$Y$2,0),FALSE)</f>
        <v>0</v>
      </c>
      <c r="D104" s="76">
        <f>VLOOKUP($A104,'Results csv file'!$A:$Y,MATCH(D$87,'Results csv file'!$A$2:$Y$2,0),FALSE)</f>
        <v>0</v>
      </c>
      <c r="E104" s="76">
        <f>VLOOKUP($A104,'Results csv file'!$A:$Y,MATCH(E$87,'Results csv file'!$A$2:$Y$2,0),FALSE)</f>
        <v>0</v>
      </c>
      <c r="F104" s="76">
        <f>VLOOKUP($A104,'Results csv file'!$A:$Y,MATCH(F$87,'Results csv file'!$A$2:$Y$2,0),FALSE)</f>
        <v>0</v>
      </c>
      <c r="G104" s="76">
        <f>VLOOKUP($A104,'Results csv file'!$A:$Y,MATCH(G$87,'Results csv file'!$A$2:$Y$2,0),FALSE)</f>
        <v>0</v>
      </c>
      <c r="H104" s="76">
        <f>VLOOKUP($A104,'Results csv file'!$A:$Y,MATCH(H$87,'Results csv file'!$A$2:$Y$2,0),FALSE)</f>
        <v>0</v>
      </c>
      <c r="I104" s="76">
        <f>VLOOKUP($A104,'Results csv file'!$A:$Y,MATCH(I$87,'Results csv file'!$A$2:$Y$2,0),FALSE)</f>
        <v>0</v>
      </c>
      <c r="J104" s="76">
        <f>VLOOKUP($A104,'Results csv file'!$A:$Y,MATCH(J$87,'Results csv file'!$A$2:$Y$2,0),FALSE)</f>
        <v>0</v>
      </c>
      <c r="K104" s="76">
        <f>VLOOKUP($A104,'Results csv file'!$A:$Y,MATCH(K$87,'Results csv file'!$A$2:$Y$2,0),FALSE)</f>
        <v>0</v>
      </c>
      <c r="L104" s="76">
        <f>VLOOKUP($A104,'Results csv file'!$A:$Y,MATCH(L$87,'Results csv file'!$A$2:$Y$2,0),FALSE)</f>
        <v>0</v>
      </c>
      <c r="M104" s="76">
        <f>VLOOKUP($A104,'Results csv file'!$A:$Y,MATCH(M$87,'Results csv file'!$A$2:$Y$2,0),FALSE)</f>
        <v>0</v>
      </c>
      <c r="N104" s="76">
        <f>VLOOKUP($A104,'Results csv file'!$A:$Y,MATCH(N$87,'Results csv file'!$A$2:$Y$2,0),FALSE)</f>
        <v>0</v>
      </c>
      <c r="O104" s="76">
        <f>VLOOKUP($A104,'Results csv file'!$A:$Y,MATCH(O$87,'Results csv file'!$A$2:$Y$2,0),FALSE)</f>
        <v>0</v>
      </c>
      <c r="P104" s="76">
        <f>VLOOKUP($A104,'Results csv file'!$A:$Y,MATCH(P$87,'Results csv file'!$A$2:$Y$2,0),FALSE)</f>
        <v>0</v>
      </c>
      <c r="Q104" s="76">
        <f>VLOOKUP($A104,'Results csv file'!$A:$Y,MATCH(Q$87,'Results csv file'!$A$2:$Y$2,0),FALSE)</f>
        <v>0</v>
      </c>
      <c r="R104" s="77">
        <f>VLOOKUP($A104,'Results csv file'!$A:$Y,MATCH(R$87,'Results csv file'!$A$2:$Y$2,0),FALSE)</f>
        <v>0</v>
      </c>
      <c r="S104" s="130"/>
      <c r="T104" s="130"/>
    </row>
    <row r="105" spans="1:20" x14ac:dyDescent="0.25">
      <c r="A105" s="67" t="str">
        <f t="shared" si="9"/>
        <v>xtot(ElecGen:SA)</v>
      </c>
      <c r="B105" s="91" t="str">
        <f t="shared" si="8"/>
        <v>18 ElecGen</v>
      </c>
      <c r="C105" s="76">
        <f>VLOOKUP($A105,'Results csv file'!$A:$Y,MATCH(C$87,'Results csv file'!$A$2:$Y$2,0),FALSE)</f>
        <v>8.2154989999999994E-3</v>
      </c>
      <c r="D105" s="76">
        <f>VLOOKUP($A105,'Results csv file'!$A:$Y,MATCH(D$87,'Results csv file'!$A$2:$Y$2,0),FALSE)</f>
        <v>4.5537720000000002E-3</v>
      </c>
      <c r="E105" s="76">
        <f>VLOOKUP($A105,'Results csv file'!$A:$Y,MATCH(E$87,'Results csv file'!$A$2:$Y$2,0),FALSE)</f>
        <v>1.5957479999999999E-3</v>
      </c>
      <c r="F105" s="76">
        <f>VLOOKUP($A105,'Results csv file'!$A:$Y,MATCH(F$87,'Results csv file'!$A$2:$Y$2,0),FALSE)</f>
        <v>-7.4262799999999995E-4</v>
      </c>
      <c r="G105" s="76">
        <f>VLOOKUP($A105,'Results csv file'!$A:$Y,MATCH(G$87,'Results csv file'!$A$2:$Y$2,0),FALSE)</f>
        <v>-1.451026E-3</v>
      </c>
      <c r="H105" s="76">
        <f>VLOOKUP($A105,'Results csv file'!$A:$Y,MATCH(H$87,'Results csv file'!$A$2:$Y$2,0),FALSE)</f>
        <v>-2.5083649999999998E-3</v>
      </c>
      <c r="I105" s="76">
        <f>VLOOKUP($A105,'Results csv file'!$A:$Y,MATCH(I$87,'Results csv file'!$A$2:$Y$2,0),FALSE)</f>
        <v>-3.2759640000000001E-3</v>
      </c>
      <c r="J105" s="76">
        <f>VLOOKUP($A105,'Results csv file'!$A:$Y,MATCH(J$87,'Results csv file'!$A$2:$Y$2,0),FALSE)</f>
        <v>-3.7618410000000001E-3</v>
      </c>
      <c r="K105" s="76">
        <f>VLOOKUP($A105,'Results csv file'!$A:$Y,MATCH(K$87,'Results csv file'!$A$2:$Y$2,0),FALSE)</f>
        <v>-9.6054349999999996E-5</v>
      </c>
      <c r="L105" s="76">
        <f>VLOOKUP($A105,'Results csv file'!$A:$Y,MATCH(L$87,'Results csv file'!$A$2:$Y$2,0),FALSE)</f>
        <v>1.233631E-3</v>
      </c>
      <c r="M105" s="76">
        <f>VLOOKUP($A105,'Results csv file'!$A:$Y,MATCH(M$87,'Results csv file'!$A$2:$Y$2,0),FALSE)</f>
        <v>2.0774629999999999E-3</v>
      </c>
      <c r="N105" s="76">
        <f>VLOOKUP($A105,'Results csv file'!$A:$Y,MATCH(N$87,'Results csv file'!$A$2:$Y$2,0),FALSE)</f>
        <v>2.299054E-3</v>
      </c>
      <c r="O105" s="76">
        <f>VLOOKUP($A105,'Results csv file'!$A:$Y,MATCH(O$87,'Results csv file'!$A$2:$Y$2,0),FALSE)</f>
        <v>1.814981E-3</v>
      </c>
      <c r="P105" s="76">
        <f>VLOOKUP($A105,'Results csv file'!$A:$Y,MATCH(P$87,'Results csv file'!$A$2:$Y$2,0),FALSE)</f>
        <v>1.014842E-3</v>
      </c>
      <c r="Q105" s="76">
        <f>VLOOKUP($A105,'Results csv file'!$A:$Y,MATCH(Q$87,'Results csv file'!$A$2:$Y$2,0),FALSE)</f>
        <v>3.307939E-4</v>
      </c>
      <c r="R105" s="77">
        <f>VLOOKUP($A105,'Results csv file'!$A:$Y,MATCH(R$87,'Results csv file'!$A$2:$Y$2,0),FALSE)</f>
        <v>-1.5659499999999999E-4</v>
      </c>
      <c r="S105" s="130"/>
      <c r="T105" s="130"/>
    </row>
    <row r="106" spans="1:20" x14ac:dyDescent="0.25">
      <c r="A106" s="67" t="str">
        <f t="shared" si="9"/>
        <v>xtot(ElecDist:SA)</v>
      </c>
      <c r="B106" s="91" t="str">
        <f t="shared" si="8"/>
        <v>19 ElecDist</v>
      </c>
      <c r="C106" s="76">
        <f>VLOOKUP($A106,'Results csv file'!$A:$Y,MATCH(C$87,'Results csv file'!$A$2:$Y$2,0),FALSE)</f>
        <v>-1.2363369999999999E-3</v>
      </c>
      <c r="D106" s="76">
        <f>VLOOKUP($A106,'Results csv file'!$A:$Y,MATCH(D$87,'Results csv file'!$A$2:$Y$2,0),FALSE)</f>
        <v>-3.1201190000000002E-3</v>
      </c>
      <c r="E106" s="76">
        <f>VLOOKUP($A106,'Results csv file'!$A:$Y,MATCH(E$87,'Results csv file'!$A$2:$Y$2,0),FALSE)</f>
        <v>-4.6048E-3</v>
      </c>
      <c r="F106" s="76">
        <f>VLOOKUP($A106,'Results csv file'!$A:$Y,MATCH(F$87,'Results csv file'!$A$2:$Y$2,0),FALSE)</f>
        <v>-5.7354270000000004E-3</v>
      </c>
      <c r="G106" s="76">
        <f>VLOOKUP($A106,'Results csv file'!$A:$Y,MATCH(G$87,'Results csv file'!$A$2:$Y$2,0),FALSE)</f>
        <v>-5.956505E-3</v>
      </c>
      <c r="H106" s="76">
        <f>VLOOKUP($A106,'Results csv file'!$A:$Y,MATCH(H$87,'Results csv file'!$A$2:$Y$2,0),FALSE)</f>
        <v>-6.3722270000000003E-3</v>
      </c>
      <c r="I106" s="76">
        <f>VLOOKUP($A106,'Results csv file'!$A:$Y,MATCH(I$87,'Results csv file'!$A$2:$Y$2,0),FALSE)</f>
        <v>-6.6241440000000002E-3</v>
      </c>
      <c r="J106" s="76">
        <f>VLOOKUP($A106,'Results csv file'!$A:$Y,MATCH(J$87,'Results csv file'!$A$2:$Y$2,0),FALSE)</f>
        <v>-6.7209770000000004E-3</v>
      </c>
      <c r="K106" s="76">
        <f>VLOOKUP($A106,'Results csv file'!$A:$Y,MATCH(K$87,'Results csv file'!$A$2:$Y$2,0),FALSE)</f>
        <v>-4.8208510000000001E-3</v>
      </c>
      <c r="L106" s="76">
        <f>VLOOKUP($A106,'Results csv file'!$A:$Y,MATCH(L$87,'Results csv file'!$A$2:$Y$2,0),FALSE)</f>
        <v>-4.0756910000000002E-3</v>
      </c>
      <c r="M106" s="76">
        <f>VLOOKUP($A106,'Results csv file'!$A:$Y,MATCH(M$87,'Results csv file'!$A$2:$Y$2,0),FALSE)</f>
        <v>-3.6191180000000002E-3</v>
      </c>
      <c r="N106" s="76">
        <f>VLOOKUP($A106,'Results csv file'!$A:$Y,MATCH(N$87,'Results csv file'!$A$2:$Y$2,0),FALSE)</f>
        <v>-3.2135480000000001E-3</v>
      </c>
      <c r="O106" s="76">
        <f>VLOOKUP($A106,'Results csv file'!$A:$Y,MATCH(O$87,'Results csv file'!$A$2:$Y$2,0),FALSE)</f>
        <v>-3.2333420000000002E-3</v>
      </c>
      <c r="P106" s="76">
        <f>VLOOKUP($A106,'Results csv file'!$A:$Y,MATCH(P$87,'Results csv file'!$A$2:$Y$2,0),FALSE)</f>
        <v>-3.5476930000000002E-3</v>
      </c>
      <c r="Q106" s="76">
        <f>VLOOKUP($A106,'Results csv file'!$A:$Y,MATCH(Q$87,'Results csv file'!$A$2:$Y$2,0),FALSE)</f>
        <v>-3.8703610000000001E-3</v>
      </c>
      <c r="R106" s="77">
        <f>VLOOKUP($A106,'Results csv file'!$A:$Y,MATCH(R$87,'Results csv file'!$A$2:$Y$2,0),FALSE)</f>
        <v>-4.0754190000000003E-3</v>
      </c>
      <c r="S106" s="130"/>
      <c r="T106" s="130"/>
    </row>
    <row r="107" spans="1:20" x14ac:dyDescent="0.25">
      <c r="A107" s="67" t="str">
        <f t="shared" si="9"/>
        <v>xtot(GasSupply:SA)</v>
      </c>
      <c r="B107" s="91" t="str">
        <f t="shared" si="8"/>
        <v>20 GasSupply</v>
      </c>
      <c r="C107" s="76">
        <f>VLOOKUP($A107,'Results csv file'!$A:$Y,MATCH(C$87,'Results csv file'!$A$2:$Y$2,0),FALSE)</f>
        <v>-1.230828E-2</v>
      </c>
      <c r="D107" s="76">
        <f>VLOOKUP($A107,'Results csv file'!$A:$Y,MATCH(D$87,'Results csv file'!$A$2:$Y$2,0),FALSE)</f>
        <v>-1.666716E-2</v>
      </c>
      <c r="E107" s="76">
        <f>VLOOKUP($A107,'Results csv file'!$A:$Y,MATCH(E$87,'Results csv file'!$A$2:$Y$2,0),FALSE)</f>
        <v>-1.924383E-2</v>
      </c>
      <c r="F107" s="76">
        <f>VLOOKUP($A107,'Results csv file'!$A:$Y,MATCH(F$87,'Results csv file'!$A$2:$Y$2,0),FALSE)</f>
        <v>-2.0651739999999998E-2</v>
      </c>
      <c r="G107" s="76">
        <f>VLOOKUP($A107,'Results csv file'!$A:$Y,MATCH(G$87,'Results csv file'!$A$2:$Y$2,0),FALSE)</f>
        <v>-2.095348E-2</v>
      </c>
      <c r="H107" s="76">
        <f>VLOOKUP($A107,'Results csv file'!$A:$Y,MATCH(H$87,'Results csv file'!$A$2:$Y$2,0),FALSE)</f>
        <v>-2.061356E-2</v>
      </c>
      <c r="I107" s="76">
        <f>VLOOKUP($A107,'Results csv file'!$A:$Y,MATCH(I$87,'Results csv file'!$A$2:$Y$2,0),FALSE)</f>
        <v>-1.9788179999999999E-2</v>
      </c>
      <c r="J107" s="76">
        <f>VLOOKUP($A107,'Results csv file'!$A:$Y,MATCH(J$87,'Results csv file'!$A$2:$Y$2,0),FALSE)</f>
        <v>-1.86131E-2</v>
      </c>
      <c r="K107" s="76">
        <f>VLOOKUP($A107,'Results csv file'!$A:$Y,MATCH(K$87,'Results csv file'!$A$2:$Y$2,0),FALSE)</f>
        <v>-1.8675210000000001E-2</v>
      </c>
      <c r="L107" s="76">
        <f>VLOOKUP($A107,'Results csv file'!$A:$Y,MATCH(L$87,'Results csv file'!$A$2:$Y$2,0),FALSE)</f>
        <v>-1.856228E-2</v>
      </c>
      <c r="M107" s="76">
        <f>VLOOKUP($A107,'Results csv file'!$A:$Y,MATCH(M$87,'Results csv file'!$A$2:$Y$2,0),FALSE)</f>
        <v>-1.829532E-2</v>
      </c>
      <c r="N107" s="76">
        <f>VLOOKUP($A107,'Results csv file'!$A:$Y,MATCH(N$87,'Results csv file'!$A$2:$Y$2,0),FALSE)</f>
        <v>-1.6634900000000001E-2</v>
      </c>
      <c r="O107" s="76">
        <f>VLOOKUP($A107,'Results csv file'!$A:$Y,MATCH(O$87,'Results csv file'!$A$2:$Y$2,0),FALSE)</f>
        <v>-1.535825E-2</v>
      </c>
      <c r="P107" s="76">
        <f>VLOOKUP($A107,'Results csv file'!$A:$Y,MATCH(P$87,'Results csv file'!$A$2:$Y$2,0),FALSE)</f>
        <v>-1.464183E-2</v>
      </c>
      <c r="Q107" s="76">
        <f>VLOOKUP($A107,'Results csv file'!$A:$Y,MATCH(Q$87,'Results csv file'!$A$2:$Y$2,0),FALSE)</f>
        <v>-1.4108219999999999E-2</v>
      </c>
      <c r="R107" s="77">
        <f>VLOOKUP($A107,'Results csv file'!$A:$Y,MATCH(R$87,'Results csv file'!$A$2:$Y$2,0),FALSE)</f>
        <v>-1.345793E-2</v>
      </c>
      <c r="S107" s="130"/>
      <c r="T107" s="130"/>
    </row>
    <row r="108" spans="1:20" x14ac:dyDescent="0.25">
      <c r="A108" s="67" t="str">
        <f t="shared" si="9"/>
        <v>xtot(WaterDrains:SA)</v>
      </c>
      <c r="B108" s="91" t="str">
        <f t="shared" si="8"/>
        <v>21 WaterDrains</v>
      </c>
      <c r="C108" s="76">
        <f>VLOOKUP($A108,'Results csv file'!$A:$Y,MATCH(C$87,'Results csv file'!$A$2:$Y$2,0),FALSE)</f>
        <v>-3.354255E-3</v>
      </c>
      <c r="D108" s="76">
        <f>VLOOKUP($A108,'Results csv file'!$A:$Y,MATCH(D$87,'Results csv file'!$A$2:$Y$2,0),FALSE)</f>
        <v>-4.3966500000000002E-3</v>
      </c>
      <c r="E108" s="76">
        <f>VLOOKUP($A108,'Results csv file'!$A:$Y,MATCH(E$87,'Results csv file'!$A$2:$Y$2,0),FALSE)</f>
        <v>-5.1138080000000001E-3</v>
      </c>
      <c r="F108" s="76">
        <f>VLOOKUP($A108,'Results csv file'!$A:$Y,MATCH(F$87,'Results csv file'!$A$2:$Y$2,0),FALSE)</f>
        <v>-5.6733060000000004E-3</v>
      </c>
      <c r="G108" s="76">
        <f>VLOOKUP($A108,'Results csv file'!$A:$Y,MATCH(G$87,'Results csv file'!$A$2:$Y$2,0),FALSE)</f>
        <v>-5.3984649999999999E-3</v>
      </c>
      <c r="H108" s="76">
        <f>VLOOKUP($A108,'Results csv file'!$A:$Y,MATCH(H$87,'Results csv file'!$A$2:$Y$2,0),FALSE)</f>
        <v>-5.4865690000000002E-3</v>
      </c>
      <c r="I108" s="76">
        <f>VLOOKUP($A108,'Results csv file'!$A:$Y,MATCH(I$87,'Results csv file'!$A$2:$Y$2,0),FALSE)</f>
        <v>-5.5452180000000002E-3</v>
      </c>
      <c r="J108" s="76">
        <f>VLOOKUP($A108,'Results csv file'!$A:$Y,MATCH(J$87,'Results csv file'!$A$2:$Y$2,0),FALSE)</f>
        <v>-5.5550299999999999E-3</v>
      </c>
      <c r="K108" s="76">
        <f>VLOOKUP($A108,'Results csv file'!$A:$Y,MATCH(K$87,'Results csv file'!$A$2:$Y$2,0),FALSE)</f>
        <v>-4.2176389999999996E-3</v>
      </c>
      <c r="L108" s="76">
        <f>VLOOKUP($A108,'Results csv file'!$A:$Y,MATCH(L$87,'Results csv file'!$A$2:$Y$2,0),FALSE)</f>
        <v>-3.6084989999999998E-3</v>
      </c>
      <c r="M108" s="76">
        <f>VLOOKUP($A108,'Results csv file'!$A:$Y,MATCH(M$87,'Results csv file'!$A$2:$Y$2,0),FALSE)</f>
        <v>-3.1166560000000002E-3</v>
      </c>
      <c r="N108" s="76">
        <f>VLOOKUP($A108,'Results csv file'!$A:$Y,MATCH(N$87,'Results csv file'!$A$2:$Y$2,0),FALSE)</f>
        <v>-2.8306859999999998E-3</v>
      </c>
      <c r="O108" s="76">
        <f>VLOOKUP($A108,'Results csv file'!$A:$Y,MATCH(O$87,'Results csv file'!$A$2:$Y$2,0),FALSE)</f>
        <v>-2.6530579999999998E-3</v>
      </c>
      <c r="P108" s="76">
        <f>VLOOKUP($A108,'Results csv file'!$A:$Y,MATCH(P$87,'Results csv file'!$A$2:$Y$2,0),FALSE)</f>
        <v>-2.5149109999999999E-3</v>
      </c>
      <c r="Q108" s="76">
        <f>VLOOKUP($A108,'Results csv file'!$A:$Y,MATCH(Q$87,'Results csv file'!$A$2:$Y$2,0),FALSE)</f>
        <v>-2.3769759999999998E-3</v>
      </c>
      <c r="R108" s="77">
        <f>VLOOKUP($A108,'Results csv file'!$A:$Y,MATCH(R$87,'Results csv file'!$A$2:$Y$2,0),FALSE)</f>
        <v>-2.2290949999999999E-3</v>
      </c>
      <c r="S108" s="130"/>
      <c r="T108" s="130"/>
    </row>
    <row r="109" spans="1:20" x14ac:dyDescent="0.25">
      <c r="A109" s="67" t="str">
        <f t="shared" si="9"/>
        <v>xtot(ResidBuildng:SA)</v>
      </c>
      <c r="B109" s="91" t="str">
        <f t="shared" si="8"/>
        <v>22 ResidBuildng</v>
      </c>
      <c r="C109" s="76">
        <f>VLOOKUP($A109,'Results csv file'!$A:$Y,MATCH(C$87,'Results csv file'!$A$2:$Y$2,0),FALSE)</f>
        <v>4.1683809999999996E-3</v>
      </c>
      <c r="D109" s="76">
        <f>VLOOKUP($A109,'Results csv file'!$A:$Y,MATCH(D$87,'Results csv file'!$A$2:$Y$2,0),FALSE)</f>
        <v>-4.4220270000000002E-3</v>
      </c>
      <c r="E109" s="76">
        <f>VLOOKUP($A109,'Results csv file'!$A:$Y,MATCH(E$87,'Results csv file'!$A$2:$Y$2,0),FALSE)</f>
        <v>-1.071429E-2</v>
      </c>
      <c r="F109" s="76">
        <f>VLOOKUP($A109,'Results csv file'!$A:$Y,MATCH(F$87,'Results csv file'!$A$2:$Y$2,0),FALSE)</f>
        <v>-1.5551540000000001E-2</v>
      </c>
      <c r="G109" s="76">
        <f>VLOOKUP($A109,'Results csv file'!$A:$Y,MATCH(G$87,'Results csv file'!$A$2:$Y$2,0),FALSE)</f>
        <v>-1.7352739999999998E-2</v>
      </c>
      <c r="H109" s="76">
        <f>VLOOKUP($A109,'Results csv file'!$A:$Y,MATCH(H$87,'Results csv file'!$A$2:$Y$2,0),FALSE)</f>
        <v>-1.9441719999999999E-2</v>
      </c>
      <c r="I109" s="76">
        <f>VLOOKUP($A109,'Results csv file'!$A:$Y,MATCH(I$87,'Results csv file'!$A$2:$Y$2,0),FALSE)</f>
        <v>-2.1134219999999999E-2</v>
      </c>
      <c r="J109" s="76">
        <f>VLOOKUP($A109,'Results csv file'!$A:$Y,MATCH(J$87,'Results csv file'!$A$2:$Y$2,0),FALSE)</f>
        <v>-2.242334E-2</v>
      </c>
      <c r="K109" s="76">
        <f>VLOOKUP($A109,'Results csv file'!$A:$Y,MATCH(K$87,'Results csv file'!$A$2:$Y$2,0),FALSE)</f>
        <v>-1.9714519999999999E-2</v>
      </c>
      <c r="L109" s="76">
        <f>VLOOKUP($A109,'Results csv file'!$A:$Y,MATCH(L$87,'Results csv file'!$A$2:$Y$2,0),FALSE)</f>
        <v>-1.7743519999999999E-2</v>
      </c>
      <c r="M109" s="76">
        <f>VLOOKUP($A109,'Results csv file'!$A:$Y,MATCH(M$87,'Results csv file'!$A$2:$Y$2,0),FALSE)</f>
        <v>-1.5949850000000002E-2</v>
      </c>
      <c r="N109" s="76">
        <f>VLOOKUP($A109,'Results csv file'!$A:$Y,MATCH(N$87,'Results csv file'!$A$2:$Y$2,0),FALSE)</f>
        <v>-1.4657770000000001E-2</v>
      </c>
      <c r="O109" s="76">
        <f>VLOOKUP($A109,'Results csv file'!$A:$Y,MATCH(O$87,'Results csv file'!$A$2:$Y$2,0),FALSE)</f>
        <v>-1.44131E-2</v>
      </c>
      <c r="P109" s="76">
        <f>VLOOKUP($A109,'Results csv file'!$A:$Y,MATCH(P$87,'Results csv file'!$A$2:$Y$2,0),FALSE)</f>
        <v>-1.4852850000000001E-2</v>
      </c>
      <c r="Q109" s="76">
        <f>VLOOKUP($A109,'Results csv file'!$A:$Y,MATCH(Q$87,'Results csv file'!$A$2:$Y$2,0),FALSE)</f>
        <v>-1.537934E-2</v>
      </c>
      <c r="R109" s="77">
        <f>VLOOKUP($A109,'Results csv file'!$A:$Y,MATCH(R$87,'Results csv file'!$A$2:$Y$2,0),FALSE)</f>
        <v>-1.5759510000000001E-2</v>
      </c>
      <c r="S109" s="130"/>
      <c r="T109" s="130"/>
    </row>
    <row r="110" spans="1:20" x14ac:dyDescent="0.25">
      <c r="A110" s="67" t="str">
        <f t="shared" si="9"/>
        <v>xtot(OthConstrn:SA)</v>
      </c>
      <c r="B110" s="91" t="str">
        <f t="shared" si="8"/>
        <v>23 OthConstrn</v>
      </c>
      <c r="C110" s="76">
        <f>VLOOKUP($A110,'Results csv file'!$A:$Y,MATCH(C$87,'Results csv file'!$A$2:$Y$2,0),FALSE)</f>
        <v>-5.8888259999999998E-2</v>
      </c>
      <c r="D110" s="76">
        <f>VLOOKUP($A110,'Results csv file'!$A:$Y,MATCH(D$87,'Results csv file'!$A$2:$Y$2,0),FALSE)</f>
        <v>-6.0893580000000003E-2</v>
      </c>
      <c r="E110" s="76">
        <f>VLOOKUP($A110,'Results csv file'!$A:$Y,MATCH(E$87,'Results csv file'!$A$2:$Y$2,0),FALSE)</f>
        <v>-6.100212E-2</v>
      </c>
      <c r="F110" s="76">
        <f>VLOOKUP($A110,'Results csv file'!$A:$Y,MATCH(F$87,'Results csv file'!$A$2:$Y$2,0),FALSE)</f>
        <v>-6.0174459999999999E-2</v>
      </c>
      <c r="G110" s="76">
        <f>VLOOKUP($A110,'Results csv file'!$A:$Y,MATCH(G$87,'Results csv file'!$A$2:$Y$2,0),FALSE)</f>
        <v>-6.0573469999999997E-2</v>
      </c>
      <c r="H110" s="76">
        <f>VLOOKUP($A110,'Results csv file'!$A:$Y,MATCH(H$87,'Results csv file'!$A$2:$Y$2,0),FALSE)</f>
        <v>-5.9776639999999999E-2</v>
      </c>
      <c r="I110" s="76">
        <f>VLOOKUP($A110,'Results csv file'!$A:$Y,MATCH(I$87,'Results csv file'!$A$2:$Y$2,0),FALSE)</f>
        <v>-5.879624E-2</v>
      </c>
      <c r="J110" s="76">
        <f>VLOOKUP($A110,'Results csv file'!$A:$Y,MATCH(J$87,'Results csv file'!$A$2:$Y$2,0),FALSE)</f>
        <v>-5.7767829999999999E-2</v>
      </c>
      <c r="K110" s="76">
        <f>VLOOKUP($A110,'Results csv file'!$A:$Y,MATCH(K$87,'Results csv file'!$A$2:$Y$2,0),FALSE)</f>
        <v>-6.0434769999999999E-2</v>
      </c>
      <c r="L110" s="76">
        <f>VLOOKUP($A110,'Results csv file'!$A:$Y,MATCH(L$87,'Results csv file'!$A$2:$Y$2,0),FALSE)</f>
        <v>-6.1256650000000003E-2</v>
      </c>
      <c r="M110" s="76">
        <f>VLOOKUP($A110,'Results csv file'!$A:$Y,MATCH(M$87,'Results csv file'!$A$2:$Y$2,0),FALSE)</f>
        <v>-6.219011E-2</v>
      </c>
      <c r="N110" s="76">
        <f>VLOOKUP($A110,'Results csv file'!$A:$Y,MATCH(N$87,'Results csv file'!$A$2:$Y$2,0),FALSE)</f>
        <v>-6.198186E-2</v>
      </c>
      <c r="O110" s="76">
        <f>VLOOKUP($A110,'Results csv file'!$A:$Y,MATCH(O$87,'Results csv file'!$A$2:$Y$2,0),FALSE)</f>
        <v>-6.1858730000000001E-2</v>
      </c>
      <c r="P110" s="76">
        <f>VLOOKUP($A110,'Results csv file'!$A:$Y,MATCH(P$87,'Results csv file'!$A$2:$Y$2,0),FALSE)</f>
        <v>-6.1934929999999999E-2</v>
      </c>
      <c r="Q110" s="76">
        <f>VLOOKUP($A110,'Results csv file'!$A:$Y,MATCH(Q$87,'Results csv file'!$A$2:$Y$2,0),FALSE)</f>
        <v>-6.2049779999999999E-2</v>
      </c>
      <c r="R110" s="77">
        <f>VLOOKUP($A110,'Results csv file'!$A:$Y,MATCH(R$87,'Results csv file'!$A$2:$Y$2,0),FALSE)</f>
        <v>-6.2040190000000002E-2</v>
      </c>
      <c r="S110" s="130"/>
      <c r="T110" s="130"/>
    </row>
    <row r="111" spans="1:20" x14ac:dyDescent="0.25">
      <c r="A111" s="67" t="str">
        <f t="shared" si="9"/>
        <v>xtot(WsaleTrad:SA)</v>
      </c>
      <c r="B111" s="91" t="str">
        <f t="shared" si="8"/>
        <v>24 WsaleTrad</v>
      </c>
      <c r="C111" s="76">
        <f>VLOOKUP($A111,'Results csv file'!$A:$Y,MATCH(C$87,'Results csv file'!$A$2:$Y$2,0),FALSE)</f>
        <v>6.7883960000000004E-3</v>
      </c>
      <c r="D111" s="76">
        <f>VLOOKUP($A111,'Results csv file'!$A:$Y,MATCH(D$87,'Results csv file'!$A$2:$Y$2,0),FALSE)</f>
        <v>3.3134420000000002E-3</v>
      </c>
      <c r="E111" s="76">
        <f>VLOOKUP($A111,'Results csv file'!$A:$Y,MATCH(E$87,'Results csv file'!$A$2:$Y$2,0),FALSE)</f>
        <v>1.699582E-3</v>
      </c>
      <c r="F111" s="76">
        <f>VLOOKUP($A111,'Results csv file'!$A:$Y,MATCH(F$87,'Results csv file'!$A$2:$Y$2,0),FALSE)</f>
        <v>1.1424300000000001E-3</v>
      </c>
      <c r="G111" s="76">
        <f>VLOOKUP($A111,'Results csv file'!$A:$Y,MATCH(G$87,'Results csv file'!$A$2:$Y$2,0),FALSE)</f>
        <v>2.2737370000000001E-3</v>
      </c>
      <c r="H111" s="76">
        <f>VLOOKUP($A111,'Results csv file'!$A:$Y,MATCH(H$87,'Results csv file'!$A$2:$Y$2,0),FALSE)</f>
        <v>2.6137970000000002E-3</v>
      </c>
      <c r="I111" s="76">
        <f>VLOOKUP($A111,'Results csv file'!$A:$Y,MATCH(I$87,'Results csv file'!$A$2:$Y$2,0),FALSE)</f>
        <v>3.0608369999999998E-3</v>
      </c>
      <c r="J111" s="76">
        <f>VLOOKUP($A111,'Results csv file'!$A:$Y,MATCH(J$87,'Results csv file'!$A$2:$Y$2,0),FALSE)</f>
        <v>3.5955000000000002E-3</v>
      </c>
      <c r="K111" s="76">
        <f>VLOOKUP($A111,'Results csv file'!$A:$Y,MATCH(K$87,'Results csv file'!$A$2:$Y$2,0),FALSE)</f>
        <v>6.8692229999999998E-3</v>
      </c>
      <c r="L111" s="76">
        <f>VLOOKUP($A111,'Results csv file'!$A:$Y,MATCH(L$87,'Results csv file'!$A$2:$Y$2,0),FALSE)</f>
        <v>8.0742309999999994E-3</v>
      </c>
      <c r="M111" s="76">
        <f>VLOOKUP($A111,'Results csv file'!$A:$Y,MATCH(M$87,'Results csv file'!$A$2:$Y$2,0),FALSE)</f>
        <v>8.8168150000000004E-3</v>
      </c>
      <c r="N111" s="76">
        <f>VLOOKUP($A111,'Results csv file'!$A:$Y,MATCH(N$87,'Results csv file'!$A$2:$Y$2,0),FALSE)</f>
        <v>8.3233040000000001E-3</v>
      </c>
      <c r="O111" s="76">
        <f>VLOOKUP($A111,'Results csv file'!$A:$Y,MATCH(O$87,'Results csv file'!$A$2:$Y$2,0),FALSE)</f>
        <v>7.6650720000000002E-3</v>
      </c>
      <c r="P111" s="76">
        <f>VLOOKUP($A111,'Results csv file'!$A:$Y,MATCH(P$87,'Results csv file'!$A$2:$Y$2,0),FALSE)</f>
        <v>7.2295700000000003E-3</v>
      </c>
      <c r="Q111" s="76">
        <f>VLOOKUP($A111,'Results csv file'!$A:$Y,MATCH(Q$87,'Results csv file'!$A$2:$Y$2,0),FALSE)</f>
        <v>7.1327500000000002E-3</v>
      </c>
      <c r="R111" s="77">
        <f>VLOOKUP($A111,'Results csv file'!$A:$Y,MATCH(R$87,'Results csv file'!$A$2:$Y$2,0),FALSE)</f>
        <v>7.2099529999999998E-3</v>
      </c>
      <c r="S111" s="130"/>
      <c r="T111" s="130"/>
    </row>
    <row r="112" spans="1:20" x14ac:dyDescent="0.25">
      <c r="A112" s="67" t="str">
        <f t="shared" si="9"/>
        <v>xtot(RetailTrade:SA)</v>
      </c>
      <c r="B112" s="91" t="str">
        <f t="shared" si="8"/>
        <v>25 RetailTrade</v>
      </c>
      <c r="C112" s="76">
        <f>VLOOKUP($A112,'Results csv file'!$A:$Y,MATCH(C$87,'Results csv file'!$A$2:$Y$2,0),FALSE)</f>
        <v>-1.671594E-3</v>
      </c>
      <c r="D112" s="76">
        <f>VLOOKUP($A112,'Results csv file'!$A:$Y,MATCH(D$87,'Results csv file'!$A$2:$Y$2,0),FALSE)</f>
        <v>-4.7333749999999997E-3</v>
      </c>
      <c r="E112" s="76">
        <f>VLOOKUP($A112,'Results csv file'!$A:$Y,MATCH(E$87,'Results csv file'!$A$2:$Y$2,0),FALSE)</f>
        <v>-6.5719120000000001E-3</v>
      </c>
      <c r="F112" s="76">
        <f>VLOOKUP($A112,'Results csv file'!$A:$Y,MATCH(F$87,'Results csv file'!$A$2:$Y$2,0),FALSE)</f>
        <v>-7.6475329999999998E-3</v>
      </c>
      <c r="G112" s="76">
        <f>VLOOKUP($A112,'Results csv file'!$A:$Y,MATCH(G$87,'Results csv file'!$A$2:$Y$2,0),FALSE)</f>
        <v>-7.4339829999999999E-3</v>
      </c>
      <c r="H112" s="76">
        <f>VLOOKUP($A112,'Results csv file'!$A:$Y,MATCH(H$87,'Results csv file'!$A$2:$Y$2,0),FALSE)</f>
        <v>-7.6091470000000001E-3</v>
      </c>
      <c r="I112" s="76">
        <f>VLOOKUP($A112,'Results csv file'!$A:$Y,MATCH(I$87,'Results csv file'!$A$2:$Y$2,0),FALSE)</f>
        <v>-7.6383850000000001E-3</v>
      </c>
      <c r="J112" s="76">
        <f>VLOOKUP($A112,'Results csv file'!$A:$Y,MATCH(J$87,'Results csv file'!$A$2:$Y$2,0),FALSE)</f>
        <v>-7.5411489999999996E-3</v>
      </c>
      <c r="K112" s="76">
        <f>VLOOKUP($A112,'Results csv file'!$A:$Y,MATCH(K$87,'Results csv file'!$A$2:$Y$2,0),FALSE)</f>
        <v>-5.1117539999999996E-3</v>
      </c>
      <c r="L112" s="76">
        <f>VLOOKUP($A112,'Results csv file'!$A:$Y,MATCH(L$87,'Results csv file'!$A$2:$Y$2,0),FALSE)</f>
        <v>-4.1102020000000003E-3</v>
      </c>
      <c r="M112" s="76">
        <f>VLOOKUP($A112,'Results csv file'!$A:$Y,MATCH(M$87,'Results csv file'!$A$2:$Y$2,0),FALSE)</f>
        <v>-3.4291389999999999E-3</v>
      </c>
      <c r="N112" s="76">
        <f>VLOOKUP($A112,'Results csv file'!$A:$Y,MATCH(N$87,'Results csv file'!$A$2:$Y$2,0),FALSE)</f>
        <v>-3.6045220000000002E-3</v>
      </c>
      <c r="O112" s="76">
        <f>VLOOKUP($A112,'Results csv file'!$A:$Y,MATCH(O$87,'Results csv file'!$A$2:$Y$2,0),FALSE)</f>
        <v>-4.0234420000000003E-3</v>
      </c>
      <c r="P112" s="76">
        <f>VLOOKUP($A112,'Results csv file'!$A:$Y,MATCH(P$87,'Results csv file'!$A$2:$Y$2,0),FALSE)</f>
        <v>-4.3837980000000004E-3</v>
      </c>
      <c r="Q112" s="76">
        <f>VLOOKUP($A112,'Results csv file'!$A:$Y,MATCH(Q$87,'Results csv file'!$A$2:$Y$2,0),FALSE)</f>
        <v>-4.5297430000000001E-3</v>
      </c>
      <c r="R112" s="77">
        <f>VLOOKUP($A112,'Results csv file'!$A:$Y,MATCH(R$87,'Results csv file'!$A$2:$Y$2,0),FALSE)</f>
        <v>-4.5394859999999997E-3</v>
      </c>
      <c r="S112" s="130"/>
      <c r="T112" s="130"/>
    </row>
    <row r="113" spans="1:20" x14ac:dyDescent="0.25">
      <c r="A113" s="67" t="str">
        <f t="shared" si="9"/>
        <v>xtot(RoadTrans:SA)</v>
      </c>
      <c r="B113" s="91" t="str">
        <f t="shared" si="8"/>
        <v>26 RoadTrans</v>
      </c>
      <c r="C113" s="76">
        <f>VLOOKUP($A113,'Results csv file'!$A:$Y,MATCH(C$87,'Results csv file'!$A$2:$Y$2,0),FALSE)</f>
        <v>5.8562639999999999E-3</v>
      </c>
      <c r="D113" s="76">
        <f>VLOOKUP($A113,'Results csv file'!$A:$Y,MATCH(D$87,'Results csv file'!$A$2:$Y$2,0),FALSE)</f>
        <v>4.7964649999999998E-3</v>
      </c>
      <c r="E113" s="76">
        <f>VLOOKUP($A113,'Results csv file'!$A:$Y,MATCH(E$87,'Results csv file'!$A$2:$Y$2,0),FALSE)</f>
        <v>4.8840749999999999E-3</v>
      </c>
      <c r="F113" s="76">
        <f>VLOOKUP($A113,'Results csv file'!$A:$Y,MATCH(F$87,'Results csv file'!$A$2:$Y$2,0),FALSE)</f>
        <v>5.5158129999999996E-3</v>
      </c>
      <c r="G113" s="76">
        <f>VLOOKUP($A113,'Results csv file'!$A:$Y,MATCH(G$87,'Results csv file'!$A$2:$Y$2,0),FALSE)</f>
        <v>7.4230349999999997E-3</v>
      </c>
      <c r="H113" s="76">
        <f>VLOOKUP($A113,'Results csv file'!$A:$Y,MATCH(H$87,'Results csv file'!$A$2:$Y$2,0),FALSE)</f>
        <v>8.3084209999999999E-3</v>
      </c>
      <c r="I113" s="76">
        <f>VLOOKUP($A113,'Results csv file'!$A:$Y,MATCH(I$87,'Results csv file'!$A$2:$Y$2,0),FALSE)</f>
        <v>9.1747219999999997E-3</v>
      </c>
      <c r="J113" s="76">
        <f>VLOOKUP($A113,'Results csv file'!$A:$Y,MATCH(J$87,'Results csv file'!$A$2:$Y$2,0),FALSE)</f>
        <v>1.003133E-2</v>
      </c>
      <c r="K113" s="76">
        <f>VLOOKUP($A113,'Results csv file'!$A:$Y,MATCH(K$87,'Results csv file'!$A$2:$Y$2,0),FALSE)</f>
        <v>1.367057E-2</v>
      </c>
      <c r="L113" s="76">
        <f>VLOOKUP($A113,'Results csv file'!$A:$Y,MATCH(L$87,'Results csv file'!$A$2:$Y$2,0),FALSE)</f>
        <v>1.4861310000000001E-2</v>
      </c>
      <c r="M113" s="76">
        <f>VLOOKUP($A113,'Results csv file'!$A:$Y,MATCH(M$87,'Results csv file'!$A$2:$Y$2,0),FALSE)</f>
        <v>1.561802E-2</v>
      </c>
      <c r="N113" s="76">
        <f>VLOOKUP($A113,'Results csv file'!$A:$Y,MATCH(N$87,'Results csv file'!$A$2:$Y$2,0),FALSE)</f>
        <v>1.532526E-2</v>
      </c>
      <c r="O113" s="76">
        <f>VLOOKUP($A113,'Results csv file'!$A:$Y,MATCH(O$87,'Results csv file'!$A$2:$Y$2,0),FALSE)</f>
        <v>1.5100489999999999E-2</v>
      </c>
      <c r="P113" s="76">
        <f>VLOOKUP($A113,'Results csv file'!$A:$Y,MATCH(P$87,'Results csv file'!$A$2:$Y$2,0),FALSE)</f>
        <v>1.5149080000000001E-2</v>
      </c>
      <c r="Q113" s="76">
        <f>VLOOKUP($A113,'Results csv file'!$A:$Y,MATCH(Q$87,'Results csv file'!$A$2:$Y$2,0),FALSE)</f>
        <v>1.5460669999999999E-2</v>
      </c>
      <c r="R113" s="77">
        <f>VLOOKUP($A113,'Results csv file'!$A:$Y,MATCH(R$87,'Results csv file'!$A$2:$Y$2,0),FALSE)</f>
        <v>1.5859209999999999E-2</v>
      </c>
      <c r="S113" s="130"/>
      <c r="T113" s="130"/>
    </row>
    <row r="114" spans="1:20" x14ac:dyDescent="0.25">
      <c r="A114" s="67" t="str">
        <f t="shared" si="9"/>
        <v>xtot(RailTrans:SA)</v>
      </c>
      <c r="B114" s="91" t="str">
        <f t="shared" si="8"/>
        <v>27 RailTrans</v>
      </c>
      <c r="C114" s="76">
        <f>VLOOKUP($A114,'Results csv file'!$A:$Y,MATCH(C$87,'Results csv file'!$A$2:$Y$2,0),FALSE)</f>
        <v>3.5767590000000002E-2</v>
      </c>
      <c r="D114" s="76">
        <f>VLOOKUP($A114,'Results csv file'!$A:$Y,MATCH(D$87,'Results csv file'!$A$2:$Y$2,0),FALSE)</f>
        <v>3.633364E-2</v>
      </c>
      <c r="E114" s="76">
        <f>VLOOKUP($A114,'Results csv file'!$A:$Y,MATCH(E$87,'Results csv file'!$A$2:$Y$2,0),FALSE)</f>
        <v>3.7957339999999999E-2</v>
      </c>
      <c r="F114" s="76">
        <f>VLOOKUP($A114,'Results csv file'!$A:$Y,MATCH(F$87,'Results csv file'!$A$2:$Y$2,0),FALSE)</f>
        <v>3.9920129999999998E-2</v>
      </c>
      <c r="G114" s="76">
        <f>VLOOKUP($A114,'Results csv file'!$A:$Y,MATCH(G$87,'Results csv file'!$A$2:$Y$2,0),FALSE)</f>
        <v>4.3598270000000001E-2</v>
      </c>
      <c r="H114" s="76">
        <f>VLOOKUP($A114,'Results csv file'!$A:$Y,MATCH(H$87,'Results csv file'!$A$2:$Y$2,0),FALSE)</f>
        <v>4.5423489999999997E-2</v>
      </c>
      <c r="I114" s="76">
        <f>VLOOKUP($A114,'Results csv file'!$A:$Y,MATCH(I$87,'Results csv file'!$A$2:$Y$2,0),FALSE)</f>
        <v>4.7067650000000003E-2</v>
      </c>
      <c r="J114" s="76">
        <f>VLOOKUP($A114,'Results csv file'!$A:$Y,MATCH(J$87,'Results csv file'!$A$2:$Y$2,0),FALSE)</f>
        <v>4.8566409999999997E-2</v>
      </c>
      <c r="K114" s="76">
        <f>VLOOKUP($A114,'Results csv file'!$A:$Y,MATCH(K$87,'Results csv file'!$A$2:$Y$2,0),FALSE)</f>
        <v>5.5110270000000003E-2</v>
      </c>
      <c r="L114" s="76">
        <f>VLOOKUP($A114,'Results csv file'!$A:$Y,MATCH(L$87,'Results csv file'!$A$2:$Y$2,0),FALSE)</f>
        <v>5.6521130000000003E-2</v>
      </c>
      <c r="M114" s="76">
        <f>VLOOKUP($A114,'Results csv file'!$A:$Y,MATCH(M$87,'Results csv file'!$A$2:$Y$2,0),FALSE)</f>
        <v>5.7189549999999999E-2</v>
      </c>
      <c r="N114" s="76">
        <f>VLOOKUP($A114,'Results csv file'!$A:$Y,MATCH(N$87,'Results csv file'!$A$2:$Y$2,0),FALSE)</f>
        <v>5.7426669999999999E-2</v>
      </c>
      <c r="O114" s="76">
        <f>VLOOKUP($A114,'Results csv file'!$A:$Y,MATCH(O$87,'Results csv file'!$A$2:$Y$2,0),FALSE)</f>
        <v>5.7888660000000002E-2</v>
      </c>
      <c r="P114" s="76">
        <f>VLOOKUP($A114,'Results csv file'!$A:$Y,MATCH(P$87,'Results csv file'!$A$2:$Y$2,0),FALSE)</f>
        <v>5.8519059999999998E-2</v>
      </c>
      <c r="Q114" s="76">
        <f>VLOOKUP($A114,'Results csv file'!$A:$Y,MATCH(Q$87,'Results csv file'!$A$2:$Y$2,0),FALSE)</f>
        <v>5.9291620000000003E-2</v>
      </c>
      <c r="R114" s="77">
        <f>VLOOKUP($A114,'Results csv file'!$A:$Y,MATCH(R$87,'Results csv file'!$A$2:$Y$2,0),FALSE)</f>
        <v>6.0082160000000003E-2</v>
      </c>
      <c r="S114" s="130"/>
      <c r="T114" s="130"/>
    </row>
    <row r="115" spans="1:20" x14ac:dyDescent="0.25">
      <c r="A115" s="67" t="str">
        <f t="shared" si="9"/>
        <v>xtot(OthTrans:SA)</v>
      </c>
      <c r="B115" s="91" t="str">
        <f t="shared" si="8"/>
        <v>28 OthTrans</v>
      </c>
      <c r="C115" s="76">
        <f>VLOOKUP($A115,'Results csv file'!$A:$Y,MATCH(C$87,'Results csv file'!$A$2:$Y$2,0),FALSE)</f>
        <v>0.22208600000000001</v>
      </c>
      <c r="D115" s="76">
        <f>VLOOKUP($A115,'Results csv file'!$A:$Y,MATCH(D$87,'Results csv file'!$A$2:$Y$2,0),FALSE)</f>
        <v>0.206536</v>
      </c>
      <c r="E115" s="76">
        <f>VLOOKUP($A115,'Results csv file'!$A:$Y,MATCH(E$87,'Results csv file'!$A$2:$Y$2,0),FALSE)</f>
        <v>0.19766900000000001</v>
      </c>
      <c r="F115" s="76">
        <f>VLOOKUP($A115,'Results csv file'!$A:$Y,MATCH(F$87,'Results csv file'!$A$2:$Y$2,0),FALSE)</f>
        <v>0.19253999999999999</v>
      </c>
      <c r="G115" s="76">
        <f>VLOOKUP($A115,'Results csv file'!$A:$Y,MATCH(G$87,'Results csv file'!$A$2:$Y$2,0),FALSE)</f>
        <v>0.19078000000000001</v>
      </c>
      <c r="H115" s="76">
        <f>VLOOKUP($A115,'Results csv file'!$A:$Y,MATCH(H$87,'Results csv file'!$A$2:$Y$2,0),FALSE)</f>
        <v>0.18873699999999999</v>
      </c>
      <c r="I115" s="76">
        <f>VLOOKUP($A115,'Results csv file'!$A:$Y,MATCH(I$87,'Results csv file'!$A$2:$Y$2,0),FALSE)</f>
        <v>0.187558</v>
      </c>
      <c r="J115" s="76">
        <f>VLOOKUP($A115,'Results csv file'!$A:$Y,MATCH(J$87,'Results csv file'!$A$2:$Y$2,0),FALSE)</f>
        <v>0.18696399999999999</v>
      </c>
      <c r="K115" s="76">
        <f>VLOOKUP($A115,'Results csv file'!$A:$Y,MATCH(K$87,'Results csv file'!$A$2:$Y$2,0),FALSE)</f>
        <v>0.18842999999999999</v>
      </c>
      <c r="L115" s="76">
        <f>VLOOKUP($A115,'Results csv file'!$A:$Y,MATCH(L$87,'Results csv file'!$A$2:$Y$2,0),FALSE)</f>
        <v>0.18540300000000001</v>
      </c>
      <c r="M115" s="76">
        <f>VLOOKUP($A115,'Results csv file'!$A:$Y,MATCH(M$87,'Results csv file'!$A$2:$Y$2,0),FALSE)</f>
        <v>0.181699</v>
      </c>
      <c r="N115" s="76">
        <f>VLOOKUP($A115,'Results csv file'!$A:$Y,MATCH(N$87,'Results csv file'!$A$2:$Y$2,0),FALSE)</f>
        <v>0.17946999999999999</v>
      </c>
      <c r="O115" s="76">
        <f>VLOOKUP($A115,'Results csv file'!$A:$Y,MATCH(O$87,'Results csv file'!$A$2:$Y$2,0),FALSE)</f>
        <v>0.17773700000000001</v>
      </c>
      <c r="P115" s="76">
        <f>VLOOKUP($A115,'Results csv file'!$A:$Y,MATCH(P$87,'Results csv file'!$A$2:$Y$2,0),FALSE)</f>
        <v>0.17629300000000001</v>
      </c>
      <c r="Q115" s="76">
        <f>VLOOKUP($A115,'Results csv file'!$A:$Y,MATCH(Q$87,'Results csv file'!$A$2:$Y$2,0),FALSE)</f>
        <v>0.175012</v>
      </c>
      <c r="R115" s="77">
        <f>VLOOKUP($A115,'Results csv file'!$A:$Y,MATCH(R$87,'Results csv file'!$A$2:$Y$2,0),FALSE)</f>
        <v>0.17377200000000001</v>
      </c>
      <c r="S115" s="130"/>
      <c r="T115" s="130"/>
    </row>
    <row r="116" spans="1:20" x14ac:dyDescent="0.25">
      <c r="A116" s="67" t="str">
        <f t="shared" si="9"/>
        <v>xtot(WaterTrans:SA)</v>
      </c>
      <c r="B116" s="91" t="str">
        <f t="shared" si="8"/>
        <v>29 WaterTrans</v>
      </c>
      <c r="C116" s="76">
        <f>VLOOKUP($A116,'Results csv file'!$A:$Y,MATCH(C$87,'Results csv file'!$A$2:$Y$2,0),FALSE)</f>
        <v>0.149287</v>
      </c>
      <c r="D116" s="76">
        <f>VLOOKUP($A116,'Results csv file'!$A:$Y,MATCH(D$87,'Results csv file'!$A$2:$Y$2,0),FALSE)</f>
        <v>0.14818500000000001</v>
      </c>
      <c r="E116" s="76">
        <f>VLOOKUP($A116,'Results csv file'!$A:$Y,MATCH(E$87,'Results csv file'!$A$2:$Y$2,0),FALSE)</f>
        <v>0.14909800000000001</v>
      </c>
      <c r="F116" s="76">
        <f>VLOOKUP($A116,'Results csv file'!$A:$Y,MATCH(F$87,'Results csv file'!$A$2:$Y$2,0),FALSE)</f>
        <v>0.150446</v>
      </c>
      <c r="G116" s="76">
        <f>VLOOKUP($A116,'Results csv file'!$A:$Y,MATCH(G$87,'Results csv file'!$A$2:$Y$2,0),FALSE)</f>
        <v>0.150589</v>
      </c>
      <c r="H116" s="76">
        <f>VLOOKUP($A116,'Results csv file'!$A:$Y,MATCH(H$87,'Results csv file'!$A$2:$Y$2,0),FALSE)</f>
        <v>0.15271199999999999</v>
      </c>
      <c r="I116" s="76">
        <f>VLOOKUP($A116,'Results csv file'!$A:$Y,MATCH(I$87,'Results csv file'!$A$2:$Y$2,0),FALSE)</f>
        <v>0.15434100000000001</v>
      </c>
      <c r="J116" s="76">
        <f>VLOOKUP($A116,'Results csv file'!$A:$Y,MATCH(J$87,'Results csv file'!$A$2:$Y$2,0),FALSE)</f>
        <v>0.155392</v>
      </c>
      <c r="K116" s="76">
        <f>VLOOKUP($A116,'Results csv file'!$A:$Y,MATCH(K$87,'Results csv file'!$A$2:$Y$2,0),FALSE)</f>
        <v>0.14472599999999999</v>
      </c>
      <c r="L116" s="76">
        <f>VLOOKUP($A116,'Results csv file'!$A:$Y,MATCH(L$87,'Results csv file'!$A$2:$Y$2,0),FALSE)</f>
        <v>0.13984099999999999</v>
      </c>
      <c r="M116" s="76">
        <f>VLOOKUP($A116,'Results csv file'!$A:$Y,MATCH(M$87,'Results csv file'!$A$2:$Y$2,0),FALSE)</f>
        <v>0.13570699999999999</v>
      </c>
      <c r="N116" s="76">
        <f>VLOOKUP($A116,'Results csv file'!$A:$Y,MATCH(N$87,'Results csv file'!$A$2:$Y$2,0),FALSE)</f>
        <v>0.13767799999999999</v>
      </c>
      <c r="O116" s="76">
        <f>VLOOKUP($A116,'Results csv file'!$A:$Y,MATCH(O$87,'Results csv file'!$A$2:$Y$2,0),FALSE)</f>
        <v>0.140515</v>
      </c>
      <c r="P116" s="76">
        <f>VLOOKUP($A116,'Results csv file'!$A:$Y,MATCH(P$87,'Results csv file'!$A$2:$Y$2,0),FALSE)</f>
        <v>0.14268</v>
      </c>
      <c r="Q116" s="76">
        <f>VLOOKUP($A116,'Results csv file'!$A:$Y,MATCH(Q$87,'Results csv file'!$A$2:$Y$2,0),FALSE)</f>
        <v>0.14385800000000001</v>
      </c>
      <c r="R116" s="77">
        <f>VLOOKUP($A116,'Results csv file'!$A:$Y,MATCH(R$87,'Results csv file'!$A$2:$Y$2,0),FALSE)</f>
        <v>0.14471600000000001</v>
      </c>
      <c r="S116" s="130"/>
      <c r="T116" s="130"/>
    </row>
    <row r="117" spans="1:20" x14ac:dyDescent="0.25">
      <c r="A117" s="67" t="str">
        <f t="shared" si="9"/>
        <v>xtot(AirTrans:SA)</v>
      </c>
      <c r="B117" s="91" t="str">
        <f t="shared" si="8"/>
        <v>30 AirTrans</v>
      </c>
      <c r="C117" s="76">
        <f>VLOOKUP($A117,'Results csv file'!$A:$Y,MATCH(C$87,'Results csv file'!$A$2:$Y$2,0),FALSE)</f>
        <v>2.975744E-2</v>
      </c>
      <c r="D117" s="76">
        <f>VLOOKUP($A117,'Results csv file'!$A:$Y,MATCH(D$87,'Results csv file'!$A$2:$Y$2,0),FALSE)</f>
        <v>2.2560119999999999E-2</v>
      </c>
      <c r="E117" s="76">
        <f>VLOOKUP($A117,'Results csv file'!$A:$Y,MATCH(E$87,'Results csv file'!$A$2:$Y$2,0),FALSE)</f>
        <v>1.70143E-2</v>
      </c>
      <c r="F117" s="76">
        <f>VLOOKUP($A117,'Results csv file'!$A:$Y,MATCH(F$87,'Results csv file'!$A$2:$Y$2,0),FALSE)</f>
        <v>1.2630509999999999E-2</v>
      </c>
      <c r="G117" s="76">
        <f>VLOOKUP($A117,'Results csv file'!$A:$Y,MATCH(G$87,'Results csv file'!$A$2:$Y$2,0),FALSE)</f>
        <v>1.1229630000000001E-2</v>
      </c>
      <c r="H117" s="76">
        <f>VLOOKUP($A117,'Results csv file'!$A:$Y,MATCH(H$87,'Results csv file'!$A$2:$Y$2,0),FALSE)</f>
        <v>9.0450830000000006E-3</v>
      </c>
      <c r="I117" s="76">
        <f>VLOOKUP($A117,'Results csv file'!$A:$Y,MATCH(I$87,'Results csv file'!$A$2:$Y$2,0),FALSE)</f>
        <v>7.2771870000000001E-3</v>
      </c>
      <c r="J117" s="76">
        <f>VLOOKUP($A117,'Results csv file'!$A:$Y,MATCH(J$87,'Results csv file'!$A$2:$Y$2,0),FALSE)</f>
        <v>5.9536930000000004E-3</v>
      </c>
      <c r="K117" s="76">
        <f>VLOOKUP($A117,'Results csv file'!$A:$Y,MATCH(K$87,'Results csv file'!$A$2:$Y$2,0),FALSE)</f>
        <v>1.1769659999999999E-2</v>
      </c>
      <c r="L117" s="76">
        <f>VLOOKUP($A117,'Results csv file'!$A:$Y,MATCH(L$87,'Results csv file'!$A$2:$Y$2,0),FALSE)</f>
        <v>1.433545E-2</v>
      </c>
      <c r="M117" s="76">
        <f>VLOOKUP($A117,'Results csv file'!$A:$Y,MATCH(M$87,'Results csv file'!$A$2:$Y$2,0),FALSE)</f>
        <v>1.6337040000000001E-2</v>
      </c>
      <c r="N117" s="76">
        <f>VLOOKUP($A117,'Results csv file'!$A:$Y,MATCH(N$87,'Results csv file'!$A$2:$Y$2,0),FALSE)</f>
        <v>1.563852E-2</v>
      </c>
      <c r="O117" s="76">
        <f>VLOOKUP($A117,'Results csv file'!$A:$Y,MATCH(O$87,'Results csv file'!$A$2:$Y$2,0),FALSE)</f>
        <v>1.427164E-2</v>
      </c>
      <c r="P117" s="76">
        <f>VLOOKUP($A117,'Results csv file'!$A:$Y,MATCH(P$87,'Results csv file'!$A$2:$Y$2,0),FALSE)</f>
        <v>1.3030659999999999E-2</v>
      </c>
      <c r="Q117" s="76">
        <f>VLOOKUP($A117,'Results csv file'!$A:$Y,MATCH(Q$87,'Results csv file'!$A$2:$Y$2,0),FALSE)</f>
        <v>1.223553E-2</v>
      </c>
      <c r="R117" s="77">
        <f>VLOOKUP($A117,'Results csv file'!$A:$Y,MATCH(R$87,'Results csv file'!$A$2:$Y$2,0),FALSE)</f>
        <v>1.170204E-2</v>
      </c>
      <c r="S117" s="130"/>
      <c r="T117" s="130"/>
    </row>
    <row r="118" spans="1:20" x14ac:dyDescent="0.25">
      <c r="A118" s="67" t="str">
        <f t="shared" si="9"/>
        <v>xtot(OthServ:SA)</v>
      </c>
      <c r="B118" s="91" t="str">
        <f t="shared" si="8"/>
        <v>31 OthServ</v>
      </c>
      <c r="C118" s="76">
        <f>VLOOKUP($A118,'Results csv file'!$A:$Y,MATCH(C$87,'Results csv file'!$A$2:$Y$2,0),FALSE)</f>
        <v>1.006689E-2</v>
      </c>
      <c r="D118" s="76">
        <f>VLOOKUP($A118,'Results csv file'!$A:$Y,MATCH(D$87,'Results csv file'!$A$2:$Y$2,0),FALSE)</f>
        <v>7.7933059999999998E-3</v>
      </c>
      <c r="E118" s="76">
        <f>VLOOKUP($A118,'Results csv file'!$A:$Y,MATCH(E$87,'Results csv file'!$A$2:$Y$2,0),FALSE)</f>
        <v>6.7585199999999996E-3</v>
      </c>
      <c r="F118" s="76">
        <f>VLOOKUP($A118,'Results csv file'!$A:$Y,MATCH(F$87,'Results csv file'!$A$2:$Y$2,0),FALSE)</f>
        <v>6.3677760000000003E-3</v>
      </c>
      <c r="G118" s="76">
        <f>VLOOKUP($A118,'Results csv file'!$A:$Y,MATCH(G$87,'Results csv file'!$A$2:$Y$2,0),FALSE)</f>
        <v>7.5163210000000003E-3</v>
      </c>
      <c r="H118" s="76">
        <f>VLOOKUP($A118,'Results csv file'!$A:$Y,MATCH(H$87,'Results csv file'!$A$2:$Y$2,0),FALSE)</f>
        <v>7.5747089999999998E-3</v>
      </c>
      <c r="I118" s="76">
        <f>VLOOKUP($A118,'Results csv file'!$A:$Y,MATCH(I$87,'Results csv file'!$A$2:$Y$2,0),FALSE)</f>
        <v>7.6718699999999999E-3</v>
      </c>
      <c r="J118" s="76">
        <f>VLOOKUP($A118,'Results csv file'!$A:$Y,MATCH(J$87,'Results csv file'!$A$2:$Y$2,0),FALSE)</f>
        <v>7.8275069999999992E-3</v>
      </c>
      <c r="K118" s="76">
        <f>VLOOKUP($A118,'Results csv file'!$A:$Y,MATCH(K$87,'Results csv file'!$A$2:$Y$2,0),FALSE)</f>
        <v>1.236071E-2</v>
      </c>
      <c r="L118" s="76">
        <f>VLOOKUP($A118,'Results csv file'!$A:$Y,MATCH(L$87,'Results csv file'!$A$2:$Y$2,0),FALSE)</f>
        <v>1.373009E-2</v>
      </c>
      <c r="M118" s="76">
        <f>VLOOKUP($A118,'Results csv file'!$A:$Y,MATCH(M$87,'Results csv file'!$A$2:$Y$2,0),FALSE)</f>
        <v>1.4498870000000001E-2</v>
      </c>
      <c r="N118" s="76">
        <f>VLOOKUP($A118,'Results csv file'!$A:$Y,MATCH(N$87,'Results csv file'!$A$2:$Y$2,0),FALSE)</f>
        <v>1.410847E-2</v>
      </c>
      <c r="O118" s="76">
        <f>VLOOKUP($A118,'Results csv file'!$A:$Y,MATCH(O$87,'Results csv file'!$A$2:$Y$2,0),FALSE)</f>
        <v>1.362945E-2</v>
      </c>
      <c r="P118" s="76">
        <f>VLOOKUP($A118,'Results csv file'!$A:$Y,MATCH(P$87,'Results csv file'!$A$2:$Y$2,0),FALSE)</f>
        <v>1.335593E-2</v>
      </c>
      <c r="Q118" s="76">
        <f>VLOOKUP($A118,'Results csv file'!$A:$Y,MATCH(Q$87,'Results csv file'!$A$2:$Y$2,0),FALSE)</f>
        <v>1.336569E-2</v>
      </c>
      <c r="R118" s="77">
        <f>VLOOKUP($A118,'Results csv file'!$A:$Y,MATCH(R$87,'Results csv file'!$A$2:$Y$2,0),FALSE)</f>
        <v>1.3492469999999999E-2</v>
      </c>
    </row>
    <row r="119" spans="1:20" x14ac:dyDescent="0.25">
      <c r="A119" s="67" t="str">
        <f t="shared" si="9"/>
        <v>xtot(BankFinIns:SA)</v>
      </c>
      <c r="B119" s="91" t="str">
        <f t="shared" si="8"/>
        <v>32 BankFinIns</v>
      </c>
      <c r="C119" s="76">
        <f>VLOOKUP($A119,'Results csv file'!$A:$Y,MATCH(C$87,'Results csv file'!$A$2:$Y$2,0),FALSE)</f>
        <v>-7.6396349999999997E-3</v>
      </c>
      <c r="D119" s="76">
        <f>VLOOKUP($A119,'Results csv file'!$A:$Y,MATCH(D$87,'Results csv file'!$A$2:$Y$2,0),FALSE)</f>
        <v>-8.460782E-3</v>
      </c>
      <c r="E119" s="76">
        <f>VLOOKUP($A119,'Results csv file'!$A:$Y,MATCH(E$87,'Results csv file'!$A$2:$Y$2,0),FALSE)</f>
        <v>-8.7048400000000001E-3</v>
      </c>
      <c r="F119" s="76">
        <f>VLOOKUP($A119,'Results csv file'!$A:$Y,MATCH(F$87,'Results csv file'!$A$2:$Y$2,0),FALSE)</f>
        <v>-8.6950670000000008E-3</v>
      </c>
      <c r="G119" s="76">
        <f>VLOOKUP($A119,'Results csv file'!$A:$Y,MATCH(G$87,'Results csv file'!$A$2:$Y$2,0),FALSE)</f>
        <v>-7.4923419999999999E-3</v>
      </c>
      <c r="H119" s="76">
        <f>VLOOKUP($A119,'Results csv file'!$A:$Y,MATCH(H$87,'Results csv file'!$A$2:$Y$2,0),FALSE)</f>
        <v>-7.112157E-3</v>
      </c>
      <c r="I119" s="76">
        <f>VLOOKUP($A119,'Results csv file'!$A:$Y,MATCH(I$87,'Results csv file'!$A$2:$Y$2,0),FALSE)</f>
        <v>-6.8003860000000003E-3</v>
      </c>
      <c r="J119" s="76">
        <f>VLOOKUP($A119,'Results csv file'!$A:$Y,MATCH(J$87,'Results csv file'!$A$2:$Y$2,0),FALSE)</f>
        <v>-6.5280670000000002E-3</v>
      </c>
      <c r="K119" s="76">
        <f>VLOOKUP($A119,'Results csv file'!$A:$Y,MATCH(K$87,'Results csv file'!$A$2:$Y$2,0),FALSE)</f>
        <v>-3.6707490000000001E-3</v>
      </c>
      <c r="L119" s="76">
        <f>VLOOKUP($A119,'Results csv file'!$A:$Y,MATCH(L$87,'Results csv file'!$A$2:$Y$2,0),FALSE)</f>
        <v>-2.3926300000000002E-3</v>
      </c>
      <c r="M119" s="76">
        <f>VLOOKUP($A119,'Results csv file'!$A:$Y,MATCH(M$87,'Results csv file'!$A$2:$Y$2,0),FALSE)</f>
        <v>-1.386209E-3</v>
      </c>
      <c r="N119" s="76">
        <f>VLOOKUP($A119,'Results csv file'!$A:$Y,MATCH(N$87,'Results csv file'!$A$2:$Y$2,0),FALSE)</f>
        <v>-1.0951089999999999E-3</v>
      </c>
      <c r="O119" s="76">
        <f>VLOOKUP($A119,'Results csv file'!$A:$Y,MATCH(O$87,'Results csv file'!$A$2:$Y$2,0),FALSE)</f>
        <v>-9.9783930000000003E-4</v>
      </c>
      <c r="P119" s="76">
        <f>VLOOKUP($A119,'Results csv file'!$A:$Y,MATCH(P$87,'Results csv file'!$A$2:$Y$2,0),FALSE)</f>
        <v>-9.3947400000000004E-4</v>
      </c>
      <c r="Q119" s="76">
        <f>VLOOKUP($A119,'Results csv file'!$A:$Y,MATCH(Q$87,'Results csv file'!$A$2:$Y$2,0),FALSE)</f>
        <v>-8.6169610000000005E-4</v>
      </c>
      <c r="R119" s="77">
        <f>VLOOKUP($A119,'Results csv file'!$A:$Y,MATCH(R$87,'Results csv file'!$A$2:$Y$2,0),FALSE)</f>
        <v>-7.8395069999999997E-4</v>
      </c>
    </row>
    <row r="120" spans="1:20" x14ac:dyDescent="0.25">
      <c r="A120" s="67" t="str">
        <f t="shared" si="9"/>
        <v>xtot(OwnerDwellng:SA)</v>
      </c>
      <c r="B120" s="91" t="str">
        <f t="shared" si="8"/>
        <v>33 OwnerDwellng</v>
      </c>
      <c r="C120" s="76">
        <f>VLOOKUP($A120,'Results csv file'!$A:$Y,MATCH(C$87,'Results csv file'!$A$2:$Y$2,0),FALSE)</f>
        <v>1.2447789999999999E-3</v>
      </c>
      <c r="D120" s="76">
        <f>VLOOKUP($A120,'Results csv file'!$A:$Y,MATCH(D$87,'Results csv file'!$A$2:$Y$2,0),FALSE)</f>
        <v>1.599779E-3</v>
      </c>
      <c r="E120" s="76">
        <f>VLOOKUP($A120,'Results csv file'!$A:$Y,MATCH(E$87,'Results csv file'!$A$2:$Y$2,0),FALSE)</f>
        <v>1.5035949999999999E-3</v>
      </c>
      <c r="F120" s="76">
        <f>VLOOKUP($A120,'Results csv file'!$A:$Y,MATCH(F$87,'Results csv file'!$A$2:$Y$2,0),FALSE)</f>
        <v>1.099682E-3</v>
      </c>
      <c r="G120" s="76">
        <f>VLOOKUP($A120,'Results csv file'!$A:$Y,MATCH(G$87,'Results csv file'!$A$2:$Y$2,0),FALSE)</f>
        <v>4.8284229999999998E-4</v>
      </c>
      <c r="H120" s="76">
        <f>VLOOKUP($A120,'Results csv file'!$A:$Y,MATCH(H$87,'Results csv file'!$A$2:$Y$2,0),FALSE)</f>
        <v>-2.0081680000000001E-4</v>
      </c>
      <c r="I120" s="76">
        <f>VLOOKUP($A120,'Results csv file'!$A:$Y,MATCH(I$87,'Results csv file'!$A$2:$Y$2,0),FALSE)</f>
        <v>-9.6160189999999995E-4</v>
      </c>
      <c r="J120" s="76">
        <f>VLOOKUP($A120,'Results csv file'!$A:$Y,MATCH(J$87,'Results csv file'!$A$2:$Y$2,0),FALSE)</f>
        <v>-1.7611619999999999E-3</v>
      </c>
      <c r="K120" s="76">
        <f>VLOOKUP($A120,'Results csv file'!$A:$Y,MATCH(K$87,'Results csv file'!$A$2:$Y$2,0),FALSE)</f>
        <v>-2.589535E-3</v>
      </c>
      <c r="L120" s="76">
        <f>VLOOKUP($A120,'Results csv file'!$A:$Y,MATCH(L$87,'Results csv file'!$A$2:$Y$2,0),FALSE)</f>
        <v>-3.3205069999999999E-3</v>
      </c>
      <c r="M120" s="76">
        <f>VLOOKUP($A120,'Results csv file'!$A:$Y,MATCH(M$87,'Results csv file'!$A$2:$Y$2,0),FALSE)</f>
        <v>-3.9368529999999997E-3</v>
      </c>
      <c r="N120" s="76">
        <f>VLOOKUP($A120,'Results csv file'!$A:$Y,MATCH(N$87,'Results csv file'!$A$2:$Y$2,0),FALSE)</f>
        <v>-4.4382409999999999E-3</v>
      </c>
      <c r="O120" s="76">
        <f>VLOOKUP($A120,'Results csv file'!$A:$Y,MATCH(O$87,'Results csv file'!$A$2:$Y$2,0),FALSE)</f>
        <v>-4.8149769999999998E-3</v>
      </c>
      <c r="P120" s="76">
        <f>VLOOKUP($A120,'Results csv file'!$A:$Y,MATCH(P$87,'Results csv file'!$A$2:$Y$2,0),FALSE)</f>
        <v>-5.1536749999999999E-3</v>
      </c>
      <c r="Q120" s="76">
        <f>VLOOKUP($A120,'Results csv file'!$A:$Y,MATCH(Q$87,'Results csv file'!$A$2:$Y$2,0),FALSE)</f>
        <v>-5.4832880000000002E-3</v>
      </c>
      <c r="R120" s="77">
        <f>VLOOKUP($A120,'Results csv file'!$A:$Y,MATCH(R$87,'Results csv file'!$A$2:$Y$2,0),FALSE)</f>
        <v>-5.8224959999999999E-3</v>
      </c>
      <c r="S120" s="130"/>
      <c r="T120" s="130"/>
    </row>
    <row r="121" spans="1:20" x14ac:dyDescent="0.25">
      <c r="A121" s="67" t="str">
        <f t="shared" si="9"/>
        <v>xtot(BusinessSrv:SA)</v>
      </c>
      <c r="B121" s="91" t="str">
        <f t="shared" si="8"/>
        <v>34 BusinessSrv</v>
      </c>
      <c r="C121" s="76">
        <f>VLOOKUP($A121,'Results csv file'!$A:$Y,MATCH(C$87,'Results csv file'!$A$2:$Y$2,0),FALSE)</f>
        <v>-6.6238060000000003E-3</v>
      </c>
      <c r="D121" s="76">
        <f>VLOOKUP($A121,'Results csv file'!$A:$Y,MATCH(D$87,'Results csv file'!$A$2:$Y$2,0),FALSE)</f>
        <v>-7.7655179999999999E-3</v>
      </c>
      <c r="E121" s="76">
        <f>VLOOKUP($A121,'Results csv file'!$A:$Y,MATCH(E$87,'Results csv file'!$A$2:$Y$2,0),FALSE)</f>
        <v>-7.8921430000000008E-3</v>
      </c>
      <c r="F121" s="76">
        <f>VLOOKUP($A121,'Results csv file'!$A:$Y,MATCH(F$87,'Results csv file'!$A$2:$Y$2,0),FALSE)</f>
        <v>-7.4636299999999997E-3</v>
      </c>
      <c r="G121" s="76">
        <f>VLOOKUP($A121,'Results csv file'!$A:$Y,MATCH(G$87,'Results csv file'!$A$2:$Y$2,0),FALSE)</f>
        <v>-5.8440940000000002E-3</v>
      </c>
      <c r="H121" s="76">
        <f>VLOOKUP($A121,'Results csv file'!$A:$Y,MATCH(H$87,'Results csv file'!$A$2:$Y$2,0),FALSE)</f>
        <v>-5.0859490000000002E-3</v>
      </c>
      <c r="I121" s="76">
        <f>VLOOKUP($A121,'Results csv file'!$A:$Y,MATCH(I$87,'Results csv file'!$A$2:$Y$2,0),FALSE)</f>
        <v>-4.3573869999999999E-3</v>
      </c>
      <c r="J121" s="76">
        <f>VLOOKUP($A121,'Results csv file'!$A:$Y,MATCH(J$87,'Results csv file'!$A$2:$Y$2,0),FALSE)</f>
        <v>-3.6094299999999998E-3</v>
      </c>
      <c r="K121" s="76">
        <f>VLOOKUP($A121,'Results csv file'!$A:$Y,MATCH(K$87,'Results csv file'!$A$2:$Y$2,0),FALSE)</f>
        <v>-2.8349879999999998E-4</v>
      </c>
      <c r="L121" s="76">
        <f>VLOOKUP($A121,'Results csv file'!$A:$Y,MATCH(L$87,'Results csv file'!$A$2:$Y$2,0),FALSE)</f>
        <v>7.8059449999999997E-4</v>
      </c>
      <c r="M121" s="76">
        <f>VLOOKUP($A121,'Results csv file'!$A:$Y,MATCH(M$87,'Results csv file'!$A$2:$Y$2,0),FALSE)</f>
        <v>1.3411160000000001E-3</v>
      </c>
      <c r="N121" s="76">
        <f>VLOOKUP($A121,'Results csv file'!$A:$Y,MATCH(N$87,'Results csv file'!$A$2:$Y$2,0),FALSE)</f>
        <v>6.1741040000000001E-4</v>
      </c>
      <c r="O121" s="76">
        <f>VLOOKUP($A121,'Results csv file'!$A:$Y,MATCH(O$87,'Results csv file'!$A$2:$Y$2,0),FALSE)</f>
        <v>-8.6979140000000005E-5</v>
      </c>
      <c r="P121" s="76">
        <f>VLOOKUP($A121,'Results csv file'!$A:$Y,MATCH(P$87,'Results csv file'!$A$2:$Y$2,0),FALSE)</f>
        <v>-3.7719290000000003E-4</v>
      </c>
      <c r="Q121" s="76">
        <f>VLOOKUP($A121,'Results csv file'!$A:$Y,MATCH(Q$87,'Results csv file'!$A$2:$Y$2,0),FALSE)</f>
        <v>-2.8041250000000002E-4</v>
      </c>
      <c r="R121" s="77">
        <f>VLOOKUP($A121,'Results csv file'!$A:$Y,MATCH(R$87,'Results csv file'!$A$2:$Y$2,0),FALSE)</f>
        <v>-1.872377E-5</v>
      </c>
      <c r="S121" s="130"/>
      <c r="T121" s="130"/>
    </row>
    <row r="122" spans="1:20" x14ac:dyDescent="0.25">
      <c r="A122" s="67" t="str">
        <f t="shared" si="9"/>
        <v>xtot(PrfSciTchSrv:SA)</v>
      </c>
      <c r="B122" s="91" t="str">
        <f t="shared" si="8"/>
        <v>35 PrfSciTchSrv</v>
      </c>
      <c r="C122" s="76">
        <f>VLOOKUP($A122,'Results csv file'!$A:$Y,MATCH(C$87,'Results csv file'!$A$2:$Y$2,0),FALSE)</f>
        <v>2.701338E-2</v>
      </c>
      <c r="D122" s="76">
        <f>VLOOKUP($A122,'Results csv file'!$A:$Y,MATCH(D$87,'Results csv file'!$A$2:$Y$2,0),FALSE)</f>
        <v>2.284216E-2</v>
      </c>
      <c r="E122" s="76">
        <f>VLOOKUP($A122,'Results csv file'!$A:$Y,MATCH(E$87,'Results csv file'!$A$2:$Y$2,0),FALSE)</f>
        <v>2.1348599999999999E-2</v>
      </c>
      <c r="F122" s="76">
        <f>VLOOKUP($A122,'Results csv file'!$A:$Y,MATCH(F$87,'Results csv file'!$A$2:$Y$2,0),FALSE)</f>
        <v>2.1270259999999999E-2</v>
      </c>
      <c r="G122" s="76">
        <f>VLOOKUP($A122,'Results csv file'!$A:$Y,MATCH(G$87,'Results csv file'!$A$2:$Y$2,0),FALSE)</f>
        <v>2.373453E-2</v>
      </c>
      <c r="H122" s="76">
        <f>VLOOKUP($A122,'Results csv file'!$A:$Y,MATCH(H$87,'Results csv file'!$A$2:$Y$2,0),FALSE)</f>
        <v>2.436435E-2</v>
      </c>
      <c r="I122" s="76">
        <f>VLOOKUP($A122,'Results csv file'!$A:$Y,MATCH(I$87,'Results csv file'!$A$2:$Y$2,0),FALSE)</f>
        <v>2.512205E-2</v>
      </c>
      <c r="J122" s="76">
        <f>VLOOKUP($A122,'Results csv file'!$A:$Y,MATCH(J$87,'Results csv file'!$A$2:$Y$2,0),FALSE)</f>
        <v>2.5919109999999999E-2</v>
      </c>
      <c r="K122" s="76">
        <f>VLOOKUP($A122,'Results csv file'!$A:$Y,MATCH(K$87,'Results csv file'!$A$2:$Y$2,0),FALSE)</f>
        <v>3.4657720000000003E-2</v>
      </c>
      <c r="L122" s="76">
        <f>VLOOKUP($A122,'Results csv file'!$A:$Y,MATCH(L$87,'Results csv file'!$A$2:$Y$2,0),FALSE)</f>
        <v>3.653969E-2</v>
      </c>
      <c r="M122" s="76">
        <f>VLOOKUP($A122,'Results csv file'!$A:$Y,MATCH(M$87,'Results csv file'!$A$2:$Y$2,0),FALSE)</f>
        <v>3.7114550000000003E-2</v>
      </c>
      <c r="N122" s="76">
        <f>VLOOKUP($A122,'Results csv file'!$A:$Y,MATCH(N$87,'Results csv file'!$A$2:$Y$2,0),FALSE)</f>
        <v>3.5064810000000002E-2</v>
      </c>
      <c r="O122" s="76">
        <f>VLOOKUP($A122,'Results csv file'!$A:$Y,MATCH(O$87,'Results csv file'!$A$2:$Y$2,0),FALSE)</f>
        <v>3.3471470000000003E-2</v>
      </c>
      <c r="P122" s="76">
        <f>VLOOKUP($A122,'Results csv file'!$A:$Y,MATCH(P$87,'Results csv file'!$A$2:$Y$2,0),FALSE)</f>
        <v>3.2830579999999998E-2</v>
      </c>
      <c r="Q122" s="76">
        <f>VLOOKUP($A122,'Results csv file'!$A:$Y,MATCH(Q$87,'Results csv file'!$A$2:$Y$2,0),FALSE)</f>
        <v>3.2869389999999998E-2</v>
      </c>
      <c r="R122" s="77">
        <f>VLOOKUP($A122,'Results csv file'!$A:$Y,MATCH(R$87,'Results csv file'!$A$2:$Y$2,0),FALSE)</f>
        <v>3.3033960000000001E-2</v>
      </c>
    </row>
    <row r="123" spans="1:20" x14ac:dyDescent="0.25">
      <c r="A123" s="67" t="str">
        <f t="shared" si="9"/>
        <v>xtot(GovAdmin:SA)</v>
      </c>
      <c r="B123" s="91" t="str">
        <f t="shared" si="8"/>
        <v>36 GovAdmin</v>
      </c>
      <c r="C123" s="76">
        <f>VLOOKUP($A123,'Results csv file'!$A:$Y,MATCH(C$87,'Results csv file'!$A$2:$Y$2,0),FALSE)</f>
        <v>6.7459920000000001E-3</v>
      </c>
      <c r="D123" s="76">
        <f>VLOOKUP($A123,'Results csv file'!$A:$Y,MATCH(D$87,'Results csv file'!$A$2:$Y$2,0),FALSE)</f>
        <v>3.2927189999999999E-3</v>
      </c>
      <c r="E123" s="76">
        <f>VLOOKUP($A123,'Results csv file'!$A:$Y,MATCH(E$87,'Results csv file'!$A$2:$Y$2,0),FALSE)</f>
        <v>6.9323300000000002E-4</v>
      </c>
      <c r="F123" s="76">
        <f>VLOOKUP($A123,'Results csv file'!$A:$Y,MATCH(F$87,'Results csv file'!$A$2:$Y$2,0),FALSE)</f>
        <v>-1.3569299999999999E-3</v>
      </c>
      <c r="G123" s="76">
        <f>VLOOKUP($A123,'Results csv file'!$A:$Y,MATCH(G$87,'Results csv file'!$A$2:$Y$2,0),FALSE)</f>
        <v>-2.2001099999999999E-3</v>
      </c>
      <c r="H123" s="76">
        <f>VLOOKUP($A123,'Results csv file'!$A:$Y,MATCH(H$87,'Results csv file'!$A$2:$Y$2,0),FALSE)</f>
        <v>-3.1913979999999998E-3</v>
      </c>
      <c r="I123" s="76">
        <f>VLOOKUP($A123,'Results csv file'!$A:$Y,MATCH(I$87,'Results csv file'!$A$2:$Y$2,0),FALSE)</f>
        <v>-3.9981670000000004E-3</v>
      </c>
      <c r="J123" s="76">
        <f>VLOOKUP($A123,'Results csv file'!$A:$Y,MATCH(J$87,'Results csv file'!$A$2:$Y$2,0),FALSE)</f>
        <v>-4.6299360000000003E-3</v>
      </c>
      <c r="K123" s="76">
        <f>VLOOKUP($A123,'Results csv file'!$A:$Y,MATCH(K$87,'Results csv file'!$A$2:$Y$2,0),FALSE)</f>
        <v>-3.0741229999999998E-3</v>
      </c>
      <c r="L123" s="76">
        <f>VLOOKUP($A123,'Results csv file'!$A:$Y,MATCH(L$87,'Results csv file'!$A$2:$Y$2,0),FALSE)</f>
        <v>-2.3378510000000002E-3</v>
      </c>
      <c r="M123" s="76">
        <f>VLOOKUP($A123,'Results csv file'!$A:$Y,MATCH(M$87,'Results csv file'!$A$2:$Y$2,0),FALSE)</f>
        <v>-1.7753510000000001E-3</v>
      </c>
      <c r="N123" s="76">
        <f>VLOOKUP($A123,'Results csv file'!$A:$Y,MATCH(N$87,'Results csv file'!$A$2:$Y$2,0),FALSE)</f>
        <v>-1.62885E-3</v>
      </c>
      <c r="O123" s="76">
        <f>VLOOKUP($A123,'Results csv file'!$A:$Y,MATCH(O$87,'Results csv file'!$A$2:$Y$2,0),FALSE)</f>
        <v>-1.872573E-3</v>
      </c>
      <c r="P123" s="76">
        <f>VLOOKUP($A123,'Results csv file'!$A:$Y,MATCH(P$87,'Results csv file'!$A$2:$Y$2,0),FALSE)</f>
        <v>-2.2914400000000001E-3</v>
      </c>
      <c r="Q123" s="76">
        <f>VLOOKUP($A123,'Results csv file'!$A:$Y,MATCH(Q$87,'Results csv file'!$A$2:$Y$2,0),FALSE)</f>
        <v>-2.6707530000000001E-3</v>
      </c>
      <c r="R123" s="77">
        <f>VLOOKUP($A123,'Results csv file'!$A:$Y,MATCH(R$87,'Results csv file'!$A$2:$Y$2,0),FALSE)</f>
        <v>-2.9525950000000001E-3</v>
      </c>
    </row>
    <row r="124" spans="1:20" ht="13.8" thickBot="1" x14ac:dyDescent="0.3">
      <c r="A124" s="67" t="str">
        <f t="shared" si="9"/>
        <v>xtot(Defence:SA)</v>
      </c>
      <c r="B124" s="92" t="str">
        <f t="shared" si="8"/>
        <v>37 Defence</v>
      </c>
      <c r="C124" s="80">
        <f>VLOOKUP($A124,'Results csv file'!$A:$Y,MATCH(C$87,'Results csv file'!$A$2:$Y$2,0),FALSE)</f>
        <v>9.924057E-3</v>
      </c>
      <c r="D124" s="80">
        <f>VLOOKUP($A124,'Results csv file'!$A:$Y,MATCH(D$87,'Results csv file'!$A$2:$Y$2,0),FALSE)</f>
        <v>6.5471319999999998E-3</v>
      </c>
      <c r="E124" s="80">
        <f>VLOOKUP($A124,'Results csv file'!$A:$Y,MATCH(E$87,'Results csv file'!$A$2:$Y$2,0),FALSE)</f>
        <v>3.9264060000000003E-3</v>
      </c>
      <c r="F124" s="80">
        <f>VLOOKUP($A124,'Results csv file'!$A:$Y,MATCH(F$87,'Results csv file'!$A$2:$Y$2,0),FALSE)</f>
        <v>1.8064439999999999E-3</v>
      </c>
      <c r="G124" s="80">
        <f>VLOOKUP($A124,'Results csv file'!$A:$Y,MATCH(G$87,'Results csv file'!$A$2:$Y$2,0),FALSE)</f>
        <v>9.2550569999999999E-4</v>
      </c>
      <c r="H124" s="80">
        <f>VLOOKUP($A124,'Results csv file'!$A:$Y,MATCH(H$87,'Results csv file'!$A$2:$Y$2,0),FALSE)</f>
        <v>-1.531231E-4</v>
      </c>
      <c r="I124" s="80">
        <f>VLOOKUP($A124,'Results csv file'!$A:$Y,MATCH(I$87,'Results csv file'!$A$2:$Y$2,0),FALSE)</f>
        <v>-1.0473030000000001E-3</v>
      </c>
      <c r="J124" s="80">
        <f>VLOOKUP($A124,'Results csv file'!$A:$Y,MATCH(J$87,'Results csv file'!$A$2:$Y$2,0),FALSE)</f>
        <v>-1.7761820000000001E-3</v>
      </c>
      <c r="K124" s="80">
        <f>VLOOKUP($A124,'Results csv file'!$A:$Y,MATCH(K$87,'Results csv file'!$A$2:$Y$2,0),FALSE)</f>
        <v>-1.148121E-4</v>
      </c>
      <c r="L124" s="80">
        <f>VLOOKUP($A124,'Results csv file'!$A:$Y,MATCH(L$87,'Results csv file'!$A$2:$Y$2,0),FALSE)</f>
        <v>6.8743449999999996E-4</v>
      </c>
      <c r="M124" s="80">
        <f>VLOOKUP($A124,'Results csv file'!$A:$Y,MATCH(M$87,'Results csv file'!$A$2:$Y$2,0),FALSE)</f>
        <v>1.32653E-3</v>
      </c>
      <c r="N124" s="80">
        <f>VLOOKUP($A124,'Results csv file'!$A:$Y,MATCH(N$87,'Results csv file'!$A$2:$Y$2,0),FALSE)</f>
        <v>1.580475E-3</v>
      </c>
      <c r="O124" s="80">
        <f>VLOOKUP($A124,'Results csv file'!$A:$Y,MATCH(O$87,'Results csv file'!$A$2:$Y$2,0),FALSE)</f>
        <v>1.3851429999999999E-3</v>
      </c>
      <c r="P124" s="80">
        <f>VLOOKUP($A124,'Results csv file'!$A:$Y,MATCH(P$87,'Results csv file'!$A$2:$Y$2,0),FALSE)</f>
        <v>9.6605699999999998E-4</v>
      </c>
      <c r="Q124" s="80">
        <f>VLOOKUP($A124,'Results csv file'!$A:$Y,MATCH(Q$87,'Results csv file'!$A$2:$Y$2,0),FALSE)</f>
        <v>5.6727850000000001E-4</v>
      </c>
      <c r="R124" s="81">
        <f>VLOOKUP($A124,'Results csv file'!$A:$Y,MATCH(R$87,'Results csv file'!$A$2:$Y$2,0),FALSE)</f>
        <v>2.5627700000000001E-4</v>
      </c>
      <c r="S124" s="130"/>
      <c r="T124" s="130"/>
    </row>
    <row r="125" spans="1:20" x14ac:dyDescent="0.25"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</row>
    <row r="126" spans="1:20" s="119" customFormat="1" ht="18" thickBot="1" x14ac:dyDescent="0.35">
      <c r="B126" s="134" t="str">
        <f>B86</f>
        <v>SA</v>
      </c>
      <c r="C126" s="135" t="s">
        <v>50</v>
      </c>
      <c r="D126" s="135"/>
      <c r="E126" s="136"/>
      <c r="F126" s="136"/>
      <c r="G126" s="136" t="s">
        <v>51</v>
      </c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7"/>
    </row>
    <row r="127" spans="1:20" x14ac:dyDescent="0.25">
      <c r="B127" s="71"/>
      <c r="C127" s="72" t="str">
        <f>C4</f>
        <v>2013</v>
      </c>
      <c r="D127" s="72" t="str">
        <f t="shared" ref="D127:R127" si="10">D4</f>
        <v>2014</v>
      </c>
      <c r="E127" s="72" t="str">
        <f t="shared" si="10"/>
        <v>2015</v>
      </c>
      <c r="F127" s="72" t="str">
        <f t="shared" si="10"/>
        <v>2016</v>
      </c>
      <c r="G127" s="72" t="str">
        <f t="shared" si="10"/>
        <v>2017</v>
      </c>
      <c r="H127" s="72" t="str">
        <f t="shared" si="10"/>
        <v>2018</v>
      </c>
      <c r="I127" s="72" t="str">
        <f t="shared" si="10"/>
        <v>2019</v>
      </c>
      <c r="J127" s="72" t="str">
        <f t="shared" si="10"/>
        <v>2020</v>
      </c>
      <c r="K127" s="72" t="str">
        <f t="shared" si="10"/>
        <v>2021</v>
      </c>
      <c r="L127" s="72" t="str">
        <f t="shared" si="10"/>
        <v>2022</v>
      </c>
      <c r="M127" s="72" t="str">
        <f t="shared" si="10"/>
        <v>2023</v>
      </c>
      <c r="N127" s="72" t="str">
        <f t="shared" si="10"/>
        <v>2024</v>
      </c>
      <c r="O127" s="72" t="str">
        <f t="shared" si="10"/>
        <v>2025</v>
      </c>
      <c r="P127" s="72" t="str">
        <f t="shared" si="10"/>
        <v>2026</v>
      </c>
      <c r="Q127" s="72" t="str">
        <f t="shared" si="10"/>
        <v>2027</v>
      </c>
      <c r="R127" s="73" t="str">
        <f t="shared" si="10"/>
        <v>2028</v>
      </c>
      <c r="S127" s="129"/>
      <c r="T127" s="129"/>
    </row>
    <row r="128" spans="1:20" x14ac:dyDescent="0.25">
      <c r="A128" s="67" t="str">
        <f>"xtot("&amp;RIGHT(B128,LEN(B128)-2)&amp;":"&amp;$B$86&amp;")"</f>
        <v>xtot(Agriculture:SA)</v>
      </c>
      <c r="B128" s="91" t="str">
        <f>B88</f>
        <v>1 Agriculture</v>
      </c>
      <c r="C128" s="76">
        <f>C88/100*VLOOKUP($B128,PRIM!$A:$I,MATCH(Sectoral!$B$126,PRIM!$A$2:$J$2,0),FALSE)</f>
        <v>-0.78061224072000002</v>
      </c>
      <c r="D128" s="76">
        <f>D88/100*VLOOKUP($B128,PRIM!$A:$I,MATCH(Sectoral!$B$126,PRIM!$A$2:$J$2,0),FALSE)</f>
        <v>-0.74980429731999998</v>
      </c>
      <c r="E128" s="76">
        <f>E88/100*VLOOKUP($B128,PRIM!$A:$I,MATCH(Sectoral!$B$126,PRIM!$A$2:$J$2,0),FALSE)</f>
        <v>-0.69910246068000004</v>
      </c>
      <c r="F128" s="76">
        <f>F88/100*VLOOKUP($B128,PRIM!$A:$I,MATCH(Sectoral!$B$126,PRIM!$A$2:$J$2,0),FALSE)</f>
        <v>-0.63795919719999994</v>
      </c>
      <c r="G128" s="76">
        <f>G88/100*VLOOKUP($B128,PRIM!$A:$I,MATCH(Sectoral!$B$126,PRIM!$A$2:$J$2,0),FALSE)</f>
        <v>-0.59726422080000008</v>
      </c>
      <c r="H128" s="76">
        <f>H88/100*VLOOKUP($B128,PRIM!$A:$I,MATCH(Sectoral!$B$126,PRIM!$A$2:$J$2,0),FALSE)</f>
        <v>-0.54118558676000006</v>
      </c>
      <c r="I128" s="76">
        <f>I88/100*VLOOKUP($B128,PRIM!$A:$I,MATCH(Sectoral!$B$126,PRIM!$A$2:$J$2,0),FALSE)</f>
        <v>-0.48261665467600001</v>
      </c>
      <c r="J128" s="76">
        <f>J88/100*VLOOKUP($B128,PRIM!$A:$I,MATCH(Sectoral!$B$126,PRIM!$A$2:$J$2,0),FALSE)</f>
        <v>-0.42503915157600003</v>
      </c>
      <c r="K128" s="76">
        <f>K88/100*VLOOKUP($B128,PRIM!$A:$I,MATCH(Sectoral!$B$126,PRIM!$A$2:$J$2,0),FALSE)</f>
        <v>-0.51545152983999998</v>
      </c>
      <c r="L128" s="76">
        <f>L88/100*VLOOKUP($B128,PRIM!$A:$I,MATCH(Sectoral!$B$126,PRIM!$A$2:$J$2,0),FALSE)</f>
        <v>-0.55458669500000002</v>
      </c>
      <c r="M128" s="76">
        <f>M88/100*VLOOKUP($B128,PRIM!$A:$I,MATCH(Sectoral!$B$126,PRIM!$A$2:$J$2,0),FALSE)</f>
        <v>-0.58010681144000009</v>
      </c>
      <c r="N128" s="76">
        <f>N88/100*VLOOKUP($B128,PRIM!$A:$I,MATCH(Sectoral!$B$126,PRIM!$A$2:$J$2,0),FALSE)</f>
        <v>-0.54130849967999994</v>
      </c>
      <c r="O128" s="76">
        <f>O88/100*VLOOKUP($B128,PRIM!$A:$I,MATCH(Sectoral!$B$126,PRIM!$A$2:$J$2,0),FALSE)</f>
        <v>-0.49091255678400009</v>
      </c>
      <c r="P128" s="76">
        <f>P88/100*VLOOKUP($B128,PRIM!$A:$I,MATCH(Sectoral!$B$126,PRIM!$A$2:$J$2,0),FALSE)</f>
        <v>-0.44353322608399998</v>
      </c>
      <c r="Q128" s="76">
        <f>Q88/100*VLOOKUP($B128,PRIM!$A:$I,MATCH(Sectoral!$B$126,PRIM!$A$2:$J$2,0),FALSE)</f>
        <v>-0.40371473708800004</v>
      </c>
      <c r="R128" s="77">
        <f>R88/100*VLOOKUP($B128,PRIM!$A:$I,MATCH(Sectoral!$B$126,PRIM!$A$2:$J$2,0),FALSE)</f>
        <v>-0.36694988844800003</v>
      </c>
      <c r="S128" s="78"/>
      <c r="T128" s="78"/>
    </row>
    <row r="129" spans="1:20" x14ac:dyDescent="0.25">
      <c r="A129" s="67" t="str">
        <f t="shared" ref="A129:A136" si="11">"xtot("&amp;RIGHT(B129,LEN(B129)-2)&amp;":"&amp;$B$86&amp;")"</f>
        <v>xtot(Mining:SA)</v>
      </c>
      <c r="B129" s="91" t="str">
        <f t="shared" ref="B129:B164" si="12">B89</f>
        <v>2 Mining</v>
      </c>
      <c r="C129" s="76">
        <f>C89/100*VLOOKUP($B129,PRIM!$A:$I,MATCH(Sectoral!$B$126,PRIM!$A$2:$J$2,0),FALSE)</f>
        <v>-0.71678110518000004</v>
      </c>
      <c r="D129" s="76">
        <f>D89/100*VLOOKUP($B129,PRIM!$A:$I,MATCH(Sectoral!$B$126,PRIM!$A$2:$J$2,0),FALSE)</f>
        <v>-0.85243633901999993</v>
      </c>
      <c r="E129" s="76">
        <f>E89/100*VLOOKUP($B129,PRIM!$A:$I,MATCH(Sectoral!$B$126,PRIM!$A$2:$J$2,0),FALSE)</f>
        <v>-0.93208784508000009</v>
      </c>
      <c r="F129" s="76">
        <f>F89/100*VLOOKUP($B129,PRIM!$A:$I,MATCH(Sectoral!$B$126,PRIM!$A$2:$J$2,0),FALSE)</f>
        <v>-0.96779131092000004</v>
      </c>
      <c r="G129" s="76">
        <f>G89/100*VLOOKUP($B129,PRIM!$A:$I,MATCH(Sectoral!$B$126,PRIM!$A$2:$J$2,0),FALSE)</f>
        <v>-0.98392679532000005</v>
      </c>
      <c r="H129" s="76">
        <f>H89/100*VLOOKUP($B129,PRIM!$A:$I,MATCH(Sectoral!$B$126,PRIM!$A$2:$J$2,0),FALSE)</f>
        <v>-0.96778805633999987</v>
      </c>
      <c r="I129" s="76">
        <f>I89/100*VLOOKUP($B129,PRIM!$A:$I,MATCH(Sectoral!$B$126,PRIM!$A$2:$J$2,0),FALSE)</f>
        <v>-0.93268704941999991</v>
      </c>
      <c r="J129" s="76">
        <f>J89/100*VLOOKUP($B129,PRIM!$A:$I,MATCH(Sectoral!$B$126,PRIM!$A$2:$J$2,0),FALSE)</f>
        <v>-0.88319682108000008</v>
      </c>
      <c r="K129" s="76">
        <f>K89/100*VLOOKUP($B129,PRIM!$A:$I,MATCH(Sectoral!$B$126,PRIM!$A$2:$J$2,0),FALSE)</f>
        <v>-0.88725528234000006</v>
      </c>
      <c r="L129" s="76">
        <f>L89/100*VLOOKUP($B129,PRIM!$A:$I,MATCH(Sectoral!$B$126,PRIM!$A$2:$J$2,0),FALSE)</f>
        <v>-0.89809375697999994</v>
      </c>
      <c r="M129" s="76">
        <f>M89/100*VLOOKUP($B129,PRIM!$A:$I,MATCH(Sectoral!$B$126,PRIM!$A$2:$J$2,0),FALSE)</f>
        <v>-0.91082241935999997</v>
      </c>
      <c r="N129" s="76">
        <f>N89/100*VLOOKUP($B129,PRIM!$A:$I,MATCH(Sectoral!$B$126,PRIM!$A$2:$J$2,0),FALSE)</f>
        <v>-0.89865282150000003</v>
      </c>
      <c r="O129" s="76">
        <f>O89/100*VLOOKUP($B129,PRIM!$A:$I,MATCH(Sectoral!$B$126,PRIM!$A$2:$J$2,0),FALSE)</f>
        <v>-0.88722056681999995</v>
      </c>
      <c r="P129" s="76">
        <f>P89/100*VLOOKUP($B129,PRIM!$A:$I,MATCH(Sectoral!$B$126,PRIM!$A$2:$J$2,0),FALSE)</f>
        <v>-0.88260991181999993</v>
      </c>
      <c r="Q129" s="76">
        <f>Q89/100*VLOOKUP($B129,PRIM!$A:$I,MATCH(Sectoral!$B$126,PRIM!$A$2:$J$2,0),FALSE)</f>
        <v>-0.87696068417999995</v>
      </c>
      <c r="R129" s="77">
        <f>R89/100*VLOOKUP($B129,PRIM!$A:$I,MATCH(Sectoral!$B$126,PRIM!$A$2:$J$2,0),FALSE)</f>
        <v>-0.86425805843999992</v>
      </c>
      <c r="S129" s="78"/>
      <c r="T129" s="78"/>
    </row>
    <row r="130" spans="1:20" x14ac:dyDescent="0.25">
      <c r="A130" s="67" t="str">
        <f t="shared" si="11"/>
        <v>xtot(FoodDrinkTob:SA)</v>
      </c>
      <c r="B130" s="91" t="str">
        <f t="shared" si="12"/>
        <v>3 FoodDrinkTob</v>
      </c>
      <c r="C130" s="76">
        <f>C90/100*VLOOKUP($B130,PRIM!$A:$I,MATCH(Sectoral!$B$126,PRIM!$A$2:$J$2,0),FALSE)</f>
        <v>-0.59011544228000001</v>
      </c>
      <c r="D130" s="76">
        <f>D90/100*VLOOKUP($B130,PRIM!$A:$I,MATCH(Sectoral!$B$126,PRIM!$A$2:$J$2,0),FALSE)</f>
        <v>-0.54400562163999999</v>
      </c>
      <c r="E130" s="76">
        <f>E90/100*VLOOKUP($B130,PRIM!$A:$I,MATCH(Sectoral!$B$126,PRIM!$A$2:$J$2,0),FALSE)</f>
        <v>-0.49256957204000007</v>
      </c>
      <c r="F130" s="76">
        <f>F90/100*VLOOKUP($B130,PRIM!$A:$I,MATCH(Sectoral!$B$126,PRIM!$A$2:$J$2,0),FALSE)</f>
        <v>-0.43979283400000008</v>
      </c>
      <c r="G130" s="76">
        <f>G90/100*VLOOKUP($B130,PRIM!$A:$I,MATCH(Sectoral!$B$126,PRIM!$A$2:$J$2,0),FALSE)</f>
        <v>-0.40993335344000004</v>
      </c>
      <c r="H130" s="76">
        <f>H90/100*VLOOKUP($B130,PRIM!$A:$I,MATCH(Sectoral!$B$126,PRIM!$A$2:$J$2,0),FALSE)</f>
        <v>-0.36981839387999998</v>
      </c>
      <c r="I130" s="76">
        <f>I90/100*VLOOKUP($B130,PRIM!$A:$I,MATCH(Sectoral!$B$126,PRIM!$A$2:$J$2,0),FALSE)</f>
        <v>-0.33038530667999999</v>
      </c>
      <c r="J130" s="76">
        <f>J90/100*VLOOKUP($B130,PRIM!$A:$I,MATCH(Sectoral!$B$126,PRIM!$A$2:$J$2,0),FALSE)</f>
        <v>-0.29384840784000005</v>
      </c>
      <c r="K130" s="76">
        <f>K90/100*VLOOKUP($B130,PRIM!$A:$I,MATCH(Sectoral!$B$126,PRIM!$A$2:$J$2,0),FALSE)</f>
        <v>-0.36189662132</v>
      </c>
      <c r="L130" s="76">
        <f>L90/100*VLOOKUP($B130,PRIM!$A:$I,MATCH(Sectoral!$B$126,PRIM!$A$2:$J$2,0),FALSE)</f>
        <v>-0.38764660532</v>
      </c>
      <c r="M130" s="76">
        <f>M90/100*VLOOKUP($B130,PRIM!$A:$I,MATCH(Sectoral!$B$126,PRIM!$A$2:$J$2,0),FALSE)</f>
        <v>-0.40388165064000003</v>
      </c>
      <c r="N130" s="76">
        <f>N90/100*VLOOKUP($B130,PRIM!$A:$I,MATCH(Sectoral!$B$126,PRIM!$A$2:$J$2,0),FALSE)</f>
        <v>-0.39289773016000001</v>
      </c>
      <c r="O130" s="76">
        <f>O90/100*VLOOKUP($B130,PRIM!$A:$I,MATCH(Sectoral!$B$126,PRIM!$A$2:$J$2,0),FALSE)</f>
        <v>-0.37184369404000006</v>
      </c>
      <c r="P130" s="76">
        <f>P90/100*VLOOKUP($B130,PRIM!$A:$I,MATCH(Sectoral!$B$126,PRIM!$A$2:$J$2,0),FALSE)</f>
        <v>-0.34965898708000004</v>
      </c>
      <c r="Q130" s="76">
        <f>Q90/100*VLOOKUP($B130,PRIM!$A:$I,MATCH(Sectoral!$B$126,PRIM!$A$2:$J$2,0),FALSE)</f>
        <v>-0.32993376884000003</v>
      </c>
      <c r="R130" s="77">
        <f>R90/100*VLOOKUP($B130,PRIM!$A:$I,MATCH(Sectoral!$B$126,PRIM!$A$2:$J$2,0),FALSE)</f>
        <v>-0.31155745711999999</v>
      </c>
      <c r="S130" s="78"/>
      <c r="T130" s="78"/>
    </row>
    <row r="131" spans="1:20" x14ac:dyDescent="0.25">
      <c r="A131" s="67" t="str">
        <f t="shared" si="11"/>
        <v>xtot(TextileCloth:SA)</v>
      </c>
      <c r="B131" s="91" t="str">
        <f t="shared" si="12"/>
        <v>4 TextileCloth</v>
      </c>
      <c r="C131" s="76">
        <f>C91/100*VLOOKUP($B131,PRIM!$A:$I,MATCH(Sectoral!$B$126,PRIM!$A$2:$J$2,0),FALSE)</f>
        <v>-2.5171293479999999E-2</v>
      </c>
      <c r="D131" s="76">
        <f>D91/100*VLOOKUP($B131,PRIM!$A:$I,MATCH(Sectoral!$B$126,PRIM!$A$2:$J$2,0),FALSE)</f>
        <v>-1.9404047100000002E-2</v>
      </c>
      <c r="E131" s="76">
        <f>E91/100*VLOOKUP($B131,PRIM!$A:$I,MATCH(Sectoral!$B$126,PRIM!$A$2:$J$2,0),FALSE)</f>
        <v>-1.3321439215999998E-2</v>
      </c>
      <c r="F131" s="76">
        <f>F91/100*VLOOKUP($B131,PRIM!$A:$I,MATCH(Sectoral!$B$126,PRIM!$A$2:$J$2,0),FALSE)</f>
        <v>-7.6021759070000004E-3</v>
      </c>
      <c r="G131" s="76">
        <f>G91/100*VLOOKUP($B131,PRIM!$A:$I,MATCH(Sectoral!$B$126,PRIM!$A$2:$J$2,0),FALSE)</f>
        <v>-2.105166337E-4</v>
      </c>
      <c r="H131" s="76">
        <f>H91/100*VLOOKUP($B131,PRIM!$A:$I,MATCH(Sectoral!$B$126,PRIM!$A$2:$J$2,0),FALSE)</f>
        <v>4.8233159849999999E-3</v>
      </c>
      <c r="I131" s="76">
        <f>I91/100*VLOOKUP($B131,PRIM!$A:$I,MATCH(Sectoral!$B$126,PRIM!$A$2:$J$2,0),FALSE)</f>
        <v>9.1670110069999988E-3</v>
      </c>
      <c r="J131" s="76">
        <f>J91/100*VLOOKUP($B131,PRIM!$A:$I,MATCH(Sectoral!$B$126,PRIM!$A$2:$J$2,0),FALSE)</f>
        <v>1.2914940343999998E-2</v>
      </c>
      <c r="K131" s="76">
        <f>K91/100*VLOOKUP($B131,PRIM!$A:$I,MATCH(Sectoral!$B$126,PRIM!$A$2:$J$2,0),FALSE)</f>
        <v>1.6352075149999999E-2</v>
      </c>
      <c r="L131" s="76">
        <f>L91/100*VLOOKUP($B131,PRIM!$A:$I,MATCH(Sectoral!$B$126,PRIM!$A$2:$J$2,0),FALSE)</f>
        <v>1.7824698119999999E-2</v>
      </c>
      <c r="M131" s="76">
        <f>M91/100*VLOOKUP($B131,PRIM!$A:$I,MATCH(Sectoral!$B$126,PRIM!$A$2:$J$2,0),FALSE)</f>
        <v>1.9018617849999999E-2</v>
      </c>
      <c r="N131" s="76">
        <f>N91/100*VLOOKUP($B131,PRIM!$A:$I,MATCH(Sectoral!$B$126,PRIM!$A$2:$J$2,0),FALSE)</f>
        <v>2.1015853280000003E-2</v>
      </c>
      <c r="O131" s="76">
        <f>O91/100*VLOOKUP($B131,PRIM!$A:$I,MATCH(Sectoral!$B$126,PRIM!$A$2:$J$2,0),FALSE)</f>
        <v>2.3828468689999997E-2</v>
      </c>
      <c r="P131" s="76">
        <f>P91/100*VLOOKUP($B131,PRIM!$A:$I,MATCH(Sectoral!$B$126,PRIM!$A$2:$J$2,0),FALSE)</f>
        <v>2.7063027699999999E-2</v>
      </c>
      <c r="Q131" s="76">
        <f>Q91/100*VLOOKUP($B131,PRIM!$A:$I,MATCH(Sectoral!$B$126,PRIM!$A$2:$J$2,0),FALSE)</f>
        <v>3.0401878430000001E-2</v>
      </c>
      <c r="R131" s="77">
        <f>R91/100*VLOOKUP($B131,PRIM!$A:$I,MATCH(Sectoral!$B$126,PRIM!$A$2:$J$2,0),FALSE)</f>
        <v>3.3653967390000004E-2</v>
      </c>
      <c r="S131" s="78"/>
      <c r="T131" s="78"/>
    </row>
    <row r="132" spans="1:20" x14ac:dyDescent="0.25">
      <c r="A132" s="67" t="str">
        <f t="shared" si="11"/>
        <v>xtot(OthManuf:SA)</v>
      </c>
      <c r="B132" s="91" t="str">
        <f t="shared" si="12"/>
        <v>5 OthManuf</v>
      </c>
      <c r="C132" s="76">
        <f>C92/100*VLOOKUP($B132,PRIM!$A:$I,MATCH(Sectoral!$B$126,PRIM!$A$2:$J$2,0),FALSE)</f>
        <v>0.20947488841500003</v>
      </c>
      <c r="D132" s="76">
        <f>D92/100*VLOOKUP($B132,PRIM!$A:$I,MATCH(Sectoral!$B$126,PRIM!$A$2:$J$2,0),FALSE)</f>
        <v>0.19331317764200001</v>
      </c>
      <c r="E132" s="76">
        <f>E92/100*VLOOKUP($B132,PRIM!$A:$I,MATCH(Sectoral!$B$126,PRIM!$A$2:$J$2,0),FALSE)</f>
        <v>0.204351641286</v>
      </c>
      <c r="F132" s="76">
        <f>F92/100*VLOOKUP($B132,PRIM!$A:$I,MATCH(Sectoral!$B$126,PRIM!$A$2:$J$2,0),FALSE)</f>
        <v>0.22696181479400002</v>
      </c>
      <c r="G132" s="76">
        <f>G92/100*VLOOKUP($B132,PRIM!$A:$I,MATCH(Sectoral!$B$126,PRIM!$A$2:$J$2,0),FALSE)</f>
        <v>0.29063066617</v>
      </c>
      <c r="H132" s="76">
        <f>H92/100*VLOOKUP($B132,PRIM!$A:$I,MATCH(Sectoral!$B$126,PRIM!$A$2:$J$2,0),FALSE)</f>
        <v>0.31477994093</v>
      </c>
      <c r="I132" s="76">
        <f>I92/100*VLOOKUP($B132,PRIM!$A:$I,MATCH(Sectoral!$B$126,PRIM!$A$2:$J$2,0),FALSE)</f>
        <v>0.33605667861999999</v>
      </c>
      <c r="J132" s="76">
        <f>J92/100*VLOOKUP($B132,PRIM!$A:$I,MATCH(Sectoral!$B$126,PRIM!$A$2:$J$2,0),FALSE)</f>
        <v>0.35551135828000002</v>
      </c>
      <c r="K132" s="76">
        <f>K92/100*VLOOKUP($B132,PRIM!$A:$I,MATCH(Sectoral!$B$126,PRIM!$A$2:$J$2,0),FALSE)</f>
        <v>0.47132346976000006</v>
      </c>
      <c r="L132" s="76">
        <f>L92/100*VLOOKUP($B132,PRIM!$A:$I,MATCH(Sectoral!$B$126,PRIM!$A$2:$J$2,0),FALSE)</f>
        <v>0.49810374614000003</v>
      </c>
      <c r="M132" s="76">
        <f>M92/100*VLOOKUP($B132,PRIM!$A:$I,MATCH(Sectoral!$B$126,PRIM!$A$2:$J$2,0),FALSE)</f>
        <v>0.50764666498000011</v>
      </c>
      <c r="N132" s="76">
        <f>N92/100*VLOOKUP($B132,PRIM!$A:$I,MATCH(Sectoral!$B$126,PRIM!$A$2:$J$2,0),FALSE)</f>
        <v>0.48337728971999999</v>
      </c>
      <c r="O132" s="76">
        <f>O92/100*VLOOKUP($B132,PRIM!$A:$I,MATCH(Sectoral!$B$126,PRIM!$A$2:$J$2,0),FALSE)</f>
        <v>0.46404884902999999</v>
      </c>
      <c r="P132" s="76">
        <f>P92/100*VLOOKUP($B132,PRIM!$A:$I,MATCH(Sectoral!$B$126,PRIM!$A$2:$J$2,0),FALSE)</f>
        <v>0.45725890053999996</v>
      </c>
      <c r="Q132" s="76">
        <f>Q92/100*VLOOKUP($B132,PRIM!$A:$I,MATCH(Sectoral!$B$126,PRIM!$A$2:$J$2,0),FALSE)</f>
        <v>0.46117604507000004</v>
      </c>
      <c r="R132" s="77">
        <f>R92/100*VLOOKUP($B132,PRIM!$A:$I,MATCH(Sectoral!$B$126,PRIM!$A$2:$J$2,0),FALSE)</f>
        <v>0.46874024145000004</v>
      </c>
      <c r="S132" s="78"/>
      <c r="T132" s="78"/>
    </row>
    <row r="133" spans="1:20" x14ac:dyDescent="0.25">
      <c r="A133" s="67" t="str">
        <f t="shared" si="11"/>
        <v>xtot(SawmillProds:SA)</v>
      </c>
      <c r="B133" s="91" t="str">
        <f t="shared" si="12"/>
        <v>6 SawmillProds</v>
      </c>
      <c r="C133" s="76">
        <f>C93/100*VLOOKUP($B133,PRIM!$A:$I,MATCH(Sectoral!$B$126,PRIM!$A$2:$J$2,0),FALSE)</f>
        <v>2.7592607819999998E-3</v>
      </c>
      <c r="D133" s="76">
        <f>D93/100*VLOOKUP($B133,PRIM!$A:$I,MATCH(Sectoral!$B$126,PRIM!$A$2:$J$2,0),FALSE)</f>
        <v>-1.1767307317E-3</v>
      </c>
      <c r="E133" s="76">
        <f>E93/100*VLOOKUP($B133,PRIM!$A:$I,MATCH(Sectoral!$B$126,PRIM!$A$2:$J$2,0),FALSE)</f>
        <v>-2.5822449109999999E-3</v>
      </c>
      <c r="F133" s="76">
        <f>F93/100*VLOOKUP($B133,PRIM!$A:$I,MATCH(Sectoral!$B$126,PRIM!$A$2:$J$2,0),FALSE)</f>
        <v>-2.7225793999999998E-3</v>
      </c>
      <c r="G133" s="76">
        <f>G93/100*VLOOKUP($B133,PRIM!$A:$I,MATCH(Sectoral!$B$126,PRIM!$A$2:$J$2,0),FALSE)</f>
        <v>3.7690883329999998E-4</v>
      </c>
      <c r="H133" s="76">
        <f>H93/100*VLOOKUP($B133,PRIM!$A:$I,MATCH(Sectoral!$B$126,PRIM!$A$2:$J$2,0),FALSE)</f>
        <v>9.0886777599999999E-4</v>
      </c>
      <c r="I133" s="76">
        <f>I93/100*VLOOKUP($B133,PRIM!$A:$I,MATCH(Sectoral!$B$126,PRIM!$A$2:$J$2,0),FALSE)</f>
        <v>1.3620187959E-3</v>
      </c>
      <c r="J133" s="76">
        <f>J93/100*VLOOKUP($B133,PRIM!$A:$I,MATCH(Sectoral!$B$126,PRIM!$A$2:$J$2,0),FALSE)</f>
        <v>1.8618718069999998E-3</v>
      </c>
      <c r="K133" s="76">
        <f>K93/100*VLOOKUP($B133,PRIM!$A:$I,MATCH(Sectoral!$B$126,PRIM!$A$2:$J$2,0),FALSE)</f>
        <v>1.0784863045999999E-2</v>
      </c>
      <c r="L133" s="76">
        <f>L93/100*VLOOKUP($B133,PRIM!$A:$I,MATCH(Sectoral!$B$126,PRIM!$A$2:$J$2,0),FALSE)</f>
        <v>1.3149794953999998E-2</v>
      </c>
      <c r="M133" s="76">
        <f>M93/100*VLOOKUP($B133,PRIM!$A:$I,MATCH(Sectoral!$B$126,PRIM!$A$2:$J$2,0),FALSE)</f>
        <v>1.4263866987999998E-2</v>
      </c>
      <c r="N133" s="76">
        <f>N93/100*VLOOKUP($B133,PRIM!$A:$I,MATCH(Sectoral!$B$126,PRIM!$A$2:$J$2,0),FALSE)</f>
        <v>1.2702063862999999E-2</v>
      </c>
      <c r="O133" s="76">
        <f>O93/100*VLOOKUP($B133,PRIM!$A:$I,MATCH(Sectoral!$B$126,PRIM!$A$2:$J$2,0),FALSE)</f>
        <v>1.0982609216999999E-2</v>
      </c>
      <c r="P133" s="76">
        <f>P93/100*VLOOKUP($B133,PRIM!$A:$I,MATCH(Sectoral!$B$126,PRIM!$A$2:$J$2,0),FALSE)</f>
        <v>9.8721995359999995E-3</v>
      </c>
      <c r="Q133" s="76">
        <f>Q93/100*VLOOKUP($B133,PRIM!$A:$I,MATCH(Sectoral!$B$126,PRIM!$A$2:$J$2,0),FALSE)</f>
        <v>9.4653264199999979E-3</v>
      </c>
      <c r="R133" s="77">
        <f>R93/100*VLOOKUP($B133,PRIM!$A:$I,MATCH(Sectoral!$B$126,PRIM!$A$2:$J$2,0),FALSE)</f>
        <v>9.3247267759999988E-3</v>
      </c>
      <c r="S133" s="78"/>
      <c r="T133" s="78"/>
    </row>
    <row r="134" spans="1:20" x14ac:dyDescent="0.25">
      <c r="A134" s="67" t="str">
        <f t="shared" si="11"/>
        <v>xtot(PetroChems:SA)</v>
      </c>
      <c r="B134" s="91" t="str">
        <f t="shared" si="12"/>
        <v>7 PetroChems</v>
      </c>
      <c r="C134" s="76">
        <f>C94/100*VLOOKUP($B134,PRIM!$A:$I,MATCH(Sectoral!$B$126,PRIM!$A$2:$J$2,0),FALSE)</f>
        <v>5.5088505239999995E-2</v>
      </c>
      <c r="D134" s="76">
        <f>D94/100*VLOOKUP($B134,PRIM!$A:$I,MATCH(Sectoral!$B$126,PRIM!$A$2:$J$2,0),FALSE)</f>
        <v>5.6404448349999997E-2</v>
      </c>
      <c r="E134" s="76">
        <f>E94/100*VLOOKUP($B134,PRIM!$A:$I,MATCH(Sectoral!$B$126,PRIM!$A$2:$J$2,0),FALSE)</f>
        <v>6.083514654999999E-2</v>
      </c>
      <c r="F134" s="76">
        <f>F94/100*VLOOKUP($B134,PRIM!$A:$I,MATCH(Sectoral!$B$126,PRIM!$A$2:$J$2,0),FALSE)</f>
        <v>6.599780576E-2</v>
      </c>
      <c r="G134" s="76">
        <f>G94/100*VLOOKUP($B134,PRIM!$A:$I,MATCH(Sectoral!$B$126,PRIM!$A$2:$J$2,0),FALSE)</f>
        <v>7.4642973790000011E-2</v>
      </c>
      <c r="H134" s="76">
        <f>H94/100*VLOOKUP($B134,PRIM!$A:$I,MATCH(Sectoral!$B$126,PRIM!$A$2:$J$2,0),FALSE)</f>
        <v>7.9583546419999984E-2</v>
      </c>
      <c r="I134" s="76">
        <f>I94/100*VLOOKUP($B134,PRIM!$A:$I,MATCH(Sectoral!$B$126,PRIM!$A$2:$J$2,0),FALSE)</f>
        <v>8.3941214019999988E-2</v>
      </c>
      <c r="J134" s="76">
        <f>J94/100*VLOOKUP($B134,PRIM!$A:$I,MATCH(Sectoral!$B$126,PRIM!$A$2:$J$2,0),FALSE)</f>
        <v>8.7869393389999981E-2</v>
      </c>
      <c r="K134" s="76">
        <f>K94/100*VLOOKUP($B134,PRIM!$A:$I,MATCH(Sectoral!$B$126,PRIM!$A$2:$J$2,0),FALSE)</f>
        <v>9.809265285999999E-2</v>
      </c>
      <c r="L134" s="76">
        <f>L94/100*VLOOKUP($B134,PRIM!$A:$I,MATCH(Sectoral!$B$126,PRIM!$A$2:$J$2,0),FALSE)</f>
        <v>0.10089970743999999</v>
      </c>
      <c r="M134" s="76">
        <f>M94/100*VLOOKUP($B134,PRIM!$A:$I,MATCH(Sectoral!$B$126,PRIM!$A$2:$J$2,0),FALSE)</f>
        <v>0.10246017170999999</v>
      </c>
      <c r="N134" s="76">
        <f>N94/100*VLOOKUP($B134,PRIM!$A:$I,MATCH(Sectoral!$B$126,PRIM!$A$2:$J$2,0),FALSE)</f>
        <v>0.10192042829</v>
      </c>
      <c r="O134" s="76">
        <f>O94/100*VLOOKUP($B134,PRIM!$A:$I,MATCH(Sectoral!$B$126,PRIM!$A$2:$J$2,0),FALSE)</f>
        <v>0.10269518312999999</v>
      </c>
      <c r="P134" s="76">
        <f>P94/100*VLOOKUP($B134,PRIM!$A:$I,MATCH(Sectoral!$B$126,PRIM!$A$2:$J$2,0),FALSE)</f>
        <v>0.10455762104999999</v>
      </c>
      <c r="Q134" s="76">
        <f>Q94/100*VLOOKUP($B134,PRIM!$A:$I,MATCH(Sectoral!$B$126,PRIM!$A$2:$J$2,0),FALSE)</f>
        <v>0.10704042501999998</v>
      </c>
      <c r="R134" s="77">
        <f>R94/100*VLOOKUP($B134,PRIM!$A:$I,MATCH(Sectoral!$B$126,PRIM!$A$2:$J$2,0),FALSE)</f>
        <v>0.10960030517</v>
      </c>
      <c r="S134" s="78"/>
      <c r="T134" s="78"/>
    </row>
    <row r="135" spans="1:20" x14ac:dyDescent="0.25">
      <c r="A135" s="67" t="str">
        <f t="shared" si="11"/>
        <v>xtot(Paints:SA)</v>
      </c>
      <c r="B135" s="91" t="str">
        <f t="shared" si="12"/>
        <v>8 Paints</v>
      </c>
      <c r="C135" s="76">
        <f>C95/100*VLOOKUP($B135,PRIM!$A:$I,MATCH(Sectoral!$B$126,PRIM!$A$2:$J$2,0),FALSE)</f>
        <v>-1.336655472E-2</v>
      </c>
      <c r="D135" s="76">
        <f>D95/100*VLOOKUP($B135,PRIM!$A:$I,MATCH(Sectoral!$B$126,PRIM!$A$2:$J$2,0),FALSE)</f>
        <v>-1.2817638080000001E-2</v>
      </c>
      <c r="E135" s="76">
        <f>E95/100*VLOOKUP($B135,PRIM!$A:$I,MATCH(Sectoral!$B$126,PRIM!$A$2:$J$2,0),FALSE)</f>
        <v>-1.181737936E-2</v>
      </c>
      <c r="F135" s="76">
        <f>F95/100*VLOOKUP($B135,PRIM!$A:$I,MATCH(Sectoral!$B$126,PRIM!$A$2:$J$2,0),FALSE)</f>
        <v>-1.0635599199999998E-2</v>
      </c>
      <c r="G135" s="76">
        <f>G95/100*VLOOKUP($B135,PRIM!$A:$I,MATCH(Sectoral!$B$126,PRIM!$A$2:$J$2,0),FALSE)</f>
        <v>-9.6454649599999991E-3</v>
      </c>
      <c r="H135" s="76">
        <f>H95/100*VLOOKUP($B135,PRIM!$A:$I,MATCH(Sectoral!$B$126,PRIM!$A$2:$J$2,0),FALSE)</f>
        <v>-8.7990686399999993E-3</v>
      </c>
      <c r="I135" s="76">
        <f>I95/100*VLOOKUP($B135,PRIM!$A:$I,MATCH(Sectoral!$B$126,PRIM!$A$2:$J$2,0),FALSE)</f>
        <v>-7.9762527999999982E-3</v>
      </c>
      <c r="J135" s="76">
        <f>J95/100*VLOOKUP($B135,PRIM!$A:$I,MATCH(Sectoral!$B$126,PRIM!$A$2:$J$2,0),FALSE)</f>
        <v>-7.1986491199999992E-3</v>
      </c>
      <c r="K135" s="76">
        <f>K95/100*VLOOKUP($B135,PRIM!$A:$I,MATCH(Sectoral!$B$126,PRIM!$A$2:$J$2,0),FALSE)</f>
        <v>-6.6638009599999997E-3</v>
      </c>
      <c r="L135" s="76">
        <f>L95/100*VLOOKUP($B135,PRIM!$A:$I,MATCH(Sectoral!$B$126,PRIM!$A$2:$J$2,0),FALSE)</f>
        <v>-6.7546011199999994E-3</v>
      </c>
      <c r="M135" s="76">
        <f>M95/100*VLOOKUP($B135,PRIM!$A:$I,MATCH(Sectoral!$B$126,PRIM!$A$2:$J$2,0),FALSE)</f>
        <v>-7.0228023999999991E-3</v>
      </c>
      <c r="N135" s="76">
        <f>N95/100*VLOOKUP($B135,PRIM!$A:$I,MATCH(Sectoral!$B$126,PRIM!$A$2:$J$2,0),FALSE)</f>
        <v>-7.2196636799999993E-3</v>
      </c>
      <c r="O135" s="76">
        <f>O95/100*VLOOKUP($B135,PRIM!$A:$I,MATCH(Sectoral!$B$126,PRIM!$A$2:$J$2,0),FALSE)</f>
        <v>-7.2518003199999997E-3</v>
      </c>
      <c r="P135" s="76">
        <f>P95/100*VLOOKUP($B135,PRIM!$A:$I,MATCH(Sectoral!$B$126,PRIM!$A$2:$J$2,0),FALSE)</f>
        <v>-7.1416235199999994E-3</v>
      </c>
      <c r="Q135" s="76">
        <f>Q95/100*VLOOKUP($B135,PRIM!$A:$I,MATCH(Sectoral!$B$126,PRIM!$A$2:$J$2,0),FALSE)</f>
        <v>-6.9441636799999996E-3</v>
      </c>
      <c r="R135" s="77">
        <f>R95/100*VLOOKUP($B135,PRIM!$A:$I,MATCH(Sectoral!$B$126,PRIM!$A$2:$J$2,0),FALSE)</f>
        <v>-6.7019974399999994E-3</v>
      </c>
      <c r="S135" s="78"/>
      <c r="T135" s="78"/>
    </row>
    <row r="136" spans="1:20" x14ac:dyDescent="0.25">
      <c r="A136" s="67" t="str">
        <f t="shared" si="11"/>
        <v>xtot(IronSteel:SA)</v>
      </c>
      <c r="B136" s="91" t="str">
        <f t="shared" si="12"/>
        <v>9 IronSteel</v>
      </c>
      <c r="C136" s="76">
        <f>C96/100*VLOOKUP($B136,PRIM!$A:$I,MATCH(Sectoral!$B$126,PRIM!$A$2:$J$2,0),FALSE)</f>
        <v>-0.31079264092000003</v>
      </c>
      <c r="D136" s="76">
        <f>D96/100*VLOOKUP($B136,PRIM!$A:$I,MATCH(Sectoral!$B$126,PRIM!$A$2:$J$2,0),FALSE)</f>
        <v>-0.28419605982999996</v>
      </c>
      <c r="E136" s="76">
        <f>E96/100*VLOOKUP($B136,PRIM!$A:$I,MATCH(Sectoral!$B$126,PRIM!$A$2:$J$2,0),FALSE)</f>
        <v>-0.25447735803999999</v>
      </c>
      <c r="F136" s="76">
        <f>F96/100*VLOOKUP($B136,PRIM!$A:$I,MATCH(Sectoral!$B$126,PRIM!$A$2:$J$2,0),FALSE)</f>
        <v>-0.22429005111</v>
      </c>
      <c r="G136" s="76">
        <f>G96/100*VLOOKUP($B136,PRIM!$A:$I,MATCH(Sectoral!$B$126,PRIM!$A$2:$J$2,0),FALSE)</f>
        <v>-0.20814310221000001</v>
      </c>
      <c r="H136" s="76">
        <f>H96/100*VLOOKUP($B136,PRIM!$A:$I,MATCH(Sectoral!$B$126,PRIM!$A$2:$J$2,0),FALSE)</f>
        <v>-0.18510854346</v>
      </c>
      <c r="I136" s="76">
        <f>I96/100*VLOOKUP($B136,PRIM!$A:$I,MATCH(Sectoral!$B$126,PRIM!$A$2:$J$2,0),FALSE)</f>
        <v>-0.16249928856999998</v>
      </c>
      <c r="J136" s="76">
        <f>J96/100*VLOOKUP($B136,PRIM!$A:$I,MATCH(Sectoral!$B$126,PRIM!$A$2:$J$2,0),FALSE)</f>
        <v>-0.14148274988999998</v>
      </c>
      <c r="K136" s="76">
        <f>K96/100*VLOOKUP($B136,PRIM!$A:$I,MATCH(Sectoral!$B$126,PRIM!$A$2:$J$2,0),FALSE)</f>
        <v>-0.16745080634000001</v>
      </c>
      <c r="L136" s="76">
        <f>L96/100*VLOOKUP($B136,PRIM!$A:$I,MATCH(Sectoral!$B$126,PRIM!$A$2:$J$2,0),FALSE)</f>
        <v>-0.17369094723999998</v>
      </c>
      <c r="M136" s="76">
        <f>M96/100*VLOOKUP($B136,PRIM!$A:$I,MATCH(Sectoral!$B$126,PRIM!$A$2:$J$2,0),FALSE)</f>
        <v>-0.17815450551000001</v>
      </c>
      <c r="N136" s="76">
        <f>N96/100*VLOOKUP($B136,PRIM!$A:$I,MATCH(Sectoral!$B$126,PRIM!$A$2:$J$2,0),FALSE)</f>
        <v>-0.1697205151</v>
      </c>
      <c r="O136" s="76">
        <f>O96/100*VLOOKUP($B136,PRIM!$A:$I,MATCH(Sectoral!$B$126,PRIM!$A$2:$J$2,0),FALSE)</f>
        <v>-0.16017184477000002</v>
      </c>
      <c r="P136" s="76">
        <f>P96/100*VLOOKUP($B136,PRIM!$A:$I,MATCH(Sectoral!$B$126,PRIM!$A$2:$J$2,0),FALSE)</f>
        <v>-0.15190499074</v>
      </c>
      <c r="Q136" s="76">
        <f>Q96/100*VLOOKUP($B136,PRIM!$A:$I,MATCH(Sectoral!$B$126,PRIM!$A$2:$J$2,0),FALSE)</f>
        <v>-0.14459502938999999</v>
      </c>
      <c r="R136" s="77">
        <f>R96/100*VLOOKUP($B136,PRIM!$A:$I,MATCH(Sectoral!$B$126,PRIM!$A$2:$J$2,0),FALSE)</f>
        <v>-0.13704018618000002</v>
      </c>
      <c r="S136" s="78"/>
      <c r="T136" s="78"/>
    </row>
    <row r="137" spans="1:20" x14ac:dyDescent="0.25">
      <c r="A137" s="67" t="str">
        <f>"xtot("&amp;RIGHT(B137,LEN(B137)-3)&amp;":"&amp;$B$86&amp;")"</f>
        <v>xtot(BasNonFeMet:SA)</v>
      </c>
      <c r="B137" s="91" t="str">
        <f t="shared" si="12"/>
        <v>10 BasNonFeMet</v>
      </c>
      <c r="C137" s="76">
        <f>C97/100*VLOOKUP($B137,PRIM!$A:$I,MATCH(Sectoral!$B$126,PRIM!$A$2:$J$2,0),FALSE)</f>
        <v>-2.2335089960000002E-2</v>
      </c>
      <c r="D137" s="76">
        <f>D97/100*VLOOKUP($B137,PRIM!$A:$I,MATCH(Sectoral!$B$126,PRIM!$A$2:$J$2,0),FALSE)</f>
        <v>-3.1752021897999999E-2</v>
      </c>
      <c r="E137" s="76">
        <f>E97/100*VLOOKUP($B137,PRIM!$A:$I,MATCH(Sectoral!$B$126,PRIM!$A$2:$J$2,0),FALSE)</f>
        <v>-3.5084498900000004E-2</v>
      </c>
      <c r="F137" s="76">
        <f>F97/100*VLOOKUP($B137,PRIM!$A:$I,MATCH(Sectoral!$B$126,PRIM!$A$2:$J$2,0),FALSE)</f>
        <v>-3.5282536220000008E-2</v>
      </c>
      <c r="G137" s="76">
        <f>G97/100*VLOOKUP($B137,PRIM!$A:$I,MATCH(Sectoral!$B$126,PRIM!$A$2:$J$2,0),FALSE)</f>
        <v>-3.4725767546000007E-2</v>
      </c>
      <c r="H137" s="76">
        <f>H97/100*VLOOKUP($B137,PRIM!$A:$I,MATCH(Sectoral!$B$126,PRIM!$A$2:$J$2,0),FALSE)</f>
        <v>-3.1155791835999997E-2</v>
      </c>
      <c r="I137" s="76">
        <f>I97/100*VLOOKUP($B137,PRIM!$A:$I,MATCH(Sectoral!$B$126,PRIM!$A$2:$J$2,0),FALSE)</f>
        <v>-2.6569645388000003E-2</v>
      </c>
      <c r="J137" s="76">
        <f>J97/100*VLOOKUP($B137,PRIM!$A:$I,MATCH(Sectoral!$B$126,PRIM!$A$2:$J$2,0),FALSE)</f>
        <v>-2.1279920407999999E-2</v>
      </c>
      <c r="K137" s="76">
        <f>K97/100*VLOOKUP($B137,PRIM!$A:$I,MATCH(Sectoral!$B$126,PRIM!$A$2:$J$2,0),FALSE)</f>
        <v>-3.0816815522000003E-2</v>
      </c>
      <c r="L137" s="76">
        <f>L97/100*VLOOKUP($B137,PRIM!$A:$I,MATCH(Sectoral!$B$126,PRIM!$A$2:$J$2,0),FALSE)</f>
        <v>-3.6576560899999999E-2</v>
      </c>
      <c r="M137" s="76">
        <f>M97/100*VLOOKUP($B137,PRIM!$A:$I,MATCH(Sectoral!$B$126,PRIM!$A$2:$J$2,0),FALSE)</f>
        <v>-4.1192145140000004E-2</v>
      </c>
      <c r="N137" s="76">
        <f>N97/100*VLOOKUP($B137,PRIM!$A:$I,MATCH(Sectoral!$B$126,PRIM!$A$2:$J$2,0),FALSE)</f>
        <v>-3.8100342259999996E-2</v>
      </c>
      <c r="O137" s="76">
        <f>O97/100*VLOOKUP($B137,PRIM!$A:$I,MATCH(Sectoral!$B$126,PRIM!$A$2:$J$2,0),FALSE)</f>
        <v>-3.3869654368000005E-2</v>
      </c>
      <c r="P137" s="76">
        <f>P97/100*VLOOKUP($B137,PRIM!$A:$I,MATCH(Sectoral!$B$126,PRIM!$A$2:$J$2,0),FALSE)</f>
        <v>-3.0952238408000002E-2</v>
      </c>
      <c r="Q137" s="76">
        <f>Q97/100*VLOOKUP($B137,PRIM!$A:$I,MATCH(Sectoral!$B$126,PRIM!$A$2:$J$2,0),FALSE)</f>
        <v>-2.8656354959999998E-2</v>
      </c>
      <c r="R137" s="77">
        <f>R97/100*VLOOKUP($B137,PRIM!$A:$I,MATCH(Sectoral!$B$126,PRIM!$A$2:$J$2,0),FALSE)</f>
        <v>-2.5999469024000001E-2</v>
      </c>
      <c r="S137" s="78"/>
      <c r="T137" s="78"/>
    </row>
    <row r="138" spans="1:20" x14ac:dyDescent="0.25">
      <c r="A138" s="67" t="str">
        <f t="shared" ref="A138:A164" si="13">"xtot("&amp;RIGHT(B138,LEN(B138)-3)&amp;":"&amp;$B$86&amp;")"</f>
        <v>xtot(MetalProds:SA)</v>
      </c>
      <c r="B138" s="91" t="str">
        <f t="shared" si="12"/>
        <v>11 MetalProds</v>
      </c>
      <c r="C138" s="76">
        <f>C98/100*VLOOKUP($B138,PRIM!$A:$I,MATCH(Sectoral!$B$126,PRIM!$A$2:$J$2,0),FALSE)</f>
        <v>-6.4088967550000001E-2</v>
      </c>
      <c r="D138" s="76">
        <f>D98/100*VLOOKUP($B138,PRIM!$A:$I,MATCH(Sectoral!$B$126,PRIM!$A$2:$J$2,0),FALSE)</f>
        <v>-7.1798416900000009E-2</v>
      </c>
      <c r="E138" s="76">
        <f>E98/100*VLOOKUP($B138,PRIM!$A:$I,MATCH(Sectoral!$B$126,PRIM!$A$2:$J$2,0),FALSE)</f>
        <v>-7.2024359699999999E-2</v>
      </c>
      <c r="F138" s="76">
        <f>F98/100*VLOOKUP($B138,PRIM!$A:$I,MATCH(Sectoral!$B$126,PRIM!$A$2:$J$2,0),FALSE)</f>
        <v>-6.83519405E-2</v>
      </c>
      <c r="G138" s="76">
        <f>G98/100*VLOOKUP($B138,PRIM!$A:$I,MATCH(Sectoral!$B$126,PRIM!$A$2:$J$2,0),FALSE)</f>
        <v>-6.2306744699999993E-2</v>
      </c>
      <c r="H138" s="76">
        <f>H98/100*VLOOKUP($B138,PRIM!$A:$I,MATCH(Sectoral!$B$126,PRIM!$A$2:$J$2,0),FALSE)</f>
        <v>-5.7632105100000011E-2</v>
      </c>
      <c r="I138" s="76">
        <f>I98/100*VLOOKUP($B138,PRIM!$A:$I,MATCH(Sectoral!$B$126,PRIM!$A$2:$J$2,0),FALSE)</f>
        <v>-5.264104185E-2</v>
      </c>
      <c r="J138" s="76">
        <f>J98/100*VLOOKUP($B138,PRIM!$A:$I,MATCH(Sectoral!$B$126,PRIM!$A$2:$J$2,0),FALSE)</f>
        <v>-4.7606647749999995E-2</v>
      </c>
      <c r="K138" s="76">
        <f>K98/100*VLOOKUP($B138,PRIM!$A:$I,MATCH(Sectoral!$B$126,PRIM!$A$2:$J$2,0),FALSE)</f>
        <v>-3.9928251389999996E-2</v>
      </c>
      <c r="L138" s="76">
        <f>L98/100*VLOOKUP($B138,PRIM!$A:$I,MATCH(Sectoral!$B$126,PRIM!$A$2:$J$2,0),FALSE)</f>
        <v>-3.8005068900000001E-2</v>
      </c>
      <c r="M138" s="76">
        <f>M98/100*VLOOKUP($B138,PRIM!$A:$I,MATCH(Sectoral!$B$126,PRIM!$A$2:$J$2,0),FALSE)</f>
        <v>-3.8005068900000001E-2</v>
      </c>
      <c r="N138" s="76">
        <f>N98/100*VLOOKUP($B138,PRIM!$A:$I,MATCH(Sectoral!$B$126,PRIM!$A$2:$J$2,0),FALSE)</f>
        <v>-3.952543008E-2</v>
      </c>
      <c r="O138" s="76">
        <f>O98/100*VLOOKUP($B138,PRIM!$A:$I,MATCH(Sectoral!$B$126,PRIM!$A$2:$J$2,0),FALSE)</f>
        <v>-4.0999207060000001E-2</v>
      </c>
      <c r="P138" s="76">
        <f>P98/100*VLOOKUP($B138,PRIM!$A:$I,MATCH(Sectoral!$B$126,PRIM!$A$2:$J$2,0),FALSE)</f>
        <v>-4.1598342109999999E-2</v>
      </c>
      <c r="Q138" s="76">
        <f>Q98/100*VLOOKUP($B138,PRIM!$A:$I,MATCH(Sectoral!$B$126,PRIM!$A$2:$J$2,0),FALSE)</f>
        <v>-4.1046649390000002E-2</v>
      </c>
      <c r="R138" s="77">
        <f>R98/100*VLOOKUP($B138,PRIM!$A:$I,MATCH(Sectoral!$B$126,PRIM!$A$2:$J$2,0),FALSE)</f>
        <v>-3.9712945630000003E-2</v>
      </c>
      <c r="S138" s="78"/>
      <c r="T138" s="78"/>
    </row>
    <row r="139" spans="1:20" x14ac:dyDescent="0.25">
      <c r="A139" s="67" t="str">
        <f t="shared" si="13"/>
        <v>xtot(MVPOthTrnEq:SA)</v>
      </c>
      <c r="B139" s="91" t="str">
        <f t="shared" si="12"/>
        <v>12 MVPOthTrnEq</v>
      </c>
      <c r="C139" s="76">
        <f>C99/100*VLOOKUP($B139,PRIM!$A:$I,MATCH(Sectoral!$B$126,PRIM!$A$2:$J$2,0),FALSE)</f>
        <v>-0.20682916116000002</v>
      </c>
      <c r="D139" s="76">
        <f>D99/100*VLOOKUP($B139,PRIM!$A:$I,MATCH(Sectoral!$B$126,PRIM!$A$2:$J$2,0),FALSE)</f>
        <v>-0.17301581772000002</v>
      </c>
      <c r="E139" s="76">
        <f>E99/100*VLOOKUP($B139,PRIM!$A:$I,MATCH(Sectoral!$B$126,PRIM!$A$2:$J$2,0),FALSE)</f>
        <v>-0.13877946925999998</v>
      </c>
      <c r="F139" s="76">
        <f>F99/100*VLOOKUP($B139,PRIM!$A:$I,MATCH(Sectoral!$B$126,PRIM!$A$2:$J$2,0),FALSE)</f>
        <v>-0.10652355052</v>
      </c>
      <c r="G139" s="76">
        <f>G99/100*VLOOKUP($B139,PRIM!$A:$I,MATCH(Sectoral!$B$126,PRIM!$A$2:$J$2,0),FALSE)</f>
        <v>-9.0547856520000011E-2</v>
      </c>
      <c r="H139" s="76">
        <f>H99/100*VLOOKUP($B139,PRIM!$A:$I,MATCH(Sectoral!$B$126,PRIM!$A$2:$J$2,0),FALSE)</f>
        <v>-6.9132840160000014E-2</v>
      </c>
      <c r="I139" s="76">
        <f>I99/100*VLOOKUP($B139,PRIM!$A:$I,MATCH(Sectoral!$B$126,PRIM!$A$2:$J$2,0),FALSE)</f>
        <v>-4.8050500084000004E-2</v>
      </c>
      <c r="J139" s="76">
        <f>J99/100*VLOOKUP($B139,PRIM!$A:$I,MATCH(Sectoral!$B$126,PRIM!$A$2:$J$2,0),FALSE)</f>
        <v>-2.8608725330000001E-2</v>
      </c>
      <c r="K139" s="76">
        <f>K99/100*VLOOKUP($B139,PRIM!$A:$I,MATCH(Sectoral!$B$126,PRIM!$A$2:$J$2,0),FALSE)</f>
        <v>-4.7226838314000007E-2</v>
      </c>
      <c r="L139" s="76">
        <f>L99/100*VLOOKUP($B139,PRIM!$A:$I,MATCH(Sectoral!$B$126,PRIM!$A$2:$J$2,0),FALSE)</f>
        <v>-5.4395347792000004E-2</v>
      </c>
      <c r="M139" s="76">
        <f>M99/100*VLOOKUP($B139,PRIM!$A:$I,MATCH(Sectoral!$B$126,PRIM!$A$2:$J$2,0),FALSE)</f>
        <v>-6.2203523552000005E-2</v>
      </c>
      <c r="N139" s="76">
        <f>N99/100*VLOOKUP($B139,PRIM!$A:$I,MATCH(Sectoral!$B$126,PRIM!$A$2:$J$2,0),FALSE)</f>
        <v>-5.4198727269999997E-2</v>
      </c>
      <c r="O139" s="76">
        <f>O99/100*VLOOKUP($B139,PRIM!$A:$I,MATCH(Sectoral!$B$126,PRIM!$A$2:$J$2,0),FALSE)</f>
        <v>-4.3886407310000007E-2</v>
      </c>
      <c r="P139" s="76">
        <f>P99/100*VLOOKUP($B139,PRIM!$A:$I,MATCH(Sectoral!$B$126,PRIM!$A$2:$J$2,0),FALSE)</f>
        <v>-3.3615591280000003E-2</v>
      </c>
      <c r="Q139" s="76">
        <f>Q99/100*VLOOKUP($B139,PRIM!$A:$I,MATCH(Sectoral!$B$126,PRIM!$A$2:$J$2,0),FALSE)</f>
        <v>-2.3291082504000003E-2</v>
      </c>
      <c r="R139" s="77">
        <f>R99/100*VLOOKUP($B139,PRIM!$A:$I,MATCH(Sectoral!$B$126,PRIM!$A$2:$J$2,0),FALSE)</f>
        <v>-1.1672441362000002E-2</v>
      </c>
      <c r="S139" s="78"/>
      <c r="T139" s="78"/>
    </row>
    <row r="140" spans="1:20" x14ac:dyDescent="0.25">
      <c r="A140" s="67" t="str">
        <f t="shared" si="13"/>
        <v>xtot(ShipsBoats:SA)</v>
      </c>
      <c r="B140" s="91" t="str">
        <f t="shared" si="12"/>
        <v>13 ShipsBoats</v>
      </c>
      <c r="C140" s="76">
        <f>C100/100*VLOOKUP($B140,PRIM!$A:$I,MATCH(Sectoral!$B$126,PRIM!$A$2:$J$2,0),FALSE)</f>
        <v>-8.9101101799999997E-4</v>
      </c>
      <c r="D140" s="76">
        <f>D100/100*VLOOKUP($B140,PRIM!$A:$I,MATCH(Sectoral!$B$126,PRIM!$A$2:$J$2,0),FALSE)</f>
        <v>-1.1644740179999999E-3</v>
      </c>
      <c r="E140" s="76">
        <f>E100/100*VLOOKUP($B140,PRIM!$A:$I,MATCH(Sectoral!$B$126,PRIM!$A$2:$J$2,0),FALSE)</f>
        <v>-1.2325623399999999E-3</v>
      </c>
      <c r="F140" s="76">
        <f>F100/100*VLOOKUP($B140,PRIM!$A:$I,MATCH(Sectoral!$B$126,PRIM!$A$2:$J$2,0),FALSE)</f>
        <v>-1.205074764E-3</v>
      </c>
      <c r="G140" s="76">
        <f>G100/100*VLOOKUP($B140,PRIM!$A:$I,MATCH(Sectoral!$B$126,PRIM!$A$2:$J$2,0),FALSE)</f>
        <v>-1.1007092540000001E-3</v>
      </c>
      <c r="H140" s="76">
        <f>H100/100*VLOOKUP($B140,PRIM!$A:$I,MATCH(Sectoral!$B$126,PRIM!$A$2:$J$2,0),FALSE)</f>
        <v>-1.1353193119999997E-3</v>
      </c>
      <c r="I140" s="76">
        <f>I100/100*VLOOKUP($B140,PRIM!$A:$I,MATCH(Sectoral!$B$126,PRIM!$A$2:$J$2,0),FALSE)</f>
        <v>-1.1412940179999999E-3</v>
      </c>
      <c r="J140" s="76">
        <f>J100/100*VLOOKUP($B140,PRIM!$A:$I,MATCH(Sectoral!$B$126,PRIM!$A$2:$J$2,0),FALSE)</f>
        <v>-1.1258009940000001E-3</v>
      </c>
      <c r="K140" s="76">
        <f>K100/100*VLOOKUP($B140,PRIM!$A:$I,MATCH(Sectoral!$B$126,PRIM!$A$2:$J$2,0),FALSE)</f>
        <v>-6.1324922599999992E-4</v>
      </c>
      <c r="L140" s="76">
        <f>L100/100*VLOOKUP($B140,PRIM!$A:$I,MATCH(Sectoral!$B$126,PRIM!$A$2:$J$2,0),FALSE)</f>
        <v>-6.4480733199999993E-4</v>
      </c>
      <c r="M140" s="76">
        <f>M100/100*VLOOKUP($B140,PRIM!$A:$I,MATCH(Sectoral!$B$126,PRIM!$A$2:$J$2,0),FALSE)</f>
        <v>-7.4914063399999988E-4</v>
      </c>
      <c r="N140" s="76">
        <f>N100/100*VLOOKUP($B140,PRIM!$A:$I,MATCH(Sectoral!$B$126,PRIM!$A$2:$J$2,0),FALSE)</f>
        <v>-9.6422358399999989E-4</v>
      </c>
      <c r="O140" s="76">
        <f>O100/100*VLOOKUP($B140,PRIM!$A:$I,MATCH(Sectoral!$B$126,PRIM!$A$2:$J$2,0),FALSE)</f>
        <v>-1.150211974E-3</v>
      </c>
      <c r="P140" s="76">
        <f>P100/100*VLOOKUP($B140,PRIM!$A:$I,MATCH(Sectoral!$B$126,PRIM!$A$2:$J$2,0),FALSE)</f>
        <v>-1.2683388399999998E-3</v>
      </c>
      <c r="Q140" s="76">
        <f>Q100/100*VLOOKUP($B140,PRIM!$A:$I,MATCH(Sectoral!$B$126,PRIM!$A$2:$J$2,0),FALSE)</f>
        <v>-1.3229655599999999E-3</v>
      </c>
      <c r="R140" s="77">
        <f>R100/100*VLOOKUP($B140,PRIM!$A:$I,MATCH(Sectoral!$B$126,PRIM!$A$2:$J$2,0),FALSE)</f>
        <v>-1.3514427999999998E-3</v>
      </c>
      <c r="S140" s="78"/>
      <c r="T140" s="78"/>
    </row>
    <row r="141" spans="1:20" x14ac:dyDescent="0.25">
      <c r="A141" s="67" t="str">
        <f t="shared" si="13"/>
        <v>xtot(ShipsBtAWD:SA)</v>
      </c>
      <c r="B141" s="91" t="str">
        <f t="shared" si="12"/>
        <v>14 ShipsBtAWD</v>
      </c>
      <c r="C141" s="76">
        <f>C101/100*VLOOKUP($B141,PRIM!$A:$I,MATCH(Sectoral!$B$126,PRIM!$A$2:$J$2,0),FALSE)</f>
        <v>0</v>
      </c>
      <c r="D141" s="76">
        <f>D101/100*VLOOKUP($B141,PRIM!$A:$I,MATCH(Sectoral!$B$126,PRIM!$A$2:$J$2,0),FALSE)</f>
        <v>0</v>
      </c>
      <c r="E141" s="76">
        <f>E101/100*VLOOKUP($B141,PRIM!$A:$I,MATCH(Sectoral!$B$126,PRIM!$A$2:$J$2,0),FALSE)</f>
        <v>0</v>
      </c>
      <c r="F141" s="76">
        <f>F101/100*VLOOKUP($B141,PRIM!$A:$I,MATCH(Sectoral!$B$126,PRIM!$A$2:$J$2,0),FALSE)</f>
        <v>0</v>
      </c>
      <c r="G141" s="76">
        <f>G101/100*VLOOKUP($B141,PRIM!$A:$I,MATCH(Sectoral!$B$126,PRIM!$A$2:$J$2,0),FALSE)</f>
        <v>0</v>
      </c>
      <c r="H141" s="76">
        <f>H101/100*VLOOKUP($B141,PRIM!$A:$I,MATCH(Sectoral!$B$126,PRIM!$A$2:$J$2,0),FALSE)</f>
        <v>0</v>
      </c>
      <c r="I141" s="76">
        <f>I101/100*VLOOKUP($B141,PRIM!$A:$I,MATCH(Sectoral!$B$126,PRIM!$A$2:$J$2,0),FALSE)</f>
        <v>0</v>
      </c>
      <c r="J141" s="76">
        <f>J101/100*VLOOKUP($B141,PRIM!$A:$I,MATCH(Sectoral!$B$126,PRIM!$A$2:$J$2,0),FALSE)</f>
        <v>0</v>
      </c>
      <c r="K141" s="76">
        <f>K101/100*VLOOKUP($B141,PRIM!$A:$I,MATCH(Sectoral!$B$126,PRIM!$A$2:$J$2,0),FALSE)</f>
        <v>0</v>
      </c>
      <c r="L141" s="76">
        <f>L101/100*VLOOKUP($B141,PRIM!$A:$I,MATCH(Sectoral!$B$126,PRIM!$A$2:$J$2,0),FALSE)</f>
        <v>0</v>
      </c>
      <c r="M141" s="76">
        <f>M101/100*VLOOKUP($B141,PRIM!$A:$I,MATCH(Sectoral!$B$126,PRIM!$A$2:$J$2,0),FALSE)</f>
        <v>0</v>
      </c>
      <c r="N141" s="76">
        <f>N101/100*VLOOKUP($B141,PRIM!$A:$I,MATCH(Sectoral!$B$126,PRIM!$A$2:$J$2,0),FALSE)</f>
        <v>0</v>
      </c>
      <c r="O141" s="76">
        <f>O101/100*VLOOKUP($B141,PRIM!$A:$I,MATCH(Sectoral!$B$126,PRIM!$A$2:$J$2,0),FALSE)</f>
        <v>0</v>
      </c>
      <c r="P141" s="76">
        <f>P101/100*VLOOKUP($B141,PRIM!$A:$I,MATCH(Sectoral!$B$126,PRIM!$A$2:$J$2,0),FALSE)</f>
        <v>0</v>
      </c>
      <c r="Q141" s="76">
        <f>Q101/100*VLOOKUP($B141,PRIM!$A:$I,MATCH(Sectoral!$B$126,PRIM!$A$2:$J$2,0),FALSE)</f>
        <v>0</v>
      </c>
      <c r="R141" s="77">
        <f>R101/100*VLOOKUP($B141,PRIM!$A:$I,MATCH(Sectoral!$B$126,PRIM!$A$2:$J$2,0),FALSE)</f>
        <v>0</v>
      </c>
      <c r="S141" s="78"/>
      <c r="T141" s="78"/>
    </row>
    <row r="142" spans="1:20" x14ac:dyDescent="0.25">
      <c r="A142" s="67" t="str">
        <f t="shared" si="13"/>
        <v>xtot(Aircraft:SA)</v>
      </c>
      <c r="B142" s="91" t="str">
        <f t="shared" si="12"/>
        <v>15 Aircraft</v>
      </c>
      <c r="C142" s="76">
        <f>C102/100*VLOOKUP($B142,PRIM!$A:$I,MATCH(Sectoral!$B$126,PRIM!$A$2:$J$2,0),FALSE)</f>
        <v>-4.5838952719999998E-4</v>
      </c>
      <c r="D142" s="76">
        <f>D102/100*VLOOKUP($B142,PRIM!$A:$I,MATCH(Sectoral!$B$126,PRIM!$A$2:$J$2,0),FALSE)</f>
        <v>-3.093805924E-3</v>
      </c>
      <c r="E142" s="76">
        <f>E102/100*VLOOKUP($B142,PRIM!$A:$I,MATCH(Sectoral!$B$126,PRIM!$A$2:$J$2,0),FALSE)</f>
        <v>-4.2416825880000003E-3</v>
      </c>
      <c r="F142" s="76">
        <f>F102/100*VLOOKUP($B142,PRIM!$A:$I,MATCH(Sectoral!$B$126,PRIM!$A$2:$J$2,0),FALSE)</f>
        <v>-4.5735972039999996E-3</v>
      </c>
      <c r="G142" s="76">
        <f>G102/100*VLOOKUP($B142,PRIM!$A:$I,MATCH(Sectoral!$B$126,PRIM!$A$2:$J$2,0),FALSE)</f>
        <v>-4.0384892239999992E-3</v>
      </c>
      <c r="H142" s="76">
        <f>H102/100*VLOOKUP($B142,PRIM!$A:$I,MATCH(Sectoral!$B$126,PRIM!$A$2:$J$2,0),FALSE)</f>
        <v>-4.1836897080000006E-3</v>
      </c>
      <c r="I142" s="76">
        <f>I102/100*VLOOKUP($B142,PRIM!$A:$I,MATCH(Sectoral!$B$126,PRIM!$A$2:$J$2,0),FALSE)</f>
        <v>-4.2024868160000003E-3</v>
      </c>
      <c r="J142" s="76">
        <f>J102/100*VLOOKUP($B142,PRIM!$A:$I,MATCH(Sectoral!$B$126,PRIM!$A$2:$J$2,0),FALSE)</f>
        <v>-4.1038868200000004E-3</v>
      </c>
      <c r="K142" s="76">
        <f>K102/100*VLOOKUP($B142,PRIM!$A:$I,MATCH(Sectoral!$B$126,PRIM!$A$2:$J$2,0),FALSE)</f>
        <v>-3.3958872640000003E-4</v>
      </c>
      <c r="L142" s="76">
        <f>L102/100*VLOOKUP($B142,PRIM!$A:$I,MATCH(Sectoral!$B$126,PRIM!$A$2:$J$2,0),FALSE)</f>
        <v>-2.7138204280000001E-4</v>
      </c>
      <c r="M142" s="76">
        <f>M102/100*VLOOKUP($B142,PRIM!$A:$I,MATCH(Sectoral!$B$126,PRIM!$A$2:$J$2,0),FALSE)</f>
        <v>-8.180480879999999E-4</v>
      </c>
      <c r="N142" s="76">
        <f>N102/100*VLOOKUP($B142,PRIM!$A:$I,MATCH(Sectoral!$B$126,PRIM!$A$2:$J$2,0),FALSE)</f>
        <v>-2.097833628E-3</v>
      </c>
      <c r="O142" s="76">
        <f>O102/100*VLOOKUP($B142,PRIM!$A:$I,MATCH(Sectoral!$B$126,PRIM!$A$2:$J$2,0),FALSE)</f>
        <v>-3.2791382359999995E-3</v>
      </c>
      <c r="P142" s="76">
        <f>P102/100*VLOOKUP($B142,PRIM!$A:$I,MATCH(Sectoral!$B$126,PRIM!$A$2:$J$2,0),FALSE)</f>
        <v>-4.1415696079999996E-3</v>
      </c>
      <c r="Q142" s="76">
        <f>Q102/100*VLOOKUP($B142,PRIM!$A:$I,MATCH(Sectoral!$B$126,PRIM!$A$2:$J$2,0),FALSE)</f>
        <v>-4.6602854759999991E-3</v>
      </c>
      <c r="R142" s="77">
        <f>R102/100*VLOOKUP($B142,PRIM!$A:$I,MATCH(Sectoral!$B$126,PRIM!$A$2:$J$2,0),FALSE)</f>
        <v>-5.0416585999999994E-3</v>
      </c>
      <c r="S142" s="78"/>
      <c r="T142" s="78"/>
    </row>
    <row r="143" spans="1:20" x14ac:dyDescent="0.25">
      <c r="A143" s="67" t="str">
        <f t="shared" si="13"/>
        <v>xtot(Equipment:SA)</v>
      </c>
      <c r="B143" s="91" t="str">
        <f t="shared" si="12"/>
        <v>16 Equipment</v>
      </c>
      <c r="C143" s="76">
        <f>C103/100*VLOOKUP($B143,PRIM!$A:$I,MATCH(Sectoral!$B$126,PRIM!$A$2:$J$2,0),FALSE)</f>
        <v>-0.13980905163999999</v>
      </c>
      <c r="D143" s="76">
        <f>D103/100*VLOOKUP($B143,PRIM!$A:$I,MATCH(Sectoral!$B$126,PRIM!$A$2:$J$2,0),FALSE)</f>
        <v>-0.12999003547999999</v>
      </c>
      <c r="E143" s="76">
        <f>E103/100*VLOOKUP($B143,PRIM!$A:$I,MATCH(Sectoral!$B$126,PRIM!$A$2:$J$2,0),FALSE)</f>
        <v>-0.11597690727999999</v>
      </c>
      <c r="F143" s="76">
        <f>F103/100*VLOOKUP($B143,PRIM!$A:$I,MATCH(Sectoral!$B$126,PRIM!$A$2:$J$2,0),FALSE)</f>
        <v>-0.10039901016</v>
      </c>
      <c r="G143" s="76">
        <f>G103/100*VLOOKUP($B143,PRIM!$A:$I,MATCH(Sectoral!$B$126,PRIM!$A$2:$J$2,0),FALSE)</f>
        <v>-9.1357125000000011E-2</v>
      </c>
      <c r="H143" s="76">
        <f>H103/100*VLOOKUP($B143,PRIM!$A:$I,MATCH(Sectoral!$B$126,PRIM!$A$2:$J$2,0),FALSE)</f>
        <v>-7.8947853639999996E-2</v>
      </c>
      <c r="I143" s="76">
        <f>I103/100*VLOOKUP($B143,PRIM!$A:$I,MATCH(Sectoral!$B$126,PRIM!$A$2:$J$2,0),FALSE)</f>
        <v>-6.6826515439999998E-2</v>
      </c>
      <c r="J143" s="76">
        <f>J103/100*VLOOKUP($B143,PRIM!$A:$I,MATCH(Sectoral!$B$126,PRIM!$A$2:$J$2,0),FALSE)</f>
        <v>-5.5663212359999992E-2</v>
      </c>
      <c r="K143" s="76">
        <f>K103/100*VLOOKUP($B143,PRIM!$A:$I,MATCH(Sectoral!$B$126,PRIM!$A$2:$J$2,0),FALSE)</f>
        <v>-7.4745521159999995E-2</v>
      </c>
      <c r="L143" s="76">
        <f>L103/100*VLOOKUP($B143,PRIM!$A:$I,MATCH(Sectoral!$B$126,PRIM!$A$2:$J$2,0),FALSE)</f>
        <v>-8.0394977719999997E-2</v>
      </c>
      <c r="M143" s="76">
        <f>M103/100*VLOOKUP($B143,PRIM!$A:$I,MATCH(Sectoral!$B$126,PRIM!$A$2:$J$2,0),FALSE)</f>
        <v>-8.4414990640000007E-2</v>
      </c>
      <c r="N143" s="76">
        <f>N103/100*VLOOKUP($B143,PRIM!$A:$I,MATCH(Sectoral!$B$126,PRIM!$A$2:$J$2,0),FALSE)</f>
        <v>-8.2784458199999994E-2</v>
      </c>
      <c r="O143" s="76">
        <f>O103/100*VLOOKUP($B143,PRIM!$A:$I,MATCH(Sectoral!$B$126,PRIM!$A$2:$J$2,0),FALSE)</f>
        <v>-7.9473907360000012E-2</v>
      </c>
      <c r="P143" s="76">
        <f>P103/100*VLOOKUP($B143,PRIM!$A:$I,MATCH(Sectoral!$B$126,PRIM!$A$2:$J$2,0),FALSE)</f>
        <v>-7.5626088159999993E-2</v>
      </c>
      <c r="Q143" s="76">
        <f>Q103/100*VLOOKUP($B143,PRIM!$A:$I,MATCH(Sectoral!$B$126,PRIM!$A$2:$J$2,0),FALSE)</f>
        <v>-7.1817030239999996E-2</v>
      </c>
      <c r="R143" s="77">
        <f>R103/100*VLOOKUP($B143,PRIM!$A:$I,MATCH(Sectoral!$B$126,PRIM!$A$2:$J$2,0),FALSE)</f>
        <v>-6.7686558559999999E-2</v>
      </c>
      <c r="S143" s="78"/>
      <c r="T143" s="78"/>
    </row>
    <row r="144" spans="1:20" x14ac:dyDescent="0.25">
      <c r="A144" s="67" t="str">
        <f t="shared" si="13"/>
        <v>xtot(EquipmtAWD:SA)</v>
      </c>
      <c r="B144" s="91" t="str">
        <f t="shared" si="12"/>
        <v>17 EquipmtAWD</v>
      </c>
      <c r="C144" s="76">
        <f>C104/100*VLOOKUP($B144,PRIM!$A:$I,MATCH(Sectoral!$B$126,PRIM!$A$2:$J$2,0),FALSE)</f>
        <v>0</v>
      </c>
      <c r="D144" s="76">
        <f>D104/100*VLOOKUP($B144,PRIM!$A:$I,MATCH(Sectoral!$B$126,PRIM!$A$2:$J$2,0),FALSE)</f>
        <v>0</v>
      </c>
      <c r="E144" s="76">
        <f>E104/100*VLOOKUP($B144,PRIM!$A:$I,MATCH(Sectoral!$B$126,PRIM!$A$2:$J$2,0),FALSE)</f>
        <v>0</v>
      </c>
      <c r="F144" s="76">
        <f>F104/100*VLOOKUP($B144,PRIM!$A:$I,MATCH(Sectoral!$B$126,PRIM!$A$2:$J$2,0),FALSE)</f>
        <v>0</v>
      </c>
      <c r="G144" s="76">
        <f>G104/100*VLOOKUP($B144,PRIM!$A:$I,MATCH(Sectoral!$B$126,PRIM!$A$2:$J$2,0),FALSE)</f>
        <v>0</v>
      </c>
      <c r="H144" s="76">
        <f>H104/100*VLOOKUP($B144,PRIM!$A:$I,MATCH(Sectoral!$B$126,PRIM!$A$2:$J$2,0),FALSE)</f>
        <v>0</v>
      </c>
      <c r="I144" s="76">
        <f>I104/100*VLOOKUP($B144,PRIM!$A:$I,MATCH(Sectoral!$B$126,PRIM!$A$2:$J$2,0),FALSE)</f>
        <v>0</v>
      </c>
      <c r="J144" s="76">
        <f>J104/100*VLOOKUP($B144,PRIM!$A:$I,MATCH(Sectoral!$B$126,PRIM!$A$2:$J$2,0),FALSE)</f>
        <v>0</v>
      </c>
      <c r="K144" s="76">
        <f>K104/100*VLOOKUP($B144,PRIM!$A:$I,MATCH(Sectoral!$B$126,PRIM!$A$2:$J$2,0),FALSE)</f>
        <v>0</v>
      </c>
      <c r="L144" s="76">
        <f>L104/100*VLOOKUP($B144,PRIM!$A:$I,MATCH(Sectoral!$B$126,PRIM!$A$2:$J$2,0),FALSE)</f>
        <v>0</v>
      </c>
      <c r="M144" s="76">
        <f>M104/100*VLOOKUP($B144,PRIM!$A:$I,MATCH(Sectoral!$B$126,PRIM!$A$2:$J$2,0),FALSE)</f>
        <v>0</v>
      </c>
      <c r="N144" s="76">
        <f>N104/100*VLOOKUP($B144,PRIM!$A:$I,MATCH(Sectoral!$B$126,PRIM!$A$2:$J$2,0),FALSE)</f>
        <v>0</v>
      </c>
      <c r="O144" s="76">
        <f>O104/100*VLOOKUP($B144,PRIM!$A:$I,MATCH(Sectoral!$B$126,PRIM!$A$2:$J$2,0),FALSE)</f>
        <v>0</v>
      </c>
      <c r="P144" s="76">
        <f>P104/100*VLOOKUP($B144,PRIM!$A:$I,MATCH(Sectoral!$B$126,PRIM!$A$2:$J$2,0),FALSE)</f>
        <v>0</v>
      </c>
      <c r="Q144" s="76">
        <f>Q104/100*VLOOKUP($B144,PRIM!$A:$I,MATCH(Sectoral!$B$126,PRIM!$A$2:$J$2,0),FALSE)</f>
        <v>0</v>
      </c>
      <c r="R144" s="77">
        <f>R104/100*VLOOKUP($B144,PRIM!$A:$I,MATCH(Sectoral!$B$126,PRIM!$A$2:$J$2,0),FALSE)</f>
        <v>0</v>
      </c>
      <c r="S144" s="78"/>
      <c r="T144" s="78"/>
    </row>
    <row r="145" spans="1:20" x14ac:dyDescent="0.25">
      <c r="A145" s="67" t="str">
        <f t="shared" si="13"/>
        <v>xtot(ElecGen:SA)</v>
      </c>
      <c r="B145" s="91" t="str">
        <f t="shared" si="12"/>
        <v>18 ElecGen</v>
      </c>
      <c r="C145" s="76">
        <f>C105/100*VLOOKUP($B145,PRIM!$A:$I,MATCH(Sectoral!$B$126,PRIM!$A$2:$J$2,0),FALSE)</f>
        <v>1.9750059595999996E-2</v>
      </c>
      <c r="D145" s="76">
        <f>D105/100*VLOOKUP($B145,PRIM!$A:$I,MATCH(Sectoral!$B$126,PRIM!$A$2:$J$2,0),FALSE)</f>
        <v>1.0947267888000002E-2</v>
      </c>
      <c r="E145" s="76">
        <f>E105/100*VLOOKUP($B145,PRIM!$A:$I,MATCH(Sectoral!$B$126,PRIM!$A$2:$J$2,0),FALSE)</f>
        <v>3.8361781920000001E-3</v>
      </c>
      <c r="F145" s="76">
        <f>F105/100*VLOOKUP($B145,PRIM!$A:$I,MATCH(Sectoral!$B$126,PRIM!$A$2:$J$2,0),FALSE)</f>
        <v>-1.785277712E-3</v>
      </c>
      <c r="G145" s="76">
        <f>G105/100*VLOOKUP($B145,PRIM!$A:$I,MATCH(Sectoral!$B$126,PRIM!$A$2:$J$2,0),FALSE)</f>
        <v>-3.488266504E-3</v>
      </c>
      <c r="H145" s="76">
        <f>H105/100*VLOOKUP($B145,PRIM!$A:$I,MATCH(Sectoral!$B$126,PRIM!$A$2:$J$2,0),FALSE)</f>
        <v>-6.0301094599999995E-3</v>
      </c>
      <c r="I145" s="76">
        <f>I105/100*VLOOKUP($B145,PRIM!$A:$I,MATCH(Sectoral!$B$126,PRIM!$A$2:$J$2,0),FALSE)</f>
        <v>-7.8754174560000008E-3</v>
      </c>
      <c r="J145" s="76">
        <f>J105/100*VLOOKUP($B145,PRIM!$A:$I,MATCH(Sectoral!$B$126,PRIM!$A$2:$J$2,0),FALSE)</f>
        <v>-9.0434657640000009E-3</v>
      </c>
      <c r="K145" s="76">
        <f>K105/100*VLOOKUP($B145,PRIM!$A:$I,MATCH(Sectoral!$B$126,PRIM!$A$2:$J$2,0),FALSE)</f>
        <v>-2.309146574E-4</v>
      </c>
      <c r="L145" s="76">
        <f>L105/100*VLOOKUP($B145,PRIM!$A:$I,MATCH(Sectoral!$B$126,PRIM!$A$2:$J$2,0),FALSE)</f>
        <v>2.9656489240000002E-3</v>
      </c>
      <c r="M145" s="76">
        <f>M105/100*VLOOKUP($B145,PRIM!$A:$I,MATCH(Sectoral!$B$126,PRIM!$A$2:$J$2,0),FALSE)</f>
        <v>4.9942210519999999E-3</v>
      </c>
      <c r="N145" s="76">
        <f>N105/100*VLOOKUP($B145,PRIM!$A:$I,MATCH(Sectoral!$B$126,PRIM!$A$2:$J$2,0),FALSE)</f>
        <v>5.5269258159999996E-3</v>
      </c>
      <c r="O145" s="76">
        <f>O105/100*VLOOKUP($B145,PRIM!$A:$I,MATCH(Sectoral!$B$126,PRIM!$A$2:$J$2,0),FALSE)</f>
        <v>4.3632143240000002E-3</v>
      </c>
      <c r="P145" s="76">
        <f>P105/100*VLOOKUP($B145,PRIM!$A:$I,MATCH(Sectoral!$B$126,PRIM!$A$2:$J$2,0),FALSE)</f>
        <v>2.4396801679999998E-3</v>
      </c>
      <c r="Q145" s="76">
        <f>Q105/100*VLOOKUP($B145,PRIM!$A:$I,MATCH(Sectoral!$B$126,PRIM!$A$2:$J$2,0),FALSE)</f>
        <v>7.9522853560000004E-4</v>
      </c>
      <c r="R145" s="77">
        <f>R105/100*VLOOKUP($B145,PRIM!$A:$I,MATCH(Sectoral!$B$126,PRIM!$A$2:$J$2,0),FALSE)</f>
        <v>-3.7645437999999997E-4</v>
      </c>
      <c r="S145" s="78"/>
      <c r="T145" s="78"/>
    </row>
    <row r="146" spans="1:20" x14ac:dyDescent="0.25">
      <c r="A146" s="67" t="str">
        <f t="shared" si="13"/>
        <v>xtot(ElecDist:SA)</v>
      </c>
      <c r="B146" s="91" t="str">
        <f t="shared" si="12"/>
        <v>19 ElecDist</v>
      </c>
      <c r="C146" s="76">
        <f>C106/100*VLOOKUP($B146,PRIM!$A:$I,MATCH(Sectoral!$B$126,PRIM!$A$2:$J$2,0),FALSE)</f>
        <v>-9.1179853749999984E-3</v>
      </c>
      <c r="D146" s="76">
        <f>D106/100*VLOOKUP($B146,PRIM!$A:$I,MATCH(Sectoral!$B$126,PRIM!$A$2:$J$2,0),FALSE)</f>
        <v>-2.3010877625000002E-2</v>
      </c>
      <c r="E146" s="76">
        <f>E106/100*VLOOKUP($B146,PRIM!$A:$I,MATCH(Sectoral!$B$126,PRIM!$A$2:$J$2,0),FALSE)</f>
        <v>-3.3960400000000002E-2</v>
      </c>
      <c r="F146" s="76">
        <f>F106/100*VLOOKUP($B146,PRIM!$A:$I,MATCH(Sectoral!$B$126,PRIM!$A$2:$J$2,0),FALSE)</f>
        <v>-4.2298774125000001E-2</v>
      </c>
      <c r="G146" s="76">
        <f>G106/100*VLOOKUP($B146,PRIM!$A:$I,MATCH(Sectoral!$B$126,PRIM!$A$2:$J$2,0),FALSE)</f>
        <v>-4.3929224374999999E-2</v>
      </c>
      <c r="H146" s="76">
        <f>H106/100*VLOOKUP($B146,PRIM!$A:$I,MATCH(Sectoral!$B$126,PRIM!$A$2:$J$2,0),FALSE)</f>
        <v>-4.6995174125000004E-2</v>
      </c>
      <c r="I146" s="76">
        <f>I106/100*VLOOKUP($B146,PRIM!$A:$I,MATCH(Sectoral!$B$126,PRIM!$A$2:$J$2,0),FALSE)</f>
        <v>-4.885306200000001E-2</v>
      </c>
      <c r="J146" s="76">
        <f>J106/100*VLOOKUP($B146,PRIM!$A:$I,MATCH(Sectoral!$B$126,PRIM!$A$2:$J$2,0),FALSE)</f>
        <v>-4.9567205374999999E-2</v>
      </c>
      <c r="K146" s="76">
        <f>K106/100*VLOOKUP($B146,PRIM!$A:$I,MATCH(Sectoral!$B$126,PRIM!$A$2:$J$2,0),FALSE)</f>
        <v>-3.5553776124999999E-2</v>
      </c>
      <c r="L146" s="76">
        <f>L106/100*VLOOKUP($B146,PRIM!$A:$I,MATCH(Sectoral!$B$126,PRIM!$A$2:$J$2,0),FALSE)</f>
        <v>-3.0058221125000003E-2</v>
      </c>
      <c r="M146" s="76">
        <f>M106/100*VLOOKUP($B146,PRIM!$A:$I,MATCH(Sectoral!$B$126,PRIM!$A$2:$J$2,0),FALSE)</f>
        <v>-2.6690995249999998E-2</v>
      </c>
      <c r="N146" s="76">
        <f>N106/100*VLOOKUP($B146,PRIM!$A:$I,MATCH(Sectoral!$B$126,PRIM!$A$2:$J$2,0),FALSE)</f>
        <v>-2.3699916500000001E-2</v>
      </c>
      <c r="O146" s="76">
        <f>O106/100*VLOOKUP($B146,PRIM!$A:$I,MATCH(Sectoral!$B$126,PRIM!$A$2:$J$2,0),FALSE)</f>
        <v>-2.3845897249999998E-2</v>
      </c>
      <c r="P146" s="76">
        <f>P106/100*VLOOKUP($B146,PRIM!$A:$I,MATCH(Sectoral!$B$126,PRIM!$A$2:$J$2,0),FALSE)</f>
        <v>-2.6164235875000001E-2</v>
      </c>
      <c r="Q146" s="76">
        <f>Q106/100*VLOOKUP($B146,PRIM!$A:$I,MATCH(Sectoral!$B$126,PRIM!$A$2:$J$2,0),FALSE)</f>
        <v>-2.8543912375000001E-2</v>
      </c>
      <c r="R146" s="77">
        <f>R106/100*VLOOKUP($B146,PRIM!$A:$I,MATCH(Sectoral!$B$126,PRIM!$A$2:$J$2,0),FALSE)</f>
        <v>-3.0056215125000001E-2</v>
      </c>
      <c r="S146" s="78"/>
      <c r="T146" s="78"/>
    </row>
    <row r="147" spans="1:20" x14ac:dyDescent="0.25">
      <c r="A147" s="67" t="str">
        <f t="shared" si="13"/>
        <v>xtot(GasSupply:SA)</v>
      </c>
      <c r="B147" s="91" t="str">
        <f t="shared" si="12"/>
        <v>20 GasSupply</v>
      </c>
      <c r="C147" s="76">
        <f>C107/100*VLOOKUP($B147,PRIM!$A:$I,MATCH(Sectoral!$B$126,PRIM!$A$2:$J$2,0),FALSE)</f>
        <v>-1.5976147440000001E-2</v>
      </c>
      <c r="D147" s="76">
        <f>D107/100*VLOOKUP($B147,PRIM!$A:$I,MATCH(Sectoral!$B$126,PRIM!$A$2:$J$2,0),FALSE)</f>
        <v>-2.1633973680000002E-2</v>
      </c>
      <c r="E147" s="76">
        <f>E107/100*VLOOKUP($B147,PRIM!$A:$I,MATCH(Sectoral!$B$126,PRIM!$A$2:$J$2,0),FALSE)</f>
        <v>-2.4978491340000002E-2</v>
      </c>
      <c r="F147" s="76">
        <f>F107/100*VLOOKUP($B147,PRIM!$A:$I,MATCH(Sectoral!$B$126,PRIM!$A$2:$J$2,0),FALSE)</f>
        <v>-2.6805958519999999E-2</v>
      </c>
      <c r="G147" s="76">
        <f>G107/100*VLOOKUP($B147,PRIM!$A:$I,MATCH(Sectoral!$B$126,PRIM!$A$2:$J$2,0),FALSE)</f>
        <v>-2.719761704E-2</v>
      </c>
      <c r="H147" s="76">
        <f>H107/100*VLOOKUP($B147,PRIM!$A:$I,MATCH(Sectoral!$B$126,PRIM!$A$2:$J$2,0),FALSE)</f>
        <v>-2.675640088E-2</v>
      </c>
      <c r="I147" s="76">
        <f>I107/100*VLOOKUP($B147,PRIM!$A:$I,MATCH(Sectoral!$B$126,PRIM!$A$2:$J$2,0),FALSE)</f>
        <v>-2.5685057640000002E-2</v>
      </c>
      <c r="J147" s="76">
        <f>J107/100*VLOOKUP($B147,PRIM!$A:$I,MATCH(Sectoral!$B$126,PRIM!$A$2:$J$2,0),FALSE)</f>
        <v>-2.4159803800000001E-2</v>
      </c>
      <c r="K147" s="76">
        <f>K107/100*VLOOKUP($B147,PRIM!$A:$I,MATCH(Sectoral!$B$126,PRIM!$A$2:$J$2,0),FALSE)</f>
        <v>-2.4240422580000004E-2</v>
      </c>
      <c r="L147" s="76">
        <f>L107/100*VLOOKUP($B147,PRIM!$A:$I,MATCH(Sectoral!$B$126,PRIM!$A$2:$J$2,0),FALSE)</f>
        <v>-2.4093839440000004E-2</v>
      </c>
      <c r="M147" s="76">
        <f>M107/100*VLOOKUP($B147,PRIM!$A:$I,MATCH(Sectoral!$B$126,PRIM!$A$2:$J$2,0),FALSE)</f>
        <v>-2.3747325360000002E-2</v>
      </c>
      <c r="N147" s="76">
        <f>N107/100*VLOOKUP($B147,PRIM!$A:$I,MATCH(Sectoral!$B$126,PRIM!$A$2:$J$2,0),FALSE)</f>
        <v>-2.1592100200000006E-2</v>
      </c>
      <c r="O147" s="76">
        <f>O107/100*VLOOKUP($B147,PRIM!$A:$I,MATCH(Sectoral!$B$126,PRIM!$A$2:$J$2,0),FALSE)</f>
        <v>-1.9935008500000004E-2</v>
      </c>
      <c r="P147" s="76">
        <f>P107/100*VLOOKUP($B147,PRIM!$A:$I,MATCH(Sectoral!$B$126,PRIM!$A$2:$J$2,0),FALSE)</f>
        <v>-1.900509534E-2</v>
      </c>
      <c r="Q147" s="76">
        <f>Q107/100*VLOOKUP($B147,PRIM!$A:$I,MATCH(Sectoral!$B$126,PRIM!$A$2:$J$2,0),FALSE)</f>
        <v>-1.8312469559999999E-2</v>
      </c>
      <c r="R147" s="77">
        <f>R107/100*VLOOKUP($B147,PRIM!$A:$I,MATCH(Sectoral!$B$126,PRIM!$A$2:$J$2,0),FALSE)</f>
        <v>-1.7468393140000003E-2</v>
      </c>
      <c r="S147" s="78"/>
      <c r="T147" s="78"/>
    </row>
    <row r="148" spans="1:20" x14ac:dyDescent="0.25">
      <c r="A148" s="67" t="str">
        <f t="shared" si="13"/>
        <v>xtot(WaterDrains:SA)</v>
      </c>
      <c r="B148" s="91" t="str">
        <f t="shared" si="12"/>
        <v>21 WaterDrains</v>
      </c>
      <c r="C148" s="76">
        <f>C108/100*VLOOKUP($B148,PRIM!$A:$I,MATCH(Sectoral!$B$126,PRIM!$A$2:$J$2,0),FALSE)</f>
        <v>-1.9585494945E-2</v>
      </c>
      <c r="D148" s="76">
        <f>D108/100*VLOOKUP($B148,PRIM!$A:$I,MATCH(Sectoral!$B$126,PRIM!$A$2:$J$2,0),FALSE)</f>
        <v>-2.5672039349999998E-2</v>
      </c>
      <c r="E148" s="76">
        <f>E108/100*VLOOKUP($B148,PRIM!$A:$I,MATCH(Sectoral!$B$126,PRIM!$A$2:$J$2,0),FALSE)</f>
        <v>-2.9859524912000002E-2</v>
      </c>
      <c r="F148" s="76">
        <f>F108/100*VLOOKUP($B148,PRIM!$A:$I,MATCH(Sectoral!$B$126,PRIM!$A$2:$J$2,0),FALSE)</f>
        <v>-3.3126433734000003E-2</v>
      </c>
      <c r="G148" s="76">
        <f>G108/100*VLOOKUP($B148,PRIM!$A:$I,MATCH(Sectoral!$B$126,PRIM!$A$2:$J$2,0),FALSE)</f>
        <v>-3.1521637135000002E-2</v>
      </c>
      <c r="H148" s="76">
        <f>H108/100*VLOOKUP($B148,PRIM!$A:$I,MATCH(Sectoral!$B$126,PRIM!$A$2:$J$2,0),FALSE)</f>
        <v>-3.2036076391E-2</v>
      </c>
      <c r="I148" s="76">
        <f>I108/100*VLOOKUP($B148,PRIM!$A:$I,MATCH(Sectoral!$B$126,PRIM!$A$2:$J$2,0),FALSE)</f>
        <v>-3.2378527902E-2</v>
      </c>
      <c r="J148" s="76">
        <f>J108/100*VLOOKUP($B148,PRIM!$A:$I,MATCH(Sectoral!$B$126,PRIM!$A$2:$J$2,0),FALSE)</f>
        <v>-3.2435820169999997E-2</v>
      </c>
      <c r="K148" s="76">
        <f>K108/100*VLOOKUP($B148,PRIM!$A:$I,MATCH(Sectoral!$B$126,PRIM!$A$2:$J$2,0),FALSE)</f>
        <v>-2.4626794120999999E-2</v>
      </c>
      <c r="L148" s="76">
        <f>L108/100*VLOOKUP($B148,PRIM!$A:$I,MATCH(Sectoral!$B$126,PRIM!$A$2:$J$2,0),FALSE)</f>
        <v>-2.1070025660999997E-2</v>
      </c>
      <c r="M148" s="76">
        <f>M108/100*VLOOKUP($B148,PRIM!$A:$I,MATCH(Sectoral!$B$126,PRIM!$A$2:$J$2,0),FALSE)</f>
        <v>-1.8198154384000003E-2</v>
      </c>
      <c r="N148" s="76">
        <f>N108/100*VLOOKUP($B148,PRIM!$A:$I,MATCH(Sectoral!$B$126,PRIM!$A$2:$J$2,0),FALSE)</f>
        <v>-1.6528375554E-2</v>
      </c>
      <c r="O148" s="76">
        <f>O108/100*VLOOKUP($B148,PRIM!$A:$I,MATCH(Sectoral!$B$126,PRIM!$A$2:$J$2,0),FALSE)</f>
        <v>-1.5491205661999999E-2</v>
      </c>
      <c r="P148" s="76">
        <f>P108/100*VLOOKUP($B148,PRIM!$A:$I,MATCH(Sectoral!$B$126,PRIM!$A$2:$J$2,0),FALSE)</f>
        <v>-1.4684565328999999E-2</v>
      </c>
      <c r="Q148" s="76">
        <f>Q108/100*VLOOKUP($B148,PRIM!$A:$I,MATCH(Sectoral!$B$126,PRIM!$A$2:$J$2,0),FALSE)</f>
        <v>-1.3879162863999999E-2</v>
      </c>
      <c r="R148" s="77">
        <f>R108/100*VLOOKUP($B148,PRIM!$A:$I,MATCH(Sectoral!$B$126,PRIM!$A$2:$J$2,0),FALSE)</f>
        <v>-1.3015685705E-2</v>
      </c>
      <c r="S148" s="78"/>
      <c r="T148" s="78"/>
    </row>
    <row r="149" spans="1:20" x14ac:dyDescent="0.25">
      <c r="A149" s="67" t="str">
        <f t="shared" si="13"/>
        <v>xtot(ResidBuildng:SA)</v>
      </c>
      <c r="B149" s="91" t="str">
        <f t="shared" si="12"/>
        <v>22 ResidBuildng</v>
      </c>
      <c r="C149" s="76">
        <f>C109/100*VLOOKUP($B149,PRIM!$A:$I,MATCH(Sectoral!$B$126,PRIM!$A$2:$J$2,0),FALSE)</f>
        <v>6.874077107099999E-2</v>
      </c>
      <c r="D149" s="76">
        <f>D109/100*VLOOKUP($B149,PRIM!$A:$I,MATCH(Sectoral!$B$126,PRIM!$A$2:$J$2,0),FALSE)</f>
        <v>-7.2923647256999999E-2</v>
      </c>
      <c r="E149" s="76">
        <f>E109/100*VLOOKUP($B149,PRIM!$A:$I,MATCH(Sectoral!$B$126,PRIM!$A$2:$J$2,0),FALSE)</f>
        <v>-0.17668935638999997</v>
      </c>
      <c r="F149" s="76">
        <f>F109/100*VLOOKUP($B149,PRIM!$A:$I,MATCH(Sectoral!$B$126,PRIM!$A$2:$J$2,0),FALSE)</f>
        <v>-0.25646044614000002</v>
      </c>
      <c r="G149" s="76">
        <f>G109/100*VLOOKUP($B149,PRIM!$A:$I,MATCH(Sectoral!$B$126,PRIM!$A$2:$J$2,0),FALSE)</f>
        <v>-0.28616403533999996</v>
      </c>
      <c r="H149" s="76">
        <f>H109/100*VLOOKUP($B149,PRIM!$A:$I,MATCH(Sectoral!$B$126,PRIM!$A$2:$J$2,0),FALSE)</f>
        <v>-0.32061340451999998</v>
      </c>
      <c r="I149" s="76">
        <f>I109/100*VLOOKUP($B149,PRIM!$A:$I,MATCH(Sectoral!$B$126,PRIM!$A$2:$J$2,0),FALSE)</f>
        <v>-0.34852442201999995</v>
      </c>
      <c r="J149" s="76">
        <f>J109/100*VLOOKUP($B149,PRIM!$A:$I,MATCH(Sectoral!$B$126,PRIM!$A$2:$J$2,0),FALSE)</f>
        <v>-0.36978329993999998</v>
      </c>
      <c r="K149" s="76">
        <f>K109/100*VLOOKUP($B149,PRIM!$A:$I,MATCH(Sectoral!$B$126,PRIM!$A$2:$J$2,0),FALSE)</f>
        <v>-0.32511214931999993</v>
      </c>
      <c r="L149" s="76">
        <f>L109/100*VLOOKUP($B149,PRIM!$A:$I,MATCH(Sectoral!$B$126,PRIM!$A$2:$J$2,0),FALSE)</f>
        <v>-0.29260838831999997</v>
      </c>
      <c r="M149" s="76">
        <f>M109/100*VLOOKUP($B149,PRIM!$A:$I,MATCH(Sectoral!$B$126,PRIM!$A$2:$J$2,0),FALSE)</f>
        <v>-0.26302897635</v>
      </c>
      <c r="N149" s="76">
        <f>N109/100*VLOOKUP($B149,PRIM!$A:$I,MATCH(Sectoral!$B$126,PRIM!$A$2:$J$2,0),FALSE)</f>
        <v>-0.24172128506999999</v>
      </c>
      <c r="O149" s="76">
        <f>O109/100*VLOOKUP($B149,PRIM!$A:$I,MATCH(Sectoral!$B$126,PRIM!$A$2:$J$2,0),FALSE)</f>
        <v>-0.23768643209999998</v>
      </c>
      <c r="P149" s="76">
        <f>P109/100*VLOOKUP($B149,PRIM!$A:$I,MATCH(Sectoral!$B$126,PRIM!$A$2:$J$2,0),FALSE)</f>
        <v>-0.24493834935000003</v>
      </c>
      <c r="Q149" s="76">
        <f>Q109/100*VLOOKUP($B149,PRIM!$A:$I,MATCH(Sectoral!$B$126,PRIM!$A$2:$J$2,0),FALSE)</f>
        <v>-0.25362069593999997</v>
      </c>
      <c r="R149" s="77">
        <f>R109/100*VLOOKUP($B149,PRIM!$A:$I,MATCH(Sectoral!$B$126,PRIM!$A$2:$J$2,0),FALSE)</f>
        <v>-0.25989007941000003</v>
      </c>
      <c r="S149" s="78"/>
      <c r="T149" s="78"/>
    </row>
    <row r="150" spans="1:20" x14ac:dyDescent="0.25">
      <c r="A150" s="67" t="str">
        <f t="shared" si="13"/>
        <v>xtot(OthConstrn:SA)</v>
      </c>
      <c r="B150" s="91" t="str">
        <f t="shared" si="12"/>
        <v>23 OthConstrn</v>
      </c>
      <c r="C150" s="76">
        <f>C110/100*VLOOKUP($B150,PRIM!$A:$I,MATCH(Sectoral!$B$126,PRIM!$A$2:$J$2,0),FALSE)</f>
        <v>-2.6562727438199998</v>
      </c>
      <c r="D150" s="76">
        <f>D110/100*VLOOKUP($B150,PRIM!$A:$I,MATCH(Sectoral!$B$126,PRIM!$A$2:$J$2,0),FALSE)</f>
        <v>-2.7467267130600002</v>
      </c>
      <c r="E150" s="76">
        <f>E110/100*VLOOKUP($B150,PRIM!$A:$I,MATCH(Sectoral!$B$126,PRIM!$A$2:$J$2,0),FALSE)</f>
        <v>-2.7516226268400001</v>
      </c>
      <c r="F150" s="76">
        <f>F110/100*VLOOKUP($B150,PRIM!$A:$I,MATCH(Sectoral!$B$126,PRIM!$A$2:$J$2,0),FALSE)</f>
        <v>-2.7142893672199997</v>
      </c>
      <c r="G150" s="76">
        <f>G110/100*VLOOKUP($B150,PRIM!$A:$I,MATCH(Sectoral!$B$126,PRIM!$A$2:$J$2,0),FALSE)</f>
        <v>-2.7322875112899996</v>
      </c>
      <c r="H150" s="76">
        <f>H110/100*VLOOKUP($B150,PRIM!$A:$I,MATCH(Sectoral!$B$126,PRIM!$A$2:$J$2,0),FALSE)</f>
        <v>-2.6963449004800002</v>
      </c>
      <c r="I150" s="76">
        <f>I110/100*VLOOKUP($B150,PRIM!$A:$I,MATCH(Sectoral!$B$126,PRIM!$A$2:$J$2,0),FALSE)</f>
        <v>-2.6521219976799997</v>
      </c>
      <c r="J150" s="76">
        <f>J110/100*VLOOKUP($B150,PRIM!$A:$I,MATCH(Sectoral!$B$126,PRIM!$A$2:$J$2,0),FALSE)</f>
        <v>-2.6057335078099997</v>
      </c>
      <c r="K150" s="76">
        <f>K110/100*VLOOKUP($B150,PRIM!$A:$I,MATCH(Sectoral!$B$126,PRIM!$A$2:$J$2,0),FALSE)</f>
        <v>-2.7260311703899998</v>
      </c>
      <c r="L150" s="76">
        <f>L110/100*VLOOKUP($B150,PRIM!$A:$I,MATCH(Sectoral!$B$126,PRIM!$A$2:$J$2,0),FALSE)</f>
        <v>-2.7631037115499999</v>
      </c>
      <c r="M150" s="76">
        <f>M110/100*VLOOKUP($B150,PRIM!$A:$I,MATCH(Sectoral!$B$126,PRIM!$A$2:$J$2,0),FALSE)</f>
        <v>-2.8052092917700002</v>
      </c>
      <c r="N150" s="76">
        <f>N110/100*VLOOKUP($B150,PRIM!$A:$I,MATCH(Sectoral!$B$126,PRIM!$A$2:$J$2,0),FALSE)</f>
        <v>-2.7958157590199999</v>
      </c>
      <c r="O150" s="76">
        <f>O110/100*VLOOKUP($B150,PRIM!$A:$I,MATCH(Sectoral!$B$126,PRIM!$A$2:$J$2,0),FALSE)</f>
        <v>-2.7902617341099996</v>
      </c>
      <c r="P150" s="76">
        <f>P110/100*VLOOKUP($B150,PRIM!$A:$I,MATCH(Sectoral!$B$126,PRIM!$A$2:$J$2,0),FALSE)</f>
        <v>-2.7936988875100002</v>
      </c>
      <c r="Q150" s="76">
        <f>Q110/100*VLOOKUP($B150,PRIM!$A:$I,MATCH(Sectoral!$B$126,PRIM!$A$2:$J$2,0),FALSE)</f>
        <v>-2.7988794264599997</v>
      </c>
      <c r="R150" s="77">
        <f>R110/100*VLOOKUP($B150,PRIM!$A:$I,MATCH(Sectoral!$B$126,PRIM!$A$2:$J$2,0),FALSE)</f>
        <v>-2.79844685033</v>
      </c>
      <c r="S150" s="78"/>
      <c r="T150" s="78"/>
    </row>
    <row r="151" spans="1:20" x14ac:dyDescent="0.25">
      <c r="A151" s="67" t="str">
        <f t="shared" si="13"/>
        <v>xtot(WsaleTrad:SA)</v>
      </c>
      <c r="B151" s="91" t="str">
        <f t="shared" si="12"/>
        <v>24 WsaleTrad</v>
      </c>
      <c r="C151" s="76">
        <f>C111/100*VLOOKUP($B151,PRIM!$A:$I,MATCH(Sectoral!$B$126,PRIM!$A$2:$J$2,0),FALSE)</f>
        <v>0.251245324356</v>
      </c>
      <c r="D151" s="76">
        <f>D111/100*VLOOKUP($B151,PRIM!$A:$I,MATCH(Sectoral!$B$126,PRIM!$A$2:$J$2,0),FALSE)</f>
        <v>0.122633801862</v>
      </c>
      <c r="E151" s="76">
        <f>E111/100*VLOOKUP($B151,PRIM!$A:$I,MATCH(Sectoral!$B$126,PRIM!$A$2:$J$2,0),FALSE)</f>
        <v>6.2903229401999994E-2</v>
      </c>
      <c r="F151" s="76">
        <f>F111/100*VLOOKUP($B151,PRIM!$A:$I,MATCH(Sectoral!$B$126,PRIM!$A$2:$J$2,0),FALSE)</f>
        <v>4.2282476729999997E-2</v>
      </c>
      <c r="G151" s="76">
        <f>G111/100*VLOOKUP($B151,PRIM!$A:$I,MATCH(Sectoral!$B$126,PRIM!$A$2:$J$2,0),FALSE)</f>
        <v>8.4153280107000003E-2</v>
      </c>
      <c r="H151" s="76">
        <f>H111/100*VLOOKUP($B151,PRIM!$A:$I,MATCH(Sectoral!$B$126,PRIM!$A$2:$J$2,0),FALSE)</f>
        <v>9.6739240766999995E-2</v>
      </c>
      <c r="I151" s="76">
        <f>I111/100*VLOOKUP($B151,PRIM!$A:$I,MATCH(Sectoral!$B$126,PRIM!$A$2:$J$2,0),FALSE)</f>
        <v>0.11328463820700001</v>
      </c>
      <c r="J151" s="76">
        <f>J111/100*VLOOKUP($B151,PRIM!$A:$I,MATCH(Sectoral!$B$126,PRIM!$A$2:$J$2,0),FALSE)</f>
        <v>0.13307305050000001</v>
      </c>
      <c r="K151" s="76">
        <f>K111/100*VLOOKUP($B151,PRIM!$A:$I,MATCH(Sectoral!$B$126,PRIM!$A$2:$J$2,0),FALSE)</f>
        <v>0.25423681245300001</v>
      </c>
      <c r="L151" s="76">
        <f>L111/100*VLOOKUP($B151,PRIM!$A:$I,MATCH(Sectoral!$B$126,PRIM!$A$2:$J$2,0),FALSE)</f>
        <v>0.29883536354099993</v>
      </c>
      <c r="M151" s="76">
        <f>M111/100*VLOOKUP($B151,PRIM!$A:$I,MATCH(Sectoral!$B$126,PRIM!$A$2:$J$2,0),FALSE)</f>
        <v>0.326319139965</v>
      </c>
      <c r="N151" s="76">
        <f>N111/100*VLOOKUP($B151,PRIM!$A:$I,MATCH(Sectoral!$B$126,PRIM!$A$2:$J$2,0),FALSE)</f>
        <v>0.30805380434399998</v>
      </c>
      <c r="O151" s="76">
        <f>O111/100*VLOOKUP($B151,PRIM!$A:$I,MATCH(Sectoral!$B$126,PRIM!$A$2:$J$2,0),FALSE)</f>
        <v>0.283691979792</v>
      </c>
      <c r="P151" s="76">
        <f>P111/100*VLOOKUP($B151,PRIM!$A:$I,MATCH(Sectoral!$B$126,PRIM!$A$2:$J$2,0),FALSE)</f>
        <v>0.26757361527000001</v>
      </c>
      <c r="Q151" s="76">
        <f>Q111/100*VLOOKUP($B151,PRIM!$A:$I,MATCH(Sectoral!$B$126,PRIM!$A$2:$J$2,0),FALSE)</f>
        <v>0.26399021024999997</v>
      </c>
      <c r="R151" s="77">
        <f>R111/100*VLOOKUP($B151,PRIM!$A:$I,MATCH(Sectoral!$B$126,PRIM!$A$2:$J$2,0),FALSE)</f>
        <v>0.26684757048300001</v>
      </c>
      <c r="S151" s="78"/>
      <c r="T151" s="78"/>
    </row>
    <row r="152" spans="1:20" x14ac:dyDescent="0.25">
      <c r="A152" s="67" t="str">
        <f t="shared" si="13"/>
        <v>xtot(RetailTrade:SA)</v>
      </c>
      <c r="B152" s="91" t="str">
        <f t="shared" si="12"/>
        <v>25 RetailTrade</v>
      </c>
      <c r="C152" s="76">
        <f>C112/100*VLOOKUP($B152,PRIM!$A:$I,MATCH(Sectoral!$B$126,PRIM!$A$2:$J$2,0),FALSE)</f>
        <v>-0.11314016829599999</v>
      </c>
      <c r="D152" s="76">
        <f>D112/100*VLOOKUP($B152,PRIM!$A:$I,MATCH(Sectoral!$B$126,PRIM!$A$2:$J$2,0),FALSE)</f>
        <v>-0.32037375349999997</v>
      </c>
      <c r="E152" s="76">
        <f>E112/100*VLOOKUP($B152,PRIM!$A:$I,MATCH(Sectoral!$B$126,PRIM!$A$2:$J$2,0),FALSE)</f>
        <v>-0.444813291808</v>
      </c>
      <c r="F152" s="76">
        <f>F112/100*VLOOKUP($B152,PRIM!$A:$I,MATCH(Sectoral!$B$126,PRIM!$A$2:$J$2,0),FALSE)</f>
        <v>-0.51761562357199997</v>
      </c>
      <c r="G152" s="76">
        <f>G112/100*VLOOKUP($B152,PRIM!$A:$I,MATCH(Sectoral!$B$126,PRIM!$A$2:$J$2,0),FALSE)</f>
        <v>-0.503161705372</v>
      </c>
      <c r="H152" s="76">
        <f>H112/100*VLOOKUP($B152,PRIM!$A:$I,MATCH(Sectoral!$B$126,PRIM!$A$2:$J$2,0),FALSE)</f>
        <v>-0.51501750554799997</v>
      </c>
      <c r="I152" s="76">
        <f>I112/100*VLOOKUP($B152,PRIM!$A:$I,MATCH(Sectoral!$B$126,PRIM!$A$2:$J$2,0),FALSE)</f>
        <v>-0.51699645033999997</v>
      </c>
      <c r="J152" s="76">
        <f>J112/100*VLOOKUP($B152,PRIM!$A:$I,MATCH(Sectoral!$B$126,PRIM!$A$2:$J$2,0),FALSE)</f>
        <v>-0.51041512891599994</v>
      </c>
      <c r="K152" s="76">
        <f>K112/100*VLOOKUP($B152,PRIM!$A:$I,MATCH(Sectoral!$B$126,PRIM!$A$2:$J$2,0),FALSE)</f>
        <v>-0.34598395773599994</v>
      </c>
      <c r="L152" s="76">
        <f>L112/100*VLOOKUP($B152,PRIM!$A:$I,MATCH(Sectoral!$B$126,PRIM!$A$2:$J$2,0),FALSE)</f>
        <v>-0.27819491216800002</v>
      </c>
      <c r="M152" s="76">
        <f>M112/100*VLOOKUP($B152,PRIM!$A:$I,MATCH(Sectoral!$B$126,PRIM!$A$2:$J$2,0),FALSE)</f>
        <v>-0.23209784407599998</v>
      </c>
      <c r="N152" s="76">
        <f>N112/100*VLOOKUP($B152,PRIM!$A:$I,MATCH(Sectoral!$B$126,PRIM!$A$2:$J$2,0),FALSE)</f>
        <v>-0.24396846704799999</v>
      </c>
      <c r="O152" s="76">
        <f>O112/100*VLOOKUP($B152,PRIM!$A:$I,MATCH(Sectoral!$B$126,PRIM!$A$2:$J$2,0),FALSE)</f>
        <v>-0.27232264832800002</v>
      </c>
      <c r="P152" s="76">
        <f>P112/100*VLOOKUP($B152,PRIM!$A:$I,MATCH(Sectoral!$B$126,PRIM!$A$2:$J$2,0),FALSE)</f>
        <v>-0.29671298383200001</v>
      </c>
      <c r="Q152" s="76">
        <f>Q112/100*VLOOKUP($B152,PRIM!$A:$I,MATCH(Sectoral!$B$126,PRIM!$A$2:$J$2,0),FALSE)</f>
        <v>-0.30659112521199999</v>
      </c>
      <c r="R152" s="77">
        <f>R112/100*VLOOKUP($B152,PRIM!$A:$I,MATCH(Sectoral!$B$126,PRIM!$A$2:$J$2,0),FALSE)</f>
        <v>-0.30725057042399995</v>
      </c>
    </row>
    <row r="153" spans="1:20" x14ac:dyDescent="0.25">
      <c r="A153" s="67" t="str">
        <f t="shared" si="13"/>
        <v>xtot(RoadTrans:SA)</v>
      </c>
      <c r="B153" s="91" t="str">
        <f t="shared" si="12"/>
        <v>26 RoadTrans</v>
      </c>
      <c r="C153" s="76">
        <f>C113/100*VLOOKUP($B153,PRIM!$A:$I,MATCH(Sectoral!$B$126,PRIM!$A$2:$J$2,0),FALSE)</f>
        <v>8.9214325775999997E-2</v>
      </c>
      <c r="D153" s="76">
        <f>D113/100*VLOOKUP($B153,PRIM!$A:$I,MATCH(Sectoral!$B$126,PRIM!$A$2:$J$2,0),FALSE)</f>
        <v>7.306934780999999E-2</v>
      </c>
      <c r="E153" s="76">
        <f>E113/100*VLOOKUP($B153,PRIM!$A:$I,MATCH(Sectoral!$B$126,PRIM!$A$2:$J$2,0),FALSE)</f>
        <v>7.4403998550000003E-2</v>
      </c>
      <c r="F153" s="76">
        <f>F113/100*VLOOKUP($B153,PRIM!$A:$I,MATCH(Sectoral!$B$126,PRIM!$A$2:$J$2,0),FALSE)</f>
        <v>8.4027895242000009E-2</v>
      </c>
      <c r="G153" s="76">
        <f>G113/100*VLOOKUP($B153,PRIM!$A:$I,MATCH(Sectoral!$B$126,PRIM!$A$2:$J$2,0),FALSE)</f>
        <v>0.11308251519</v>
      </c>
      <c r="H153" s="76">
        <f>H113/100*VLOOKUP($B153,PRIM!$A:$I,MATCH(Sectoral!$B$126,PRIM!$A$2:$J$2,0),FALSE)</f>
        <v>0.12657048551399999</v>
      </c>
      <c r="I153" s="76">
        <f>I113/100*VLOOKUP($B153,PRIM!$A:$I,MATCH(Sectoral!$B$126,PRIM!$A$2:$J$2,0),FALSE)</f>
        <v>0.139767714948</v>
      </c>
      <c r="J153" s="76">
        <f>J113/100*VLOOKUP($B153,PRIM!$A:$I,MATCH(Sectoral!$B$126,PRIM!$A$2:$J$2,0),FALSE)</f>
        <v>0.15281728121999999</v>
      </c>
      <c r="K153" s="76">
        <f>K113/100*VLOOKUP($B153,PRIM!$A:$I,MATCH(Sectoral!$B$126,PRIM!$A$2:$J$2,0),FALSE)</f>
        <v>0.20825746338000004</v>
      </c>
      <c r="L153" s="76">
        <f>L113/100*VLOOKUP($B153,PRIM!$A:$I,MATCH(Sectoral!$B$126,PRIM!$A$2:$J$2,0),FALSE)</f>
        <v>0.22639719654000001</v>
      </c>
      <c r="M153" s="76">
        <f>M113/100*VLOOKUP($B153,PRIM!$A:$I,MATCH(Sectoral!$B$126,PRIM!$A$2:$J$2,0),FALSE)</f>
        <v>0.23792491668000001</v>
      </c>
      <c r="N153" s="76">
        <f>N113/100*VLOOKUP($B153,PRIM!$A:$I,MATCH(Sectoral!$B$126,PRIM!$A$2:$J$2,0),FALSE)</f>
        <v>0.23346501084000001</v>
      </c>
      <c r="O153" s="76">
        <f>O113/100*VLOOKUP($B153,PRIM!$A:$I,MATCH(Sectoral!$B$126,PRIM!$A$2:$J$2,0),FALSE)</f>
        <v>0.23004086466000001</v>
      </c>
      <c r="P153" s="76">
        <f>P113/100*VLOOKUP($B153,PRIM!$A:$I,MATCH(Sectoral!$B$126,PRIM!$A$2:$J$2,0),FALSE)</f>
        <v>0.23078108472000003</v>
      </c>
      <c r="Q153" s="76">
        <f>Q113/100*VLOOKUP($B153,PRIM!$A:$I,MATCH(Sectoral!$B$126,PRIM!$A$2:$J$2,0),FALSE)</f>
        <v>0.23552784678000002</v>
      </c>
      <c r="R153" s="77">
        <f>R113/100*VLOOKUP($B153,PRIM!$A:$I,MATCH(Sectoral!$B$126,PRIM!$A$2:$J$2,0),FALSE)</f>
        <v>0.24159920514</v>
      </c>
    </row>
    <row r="154" spans="1:20" x14ac:dyDescent="0.25">
      <c r="A154" s="67" t="str">
        <f t="shared" si="13"/>
        <v>xtot(RailTrans:SA)</v>
      </c>
      <c r="B154" s="91" t="str">
        <f t="shared" si="12"/>
        <v>27 RailTrans</v>
      </c>
      <c r="C154" s="76">
        <f>C114/100*VLOOKUP($B154,PRIM!$A:$I,MATCH(Sectoral!$B$126,PRIM!$A$2:$J$2,0),FALSE)</f>
        <v>9.6214817100000016E-2</v>
      </c>
      <c r="D154" s="76">
        <f>D114/100*VLOOKUP($B154,PRIM!$A:$I,MATCH(Sectoral!$B$126,PRIM!$A$2:$J$2,0),FALSE)</f>
        <v>9.7737491600000004E-2</v>
      </c>
      <c r="E154" s="76">
        <f>E114/100*VLOOKUP($B154,PRIM!$A:$I,MATCH(Sectoral!$B$126,PRIM!$A$2:$J$2,0),FALSE)</f>
        <v>0.10210524459999999</v>
      </c>
      <c r="F154" s="76">
        <f>F114/100*VLOOKUP($B154,PRIM!$A:$I,MATCH(Sectoral!$B$126,PRIM!$A$2:$J$2,0),FALSE)</f>
        <v>0.10738514969999999</v>
      </c>
      <c r="G154" s="76">
        <f>G114/100*VLOOKUP($B154,PRIM!$A:$I,MATCH(Sectoral!$B$126,PRIM!$A$2:$J$2,0),FALSE)</f>
        <v>0.1172793463</v>
      </c>
      <c r="H154" s="76">
        <f>H114/100*VLOOKUP($B154,PRIM!$A:$I,MATCH(Sectoral!$B$126,PRIM!$A$2:$J$2,0),FALSE)</f>
        <v>0.12218918809999998</v>
      </c>
      <c r="I154" s="76">
        <f>I114/100*VLOOKUP($B154,PRIM!$A:$I,MATCH(Sectoral!$B$126,PRIM!$A$2:$J$2,0),FALSE)</f>
        <v>0.1266119785</v>
      </c>
      <c r="J154" s="76">
        <f>J114/100*VLOOKUP($B154,PRIM!$A:$I,MATCH(Sectoral!$B$126,PRIM!$A$2:$J$2,0),FALSE)</f>
        <v>0.1306436429</v>
      </c>
      <c r="K154" s="76">
        <f>K114/100*VLOOKUP($B154,PRIM!$A:$I,MATCH(Sectoral!$B$126,PRIM!$A$2:$J$2,0),FALSE)</f>
        <v>0.14824662630000002</v>
      </c>
      <c r="L154" s="76">
        <f>L114/100*VLOOKUP($B154,PRIM!$A:$I,MATCH(Sectoral!$B$126,PRIM!$A$2:$J$2,0),FALSE)</f>
        <v>0.15204183970000001</v>
      </c>
      <c r="M154" s="76">
        <f>M114/100*VLOOKUP($B154,PRIM!$A:$I,MATCH(Sectoral!$B$126,PRIM!$A$2:$J$2,0),FALSE)</f>
        <v>0.15383988949999999</v>
      </c>
      <c r="N154" s="76">
        <f>N114/100*VLOOKUP($B154,PRIM!$A:$I,MATCH(Sectoral!$B$126,PRIM!$A$2:$J$2,0),FALSE)</f>
        <v>0.1544777423</v>
      </c>
      <c r="O154" s="76">
        <f>O114/100*VLOOKUP($B154,PRIM!$A:$I,MATCH(Sectoral!$B$126,PRIM!$A$2:$J$2,0),FALSE)</f>
        <v>0.15572049539999999</v>
      </c>
      <c r="P154" s="76">
        <f>P114/100*VLOOKUP($B154,PRIM!$A:$I,MATCH(Sectoral!$B$126,PRIM!$A$2:$J$2,0),FALSE)</f>
        <v>0.1574162714</v>
      </c>
      <c r="Q154" s="76">
        <f>Q114/100*VLOOKUP($B154,PRIM!$A:$I,MATCH(Sectoral!$B$126,PRIM!$A$2:$J$2,0),FALSE)</f>
        <v>0.15949445780000002</v>
      </c>
      <c r="R154" s="77">
        <f>R114/100*VLOOKUP($B154,PRIM!$A:$I,MATCH(Sectoral!$B$126,PRIM!$A$2:$J$2,0),FALSE)</f>
        <v>0.16162101040000001</v>
      </c>
    </row>
    <row r="155" spans="1:20" x14ac:dyDescent="0.25">
      <c r="A155" s="67" t="str">
        <f t="shared" si="13"/>
        <v>xtot(OthTrans:SA)</v>
      </c>
      <c r="B155" s="91" t="str">
        <f t="shared" si="12"/>
        <v>28 OthTrans</v>
      </c>
      <c r="C155" s="76">
        <f>C115/100*VLOOKUP($B155,PRIM!$A:$I,MATCH(Sectoral!$B$126,PRIM!$A$2:$J$2,0),FALSE)</f>
        <v>3.1276371379999999</v>
      </c>
      <c r="D155" s="76">
        <f>D115/100*VLOOKUP($B155,PRIM!$A:$I,MATCH(Sectoral!$B$126,PRIM!$A$2:$J$2,0),FALSE)</f>
        <v>2.908646488</v>
      </c>
      <c r="E155" s="76">
        <f>E115/100*VLOOKUP($B155,PRIM!$A:$I,MATCH(Sectoral!$B$126,PRIM!$A$2:$J$2,0),FALSE)</f>
        <v>2.783772527</v>
      </c>
      <c r="F155" s="76">
        <f>F115/100*VLOOKUP($B155,PRIM!$A:$I,MATCH(Sectoral!$B$126,PRIM!$A$2:$J$2,0),FALSE)</f>
        <v>2.7115408199999997</v>
      </c>
      <c r="G155" s="76">
        <f>G115/100*VLOOKUP($B155,PRIM!$A:$I,MATCH(Sectoral!$B$126,PRIM!$A$2:$J$2,0),FALSE)</f>
        <v>2.68675474</v>
      </c>
      <c r="H155" s="76">
        <f>H115/100*VLOOKUP($B155,PRIM!$A:$I,MATCH(Sectoral!$B$126,PRIM!$A$2:$J$2,0),FALSE)</f>
        <v>2.6579831709999997</v>
      </c>
      <c r="I155" s="76">
        <f>I115/100*VLOOKUP($B155,PRIM!$A:$I,MATCH(Sectoral!$B$126,PRIM!$A$2:$J$2,0),FALSE)</f>
        <v>2.6413793139999999</v>
      </c>
      <c r="J155" s="76">
        <f>J115/100*VLOOKUP($B155,PRIM!$A:$I,MATCH(Sectoral!$B$126,PRIM!$A$2:$J$2,0),FALSE)</f>
        <v>2.6330140119999998</v>
      </c>
      <c r="K155" s="76">
        <f>K115/100*VLOOKUP($B155,PRIM!$A:$I,MATCH(Sectoral!$B$126,PRIM!$A$2:$J$2,0),FALSE)</f>
        <v>2.6536596899999996</v>
      </c>
      <c r="L155" s="76">
        <f>L115/100*VLOOKUP($B155,PRIM!$A:$I,MATCH(Sectoral!$B$126,PRIM!$A$2:$J$2,0),FALSE)</f>
        <v>2.6110304490000003</v>
      </c>
      <c r="M155" s="76">
        <f>M115/100*VLOOKUP($B155,PRIM!$A:$I,MATCH(Sectoral!$B$126,PRIM!$A$2:$J$2,0),FALSE)</f>
        <v>2.5588670169999999</v>
      </c>
      <c r="N155" s="76">
        <f>N115/100*VLOOKUP($B155,PRIM!$A:$I,MATCH(Sectoral!$B$126,PRIM!$A$2:$J$2,0),FALSE)</f>
        <v>2.52747601</v>
      </c>
      <c r="O155" s="76">
        <f>O115/100*VLOOKUP($B155,PRIM!$A:$I,MATCH(Sectoral!$B$126,PRIM!$A$2:$J$2,0),FALSE)</f>
        <v>2.5030701710000001</v>
      </c>
      <c r="P155" s="76">
        <f>P115/100*VLOOKUP($B155,PRIM!$A:$I,MATCH(Sectoral!$B$126,PRIM!$A$2:$J$2,0),FALSE)</f>
        <v>2.482734319</v>
      </c>
      <c r="Q155" s="76">
        <f>Q115/100*VLOOKUP($B155,PRIM!$A:$I,MATCH(Sectoral!$B$126,PRIM!$A$2:$J$2,0),FALSE)</f>
        <v>2.4646939959999998</v>
      </c>
      <c r="R155" s="77">
        <f>R115/100*VLOOKUP($B155,PRIM!$A:$I,MATCH(Sectoral!$B$126,PRIM!$A$2:$J$2,0),FALSE)</f>
        <v>2.447231076</v>
      </c>
    </row>
    <row r="156" spans="1:20" x14ac:dyDescent="0.25">
      <c r="A156" s="67" t="str">
        <f t="shared" si="13"/>
        <v>xtot(WaterTrans:SA)</v>
      </c>
      <c r="B156" s="91" t="str">
        <f t="shared" si="12"/>
        <v>29 WaterTrans</v>
      </c>
      <c r="C156" s="76">
        <f>C116/100*VLOOKUP($B156,PRIM!$A:$I,MATCH(Sectoral!$B$126,PRIM!$A$2:$J$2,0),FALSE)</f>
        <v>0.28051027300000003</v>
      </c>
      <c r="D156" s="76">
        <f>D116/100*VLOOKUP($B156,PRIM!$A:$I,MATCH(Sectoral!$B$126,PRIM!$A$2:$J$2,0),FALSE)</f>
        <v>0.27843961500000003</v>
      </c>
      <c r="E156" s="76">
        <f>E116/100*VLOOKUP($B156,PRIM!$A:$I,MATCH(Sectoral!$B$126,PRIM!$A$2:$J$2,0),FALSE)</f>
        <v>0.28015514200000002</v>
      </c>
      <c r="F156" s="76">
        <f>F116/100*VLOOKUP($B156,PRIM!$A:$I,MATCH(Sectoral!$B$126,PRIM!$A$2:$J$2,0),FALSE)</f>
        <v>0.28268803400000003</v>
      </c>
      <c r="G156" s="76">
        <f>G116/100*VLOOKUP($B156,PRIM!$A:$I,MATCH(Sectoral!$B$126,PRIM!$A$2:$J$2,0),FALSE)</f>
        <v>0.28295673100000002</v>
      </c>
      <c r="H156" s="76">
        <f>H116/100*VLOOKUP($B156,PRIM!$A:$I,MATCH(Sectoral!$B$126,PRIM!$A$2:$J$2,0),FALSE)</f>
        <v>0.286945848</v>
      </c>
      <c r="I156" s="76">
        <f>I116/100*VLOOKUP($B156,PRIM!$A:$I,MATCH(Sectoral!$B$126,PRIM!$A$2:$J$2,0),FALSE)</f>
        <v>0.29000673900000001</v>
      </c>
      <c r="J156" s="76">
        <f>J116/100*VLOOKUP($B156,PRIM!$A:$I,MATCH(Sectoral!$B$126,PRIM!$A$2:$J$2,0),FALSE)</f>
        <v>0.29198156800000002</v>
      </c>
      <c r="K156" s="76">
        <f>K116/100*VLOOKUP($B156,PRIM!$A:$I,MATCH(Sectoral!$B$126,PRIM!$A$2:$J$2,0),FALSE)</f>
        <v>0.27194015399999999</v>
      </c>
      <c r="L156" s="76">
        <f>L116/100*VLOOKUP($B156,PRIM!$A:$I,MATCH(Sectoral!$B$126,PRIM!$A$2:$J$2,0),FALSE)</f>
        <v>0.26276123899999998</v>
      </c>
      <c r="M156" s="76">
        <f>M116/100*VLOOKUP($B156,PRIM!$A:$I,MATCH(Sectoral!$B$126,PRIM!$A$2:$J$2,0),FALSE)</f>
        <v>0.25499345299999998</v>
      </c>
      <c r="N156" s="76">
        <f>N116/100*VLOOKUP($B156,PRIM!$A:$I,MATCH(Sectoral!$B$126,PRIM!$A$2:$J$2,0),FALSE)</f>
        <v>0.25869696200000003</v>
      </c>
      <c r="O156" s="76">
        <f>O116/100*VLOOKUP($B156,PRIM!$A:$I,MATCH(Sectoral!$B$126,PRIM!$A$2:$J$2,0),FALSE)</f>
        <v>0.26402768500000001</v>
      </c>
      <c r="P156" s="76">
        <f>P116/100*VLOOKUP($B156,PRIM!$A:$I,MATCH(Sectoral!$B$126,PRIM!$A$2:$J$2,0),FALSE)</f>
        <v>0.26809571999999998</v>
      </c>
      <c r="Q156" s="76">
        <f>Q116/100*VLOOKUP($B156,PRIM!$A:$I,MATCH(Sectoral!$B$126,PRIM!$A$2:$J$2,0),FALSE)</f>
        <v>0.27030918200000004</v>
      </c>
      <c r="R156" s="77">
        <f>R116/100*VLOOKUP($B156,PRIM!$A:$I,MATCH(Sectoral!$B$126,PRIM!$A$2:$J$2,0),FALSE)</f>
        <v>0.271921364</v>
      </c>
    </row>
    <row r="157" spans="1:20" x14ac:dyDescent="0.25">
      <c r="A157" s="67" t="str">
        <f t="shared" si="13"/>
        <v>xtot(AirTrans:SA)</v>
      </c>
      <c r="B157" s="91" t="str">
        <f t="shared" si="12"/>
        <v>30 AirTrans</v>
      </c>
      <c r="C157" s="76">
        <f>C117/100*VLOOKUP($B157,PRIM!$A:$I,MATCH(Sectoral!$B$126,PRIM!$A$2:$J$2,0),FALSE)</f>
        <v>7.4988748800000005E-2</v>
      </c>
      <c r="D157" s="76">
        <f>D117/100*VLOOKUP($B157,PRIM!$A:$I,MATCH(Sectoral!$B$126,PRIM!$A$2:$J$2,0),FALSE)</f>
        <v>5.6851502399999997E-2</v>
      </c>
      <c r="E157" s="76">
        <f>E117/100*VLOOKUP($B157,PRIM!$A:$I,MATCH(Sectoral!$B$126,PRIM!$A$2:$J$2,0),FALSE)</f>
        <v>4.2876035999999999E-2</v>
      </c>
      <c r="F157" s="76">
        <f>F117/100*VLOOKUP($B157,PRIM!$A:$I,MATCH(Sectoral!$B$126,PRIM!$A$2:$J$2,0),FALSE)</f>
        <v>3.1828885199999997E-2</v>
      </c>
      <c r="G157" s="76">
        <f>G117/100*VLOOKUP($B157,PRIM!$A:$I,MATCH(Sectoral!$B$126,PRIM!$A$2:$J$2,0),FALSE)</f>
        <v>2.8298667600000001E-2</v>
      </c>
      <c r="H157" s="76">
        <f>H117/100*VLOOKUP($B157,PRIM!$A:$I,MATCH(Sectoral!$B$126,PRIM!$A$2:$J$2,0),FALSE)</f>
        <v>2.2793609160000002E-2</v>
      </c>
      <c r="I157" s="76">
        <f>I117/100*VLOOKUP($B157,PRIM!$A:$I,MATCH(Sectoral!$B$126,PRIM!$A$2:$J$2,0),FALSE)</f>
        <v>1.8338511240000001E-2</v>
      </c>
      <c r="J157" s="76">
        <f>J117/100*VLOOKUP($B157,PRIM!$A:$I,MATCH(Sectoral!$B$126,PRIM!$A$2:$J$2,0),FALSE)</f>
        <v>1.5003306360000001E-2</v>
      </c>
      <c r="K157" s="76">
        <f>K117/100*VLOOKUP($B157,PRIM!$A:$I,MATCH(Sectoral!$B$126,PRIM!$A$2:$J$2,0),FALSE)</f>
        <v>2.9659543199999999E-2</v>
      </c>
      <c r="L157" s="76">
        <f>L117/100*VLOOKUP($B157,PRIM!$A:$I,MATCH(Sectoral!$B$126,PRIM!$A$2:$J$2,0),FALSE)</f>
        <v>3.6125334000000002E-2</v>
      </c>
      <c r="M157" s="76">
        <f>M117/100*VLOOKUP($B157,PRIM!$A:$I,MATCH(Sectoral!$B$126,PRIM!$A$2:$J$2,0),FALSE)</f>
        <v>4.1169340800000002E-2</v>
      </c>
      <c r="N157" s="76">
        <f>N117/100*VLOOKUP($B157,PRIM!$A:$I,MATCH(Sectoral!$B$126,PRIM!$A$2:$J$2,0),FALSE)</f>
        <v>3.9409070400000003E-2</v>
      </c>
      <c r="O157" s="76">
        <f>O117/100*VLOOKUP($B157,PRIM!$A:$I,MATCH(Sectoral!$B$126,PRIM!$A$2:$J$2,0),FALSE)</f>
        <v>3.5964532800000004E-2</v>
      </c>
      <c r="P157" s="76">
        <f>P117/100*VLOOKUP($B157,PRIM!$A:$I,MATCH(Sectoral!$B$126,PRIM!$A$2:$J$2,0),FALSE)</f>
        <v>3.2837263200000001E-2</v>
      </c>
      <c r="Q157" s="76">
        <f>Q117/100*VLOOKUP($B157,PRIM!$A:$I,MATCH(Sectoral!$B$126,PRIM!$A$2:$J$2,0),FALSE)</f>
        <v>3.0833535599999996E-2</v>
      </c>
      <c r="R157" s="77">
        <f>R117/100*VLOOKUP($B157,PRIM!$A:$I,MATCH(Sectoral!$B$126,PRIM!$A$2:$J$2,0),FALSE)</f>
        <v>2.9489140800000001E-2</v>
      </c>
    </row>
    <row r="158" spans="1:20" x14ac:dyDescent="0.25">
      <c r="A158" s="67" t="str">
        <f t="shared" si="13"/>
        <v>xtot(OthServ:SA)</v>
      </c>
      <c r="B158" s="91" t="str">
        <f t="shared" si="12"/>
        <v>31 OthServ</v>
      </c>
      <c r="C158" s="76">
        <f>C118/100*VLOOKUP($B158,PRIM!$A:$I,MATCH(Sectoral!$B$126,PRIM!$A$2:$J$2,0),FALSE)</f>
        <v>2.1654987747900001</v>
      </c>
      <c r="D158" s="76">
        <f>D118/100*VLOOKUP($B158,PRIM!$A:$I,MATCH(Sectoral!$B$126,PRIM!$A$2:$J$2,0),FALSE)</f>
        <v>1.6764258469660001</v>
      </c>
      <c r="E158" s="76">
        <f>E118/100*VLOOKUP($B158,PRIM!$A:$I,MATCH(Sectoral!$B$126,PRIM!$A$2:$J$2,0),FALSE)</f>
        <v>1.4538319957199999</v>
      </c>
      <c r="F158" s="76">
        <f>F118/100*VLOOKUP($B158,PRIM!$A:$I,MATCH(Sectoral!$B$126,PRIM!$A$2:$J$2,0),FALSE)</f>
        <v>1.3697786631360001</v>
      </c>
      <c r="G158" s="76">
        <f>G118/100*VLOOKUP($B158,PRIM!$A:$I,MATCH(Sectoral!$B$126,PRIM!$A$2:$J$2,0),FALSE)</f>
        <v>1.6168433266309998</v>
      </c>
      <c r="H158" s="76">
        <f>H118/100*VLOOKUP($B158,PRIM!$A:$I,MATCH(Sectoral!$B$126,PRIM!$A$2:$J$2,0),FALSE)</f>
        <v>1.6294032276989998</v>
      </c>
      <c r="I158" s="76">
        <f>I118/100*VLOOKUP($B158,PRIM!$A:$I,MATCH(Sectoral!$B$126,PRIM!$A$2:$J$2,0),FALSE)</f>
        <v>1.6503036275699998</v>
      </c>
      <c r="J158" s="76">
        <f>J118/100*VLOOKUP($B158,PRIM!$A:$I,MATCH(Sectoral!$B$126,PRIM!$A$2:$J$2,0),FALSE)</f>
        <v>1.6837828582769998</v>
      </c>
      <c r="K158" s="76">
        <f>K118/100*VLOOKUP($B158,PRIM!$A:$I,MATCH(Sectoral!$B$126,PRIM!$A$2:$J$2,0),FALSE)</f>
        <v>2.65892468881</v>
      </c>
      <c r="L158" s="76">
        <f>L118/100*VLOOKUP($B158,PRIM!$A:$I,MATCH(Sectoral!$B$126,PRIM!$A$2:$J$2,0),FALSE)</f>
        <v>2.9534933899900002</v>
      </c>
      <c r="M158" s="76">
        <f>M118/100*VLOOKUP($B158,PRIM!$A:$I,MATCH(Sectoral!$B$126,PRIM!$A$2:$J$2,0),FALSE)</f>
        <v>3.1188664245699997</v>
      </c>
      <c r="N158" s="76">
        <f>N118/100*VLOOKUP($B158,PRIM!$A:$I,MATCH(Sectoral!$B$126,PRIM!$A$2:$J$2,0),FALSE)</f>
        <v>3.0348870901699998</v>
      </c>
      <c r="O158" s="76">
        <f>O118/100*VLOOKUP($B158,PRIM!$A:$I,MATCH(Sectoral!$B$126,PRIM!$A$2:$J$2,0),FALSE)</f>
        <v>2.93184461895</v>
      </c>
      <c r="P158" s="76">
        <f>P118/100*VLOOKUP($B158,PRIM!$A:$I,MATCH(Sectoral!$B$126,PRIM!$A$2:$J$2,0),FALSE)</f>
        <v>2.8730074582299996</v>
      </c>
      <c r="Q158" s="76">
        <f>Q118/100*VLOOKUP($B158,PRIM!$A:$I,MATCH(Sectoral!$B$126,PRIM!$A$2:$J$2,0),FALSE)</f>
        <v>2.8751069415899995</v>
      </c>
      <c r="R158" s="77">
        <f>R118/100*VLOOKUP($B158,PRIM!$A:$I,MATCH(Sectoral!$B$126,PRIM!$A$2:$J$2,0),FALSE)</f>
        <v>2.9023787141699997</v>
      </c>
    </row>
    <row r="159" spans="1:20" x14ac:dyDescent="0.25">
      <c r="A159" s="67" t="str">
        <f t="shared" si="13"/>
        <v>xtot(BankFinIns:SA)</v>
      </c>
      <c r="B159" s="91" t="str">
        <f t="shared" si="12"/>
        <v>32 BankFinIns</v>
      </c>
      <c r="C159" s="76">
        <f>C119/100*VLOOKUP($B159,PRIM!$A:$I,MATCH(Sectoral!$B$126,PRIM!$A$2:$J$2,0),FALSE)</f>
        <v>-0.45372556228500005</v>
      </c>
      <c r="D159" s="76">
        <f>D119/100*VLOOKUP($B159,PRIM!$A:$I,MATCH(Sectoral!$B$126,PRIM!$A$2:$J$2,0),FALSE)</f>
        <v>-0.50249430376199999</v>
      </c>
      <c r="E159" s="76">
        <f>E119/100*VLOOKUP($B159,PRIM!$A:$I,MATCH(Sectoral!$B$126,PRIM!$A$2:$J$2,0),FALSE)</f>
        <v>-0.51698915243999999</v>
      </c>
      <c r="F159" s="76">
        <f>F119/100*VLOOKUP($B159,PRIM!$A:$I,MATCH(Sectoral!$B$126,PRIM!$A$2:$J$2,0),FALSE)</f>
        <v>-0.51640872419700001</v>
      </c>
      <c r="G159" s="76">
        <f>G119/100*VLOOKUP($B159,PRIM!$A:$I,MATCH(Sectoral!$B$126,PRIM!$A$2:$J$2,0),FALSE)</f>
        <v>-0.44497768372200003</v>
      </c>
      <c r="H159" s="76">
        <f>H119/100*VLOOKUP($B159,PRIM!$A:$I,MATCH(Sectoral!$B$126,PRIM!$A$2:$J$2,0),FALSE)</f>
        <v>-0.42239811638700003</v>
      </c>
      <c r="I159" s="76">
        <f>I119/100*VLOOKUP($B159,PRIM!$A:$I,MATCH(Sectoral!$B$126,PRIM!$A$2:$J$2,0),FALSE)</f>
        <v>-0.403881724926</v>
      </c>
      <c r="J159" s="76">
        <f>J119/100*VLOOKUP($B159,PRIM!$A:$I,MATCH(Sectoral!$B$126,PRIM!$A$2:$J$2,0),FALSE)</f>
        <v>-0.38770842719700005</v>
      </c>
      <c r="K159" s="76">
        <f>K119/100*VLOOKUP($B159,PRIM!$A:$I,MATCH(Sectoral!$B$126,PRIM!$A$2:$J$2,0),FALSE)</f>
        <v>-0.218009453859</v>
      </c>
      <c r="L159" s="76">
        <f>L119/100*VLOOKUP($B159,PRIM!$A:$I,MATCH(Sectoral!$B$126,PRIM!$A$2:$J$2,0),FALSE)</f>
        <v>-0.14210068833000003</v>
      </c>
      <c r="M159" s="76">
        <f>M119/100*VLOOKUP($B159,PRIM!$A:$I,MATCH(Sectoral!$B$126,PRIM!$A$2:$J$2,0),FALSE)</f>
        <v>-8.2328338718999999E-2</v>
      </c>
      <c r="N159" s="76">
        <f>N119/100*VLOOKUP($B159,PRIM!$A:$I,MATCH(Sectoral!$B$126,PRIM!$A$2:$J$2,0),FALSE)</f>
        <v>-6.5039618618999998E-2</v>
      </c>
      <c r="O159" s="76">
        <f>O119/100*VLOOKUP($B159,PRIM!$A:$I,MATCH(Sectoral!$B$126,PRIM!$A$2:$J$2,0),FALSE)</f>
        <v>-5.9262673866300006E-2</v>
      </c>
      <c r="P159" s="76">
        <f>P119/100*VLOOKUP($B159,PRIM!$A:$I,MATCH(Sectoral!$B$126,PRIM!$A$2:$J$2,0),FALSE)</f>
        <v>-5.5796300334000008E-2</v>
      </c>
      <c r="Q159" s="76">
        <f>Q119/100*VLOOKUP($B159,PRIM!$A:$I,MATCH(Sectoral!$B$126,PRIM!$A$2:$J$2,0),FALSE)</f>
        <v>-5.1176993075100007E-2</v>
      </c>
      <c r="R159" s="77">
        <f>R119/100*VLOOKUP($B159,PRIM!$A:$I,MATCH(Sectoral!$B$126,PRIM!$A$2:$J$2,0),FALSE)</f>
        <v>-4.6559616023699998E-2</v>
      </c>
    </row>
    <row r="160" spans="1:20" x14ac:dyDescent="0.25">
      <c r="A160" s="67" t="str">
        <f t="shared" si="13"/>
        <v>xtot(OwnerDwellng:SA)</v>
      </c>
      <c r="B160" s="91" t="str">
        <f t="shared" si="12"/>
        <v>33 OwnerDwellng</v>
      </c>
      <c r="C160" s="76">
        <f>C120/100*VLOOKUP($B160,PRIM!$A:$I,MATCH(Sectoral!$B$126,PRIM!$A$2:$J$2,0),FALSE)</f>
        <v>0.10925798716699998</v>
      </c>
      <c r="D160" s="76">
        <f>D120/100*VLOOKUP($B160,PRIM!$A:$I,MATCH(Sectoral!$B$126,PRIM!$A$2:$J$2,0),FALSE)</f>
        <v>0.14041740216699999</v>
      </c>
      <c r="E160" s="76">
        <f>E120/100*VLOOKUP($B160,PRIM!$A:$I,MATCH(Sectoral!$B$126,PRIM!$A$2:$J$2,0),FALSE)</f>
        <v>0.13197504393499998</v>
      </c>
      <c r="F160" s="76">
        <f>F120/100*VLOOKUP($B160,PRIM!$A:$I,MATCH(Sectoral!$B$126,PRIM!$A$2:$J$2,0),FALSE)</f>
        <v>9.6522388185999994E-2</v>
      </c>
      <c r="G160" s="76">
        <f>G120/100*VLOOKUP($B160,PRIM!$A:$I,MATCH(Sectoral!$B$126,PRIM!$A$2:$J$2,0),FALSE)</f>
        <v>4.2380517197899994E-2</v>
      </c>
      <c r="H160" s="76">
        <f>H120/100*VLOOKUP($B160,PRIM!$A:$I,MATCH(Sectoral!$B$126,PRIM!$A$2:$J$2,0),FALSE)</f>
        <v>-1.7626292986399998E-2</v>
      </c>
      <c r="I160" s="76">
        <f>I120/100*VLOOKUP($B160,PRIM!$A:$I,MATCH(Sectoral!$B$126,PRIM!$A$2:$J$2,0),FALSE)</f>
        <v>-8.4402683568699982E-2</v>
      </c>
      <c r="J160" s="76">
        <f>J120/100*VLOOKUP($B160,PRIM!$A:$I,MATCH(Sectoral!$B$126,PRIM!$A$2:$J$2,0),FALSE)</f>
        <v>-0.154582472226</v>
      </c>
      <c r="K160" s="76">
        <f>K120/100*VLOOKUP($B160,PRIM!$A:$I,MATCH(Sectoral!$B$126,PRIM!$A$2:$J$2,0),FALSE)</f>
        <v>-0.22729125555499999</v>
      </c>
      <c r="L160" s="76">
        <f>L120/100*VLOOKUP($B160,PRIM!$A:$I,MATCH(Sectoral!$B$126,PRIM!$A$2:$J$2,0),FALSE)</f>
        <v>-0.29145086091099992</v>
      </c>
      <c r="M160" s="76">
        <f>M120/100*VLOOKUP($B160,PRIM!$A:$I,MATCH(Sectoral!$B$126,PRIM!$A$2:$J$2,0),FALSE)</f>
        <v>-0.34554939836899995</v>
      </c>
      <c r="N160" s="76">
        <f>N120/100*VLOOKUP($B160,PRIM!$A:$I,MATCH(Sectoral!$B$126,PRIM!$A$2:$J$2,0),FALSE)</f>
        <v>-0.38955772729299992</v>
      </c>
      <c r="O160" s="76">
        <f>O120/100*VLOOKUP($B160,PRIM!$A:$I,MATCH(Sectoral!$B$126,PRIM!$A$2:$J$2,0),FALSE)</f>
        <v>-0.42262497622099993</v>
      </c>
      <c r="P160" s="76">
        <f>P120/100*VLOOKUP($B160,PRIM!$A:$I,MATCH(Sectoral!$B$126,PRIM!$A$2:$J$2,0),FALSE)</f>
        <v>-0.45235351577499999</v>
      </c>
      <c r="Q160" s="76">
        <f>Q120/100*VLOOKUP($B160,PRIM!$A:$I,MATCH(Sectoral!$B$126,PRIM!$A$2:$J$2,0),FALSE)</f>
        <v>-0.48128463762399998</v>
      </c>
      <c r="R160" s="77">
        <f>R120/100*VLOOKUP($B160,PRIM!$A:$I,MATCH(Sectoral!$B$126,PRIM!$A$2:$J$2,0),FALSE)</f>
        <v>-0.51105794140799987</v>
      </c>
    </row>
    <row r="161" spans="1:18" x14ac:dyDescent="0.25">
      <c r="A161" s="67" t="str">
        <f t="shared" si="13"/>
        <v>xtot(BusinessSrv:SA)</v>
      </c>
      <c r="B161" s="91" t="str">
        <f t="shared" si="12"/>
        <v>34 BusinessSrv</v>
      </c>
      <c r="C161" s="76">
        <f>C121/100*VLOOKUP($B161,PRIM!$A:$I,MATCH(Sectoral!$B$126,PRIM!$A$2:$J$2,0),FALSE)</f>
        <v>-0.18789750480199999</v>
      </c>
      <c r="D161" s="76">
        <f>D121/100*VLOOKUP($B161,PRIM!$A:$I,MATCH(Sectoral!$B$126,PRIM!$A$2:$J$2,0),FALSE)</f>
        <v>-0.22028444910599998</v>
      </c>
      <c r="E161" s="76">
        <f>E121/100*VLOOKUP($B161,PRIM!$A:$I,MATCH(Sectoral!$B$126,PRIM!$A$2:$J$2,0),FALSE)</f>
        <v>-0.22387642048099998</v>
      </c>
      <c r="F161" s="76">
        <f>F121/100*VLOOKUP($B161,PRIM!$A:$I,MATCH(Sectoral!$B$126,PRIM!$A$2:$J$2,0),FALSE)</f>
        <v>-0.21172079220999998</v>
      </c>
      <c r="G161" s="76">
        <f>G121/100*VLOOKUP($B161,PRIM!$A:$I,MATCH(Sectoral!$B$126,PRIM!$A$2:$J$2,0),FALSE)</f>
        <v>-0.16577941449799999</v>
      </c>
      <c r="H161" s="76">
        <f>H121/100*VLOOKUP($B161,PRIM!$A:$I,MATCH(Sectoral!$B$126,PRIM!$A$2:$J$2,0),FALSE)</f>
        <v>-0.14427311528299999</v>
      </c>
      <c r="I161" s="76">
        <f>I121/100*VLOOKUP($B161,PRIM!$A:$I,MATCH(Sectoral!$B$126,PRIM!$A$2:$J$2,0),FALSE)</f>
        <v>-0.12360599702899999</v>
      </c>
      <c r="J161" s="76">
        <f>J121/100*VLOOKUP($B161,PRIM!$A:$I,MATCH(Sectoral!$B$126,PRIM!$A$2:$J$2,0),FALSE)</f>
        <v>-0.10238870080999998</v>
      </c>
      <c r="K161" s="76">
        <f>K121/100*VLOOKUP($B161,PRIM!$A:$I,MATCH(Sectoral!$B$126,PRIM!$A$2:$J$2,0),FALSE)</f>
        <v>-8.0420104595999992E-3</v>
      </c>
      <c r="L161" s="76">
        <f>L121/100*VLOOKUP($B161,PRIM!$A:$I,MATCH(Sectoral!$B$126,PRIM!$A$2:$J$2,0),FALSE)</f>
        <v>2.2143124181499996E-2</v>
      </c>
      <c r="M161" s="76">
        <f>M121/100*VLOOKUP($B161,PRIM!$A:$I,MATCH(Sectoral!$B$126,PRIM!$A$2:$J$2,0),FALSE)</f>
        <v>3.8043437571999995E-2</v>
      </c>
      <c r="N161" s="76">
        <f>N121/100*VLOOKUP($B161,PRIM!$A:$I,MATCH(Sectoral!$B$126,PRIM!$A$2:$J$2,0),FALSE)</f>
        <v>1.75140808168E-2</v>
      </c>
      <c r="O161" s="76">
        <f>O121/100*VLOOKUP($B161,PRIM!$A:$I,MATCH(Sectoral!$B$126,PRIM!$A$2:$J$2,0),FALSE)</f>
        <v>-2.4673372643800001E-3</v>
      </c>
      <c r="P161" s="76">
        <f>P121/100*VLOOKUP($B161,PRIM!$A:$I,MATCH(Sectoral!$B$126,PRIM!$A$2:$J$2,0),FALSE)</f>
        <v>-1.06998309943E-2</v>
      </c>
      <c r="Q161" s="76">
        <f>Q121/100*VLOOKUP($B161,PRIM!$A:$I,MATCH(Sectoral!$B$126,PRIM!$A$2:$J$2,0),FALSE)</f>
        <v>-7.9544613875000003E-3</v>
      </c>
      <c r="R161" s="77">
        <f>R121/100*VLOOKUP($B161,PRIM!$A:$I,MATCH(Sectoral!$B$126,PRIM!$A$2:$J$2,0),FALSE)</f>
        <v>-5.3113718358999997E-4</v>
      </c>
    </row>
    <row r="162" spans="1:18" x14ac:dyDescent="0.25">
      <c r="A162" s="67" t="str">
        <f t="shared" si="13"/>
        <v>xtot(PrfSciTchSrv:SA)</v>
      </c>
      <c r="B162" s="91" t="str">
        <f t="shared" si="12"/>
        <v>35 PrfSciTchSrv</v>
      </c>
      <c r="C162" s="76">
        <f>C122/100*VLOOKUP($B162,PRIM!$A:$I,MATCH(Sectoral!$B$126,PRIM!$A$2:$J$2,0),FALSE)</f>
        <v>0.10964730941999999</v>
      </c>
      <c r="D162" s="76">
        <f>D122/100*VLOOKUP($B162,PRIM!$A:$I,MATCH(Sectoral!$B$126,PRIM!$A$2:$J$2,0),FALSE)</f>
        <v>9.2716327439999996E-2</v>
      </c>
      <c r="E162" s="76">
        <f>E122/100*VLOOKUP($B162,PRIM!$A:$I,MATCH(Sectoral!$B$126,PRIM!$A$2:$J$2,0),FALSE)</f>
        <v>8.665396739999999E-2</v>
      </c>
      <c r="F162" s="76">
        <f>F122/100*VLOOKUP($B162,PRIM!$A:$I,MATCH(Sectoral!$B$126,PRIM!$A$2:$J$2,0),FALSE)</f>
        <v>8.633598533999999E-2</v>
      </c>
      <c r="G162" s="76">
        <f>G122/100*VLOOKUP($B162,PRIM!$A:$I,MATCH(Sectoral!$B$126,PRIM!$A$2:$J$2,0),FALSE)</f>
        <v>9.6338457269999997E-2</v>
      </c>
      <c r="H162" s="76">
        <f>H122/100*VLOOKUP($B162,PRIM!$A:$I,MATCH(Sectoral!$B$126,PRIM!$A$2:$J$2,0),FALSE)</f>
        <v>9.8894896649999994E-2</v>
      </c>
      <c r="I162" s="76">
        <f>I122/100*VLOOKUP($B162,PRIM!$A:$I,MATCH(Sectoral!$B$126,PRIM!$A$2:$J$2,0),FALSE)</f>
        <v>0.10197040094999998</v>
      </c>
      <c r="J162" s="76">
        <f>J122/100*VLOOKUP($B162,PRIM!$A:$I,MATCH(Sectoral!$B$126,PRIM!$A$2:$J$2,0),FALSE)</f>
        <v>0.10520566749</v>
      </c>
      <c r="K162" s="76">
        <f>K122/100*VLOOKUP($B162,PRIM!$A:$I,MATCH(Sectoral!$B$126,PRIM!$A$2:$J$2,0),FALSE)</f>
        <v>0.14067568548000001</v>
      </c>
      <c r="L162" s="76">
        <f>L122/100*VLOOKUP($B162,PRIM!$A:$I,MATCH(Sectoral!$B$126,PRIM!$A$2:$J$2,0),FALSE)</f>
        <v>0.14831460170999999</v>
      </c>
      <c r="M162" s="76">
        <f>M122/100*VLOOKUP($B162,PRIM!$A:$I,MATCH(Sectoral!$B$126,PRIM!$A$2:$J$2,0),FALSE)</f>
        <v>0.15064795845000001</v>
      </c>
      <c r="N162" s="76">
        <f>N122/100*VLOOKUP($B162,PRIM!$A:$I,MATCH(Sectoral!$B$126,PRIM!$A$2:$J$2,0),FALSE)</f>
        <v>0.14232806379000001</v>
      </c>
      <c r="O162" s="76">
        <f>O122/100*VLOOKUP($B162,PRIM!$A:$I,MATCH(Sectoral!$B$126,PRIM!$A$2:$J$2,0),FALSE)</f>
        <v>0.13586069673000001</v>
      </c>
      <c r="P162" s="76">
        <f>P122/100*VLOOKUP($B162,PRIM!$A:$I,MATCH(Sectoral!$B$126,PRIM!$A$2:$J$2,0),FALSE)</f>
        <v>0.13325932421999998</v>
      </c>
      <c r="Q162" s="76">
        <f>Q122/100*VLOOKUP($B162,PRIM!$A:$I,MATCH(Sectoral!$B$126,PRIM!$A$2:$J$2,0),FALSE)</f>
        <v>0.13341685401</v>
      </c>
      <c r="R162" s="77">
        <f>R122/100*VLOOKUP($B162,PRIM!$A:$I,MATCH(Sectoral!$B$126,PRIM!$A$2:$J$2,0),FALSE)</f>
        <v>0.13408484364000001</v>
      </c>
    </row>
    <row r="163" spans="1:18" x14ac:dyDescent="0.25">
      <c r="A163" s="67" t="str">
        <f t="shared" si="13"/>
        <v>xtot(GovAdmin:SA)</v>
      </c>
      <c r="B163" s="91" t="str">
        <f t="shared" si="12"/>
        <v>36 GovAdmin</v>
      </c>
      <c r="C163" s="76">
        <f>C123/100*VLOOKUP($B163,PRIM!$A:$I,MATCH(Sectoral!$B$126,PRIM!$A$2:$J$2,0),FALSE)</f>
        <v>0.21670824700800001</v>
      </c>
      <c r="D163" s="76">
        <f>D123/100*VLOOKUP($B163,PRIM!$A:$I,MATCH(Sectoral!$B$126,PRIM!$A$2:$J$2,0),FALSE)</f>
        <v>0.10577530515599999</v>
      </c>
      <c r="E163" s="76">
        <f>E123/100*VLOOKUP($B163,PRIM!$A:$I,MATCH(Sectoral!$B$126,PRIM!$A$2:$J$2,0),FALSE)</f>
        <v>2.2269416892000002E-2</v>
      </c>
      <c r="F163" s="76">
        <f>F123/100*VLOOKUP($B163,PRIM!$A:$I,MATCH(Sectoral!$B$126,PRIM!$A$2:$J$2,0),FALSE)</f>
        <v>-4.3590019319999999E-2</v>
      </c>
      <c r="G163" s="76">
        <f>G123/100*VLOOKUP($B163,PRIM!$A:$I,MATCH(Sectoral!$B$126,PRIM!$A$2:$J$2,0),FALSE)</f>
        <v>-7.0676333639999991E-2</v>
      </c>
      <c r="H163" s="76">
        <f>H123/100*VLOOKUP($B163,PRIM!$A:$I,MATCH(Sectoral!$B$126,PRIM!$A$2:$J$2,0),FALSE)</f>
        <v>-0.102520469352</v>
      </c>
      <c r="I163" s="76">
        <f>I123/100*VLOOKUP($B163,PRIM!$A:$I,MATCH(Sectoral!$B$126,PRIM!$A$2:$J$2,0),FALSE)</f>
        <v>-0.12843711670800001</v>
      </c>
      <c r="J163" s="76">
        <f>J123/100*VLOOKUP($B163,PRIM!$A:$I,MATCH(Sectoral!$B$126,PRIM!$A$2:$J$2,0),FALSE)</f>
        <v>-0.14873206406400002</v>
      </c>
      <c r="K163" s="76">
        <f>K123/100*VLOOKUP($B163,PRIM!$A:$I,MATCH(Sectoral!$B$126,PRIM!$A$2:$J$2,0),FALSE)</f>
        <v>-9.8753127252E-2</v>
      </c>
      <c r="L163" s="76">
        <f>L123/100*VLOOKUP($B163,PRIM!$A:$I,MATCH(Sectoral!$B$126,PRIM!$A$2:$J$2,0),FALSE)</f>
        <v>-7.5101125524000001E-2</v>
      </c>
      <c r="M163" s="76">
        <f>M123/100*VLOOKUP($B163,PRIM!$A:$I,MATCH(Sectoral!$B$126,PRIM!$A$2:$J$2,0),FALSE)</f>
        <v>-5.7031375523999998E-2</v>
      </c>
      <c r="N163" s="76">
        <f>N123/100*VLOOKUP($B163,PRIM!$A:$I,MATCH(Sectoral!$B$126,PRIM!$A$2:$J$2,0),FALSE)</f>
        <v>-5.2325177400000006E-2</v>
      </c>
      <c r="O163" s="76">
        <f>O123/100*VLOOKUP($B163,PRIM!$A:$I,MATCH(Sectoral!$B$126,PRIM!$A$2:$J$2,0),FALSE)</f>
        <v>-6.0154535052000004E-2</v>
      </c>
      <c r="P163" s="76">
        <f>P123/100*VLOOKUP($B163,PRIM!$A:$I,MATCH(Sectoral!$B$126,PRIM!$A$2:$J$2,0),FALSE)</f>
        <v>-7.361021856000001E-2</v>
      </c>
      <c r="Q163" s="76">
        <f>Q123/100*VLOOKUP($B163,PRIM!$A:$I,MATCH(Sectoral!$B$126,PRIM!$A$2:$J$2,0),FALSE)</f>
        <v>-8.5795269372000008E-2</v>
      </c>
      <c r="R163" s="77">
        <f>R123/100*VLOOKUP($B163,PRIM!$A:$I,MATCH(Sectoral!$B$126,PRIM!$A$2:$J$2,0),FALSE)</f>
        <v>-9.484916178000001E-2</v>
      </c>
    </row>
    <row r="164" spans="1:18" ht="13.8" thickBot="1" x14ac:dyDescent="0.3">
      <c r="A164" s="67" t="str">
        <f t="shared" si="13"/>
        <v>xtot(Defence:SA)</v>
      </c>
      <c r="B164" s="92" t="str">
        <f t="shared" si="12"/>
        <v>37 Defence</v>
      </c>
      <c r="C164" s="80">
        <f>C124/100*VLOOKUP($B164,PRIM!$A:$I,MATCH(Sectoral!$B$126,PRIM!$A$2:$J$2,0),FALSE)</f>
        <v>5.1039425150999997E-2</v>
      </c>
      <c r="D164" s="80">
        <f>D124/100*VLOOKUP($B164,PRIM!$A:$I,MATCH(Sectoral!$B$126,PRIM!$A$2:$J$2,0),FALSE)</f>
        <v>3.3671899875999993E-2</v>
      </c>
      <c r="E164" s="80">
        <f>E124/100*VLOOKUP($B164,PRIM!$A:$I,MATCH(Sectoral!$B$126,PRIM!$A$2:$J$2,0),FALSE)</f>
        <v>2.0193506058000001E-2</v>
      </c>
      <c r="F164" s="80">
        <f>F124/100*VLOOKUP($B164,PRIM!$A:$I,MATCH(Sectoral!$B$126,PRIM!$A$2:$J$2,0),FALSE)</f>
        <v>9.2905414919999992E-3</v>
      </c>
      <c r="G164" s="80">
        <f>G124/100*VLOOKUP($B164,PRIM!$A:$I,MATCH(Sectoral!$B$126,PRIM!$A$2:$J$2,0),FALSE)</f>
        <v>4.759875815099999E-3</v>
      </c>
      <c r="H164" s="80">
        <f>H124/100*VLOOKUP($B164,PRIM!$A:$I,MATCH(Sectoral!$B$126,PRIM!$A$2:$J$2,0),FALSE)</f>
        <v>-7.8751210329999993E-4</v>
      </c>
      <c r="I164" s="80">
        <f>I124/100*VLOOKUP($B164,PRIM!$A:$I,MATCH(Sectoral!$B$126,PRIM!$A$2:$J$2,0),FALSE)</f>
        <v>-5.3862793290000007E-3</v>
      </c>
      <c r="J164" s="80">
        <f>J124/100*VLOOKUP($B164,PRIM!$A:$I,MATCH(Sectoral!$B$126,PRIM!$A$2:$J$2,0),FALSE)</f>
        <v>-9.134904026E-3</v>
      </c>
      <c r="K164" s="80">
        <f>K124/100*VLOOKUP($B164,PRIM!$A:$I,MATCH(Sectoral!$B$126,PRIM!$A$2:$J$2,0),FALSE)</f>
        <v>-5.9047863029999998E-4</v>
      </c>
      <c r="L164" s="80">
        <f>L124/100*VLOOKUP($B164,PRIM!$A:$I,MATCH(Sectoral!$B$126,PRIM!$A$2:$J$2,0),FALSE)</f>
        <v>3.5354756334999991E-3</v>
      </c>
      <c r="M164" s="80">
        <f>M124/100*VLOOKUP($B164,PRIM!$A:$I,MATCH(Sectoral!$B$126,PRIM!$A$2:$J$2,0),FALSE)</f>
        <v>6.8223437899999993E-3</v>
      </c>
      <c r="N164" s="80">
        <f>N124/100*VLOOKUP($B164,PRIM!$A:$I,MATCH(Sectoral!$B$126,PRIM!$A$2:$J$2,0),FALSE)</f>
        <v>8.1283829250000002E-3</v>
      </c>
      <c r="O164" s="80">
        <f>O124/100*VLOOKUP($B164,PRIM!$A:$I,MATCH(Sectoral!$B$126,PRIM!$A$2:$J$2,0),FALSE)</f>
        <v>7.1237904489999991E-3</v>
      </c>
      <c r="P164" s="80">
        <f>P124/100*VLOOKUP($B164,PRIM!$A:$I,MATCH(Sectoral!$B$126,PRIM!$A$2:$J$2,0),FALSE)</f>
        <v>4.9684311509999995E-3</v>
      </c>
      <c r="Q164" s="80">
        <f>Q124/100*VLOOKUP($B164,PRIM!$A:$I,MATCH(Sectoral!$B$126,PRIM!$A$2:$J$2,0),FALSE)</f>
        <v>2.9175133254999998E-3</v>
      </c>
      <c r="R164" s="81">
        <f>R124/100*VLOOKUP($B164,PRIM!$A:$I,MATCH(Sectoral!$B$126,PRIM!$A$2:$J$2,0),FALSE)</f>
        <v>1.318032611E-3</v>
      </c>
    </row>
  </sheetData>
  <sheetProtection sheet="1" objects="1" scenarios="1"/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6" tint="-0.249977111117893"/>
  </sheetPr>
  <dimension ref="A1:Y20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16" sqref="S16"/>
    </sheetView>
  </sheetViews>
  <sheetFormatPr defaultColWidth="9.109375" defaultRowHeight="13.2" x14ac:dyDescent="0.25"/>
  <cols>
    <col min="1" max="1" width="22.6640625" style="142" customWidth="1"/>
    <col min="2" max="2" width="9.33203125" style="142" bestFit="1" customWidth="1"/>
    <col min="3" max="9" width="10" style="142" bestFit="1" customWidth="1"/>
    <col min="10" max="12" width="9.33203125" style="142" bestFit="1" customWidth="1"/>
    <col min="13" max="18" width="10" style="142" bestFit="1" customWidth="1"/>
    <col min="19" max="16384" width="9.109375" style="142"/>
  </cols>
  <sheetData>
    <row r="1" spans="1:25" s="67" customFormat="1" ht="45.75" customHeight="1" thickBot="1" x14ac:dyDescent="0.3">
      <c r="A1" s="58"/>
      <c r="B1" s="93"/>
      <c r="C1" s="93" t="s">
        <v>2129</v>
      </c>
      <c r="D1" s="93"/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x14ac:dyDescent="0.25">
      <c r="A2" s="138"/>
      <c r="B2" s="139" t="str">
        <f>Summary!C3</f>
        <v>2013</v>
      </c>
      <c r="C2" s="139" t="str">
        <f>Summary!D3</f>
        <v>2014</v>
      </c>
      <c r="D2" s="139" t="str">
        <f>Summary!E3</f>
        <v>2015</v>
      </c>
      <c r="E2" s="139" t="str">
        <f>Summary!F3</f>
        <v>2016</v>
      </c>
      <c r="F2" s="139" t="str">
        <f>Summary!G3</f>
        <v>2017</v>
      </c>
      <c r="G2" s="139" t="str">
        <f>Summary!H3</f>
        <v>2018</v>
      </c>
      <c r="H2" s="139" t="str">
        <f>Summary!I3</f>
        <v>2019</v>
      </c>
      <c r="I2" s="139" t="str">
        <f>Summary!J3</f>
        <v>2020</v>
      </c>
      <c r="J2" s="139" t="str">
        <f>Summary!K3</f>
        <v>2021</v>
      </c>
      <c r="K2" s="139" t="str">
        <f>Summary!L3</f>
        <v>2022</v>
      </c>
      <c r="L2" s="139" t="str">
        <f>Summary!M3</f>
        <v>2023</v>
      </c>
      <c r="M2" s="139" t="str">
        <f>Summary!N3</f>
        <v>2024</v>
      </c>
      <c r="N2" s="139" t="str">
        <f>Summary!O3</f>
        <v>2025</v>
      </c>
      <c r="O2" s="139" t="str">
        <f>Summary!P3</f>
        <v>2026</v>
      </c>
      <c r="P2" s="139" t="str">
        <f>Summary!Q3</f>
        <v>2027</v>
      </c>
      <c r="Q2" s="139" t="str">
        <f>Summary!R3</f>
        <v>2028</v>
      </c>
      <c r="R2" s="140">
        <v>2029</v>
      </c>
      <c r="S2" s="141"/>
    </row>
    <row r="3" spans="1:25" x14ac:dyDescent="0.25">
      <c r="A3" s="143" t="str">
        <f>'Results csv file'!A432</f>
        <v>delXGDPEXP(ROA:HOU)</v>
      </c>
      <c r="B3" s="76">
        <f>'Results csv file'!C432</f>
        <v>55.900399999999998</v>
      </c>
      <c r="C3" s="76">
        <f>'Results csv file'!D432</f>
        <v>32.400399999999998</v>
      </c>
      <c r="D3" s="76">
        <f>'Results csv file'!E432</f>
        <v>12.7012</v>
      </c>
      <c r="E3" s="76">
        <f>'Results csv file'!F432</f>
        <v>-4.5996100000000002</v>
      </c>
      <c r="F3" s="76">
        <f>'Results csv file'!G432</f>
        <v>-10.099600000000001</v>
      </c>
      <c r="G3" s="76">
        <f>'Results csv file'!H432</f>
        <v>-18.7012</v>
      </c>
      <c r="H3" s="76">
        <f>'Results csv file'!I432</f>
        <v>-26.9023</v>
      </c>
      <c r="I3" s="76">
        <f>'Results csv file'!J432</f>
        <v>-34.503900000000002</v>
      </c>
      <c r="J3" s="76">
        <f>'Results csv file'!K432</f>
        <v>-11.9023</v>
      </c>
      <c r="K3" s="76">
        <f>'Results csv file'!L432</f>
        <v>4</v>
      </c>
      <c r="L3" s="76">
        <f>'Results csv file'!M432</f>
        <v>19.796900000000001</v>
      </c>
      <c r="M3" s="76">
        <f>'Results csv file'!N432</f>
        <v>28.1953</v>
      </c>
      <c r="N3" s="76">
        <f>'Results csv file'!O432</f>
        <v>29.792999999999999</v>
      </c>
      <c r="O3" s="76">
        <f>'Results csv file'!P432</f>
        <v>27.792999999999999</v>
      </c>
      <c r="P3" s="76">
        <f>'Results csv file'!Q432</f>
        <v>25.593800000000002</v>
      </c>
      <c r="Q3" s="76">
        <f>'Results csv file'!R432</f>
        <v>24.292999999999999</v>
      </c>
      <c r="R3" s="77">
        <f>'Results csv file'!S432</f>
        <v>23.593800000000002</v>
      </c>
    </row>
    <row r="4" spans="1:25" x14ac:dyDescent="0.25">
      <c r="A4" s="143" t="str">
        <f>'Results csv file'!A433</f>
        <v>delXGDPEXP(SA:HOU)</v>
      </c>
      <c r="B4" s="76">
        <f>'Results csv file'!C433</f>
        <v>4.6790200000000004</v>
      </c>
      <c r="C4" s="76">
        <f>'Results csv file'!D433</f>
        <v>3.17902</v>
      </c>
      <c r="D4" s="76">
        <f>'Results csv file'!E433</f>
        <v>1.909</v>
      </c>
      <c r="E4" s="76">
        <f>'Results csv file'!F433</f>
        <v>0.78900099999999995</v>
      </c>
      <c r="F4" s="76">
        <f>'Results csv file'!G433</f>
        <v>0.48895300000000003</v>
      </c>
      <c r="G4" s="76">
        <f>'Results csv file'!H433</f>
        <v>8.9721680000000009E-3</v>
      </c>
      <c r="H4" s="76">
        <f>'Results csv file'!I433</f>
        <v>-0.43096899999999999</v>
      </c>
      <c r="I4" s="76">
        <f>'Results csv file'!J433</f>
        <v>-0.84088099999999999</v>
      </c>
      <c r="J4" s="76">
        <f>'Results csv file'!K433</f>
        <v>0.55926500000000001</v>
      </c>
      <c r="K4" s="76">
        <f>'Results csv file'!L433</f>
        <v>1.7094100000000001</v>
      </c>
      <c r="L4" s="76">
        <f>'Results csv file'!M433</f>
        <v>2.8993500000000001</v>
      </c>
      <c r="M4" s="76">
        <f>'Results csv file'!N433</f>
        <v>3.75922</v>
      </c>
      <c r="N4" s="76">
        <f>'Results csv file'!O433</f>
        <v>4.1193200000000001</v>
      </c>
      <c r="O4" s="76">
        <f>'Results csv file'!P433</f>
        <v>4.1891499999999997</v>
      </c>
      <c r="P4" s="76">
        <f>'Results csv file'!Q433</f>
        <v>4.22919</v>
      </c>
      <c r="Q4" s="76">
        <f>'Results csv file'!R433</f>
        <v>4.32904</v>
      </c>
      <c r="R4" s="77">
        <f>'Results csv file'!S433</f>
        <v>4.4691799999999997</v>
      </c>
    </row>
    <row r="5" spans="1:25" x14ac:dyDescent="0.25">
      <c r="A5" s="143" t="str">
        <f>'Results csv file'!A434</f>
        <v>delXGDPEXP(ROA:INV)</v>
      </c>
      <c r="B5" s="76">
        <f>'Results csv file'!C434</f>
        <v>-91.379900000000006</v>
      </c>
      <c r="C5" s="76">
        <f>'Results csv file'!D434</f>
        <v>-109.35</v>
      </c>
      <c r="D5" s="76">
        <f>'Results csv file'!E434</f>
        <v>-116.46899999999999</v>
      </c>
      <c r="E5" s="76">
        <f>'Results csv file'!F434</f>
        <v>-117.35899999999999</v>
      </c>
      <c r="F5" s="76">
        <f>'Results csv file'!G434</f>
        <v>-113.06</v>
      </c>
      <c r="G5" s="76">
        <f>'Results csv file'!H434</f>
        <v>-110.96</v>
      </c>
      <c r="H5" s="76">
        <f>'Results csv file'!I434</f>
        <v>-108.358</v>
      </c>
      <c r="I5" s="76">
        <f>'Results csv file'!J434</f>
        <v>-105.259</v>
      </c>
      <c r="J5" s="76">
        <f>'Results csv file'!K434</f>
        <v>-93.918899999999994</v>
      </c>
      <c r="K5" s="76">
        <f>'Results csv file'!L434</f>
        <v>-91.418899999999994</v>
      </c>
      <c r="L5" s="76">
        <f>'Results csv file'!M434</f>
        <v>-92.118200000000002</v>
      </c>
      <c r="M5" s="76">
        <f>'Results csv file'!N434</f>
        <v>-105.11799999999999</v>
      </c>
      <c r="N5" s="76">
        <f>'Results csv file'!O434</f>
        <v>-117.017</v>
      </c>
      <c r="O5" s="76">
        <f>'Results csv file'!P434</f>
        <v>-124.017</v>
      </c>
      <c r="P5" s="76">
        <f>'Results csv file'!Q434</f>
        <v>-127.21599999999999</v>
      </c>
      <c r="Q5" s="76">
        <f>'Results csv file'!R434</f>
        <v>-128.71600000000001</v>
      </c>
      <c r="R5" s="77">
        <f>'Results csv file'!S434</f>
        <v>-129.81700000000001</v>
      </c>
    </row>
    <row r="6" spans="1:25" ht="13.8" thickBot="1" x14ac:dyDescent="0.3">
      <c r="A6" s="144" t="str">
        <f>'Results csv file'!A435</f>
        <v>delXGDPEXP(SA:INV)</v>
      </c>
      <c r="B6" s="80">
        <f>'Results csv file'!C435</f>
        <v>-5.4119900000000003</v>
      </c>
      <c r="C6" s="80">
        <f>'Results csv file'!D435</f>
        <v>-6.7559899999999997</v>
      </c>
      <c r="D6" s="80">
        <f>'Results csv file'!E435</f>
        <v>-7.4509800000000004</v>
      </c>
      <c r="E6" s="80">
        <f>'Results csv file'!F435</f>
        <v>-7.7639800000000001</v>
      </c>
      <c r="F6" s="80">
        <f>'Results csv file'!G435</f>
        <v>-7.7639800000000001</v>
      </c>
      <c r="G6" s="80">
        <f>'Results csv file'!H435</f>
        <v>-7.8079900000000002</v>
      </c>
      <c r="H6" s="80">
        <f>'Results csv file'!I435</f>
        <v>-7.8079900000000002</v>
      </c>
      <c r="I6" s="80">
        <f>'Results csv file'!J435</f>
        <v>-7.7679499999999999</v>
      </c>
      <c r="J6" s="80">
        <f>'Results csv file'!K435</f>
        <v>-7.41798</v>
      </c>
      <c r="K6" s="80">
        <f>'Results csv file'!L435</f>
        <v>-7.2980999999999998</v>
      </c>
      <c r="L6" s="80">
        <f>'Results csv file'!M435</f>
        <v>-7.35792</v>
      </c>
      <c r="M6" s="80">
        <f>'Results csv file'!N435</f>
        <v>-7.82789</v>
      </c>
      <c r="N6" s="80">
        <f>'Results csv file'!O435</f>
        <v>-8.4279899999999994</v>
      </c>
      <c r="O6" s="80">
        <f>'Results csv file'!P435</f>
        <v>-8.9780300000000004</v>
      </c>
      <c r="P6" s="80">
        <f>'Results csv file'!Q435</f>
        <v>-9.38795</v>
      </c>
      <c r="Q6" s="80">
        <f>'Results csv file'!R435</f>
        <v>-9.7080199999999994</v>
      </c>
      <c r="R6" s="81">
        <f>'Results csv file'!S435</f>
        <v>-9.9780300000000004</v>
      </c>
    </row>
    <row r="7" spans="1:25" x14ac:dyDescent="0.25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25" ht="13.8" thickBot="1" x14ac:dyDescent="0.3"/>
    <row r="9" spans="1:25" ht="13.8" thickBot="1" x14ac:dyDescent="0.3">
      <c r="A9" s="146" t="s">
        <v>144</v>
      </c>
      <c r="B9" s="147">
        <v>5.2499999999999998E-2</v>
      </c>
    </row>
    <row r="10" spans="1:25" ht="13.8" thickBot="1" x14ac:dyDescent="0.3">
      <c r="A10" s="146" t="s">
        <v>145</v>
      </c>
      <c r="B10" s="148">
        <f t="shared" ref="B10:R10" si="0">SUM(B3:B4)/(1+$B$9)^B11</f>
        <v>57.557643705463185</v>
      </c>
      <c r="C10" s="148">
        <f t="shared" si="0"/>
        <v>32.118455662064648</v>
      </c>
      <c r="D10" s="148">
        <f t="shared" si="0"/>
        <v>12.531118807180976</v>
      </c>
      <c r="E10" s="148">
        <f t="shared" si="0"/>
        <v>-3.1053172143141783</v>
      </c>
      <c r="F10" s="148">
        <f t="shared" si="0"/>
        <v>-7.4411850237415686</v>
      </c>
      <c r="G10" s="148">
        <f t="shared" si="0"/>
        <v>-13.750814985947414</v>
      </c>
      <c r="H10" s="148">
        <f t="shared" si="0"/>
        <v>-19.104551381947214</v>
      </c>
      <c r="I10" s="148">
        <f t="shared" si="0"/>
        <v>-23.471911499942969</v>
      </c>
      <c r="J10" s="148">
        <f t="shared" si="0"/>
        <v>-7.156988700891918</v>
      </c>
      <c r="K10" s="148">
        <f t="shared" si="0"/>
        <v>3.422710650779063</v>
      </c>
      <c r="L10" s="148">
        <f t="shared" si="0"/>
        <v>12.927393154603706</v>
      </c>
      <c r="M10" s="148">
        <f t="shared" si="0"/>
        <v>17.292868705633524</v>
      </c>
      <c r="N10" s="148">
        <f t="shared" si="0"/>
        <v>17.436934775123667</v>
      </c>
      <c r="O10" s="148">
        <f t="shared" si="0"/>
        <v>15.624214504125987</v>
      </c>
      <c r="P10" s="148">
        <f t="shared" si="0"/>
        <v>13.842662017103697</v>
      </c>
      <c r="Q10" s="148">
        <f t="shared" si="0"/>
        <v>12.62254455084855</v>
      </c>
      <c r="R10" s="149">
        <f t="shared" si="0"/>
        <v>11.758664795988004</v>
      </c>
      <c r="S10" s="145"/>
    </row>
    <row r="11" spans="1:25" ht="13.8" thickBot="1" x14ac:dyDescent="0.3">
      <c r="A11" s="143"/>
      <c r="B11" s="150">
        <v>1</v>
      </c>
      <c r="C11" s="151">
        <f>B11+1</f>
        <v>2</v>
      </c>
      <c r="D11" s="151">
        <f t="shared" ref="D11:R11" si="1">C11+1</f>
        <v>3</v>
      </c>
      <c r="E11" s="151">
        <f t="shared" si="1"/>
        <v>4</v>
      </c>
      <c r="F11" s="151">
        <f t="shared" si="1"/>
        <v>5</v>
      </c>
      <c r="G11" s="151">
        <f t="shared" si="1"/>
        <v>6</v>
      </c>
      <c r="H11" s="151">
        <f t="shared" si="1"/>
        <v>7</v>
      </c>
      <c r="I11" s="151">
        <f t="shared" si="1"/>
        <v>8</v>
      </c>
      <c r="J11" s="151">
        <f t="shared" si="1"/>
        <v>9</v>
      </c>
      <c r="K11" s="151">
        <f t="shared" si="1"/>
        <v>10</v>
      </c>
      <c r="L11" s="151">
        <f t="shared" si="1"/>
        <v>11</v>
      </c>
      <c r="M11" s="151">
        <f t="shared" si="1"/>
        <v>12</v>
      </c>
      <c r="N11" s="151">
        <f t="shared" si="1"/>
        <v>13</v>
      </c>
      <c r="O11" s="151">
        <f t="shared" si="1"/>
        <v>14</v>
      </c>
      <c r="P11" s="151">
        <f t="shared" si="1"/>
        <v>15</v>
      </c>
      <c r="Q11" s="151">
        <f t="shared" si="1"/>
        <v>16</v>
      </c>
      <c r="R11" s="152">
        <f t="shared" si="1"/>
        <v>17</v>
      </c>
    </row>
    <row r="12" spans="1:25" x14ac:dyDescent="0.25">
      <c r="A12" s="153" t="s">
        <v>146</v>
      </c>
      <c r="B12" s="154">
        <f>SUM(B10:Q10)+Q10/B9</f>
        <v>361.77519774230461</v>
      </c>
    </row>
    <row r="13" spans="1:25" x14ac:dyDescent="0.25">
      <c r="A13" s="155" t="s">
        <v>147</v>
      </c>
      <c r="B13" s="156">
        <f>SUM(Q5:Q6)/(1+$B$9)^Q11</f>
        <v>-61.046080550427256</v>
      </c>
    </row>
    <row r="14" spans="1:25" ht="13.8" thickBot="1" x14ac:dyDescent="0.3">
      <c r="A14" s="157" t="s">
        <v>148</v>
      </c>
      <c r="B14" s="158">
        <f>B12-B13</f>
        <v>422.82127829273185</v>
      </c>
      <c r="C14" s="142" t="s">
        <v>149</v>
      </c>
    </row>
    <row r="17" spans="1:18" ht="13.8" thickBot="1" x14ac:dyDescent="0.3">
      <c r="A17" s="159" t="s">
        <v>150</v>
      </c>
    </row>
    <row r="18" spans="1:18" x14ac:dyDescent="0.25">
      <c r="A18" s="160" t="str">
        <f>'Results csv file'!A1843</f>
        <v>delbudg_def(ROA)</v>
      </c>
      <c r="B18" s="161">
        <f>'Results csv file'!C1843</f>
        <v>-46</v>
      </c>
      <c r="C18" s="161">
        <f>'Results csv file'!D1843</f>
        <v>-35.1006</v>
      </c>
      <c r="D18" s="161">
        <f>'Results csv file'!E1843</f>
        <v>-27.300799999999999</v>
      </c>
      <c r="E18" s="161">
        <f>'Results csv file'!F1843</f>
        <v>-21.300799999999999</v>
      </c>
      <c r="F18" s="161">
        <f>'Results csv file'!G1843</f>
        <v>-22.7012</v>
      </c>
      <c r="G18" s="161">
        <f>'Results csv file'!H1843</f>
        <v>-19.7012</v>
      </c>
      <c r="H18" s="161">
        <f>'Results csv file'!I1843</f>
        <v>-16.800799999999999</v>
      </c>
      <c r="I18" s="161">
        <f>'Results csv file'!J1843</f>
        <v>-14.300800000000001</v>
      </c>
      <c r="J18" s="161">
        <f>'Results csv file'!K1843</f>
        <v>-43.800800000000002</v>
      </c>
      <c r="K18" s="161">
        <f>'Results csv file'!L1843</f>
        <v>-57.101599999999998</v>
      </c>
      <c r="L18" s="161">
        <f>'Results csv file'!M1843</f>
        <v>-68.501999999999995</v>
      </c>
      <c r="M18" s="161">
        <f>'Results csv file'!N1843</f>
        <v>-65.402299999999997</v>
      </c>
      <c r="N18" s="161">
        <f>'Results csv file'!O1843</f>
        <v>-60.302700000000002</v>
      </c>
      <c r="O18" s="161">
        <f>'Results csv file'!P1843</f>
        <v>-56.902299999999997</v>
      </c>
      <c r="P18" s="161">
        <f>'Results csv file'!Q1843</f>
        <v>-56.203099999999999</v>
      </c>
      <c r="Q18" s="161">
        <f>'Results csv file'!R1843</f>
        <v>-56.502000000000002</v>
      </c>
      <c r="R18" s="162">
        <f>'Results csv file'!S1843</f>
        <v>-57.300800000000002</v>
      </c>
    </row>
    <row r="19" spans="1:18" x14ac:dyDescent="0.25">
      <c r="A19" s="143" t="str">
        <f>'Results csv file'!A1844</f>
        <v>delbudg_def(SA)</v>
      </c>
      <c r="B19" s="76">
        <f>'Results csv file'!C1844</f>
        <v>-0.55303999999999998</v>
      </c>
      <c r="C19" s="76">
        <f>'Results csv file'!D1844</f>
        <v>-0.32904099999999997</v>
      </c>
      <c r="D19" s="76">
        <f>'Results csv file'!E1844</f>
        <v>-0.22906499999999999</v>
      </c>
      <c r="E19" s="76">
        <f>'Results csv file'!F1844</f>
        <v>-0.184082</v>
      </c>
      <c r="F19" s="76">
        <f>'Results csv file'!G1844</f>
        <v>-0.36908000000000002</v>
      </c>
      <c r="G19" s="76">
        <f>'Results csv file'!H1844</f>
        <v>-0.38305699999999998</v>
      </c>
      <c r="H19" s="76">
        <f>'Results csv file'!I1844</f>
        <v>-0.38806200000000002</v>
      </c>
      <c r="I19" s="76">
        <f>'Results csv file'!J1844</f>
        <v>-0.397034</v>
      </c>
      <c r="J19" s="76">
        <f>'Results csv file'!K1844</f>
        <v>-1.72699</v>
      </c>
      <c r="K19" s="76">
        <f>'Results csv file'!L1844</f>
        <v>-2.4169299999999998</v>
      </c>
      <c r="L19" s="76">
        <f>'Results csv file'!M1844</f>
        <v>-3.0369299999999999</v>
      </c>
      <c r="M19" s="76">
        <f>'Results csv file'!N1844</f>
        <v>-2.9968900000000001</v>
      </c>
      <c r="N19" s="76">
        <f>'Results csv file'!O1844</f>
        <v>-2.8668800000000001</v>
      </c>
      <c r="O19" s="76">
        <f>'Results csv file'!P1844</f>
        <v>-2.8069500000000001</v>
      </c>
      <c r="P19" s="76">
        <f>'Results csv file'!Q1844</f>
        <v>-2.8770099999999998</v>
      </c>
      <c r="Q19" s="76">
        <f>'Results csv file'!R1844</f>
        <v>-3.0070199999999998</v>
      </c>
      <c r="R19" s="77">
        <f>'Results csv file'!S1844</f>
        <v>-3.1670500000000001</v>
      </c>
    </row>
    <row r="20" spans="1:18" ht="13.8" thickBot="1" x14ac:dyDescent="0.3">
      <c r="A20" s="144" t="str">
        <f>'Results csv file'!A1845</f>
        <v>delbudg_def(Federal)</v>
      </c>
      <c r="B20" s="80">
        <f>'Results csv file'!C1845</f>
        <v>-21.1799</v>
      </c>
      <c r="C20" s="80">
        <f>'Results csv file'!D1845</f>
        <v>-21.270299999999999</v>
      </c>
      <c r="D20" s="80">
        <f>'Results csv file'!E1845</f>
        <v>-25.850300000000001</v>
      </c>
      <c r="E20" s="80">
        <f>'Results csv file'!F1845</f>
        <v>-32.860599999999998</v>
      </c>
      <c r="F20" s="80">
        <f>'Results csv file'!G1845</f>
        <v>-41.160400000000003</v>
      </c>
      <c r="G20" s="80">
        <f>'Results csv file'!H1845</f>
        <v>-49.26</v>
      </c>
      <c r="H20" s="80">
        <f>'Results csv file'!I1845</f>
        <v>-57.959200000000003</v>
      </c>
      <c r="I20" s="80">
        <f>'Results csv file'!J1845</f>
        <v>-67.059799999999996</v>
      </c>
      <c r="J20" s="80">
        <f>'Results csv file'!K1845</f>
        <v>-60.4602</v>
      </c>
      <c r="K20" s="80">
        <f>'Results csv file'!L1845</f>
        <v>-54.059800000000003</v>
      </c>
      <c r="L20" s="80">
        <f>'Results csv file'!M1845</f>
        <v>-47.261000000000003</v>
      </c>
      <c r="M20" s="80">
        <f>'Results csv file'!N1845</f>
        <v>-46.461199999999998</v>
      </c>
      <c r="N20" s="80">
        <f>'Results csv file'!O1845</f>
        <v>-52.1614</v>
      </c>
      <c r="O20" s="80">
        <f>'Results csv file'!P1845</f>
        <v>-61.761000000000003</v>
      </c>
      <c r="P20" s="80">
        <f>'Results csv file'!Q1845</f>
        <v>-72.260999999999996</v>
      </c>
      <c r="Q20" s="80">
        <f>'Results csv file'!R1845</f>
        <v>-82.860600000000005</v>
      </c>
      <c r="R20" s="81">
        <f>'Results csv file'!S1845</f>
        <v>-93.559799999999996</v>
      </c>
    </row>
  </sheetData>
  <sheetProtection sheet="1" objects="1" scenarios="1"/>
  <conditionalFormatting sqref="B9">
    <cfRule type="cellIs" dxfId="2" priority="1" operator="equal">
      <formula>""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6" tint="-0.249977111117893"/>
  </sheetPr>
  <dimension ref="A1:Y1391"/>
  <sheetViews>
    <sheetView showGridLines="0" workbookViewId="0">
      <pane ySplit="2" topLeftCell="A3" activePane="bottomLeft" state="frozen"/>
      <selection pane="bottomLeft" activeCell="U15" sqref="U15"/>
    </sheetView>
  </sheetViews>
  <sheetFormatPr defaultColWidth="9.109375" defaultRowHeight="13.2" x14ac:dyDescent="0.25"/>
  <cols>
    <col min="1" max="1" width="26" style="67" bestFit="1" customWidth="1"/>
    <col min="2" max="17" width="10" style="67" customWidth="1"/>
    <col min="18" max="16384" width="9.109375" style="67"/>
  </cols>
  <sheetData>
    <row r="1" spans="1:25" ht="45.75" customHeight="1" thickBot="1" x14ac:dyDescent="0.3">
      <c r="A1" s="58"/>
      <c r="B1" s="93"/>
      <c r="C1" s="93" t="s">
        <v>2129</v>
      </c>
      <c r="D1" s="93"/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s="70" customFormat="1" x14ac:dyDescent="0.25">
      <c r="A2" s="71"/>
      <c r="B2" s="72" t="str">
        <f>Summary!C3</f>
        <v>2013</v>
      </c>
      <c r="C2" s="72" t="str">
        <f>Summary!D3</f>
        <v>2014</v>
      </c>
      <c r="D2" s="72" t="str">
        <f>Summary!E3</f>
        <v>2015</v>
      </c>
      <c r="E2" s="72" t="str">
        <f>Summary!F3</f>
        <v>2016</v>
      </c>
      <c r="F2" s="72" t="str">
        <f>Summary!G3</f>
        <v>2017</v>
      </c>
      <c r="G2" s="72" t="str">
        <f>Summary!H3</f>
        <v>2018</v>
      </c>
      <c r="H2" s="72" t="str">
        <f>Summary!I3</f>
        <v>2019</v>
      </c>
      <c r="I2" s="72" t="str">
        <f>Summary!J3</f>
        <v>2020</v>
      </c>
      <c r="J2" s="72" t="str">
        <f>Summary!K3</f>
        <v>2021</v>
      </c>
      <c r="K2" s="72" t="str">
        <f>Summary!L3</f>
        <v>2022</v>
      </c>
      <c r="L2" s="72" t="str">
        <f>Summary!M3</f>
        <v>2023</v>
      </c>
      <c r="M2" s="72" t="str">
        <f>Summary!N3</f>
        <v>2024</v>
      </c>
      <c r="N2" s="72" t="str">
        <f>Summary!O3</f>
        <v>2025</v>
      </c>
      <c r="O2" s="72" t="str">
        <f>Summary!P3</f>
        <v>2026</v>
      </c>
      <c r="P2" s="72" t="str">
        <f>Summary!Q3</f>
        <v>2027</v>
      </c>
      <c r="Q2" s="73" t="str">
        <f>Summary!R3</f>
        <v>2028</v>
      </c>
      <c r="R2" s="163"/>
      <c r="S2" s="163"/>
    </row>
    <row r="3" spans="1:25" x14ac:dyDescent="0.25">
      <c r="A3" s="91" t="str">
        <f>'Results csv file'!A450</f>
        <v>pgdpexp(ROA)</v>
      </c>
      <c r="B3" s="76">
        <f>'Results csv file'!C450</f>
        <v>3.2977239999999998E-2</v>
      </c>
      <c r="C3" s="76">
        <f>'Results csv file'!D450</f>
        <v>2.432378E-2</v>
      </c>
      <c r="D3" s="76">
        <f>'Results csv file'!E450</f>
        <v>1.7473720000000002E-2</v>
      </c>
      <c r="E3" s="76">
        <f>'Results csv file'!F450</f>
        <v>1.1921309999999999E-2</v>
      </c>
      <c r="F3" s="76">
        <f>'Results csv file'!G450</f>
        <v>1.0621810000000001E-2</v>
      </c>
      <c r="G3" s="76">
        <f>'Results csv file'!H450</f>
        <v>7.5204269999999997E-3</v>
      </c>
      <c r="H3" s="76">
        <f>'Results csv file'!I450</f>
        <v>4.738407E-3</v>
      </c>
      <c r="I3" s="76">
        <f>'Results csv file'!J450</f>
        <v>2.4500889999999999E-3</v>
      </c>
      <c r="J3" s="76">
        <f>'Results csv file'!K450</f>
        <v>1.272831E-2</v>
      </c>
      <c r="K3" s="76">
        <f>'Results csv file'!L450</f>
        <v>1.6680179999999999E-2</v>
      </c>
      <c r="L3" s="76">
        <f>'Results csv file'!M450</f>
        <v>1.9456299999999999E-2</v>
      </c>
      <c r="M3" s="76">
        <f>'Results csv file'!N450</f>
        <v>1.681264E-2</v>
      </c>
      <c r="N3" s="76">
        <f>'Results csv file'!O450</f>
        <v>1.3621279999999999E-2</v>
      </c>
      <c r="O3" s="76">
        <f>'Results csv file'!P450</f>
        <v>1.1138469999999999E-2</v>
      </c>
      <c r="P3" s="76">
        <f>'Results csv file'!Q450</f>
        <v>9.559138E-3</v>
      </c>
      <c r="Q3" s="77">
        <f>'Results csv file'!R450</f>
        <v>8.3251090000000007E-3</v>
      </c>
      <c r="R3" s="164"/>
      <c r="S3" s="164"/>
      <c r="T3" s="164"/>
      <c r="U3" s="164"/>
      <c r="V3" s="164"/>
      <c r="W3" s="164"/>
      <c r="X3" s="164"/>
    </row>
    <row r="4" spans="1:25" x14ac:dyDescent="0.25">
      <c r="A4" s="91" t="str">
        <f>'Results csv file'!A451</f>
        <v>pgdpexp(SA)</v>
      </c>
      <c r="B4" s="76">
        <f>'Results csv file'!C451</f>
        <v>3.8378519999999999E-2</v>
      </c>
      <c r="C4" s="76">
        <f>'Results csv file'!D451</f>
        <v>2.9731770000000001E-2</v>
      </c>
      <c r="D4" s="76">
        <f>'Results csv file'!E451</f>
        <v>2.2692779999999999E-2</v>
      </c>
      <c r="E4" s="76">
        <f>'Results csv file'!F451</f>
        <v>1.6868270000000001E-2</v>
      </c>
      <c r="F4" s="76">
        <f>'Results csv file'!G451</f>
        <v>1.499284E-2</v>
      </c>
      <c r="G4" s="76">
        <f>'Results csv file'!H451</f>
        <v>1.170681E-2</v>
      </c>
      <c r="H4" s="76">
        <f>'Results csv file'!I451</f>
        <v>8.8067309999999999E-3</v>
      </c>
      <c r="I4" s="76">
        <f>'Results csv file'!J451</f>
        <v>6.4017429999999997E-3</v>
      </c>
      <c r="J4" s="76">
        <f>'Results csv file'!K451</f>
        <v>1.525163E-2</v>
      </c>
      <c r="K4" s="76">
        <f>'Results csv file'!L451</f>
        <v>1.892131E-2</v>
      </c>
      <c r="L4" s="76">
        <f>'Results csv file'!M451</f>
        <v>2.1608059999999998E-2</v>
      </c>
      <c r="M4" s="76">
        <f>'Results csv file'!N451</f>
        <v>1.9855020000000001E-2</v>
      </c>
      <c r="N4" s="76">
        <f>'Results csv file'!O451</f>
        <v>1.7264519999999998E-2</v>
      </c>
      <c r="O4" s="76">
        <f>'Results csv file'!P451</f>
        <v>1.499227E-2</v>
      </c>
      <c r="P4" s="76">
        <f>'Results csv file'!Q451</f>
        <v>1.3384729999999999E-2</v>
      </c>
      <c r="Q4" s="77">
        <f>'Results csv file'!R451</f>
        <v>1.2104169999999999E-2</v>
      </c>
      <c r="R4" s="164"/>
      <c r="S4" s="164"/>
      <c r="T4" s="164"/>
      <c r="U4" s="164"/>
      <c r="V4" s="164"/>
      <c r="W4" s="164"/>
      <c r="X4" s="164"/>
    </row>
    <row r="5" spans="1:25" x14ac:dyDescent="0.25">
      <c r="A5" s="91" t="str">
        <f>'Results csv file'!A456</f>
        <v>munxhoutot(BotanyBay)</v>
      </c>
      <c r="B5" s="76">
        <f>'Results csv file'!C452</f>
        <v>-9.8921449999999995E-6</v>
      </c>
      <c r="C5" s="76">
        <f>'Results csv file'!D452</f>
        <v>-9.8921449999999995E-6</v>
      </c>
      <c r="D5" s="76">
        <f>'Results csv file'!E452</f>
        <v>-1.9786029999999999E-5</v>
      </c>
      <c r="E5" s="76">
        <f>'Results csv file'!F452</f>
        <v>-2.9679969999999998E-5</v>
      </c>
      <c r="F5" s="76">
        <f>'Results csv file'!G452</f>
        <v>-2.9679969999999998E-5</v>
      </c>
      <c r="G5" s="76">
        <f>'Results csv file'!H452</f>
        <v>-2.9679969999999998E-5</v>
      </c>
      <c r="H5" s="76">
        <f>'Results csv file'!I452</f>
        <v>-2.9679969999999998E-5</v>
      </c>
      <c r="I5" s="76">
        <f>'Results csv file'!J452</f>
        <v>-2.9679969999999998E-5</v>
      </c>
      <c r="J5" s="76">
        <f>'Results csv file'!K452</f>
        <v>-2.9679969999999998E-5</v>
      </c>
      <c r="K5" s="76">
        <f>'Results csv file'!L452</f>
        <v>-2.9679969999999998E-5</v>
      </c>
      <c r="L5" s="76">
        <f>'Results csv file'!M452</f>
        <v>-2.9679969999999998E-5</v>
      </c>
      <c r="M5" s="76">
        <f>'Results csv file'!N452</f>
        <v>-2.9679969999999998E-5</v>
      </c>
      <c r="N5" s="76">
        <f>'Results csv file'!O452</f>
        <v>-2.9679969999999998E-5</v>
      </c>
      <c r="O5" s="76">
        <f>'Results csv file'!P452</f>
        <v>-2.9679969999999998E-5</v>
      </c>
      <c r="P5" s="76">
        <f>'Results csv file'!Q452</f>
        <v>-2.9679969999999998E-5</v>
      </c>
      <c r="Q5" s="77">
        <f>'Results csv file'!R452</f>
        <v>-2.9679969999999998E-5</v>
      </c>
      <c r="R5" s="164"/>
      <c r="S5" s="164"/>
      <c r="T5" s="164"/>
      <c r="U5" s="164"/>
      <c r="V5" s="164"/>
      <c r="W5" s="164"/>
      <c r="X5" s="164"/>
    </row>
    <row r="6" spans="1:25" x14ac:dyDescent="0.25">
      <c r="A6" s="91" t="str">
        <f>'Results csv file'!A457</f>
        <v>munxhoutot(Leichhardt)</v>
      </c>
      <c r="B6" s="76">
        <f>'Results csv file'!C453</f>
        <v>1.4323330000000001E-4</v>
      </c>
      <c r="C6" s="76">
        <f>'Results csv file'!D453</f>
        <v>2.1249220000000001E-4</v>
      </c>
      <c r="D6" s="76">
        <f>'Results csv file'!E453</f>
        <v>2.7182969999999998E-4</v>
      </c>
      <c r="E6" s="76">
        <f>'Results csv file'!F453</f>
        <v>3.2125319999999998E-4</v>
      </c>
      <c r="F6" s="76">
        <f>'Results csv file'!G453</f>
        <v>3.4100450000000001E-4</v>
      </c>
      <c r="G6" s="76">
        <f>'Results csv file'!H453</f>
        <v>3.6069770000000001E-4</v>
      </c>
      <c r="H6" s="76">
        <f>'Results csv file'!I453</f>
        <v>3.706049E-4</v>
      </c>
      <c r="I6" s="76">
        <f>'Results csv file'!J453</f>
        <v>3.803934E-4</v>
      </c>
      <c r="J6" s="76">
        <f>'Results csv file'!K453</f>
        <v>3.4127769999999999E-4</v>
      </c>
      <c r="K6" s="76">
        <f>'Results csv file'!L453</f>
        <v>3.1165369999999997E-4</v>
      </c>
      <c r="L6" s="76">
        <f>'Results csv file'!M453</f>
        <v>2.9188489999999999E-4</v>
      </c>
      <c r="M6" s="76">
        <f>'Results csv file'!N453</f>
        <v>3.1177439999999999E-4</v>
      </c>
      <c r="N6" s="76">
        <f>'Results csv file'!O453</f>
        <v>3.445066E-4</v>
      </c>
      <c r="O6" s="76">
        <f>'Results csv file'!P453</f>
        <v>3.7622870000000001E-4</v>
      </c>
      <c r="P6" s="76">
        <f>'Results csv file'!Q453</f>
        <v>3.8613619999999999E-4</v>
      </c>
      <c r="Q6" s="77">
        <f>'Results csv file'!R453</f>
        <v>3.8613619999999999E-4</v>
      </c>
      <c r="R6" s="164"/>
      <c r="S6" s="164"/>
      <c r="T6" s="164"/>
      <c r="U6" s="164"/>
      <c r="V6" s="164"/>
      <c r="W6" s="164"/>
      <c r="X6" s="164"/>
    </row>
    <row r="7" spans="1:25" x14ac:dyDescent="0.25">
      <c r="A7" s="91" t="str">
        <f>'Results csv file'!A458</f>
        <v>munxhoutot(Marrickville)</v>
      </c>
      <c r="B7" s="76">
        <f>'Results csv file'!C454</f>
        <v>-8.18994</v>
      </c>
      <c r="C7" s="76">
        <f>'Results csv file'!D454</f>
        <v>10.350099999999999</v>
      </c>
      <c r="D7" s="76">
        <f>'Results csv file'!E454</f>
        <v>27.5898</v>
      </c>
      <c r="E7" s="76">
        <f>'Results csv file'!F454</f>
        <v>44.140099999999997</v>
      </c>
      <c r="F7" s="76">
        <f>'Results csv file'!G454</f>
        <v>63.840299999999999</v>
      </c>
      <c r="G7" s="76">
        <f>'Results csv file'!H454</f>
        <v>79.850300000000004</v>
      </c>
      <c r="H7" s="76">
        <f>'Results csv file'!I454</f>
        <v>95.730199999999996</v>
      </c>
      <c r="I7" s="76">
        <f>'Results csv file'!J454</f>
        <v>111.82</v>
      </c>
      <c r="J7" s="76">
        <f>'Results csv file'!K454</f>
        <v>139.52000000000001</v>
      </c>
      <c r="K7" s="76">
        <f>'Results csv file'!L454</f>
        <v>152.04300000000001</v>
      </c>
      <c r="L7" s="76">
        <f>'Results csv file'!M454</f>
        <v>164.203</v>
      </c>
      <c r="M7" s="76">
        <f>'Results csv file'!N454</f>
        <v>171.50399999999999</v>
      </c>
      <c r="N7" s="76">
        <f>'Results csv file'!O454</f>
        <v>184.60400000000001</v>
      </c>
      <c r="O7" s="76">
        <f>'Results csv file'!P454</f>
        <v>202.90299999999999</v>
      </c>
      <c r="P7" s="76">
        <f>'Results csv file'!Q454</f>
        <v>224.703</v>
      </c>
      <c r="Q7" s="77">
        <f>'Results csv file'!R454</f>
        <v>247.804</v>
      </c>
      <c r="R7" s="164"/>
      <c r="S7" s="164"/>
      <c r="T7" s="164"/>
      <c r="U7" s="164"/>
      <c r="V7" s="164"/>
      <c r="W7" s="164"/>
      <c r="X7" s="164"/>
    </row>
    <row r="8" spans="1:25" x14ac:dyDescent="0.25">
      <c r="A8" s="91" t="str">
        <f>'Results csv file'!A459</f>
        <v>munxhoutot(SydneyInner)</v>
      </c>
      <c r="B8" s="76">
        <f>'Results csv file'!C455</f>
        <v>-4.2012</v>
      </c>
      <c r="C8" s="76">
        <f>'Results csv file'!D455</f>
        <v>-2.1991999999999998</v>
      </c>
      <c r="D8" s="76">
        <f>'Results csv file'!E455</f>
        <v>-0.43427199999999999</v>
      </c>
      <c r="E8" s="76">
        <f>'Results csv file'!F455</f>
        <v>1.1999599999999999</v>
      </c>
      <c r="F8" s="76">
        <f>'Results csv file'!G455</f>
        <v>2.56806</v>
      </c>
      <c r="G8" s="76">
        <f>'Results csv file'!H455</f>
        <v>3.9520599999999999</v>
      </c>
      <c r="H8" s="76">
        <f>'Results csv file'!I455</f>
        <v>5.3160600000000002</v>
      </c>
      <c r="I8" s="76">
        <f>'Results csv file'!J455</f>
        <v>6.6580599999999999</v>
      </c>
      <c r="J8" s="76">
        <f>'Results csv file'!K455</f>
        <v>7.3180300000000003</v>
      </c>
      <c r="K8" s="76">
        <f>'Results csv file'!L455</f>
        <v>7.8310300000000002</v>
      </c>
      <c r="L8" s="76">
        <f>'Results csv file'!M455</f>
        <v>8.4180299999999999</v>
      </c>
      <c r="M8" s="76">
        <f>'Results csv file'!N455</f>
        <v>9.2000799999999998</v>
      </c>
      <c r="N8" s="76">
        <f>'Results csv file'!O455</f>
        <v>10.428100000000001</v>
      </c>
      <c r="O8" s="76">
        <f>'Results csv file'!P455</f>
        <v>11.9361</v>
      </c>
      <c r="P8" s="76">
        <f>'Results csv file'!Q455</f>
        <v>13.5991</v>
      </c>
      <c r="Q8" s="77">
        <f>'Results csv file'!R455</f>
        <v>15.354100000000001</v>
      </c>
      <c r="R8" s="164"/>
      <c r="S8" s="164"/>
      <c r="T8" s="164"/>
      <c r="U8" s="164"/>
      <c r="V8" s="164"/>
      <c r="W8" s="164"/>
      <c r="X8" s="164"/>
    </row>
    <row r="9" spans="1:25" x14ac:dyDescent="0.25">
      <c r="A9" s="91" t="str">
        <f>'Results csv file'!A460</f>
        <v>munxhoutot(SydneyEast)</v>
      </c>
      <c r="B9" s="76">
        <f>'Results csv file'!C456</f>
        <v>-4.0030660000000003E-2</v>
      </c>
      <c r="C9" s="76">
        <f>'Results csv file'!D456</f>
        <v>-4.262353E-2</v>
      </c>
      <c r="D9" s="76">
        <f>'Results csv file'!E456</f>
        <v>-4.4843170000000002E-2</v>
      </c>
      <c r="E9" s="76">
        <f>'Results csv file'!F456</f>
        <v>-4.6748699999999997E-2</v>
      </c>
      <c r="F9" s="76">
        <f>'Results csv file'!G456</f>
        <v>-4.7222500000000001E-2</v>
      </c>
      <c r="G9" s="76">
        <f>'Results csv file'!H456</f>
        <v>-4.7707619999999999E-2</v>
      </c>
      <c r="H9" s="76">
        <f>'Results csv file'!I456</f>
        <v>-4.8066820000000003E-2</v>
      </c>
      <c r="I9" s="76">
        <f>'Results csv file'!J456</f>
        <v>-4.8319330000000001E-2</v>
      </c>
      <c r="J9" s="76">
        <f>'Results csv file'!K456</f>
        <v>-4.7438519999999998E-2</v>
      </c>
      <c r="K9" s="76">
        <f>'Results csv file'!L456</f>
        <v>-4.6501319999999999E-2</v>
      </c>
      <c r="L9" s="76">
        <f>'Results csv file'!M456</f>
        <v>-4.5630219999999999E-2</v>
      </c>
      <c r="M9" s="76">
        <f>'Results csv file'!N456</f>
        <v>-4.4391010000000002E-2</v>
      </c>
      <c r="N9" s="76">
        <f>'Results csv file'!O456</f>
        <v>-4.3640190000000002E-2</v>
      </c>
      <c r="O9" s="76">
        <f>'Results csv file'!P456</f>
        <v>-4.3338500000000002E-2</v>
      </c>
      <c r="P9" s="76">
        <f>'Results csv file'!Q456</f>
        <v>-4.3202259999999999E-2</v>
      </c>
      <c r="Q9" s="77">
        <f>'Results csv file'!R456</f>
        <v>-4.3056570000000002E-2</v>
      </c>
      <c r="R9" s="164"/>
      <c r="S9" s="164"/>
      <c r="T9" s="164"/>
      <c r="U9" s="164"/>
      <c r="V9" s="164"/>
      <c r="W9" s="164"/>
      <c r="X9" s="164"/>
    </row>
    <row r="10" spans="1:25" x14ac:dyDescent="0.25">
      <c r="A10" s="91" t="str">
        <f>'Results csv file'!A461</f>
        <v>munxhoutot(SydneySouth)</v>
      </c>
      <c r="B10" s="76">
        <f>'Results csv file'!C457</f>
        <v>3.6891430000000003E-2</v>
      </c>
      <c r="C10" s="76">
        <f>'Results csv file'!D457</f>
        <v>3.13803E-2</v>
      </c>
      <c r="D10" s="76">
        <f>'Results csv file'!E457</f>
        <v>2.708609E-2</v>
      </c>
      <c r="E10" s="76">
        <f>'Results csv file'!F457</f>
        <v>2.358677E-2</v>
      </c>
      <c r="F10" s="76">
        <f>'Results csv file'!G457</f>
        <v>2.244635E-2</v>
      </c>
      <c r="G10" s="76">
        <f>'Results csv file'!H457</f>
        <v>2.040792E-2</v>
      </c>
      <c r="H10" s="76">
        <f>'Results csv file'!I457</f>
        <v>1.8620850000000001E-2</v>
      </c>
      <c r="I10" s="76">
        <f>'Results csv file'!J457</f>
        <v>1.7124779999999999E-2</v>
      </c>
      <c r="J10" s="76">
        <f>'Results csv file'!K457</f>
        <v>2.1576020000000001E-2</v>
      </c>
      <c r="K10" s="76">
        <f>'Results csv file'!L457</f>
        <v>2.3043890000000001E-2</v>
      </c>
      <c r="L10" s="76">
        <f>'Results csv file'!M457</f>
        <v>2.402143E-2</v>
      </c>
      <c r="M10" s="76">
        <f>'Results csv file'!N457</f>
        <v>2.3200129999999999E-2</v>
      </c>
      <c r="N10" s="76">
        <f>'Results csv file'!O457</f>
        <v>2.195913E-2</v>
      </c>
      <c r="O10" s="76">
        <f>'Results csv file'!P457</f>
        <v>2.0818300000000001E-2</v>
      </c>
      <c r="P10" s="76">
        <f>'Results csv file'!Q457</f>
        <v>1.9990870000000001E-2</v>
      </c>
      <c r="Q10" s="77">
        <f>'Results csv file'!R457</f>
        <v>1.9338939999999999E-2</v>
      </c>
      <c r="R10" s="164"/>
      <c r="S10" s="164"/>
      <c r="T10" s="164"/>
      <c r="U10" s="164"/>
      <c r="V10" s="164"/>
      <c r="W10" s="164"/>
      <c r="X10" s="164"/>
    </row>
    <row r="11" spans="1:25" x14ac:dyDescent="0.25">
      <c r="A11" s="91" t="str">
        <f>'Results csv file'!A462</f>
        <v>munxhoutot(SydneyWest)</v>
      </c>
      <c r="B11" s="76">
        <f>'Results csv file'!C458</f>
        <v>3.1410689999999998E-2</v>
      </c>
      <c r="C11" s="76">
        <f>'Results csv file'!D458</f>
        <v>2.611496E-2</v>
      </c>
      <c r="D11" s="76">
        <f>'Results csv file'!E458</f>
        <v>2.1928860000000001E-2</v>
      </c>
      <c r="E11" s="76">
        <f>'Results csv file'!F458</f>
        <v>1.8488859999999999E-2</v>
      </c>
      <c r="F11" s="76">
        <f>'Results csv file'!G458</f>
        <v>1.7348929999999999E-2</v>
      </c>
      <c r="G11" s="76">
        <f>'Results csv file'!H458</f>
        <v>1.540834E-2</v>
      </c>
      <c r="H11" s="76">
        <f>'Results csv file'!I458</f>
        <v>1.3719210000000001E-2</v>
      </c>
      <c r="I11" s="76">
        <f>'Results csv file'!J458</f>
        <v>1.231134E-2</v>
      </c>
      <c r="J11" s="76">
        <f>'Results csv file'!K458</f>
        <v>1.6441770000000001E-2</v>
      </c>
      <c r="K11" s="76">
        <f>'Results csv file'!L458</f>
        <v>1.7936730000000001E-2</v>
      </c>
      <c r="L11" s="76">
        <f>'Results csv file'!M458</f>
        <v>1.8990480000000001E-2</v>
      </c>
      <c r="M11" s="76">
        <f>'Results csv file'!N458</f>
        <v>1.843384E-2</v>
      </c>
      <c r="N11" s="76">
        <f>'Results csv file'!O458</f>
        <v>1.73992E-2</v>
      </c>
      <c r="O11" s="76">
        <f>'Results csv file'!P458</f>
        <v>1.6386100000000001E-2</v>
      </c>
      <c r="P11" s="76">
        <f>'Results csv file'!Q458</f>
        <v>1.564716E-2</v>
      </c>
      <c r="Q11" s="77">
        <f>'Results csv file'!R458</f>
        <v>1.5063999999999999E-2</v>
      </c>
      <c r="R11" s="164"/>
      <c r="S11" s="164"/>
      <c r="T11" s="164"/>
      <c r="U11" s="164"/>
      <c r="V11" s="164"/>
      <c r="W11" s="164"/>
      <c r="X11" s="164"/>
    </row>
    <row r="12" spans="1:25" x14ac:dyDescent="0.25">
      <c r="A12" s="91" t="str">
        <f>'Results csv file'!A463</f>
        <v>munxhoutot(Randwick)</v>
      </c>
      <c r="B12" s="76">
        <f>'Results csv file'!C459</f>
        <v>4.2899920000000001E-2</v>
      </c>
      <c r="C12" s="76">
        <f>'Results csv file'!D459</f>
        <v>3.7061740000000003E-2</v>
      </c>
      <c r="D12" s="76">
        <f>'Results csv file'!E459</f>
        <v>3.2480460000000003E-2</v>
      </c>
      <c r="E12" s="76">
        <f>'Results csv file'!F459</f>
        <v>2.8743640000000001E-2</v>
      </c>
      <c r="F12" s="76">
        <f>'Results csv file'!G459</f>
        <v>2.745734E-2</v>
      </c>
      <c r="G12" s="76">
        <f>'Results csv file'!H459</f>
        <v>2.526281E-2</v>
      </c>
      <c r="H12" s="76">
        <f>'Results csv file'!I459</f>
        <v>2.3338950000000001E-2</v>
      </c>
      <c r="I12" s="76">
        <f>'Results csv file'!J459</f>
        <v>2.1735620000000001E-2</v>
      </c>
      <c r="J12" s="76">
        <f>'Results csv file'!K459</f>
        <v>2.636293E-2</v>
      </c>
      <c r="K12" s="76">
        <f>'Results csv file'!L459</f>
        <v>2.7899509999999999E-2</v>
      </c>
      <c r="L12" s="76">
        <f>'Results csv file'!M459</f>
        <v>2.8935969999999998E-2</v>
      </c>
      <c r="M12" s="76">
        <f>'Results csv file'!N459</f>
        <v>2.8045980000000002E-2</v>
      </c>
      <c r="N12" s="76">
        <f>'Results csv file'!O459</f>
        <v>2.6696910000000001E-2</v>
      </c>
      <c r="O12" s="76">
        <f>'Results csv file'!P459</f>
        <v>2.546764E-2</v>
      </c>
      <c r="P12" s="76">
        <f>'Results csv file'!Q459</f>
        <v>2.458136E-2</v>
      </c>
      <c r="Q12" s="77">
        <f>'Results csv file'!R459</f>
        <v>2.3870679999999998E-2</v>
      </c>
      <c r="R12" s="164"/>
      <c r="S12" s="164"/>
      <c r="T12" s="164"/>
      <c r="U12" s="164"/>
      <c r="V12" s="164"/>
      <c r="W12" s="164"/>
      <c r="X12" s="164"/>
    </row>
    <row r="13" spans="1:25" x14ac:dyDescent="0.25">
      <c r="A13" s="91" t="str">
        <f>'Results csv file'!A464</f>
        <v>munxhoutot(Waverley)</v>
      </c>
      <c r="B13" s="76">
        <f>'Results csv file'!C460</f>
        <v>4.274712E-2</v>
      </c>
      <c r="C13" s="76">
        <f>'Results csv file'!D460</f>
        <v>3.6928130000000003E-2</v>
      </c>
      <c r="D13" s="76">
        <f>'Results csv file'!E460</f>
        <v>3.236634E-2</v>
      </c>
      <c r="E13" s="76">
        <f>'Results csv file'!F460</f>
        <v>2.8649210000000001E-2</v>
      </c>
      <c r="F13" s="76">
        <f>'Results csv file'!G460</f>
        <v>2.7304100000000001E-2</v>
      </c>
      <c r="G13" s="76">
        <f>'Results csv file'!H460</f>
        <v>2.5128600000000001E-2</v>
      </c>
      <c r="H13" s="76">
        <f>'Results csv file'!I460</f>
        <v>2.3233630000000002E-2</v>
      </c>
      <c r="I13" s="76">
        <f>'Results csv file'!J460</f>
        <v>2.164926E-2</v>
      </c>
      <c r="J13" s="76">
        <f>'Results csv file'!K460</f>
        <v>2.6013390000000001E-2</v>
      </c>
      <c r="K13" s="76">
        <f>'Results csv file'!L460</f>
        <v>2.7504290000000001E-2</v>
      </c>
      <c r="L13" s="76">
        <f>'Results csv file'!M460</f>
        <v>2.8523159999999999E-2</v>
      </c>
      <c r="M13" s="76">
        <f>'Results csv file'!N460</f>
        <v>2.768207E-2</v>
      </c>
      <c r="N13" s="76">
        <f>'Results csv file'!O460</f>
        <v>2.6372400000000001E-2</v>
      </c>
      <c r="O13" s="76">
        <f>'Results csv file'!P460</f>
        <v>2.5162830000000001E-2</v>
      </c>
      <c r="P13" s="76">
        <f>'Results csv file'!Q460</f>
        <v>2.4276559999999999E-2</v>
      </c>
      <c r="Q13" s="77">
        <f>'Results csv file'!R460</f>
        <v>2.3556150000000001E-2</v>
      </c>
      <c r="R13" s="164"/>
      <c r="S13" s="164"/>
      <c r="T13" s="164"/>
      <c r="U13" s="164"/>
      <c r="V13" s="164"/>
      <c r="W13" s="164"/>
      <c r="X13" s="164"/>
    </row>
    <row r="14" spans="1:25" x14ac:dyDescent="0.25">
      <c r="A14" s="91" t="str">
        <f>'Results csv file'!A465</f>
        <v>munxhoutot(Woollahra)</v>
      </c>
      <c r="B14" s="76">
        <f>'Results csv file'!C461</f>
        <v>3.090714E-2</v>
      </c>
      <c r="C14" s="76">
        <f>'Results csv file'!D461</f>
        <v>2.547346E-2</v>
      </c>
      <c r="D14" s="76">
        <f>'Results csv file'!E461</f>
        <v>2.118859E-2</v>
      </c>
      <c r="E14" s="76">
        <f>'Results csv file'!F461</f>
        <v>1.7698950000000001E-2</v>
      </c>
      <c r="F14" s="76">
        <f>'Results csv file'!G461</f>
        <v>1.6539169999999999E-2</v>
      </c>
      <c r="G14" s="76">
        <f>'Results csv file'!H461</f>
        <v>1.457842E-2</v>
      </c>
      <c r="H14" s="76">
        <f>'Results csv file'!I461</f>
        <v>1.287864E-2</v>
      </c>
      <c r="I14" s="76">
        <f>'Results csv file'!J461</f>
        <v>1.146992E-2</v>
      </c>
      <c r="J14" s="76">
        <f>'Results csv file'!K461</f>
        <v>1.5625799999999999E-2</v>
      </c>
      <c r="K14" s="76">
        <f>'Results csv file'!L461</f>
        <v>1.707473E-2</v>
      </c>
      <c r="L14" s="76">
        <f>'Results csv file'!M461</f>
        <v>1.8081529999999998E-2</v>
      </c>
      <c r="M14" s="76">
        <f>'Results csv file'!N461</f>
        <v>1.7465769999999999E-2</v>
      </c>
      <c r="N14" s="76">
        <f>'Results csv file'!O461</f>
        <v>1.639094E-2</v>
      </c>
      <c r="O14" s="76">
        <f>'Results csv file'!P461</f>
        <v>1.5367219999999999E-2</v>
      </c>
      <c r="P14" s="76">
        <f>'Results csv file'!Q461</f>
        <v>1.4617949999999999E-2</v>
      </c>
      <c r="Q14" s="77">
        <f>'Results csv file'!R461</f>
        <v>1.4024379999999999E-2</v>
      </c>
      <c r="R14" s="164"/>
      <c r="S14" s="164"/>
      <c r="T14" s="164"/>
      <c r="U14" s="164"/>
      <c r="V14" s="164"/>
      <c r="W14" s="164"/>
      <c r="X14" s="164"/>
    </row>
    <row r="15" spans="1:25" x14ac:dyDescent="0.25">
      <c r="A15" s="91" t="str">
        <f>'Results csv file'!A466</f>
        <v>munxhoutot(Hurstville)</v>
      </c>
      <c r="B15" s="76">
        <f>'Results csv file'!C462</f>
        <v>4.1975230000000002E-2</v>
      </c>
      <c r="C15" s="76">
        <f>'Results csv file'!D462</f>
        <v>3.6275620000000001E-2</v>
      </c>
      <c r="D15" s="76">
        <f>'Results csv file'!E462</f>
        <v>3.1813000000000001E-2</v>
      </c>
      <c r="E15" s="76">
        <f>'Results csv file'!F462</f>
        <v>2.8175200000000001E-2</v>
      </c>
      <c r="F15" s="76">
        <f>'Results csv file'!G462</f>
        <v>2.6947459999999999E-2</v>
      </c>
      <c r="G15" s="76">
        <f>'Results csv file'!H462</f>
        <v>2.47922E-2</v>
      </c>
      <c r="H15" s="76">
        <f>'Results csv file'!I462</f>
        <v>2.2898020000000002E-2</v>
      </c>
      <c r="I15" s="76">
        <f>'Results csv file'!J462</f>
        <v>2.131454E-2</v>
      </c>
      <c r="J15" s="76">
        <f>'Results csv file'!K462</f>
        <v>2.5903059999999999E-2</v>
      </c>
      <c r="K15" s="76">
        <f>'Results csv file'!L462</f>
        <v>2.7409989999999999E-2</v>
      </c>
      <c r="L15" s="76">
        <f>'Results csv file'!M462</f>
        <v>2.8417149999999999E-2</v>
      </c>
      <c r="M15" s="76">
        <f>'Results csv file'!N462</f>
        <v>2.7527630000000001E-2</v>
      </c>
      <c r="N15" s="76">
        <f>'Results csv file'!O462</f>
        <v>2.61891E-2</v>
      </c>
      <c r="O15" s="76">
        <f>'Results csv file'!P462</f>
        <v>2.497019E-2</v>
      </c>
      <c r="P15" s="76">
        <f>'Results csv file'!Q462</f>
        <v>2.408428E-2</v>
      </c>
      <c r="Q15" s="77">
        <f>'Results csv file'!R462</f>
        <v>2.33739E-2</v>
      </c>
      <c r="R15" s="164"/>
      <c r="S15" s="164"/>
      <c r="T15" s="164"/>
      <c r="U15" s="164"/>
      <c r="V15" s="164"/>
      <c r="W15" s="164"/>
      <c r="X15" s="164"/>
    </row>
    <row r="16" spans="1:25" x14ac:dyDescent="0.25">
      <c r="A16" s="91" t="str">
        <f>'Results csv file'!A467</f>
        <v>munxhoutot(Kogarah)</v>
      </c>
      <c r="B16" s="76">
        <f>'Results csv file'!C463</f>
        <v>7.4028610000000002E-3</v>
      </c>
      <c r="C16" s="76">
        <f>'Results csv file'!D463</f>
        <v>2.89369E-3</v>
      </c>
      <c r="D16" s="76">
        <f>'Results csv file'!E463</f>
        <v>-7.0244320000000004E-4</v>
      </c>
      <c r="E16" s="76">
        <f>'Results csv file'!F463</f>
        <v>-3.6605019999999999E-3</v>
      </c>
      <c r="F16" s="76">
        <f>'Results csv file'!G463</f>
        <v>-4.5980609999999996E-3</v>
      </c>
      <c r="G16" s="76">
        <f>'Results csv file'!H463</f>
        <v>-6.063354E-3</v>
      </c>
      <c r="H16" s="76">
        <f>'Results csv file'!I463</f>
        <v>-7.3254790000000002E-3</v>
      </c>
      <c r="I16" s="76">
        <f>'Results csv file'!J463</f>
        <v>-8.3548839999999999E-3</v>
      </c>
      <c r="J16" s="76">
        <f>'Results csv file'!K463</f>
        <v>-5.2543930000000004E-3</v>
      </c>
      <c r="K16" s="76">
        <f>'Results csv file'!L463</f>
        <v>-3.9891809999999996E-3</v>
      </c>
      <c r="L16" s="76">
        <f>'Results csv file'!M463</f>
        <v>-3.0504360000000001E-3</v>
      </c>
      <c r="M16" s="76">
        <f>'Results csv file'!N463</f>
        <v>-3.1090929999999998E-3</v>
      </c>
      <c r="N16" s="76">
        <f>'Results csv file'!O463</f>
        <v>-3.626275E-3</v>
      </c>
      <c r="O16" s="76">
        <f>'Results csv file'!P463</f>
        <v>-4.2400420000000003E-3</v>
      </c>
      <c r="P16" s="76">
        <f>'Results csv file'!Q463</f>
        <v>-4.7265240000000002E-3</v>
      </c>
      <c r="Q16" s="77">
        <f>'Results csv file'!R463</f>
        <v>-5.1055110000000001E-3</v>
      </c>
      <c r="R16" s="164"/>
      <c r="S16" s="164"/>
      <c r="T16" s="164"/>
      <c r="U16" s="164"/>
      <c r="V16" s="164"/>
      <c r="W16" s="164"/>
      <c r="X16" s="164"/>
    </row>
    <row r="17" spans="1:24" x14ac:dyDescent="0.25">
      <c r="A17" s="91" t="str">
        <f>'Results csv file'!A468</f>
        <v>munxhoutot(Rockdale)</v>
      </c>
      <c r="B17" s="76">
        <f>'Results csv file'!C464</f>
        <v>3.8659609999999997E-2</v>
      </c>
      <c r="C17" s="76">
        <f>'Results csv file'!D464</f>
        <v>3.3002589999999998E-2</v>
      </c>
      <c r="D17" s="76">
        <f>'Results csv file'!E464</f>
        <v>2.8620900000000001E-2</v>
      </c>
      <c r="E17" s="76">
        <f>'Results csv file'!F464</f>
        <v>2.5082900000000002E-2</v>
      </c>
      <c r="F17" s="76">
        <f>'Results csv file'!G464</f>
        <v>2.391331E-2</v>
      </c>
      <c r="G17" s="76">
        <f>'Results csv file'!H464</f>
        <v>2.183618E-2</v>
      </c>
      <c r="H17" s="76">
        <f>'Results csv file'!I464</f>
        <v>2.0020039999999999E-2</v>
      </c>
      <c r="I17" s="76">
        <f>'Results csv file'!J464</f>
        <v>1.8504530000000002E-2</v>
      </c>
      <c r="J17" s="76">
        <f>'Results csv file'!K464</f>
        <v>2.302796E-2</v>
      </c>
      <c r="K17" s="76">
        <f>'Results csv file'!L464</f>
        <v>2.4457739999999999E-2</v>
      </c>
      <c r="L17" s="76">
        <f>'Results csv file'!M464</f>
        <v>2.5397070000000001E-2</v>
      </c>
      <c r="M17" s="76">
        <f>'Results csv file'!N464</f>
        <v>2.4478550000000002E-2</v>
      </c>
      <c r="N17" s="76">
        <f>'Results csv file'!O464</f>
        <v>2.3159889999999999E-2</v>
      </c>
      <c r="O17" s="76">
        <f>'Results csv file'!P464</f>
        <v>2.1980130000000001E-2</v>
      </c>
      <c r="P17" s="76">
        <f>'Results csv file'!Q464</f>
        <v>2.113315E-2</v>
      </c>
      <c r="Q17" s="77">
        <f>'Results csv file'!R464</f>
        <v>2.0451919999999998E-2</v>
      </c>
      <c r="R17" s="164"/>
      <c r="S17" s="164"/>
      <c r="T17" s="164"/>
      <c r="U17" s="164"/>
      <c r="V17" s="164"/>
      <c r="W17" s="164"/>
      <c r="X17" s="164"/>
    </row>
    <row r="18" spans="1:24" x14ac:dyDescent="0.25">
      <c r="A18" s="91" t="str">
        <f>'Results csv file'!A469</f>
        <v>munxhoutot(SutherlandSh)</v>
      </c>
      <c r="B18" s="76">
        <f>'Results csv file'!C465</f>
        <v>3.8442730000000001E-2</v>
      </c>
      <c r="C18" s="76">
        <f>'Results csv file'!D465</f>
        <v>3.2855870000000002E-2</v>
      </c>
      <c r="D18" s="76">
        <f>'Results csv file'!E465</f>
        <v>2.8562839999999999E-2</v>
      </c>
      <c r="E18" s="76">
        <f>'Results csv file'!F465</f>
        <v>2.511294E-2</v>
      </c>
      <c r="F18" s="76">
        <f>'Results csv file'!G465</f>
        <v>2.407741E-2</v>
      </c>
      <c r="G18" s="76">
        <f>'Results csv file'!H465</f>
        <v>2.2046639999999999E-2</v>
      </c>
      <c r="H18" s="76">
        <f>'Results csv file'!I465</f>
        <v>2.0257339999999999E-2</v>
      </c>
      <c r="I18" s="76">
        <f>'Results csv file'!J465</f>
        <v>1.8759189999999999E-2</v>
      </c>
      <c r="J18" s="76">
        <f>'Results csv file'!K465</f>
        <v>2.3408749999999999E-2</v>
      </c>
      <c r="K18" s="76">
        <f>'Results csv file'!L465</f>
        <v>2.4783619999999999E-2</v>
      </c>
      <c r="L18" s="76">
        <f>'Results csv file'!M465</f>
        <v>2.5657220000000001E-2</v>
      </c>
      <c r="M18" s="76">
        <f>'Results csv file'!N465</f>
        <v>2.4648420000000001E-2</v>
      </c>
      <c r="N18" s="76">
        <f>'Results csv file'!O465</f>
        <v>2.3307120000000001E-2</v>
      </c>
      <c r="O18" s="76">
        <f>'Results csv file'!P465</f>
        <v>2.216365E-2</v>
      </c>
      <c r="P18" s="76">
        <f>'Results csv file'!Q465</f>
        <v>2.135372E-2</v>
      </c>
      <c r="Q18" s="77">
        <f>'Results csv file'!R465</f>
        <v>2.0700199999999998E-2</v>
      </c>
      <c r="R18" s="164"/>
      <c r="S18" s="164"/>
      <c r="T18" s="164"/>
      <c r="U18" s="164"/>
      <c r="V18" s="164"/>
      <c r="W18" s="164"/>
      <c r="X18" s="164"/>
    </row>
    <row r="19" spans="1:24" x14ac:dyDescent="0.25">
      <c r="A19" s="91" t="str">
        <f>'Results csv file'!A470</f>
        <v>munxhoutot(SutherlandS2)</v>
      </c>
      <c r="B19" s="76">
        <f>'Results csv file'!C466</f>
        <v>-2.0323979999999999E-3</v>
      </c>
      <c r="C19" s="76">
        <f>'Results csv file'!D466</f>
        <v>-6.031214E-3</v>
      </c>
      <c r="D19" s="76">
        <f>'Results csv file'!E466</f>
        <v>-9.2638440000000002E-3</v>
      </c>
      <c r="E19" s="76">
        <f>'Results csv file'!F466</f>
        <v>-1.1946480000000001E-2</v>
      </c>
      <c r="F19" s="76">
        <f>'Results csv file'!G466</f>
        <v>-1.2787700000000001E-2</v>
      </c>
      <c r="G19" s="76">
        <f>'Results csv file'!H466</f>
        <v>-1.402052E-2</v>
      </c>
      <c r="H19" s="76">
        <f>'Results csv file'!I466</f>
        <v>-1.506935E-2</v>
      </c>
      <c r="I19" s="76">
        <f>'Results csv file'!J466</f>
        <v>-1.5914279999999999E-2</v>
      </c>
      <c r="J19" s="76">
        <f>'Results csv file'!K466</f>
        <v>-1.339745E-2</v>
      </c>
      <c r="K19" s="76">
        <f>'Results csv file'!L466</f>
        <v>-1.2189729999999999E-2</v>
      </c>
      <c r="L19" s="76">
        <f>'Results csv file'!M466</f>
        <v>-1.125082E-2</v>
      </c>
      <c r="M19" s="76">
        <f>'Results csv file'!N466</f>
        <v>-1.098708E-2</v>
      </c>
      <c r="N19" s="76">
        <f>'Results csv file'!O466</f>
        <v>-1.1221389999999999E-2</v>
      </c>
      <c r="O19" s="76">
        <f>'Results csv file'!P466</f>
        <v>-1.1640319999999999E-2</v>
      </c>
      <c r="P19" s="76">
        <f>'Results csv file'!Q466</f>
        <v>-1.2000159999999999E-2</v>
      </c>
      <c r="Q19" s="77">
        <f>'Results csv file'!R466</f>
        <v>-1.2262520000000001E-2</v>
      </c>
      <c r="R19" s="164"/>
      <c r="S19" s="164"/>
      <c r="T19" s="164"/>
      <c r="U19" s="164"/>
      <c r="V19" s="164"/>
      <c r="W19" s="164"/>
      <c r="X19" s="164"/>
    </row>
    <row r="20" spans="1:24" x14ac:dyDescent="0.25">
      <c r="A20" s="91" t="str">
        <f>'Results csv file'!A471</f>
        <v>munxhoutot(BankstownNor)</v>
      </c>
      <c r="B20" s="76">
        <f>'Results csv file'!C467</f>
        <v>-1.7507149999999999E-3</v>
      </c>
      <c r="C20" s="76">
        <f>'Results csv file'!D467</f>
        <v>-5.8084130000000001E-3</v>
      </c>
      <c r="D20" s="76">
        <f>'Results csv file'!E467</f>
        <v>-9.0901720000000005E-3</v>
      </c>
      <c r="E20" s="76">
        <f>'Results csv file'!F467</f>
        <v>-1.1812080000000001E-2</v>
      </c>
      <c r="F20" s="76">
        <f>'Results csv file'!G467</f>
        <v>-1.267248E-2</v>
      </c>
      <c r="G20" s="76">
        <f>'Results csv file'!H467</f>
        <v>-1.3924239999999999E-2</v>
      </c>
      <c r="H20" s="76">
        <f>'Results csv file'!I467</f>
        <v>-1.4982570000000001E-2</v>
      </c>
      <c r="I20" s="76">
        <f>'Results csv file'!J467</f>
        <v>-1.5846780000000001E-2</v>
      </c>
      <c r="J20" s="76">
        <f>'Results csv file'!K467</f>
        <v>-1.331122E-2</v>
      </c>
      <c r="K20" s="76">
        <f>'Results csv file'!L467</f>
        <v>-1.2074720000000001E-2</v>
      </c>
      <c r="L20" s="76">
        <f>'Results csv file'!M467</f>
        <v>-1.111666E-2</v>
      </c>
      <c r="M20" s="76">
        <f>'Results csv file'!N467</f>
        <v>-1.083371E-2</v>
      </c>
      <c r="N20" s="76">
        <f>'Results csv file'!O467</f>
        <v>-1.1058159999999999E-2</v>
      </c>
      <c r="O20" s="76">
        <f>'Results csv file'!P467</f>
        <v>-1.147696E-2</v>
      </c>
      <c r="P20" s="76">
        <f>'Results csv file'!Q467</f>
        <v>-1.183669E-2</v>
      </c>
      <c r="Q20" s="77">
        <f>'Results csv file'!R467</f>
        <v>-1.209898E-2</v>
      </c>
      <c r="R20" s="164"/>
      <c r="S20" s="164"/>
      <c r="T20" s="164"/>
      <c r="U20" s="164"/>
      <c r="V20" s="164"/>
      <c r="W20" s="164"/>
      <c r="X20" s="164"/>
    </row>
    <row r="21" spans="1:24" x14ac:dyDescent="0.25">
      <c r="A21" s="91" t="str">
        <f>'Results csv file'!A472</f>
        <v>munxhoutot(BankstownNo2)</v>
      </c>
      <c r="B21" s="76">
        <f>'Results csv file'!C468</f>
        <v>-2.3523869999999999E-2</v>
      </c>
      <c r="C21" s="76">
        <f>'Results csv file'!D468</f>
        <v>-2.6804399999999999E-2</v>
      </c>
      <c r="D21" s="76">
        <f>'Results csv file'!E468</f>
        <v>-2.951544E-2</v>
      </c>
      <c r="E21" s="76">
        <f>'Results csv file'!F468</f>
        <v>-3.1804359999999997E-2</v>
      </c>
      <c r="F21" s="76">
        <f>'Results csv file'!G468</f>
        <v>-3.2442310000000002E-2</v>
      </c>
      <c r="G21" s="76">
        <f>'Results csv file'!H468</f>
        <v>-3.3267119999999997E-2</v>
      </c>
      <c r="H21" s="76">
        <f>'Results csv file'!I468</f>
        <v>-3.393699E-2</v>
      </c>
      <c r="I21" s="76">
        <f>'Results csv file'!J468</f>
        <v>-3.4461079999999998E-2</v>
      </c>
      <c r="J21" s="76">
        <f>'Results csv file'!K468</f>
        <v>-3.27864E-2</v>
      </c>
      <c r="K21" s="76">
        <f>'Results csv file'!L468</f>
        <v>-3.171417E-2</v>
      </c>
      <c r="L21" s="76">
        <f>'Results csv file'!M468</f>
        <v>-3.0804189999999999E-2</v>
      </c>
      <c r="M21" s="76">
        <f>'Results csv file'!N468</f>
        <v>-3.0013689999999999E-2</v>
      </c>
      <c r="N21" s="76">
        <f>'Results csv file'!O468</f>
        <v>-2.9711310000000001E-2</v>
      </c>
      <c r="O21" s="76">
        <f>'Results csv file'!P468</f>
        <v>-2.9740559999999999E-2</v>
      </c>
      <c r="P21" s="76">
        <f>'Results csv file'!Q468</f>
        <v>-2.9847640000000002E-2</v>
      </c>
      <c r="Q21" s="77">
        <f>'Results csv file'!R468</f>
        <v>-2.9886329999999999E-2</v>
      </c>
      <c r="R21" s="164"/>
      <c r="S21" s="164"/>
      <c r="T21" s="164"/>
      <c r="U21" s="164"/>
      <c r="V21" s="164"/>
      <c r="W21" s="164"/>
      <c r="X21" s="164"/>
    </row>
    <row r="22" spans="1:24" x14ac:dyDescent="0.25">
      <c r="A22" s="91" t="str">
        <f>'Results csv file'!A473</f>
        <v>munxhoutot(BankstownSou)</v>
      </c>
      <c r="B22" s="76">
        <f>'Results csv file'!C469</f>
        <v>3.9064850000000003E-3</v>
      </c>
      <c r="C22" s="76">
        <f>'Results csv file'!D469</f>
        <v>-4.6488809999999998E-4</v>
      </c>
      <c r="D22" s="76">
        <f>'Results csv file'!E469</f>
        <v>-3.9325870000000004E-3</v>
      </c>
      <c r="E22" s="76">
        <f>'Results csv file'!F469</f>
        <v>-6.7816550000000001E-3</v>
      </c>
      <c r="F22" s="76">
        <f>'Results csv file'!G469</f>
        <v>-7.729217E-3</v>
      </c>
      <c r="G22" s="76">
        <f>'Results csv file'!H469</f>
        <v>-9.0876459999999996E-3</v>
      </c>
      <c r="H22" s="76">
        <f>'Results csv file'!I469</f>
        <v>-1.024273E-2</v>
      </c>
      <c r="I22" s="76">
        <f>'Results csv file'!J469</f>
        <v>-1.1164820000000001E-2</v>
      </c>
      <c r="J22" s="76">
        <f>'Results csv file'!K469</f>
        <v>-8.4272140000000006E-3</v>
      </c>
      <c r="K22" s="76">
        <f>'Results csv file'!L469</f>
        <v>-7.1718090000000003E-3</v>
      </c>
      <c r="L22" s="76">
        <f>'Results csv file'!M469</f>
        <v>-6.2139480000000004E-3</v>
      </c>
      <c r="M22" s="76">
        <f>'Results csv file'!N469</f>
        <v>-6.0969860000000004E-3</v>
      </c>
      <c r="N22" s="76">
        <f>'Results csv file'!O469</f>
        <v>-6.4769900000000002E-3</v>
      </c>
      <c r="O22" s="76">
        <f>'Results csv file'!P469</f>
        <v>-7.0122029999999998E-3</v>
      </c>
      <c r="P22" s="76">
        <f>'Results csv file'!Q469</f>
        <v>-7.449588E-3</v>
      </c>
      <c r="Q22" s="77">
        <f>'Results csv file'!R469</f>
        <v>-7.7701130000000004E-3</v>
      </c>
      <c r="R22" s="164"/>
      <c r="S22" s="164"/>
      <c r="T22" s="164"/>
      <c r="U22" s="164"/>
      <c r="V22" s="164"/>
      <c r="W22" s="164"/>
      <c r="X22" s="164"/>
    </row>
    <row r="23" spans="1:24" x14ac:dyDescent="0.25">
      <c r="A23" s="91" t="str">
        <f>'Results csv file'!A474</f>
        <v>munxhoutot(Canterbury)</v>
      </c>
      <c r="B23" s="76">
        <f>'Results csv file'!C470</f>
        <v>-4.3377839999999999E-3</v>
      </c>
      <c r="C23" s="76">
        <f>'Results csv file'!D470</f>
        <v>-8.5513080000000005E-3</v>
      </c>
      <c r="D23" s="76">
        <f>'Results csv file'!E470</f>
        <v>-1.189075E-2</v>
      </c>
      <c r="E23" s="76">
        <f>'Results csv file'!F470</f>
        <v>-1.4621439999999999E-2</v>
      </c>
      <c r="F23" s="76">
        <f>'Results csv file'!G470</f>
        <v>-1.5559659999999999E-2</v>
      </c>
      <c r="G23" s="76">
        <f>'Results csv file'!H470</f>
        <v>-1.677269E-2</v>
      </c>
      <c r="H23" s="76">
        <f>'Results csv file'!I470</f>
        <v>-1.7772779999999998E-2</v>
      </c>
      <c r="I23" s="76">
        <f>'Results csv file'!J470</f>
        <v>-1.856878E-2</v>
      </c>
      <c r="J23" s="76">
        <f>'Results csv file'!K470</f>
        <v>-1.62501E-2</v>
      </c>
      <c r="K23" s="76">
        <f>'Results csv file'!L470</f>
        <v>-1.508118E-2</v>
      </c>
      <c r="L23" s="76">
        <f>'Results csv file'!M470</f>
        <v>-1.416195E-2</v>
      </c>
      <c r="M23" s="76">
        <f>'Results csv file'!N470</f>
        <v>-1.3840140000000001E-2</v>
      </c>
      <c r="N23" s="76">
        <f>'Results csv file'!O470</f>
        <v>-1.401561E-2</v>
      </c>
      <c r="O23" s="76">
        <f>'Results csv file'!P470</f>
        <v>-1.440468E-2</v>
      </c>
      <c r="P23" s="76">
        <f>'Results csv file'!Q470</f>
        <v>-1.4744800000000001E-2</v>
      </c>
      <c r="Q23" s="77">
        <f>'Results csv file'!R470</f>
        <v>-1.4987540000000001E-2</v>
      </c>
      <c r="R23" s="164"/>
      <c r="S23" s="164"/>
      <c r="T23" s="164"/>
      <c r="U23" s="164"/>
      <c r="V23" s="164"/>
      <c r="W23" s="164"/>
      <c r="X23" s="164"/>
    </row>
    <row r="24" spans="1:24" x14ac:dyDescent="0.25">
      <c r="A24" s="91" t="str">
        <f>'Results csv file'!A475</f>
        <v>munxhoutot(FairfieldEas)</v>
      </c>
      <c r="B24" s="76">
        <f>'Results csv file'!C471</f>
        <v>-5.5557410000000003E-3</v>
      </c>
      <c r="C24" s="76">
        <f>'Results csv file'!D471</f>
        <v>-9.0006619999999996E-3</v>
      </c>
      <c r="D24" s="76">
        <f>'Results csv file'!E471</f>
        <v>-1.1719240000000001E-2</v>
      </c>
      <c r="E24" s="76">
        <f>'Results csv file'!F471</f>
        <v>-1.394726E-2</v>
      </c>
      <c r="F24" s="76">
        <f>'Results csv file'!G471</f>
        <v>-1.46634E-2</v>
      </c>
      <c r="G24" s="76">
        <f>'Results csv file'!H471</f>
        <v>-1.569243E-2</v>
      </c>
      <c r="H24" s="76">
        <f>'Results csv file'!I471</f>
        <v>-1.6546990000000001E-2</v>
      </c>
      <c r="I24" s="76">
        <f>'Results csv file'!J471</f>
        <v>-1.723649E-2</v>
      </c>
      <c r="J24" s="76">
        <f>'Results csv file'!K471</f>
        <v>-1.516784E-2</v>
      </c>
      <c r="K24" s="76">
        <f>'Results csv file'!L471</f>
        <v>-1.412449E-2</v>
      </c>
      <c r="L24" s="76">
        <f>'Results csv file'!M471</f>
        <v>-1.3311190000000001E-2</v>
      </c>
      <c r="M24" s="76">
        <f>'Results csv file'!N471</f>
        <v>-1.299894E-2</v>
      </c>
      <c r="N24" s="76">
        <f>'Results csv file'!O471</f>
        <v>-1.313546E-2</v>
      </c>
      <c r="O24" s="76">
        <f>'Results csv file'!P471</f>
        <v>-1.3476230000000001E-2</v>
      </c>
      <c r="P24" s="76">
        <f>'Results csv file'!Q471</f>
        <v>-1.3777559999999999E-2</v>
      </c>
      <c r="Q24" s="77">
        <f>'Results csv file'!R471</f>
        <v>-1.400118E-2</v>
      </c>
      <c r="R24" s="164"/>
      <c r="S24" s="164"/>
      <c r="T24" s="164"/>
      <c r="U24" s="164"/>
      <c r="V24" s="164"/>
      <c r="W24" s="164"/>
      <c r="X24" s="164"/>
    </row>
    <row r="25" spans="1:24" x14ac:dyDescent="0.25">
      <c r="A25" s="91" t="str">
        <f>'Results csv file'!A476</f>
        <v>munxhoutot(FairfieldWes)</v>
      </c>
      <c r="B25" s="76">
        <f>'Results csv file'!C472</f>
        <v>-1.325083E-2</v>
      </c>
      <c r="C25" s="76">
        <f>'Results csv file'!D472</f>
        <v>-1.6471449999999999E-2</v>
      </c>
      <c r="D25" s="76">
        <f>'Results csv file'!E472</f>
        <v>-1.9073349999999999E-2</v>
      </c>
      <c r="E25" s="76">
        <f>'Results csv file'!F472</f>
        <v>-2.1243290000000001E-2</v>
      </c>
      <c r="F25" s="76">
        <f>'Results csv file'!G472</f>
        <v>-2.191065E-2</v>
      </c>
      <c r="G25" s="76">
        <f>'Results csv file'!H472</f>
        <v>-2.2822990000000001E-2</v>
      </c>
      <c r="H25" s="76">
        <f>'Results csv file'!I472</f>
        <v>-2.357037E-2</v>
      </c>
      <c r="I25" s="76">
        <f>'Results csv file'!J472</f>
        <v>-2.4162469999999998E-2</v>
      </c>
      <c r="J25" s="76">
        <f>'Results csv file'!K472</f>
        <v>-2.2400840000000002E-2</v>
      </c>
      <c r="K25" s="76">
        <f>'Results csv file'!L472</f>
        <v>-2.1357620000000001E-2</v>
      </c>
      <c r="L25" s="76">
        <f>'Results csv file'!M472</f>
        <v>-2.049641E-2</v>
      </c>
      <c r="M25" s="76">
        <f>'Results csv file'!N472</f>
        <v>-1.9920819999999999E-2</v>
      </c>
      <c r="N25" s="76">
        <f>'Results csv file'!O472</f>
        <v>-1.9833179999999999E-2</v>
      </c>
      <c r="O25" s="76">
        <f>'Results csv file'!P472</f>
        <v>-2.002785E-2</v>
      </c>
      <c r="P25" s="76">
        <f>'Results csv file'!Q472</f>
        <v>-2.0231969999999998E-2</v>
      </c>
      <c r="Q25" s="77">
        <f>'Results csv file'!R472</f>
        <v>-2.036816E-2</v>
      </c>
      <c r="R25" s="164"/>
      <c r="S25" s="164"/>
      <c r="T25" s="164"/>
      <c r="U25" s="164"/>
      <c r="V25" s="164"/>
      <c r="W25" s="164"/>
      <c r="X25" s="164"/>
    </row>
    <row r="26" spans="1:24" x14ac:dyDescent="0.25">
      <c r="A26" s="91" t="str">
        <f>'Results csv file'!A477</f>
        <v>munxhoutot(LiverpoolEas)</v>
      </c>
      <c r="B26" s="76">
        <f>'Results csv file'!C473</f>
        <v>-1.1951139999999999E-3</v>
      </c>
      <c r="C26" s="76">
        <f>'Results csv file'!D473</f>
        <v>-5.0638970000000004E-3</v>
      </c>
      <c r="D26" s="76">
        <f>'Results csv file'!E473</f>
        <v>-8.1277150000000006E-3</v>
      </c>
      <c r="E26" s="76">
        <f>'Results csv file'!F473</f>
        <v>-1.0642E-2</v>
      </c>
      <c r="F26" s="76">
        <f>'Results csv file'!G473</f>
        <v>-1.144508E-2</v>
      </c>
      <c r="G26" s="76">
        <f>'Results csv file'!H473</f>
        <v>-1.263941E-2</v>
      </c>
      <c r="H26" s="76">
        <f>'Results csv file'!I473</f>
        <v>-1.364959E-2</v>
      </c>
      <c r="I26" s="76">
        <f>'Results csv file'!J473</f>
        <v>-1.4465530000000001E-2</v>
      </c>
      <c r="J26" s="76">
        <f>'Results csv file'!K473</f>
        <v>-1.1976819999999999E-2</v>
      </c>
      <c r="K26" s="76">
        <f>'Results csv file'!L473</f>
        <v>-1.0846430000000001E-2</v>
      </c>
      <c r="L26" s="76">
        <f>'Results csv file'!M473</f>
        <v>-9.9944879999999993E-3</v>
      </c>
      <c r="M26" s="76">
        <f>'Results csv file'!N473</f>
        <v>-9.8478160000000006E-3</v>
      </c>
      <c r="N26" s="76">
        <f>'Results csv file'!O473</f>
        <v>-1.0150559999999999E-2</v>
      </c>
      <c r="O26" s="76">
        <f>'Results csv file'!P473</f>
        <v>-1.0608340000000001E-2</v>
      </c>
      <c r="P26" s="76">
        <f>'Results csv file'!Q473</f>
        <v>-1.099748E-2</v>
      </c>
      <c r="Q26" s="77">
        <f>'Results csv file'!R473</f>
        <v>-1.128911E-2</v>
      </c>
      <c r="R26" s="164"/>
      <c r="S26" s="164"/>
      <c r="T26" s="164"/>
      <c r="U26" s="164"/>
      <c r="V26" s="164"/>
      <c r="W26" s="164"/>
      <c r="X26" s="164"/>
    </row>
    <row r="27" spans="1:24" x14ac:dyDescent="0.25">
      <c r="A27" s="91" t="str">
        <f>'Results csv file'!A478</f>
        <v>munxhoutot(LiverpoolWes)</v>
      </c>
      <c r="B27" s="76">
        <f>'Results csv file'!C474</f>
        <v>-2.2427119999999998E-2</v>
      </c>
      <c r="C27" s="76">
        <f>'Results csv file'!D474</f>
        <v>-2.5402020000000001E-2</v>
      </c>
      <c r="D27" s="76">
        <f>'Results csv file'!E474</f>
        <v>-2.7837110000000002E-2</v>
      </c>
      <c r="E27" s="76">
        <f>'Results csv file'!F474</f>
        <v>-2.98894E-2</v>
      </c>
      <c r="F27" s="76">
        <f>'Results csv file'!G474</f>
        <v>-3.0421259999999999E-2</v>
      </c>
      <c r="G27" s="76">
        <f>'Results csv file'!H474</f>
        <v>-3.1178310000000001E-2</v>
      </c>
      <c r="H27" s="76">
        <f>'Results csv file'!I474</f>
        <v>-3.1799569999999999E-2</v>
      </c>
      <c r="I27" s="76">
        <f>'Results csv file'!J474</f>
        <v>-3.228499E-2</v>
      </c>
      <c r="J27" s="76">
        <f>'Results csv file'!K474</f>
        <v>-3.062026E-2</v>
      </c>
      <c r="K27" s="76">
        <f>'Results csv file'!L474</f>
        <v>-2.9577300000000001E-2</v>
      </c>
      <c r="L27" s="76">
        <f>'Results csv file'!M474</f>
        <v>-2.8696800000000001E-2</v>
      </c>
      <c r="M27" s="76">
        <f>'Results csv file'!N474</f>
        <v>-2.7964900000000001E-2</v>
      </c>
      <c r="N27" s="76">
        <f>'Results csv file'!O474</f>
        <v>-2.7701420000000001E-2</v>
      </c>
      <c r="O27" s="76">
        <f>'Results csv file'!P474</f>
        <v>-2.7749929999999999E-2</v>
      </c>
      <c r="P27" s="76">
        <f>'Results csv file'!Q474</f>
        <v>-2.7856769999999999E-2</v>
      </c>
      <c r="Q27" s="77">
        <f>'Results csv file'!R474</f>
        <v>-2.790542E-2</v>
      </c>
      <c r="R27" s="164"/>
      <c r="S27" s="164"/>
      <c r="T27" s="164"/>
      <c r="U27" s="164"/>
      <c r="V27" s="164"/>
      <c r="W27" s="164"/>
      <c r="X27" s="164"/>
    </row>
    <row r="28" spans="1:24" x14ac:dyDescent="0.25">
      <c r="A28" s="91" t="str">
        <f>'Results csv file'!A479</f>
        <v>munxhoutot(Camden)</v>
      </c>
      <c r="B28" s="76">
        <f>'Results csv file'!C475</f>
        <v>7.3640069999999997E-3</v>
      </c>
      <c r="C28" s="76">
        <f>'Results csv file'!D475</f>
        <v>3.7153630000000002E-3</v>
      </c>
      <c r="D28" s="76">
        <f>'Results csv file'!E475</f>
        <v>8.7110569999999997E-4</v>
      </c>
      <c r="E28" s="76">
        <f>'Results csv file'!F475</f>
        <v>-1.4435229999999999E-3</v>
      </c>
      <c r="F28" s="76">
        <f>'Results csv file'!G475</f>
        <v>-2.2572429999999999E-3</v>
      </c>
      <c r="G28" s="76">
        <f>'Results csv file'!H475</f>
        <v>-3.4419239999999999E-3</v>
      </c>
      <c r="H28" s="76">
        <f>'Results csv file'!I475</f>
        <v>-4.4520239999999997E-3</v>
      </c>
      <c r="I28" s="76">
        <f>'Results csv file'!J475</f>
        <v>-5.2775640000000002E-3</v>
      </c>
      <c r="J28" s="76">
        <f>'Results csv file'!K475</f>
        <v>-2.9596169999999999E-3</v>
      </c>
      <c r="K28" s="76">
        <f>'Results csv file'!L475</f>
        <v>-1.905632E-3</v>
      </c>
      <c r="L28" s="76">
        <f>'Results csv file'!M475</f>
        <v>-1.1017150000000001E-3</v>
      </c>
      <c r="M28" s="76">
        <f>'Results csv file'!N475</f>
        <v>-1.033249E-3</v>
      </c>
      <c r="N28" s="76">
        <f>'Results csv file'!O475</f>
        <v>-1.423847E-3</v>
      </c>
      <c r="O28" s="76">
        <f>'Results csv file'!P475</f>
        <v>-1.9597780000000001E-3</v>
      </c>
      <c r="P28" s="76">
        <f>'Results csv file'!Q475</f>
        <v>-2.3974510000000001E-3</v>
      </c>
      <c r="Q28" s="77">
        <f>'Results csv file'!R475</f>
        <v>-2.7280920000000001E-3</v>
      </c>
      <c r="R28" s="164"/>
      <c r="S28" s="164"/>
      <c r="T28" s="164"/>
      <c r="U28" s="164"/>
      <c r="V28" s="164"/>
      <c r="W28" s="164"/>
      <c r="X28" s="164"/>
    </row>
    <row r="29" spans="1:24" x14ac:dyDescent="0.25">
      <c r="A29" s="91" t="str">
        <f>'Results csv file'!A480</f>
        <v>munxhoutot(Campbelltown)</v>
      </c>
      <c r="B29" s="76">
        <f>'Results csv file'!C476</f>
        <v>6.0291609999999999E-3</v>
      </c>
      <c r="C29" s="76">
        <f>'Results csv file'!D476</f>
        <v>2.2310979999999999E-3</v>
      </c>
      <c r="D29" s="76">
        <f>'Results csv file'!E476</f>
        <v>-7.5234200000000003E-4</v>
      </c>
      <c r="E29" s="76">
        <f>'Results csv file'!F476</f>
        <v>-3.1961139999999999E-3</v>
      </c>
      <c r="F29" s="76">
        <f>'Results csv file'!G476</f>
        <v>-4.0479280000000001E-3</v>
      </c>
      <c r="G29" s="76">
        <f>'Results csv file'!H476</f>
        <v>-5.280842E-3</v>
      </c>
      <c r="H29" s="76">
        <f>'Results csv file'!I476</f>
        <v>-6.3198569999999999E-3</v>
      </c>
      <c r="I29" s="76">
        <f>'Results csv file'!J476</f>
        <v>-7.1743859999999996E-3</v>
      </c>
      <c r="J29" s="76">
        <f>'Results csv file'!K476</f>
        <v>-4.7782459999999999E-3</v>
      </c>
      <c r="K29" s="76">
        <f>'Results csv file'!L476</f>
        <v>-3.6957209999999999E-3</v>
      </c>
      <c r="L29" s="76">
        <f>'Results csv file'!M476</f>
        <v>-2.8825439999999999E-3</v>
      </c>
      <c r="M29" s="76">
        <f>'Results csv file'!N476</f>
        <v>-2.8239250000000001E-3</v>
      </c>
      <c r="N29" s="76">
        <f>'Results csv file'!O476</f>
        <v>-3.2238380000000001E-3</v>
      </c>
      <c r="O29" s="76">
        <f>'Results csv file'!P476</f>
        <v>-3.759292E-3</v>
      </c>
      <c r="P29" s="76">
        <f>'Results csv file'!Q476</f>
        <v>-4.2064049999999999E-3</v>
      </c>
      <c r="Q29" s="77">
        <f>'Results csv file'!R476</f>
        <v>-4.5368309999999998E-3</v>
      </c>
      <c r="R29" s="164"/>
      <c r="S29" s="164"/>
      <c r="T29" s="164"/>
      <c r="U29" s="164"/>
      <c r="V29" s="164"/>
      <c r="W29" s="164"/>
      <c r="X29" s="164"/>
    </row>
    <row r="30" spans="1:24" x14ac:dyDescent="0.25">
      <c r="A30" s="91" t="str">
        <f>'Results csv file'!A481</f>
        <v>munxhoutot(Campbelltow2)</v>
      </c>
      <c r="B30" s="76">
        <f>'Results csv file'!C477</f>
        <v>-7.8591609999999999E-3</v>
      </c>
      <c r="C30" s="76">
        <f>'Results csv file'!D477</f>
        <v>-1.1327220000000001E-2</v>
      </c>
      <c r="D30" s="76">
        <f>'Results csv file'!E477</f>
        <v>-1.41172E-2</v>
      </c>
      <c r="E30" s="76">
        <f>'Results csv file'!F477</f>
        <v>-1.6435600000000002E-2</v>
      </c>
      <c r="F30" s="76">
        <f>'Results csv file'!G477</f>
        <v>-1.7200139999999999E-2</v>
      </c>
      <c r="G30" s="76">
        <f>'Results csv file'!H477</f>
        <v>-1.8239249999999999E-2</v>
      </c>
      <c r="H30" s="76">
        <f>'Results csv file'!I477</f>
        <v>-1.9103789999999999E-2</v>
      </c>
      <c r="I30" s="76">
        <f>'Results csv file'!J477</f>
        <v>-1.9803189999999998E-2</v>
      </c>
      <c r="J30" s="76">
        <f>'Results csv file'!K477</f>
        <v>-1.7811589999999999E-2</v>
      </c>
      <c r="K30" s="76">
        <f>'Results csv file'!L477</f>
        <v>-1.6739009999999999E-2</v>
      </c>
      <c r="L30" s="76">
        <f>'Results csv file'!M477</f>
        <v>-1.5877490000000001E-2</v>
      </c>
      <c r="M30" s="76">
        <f>'Results csv file'!N477</f>
        <v>-1.5448079999999999E-2</v>
      </c>
      <c r="N30" s="76">
        <f>'Results csv file'!O477</f>
        <v>-1.550671E-2</v>
      </c>
      <c r="O30" s="76">
        <f>'Results csv file'!P477</f>
        <v>-1.5799029999999999E-2</v>
      </c>
      <c r="P30" s="76">
        <f>'Results csv file'!Q477</f>
        <v>-1.6081149999999999E-2</v>
      </c>
      <c r="Q30" s="77">
        <f>'Results csv file'!R477</f>
        <v>-1.6285069999999999E-2</v>
      </c>
      <c r="R30" s="164"/>
      <c r="S30" s="164"/>
      <c r="T30" s="164"/>
      <c r="U30" s="164"/>
      <c r="V30" s="164"/>
      <c r="W30" s="164"/>
      <c r="X30" s="164"/>
    </row>
    <row r="31" spans="1:24" x14ac:dyDescent="0.25">
      <c r="A31" s="91" t="str">
        <f>'Results csv file'!A482</f>
        <v>munxhoutot(Wollondilly)</v>
      </c>
      <c r="B31" s="76">
        <f>'Results csv file'!C478</f>
        <v>3.7763699999999997E-2</v>
      </c>
      <c r="C31" s="76">
        <f>'Results csv file'!D478</f>
        <v>3.2481940000000001E-2</v>
      </c>
      <c r="D31" s="76">
        <f>'Results csv file'!E478</f>
        <v>2.8330089999999999E-2</v>
      </c>
      <c r="E31" s="76">
        <f>'Results csv file'!F478</f>
        <v>2.494437E-2</v>
      </c>
      <c r="F31" s="76">
        <f>'Results csv file'!G478</f>
        <v>2.3713410000000001E-2</v>
      </c>
      <c r="G31" s="76">
        <f>'Results csv file'!H478</f>
        <v>2.1810900000000001E-2</v>
      </c>
      <c r="H31" s="76">
        <f>'Results csv file'!I478</f>
        <v>2.018031E-2</v>
      </c>
      <c r="I31" s="76">
        <f>'Results csv file'!J478</f>
        <v>1.8831270000000001E-2</v>
      </c>
      <c r="J31" s="76">
        <f>'Results csv file'!K478</f>
        <v>2.2635849999999999E-2</v>
      </c>
      <c r="K31" s="76">
        <f>'Results csv file'!L478</f>
        <v>2.417625E-2</v>
      </c>
      <c r="L31" s="76">
        <f>'Results csv file'!M478</f>
        <v>2.5281209999999998E-2</v>
      </c>
      <c r="M31" s="76">
        <f>'Results csv file'!N478</f>
        <v>2.46013E-2</v>
      </c>
      <c r="N31" s="76">
        <f>'Results csv file'!O478</f>
        <v>2.3396429999999999E-2</v>
      </c>
      <c r="O31" s="76">
        <f>'Results csv file'!P478</f>
        <v>2.2250740000000001E-2</v>
      </c>
      <c r="P31" s="76">
        <f>'Results csv file'!Q478</f>
        <v>2.1416299999999999E-2</v>
      </c>
      <c r="Q31" s="77">
        <f>'Results csv file'!R478</f>
        <v>2.076631E-2</v>
      </c>
      <c r="R31" s="164"/>
      <c r="S31" s="164"/>
      <c r="T31" s="164"/>
      <c r="U31" s="164"/>
      <c r="V31" s="164"/>
      <c r="W31" s="164"/>
      <c r="X31" s="164"/>
    </row>
    <row r="32" spans="1:24" x14ac:dyDescent="0.25">
      <c r="A32" s="91" t="str">
        <f>'Results csv file'!A483</f>
        <v>munxhoutot(Ashfield)</v>
      </c>
      <c r="B32" s="76">
        <f>'Results csv file'!C479</f>
        <v>-1.3965469999999999E-3</v>
      </c>
      <c r="C32" s="76">
        <f>'Results csv file'!D479</f>
        <v>-5.0458170000000002E-3</v>
      </c>
      <c r="D32" s="76">
        <f>'Results csv file'!E479</f>
        <v>-7.8714460000000007E-3</v>
      </c>
      <c r="E32" s="76">
        <f>'Results csv file'!F479</f>
        <v>-1.0147939999999999E-2</v>
      </c>
      <c r="F32" s="76">
        <f>'Results csv file'!G479</f>
        <v>-1.0893399999999999E-2</v>
      </c>
      <c r="G32" s="76">
        <f>'Results csv file'!H479</f>
        <v>-1.1980650000000001E-2</v>
      </c>
      <c r="H32" s="76">
        <f>'Results csv file'!I479</f>
        <v>-1.2883489999999999E-2</v>
      </c>
      <c r="I32" s="76">
        <f>'Results csv file'!J479</f>
        <v>-1.361181E-2</v>
      </c>
      <c r="J32" s="76">
        <f>'Results csv file'!K479</f>
        <v>-1.1356069999999999E-2</v>
      </c>
      <c r="K32" s="76">
        <f>'Results csv file'!L479</f>
        <v>-1.0332010000000001E-2</v>
      </c>
      <c r="L32" s="76">
        <f>'Results csv file'!M479</f>
        <v>-9.5578309999999993E-3</v>
      </c>
      <c r="M32" s="76">
        <f>'Results csv file'!N479</f>
        <v>-9.4311900000000008E-3</v>
      </c>
      <c r="N32" s="76">
        <f>'Results csv file'!O479</f>
        <v>-9.7233930000000003E-3</v>
      </c>
      <c r="O32" s="76">
        <f>'Results csv file'!P479</f>
        <v>-1.0161099999999999E-2</v>
      </c>
      <c r="P32" s="76">
        <f>'Results csv file'!Q479</f>
        <v>-1.0520720000000001E-2</v>
      </c>
      <c r="Q32" s="77">
        <f>'Results csv file'!R479</f>
        <v>-1.0792909999999999E-2</v>
      </c>
      <c r="R32" s="164"/>
      <c r="S32" s="164"/>
      <c r="T32" s="164"/>
      <c r="U32" s="164"/>
      <c r="V32" s="164"/>
      <c r="W32" s="164"/>
      <c r="X32" s="164"/>
    </row>
    <row r="33" spans="1:24" x14ac:dyDescent="0.25">
      <c r="A33" s="91" t="str">
        <f>'Results csv file'!A484</f>
        <v>munxhoutot(Burwood)</v>
      </c>
      <c r="B33" s="76">
        <f>'Results csv file'!C480</f>
        <v>-1.7938050000000001E-2</v>
      </c>
      <c r="C33" s="76">
        <f>'Results csv file'!D480</f>
        <v>-2.0773719999999999E-2</v>
      </c>
      <c r="D33" s="76">
        <f>'Results csv file'!E480</f>
        <v>-2.3020809999999999E-2</v>
      </c>
      <c r="E33" s="76">
        <f>'Results csv file'!F480</f>
        <v>-2.487551E-2</v>
      </c>
      <c r="F33" s="76">
        <f>'Results csv file'!G480</f>
        <v>-2.5388620000000001E-2</v>
      </c>
      <c r="G33" s="76">
        <f>'Results csv file'!H480</f>
        <v>-2.615572E-2</v>
      </c>
      <c r="H33" s="76">
        <f>'Results csv file'!I480</f>
        <v>-2.67873E-2</v>
      </c>
      <c r="I33" s="76">
        <f>'Results csv file'!J480</f>
        <v>-2.72827E-2</v>
      </c>
      <c r="J33" s="76">
        <f>'Results csv file'!K480</f>
        <v>-2.5578190000000001E-2</v>
      </c>
      <c r="K33" s="76">
        <f>'Results csv file'!L480</f>
        <v>-2.4631150000000001E-2</v>
      </c>
      <c r="L33" s="76">
        <f>'Results csv file'!M480</f>
        <v>-2.3866519999999999E-2</v>
      </c>
      <c r="M33" s="76">
        <f>'Results csv file'!N480</f>
        <v>-2.3329550000000001E-2</v>
      </c>
      <c r="N33" s="76">
        <f>'Results csv file'!O480</f>
        <v>-2.3222300000000001E-2</v>
      </c>
      <c r="O33" s="76">
        <f>'Results csv file'!P480</f>
        <v>-2.3368369999999999E-2</v>
      </c>
      <c r="P33" s="76">
        <f>'Results csv file'!Q480</f>
        <v>-2.3543439999999999E-2</v>
      </c>
      <c r="Q33" s="77">
        <f>'Results csv file'!R480</f>
        <v>-2.3650299999999999E-2</v>
      </c>
      <c r="R33" s="164"/>
      <c r="S33" s="164"/>
      <c r="T33" s="164"/>
      <c r="U33" s="164"/>
      <c r="V33" s="164"/>
      <c r="W33" s="164"/>
      <c r="X33" s="164"/>
    </row>
    <row r="34" spans="1:24" x14ac:dyDescent="0.25">
      <c r="A34" s="91" t="str">
        <f>'Results csv file'!A485</f>
        <v>munxhoutot(CanadaBayCon)</v>
      </c>
      <c r="B34" s="76">
        <f>'Results csv file'!C481</f>
        <v>-2.6053610000000001E-2</v>
      </c>
      <c r="C34" s="76">
        <f>'Results csv file'!D481</f>
        <v>-2.8486870000000001E-2</v>
      </c>
      <c r="D34" s="76">
        <f>'Results csv file'!E481</f>
        <v>-3.0449319999999998E-2</v>
      </c>
      <c r="E34" s="76">
        <f>'Results csv file'!F481</f>
        <v>-3.2088159999999998E-2</v>
      </c>
      <c r="F34" s="76">
        <f>'Results csv file'!G481</f>
        <v>-3.2523950000000003E-2</v>
      </c>
      <c r="G34" s="76">
        <f>'Results csv file'!H481</f>
        <v>-3.3145760000000003E-2</v>
      </c>
      <c r="H34" s="76">
        <f>'Results csv file'!I481</f>
        <v>-3.3651180000000003E-2</v>
      </c>
      <c r="I34" s="76">
        <f>'Results csv file'!J481</f>
        <v>-3.4049759999999998E-2</v>
      </c>
      <c r="J34" s="76">
        <f>'Results csv file'!K481</f>
        <v>-3.2604729999999998E-2</v>
      </c>
      <c r="K34" s="76">
        <f>'Results csv file'!L481</f>
        <v>-3.1744290000000001E-2</v>
      </c>
      <c r="L34" s="76">
        <f>'Results csv file'!M481</f>
        <v>-3.1046750000000001E-2</v>
      </c>
      <c r="M34" s="76">
        <f>'Results csv file'!N481</f>
        <v>-3.0391390000000001E-2</v>
      </c>
      <c r="N34" s="76">
        <f>'Results csv file'!O481</f>
        <v>-3.0156949999999998E-2</v>
      </c>
      <c r="O34" s="76">
        <f>'Results csv file'!P481</f>
        <v>-3.0215550000000001E-2</v>
      </c>
      <c r="P34" s="76">
        <f>'Results csv file'!Q481</f>
        <v>-3.0342069999999999E-2</v>
      </c>
      <c r="Q34" s="77">
        <f>'Results csv file'!R481</f>
        <v>-3.0410300000000001E-2</v>
      </c>
      <c r="R34" s="164"/>
      <c r="S34" s="164"/>
      <c r="T34" s="164"/>
      <c r="U34" s="164"/>
      <c r="V34" s="164"/>
      <c r="W34" s="164"/>
      <c r="X34" s="164"/>
    </row>
    <row r="35" spans="1:24" x14ac:dyDescent="0.25">
      <c r="A35" s="91" t="str">
        <f>'Results csv file'!A486</f>
        <v>munxhoutot(CanadaBayDru)</v>
      </c>
      <c r="B35" s="76">
        <f>'Results csv file'!C482</f>
        <v>1.0876439999999999E-2</v>
      </c>
      <c r="C35" s="76">
        <f>'Results csv file'!D482</f>
        <v>6.9079479999999997E-3</v>
      </c>
      <c r="D35" s="76">
        <f>'Results csv file'!E482</f>
        <v>3.8897459999999999E-3</v>
      </c>
      <c r="E35" s="76">
        <f>'Results csv file'!F482</f>
        <v>1.498746E-3</v>
      </c>
      <c r="F35" s="76">
        <f>'Results csv file'!G482</f>
        <v>6.0647990000000003E-4</v>
      </c>
      <c r="G35" s="76">
        <f>'Results csv file'!H482</f>
        <v>-6.2636669999999997E-4</v>
      </c>
      <c r="H35" s="76">
        <f>'Results csv file'!I482</f>
        <v>-1.6553850000000001E-3</v>
      </c>
      <c r="I35" s="76">
        <f>'Results csv file'!J482</f>
        <v>-2.49022E-3</v>
      </c>
      <c r="J35" s="76">
        <f>'Results csv file'!K482</f>
        <v>-1.6035229999999999E-4</v>
      </c>
      <c r="K35" s="76">
        <f>'Results csv file'!L482</f>
        <v>8.2789199999999999E-4</v>
      </c>
      <c r="L35" s="76">
        <f>'Results csv file'!M482</f>
        <v>1.545404E-3</v>
      </c>
      <c r="M35" s="76">
        <f>'Results csv file'!N482</f>
        <v>1.3898809999999999E-3</v>
      </c>
      <c r="N35" s="76">
        <f>'Results csv file'!O482</f>
        <v>8.2602079999999996E-4</v>
      </c>
      <c r="O35" s="76">
        <f>'Results csv file'!P482</f>
        <v>1.845583E-4</v>
      </c>
      <c r="P35" s="76">
        <f>'Results csv file'!Q482</f>
        <v>-3.207509E-4</v>
      </c>
      <c r="Q35" s="77">
        <f>'Results csv file'!R482</f>
        <v>-6.9934860000000001E-4</v>
      </c>
      <c r="R35" s="164"/>
      <c r="S35" s="164"/>
      <c r="T35" s="164"/>
      <c r="U35" s="164"/>
      <c r="V35" s="164"/>
      <c r="W35" s="164"/>
      <c r="X35" s="164"/>
    </row>
    <row r="36" spans="1:24" x14ac:dyDescent="0.25">
      <c r="A36" s="91" t="str">
        <f>'Results csv file'!A487</f>
        <v>munxhoutot(Strathfield)</v>
      </c>
      <c r="B36" s="76">
        <f>'Results csv file'!C483</f>
        <v>2.0795330000000001E-2</v>
      </c>
      <c r="C36" s="76">
        <f>'Results csv file'!D483</f>
        <v>1.5993139999999999E-2</v>
      </c>
      <c r="D36" s="76">
        <f>'Results csv file'!E483</f>
        <v>1.2230690000000001E-2</v>
      </c>
      <c r="E36" s="76">
        <f>'Results csv file'!F483</f>
        <v>9.1550160000000002E-3</v>
      </c>
      <c r="F36" s="76">
        <f>'Results csv file'!G483</f>
        <v>8.2173909999999992E-3</v>
      </c>
      <c r="G36" s="76">
        <f>'Results csv file'!H483</f>
        <v>6.528364E-3</v>
      </c>
      <c r="H36" s="76">
        <f>'Results csv file'!I483</f>
        <v>5.051842E-3</v>
      </c>
      <c r="I36" s="76">
        <f>'Results csv file'!J483</f>
        <v>3.8277279999999999E-3</v>
      </c>
      <c r="J36" s="76">
        <f>'Results csv file'!K483</f>
        <v>7.5194260000000001E-3</v>
      </c>
      <c r="K36" s="76">
        <f>'Results csv file'!L483</f>
        <v>8.8038360000000006E-3</v>
      </c>
      <c r="L36" s="76">
        <f>'Results csv file'!M483</f>
        <v>9.7041030000000004E-3</v>
      </c>
      <c r="M36" s="76">
        <f>'Results csv file'!N483</f>
        <v>9.244838E-3</v>
      </c>
      <c r="N36" s="76">
        <f>'Results csv file'!O483</f>
        <v>8.3856380000000008E-3</v>
      </c>
      <c r="O36" s="76">
        <f>'Results csv file'!P483</f>
        <v>7.557299E-3</v>
      </c>
      <c r="P36" s="76">
        <f>'Results csv file'!Q483</f>
        <v>6.9346199999999998E-3</v>
      </c>
      <c r="Q36" s="77">
        <f>'Results csv file'!R483</f>
        <v>6.4385780000000004E-3</v>
      </c>
      <c r="R36" s="164"/>
      <c r="S36" s="164"/>
      <c r="T36" s="164"/>
      <c r="U36" s="164"/>
      <c r="V36" s="164"/>
      <c r="W36" s="164"/>
      <c r="X36" s="164"/>
    </row>
    <row r="37" spans="1:24" x14ac:dyDescent="0.25">
      <c r="A37" s="91" t="str">
        <f>'Results csv file'!A488</f>
        <v>munxhoutot(Auburn)</v>
      </c>
      <c r="B37" s="76">
        <f>'Results csv file'!C484</f>
        <v>1.5808780000000001E-2</v>
      </c>
      <c r="C37" s="76">
        <f>'Results csv file'!D484</f>
        <v>1.1182839999999999E-2</v>
      </c>
      <c r="D37" s="76">
        <f>'Results csv file'!E484</f>
        <v>7.5578970000000001E-3</v>
      </c>
      <c r="E37" s="76">
        <f>'Results csv file'!F484</f>
        <v>4.6100830000000001E-3</v>
      </c>
      <c r="F37" s="76">
        <f>'Results csv file'!G484</f>
        <v>3.6620699999999999E-3</v>
      </c>
      <c r="G37" s="76">
        <f>'Results csv file'!H484</f>
        <v>2.0992620000000002E-3</v>
      </c>
      <c r="H37" s="76">
        <f>'Results csv file'!I484</f>
        <v>7.4914269999999997E-4</v>
      </c>
      <c r="I37" s="76">
        <f>'Results csv file'!J484</f>
        <v>-3.776993E-4</v>
      </c>
      <c r="J37" s="76">
        <f>'Results csv file'!K484</f>
        <v>2.9082890000000001E-3</v>
      </c>
      <c r="K37" s="76">
        <f>'Results csv file'!L484</f>
        <v>4.1259629999999999E-3</v>
      </c>
      <c r="L37" s="76">
        <f>'Results csv file'!M484</f>
        <v>4.9879659999999999E-3</v>
      </c>
      <c r="M37" s="76">
        <f>'Results csv file'!N484</f>
        <v>4.6850729999999997E-3</v>
      </c>
      <c r="N37" s="76">
        <f>'Results csv file'!O484</f>
        <v>3.9627519999999999E-3</v>
      </c>
      <c r="O37" s="76">
        <f>'Results csv file'!P484</f>
        <v>3.2028709999999999E-3</v>
      </c>
      <c r="P37" s="76">
        <f>'Results csv file'!Q484</f>
        <v>2.6189619999999999E-3</v>
      </c>
      <c r="Q37" s="77">
        <f>'Results csv file'!R484</f>
        <v>2.1618779999999999E-3</v>
      </c>
      <c r="R37" s="164"/>
      <c r="S37" s="164"/>
      <c r="T37" s="164"/>
      <c r="U37" s="164"/>
      <c r="V37" s="164"/>
      <c r="W37" s="164"/>
      <c r="X37" s="164"/>
    </row>
    <row r="38" spans="1:24" x14ac:dyDescent="0.25">
      <c r="A38" s="91" t="str">
        <f>'Results csv file'!A489</f>
        <v>munxhoutot(Holroyd)</v>
      </c>
      <c r="B38" s="76">
        <f>'Results csv file'!C485</f>
        <v>2.274441E-2</v>
      </c>
      <c r="C38" s="76">
        <f>'Results csv file'!D485</f>
        <v>1.7821819999999999E-2</v>
      </c>
      <c r="D38" s="76">
        <f>'Results csv file'!E485</f>
        <v>1.3989110000000001E-2</v>
      </c>
      <c r="E38" s="76">
        <f>'Results csv file'!F485</f>
        <v>1.0873010000000001E-2</v>
      </c>
      <c r="F38" s="76">
        <f>'Results csv file'!G485</f>
        <v>9.8181980000000002E-3</v>
      </c>
      <c r="G38" s="76">
        <f>'Results csv file'!H485</f>
        <v>8.0992059999999994E-3</v>
      </c>
      <c r="H38" s="76">
        <f>'Results csv file'!I485</f>
        <v>6.6123459999999998E-3</v>
      </c>
      <c r="I38" s="76">
        <f>'Results csv file'!J485</f>
        <v>5.378E-3</v>
      </c>
      <c r="J38" s="76">
        <f>'Results csv file'!K485</f>
        <v>8.8773319999999999E-3</v>
      </c>
      <c r="K38" s="76">
        <f>'Results csv file'!L485</f>
        <v>1.0095740000000001E-2</v>
      </c>
      <c r="L38" s="76">
        <f>'Results csv file'!M485</f>
        <v>1.0929019999999999E-2</v>
      </c>
      <c r="M38" s="76">
        <f>'Results csv file'!N485</f>
        <v>1.041126E-2</v>
      </c>
      <c r="N38" s="76">
        <f>'Results csv file'!O485</f>
        <v>9.4838240000000001E-3</v>
      </c>
      <c r="O38" s="76">
        <f>'Results csv file'!P485</f>
        <v>8.5772120000000007E-3</v>
      </c>
      <c r="P38" s="76">
        <f>'Results csv file'!Q485</f>
        <v>7.8957699999999999E-3</v>
      </c>
      <c r="Q38" s="77">
        <f>'Results csv file'!R485</f>
        <v>7.3507540000000001E-3</v>
      </c>
      <c r="R38" s="164"/>
      <c r="S38" s="164"/>
      <c r="T38" s="164"/>
      <c r="U38" s="164"/>
      <c r="V38" s="164"/>
      <c r="W38" s="164"/>
      <c r="X38" s="164"/>
    </row>
    <row r="39" spans="1:24" x14ac:dyDescent="0.25">
      <c r="A39" s="91" t="str">
        <f>'Results csv file'!A490</f>
        <v>munxhoutot(ParramattaIn)</v>
      </c>
      <c r="B39" s="76">
        <f>'Results csv file'!C486</f>
        <v>1.5124739999999999E-2</v>
      </c>
      <c r="C39" s="76">
        <f>'Results csv file'!D486</f>
        <v>1.0479530000000001E-2</v>
      </c>
      <c r="D39" s="76">
        <f>'Results csv file'!E486</f>
        <v>6.8642979999999996E-3</v>
      </c>
      <c r="E39" s="76">
        <f>'Results csv file'!F486</f>
        <v>3.935783E-3</v>
      </c>
      <c r="F39" s="76">
        <f>'Results csv file'!G486</f>
        <v>3.0166839999999999E-3</v>
      </c>
      <c r="G39" s="76">
        <f>'Results csv file'!H486</f>
        <v>1.453366E-3</v>
      </c>
      <c r="H39" s="76">
        <f>'Results csv file'!I486</f>
        <v>1.0274770000000001E-4</v>
      </c>
      <c r="I39" s="76">
        <f>'Results csv file'!J486</f>
        <v>-1.0148259999999999E-3</v>
      </c>
      <c r="J39" s="76">
        <f>'Results csv file'!K486</f>
        <v>2.349547E-3</v>
      </c>
      <c r="K39" s="76">
        <f>'Results csv file'!L486</f>
        <v>3.5387650000000001E-3</v>
      </c>
      <c r="L39" s="76">
        <f>'Results csv file'!M486</f>
        <v>4.352636E-3</v>
      </c>
      <c r="M39" s="76">
        <f>'Results csv file'!N486</f>
        <v>3.9717210000000001E-3</v>
      </c>
      <c r="N39" s="76">
        <f>'Results csv file'!O486</f>
        <v>3.1999789999999999E-3</v>
      </c>
      <c r="O39" s="76">
        <f>'Results csv file'!P486</f>
        <v>2.4197160000000001E-3</v>
      </c>
      <c r="P39" s="76">
        <f>'Results csv file'!Q486</f>
        <v>1.825548E-3</v>
      </c>
      <c r="Q39" s="77">
        <f>'Results csv file'!R486</f>
        <v>1.348578E-3</v>
      </c>
      <c r="R39" s="164"/>
      <c r="S39" s="164"/>
      <c r="T39" s="164"/>
      <c r="U39" s="164"/>
      <c r="V39" s="164"/>
      <c r="W39" s="164"/>
      <c r="X39" s="164"/>
    </row>
    <row r="40" spans="1:24" x14ac:dyDescent="0.25">
      <c r="A40" s="91" t="str">
        <f>'Results csv file'!A491</f>
        <v>munxhoutot(ParramattaNo)</v>
      </c>
      <c r="B40" s="76">
        <f>'Results csv file'!C487</f>
        <v>1.680889E-2</v>
      </c>
      <c r="C40" s="76">
        <f>'Results csv file'!D487</f>
        <v>1.215025E-2</v>
      </c>
      <c r="D40" s="76">
        <f>'Results csv file'!E487</f>
        <v>8.4741199999999999E-3</v>
      </c>
      <c r="E40" s="76">
        <f>'Results csv file'!F487</f>
        <v>5.4560829999999996E-3</v>
      </c>
      <c r="F40" s="76">
        <f>'Results csv file'!G487</f>
        <v>4.4403239999999998E-3</v>
      </c>
      <c r="G40" s="76">
        <f>'Results csv file'!H487</f>
        <v>2.8384170000000002E-3</v>
      </c>
      <c r="H40" s="76">
        <f>'Results csv file'!I487</f>
        <v>1.459014E-3</v>
      </c>
      <c r="I40" s="76">
        <f>'Results csv file'!J487</f>
        <v>3.1244150000000001E-4</v>
      </c>
      <c r="J40" s="76">
        <f>'Results csv file'!K487</f>
        <v>3.5218419999999999E-3</v>
      </c>
      <c r="K40" s="76">
        <f>'Results csv file'!L487</f>
        <v>4.7880500000000003E-3</v>
      </c>
      <c r="L40" s="76">
        <f>'Results csv file'!M487</f>
        <v>5.6984139999999997E-3</v>
      </c>
      <c r="M40" s="76">
        <f>'Results csv file'!N487</f>
        <v>5.4444480000000002E-3</v>
      </c>
      <c r="N40" s="76">
        <f>'Results csv file'!O487</f>
        <v>4.7221770000000001E-3</v>
      </c>
      <c r="O40" s="76">
        <f>'Results csv file'!P487</f>
        <v>3.942872E-3</v>
      </c>
      <c r="P40" s="76">
        <f>'Results csv file'!Q487</f>
        <v>3.3397969999999998E-3</v>
      </c>
      <c r="Q40" s="77">
        <f>'Results csv file'!R487</f>
        <v>2.872805E-3</v>
      </c>
      <c r="R40" s="164"/>
      <c r="S40" s="164"/>
      <c r="T40" s="164"/>
      <c r="U40" s="164"/>
      <c r="V40" s="164"/>
      <c r="W40" s="164"/>
      <c r="X40" s="164"/>
    </row>
    <row r="41" spans="1:24" x14ac:dyDescent="0.25">
      <c r="A41" s="91" t="str">
        <f>'Results csv file'!A492</f>
        <v>munxhoutot(ParramattaN2)</v>
      </c>
      <c r="B41" s="76">
        <f>'Results csv file'!C488</f>
        <v>5.6476649999999996E-3</v>
      </c>
      <c r="C41" s="76">
        <f>'Results csv file'!D488</f>
        <v>1.6299350000000001E-3</v>
      </c>
      <c r="D41" s="76">
        <f>'Results csv file'!E488</f>
        <v>-1.5820910000000001E-3</v>
      </c>
      <c r="E41" s="76">
        <f>'Results csv file'!F488</f>
        <v>-4.2245640000000001E-3</v>
      </c>
      <c r="F41" s="76">
        <f>'Results csv file'!G488</f>
        <v>-5.0950800000000001E-3</v>
      </c>
      <c r="G41" s="76">
        <f>'Results csv file'!H488</f>
        <v>-6.3959170000000001E-3</v>
      </c>
      <c r="H41" s="76">
        <f>'Results csv file'!I488</f>
        <v>-7.5125230000000001E-3</v>
      </c>
      <c r="I41" s="76">
        <f>'Results csv file'!J488</f>
        <v>-8.4254729999999993E-3</v>
      </c>
      <c r="J41" s="76">
        <f>'Results csv file'!K488</f>
        <v>-5.8878359999999996E-3</v>
      </c>
      <c r="K41" s="76">
        <f>'Results csv file'!L488</f>
        <v>-4.7185860000000003E-3</v>
      </c>
      <c r="L41" s="76">
        <f>'Results csv file'!M488</f>
        <v>-3.8181489999999998E-3</v>
      </c>
      <c r="M41" s="76">
        <f>'Results csv file'!N488</f>
        <v>-3.710643E-3</v>
      </c>
      <c r="N41" s="76">
        <f>'Results csv file'!O488</f>
        <v>-4.0814129999999999E-3</v>
      </c>
      <c r="O41" s="76">
        <f>'Results csv file'!P488</f>
        <v>-4.6072630000000003E-3</v>
      </c>
      <c r="P41" s="76">
        <f>'Results csv file'!Q488</f>
        <v>-5.0351980000000003E-3</v>
      </c>
      <c r="Q41" s="77">
        <f>'Results csv file'!R488</f>
        <v>-5.3559319999999999E-3</v>
      </c>
      <c r="R41" s="164"/>
      <c r="S41" s="164"/>
      <c r="T41" s="164"/>
      <c r="U41" s="164"/>
      <c r="V41" s="164"/>
      <c r="W41" s="164"/>
      <c r="X41" s="164"/>
    </row>
    <row r="42" spans="1:24" x14ac:dyDescent="0.25">
      <c r="A42" s="91" t="str">
        <f>'Results csv file'!A493</f>
        <v>munxhoutot(ParramattaSo)</v>
      </c>
      <c r="B42" s="76">
        <f>'Results csv file'!C489</f>
        <v>1.11907E-3</v>
      </c>
      <c r="C42" s="76">
        <f>'Results csv file'!D489</f>
        <v>-2.672832E-3</v>
      </c>
      <c r="D42" s="76">
        <f>'Results csv file'!E489</f>
        <v>-5.6983229999999999E-3</v>
      </c>
      <c r="E42" s="76">
        <f>'Results csv file'!F489</f>
        <v>-8.2033980000000006E-3</v>
      </c>
      <c r="F42" s="76">
        <f>'Results csv file'!G489</f>
        <v>-9.0548620000000003E-3</v>
      </c>
      <c r="G42" s="76">
        <f>'Results csv file'!H489</f>
        <v>-1.02586E-2</v>
      </c>
      <c r="H42" s="76">
        <f>'Results csv file'!I489</f>
        <v>-1.127823E-2</v>
      </c>
      <c r="I42" s="76">
        <f>'Results csv file'!J489</f>
        <v>-1.211338E-2</v>
      </c>
      <c r="J42" s="76">
        <f>'Results csv file'!K489</f>
        <v>-9.8511999999999992E-3</v>
      </c>
      <c r="K42" s="76">
        <f>'Results csv file'!L489</f>
        <v>-8.7493699999999994E-3</v>
      </c>
      <c r="L42" s="76">
        <f>'Results csv file'!M489</f>
        <v>-7.8974490000000008E-3</v>
      </c>
      <c r="M42" s="76">
        <f>'Results csv file'!N489</f>
        <v>-7.6925509999999997E-3</v>
      </c>
      <c r="N42" s="76">
        <f>'Results csv file'!O489</f>
        <v>-7.9654749999999996E-3</v>
      </c>
      <c r="O42" s="76">
        <f>'Results csv file'!P489</f>
        <v>-8.4328679999999996E-3</v>
      </c>
      <c r="P42" s="76">
        <f>'Results csv file'!Q489</f>
        <v>-8.831495E-3</v>
      </c>
      <c r="Q42" s="77">
        <f>'Results csv file'!R489</f>
        <v>-9.1229650000000002E-3</v>
      </c>
      <c r="R42" s="164"/>
      <c r="S42" s="164"/>
      <c r="T42" s="164"/>
      <c r="U42" s="164"/>
      <c r="V42" s="164"/>
      <c r="W42" s="164"/>
      <c r="X42" s="164"/>
    </row>
    <row r="43" spans="1:24" x14ac:dyDescent="0.25">
      <c r="A43" s="91" t="str">
        <f>'Results csv file'!A494</f>
        <v>munxhoutot(BlueMountain)</v>
      </c>
      <c r="B43" s="76">
        <f>'Results csv file'!C490</f>
        <v>1.015869E-2</v>
      </c>
      <c r="C43" s="76">
        <f>'Results csv file'!D490</f>
        <v>5.9626940000000002E-3</v>
      </c>
      <c r="D43" s="76">
        <f>'Results csv file'!E490</f>
        <v>2.5920259999999999E-3</v>
      </c>
      <c r="E43" s="76">
        <f>'Results csv file'!F490</f>
        <v>-1.993082E-4</v>
      </c>
      <c r="F43" s="76">
        <f>'Results csv file'!G490</f>
        <v>-1.0696460000000001E-3</v>
      </c>
      <c r="G43" s="76">
        <f>'Results csv file'!H490</f>
        <v>-2.4968540000000002E-3</v>
      </c>
      <c r="H43" s="76">
        <f>'Results csv file'!I490</f>
        <v>-3.7302239999999999E-3</v>
      </c>
      <c r="I43" s="76">
        <f>'Results csv file'!J490</f>
        <v>-4.7502109999999998E-3</v>
      </c>
      <c r="J43" s="76">
        <f>'Results csv file'!K490</f>
        <v>-1.8035390000000001E-3</v>
      </c>
      <c r="K43" s="76">
        <f>'Results csv file'!L490</f>
        <v>-5.5701540000000003E-4</v>
      </c>
      <c r="L43" s="76">
        <f>'Results csv file'!M490</f>
        <v>3.7259160000000001E-4</v>
      </c>
      <c r="M43" s="76">
        <f>'Results csv file'!N490</f>
        <v>3.2368609999999998E-4</v>
      </c>
      <c r="N43" s="76">
        <f>'Results csv file'!O490</f>
        <v>-2.036072E-4</v>
      </c>
      <c r="O43" s="76">
        <f>'Results csv file'!P490</f>
        <v>-8.2719520000000004E-4</v>
      </c>
      <c r="P43" s="76">
        <f>'Results csv file'!Q490</f>
        <v>-1.3233539999999999E-3</v>
      </c>
      <c r="Q43" s="77">
        <f>'Results csv file'!R490</f>
        <v>-1.702704E-3</v>
      </c>
      <c r="R43" s="164"/>
      <c r="S43" s="164"/>
      <c r="T43" s="164"/>
      <c r="U43" s="164"/>
      <c r="V43" s="164"/>
      <c r="W43" s="164"/>
      <c r="X43" s="164"/>
    </row>
    <row r="44" spans="1:24" x14ac:dyDescent="0.25">
      <c r="A44" s="91" t="str">
        <f>'Results csv file'!A495</f>
        <v>munxhoutot(Hawkesbury)</v>
      </c>
      <c r="B44" s="76">
        <f>'Results csv file'!C491</f>
        <v>2.2277849999999998E-2</v>
      </c>
      <c r="C44" s="76">
        <f>'Results csv file'!D491</f>
        <v>1.755191E-2</v>
      </c>
      <c r="D44" s="76">
        <f>'Results csv file'!E491</f>
        <v>1.3828E-2</v>
      </c>
      <c r="E44" s="76">
        <f>'Results csv file'!F491</f>
        <v>1.0781779999999999E-2</v>
      </c>
      <c r="F44" s="76">
        <f>'Results csv file'!G491</f>
        <v>9.7181449999999992E-3</v>
      </c>
      <c r="G44" s="76">
        <f>'Results csv file'!H491</f>
        <v>8.0587049999999993E-3</v>
      </c>
      <c r="H44" s="76">
        <f>'Results csv file'!I491</f>
        <v>6.6316789999999997E-3</v>
      </c>
      <c r="I44" s="76">
        <f>'Results csv file'!J491</f>
        <v>5.4471349999999997E-3</v>
      </c>
      <c r="J44" s="76">
        <f>'Results csv file'!K491</f>
        <v>8.7865500000000006E-3</v>
      </c>
      <c r="K44" s="76">
        <f>'Results csv file'!L491</f>
        <v>1.0109089999999999E-2</v>
      </c>
      <c r="L44" s="76">
        <f>'Results csv file'!M491</f>
        <v>1.105686E-2</v>
      </c>
      <c r="M44" s="76">
        <f>'Results csv file'!N491</f>
        <v>1.072526E-2</v>
      </c>
      <c r="N44" s="76">
        <f>'Results csv file'!O491</f>
        <v>9.896574E-3</v>
      </c>
      <c r="O44" s="76">
        <f>'Results csv file'!P491</f>
        <v>9.0303929999999994E-3</v>
      </c>
      <c r="P44" s="76">
        <f>'Results csv file'!Q491</f>
        <v>8.3793040000000006E-3</v>
      </c>
      <c r="Q44" s="77">
        <f>'Results csv file'!R491</f>
        <v>7.8643840000000003E-3</v>
      </c>
      <c r="R44" s="164"/>
      <c r="S44" s="164"/>
      <c r="T44" s="164"/>
      <c r="U44" s="164"/>
      <c r="V44" s="164"/>
      <c r="W44" s="164"/>
      <c r="X44" s="164"/>
    </row>
    <row r="45" spans="1:24" x14ac:dyDescent="0.25">
      <c r="A45" s="91" t="str">
        <f>'Results csv file'!A496</f>
        <v>munxhoutot(PenrithEast)</v>
      </c>
      <c r="B45" s="76">
        <f>'Results csv file'!C492</f>
        <v>2.8996089999999999E-2</v>
      </c>
      <c r="C45" s="76">
        <f>'Results csv file'!D492</f>
        <v>2.3906320000000002E-2</v>
      </c>
      <c r="D45" s="76">
        <f>'Results csv file'!E492</f>
        <v>1.9916799999999998E-2</v>
      </c>
      <c r="E45" s="76">
        <f>'Results csv file'!F492</f>
        <v>1.667364E-2</v>
      </c>
      <c r="F45" s="76">
        <f>'Results csv file'!G492</f>
        <v>1.555253E-2</v>
      </c>
      <c r="G45" s="76">
        <f>'Results csv file'!H492</f>
        <v>1.374772E-2</v>
      </c>
      <c r="H45" s="76">
        <f>'Results csv file'!I492</f>
        <v>1.218462E-2</v>
      </c>
      <c r="I45" s="76">
        <f>'Results csv file'!J492</f>
        <v>1.0873880000000001E-2</v>
      </c>
      <c r="J45" s="76">
        <f>'Results csv file'!K492</f>
        <v>1.455629E-2</v>
      </c>
      <c r="K45" s="76">
        <f>'Results csv file'!L492</f>
        <v>1.5927E-2</v>
      </c>
      <c r="L45" s="76">
        <f>'Results csv file'!M492</f>
        <v>1.6894360000000001E-2</v>
      </c>
      <c r="M45" s="76">
        <f>'Results csv file'!N492</f>
        <v>1.6377309999999999E-2</v>
      </c>
      <c r="N45" s="76">
        <f>'Results csv file'!O492</f>
        <v>1.538264E-2</v>
      </c>
      <c r="O45" s="76">
        <f>'Results csv file'!P492</f>
        <v>1.440927E-2</v>
      </c>
      <c r="P45" s="76">
        <f>'Results csv file'!Q492</f>
        <v>1.368019E-2</v>
      </c>
      <c r="Q45" s="77">
        <f>'Results csv file'!R492</f>
        <v>1.311652E-2</v>
      </c>
      <c r="R45" s="164"/>
      <c r="S45" s="164"/>
      <c r="T45" s="164"/>
      <c r="U45" s="164"/>
      <c r="V45" s="164"/>
      <c r="W45" s="164"/>
      <c r="X45" s="164"/>
    </row>
    <row r="46" spans="1:24" x14ac:dyDescent="0.25">
      <c r="A46" s="91" t="str">
        <f>'Results csv file'!A497</f>
        <v>munxhoutot(PenrithWest)</v>
      </c>
      <c r="B46" s="76">
        <f>'Results csv file'!C493</f>
        <v>-1.492492E-3</v>
      </c>
      <c r="C46" s="76">
        <f>'Results csv file'!D493</f>
        <v>-5.2846380000000004E-3</v>
      </c>
      <c r="D46" s="76">
        <f>'Results csv file'!E493</f>
        <v>-8.3102809999999992E-3</v>
      </c>
      <c r="E46" s="76">
        <f>'Results csv file'!F493</f>
        <v>-1.0805499999999999E-2</v>
      </c>
      <c r="F46" s="76">
        <f>'Results csv file'!G493</f>
        <v>-1.166646E-2</v>
      </c>
      <c r="G46" s="76">
        <f>'Results csv file'!H493</f>
        <v>-1.2830980000000001E-2</v>
      </c>
      <c r="H46" s="76">
        <f>'Results csv file'!I493</f>
        <v>-1.38017E-2</v>
      </c>
      <c r="I46" s="76">
        <f>'Results csv file'!J493</f>
        <v>-1.459795E-2</v>
      </c>
      <c r="J46" s="76">
        <f>'Results csv file'!K493</f>
        <v>-1.2488010000000001E-2</v>
      </c>
      <c r="K46" s="76">
        <f>'Results csv file'!L493</f>
        <v>-1.1405729999999999E-2</v>
      </c>
      <c r="L46" s="76">
        <f>'Results csv file'!M493</f>
        <v>-1.054422E-2</v>
      </c>
      <c r="M46" s="76">
        <f>'Results csv file'!N493</f>
        <v>-1.025186E-2</v>
      </c>
      <c r="N46" s="76">
        <f>'Results csv file'!O493</f>
        <v>-1.043699E-2</v>
      </c>
      <c r="O46" s="76">
        <f>'Results csv file'!P493</f>
        <v>-1.0835640000000001E-2</v>
      </c>
      <c r="P46" s="76">
        <f>'Results csv file'!Q493</f>
        <v>-1.1195109999999999E-2</v>
      </c>
      <c r="Q46" s="77">
        <f>'Results csv file'!R493</f>
        <v>-1.1457459999999999E-2</v>
      </c>
      <c r="R46" s="164"/>
      <c r="S46" s="164"/>
      <c r="T46" s="164"/>
      <c r="U46" s="164"/>
      <c r="V46" s="164"/>
      <c r="W46" s="164"/>
      <c r="X46" s="164"/>
    </row>
    <row r="47" spans="1:24" x14ac:dyDescent="0.25">
      <c r="A47" s="91" t="str">
        <f>'Results csv file'!A498</f>
        <v>munxhoutot(BlacktownNor)</v>
      </c>
      <c r="B47" s="76">
        <f>'Results csv file'!C494</f>
        <v>3.9901720000000002E-2</v>
      </c>
      <c r="C47" s="76">
        <f>'Results csv file'!D494</f>
        <v>3.4329600000000002E-2</v>
      </c>
      <c r="D47" s="76">
        <f>'Results csv file'!E494</f>
        <v>2.9966179999999999E-2</v>
      </c>
      <c r="E47" s="76">
        <f>'Results csv file'!F494</f>
        <v>2.6398350000000001E-2</v>
      </c>
      <c r="F47" s="76">
        <f>'Results csv file'!G494</f>
        <v>2.5113449999999999E-2</v>
      </c>
      <c r="G47" s="76">
        <f>'Results csv file'!H494</f>
        <v>2.3027869999999999E-2</v>
      </c>
      <c r="H47" s="76">
        <f>'Results csv file'!I494</f>
        <v>2.122284E-2</v>
      </c>
      <c r="I47" s="76">
        <f>'Results csv file'!J494</f>
        <v>1.970906E-2</v>
      </c>
      <c r="J47" s="76">
        <f>'Results csv file'!K494</f>
        <v>2.3932519999999999E-2</v>
      </c>
      <c r="K47" s="76">
        <f>'Results csv file'!L494</f>
        <v>2.544606E-2</v>
      </c>
      <c r="L47" s="76">
        <f>'Results csv file'!M494</f>
        <v>2.64795E-2</v>
      </c>
      <c r="M47" s="76">
        <f>'Results csv file'!N494</f>
        <v>2.572953E-2</v>
      </c>
      <c r="N47" s="76">
        <f>'Results csv file'!O494</f>
        <v>2.4473169999999999E-2</v>
      </c>
      <c r="O47" s="76">
        <f>'Results csv file'!P494</f>
        <v>2.327748E-2</v>
      </c>
      <c r="P47" s="76">
        <f>'Results csv file'!Q494</f>
        <v>2.2394130000000002E-2</v>
      </c>
      <c r="Q47" s="77">
        <f>'Results csv file'!R494</f>
        <v>2.169546E-2</v>
      </c>
      <c r="R47" s="164"/>
      <c r="S47" s="164"/>
      <c r="T47" s="164"/>
      <c r="U47" s="164"/>
      <c r="V47" s="164"/>
      <c r="W47" s="164"/>
      <c r="X47" s="164"/>
    </row>
    <row r="48" spans="1:24" x14ac:dyDescent="0.25">
      <c r="A48" s="91" t="str">
        <f>'Results csv file'!A499</f>
        <v>munxhoutot(BlacktownSou)</v>
      </c>
      <c r="B48" s="76">
        <f>'Results csv file'!C495</f>
        <v>3.4449380000000002E-2</v>
      </c>
      <c r="C48" s="76">
        <f>'Results csv file'!D495</f>
        <v>2.9213300000000001E-2</v>
      </c>
      <c r="D48" s="76">
        <f>'Results csv file'!E495</f>
        <v>2.5205269999999998E-2</v>
      </c>
      <c r="E48" s="76">
        <f>'Results csv file'!F495</f>
        <v>2.201258E-2</v>
      </c>
      <c r="F48" s="76">
        <f>'Results csv file'!G495</f>
        <v>2.072531E-2</v>
      </c>
      <c r="G48" s="76">
        <f>'Results csv file'!H495</f>
        <v>1.8871550000000001E-2</v>
      </c>
      <c r="H48" s="76">
        <f>'Results csv file'!I495</f>
        <v>1.7279389999999999E-2</v>
      </c>
      <c r="I48" s="76">
        <f>'Results csv file'!J495</f>
        <v>1.595922E-2</v>
      </c>
      <c r="J48" s="76">
        <f>'Results csv file'!K495</f>
        <v>1.941358E-2</v>
      </c>
      <c r="K48" s="76">
        <f>'Results csv file'!L495</f>
        <v>2.065906E-2</v>
      </c>
      <c r="L48" s="76">
        <f>'Results csv file'!M495</f>
        <v>2.1490450000000001E-2</v>
      </c>
      <c r="M48" s="76">
        <f>'Results csv file'!N495</f>
        <v>2.0799399999999999E-2</v>
      </c>
      <c r="N48" s="76">
        <f>'Results csv file'!O495</f>
        <v>1.9631860000000001E-2</v>
      </c>
      <c r="O48" s="76">
        <f>'Results csv file'!P495</f>
        <v>1.8504759999999999E-2</v>
      </c>
      <c r="P48" s="76">
        <f>'Results csv file'!Q495</f>
        <v>1.7650619999999999E-2</v>
      </c>
      <c r="Q48" s="77">
        <f>'Results csv file'!R495</f>
        <v>1.6971340000000001E-2</v>
      </c>
      <c r="R48" s="164"/>
      <c r="S48" s="164"/>
      <c r="T48" s="164"/>
      <c r="U48" s="164"/>
      <c r="V48" s="164"/>
      <c r="W48" s="164"/>
      <c r="X48" s="164"/>
    </row>
    <row r="49" spans="1:24" x14ac:dyDescent="0.25">
      <c r="A49" s="91" t="str">
        <f>'Results csv file'!A500</f>
        <v>munxhoutot(BlacktownSo2)</v>
      </c>
      <c r="B49" s="76">
        <f>'Results csv file'!C496</f>
        <v>-1.4132779999999999E-2</v>
      </c>
      <c r="C49" s="76">
        <f>'Results csv file'!D496</f>
        <v>-1.714719E-2</v>
      </c>
      <c r="D49" s="76">
        <f>'Results csv file'!E496</f>
        <v>-1.9552679999999999E-2</v>
      </c>
      <c r="E49" s="76">
        <f>'Results csv file'!F496</f>
        <v>-2.1545829999999998E-2</v>
      </c>
      <c r="F49" s="76">
        <f>'Results csv file'!G496</f>
        <v>-2.2233289999999999E-2</v>
      </c>
      <c r="G49" s="76">
        <f>'Results csv file'!H496</f>
        <v>-2.3087759999999999E-2</v>
      </c>
      <c r="H49" s="76">
        <f>'Results csv file'!I496</f>
        <v>-2.3777329999999999E-2</v>
      </c>
      <c r="I49" s="76">
        <f>'Results csv file'!J496</f>
        <v>-2.4321240000000001E-2</v>
      </c>
      <c r="J49" s="76">
        <f>'Results csv file'!K496</f>
        <v>-2.2881849999999999E-2</v>
      </c>
      <c r="K49" s="76">
        <f>'Results csv file'!L496</f>
        <v>-2.1982890000000001E-2</v>
      </c>
      <c r="L49" s="76">
        <f>'Results csv file'!M496</f>
        <v>-2.124709E-2</v>
      </c>
      <c r="M49" s="76">
        <f>'Results csv file'!N496</f>
        <v>-2.0701319999999999E-2</v>
      </c>
      <c r="N49" s="76">
        <f>'Results csv file'!O496</f>
        <v>-2.06135E-2</v>
      </c>
      <c r="O49" s="76">
        <f>'Results csv file'!P496</f>
        <v>-2.0808110000000001E-2</v>
      </c>
      <c r="P49" s="76">
        <f>'Results csv file'!Q496</f>
        <v>-2.1021959999999999E-2</v>
      </c>
      <c r="Q49" s="77">
        <f>'Results csv file'!R496</f>
        <v>-2.1177379999999999E-2</v>
      </c>
      <c r="R49" s="164"/>
      <c r="S49" s="164"/>
      <c r="T49" s="164"/>
      <c r="U49" s="164"/>
      <c r="V49" s="164"/>
      <c r="W49" s="164"/>
      <c r="X49" s="164"/>
    </row>
    <row r="50" spans="1:24" x14ac:dyDescent="0.25">
      <c r="A50" s="91" t="str">
        <f>'Results csv file'!A501</f>
        <v>munxhoutot(HuntersHill)</v>
      </c>
      <c r="B50" s="76">
        <f>'Results csv file'!C497</f>
        <v>1.0376079999999999E-2</v>
      </c>
      <c r="C50" s="76">
        <f>'Results csv file'!D497</f>
        <v>6.2302870000000002E-3</v>
      </c>
      <c r="D50" s="76">
        <f>'Results csv file'!E497</f>
        <v>2.9687310000000001E-3</v>
      </c>
      <c r="E50" s="76">
        <f>'Results csv file'!F497</f>
        <v>3.0629870000000001E-4</v>
      </c>
      <c r="F50" s="76">
        <f>'Results csv file'!G497</f>
        <v>-6.329409E-4</v>
      </c>
      <c r="G50" s="76">
        <f>'Results csv file'!H497</f>
        <v>-2.0217450000000001E-3</v>
      </c>
      <c r="H50" s="76">
        <f>'Results csv file'!I497</f>
        <v>-3.2068840000000001E-3</v>
      </c>
      <c r="I50" s="76">
        <f>'Results csv file'!J497</f>
        <v>-4.1882179999999996E-3</v>
      </c>
      <c r="J50" s="76">
        <f>'Results csv file'!K497</f>
        <v>-1.541855E-3</v>
      </c>
      <c r="K50" s="76">
        <f>'Results csv file'!L497</f>
        <v>-4.2081559999999999E-4</v>
      </c>
      <c r="L50" s="76">
        <f>'Results csv file'!M497</f>
        <v>4.0229000000000003E-4</v>
      </c>
      <c r="M50" s="76">
        <f>'Results csv file'!N497</f>
        <v>3.2437619999999999E-4</v>
      </c>
      <c r="N50" s="76">
        <f>'Results csv file'!O497</f>
        <v>-2.1168820000000001E-4</v>
      </c>
      <c r="O50" s="76">
        <f>'Results csv file'!P497</f>
        <v>-8.6382120000000004E-4</v>
      </c>
      <c r="P50" s="76">
        <f>'Results csv file'!Q497</f>
        <v>-1.388792E-3</v>
      </c>
      <c r="Q50" s="77">
        <f>'Results csv file'!R497</f>
        <v>-1.7970519999999999E-3</v>
      </c>
      <c r="R50" s="164"/>
      <c r="S50" s="164"/>
      <c r="T50" s="164"/>
      <c r="U50" s="164"/>
      <c r="V50" s="164"/>
      <c r="W50" s="164"/>
      <c r="X50" s="164"/>
    </row>
    <row r="51" spans="1:24" x14ac:dyDescent="0.25">
      <c r="A51" s="91" t="str">
        <f>'Results csv file'!A502</f>
        <v>munxhoutot(LaneCove)</v>
      </c>
      <c r="B51" s="76">
        <f>'Results csv file'!C498</f>
        <v>7.4342449999999999E-3</v>
      </c>
      <c r="C51" s="76">
        <f>'Results csv file'!D498</f>
        <v>3.4262469999999999E-3</v>
      </c>
      <c r="D51" s="76">
        <f>'Results csv file'!E498</f>
        <v>2.4336329999999999E-4</v>
      </c>
      <c r="E51" s="76">
        <f>'Results csv file'!F498</f>
        <v>-2.3698500000000002E-3</v>
      </c>
      <c r="F51" s="76">
        <f>'Results csv file'!G498</f>
        <v>-3.2406829999999998E-3</v>
      </c>
      <c r="G51" s="76">
        <f>'Results csv file'!H498</f>
        <v>-4.5612639999999998E-3</v>
      </c>
      <c r="H51" s="76">
        <f>'Results csv file'!I498</f>
        <v>-5.6878040000000003E-3</v>
      </c>
      <c r="I51" s="76">
        <f>'Results csv file'!J498</f>
        <v>-6.6106259999999997E-3</v>
      </c>
      <c r="J51" s="76">
        <f>'Results csv file'!K498</f>
        <v>-3.9674840000000003E-3</v>
      </c>
      <c r="K51" s="76">
        <f>'Results csv file'!L498</f>
        <v>-2.7985459999999998E-3</v>
      </c>
      <c r="L51" s="76">
        <f>'Results csv file'!M498</f>
        <v>-1.927432E-3</v>
      </c>
      <c r="M51" s="76">
        <f>'Results csv file'!N498</f>
        <v>-1.927432E-3</v>
      </c>
      <c r="N51" s="76">
        <f>'Results csv file'!O498</f>
        <v>-2.3955719999999999E-3</v>
      </c>
      <c r="O51" s="76">
        <f>'Results csv file'!P498</f>
        <v>-2.9893960000000001E-3</v>
      </c>
      <c r="P51" s="76">
        <f>'Results csv file'!Q498</f>
        <v>-3.4657820000000002E-3</v>
      </c>
      <c r="Q51" s="77">
        <f>'Results csv file'!R498</f>
        <v>-3.825452E-3</v>
      </c>
      <c r="R51" s="164"/>
      <c r="S51" s="164"/>
      <c r="T51" s="164"/>
      <c r="U51" s="164"/>
      <c r="V51" s="164"/>
      <c r="W51" s="164"/>
      <c r="X51" s="164"/>
    </row>
    <row r="52" spans="1:24" x14ac:dyDescent="0.25">
      <c r="A52" s="91" t="str">
        <f>'Results csv file'!A503</f>
        <v>munxhoutot(Mosman)</v>
      </c>
      <c r="B52" s="76">
        <f>'Results csv file'!C499</f>
        <v>-5.3780809999999998E-2</v>
      </c>
      <c r="C52" s="76">
        <f>'Results csv file'!D499</f>
        <v>-5.4978140000000002E-2</v>
      </c>
      <c r="D52" s="76">
        <f>'Results csv file'!E499</f>
        <v>-5.6047729999999997E-2</v>
      </c>
      <c r="E52" s="76">
        <f>'Results csv file'!F499</f>
        <v>-5.7019269999999997E-2</v>
      </c>
      <c r="F52" s="76">
        <f>'Results csv file'!G499</f>
        <v>-5.7203219999999999E-2</v>
      </c>
      <c r="G52" s="76">
        <f>'Results csv file'!H499</f>
        <v>-5.7251839999999998E-2</v>
      </c>
      <c r="H52" s="76">
        <f>'Results csv file'!I499</f>
        <v>-5.7232390000000001E-2</v>
      </c>
      <c r="I52" s="76">
        <f>'Results csv file'!J499</f>
        <v>-5.7183749999999998E-2</v>
      </c>
      <c r="J52" s="76">
        <f>'Results csv file'!K499</f>
        <v>-5.7202929999999999E-2</v>
      </c>
      <c r="K52" s="76">
        <f>'Results csv file'!L499</f>
        <v>-5.6574739999999998E-2</v>
      </c>
      <c r="L52" s="76">
        <f>'Results csv file'!M499</f>
        <v>-5.5926009999999998E-2</v>
      </c>
      <c r="M52" s="76">
        <f>'Results csv file'!N499</f>
        <v>-5.447109E-2</v>
      </c>
      <c r="N52" s="76">
        <f>'Results csv file'!O499</f>
        <v>-5.3456099999999999E-2</v>
      </c>
      <c r="O52" s="76">
        <f>'Results csv file'!P499</f>
        <v>-5.2939849999999997E-2</v>
      </c>
      <c r="P52" s="76">
        <f>'Results csv file'!Q499</f>
        <v>-5.2687119999999997E-2</v>
      </c>
      <c r="Q52" s="77">
        <f>'Results csv file'!R499</f>
        <v>-5.2443969999999999E-2</v>
      </c>
      <c r="R52" s="164"/>
      <c r="S52" s="164"/>
      <c r="T52" s="164"/>
      <c r="U52" s="164"/>
      <c r="V52" s="164"/>
      <c r="W52" s="164"/>
      <c r="X52" s="164"/>
    </row>
    <row r="53" spans="1:24" x14ac:dyDescent="0.25">
      <c r="A53" s="91" t="str">
        <f>'Results csv file'!A504</f>
        <v>munxhoutot(NorthSydney)</v>
      </c>
      <c r="B53" s="76">
        <f>'Results csv file'!C500</f>
        <v>-1.5122099999999999E-2</v>
      </c>
      <c r="C53" s="76">
        <f>'Results csv file'!D500</f>
        <v>-1.812749E-2</v>
      </c>
      <c r="D53" s="76">
        <f>'Results csv file'!E500</f>
        <v>-2.0563129999999999E-2</v>
      </c>
      <c r="E53" s="76">
        <f>'Results csv file'!F500</f>
        <v>-2.261575E-2</v>
      </c>
      <c r="F53" s="76">
        <f>'Results csv file'!G500</f>
        <v>-2.3234979999999999E-2</v>
      </c>
      <c r="G53" s="76">
        <f>'Results csv file'!H500</f>
        <v>-2.4089470000000002E-2</v>
      </c>
      <c r="H53" s="76">
        <f>'Results csv file'!I500</f>
        <v>-2.480829E-2</v>
      </c>
      <c r="I53" s="76">
        <f>'Results csv file'!J500</f>
        <v>-2.5381460000000002E-2</v>
      </c>
      <c r="J53" s="76">
        <f>'Results csv file'!K500</f>
        <v>-2.3715610000000002E-2</v>
      </c>
      <c r="K53" s="76">
        <f>'Results csv file'!L500</f>
        <v>-2.273004E-2</v>
      </c>
      <c r="L53" s="76">
        <f>'Results csv file'!M500</f>
        <v>-2.1916910000000001E-2</v>
      </c>
      <c r="M53" s="76">
        <f>'Results csv file'!N500</f>
        <v>-2.135068E-2</v>
      </c>
      <c r="N53" s="76">
        <f>'Results csv file'!O500</f>
        <v>-2.1253210000000002E-2</v>
      </c>
      <c r="O53" s="76">
        <f>'Results csv file'!P500</f>
        <v>-2.1428510000000001E-2</v>
      </c>
      <c r="P53" s="76">
        <f>'Results csv file'!Q500</f>
        <v>-2.1632749999999999E-2</v>
      </c>
      <c r="Q53" s="77">
        <f>'Results csv file'!R500</f>
        <v>-2.1759049999999999E-2</v>
      </c>
      <c r="R53" s="164"/>
      <c r="S53" s="164"/>
      <c r="T53" s="164"/>
      <c r="U53" s="164"/>
      <c r="V53" s="164"/>
      <c r="W53" s="164"/>
      <c r="X53" s="164"/>
    </row>
    <row r="54" spans="1:24" x14ac:dyDescent="0.25">
      <c r="A54" s="91" t="str">
        <f>'Results csv file'!A505</f>
        <v>munxhoutot(Ryde)</v>
      </c>
      <c r="B54" s="76">
        <f>'Results csv file'!C501</f>
        <v>3.804751E-2</v>
      </c>
      <c r="C54" s="76">
        <f>'Results csv file'!D501</f>
        <v>3.2470209999999999E-2</v>
      </c>
      <c r="D54" s="76">
        <f>'Results csv file'!E501</f>
        <v>2.820727E-2</v>
      </c>
      <c r="E54" s="76">
        <f>'Results csv file'!F501</f>
        <v>2.4787819999999999E-2</v>
      </c>
      <c r="F54" s="76">
        <f>'Results csv file'!G501</f>
        <v>2.3646589999999999E-2</v>
      </c>
      <c r="G54" s="76">
        <f>'Results csv file'!H501</f>
        <v>2.164669E-2</v>
      </c>
      <c r="H54" s="76">
        <f>'Results csv file'!I501</f>
        <v>1.9898030000000001E-2</v>
      </c>
      <c r="I54" s="76">
        <f>'Results csv file'!J501</f>
        <v>1.8440390000000001E-2</v>
      </c>
      <c r="J54" s="76">
        <f>'Results csv file'!K501</f>
        <v>2.2742330000000002E-2</v>
      </c>
      <c r="K54" s="76">
        <f>'Results csv file'!L501</f>
        <v>2.4085789999999999E-2</v>
      </c>
      <c r="L54" s="76">
        <f>'Results csv file'!M501</f>
        <v>2.4967329999999999E-2</v>
      </c>
      <c r="M54" s="76">
        <f>'Results csv file'!N501</f>
        <v>2.4068519999999999E-2</v>
      </c>
      <c r="N54" s="76">
        <f>'Results csv file'!O501</f>
        <v>2.277962E-2</v>
      </c>
      <c r="O54" s="76">
        <f>'Results csv file'!P501</f>
        <v>2.163878E-2</v>
      </c>
      <c r="P54" s="76">
        <f>'Results csv file'!Q501</f>
        <v>2.0830729999999999E-2</v>
      </c>
      <c r="Q54" s="77">
        <f>'Results csv file'!R501</f>
        <v>2.0178689999999999E-2</v>
      </c>
      <c r="R54" s="164"/>
      <c r="S54" s="164"/>
      <c r="T54" s="164"/>
      <c r="U54" s="164"/>
      <c r="V54" s="164"/>
      <c r="W54" s="164"/>
      <c r="X54" s="164"/>
    </row>
    <row r="55" spans="1:24" x14ac:dyDescent="0.25">
      <c r="A55" s="91" t="str">
        <f>'Results csv file'!A506</f>
        <v>munxhoutot(Willoughby)</v>
      </c>
      <c r="B55" s="76">
        <f>'Results csv file'!C502</f>
        <v>4.2113009999999999E-2</v>
      </c>
      <c r="C55" s="76">
        <f>'Results csv file'!D502</f>
        <v>3.641374E-2</v>
      </c>
      <c r="D55" s="76">
        <f>'Results csv file'!E502</f>
        <v>3.1971069999999997E-2</v>
      </c>
      <c r="E55" s="76">
        <f>'Results csv file'!F502</f>
        <v>2.8353090000000001E-2</v>
      </c>
      <c r="F55" s="76">
        <f>'Results csv file'!G502</f>
        <v>2.711554E-2</v>
      </c>
      <c r="G55" s="76">
        <f>'Results csv file'!H502</f>
        <v>2.4979729999999999E-2</v>
      </c>
      <c r="H55" s="76">
        <f>'Results csv file'!I502</f>
        <v>2.311475E-2</v>
      </c>
      <c r="I55" s="76">
        <f>'Results csv file'!J502</f>
        <v>2.1550719999999999E-2</v>
      </c>
      <c r="J55" s="76">
        <f>'Results csv file'!K502</f>
        <v>2.6075640000000001E-2</v>
      </c>
      <c r="K55" s="76">
        <f>'Results csv file'!L502</f>
        <v>2.7563589999999999E-2</v>
      </c>
      <c r="L55" s="76">
        <f>'Results csv file'!M502</f>
        <v>2.8561019999999999E-2</v>
      </c>
      <c r="M55" s="76">
        <f>'Results csv file'!N502</f>
        <v>2.76619E-2</v>
      </c>
      <c r="N55" s="76">
        <f>'Results csv file'!O502</f>
        <v>2.631379E-2</v>
      </c>
      <c r="O55" s="76">
        <f>'Results csv file'!P502</f>
        <v>2.5104709999999999E-2</v>
      </c>
      <c r="P55" s="76">
        <f>'Results csv file'!Q502</f>
        <v>2.4228510000000002E-2</v>
      </c>
      <c r="Q55" s="77">
        <f>'Results csv file'!R502</f>
        <v>2.3527820000000001E-2</v>
      </c>
      <c r="R55" s="164"/>
      <c r="S55" s="164"/>
      <c r="T55" s="164"/>
      <c r="U55" s="164"/>
      <c r="V55" s="164"/>
      <c r="W55" s="164"/>
      <c r="X55" s="164"/>
    </row>
    <row r="56" spans="1:24" x14ac:dyDescent="0.25">
      <c r="A56" s="91" t="str">
        <f>'Results csv file'!A507</f>
        <v>munxhoutot(BaulkhamHill)</v>
      </c>
      <c r="B56" s="76">
        <f>'Results csv file'!C503</f>
        <v>4.3088080000000001E-2</v>
      </c>
      <c r="C56" s="76">
        <f>'Results csv file'!D503</f>
        <v>3.7319659999999998E-2</v>
      </c>
      <c r="D56" s="76">
        <f>'Results csv file'!E503</f>
        <v>3.2846769999999997E-2</v>
      </c>
      <c r="E56" s="76">
        <f>'Results csv file'!F503</f>
        <v>2.9217989999999999E-2</v>
      </c>
      <c r="F56" s="76">
        <f>'Results csv file'!G503</f>
        <v>2.799811E-2</v>
      </c>
      <c r="G56" s="76">
        <f>'Results csv file'!H503</f>
        <v>2.5831110000000001E-2</v>
      </c>
      <c r="H56" s="76">
        <f>'Results csv file'!I503</f>
        <v>2.3935129999999999E-2</v>
      </c>
      <c r="I56" s="76">
        <f>'Results csv file'!J503</f>
        <v>2.2349819999999999E-2</v>
      </c>
      <c r="J56" s="76">
        <f>'Results csv file'!K503</f>
        <v>2.7017909999999999E-2</v>
      </c>
      <c r="K56" s="76">
        <f>'Results csv file'!L503</f>
        <v>2.84896E-2</v>
      </c>
      <c r="L56" s="76">
        <f>'Results csv file'!M503</f>
        <v>2.945994E-2</v>
      </c>
      <c r="M56" s="76">
        <f>'Results csv file'!N503</f>
        <v>2.8461299999999998E-2</v>
      </c>
      <c r="N56" s="76">
        <f>'Results csv file'!O503</f>
        <v>2.706163E-2</v>
      </c>
      <c r="O56" s="76">
        <f>'Results csv file'!P503</f>
        <v>2.5820820000000001E-2</v>
      </c>
      <c r="P56" s="76">
        <f>'Results csv file'!Q503</f>
        <v>2.493337E-2</v>
      </c>
      <c r="Q56" s="77">
        <f>'Results csv file'!R503</f>
        <v>2.4211799999999999E-2</v>
      </c>
      <c r="R56" s="164"/>
      <c r="S56" s="164"/>
      <c r="T56" s="164"/>
      <c r="U56" s="164"/>
      <c r="V56" s="164"/>
      <c r="W56" s="164"/>
      <c r="X56" s="164"/>
    </row>
    <row r="57" spans="1:24" x14ac:dyDescent="0.25">
      <c r="A57" s="91" t="str">
        <f>'Results csv file'!A508</f>
        <v>munxhoutot(BaulkhamHil2)</v>
      </c>
      <c r="B57" s="76">
        <f>'Results csv file'!C504</f>
        <v>4.0309989999999997E-2</v>
      </c>
      <c r="C57" s="76">
        <f>'Results csv file'!D504</f>
        <v>3.468864E-2</v>
      </c>
      <c r="D57" s="76">
        <f>'Results csv file'!E504</f>
        <v>3.0304210000000002E-2</v>
      </c>
      <c r="E57" s="76">
        <f>'Results csv file'!F504</f>
        <v>2.6744469999999999E-2</v>
      </c>
      <c r="F57" s="76">
        <f>'Results csv file'!G504</f>
        <v>2.5544270000000001E-2</v>
      </c>
      <c r="G57" s="76">
        <f>'Results csv file'!H504</f>
        <v>2.3445939999999998E-2</v>
      </c>
      <c r="H57" s="76">
        <f>'Results csv file'!I504</f>
        <v>2.1598949999999999E-2</v>
      </c>
      <c r="I57" s="76">
        <f>'Results csv file'!J504</f>
        <v>2.0052879999999999E-2</v>
      </c>
      <c r="J57" s="76">
        <f>'Results csv file'!K504</f>
        <v>2.4565650000000001E-2</v>
      </c>
      <c r="K57" s="76">
        <f>'Results csv file'!L504</f>
        <v>2.60173E-2</v>
      </c>
      <c r="L57" s="76">
        <f>'Results csv file'!M504</f>
        <v>2.697745E-2</v>
      </c>
      <c r="M57" s="76">
        <f>'Results csv file'!N504</f>
        <v>2.6057710000000001E-2</v>
      </c>
      <c r="N57" s="76">
        <f>'Results csv file'!O504</f>
        <v>2.471752E-2</v>
      </c>
      <c r="O57" s="76">
        <f>'Results csv file'!P504</f>
        <v>2.3516450000000001E-2</v>
      </c>
      <c r="P57" s="76">
        <f>'Results csv file'!Q504</f>
        <v>2.265849E-2</v>
      </c>
      <c r="Q57" s="77">
        <f>'Results csv file'!R504</f>
        <v>2.1956779999999999E-2</v>
      </c>
      <c r="R57" s="164"/>
      <c r="S57" s="164"/>
      <c r="T57" s="164"/>
      <c r="U57" s="164"/>
      <c r="V57" s="164"/>
      <c r="W57" s="164"/>
      <c r="X57" s="164"/>
    </row>
    <row r="58" spans="1:24" x14ac:dyDescent="0.25">
      <c r="A58" s="91" t="str">
        <f>'Results csv file'!A509</f>
        <v>munxhoutot(BaulkhamHil3)</v>
      </c>
      <c r="B58" s="76">
        <f>'Results csv file'!C505</f>
        <v>3.3122239999999997E-2</v>
      </c>
      <c r="C58" s="76">
        <f>'Results csv file'!D505</f>
        <v>2.7765910000000001E-2</v>
      </c>
      <c r="D58" s="76">
        <f>'Results csv file'!E505</f>
        <v>2.3559099999999999E-2</v>
      </c>
      <c r="E58" s="76">
        <f>'Results csv file'!F505</f>
        <v>2.0138079999999999E-2</v>
      </c>
      <c r="F58" s="76">
        <f>'Results csv file'!G505</f>
        <v>1.891058E-2</v>
      </c>
      <c r="G58" s="76">
        <f>'Results csv file'!H505</f>
        <v>1.697009E-2</v>
      </c>
      <c r="H58" s="76">
        <f>'Results csv file'!I505</f>
        <v>1.530013E-2</v>
      </c>
      <c r="I58" s="76">
        <f>'Results csv file'!J505</f>
        <v>1.3911649999999999E-2</v>
      </c>
      <c r="J58" s="76">
        <f>'Results csv file'!K505</f>
        <v>1.7721500000000001E-2</v>
      </c>
      <c r="K58" s="76">
        <f>'Results csv file'!L505</f>
        <v>1.9131249999999999E-2</v>
      </c>
      <c r="L58" s="76">
        <f>'Results csv file'!M505</f>
        <v>2.011833E-2</v>
      </c>
      <c r="M58" s="76">
        <f>'Results csv file'!N505</f>
        <v>1.9532999999999998E-2</v>
      </c>
      <c r="N58" s="76">
        <f>'Results csv file'!O505</f>
        <v>1.8450649999999999E-2</v>
      </c>
      <c r="O58" s="76">
        <f>'Results csv file'!P505</f>
        <v>1.739945E-2</v>
      </c>
      <c r="P58" s="76">
        <f>'Results csv file'!Q505</f>
        <v>1.662201E-2</v>
      </c>
      <c r="Q58" s="77">
        <f>'Results csv file'!R505</f>
        <v>1.6009740000000001E-2</v>
      </c>
      <c r="R58" s="164"/>
      <c r="S58" s="164"/>
      <c r="T58" s="164"/>
      <c r="U58" s="164"/>
      <c r="V58" s="164"/>
      <c r="W58" s="164"/>
      <c r="X58" s="164"/>
    </row>
    <row r="59" spans="1:24" x14ac:dyDescent="0.25">
      <c r="A59" s="91" t="str">
        <f>'Results csv file'!A510</f>
        <v>munxhoutot(HornsbyNorth)</v>
      </c>
      <c r="B59" s="76">
        <f>'Results csv file'!C506</f>
        <v>3.7470839999999998E-2</v>
      </c>
      <c r="C59" s="76">
        <f>'Results csv file'!D506</f>
        <v>3.1957520000000003E-2</v>
      </c>
      <c r="D59" s="76">
        <f>'Results csv file'!E506</f>
        <v>2.7651950000000002E-2</v>
      </c>
      <c r="E59" s="76">
        <f>'Results csv file'!F506</f>
        <v>2.4141610000000001E-2</v>
      </c>
      <c r="F59" s="76">
        <f>'Results csv file'!G506</f>
        <v>2.2951920000000001E-2</v>
      </c>
      <c r="G59" s="76">
        <f>'Results csv file'!H506</f>
        <v>2.09225E-2</v>
      </c>
      <c r="H59" s="76">
        <f>'Results csv file'!I506</f>
        <v>1.9144370000000001E-2</v>
      </c>
      <c r="I59" s="76">
        <f>'Results csv file'!J506</f>
        <v>1.7657550000000001E-2</v>
      </c>
      <c r="J59" s="76">
        <f>'Results csv file'!K506</f>
        <v>2.1929199999999999E-2</v>
      </c>
      <c r="K59" s="76">
        <f>'Results csv file'!L506</f>
        <v>2.3379540000000001E-2</v>
      </c>
      <c r="L59" s="76">
        <f>'Results csv file'!M506</f>
        <v>2.435847E-2</v>
      </c>
      <c r="M59" s="76">
        <f>'Results csv file'!N506</f>
        <v>2.3557080000000001E-2</v>
      </c>
      <c r="N59" s="76">
        <f>'Results csv file'!O506</f>
        <v>2.2316369999999999E-2</v>
      </c>
      <c r="O59" s="76">
        <f>'Results csv file'!P506</f>
        <v>2.1185099999999998E-2</v>
      </c>
      <c r="P59" s="76">
        <f>'Results csv file'!Q506</f>
        <v>2.034762E-2</v>
      </c>
      <c r="Q59" s="77">
        <f>'Results csv file'!R506</f>
        <v>1.9685689999999999E-2</v>
      </c>
      <c r="R59" s="164"/>
      <c r="S59" s="164"/>
      <c r="T59" s="164"/>
      <c r="U59" s="164"/>
      <c r="V59" s="164"/>
      <c r="W59" s="164"/>
      <c r="X59" s="164"/>
    </row>
    <row r="60" spans="1:24" x14ac:dyDescent="0.25">
      <c r="A60" s="91" t="str">
        <f>'Results csv file'!A511</f>
        <v>munxhoutot(HornsbySouth)</v>
      </c>
      <c r="B60" s="76">
        <f>'Results csv file'!C507</f>
        <v>3.5433800000000001E-2</v>
      </c>
      <c r="C60" s="76">
        <f>'Results csv file'!D507</f>
        <v>3.00272E-2</v>
      </c>
      <c r="D60" s="76">
        <f>'Results csv file'!E507</f>
        <v>2.5800210000000001E-2</v>
      </c>
      <c r="E60" s="76">
        <f>'Results csv file'!F507</f>
        <v>2.2359420000000001E-2</v>
      </c>
      <c r="F60" s="76">
        <f>'Results csv file'!G507</f>
        <v>2.1063800000000001E-2</v>
      </c>
      <c r="G60" s="76">
        <f>'Results csv file'!H507</f>
        <v>1.910363E-2</v>
      </c>
      <c r="H60" s="76">
        <f>'Results csv file'!I507</f>
        <v>1.7414349999999999E-2</v>
      </c>
      <c r="I60" s="76">
        <f>'Results csv file'!J507</f>
        <v>1.6016099999999998E-2</v>
      </c>
      <c r="J60" s="76">
        <f>'Results csv file'!K507</f>
        <v>1.972521E-2</v>
      </c>
      <c r="K60" s="76">
        <f>'Results csv file'!L507</f>
        <v>2.1106670000000001E-2</v>
      </c>
      <c r="L60" s="76">
        <f>'Results csv file'!M507</f>
        <v>2.206485E-2</v>
      </c>
      <c r="M60" s="76">
        <f>'Results csv file'!N507</f>
        <v>2.1430999999999999E-2</v>
      </c>
      <c r="N60" s="76">
        <f>'Results csv file'!O507</f>
        <v>2.0300599999999999E-2</v>
      </c>
      <c r="O60" s="76">
        <f>'Results csv file'!P507</f>
        <v>1.9201019999999999E-2</v>
      </c>
      <c r="P60" s="76">
        <f>'Results csv file'!Q507</f>
        <v>1.837505E-2</v>
      </c>
      <c r="Q60" s="77">
        <f>'Results csv file'!R507</f>
        <v>1.7724190000000001E-2</v>
      </c>
      <c r="R60" s="164"/>
      <c r="S60" s="164"/>
      <c r="T60" s="164"/>
      <c r="U60" s="164"/>
      <c r="V60" s="164"/>
      <c r="W60" s="164"/>
      <c r="X60" s="164"/>
    </row>
    <row r="61" spans="1:24" x14ac:dyDescent="0.25">
      <c r="A61" s="91" t="str">
        <f>'Results csv file'!A512</f>
        <v>munxhoutot(Kuringgai)</v>
      </c>
      <c r="B61" s="76">
        <f>'Results csv file'!C508</f>
        <v>3.5784339999999998E-2</v>
      </c>
      <c r="C61" s="76">
        <f>'Results csv file'!D508</f>
        <v>3.0300270000000001E-2</v>
      </c>
      <c r="D61" s="76">
        <f>'Results csv file'!E508</f>
        <v>2.606429E-2</v>
      </c>
      <c r="E61" s="76">
        <f>'Results csv file'!F508</f>
        <v>2.2653719999999999E-2</v>
      </c>
      <c r="F61" s="76">
        <f>'Results csv file'!G508</f>
        <v>2.132889E-2</v>
      </c>
      <c r="G61" s="76">
        <f>'Results csv file'!H508</f>
        <v>1.9378679999999999E-2</v>
      </c>
      <c r="H61" s="76">
        <f>'Results csv file'!I508</f>
        <v>1.7699369999999999E-2</v>
      </c>
      <c r="I61" s="76">
        <f>'Results csv file'!J508</f>
        <v>1.6311039999999999E-2</v>
      </c>
      <c r="J61" s="76">
        <f>'Results csv file'!K508</f>
        <v>1.992965E-2</v>
      </c>
      <c r="K61" s="76">
        <f>'Results csv file'!L508</f>
        <v>2.1243669999999999E-2</v>
      </c>
      <c r="L61" s="76">
        <f>'Results csv file'!M508</f>
        <v>2.2153220000000001E-2</v>
      </c>
      <c r="M61" s="76">
        <f>'Results csv file'!N508</f>
        <v>2.147133E-2</v>
      </c>
      <c r="N61" s="76">
        <f>'Results csv file'!O508</f>
        <v>2.0302919999999999E-2</v>
      </c>
      <c r="O61" s="76">
        <f>'Results csv file'!P508</f>
        <v>1.9184799999999998E-2</v>
      </c>
      <c r="P61" s="76">
        <f>'Results csv file'!Q508</f>
        <v>1.8349230000000001E-2</v>
      </c>
      <c r="Q61" s="77">
        <f>'Results csv file'!R508</f>
        <v>1.7688880000000001E-2</v>
      </c>
      <c r="R61" s="164"/>
      <c r="S61" s="164"/>
      <c r="T61" s="164"/>
      <c r="U61" s="164"/>
      <c r="V61" s="164"/>
      <c r="W61" s="164"/>
      <c r="X61" s="164"/>
    </row>
    <row r="62" spans="1:24" x14ac:dyDescent="0.25">
      <c r="A62" s="91" t="str">
        <f>'Results csv file'!A513</f>
        <v>munxhoutot(Manly)</v>
      </c>
      <c r="B62" s="76">
        <f>'Results csv file'!C509</f>
        <v>3.5992320000000001E-2</v>
      </c>
      <c r="C62" s="76">
        <f>'Results csv file'!D509</f>
        <v>3.0517349999999999E-2</v>
      </c>
      <c r="D62" s="76">
        <f>'Results csv file'!E509</f>
        <v>2.6241259999999999E-2</v>
      </c>
      <c r="E62" s="76">
        <f>'Results csv file'!F509</f>
        <v>2.2770849999999999E-2</v>
      </c>
      <c r="F62" s="76">
        <f>'Results csv file'!G509</f>
        <v>2.1514040000000002E-2</v>
      </c>
      <c r="G62" s="76">
        <f>'Results csv file'!H509</f>
        <v>1.9524449999999999E-2</v>
      </c>
      <c r="H62" s="76">
        <f>'Results csv file'!I509</f>
        <v>1.7805870000000001E-2</v>
      </c>
      <c r="I62" s="76">
        <f>'Results csv file'!J509</f>
        <v>1.637831E-2</v>
      </c>
      <c r="J62" s="76">
        <f>'Results csv file'!K509</f>
        <v>2.0275910000000001E-2</v>
      </c>
      <c r="K62" s="76">
        <f>'Results csv file'!L509</f>
        <v>2.1686170000000001E-2</v>
      </c>
      <c r="L62" s="76">
        <f>'Results csv file'!M509</f>
        <v>2.266373E-2</v>
      </c>
      <c r="M62" s="76">
        <f>'Results csv file'!N509</f>
        <v>2.2000450000000001E-2</v>
      </c>
      <c r="N62" s="76">
        <f>'Results csv file'!O509</f>
        <v>2.0849679999999999E-2</v>
      </c>
      <c r="O62" s="76">
        <f>'Results csv file'!P509</f>
        <v>1.9749869999999999E-2</v>
      </c>
      <c r="P62" s="76">
        <f>'Results csv file'!Q509</f>
        <v>1.893338E-2</v>
      </c>
      <c r="Q62" s="77">
        <f>'Results csv file'!R509</f>
        <v>1.8282329999999999E-2</v>
      </c>
      <c r="R62" s="164"/>
      <c r="S62" s="164"/>
      <c r="T62" s="164"/>
      <c r="U62" s="164"/>
      <c r="V62" s="164"/>
      <c r="W62" s="164"/>
      <c r="X62" s="164"/>
    </row>
    <row r="63" spans="1:24" x14ac:dyDescent="0.25">
      <c r="A63" s="91" t="str">
        <f>'Results csv file'!A514</f>
        <v>munxhoutot(Pittwater)</v>
      </c>
      <c r="B63" s="76">
        <f>'Results csv file'!C510</f>
        <v>4.4377060000000003E-2</v>
      </c>
      <c r="C63" s="76">
        <f>'Results csv file'!D510</f>
        <v>3.8547570000000003E-2</v>
      </c>
      <c r="D63" s="76">
        <f>'Results csv file'!E510</f>
        <v>3.4005800000000003E-2</v>
      </c>
      <c r="E63" s="76">
        <f>'Results csv file'!F510</f>
        <v>3.0328810000000001E-2</v>
      </c>
      <c r="F63" s="76">
        <f>'Results csv file'!G510</f>
        <v>2.8917640000000001E-2</v>
      </c>
      <c r="G63" s="76">
        <f>'Results csv file'!H510</f>
        <v>2.6744250000000001E-2</v>
      </c>
      <c r="H63" s="76">
        <f>'Results csv file'!I510</f>
        <v>2.487077E-2</v>
      </c>
      <c r="I63" s="76">
        <f>'Results csv file'!J510</f>
        <v>2.3297999999999999E-2</v>
      </c>
      <c r="J63" s="76">
        <f>'Results csv file'!K510</f>
        <v>2.7492260000000001E-2</v>
      </c>
      <c r="K63" s="76">
        <f>'Results csv file'!L510</f>
        <v>2.8969669999999999E-2</v>
      </c>
      <c r="L63" s="76">
        <f>'Results csv file'!M510</f>
        <v>2.9975600000000002E-2</v>
      </c>
      <c r="M63" s="76">
        <f>'Results csv file'!N510</f>
        <v>2.9117770000000001E-2</v>
      </c>
      <c r="N63" s="76">
        <f>'Results csv file'!O510</f>
        <v>2.7743759999999999E-2</v>
      </c>
      <c r="O63" s="76">
        <f>'Results csv file'!P510</f>
        <v>2.6469429999999999E-2</v>
      </c>
      <c r="P63" s="76">
        <f>'Results csv file'!Q510</f>
        <v>2.55271E-2</v>
      </c>
      <c r="Q63" s="77">
        <f>'Results csv file'!R510</f>
        <v>2.4779099999999998E-2</v>
      </c>
      <c r="R63" s="164"/>
      <c r="S63" s="164"/>
      <c r="T63" s="164"/>
      <c r="U63" s="164"/>
      <c r="V63" s="164"/>
      <c r="W63" s="164"/>
      <c r="X63" s="164"/>
    </row>
    <row r="64" spans="1:24" x14ac:dyDescent="0.25">
      <c r="A64" s="91" t="str">
        <f>'Results csv file'!A515</f>
        <v>munxhoutot(Warringah)</v>
      </c>
      <c r="B64" s="76">
        <f>'Results csv file'!C511</f>
        <v>4.028988E-2</v>
      </c>
      <c r="C64" s="76">
        <f>'Results csv file'!D511</f>
        <v>3.4676699999999998E-2</v>
      </c>
      <c r="D64" s="76">
        <f>'Results csv file'!E511</f>
        <v>3.0262589999999999E-2</v>
      </c>
      <c r="E64" s="76">
        <f>'Results csv file'!F511</f>
        <v>2.6663800000000001E-2</v>
      </c>
      <c r="F64" s="76">
        <f>'Results csv file'!G511</f>
        <v>2.5378319999999999E-2</v>
      </c>
      <c r="G64" s="76">
        <f>'Results csv file'!H511</f>
        <v>2.32821E-2</v>
      </c>
      <c r="H64" s="76">
        <f>'Results csv file'!I511</f>
        <v>2.1456579999999999E-2</v>
      </c>
      <c r="I64" s="76">
        <f>'Results csv file'!J511</f>
        <v>1.9932020000000002E-2</v>
      </c>
      <c r="J64" s="76">
        <f>'Results csv file'!K511</f>
        <v>2.416749E-2</v>
      </c>
      <c r="K64" s="76">
        <f>'Results csv file'!L511</f>
        <v>2.567353E-2</v>
      </c>
      <c r="L64" s="76">
        <f>'Results csv file'!M511</f>
        <v>2.670867E-2</v>
      </c>
      <c r="M64" s="76">
        <f>'Results csv file'!N511</f>
        <v>2.5947339999999999E-2</v>
      </c>
      <c r="N64" s="76">
        <f>'Results csv file'!O511</f>
        <v>2.4688930000000001E-2</v>
      </c>
      <c r="O64" s="76">
        <f>'Results csv file'!P511</f>
        <v>2.350095E-2</v>
      </c>
      <c r="P64" s="76">
        <f>'Results csv file'!Q511</f>
        <v>2.2626139999999999E-2</v>
      </c>
      <c r="Q64" s="77">
        <f>'Results csv file'!R511</f>
        <v>2.1936069999999998E-2</v>
      </c>
      <c r="R64" s="164"/>
      <c r="S64" s="164"/>
      <c r="T64" s="164"/>
      <c r="U64" s="164"/>
      <c r="V64" s="164"/>
      <c r="W64" s="164"/>
      <c r="X64" s="164"/>
    </row>
    <row r="65" spans="1:24" x14ac:dyDescent="0.25">
      <c r="A65" s="91" t="str">
        <f>'Results csv file'!A516</f>
        <v>munxhoutot(GosfordEast)</v>
      </c>
      <c r="B65" s="76">
        <f>'Results csv file'!C512</f>
        <v>4.4098449999999997E-2</v>
      </c>
      <c r="C65" s="76">
        <f>'Results csv file'!D512</f>
        <v>3.829014E-2</v>
      </c>
      <c r="D65" s="76">
        <f>'Results csv file'!E512</f>
        <v>3.3748590000000002E-2</v>
      </c>
      <c r="E65" s="76">
        <f>'Results csv file'!F512</f>
        <v>3.0061339999999999E-2</v>
      </c>
      <c r="F65" s="76">
        <f>'Results csv file'!G512</f>
        <v>2.8785229999999998E-2</v>
      </c>
      <c r="G65" s="76">
        <f>'Results csv file'!H512</f>
        <v>2.660119E-2</v>
      </c>
      <c r="H65" s="76">
        <f>'Results csv file'!I512</f>
        <v>2.469764E-2</v>
      </c>
      <c r="I65" s="76">
        <f>'Results csv file'!J512</f>
        <v>2.310452E-2</v>
      </c>
      <c r="J65" s="76">
        <f>'Results csv file'!K512</f>
        <v>2.765811E-2</v>
      </c>
      <c r="K65" s="76">
        <f>'Results csv file'!L512</f>
        <v>2.917496E-2</v>
      </c>
      <c r="L65" s="76">
        <f>'Results csv file'!M512</f>
        <v>3.0191659999999999E-2</v>
      </c>
      <c r="M65" s="76">
        <f>'Results csv file'!N512</f>
        <v>2.926366E-2</v>
      </c>
      <c r="N65" s="76">
        <f>'Results csv file'!O512</f>
        <v>2.7876700000000001E-2</v>
      </c>
      <c r="O65" s="76">
        <f>'Results csv file'!P512</f>
        <v>2.6619E-2</v>
      </c>
      <c r="P65" s="76">
        <f>'Results csv file'!Q512</f>
        <v>2.5713690000000001E-2</v>
      </c>
      <c r="Q65" s="77">
        <f>'Results csv file'!R512</f>
        <v>2.4993830000000002E-2</v>
      </c>
      <c r="R65" s="164"/>
      <c r="S65" s="164"/>
      <c r="T65" s="164"/>
      <c r="U65" s="164"/>
      <c r="V65" s="164"/>
      <c r="W65" s="164"/>
      <c r="X65" s="164"/>
    </row>
    <row r="66" spans="1:24" x14ac:dyDescent="0.25">
      <c r="A66" s="91" t="str">
        <f>'Results csv file'!A517</f>
        <v>munxhoutot(GosfordWest)</v>
      </c>
      <c r="B66" s="76">
        <f>'Results csv file'!C513</f>
        <v>3.7846449999999997E-2</v>
      </c>
      <c r="C66" s="76">
        <f>'Results csv file'!D513</f>
        <v>3.2266700000000002E-2</v>
      </c>
      <c r="D66" s="76">
        <f>'Results csv file'!E513</f>
        <v>2.7952649999999999E-2</v>
      </c>
      <c r="E66" s="76">
        <f>'Results csv file'!F513</f>
        <v>2.44727E-2</v>
      </c>
      <c r="F66" s="76">
        <f>'Results csv file'!G513</f>
        <v>2.3331049999999999E-2</v>
      </c>
      <c r="G66" s="76">
        <f>'Results csv file'!H513</f>
        <v>2.1281729999999999E-2</v>
      </c>
      <c r="H66" s="76">
        <f>'Results csv file'!I513</f>
        <v>1.9493590000000002E-2</v>
      </c>
      <c r="I66" s="76">
        <f>'Results csv file'!J513</f>
        <v>1.799653E-2</v>
      </c>
      <c r="J66" s="76">
        <f>'Results csv file'!K513</f>
        <v>2.248965E-2</v>
      </c>
      <c r="K66" s="76">
        <f>'Results csv file'!L513</f>
        <v>2.3892190000000001E-2</v>
      </c>
      <c r="L66" s="76">
        <f>'Results csv file'!M513</f>
        <v>2.4803390000000002E-2</v>
      </c>
      <c r="M66" s="76">
        <f>'Results csv file'!N513</f>
        <v>2.3864150000000001E-2</v>
      </c>
      <c r="N66" s="76">
        <f>'Results csv file'!O513</f>
        <v>2.2534330000000002E-2</v>
      </c>
      <c r="O66" s="76">
        <f>'Results csv file'!P513</f>
        <v>2.1353219999999999E-2</v>
      </c>
      <c r="P66" s="76">
        <f>'Results csv file'!Q513</f>
        <v>2.0505229999999999E-2</v>
      </c>
      <c r="Q66" s="77">
        <f>'Results csv file'!R513</f>
        <v>1.9823190000000001E-2</v>
      </c>
      <c r="R66" s="164"/>
      <c r="S66" s="164"/>
      <c r="T66" s="164"/>
      <c r="U66" s="164"/>
      <c r="V66" s="164"/>
      <c r="W66" s="164"/>
      <c r="X66" s="164"/>
    </row>
    <row r="67" spans="1:24" x14ac:dyDescent="0.25">
      <c r="A67" s="91" t="str">
        <f>'Results csv file'!A518</f>
        <v>munxhoutot(WyongNorthEa)</v>
      </c>
      <c r="B67" s="76">
        <f>'Results csv file'!C514</f>
        <v>3.6402839999999999E-2</v>
      </c>
      <c r="C67" s="76">
        <f>'Results csv file'!D514</f>
        <v>3.0688750000000001E-2</v>
      </c>
      <c r="D67" s="76">
        <f>'Results csv file'!E514</f>
        <v>2.6348280000000002E-2</v>
      </c>
      <c r="E67" s="76">
        <f>'Results csv file'!F514</f>
        <v>2.289066E-2</v>
      </c>
      <c r="F67" s="76">
        <f>'Results csv file'!G514</f>
        <v>2.1682549999999998E-2</v>
      </c>
      <c r="G67" s="76">
        <f>'Results csv file'!H514</f>
        <v>1.968427E-2</v>
      </c>
      <c r="H67" s="76">
        <f>'Results csv file'!I514</f>
        <v>1.796625E-2</v>
      </c>
      <c r="I67" s="76">
        <f>'Results csv file'!J514</f>
        <v>1.6548750000000001E-2</v>
      </c>
      <c r="J67" s="76">
        <f>'Results csv file'!K514</f>
        <v>2.0694509999999999E-2</v>
      </c>
      <c r="K67" s="76">
        <f>'Results csv file'!L514</f>
        <v>2.2026609999999999E-2</v>
      </c>
      <c r="L67" s="76">
        <f>'Results csv file'!M514</f>
        <v>2.289718E-2</v>
      </c>
      <c r="M67" s="76">
        <f>'Results csv file'!N514</f>
        <v>2.2029179999999999E-2</v>
      </c>
      <c r="N67" s="76">
        <f>'Results csv file'!O514</f>
        <v>2.075244E-2</v>
      </c>
      <c r="O67" s="76">
        <f>'Results csv file'!P514</f>
        <v>1.9604110000000001E-2</v>
      </c>
      <c r="P67" s="76">
        <f>'Results csv file'!Q514</f>
        <v>1.8768159999999999E-2</v>
      </c>
      <c r="Q67" s="77">
        <f>'Results csv file'!R514</f>
        <v>1.8107370000000001E-2</v>
      </c>
      <c r="R67" s="164"/>
      <c r="S67" s="164"/>
      <c r="T67" s="164"/>
      <c r="U67" s="164"/>
      <c r="V67" s="164"/>
      <c r="W67" s="164"/>
      <c r="X67" s="164"/>
    </row>
    <row r="68" spans="1:24" x14ac:dyDescent="0.25">
      <c r="A68" s="91" t="str">
        <f>'Results csv file'!A519</f>
        <v>munxhoutot(WyongSouthan)</v>
      </c>
      <c r="B68" s="76">
        <f>'Results csv file'!C515</f>
        <v>3.7974510000000003E-2</v>
      </c>
      <c r="C68" s="76">
        <f>'Results csv file'!D515</f>
        <v>3.2356089999999997E-2</v>
      </c>
      <c r="D68" s="76">
        <f>'Results csv file'!E515</f>
        <v>2.8043180000000001E-2</v>
      </c>
      <c r="E68" s="76">
        <f>'Results csv file'!F515</f>
        <v>2.4584189999999999E-2</v>
      </c>
      <c r="F68" s="76">
        <f>'Results csv file'!G515</f>
        <v>2.3365629999999998E-2</v>
      </c>
      <c r="G68" s="76">
        <f>'Results csv file'!H515</f>
        <v>2.1356360000000001E-2</v>
      </c>
      <c r="H68" s="76">
        <f>'Results csv file'!I515</f>
        <v>1.961804E-2</v>
      </c>
      <c r="I68" s="76">
        <f>'Results csv file'!J515</f>
        <v>1.8170700000000001E-2</v>
      </c>
      <c r="J68" s="76">
        <f>'Results csv file'!K515</f>
        <v>2.2319519999999999E-2</v>
      </c>
      <c r="K68" s="76">
        <f>'Results csv file'!L515</f>
        <v>2.368172E-2</v>
      </c>
      <c r="L68" s="76">
        <f>'Results csv file'!M515</f>
        <v>2.4572150000000001E-2</v>
      </c>
      <c r="M68" s="76">
        <f>'Results csv file'!N515</f>
        <v>2.3703519999999999E-2</v>
      </c>
      <c r="N68" s="76">
        <f>'Results csv file'!O515</f>
        <v>2.2406189999999999E-2</v>
      </c>
      <c r="O68" s="76">
        <f>'Results csv file'!P515</f>
        <v>2.1227469999999998E-2</v>
      </c>
      <c r="P68" s="76">
        <f>'Results csv file'!Q515</f>
        <v>2.0371449999999999E-2</v>
      </c>
      <c r="Q68" s="77">
        <f>'Results csv file'!R515</f>
        <v>1.969073E-2</v>
      </c>
      <c r="R68" s="164"/>
      <c r="S68" s="164"/>
      <c r="T68" s="164"/>
      <c r="U68" s="164"/>
      <c r="V68" s="164"/>
      <c r="W68" s="164"/>
      <c r="X68" s="164"/>
    </row>
    <row r="69" spans="1:24" x14ac:dyDescent="0.25">
      <c r="A69" s="91" t="str">
        <f>'Results csv file'!A520</f>
        <v>munxhoutot(Cessnock)</v>
      </c>
      <c r="B69" s="76">
        <f>'Results csv file'!C516</f>
        <v>3.8318520000000002E-2</v>
      </c>
      <c r="C69" s="76">
        <f>'Results csv file'!D516</f>
        <v>3.2778410000000001E-2</v>
      </c>
      <c r="D69" s="76">
        <f>'Results csv file'!E516</f>
        <v>2.8485400000000001E-2</v>
      </c>
      <c r="E69" s="76">
        <f>'Results csv file'!F516</f>
        <v>2.5017190000000002E-2</v>
      </c>
      <c r="F69" s="76">
        <f>'Results csv file'!G516</f>
        <v>2.3702939999999999E-2</v>
      </c>
      <c r="G69" s="76">
        <f>'Results csv file'!H516</f>
        <v>2.1676359999999999E-2</v>
      </c>
      <c r="H69" s="76">
        <f>'Results csv file'!I516</f>
        <v>1.9920759999999999E-2</v>
      </c>
      <c r="I69" s="76">
        <f>'Results csv file'!J516</f>
        <v>1.846546E-2</v>
      </c>
      <c r="J69" s="76">
        <f>'Results csv file'!K516</f>
        <v>2.246923E-2</v>
      </c>
      <c r="K69" s="76">
        <f>'Results csv file'!L516</f>
        <v>2.386783E-2</v>
      </c>
      <c r="L69" s="76">
        <f>'Results csv file'!M516</f>
        <v>2.481471E-2</v>
      </c>
      <c r="M69" s="76">
        <f>'Results csv file'!N516</f>
        <v>2.402632E-2</v>
      </c>
      <c r="N69" s="76">
        <f>'Results csv file'!O516</f>
        <v>2.2752149999999999E-2</v>
      </c>
      <c r="O69" s="76">
        <f>'Results csv file'!P516</f>
        <v>2.1547810000000001E-2</v>
      </c>
      <c r="P69" s="76">
        <f>'Results csv file'!Q516</f>
        <v>2.0655010000000001E-2</v>
      </c>
      <c r="Q69" s="77">
        <f>'Results csv file'!R516</f>
        <v>1.9946760000000001E-2</v>
      </c>
      <c r="R69" s="164"/>
      <c r="S69" s="164"/>
      <c r="T69" s="164"/>
      <c r="U69" s="164"/>
      <c r="V69" s="164"/>
      <c r="W69" s="164"/>
      <c r="X69" s="164"/>
    </row>
    <row r="70" spans="1:24" x14ac:dyDescent="0.25">
      <c r="A70" s="91" t="str">
        <f>'Results csv file'!A521</f>
        <v>munxhoutot(LakeMacquari)</v>
      </c>
      <c r="B70" s="76">
        <f>'Results csv file'!C517</f>
        <v>3.1814849999999999E-2</v>
      </c>
      <c r="C70" s="76">
        <f>'Results csv file'!D517</f>
        <v>2.672571E-2</v>
      </c>
      <c r="D70" s="76">
        <f>'Results csv file'!E517</f>
        <v>2.276632E-2</v>
      </c>
      <c r="E70" s="76">
        <f>'Results csv file'!F517</f>
        <v>1.9543600000000001E-2</v>
      </c>
      <c r="F70" s="76">
        <f>'Results csv file'!G517</f>
        <v>1.8363319999999999E-2</v>
      </c>
      <c r="G70" s="76">
        <f>'Results csv file'!H517</f>
        <v>1.6509369999999999E-2</v>
      </c>
      <c r="H70" s="76">
        <f>'Results csv file'!I517</f>
        <v>1.4907210000000001E-2</v>
      </c>
      <c r="I70" s="76">
        <f>'Results csv file'!J517</f>
        <v>1.3567320000000001E-2</v>
      </c>
      <c r="J70" s="76">
        <f>'Results csv file'!K517</f>
        <v>1.7236520000000002E-2</v>
      </c>
      <c r="K70" s="76">
        <f>'Results csv file'!L517</f>
        <v>1.8578839999999999E-2</v>
      </c>
      <c r="L70" s="76">
        <f>'Results csv file'!M517</f>
        <v>1.9507589999999998E-2</v>
      </c>
      <c r="M70" s="76">
        <f>'Results csv file'!N517</f>
        <v>1.8912890000000002E-2</v>
      </c>
      <c r="N70" s="76">
        <f>'Results csv file'!O517</f>
        <v>1.7831320000000001E-2</v>
      </c>
      <c r="O70" s="76">
        <f>'Results csv file'!P517</f>
        <v>1.678077E-2</v>
      </c>
      <c r="P70" s="76">
        <f>'Results csv file'!Q517</f>
        <v>1.5994009999999999E-2</v>
      </c>
      <c r="Q70" s="77">
        <f>'Results csv file'!R517</f>
        <v>1.5362850000000001E-2</v>
      </c>
      <c r="R70" s="164"/>
      <c r="S70" s="164"/>
      <c r="T70" s="164"/>
      <c r="U70" s="164"/>
      <c r="V70" s="164"/>
      <c r="W70" s="164"/>
      <c r="X70" s="164"/>
    </row>
    <row r="71" spans="1:24" x14ac:dyDescent="0.25">
      <c r="A71" s="91" t="str">
        <f>'Results csv file'!A522</f>
        <v>munxhoutot(LakeMacquar2)</v>
      </c>
      <c r="B71" s="76">
        <f>'Results csv file'!C518</f>
        <v>1.9437030000000001E-2</v>
      </c>
      <c r="C71" s="76">
        <f>'Results csv file'!D518</f>
        <v>1.4950150000000001E-2</v>
      </c>
      <c r="D71" s="76">
        <f>'Results csv file'!E518</f>
        <v>1.1465049999999999E-2</v>
      </c>
      <c r="E71" s="76">
        <f>'Results csv file'!F518</f>
        <v>8.6477440000000006E-3</v>
      </c>
      <c r="F71" s="76">
        <f>'Results csv file'!G518</f>
        <v>7.5241220000000003E-3</v>
      </c>
      <c r="G71" s="76">
        <f>'Results csv file'!H518</f>
        <v>6.0101590000000002E-3</v>
      </c>
      <c r="H71" s="76">
        <f>'Results csv file'!I518</f>
        <v>4.7292599999999999E-3</v>
      </c>
      <c r="I71" s="76">
        <f>'Results csv file'!J518</f>
        <v>3.681171E-3</v>
      </c>
      <c r="J71" s="76">
        <f>'Results csv file'!K518</f>
        <v>6.3387139999999996E-3</v>
      </c>
      <c r="K71" s="76">
        <f>'Results csv file'!L518</f>
        <v>7.4895099999999996E-3</v>
      </c>
      <c r="L71" s="76">
        <f>'Results csv file'!M518</f>
        <v>8.341345E-3</v>
      </c>
      <c r="M71" s="76">
        <f>'Results csv file'!N518</f>
        <v>8.1178740000000006E-3</v>
      </c>
      <c r="N71" s="76">
        <f>'Results csv file'!O518</f>
        <v>7.4082779999999999E-3</v>
      </c>
      <c r="O71" s="76">
        <f>'Results csv file'!P518</f>
        <v>6.6215939999999997E-3</v>
      </c>
      <c r="P71" s="76">
        <f>'Results csv file'!Q518</f>
        <v>5.9909459999999996E-3</v>
      </c>
      <c r="Q71" s="77">
        <f>'Results csv file'!R518</f>
        <v>5.5058879999999996E-3</v>
      </c>
      <c r="R71" s="164"/>
      <c r="S71" s="164"/>
      <c r="T71" s="164"/>
      <c r="U71" s="164"/>
      <c r="V71" s="164"/>
      <c r="W71" s="164"/>
      <c r="X71" s="164"/>
    </row>
    <row r="72" spans="1:24" x14ac:dyDescent="0.25">
      <c r="A72" s="91" t="str">
        <f>'Results csv file'!A523</f>
        <v>munxhoutot(LakeMacquar3)</v>
      </c>
      <c r="B72" s="76">
        <f>'Results csv file'!C519</f>
        <v>3.5272900000000003E-2</v>
      </c>
      <c r="C72" s="76">
        <f>'Results csv file'!D519</f>
        <v>3.002844E-2</v>
      </c>
      <c r="D72" s="76">
        <f>'Results csv file'!E519</f>
        <v>2.597234E-2</v>
      </c>
      <c r="E72" s="76">
        <f>'Results csv file'!F519</f>
        <v>2.2701789999999999E-2</v>
      </c>
      <c r="F72" s="76">
        <f>'Results csv file'!G519</f>
        <v>2.139549E-2</v>
      </c>
      <c r="G72" s="76">
        <f>'Results csv file'!H519</f>
        <v>1.950348E-2</v>
      </c>
      <c r="H72" s="76">
        <f>'Results csv file'!I519</f>
        <v>1.7873159999999999E-2</v>
      </c>
      <c r="I72" s="76">
        <f>'Results csv file'!J519</f>
        <v>1.6524190000000001E-2</v>
      </c>
      <c r="J72" s="76">
        <f>'Results csv file'!K519</f>
        <v>2.0020079999999999E-2</v>
      </c>
      <c r="K72" s="76">
        <f>'Results csv file'!L519</f>
        <v>2.1314840000000002E-2</v>
      </c>
      <c r="L72" s="76">
        <f>'Results csv file'!M519</f>
        <v>2.22049E-2</v>
      </c>
      <c r="M72" s="76">
        <f>'Results csv file'!N519</f>
        <v>2.1552620000000001E-2</v>
      </c>
      <c r="N72" s="76">
        <f>'Results csv file'!O519</f>
        <v>2.040469E-2</v>
      </c>
      <c r="O72" s="76">
        <f>'Results csv file'!P519</f>
        <v>1.9287180000000001E-2</v>
      </c>
      <c r="P72" s="76">
        <f>'Results csv file'!Q519</f>
        <v>1.8432960000000002E-2</v>
      </c>
      <c r="Q72" s="77">
        <f>'Results csv file'!R519</f>
        <v>1.775361E-2</v>
      </c>
      <c r="R72" s="164"/>
      <c r="S72" s="164"/>
      <c r="T72" s="164"/>
      <c r="U72" s="164"/>
      <c r="V72" s="164"/>
      <c r="W72" s="164"/>
      <c r="X72" s="164"/>
    </row>
    <row r="73" spans="1:24" x14ac:dyDescent="0.25">
      <c r="A73" s="91" t="str">
        <f>'Results csv file'!A524</f>
        <v>munxhoutot(Maitland)</v>
      </c>
      <c r="B73" s="76">
        <f>'Results csv file'!C520</f>
        <v>4.2013929999999998E-2</v>
      </c>
      <c r="C73" s="76">
        <f>'Results csv file'!D520</f>
        <v>3.6904090000000001E-2</v>
      </c>
      <c r="D73" s="76">
        <f>'Results csv file'!E520</f>
        <v>3.2967179999999999E-2</v>
      </c>
      <c r="E73" s="76">
        <f>'Results csv file'!F520</f>
        <v>2.983214E-2</v>
      </c>
      <c r="F73" s="76">
        <f>'Results csv file'!G520</f>
        <v>2.8730200000000001E-2</v>
      </c>
      <c r="G73" s="76">
        <f>'Results csv file'!H520</f>
        <v>2.705051E-2</v>
      </c>
      <c r="H73" s="76">
        <f>'Results csv file'!I520</f>
        <v>2.563348E-2</v>
      </c>
      <c r="I73" s="76">
        <f>'Results csv file'!J520</f>
        <v>2.4497890000000001E-2</v>
      </c>
      <c r="J73" s="76">
        <f>'Results csv file'!K520</f>
        <v>2.801592E-2</v>
      </c>
      <c r="K73" s="76">
        <f>'Results csv file'!L520</f>
        <v>2.9455530000000001E-2</v>
      </c>
      <c r="L73" s="76">
        <f>'Results csv file'!M520</f>
        <v>3.052071E-2</v>
      </c>
      <c r="M73" s="76">
        <f>'Results csv file'!N520</f>
        <v>2.9486869999999998E-2</v>
      </c>
      <c r="N73" s="76">
        <f>'Results csv file'!O520</f>
        <v>2.812243E-2</v>
      </c>
      <c r="O73" s="76">
        <f>'Results csv file'!P520</f>
        <v>2.693943E-2</v>
      </c>
      <c r="P73" s="76">
        <f>'Results csv file'!Q520</f>
        <v>2.61236E-2</v>
      </c>
      <c r="Q73" s="77">
        <f>'Results csv file'!R520</f>
        <v>2.550177E-2</v>
      </c>
      <c r="R73" s="164"/>
      <c r="S73" s="164"/>
      <c r="T73" s="164"/>
      <c r="U73" s="164"/>
      <c r="V73" s="164"/>
      <c r="W73" s="164"/>
      <c r="X73" s="164"/>
    </row>
    <row r="74" spans="1:24" x14ac:dyDescent="0.25">
      <c r="A74" s="91" t="str">
        <f>'Results csv file'!A525</f>
        <v>munxhoutot(NewcastleInn)</v>
      </c>
      <c r="B74" s="76">
        <f>'Results csv file'!C521</f>
        <v>2.9589850000000001E-2</v>
      </c>
      <c r="C74" s="76">
        <f>'Results csv file'!D521</f>
        <v>2.456289E-2</v>
      </c>
      <c r="D74" s="76">
        <f>'Results csv file'!E521</f>
        <v>2.0587020000000001E-2</v>
      </c>
      <c r="E74" s="76">
        <f>'Results csv file'!F521</f>
        <v>1.734774E-2</v>
      </c>
      <c r="F74" s="76">
        <f>'Results csv file'!G521</f>
        <v>1.6108150000000002E-2</v>
      </c>
      <c r="G74" s="76">
        <f>'Results csv file'!H521</f>
        <v>1.4332869999999999E-2</v>
      </c>
      <c r="H74" s="76">
        <f>'Results csv file'!I521</f>
        <v>1.281945E-2</v>
      </c>
      <c r="I74" s="76">
        <f>'Results csv file'!J521</f>
        <v>1.1568119999999999E-2</v>
      </c>
      <c r="J74" s="76">
        <f>'Results csv file'!K521</f>
        <v>1.49035E-2</v>
      </c>
      <c r="K74" s="76">
        <f>'Results csv file'!L521</f>
        <v>1.6316489999999999E-2</v>
      </c>
      <c r="L74" s="76">
        <f>'Results csv file'!M521</f>
        <v>1.7352739999999998E-2</v>
      </c>
      <c r="M74" s="76">
        <f>'Results csv file'!N521</f>
        <v>1.6925260000000001E-2</v>
      </c>
      <c r="N74" s="76">
        <f>'Results csv file'!O521</f>
        <v>1.5963229999999998E-2</v>
      </c>
      <c r="O74" s="76">
        <f>'Results csv file'!P521</f>
        <v>1.4972610000000001E-2</v>
      </c>
      <c r="P74" s="76">
        <f>'Results csv file'!Q521</f>
        <v>1.4225369999999999E-2</v>
      </c>
      <c r="Q74" s="77">
        <f>'Results csv file'!R521</f>
        <v>1.36531E-2</v>
      </c>
      <c r="R74" s="164"/>
      <c r="S74" s="164"/>
      <c r="T74" s="164"/>
      <c r="U74" s="164"/>
      <c r="V74" s="164"/>
      <c r="W74" s="164"/>
      <c r="X74" s="164"/>
    </row>
    <row r="75" spans="1:24" x14ac:dyDescent="0.25">
      <c r="A75" s="91" t="str">
        <f>'Results csv file'!A526</f>
        <v>munxhoutot(NewcastleOut)</v>
      </c>
      <c r="B75" s="76">
        <f>'Results csv file'!C522</f>
        <v>2.660336E-2</v>
      </c>
      <c r="C75" s="76">
        <f>'Results csv file'!D522</f>
        <v>2.1762900000000002E-2</v>
      </c>
      <c r="D75" s="76">
        <f>'Results csv file'!E522</f>
        <v>1.7943890000000001E-2</v>
      </c>
      <c r="E75" s="76">
        <f>'Results csv file'!F522</f>
        <v>1.481234E-2</v>
      </c>
      <c r="F75" s="76">
        <f>'Results csv file'!G522</f>
        <v>1.365064E-2</v>
      </c>
      <c r="G75" s="76">
        <f>'Results csv file'!H522</f>
        <v>1.1943209999999999E-2</v>
      </c>
      <c r="H75" s="76">
        <f>'Results csv file'!I522</f>
        <v>1.0487450000000001E-2</v>
      </c>
      <c r="I75" s="76">
        <f>'Results csv file'!J522</f>
        <v>9.2841269999999997E-3</v>
      </c>
      <c r="J75" s="76">
        <f>'Results csv file'!K522</f>
        <v>1.255559E-2</v>
      </c>
      <c r="K75" s="76">
        <f>'Results csv file'!L522</f>
        <v>1.392935E-2</v>
      </c>
      <c r="L75" s="76">
        <f>'Results csv file'!M522</f>
        <v>1.494616E-2</v>
      </c>
      <c r="M75" s="76">
        <f>'Results csv file'!N522</f>
        <v>1.459588E-2</v>
      </c>
      <c r="N75" s="76">
        <f>'Results csv file'!O522</f>
        <v>1.372025E-2</v>
      </c>
      <c r="O75" s="76">
        <f>'Results csv file'!P522</f>
        <v>1.2806949999999999E-2</v>
      </c>
      <c r="P75" s="76">
        <f>'Results csv file'!Q522</f>
        <v>1.2107939999999999E-2</v>
      </c>
      <c r="Q75" s="77">
        <f>'Results csv file'!R522</f>
        <v>1.1564339999999999E-2</v>
      </c>
      <c r="R75" s="164"/>
      <c r="S75" s="164"/>
      <c r="T75" s="164"/>
      <c r="U75" s="164"/>
      <c r="V75" s="164"/>
      <c r="W75" s="164"/>
      <c r="X75" s="164"/>
    </row>
    <row r="76" spans="1:24" x14ac:dyDescent="0.25">
      <c r="A76" s="91" t="str">
        <f>'Results csv file'!A527</f>
        <v>munxhoutot(NewcastleThr)</v>
      </c>
      <c r="B76" s="76">
        <f>'Results csv file'!C523</f>
        <v>3.4322600000000002E-2</v>
      </c>
      <c r="C76" s="76">
        <f>'Results csv file'!D523</f>
        <v>2.9229229999999998E-2</v>
      </c>
      <c r="D76" s="76">
        <f>'Results csv file'!E523</f>
        <v>2.524537E-2</v>
      </c>
      <c r="E76" s="76">
        <f>'Results csv file'!F523</f>
        <v>2.200746E-2</v>
      </c>
      <c r="F76" s="76">
        <f>'Results csv file'!G523</f>
        <v>2.0786740000000001E-2</v>
      </c>
      <c r="G76" s="76">
        <f>'Results csv file'!H523</f>
        <v>1.897221E-2</v>
      </c>
      <c r="H76" s="76">
        <f>'Results csv file'!I523</f>
        <v>1.7419460000000001E-2</v>
      </c>
      <c r="I76" s="76">
        <f>'Results csv file'!J523</f>
        <v>1.6138380000000001E-2</v>
      </c>
      <c r="J76" s="76">
        <f>'Results csv file'!K523</f>
        <v>1.96414E-2</v>
      </c>
      <c r="K76" s="76">
        <f>'Results csv file'!L523</f>
        <v>2.1036320000000001E-2</v>
      </c>
      <c r="L76" s="76">
        <f>'Results csv file'!M523</f>
        <v>2.2044350000000001E-2</v>
      </c>
      <c r="M76" s="76">
        <f>'Results csv file'!N523</f>
        <v>2.1441470000000001E-2</v>
      </c>
      <c r="N76" s="76">
        <f>'Results csv file'!O523</f>
        <v>2.0352439999999999E-2</v>
      </c>
      <c r="O76" s="76">
        <f>'Results csv file'!P523</f>
        <v>1.929349E-2</v>
      </c>
      <c r="P76" s="76">
        <f>'Results csv file'!Q523</f>
        <v>1.8497280000000001E-2</v>
      </c>
      <c r="Q76" s="77">
        <f>'Results csv file'!R523</f>
        <v>1.7875909999999998E-2</v>
      </c>
      <c r="R76" s="164"/>
      <c r="S76" s="164"/>
      <c r="T76" s="164"/>
      <c r="U76" s="164"/>
      <c r="V76" s="164"/>
      <c r="W76" s="164"/>
      <c r="X76" s="164"/>
    </row>
    <row r="77" spans="1:24" x14ac:dyDescent="0.25">
      <c r="A77" s="91" t="str">
        <f>'Results csv file'!A528</f>
        <v>munxhoutot(PortStephens)</v>
      </c>
      <c r="B77" s="76">
        <f>'Results csv file'!C524</f>
        <v>3.7913219999999997E-2</v>
      </c>
      <c r="C77" s="76">
        <f>'Results csv file'!D524</f>
        <v>3.2810029999999997E-2</v>
      </c>
      <c r="D77" s="76">
        <f>'Results csv file'!E524</f>
        <v>2.885325E-2</v>
      </c>
      <c r="E77" s="76">
        <f>'Results csv file'!F524</f>
        <v>2.5670490000000001E-2</v>
      </c>
      <c r="F77" s="76">
        <f>'Results csv file'!G524</f>
        <v>2.4494579999999998E-2</v>
      </c>
      <c r="G77" s="76">
        <f>'Results csv file'!H524</f>
        <v>2.272766E-2</v>
      </c>
      <c r="H77" s="76">
        <f>'Results csv file'!I524</f>
        <v>2.1223189999999999E-2</v>
      </c>
      <c r="I77" s="76">
        <f>'Results csv file'!J524</f>
        <v>1.9990460000000002E-2</v>
      </c>
      <c r="J77" s="76">
        <f>'Results csv file'!K524</f>
        <v>2.3472150000000001E-2</v>
      </c>
      <c r="K77" s="76">
        <f>'Results csv file'!L524</f>
        <v>2.4854279999999999E-2</v>
      </c>
      <c r="L77" s="76">
        <f>'Results csv file'!M524</f>
        <v>2.5846709999999998E-2</v>
      </c>
      <c r="M77" s="76">
        <f>'Results csv file'!N524</f>
        <v>2.504178E-2</v>
      </c>
      <c r="N77" s="76">
        <f>'Results csv file'!O524</f>
        <v>2.382894E-2</v>
      </c>
      <c r="O77" s="76">
        <f>'Results csv file'!P524</f>
        <v>2.2712550000000001E-2</v>
      </c>
      <c r="P77" s="76">
        <f>'Results csv file'!Q524</f>
        <v>2.1896680000000002E-2</v>
      </c>
      <c r="Q77" s="77">
        <f>'Results csv file'!R524</f>
        <v>2.12655E-2</v>
      </c>
      <c r="R77" s="164"/>
      <c r="S77" s="164"/>
      <c r="T77" s="164"/>
      <c r="U77" s="164"/>
      <c r="V77" s="164"/>
      <c r="W77" s="164"/>
      <c r="X77" s="164"/>
    </row>
    <row r="78" spans="1:24" x14ac:dyDescent="0.25">
      <c r="A78" s="91" t="str">
        <f>'Results csv file'!A529</f>
        <v>munxhoutot(Dungog)</v>
      </c>
      <c r="B78" s="76">
        <f>'Results csv file'!C525</f>
        <v>2.1791729999999999E-2</v>
      </c>
      <c r="C78" s="76">
        <f>'Results csv file'!D525</f>
        <v>1.702731E-2</v>
      </c>
      <c r="D78" s="76">
        <f>'Results csv file'!E525</f>
        <v>1.3235480000000001E-2</v>
      </c>
      <c r="E78" s="76">
        <f>'Results csv file'!F525</f>
        <v>1.010168E-2</v>
      </c>
      <c r="F78" s="76">
        <f>'Results csv file'!G525</f>
        <v>9.0284000000000007E-3</v>
      </c>
      <c r="G78" s="76">
        <f>'Results csv file'!H525</f>
        <v>7.3601070000000003E-3</v>
      </c>
      <c r="H78" s="76">
        <f>'Results csv file'!I525</f>
        <v>5.9143219999999996E-3</v>
      </c>
      <c r="I78" s="76">
        <f>'Results csv file'!J525</f>
        <v>4.7209000000000001E-3</v>
      </c>
      <c r="J78" s="76">
        <f>'Results csv file'!K525</f>
        <v>8.1241990000000004E-3</v>
      </c>
      <c r="K78" s="76">
        <f>'Results csv file'!L525</f>
        <v>9.56306E-3</v>
      </c>
      <c r="L78" s="76">
        <f>'Results csv file'!M525</f>
        <v>1.063646E-2</v>
      </c>
      <c r="M78" s="76">
        <f>'Results csv file'!N525</f>
        <v>1.039326E-2</v>
      </c>
      <c r="N78" s="76">
        <f>'Results csv file'!O525</f>
        <v>9.6342609999999999E-3</v>
      </c>
      <c r="O78" s="76">
        <f>'Results csv file'!P525</f>
        <v>8.8179799999999996E-3</v>
      </c>
      <c r="P78" s="76">
        <f>'Results csv file'!Q525</f>
        <v>8.196867E-3</v>
      </c>
      <c r="Q78" s="77">
        <f>'Results csv file'!R525</f>
        <v>7.711725E-3</v>
      </c>
      <c r="R78" s="164"/>
      <c r="S78" s="164"/>
      <c r="T78" s="164"/>
      <c r="U78" s="164"/>
      <c r="V78" s="164"/>
      <c r="W78" s="164"/>
      <c r="X78" s="164"/>
    </row>
    <row r="79" spans="1:24" x14ac:dyDescent="0.25">
      <c r="A79" s="91" t="str">
        <f>'Results csv file'!A530</f>
        <v>munxhoutot(Gloucester)</v>
      </c>
      <c r="B79" s="76">
        <f>'Results csv file'!C526</f>
        <v>2.7926099999999999E-2</v>
      </c>
      <c r="C79" s="76">
        <f>'Results csv file'!D526</f>
        <v>2.312525E-2</v>
      </c>
      <c r="D79" s="76">
        <f>'Results csv file'!E526</f>
        <v>1.9336200000000001E-2</v>
      </c>
      <c r="E79" s="76">
        <f>'Results csv file'!F526</f>
        <v>1.6244209999999999E-2</v>
      </c>
      <c r="F79" s="76">
        <f>'Results csv file'!G526</f>
        <v>1.504373E-2</v>
      </c>
      <c r="G79" s="76">
        <f>'Results csv file'!H526</f>
        <v>1.334567E-2</v>
      </c>
      <c r="H79" s="76">
        <f>'Results csv file'!I526</f>
        <v>1.1890100000000001E-2</v>
      </c>
      <c r="I79" s="76">
        <f>'Results csv file'!J526</f>
        <v>1.068678E-2</v>
      </c>
      <c r="J79" s="76">
        <f>'Results csv file'!K526</f>
        <v>1.376631E-2</v>
      </c>
      <c r="K79" s="76">
        <f>'Results csv file'!L526</f>
        <v>1.5092039999999999E-2</v>
      </c>
      <c r="L79" s="76">
        <f>'Results csv file'!M526</f>
        <v>1.6070520000000001E-2</v>
      </c>
      <c r="M79" s="76">
        <f>'Results csv file'!N526</f>
        <v>1.5720250000000002E-2</v>
      </c>
      <c r="N79" s="76">
        <f>'Results csv file'!O526</f>
        <v>1.4864199999999999E-2</v>
      </c>
      <c r="O79" s="76">
        <f>'Results csv file'!P526</f>
        <v>1.3950850000000001E-2</v>
      </c>
      <c r="P79" s="76">
        <f>'Results csv file'!Q526</f>
        <v>1.3252E-2</v>
      </c>
      <c r="Q79" s="77">
        <f>'Results csv file'!R526</f>
        <v>1.2708509999999999E-2</v>
      </c>
      <c r="R79" s="164"/>
      <c r="S79" s="164"/>
      <c r="T79" s="164"/>
      <c r="U79" s="164"/>
      <c r="V79" s="164"/>
      <c r="W79" s="164"/>
      <c r="X79" s="164"/>
    </row>
    <row r="80" spans="1:24" x14ac:dyDescent="0.25">
      <c r="A80" s="91" t="str">
        <f>'Results csv file'!A531</f>
        <v>munxhoutot(GreatLakes)</v>
      </c>
      <c r="B80" s="76">
        <f>'Results csv file'!C527</f>
        <v>2.7562150000000001E-2</v>
      </c>
      <c r="C80" s="76">
        <f>'Results csv file'!D527</f>
        <v>2.2560449999999999E-2</v>
      </c>
      <c r="D80" s="76">
        <f>'Results csv file'!E527</f>
        <v>1.8571130000000002E-2</v>
      </c>
      <c r="E80" s="76">
        <f>'Results csv file'!F527</f>
        <v>1.527944E-2</v>
      </c>
      <c r="F80" s="76">
        <f>'Results csv file'!G527</f>
        <v>1.4119430000000001E-2</v>
      </c>
      <c r="G80" s="76">
        <f>'Results csv file'!H527</f>
        <v>1.2315090000000001E-2</v>
      </c>
      <c r="H80" s="76">
        <f>'Results csv file'!I527</f>
        <v>1.0752879999999999E-2</v>
      </c>
      <c r="I80" s="76">
        <f>'Results csv file'!J527</f>
        <v>9.4527759999999995E-3</v>
      </c>
      <c r="J80" s="76">
        <f>'Results csv file'!K527</f>
        <v>1.3055000000000001E-2</v>
      </c>
      <c r="K80" s="76">
        <f>'Results csv file'!L527</f>
        <v>1.452284E-2</v>
      </c>
      <c r="L80" s="76">
        <f>'Results csv file'!M527</f>
        <v>1.561563E-2</v>
      </c>
      <c r="M80" s="76">
        <f>'Results csv file'!N527</f>
        <v>1.5255579999999999E-2</v>
      </c>
      <c r="N80" s="76">
        <f>'Results csv file'!O527</f>
        <v>1.4369639999999999E-2</v>
      </c>
      <c r="O80" s="76">
        <f>'Results csv file'!P527</f>
        <v>1.34462E-2</v>
      </c>
      <c r="P80" s="76">
        <f>'Results csv file'!Q527</f>
        <v>1.273759E-2</v>
      </c>
      <c r="Q80" s="77">
        <f>'Results csv file'!R527</f>
        <v>1.2194139999999999E-2</v>
      </c>
      <c r="R80" s="164"/>
      <c r="S80" s="164"/>
      <c r="T80" s="164"/>
      <c r="U80" s="164"/>
      <c r="V80" s="164"/>
      <c r="W80" s="164"/>
      <c r="X80" s="164"/>
    </row>
    <row r="81" spans="1:24" x14ac:dyDescent="0.25">
      <c r="A81" s="91" t="str">
        <f>'Results csv file'!A532</f>
        <v>munxhoutot(Muswellbrook)</v>
      </c>
      <c r="B81" s="76">
        <f>'Results csv file'!C528</f>
        <v>1.746671E-2</v>
      </c>
      <c r="C81" s="76">
        <f>'Results csv file'!D528</f>
        <v>1.2868020000000001E-2</v>
      </c>
      <c r="D81" s="76">
        <f>'Results csv file'!E528</f>
        <v>9.2034449999999993E-3</v>
      </c>
      <c r="E81" s="76">
        <f>'Results csv file'!F528</f>
        <v>6.1975119999999996E-3</v>
      </c>
      <c r="F81" s="76">
        <f>'Results csv file'!G528</f>
        <v>4.9871050000000004E-3</v>
      </c>
      <c r="G81" s="76">
        <f>'Results csv file'!H528</f>
        <v>3.424566E-3</v>
      </c>
      <c r="H81" s="76">
        <f>'Results csv file'!I528</f>
        <v>2.1143199999999998E-3</v>
      </c>
      <c r="I81" s="76">
        <f>'Results csv file'!J528</f>
        <v>1.0466690000000001E-3</v>
      </c>
      <c r="J81" s="76">
        <f>'Results csv file'!K528</f>
        <v>3.5986299999999998E-3</v>
      </c>
      <c r="K81" s="76">
        <f>'Results csv file'!L528</f>
        <v>4.8180209999999996E-3</v>
      </c>
      <c r="L81" s="76">
        <f>'Results csv file'!M528</f>
        <v>5.7770069999999998E-3</v>
      </c>
      <c r="M81" s="76">
        <f>'Results csv file'!N528</f>
        <v>5.7477919999999998E-3</v>
      </c>
      <c r="N81" s="76">
        <f>'Results csv file'!O528</f>
        <v>5.1838099999999996E-3</v>
      </c>
      <c r="O81" s="76">
        <f>'Results csv file'!P528</f>
        <v>4.4845750000000002E-3</v>
      </c>
      <c r="P81" s="76">
        <f>'Results csv file'!Q528</f>
        <v>3.9120409999999998E-3</v>
      </c>
      <c r="Q81" s="77">
        <f>'Results csv file'!R528</f>
        <v>3.4753710000000001E-3</v>
      </c>
      <c r="R81" s="164"/>
      <c r="S81" s="164"/>
      <c r="T81" s="164"/>
      <c r="U81" s="164"/>
      <c r="V81" s="164"/>
      <c r="W81" s="164"/>
      <c r="X81" s="164"/>
    </row>
    <row r="82" spans="1:24" x14ac:dyDescent="0.25">
      <c r="A82" s="91" t="str">
        <f>'Results csv file'!A533</f>
        <v>munxhoutot(Singleton)</v>
      </c>
      <c r="B82" s="76">
        <f>'Results csv file'!C529</f>
        <v>2.0784879999999999E-2</v>
      </c>
      <c r="C82" s="76">
        <f>'Results csv file'!D529</f>
        <v>1.6603659999999999E-2</v>
      </c>
      <c r="D82" s="76">
        <f>'Results csv file'!E529</f>
        <v>1.3450800000000001E-2</v>
      </c>
      <c r="E82" s="76">
        <f>'Results csv file'!F529</f>
        <v>1.097365E-2</v>
      </c>
      <c r="F82" s="76">
        <f>'Results csv file'!G529</f>
        <v>1.00401E-2</v>
      </c>
      <c r="G82" s="76">
        <f>'Results csv file'!H529</f>
        <v>8.7091900000000003E-3</v>
      </c>
      <c r="H82" s="76">
        <f>'Results csv file'!I529</f>
        <v>7.5922710000000003E-3</v>
      </c>
      <c r="I82" s="76">
        <f>'Results csv file'!J529</f>
        <v>6.6891750000000003E-3</v>
      </c>
      <c r="J82" s="76">
        <f>'Results csv file'!K529</f>
        <v>9.2270489999999993E-3</v>
      </c>
      <c r="K82" s="76">
        <f>'Results csv file'!L529</f>
        <v>1.0220399999999999E-2</v>
      </c>
      <c r="L82" s="76">
        <f>'Results csv file'!M529</f>
        <v>1.0930860000000001E-2</v>
      </c>
      <c r="M82" s="76">
        <f>'Results csv file'!N529</f>
        <v>1.044575E-2</v>
      </c>
      <c r="N82" s="76">
        <f>'Results csv file'!O529</f>
        <v>9.6110640000000008E-3</v>
      </c>
      <c r="O82" s="76">
        <f>'Results csv file'!P529</f>
        <v>8.7953930000000003E-3</v>
      </c>
      <c r="P82" s="76">
        <f>'Results csv file'!Q529</f>
        <v>8.1735369999999998E-3</v>
      </c>
      <c r="Q82" s="77">
        <f>'Results csv file'!R529</f>
        <v>7.6975699999999999E-3</v>
      </c>
      <c r="R82" s="164"/>
      <c r="S82" s="164"/>
      <c r="T82" s="164"/>
      <c r="U82" s="164"/>
      <c r="V82" s="164"/>
      <c r="W82" s="164"/>
      <c r="X82" s="164"/>
    </row>
    <row r="83" spans="1:24" x14ac:dyDescent="0.25">
      <c r="A83" s="91" t="str">
        <f>'Results csv file'!A534</f>
        <v>munxhoutot(UpperHunterS)</v>
      </c>
      <c r="B83" s="76">
        <f>'Results csv file'!C530</f>
        <v>5.2198630000000003E-2</v>
      </c>
      <c r="C83" s="76">
        <f>'Results csv file'!D530</f>
        <v>4.6659119999999998E-2</v>
      </c>
      <c r="D83" s="76">
        <f>'Results csv file'!E530</f>
        <v>4.2411810000000001E-2</v>
      </c>
      <c r="E83" s="76">
        <f>'Results csv file'!F530</f>
        <v>3.9035830000000001E-2</v>
      </c>
      <c r="F83" s="76">
        <f>'Results csv file'!G530</f>
        <v>3.7800350000000003E-2</v>
      </c>
      <c r="G83" s="76">
        <f>'Results csv file'!H530</f>
        <v>3.5792070000000002E-2</v>
      </c>
      <c r="H83" s="76">
        <f>'Results csv file'!I530</f>
        <v>3.406563E-2</v>
      </c>
      <c r="I83" s="76">
        <f>'Results csv file'!J530</f>
        <v>3.2639920000000003E-2</v>
      </c>
      <c r="J83" s="76">
        <f>'Results csv file'!K530</f>
        <v>3.6996880000000003E-2</v>
      </c>
      <c r="K83" s="76">
        <f>'Results csv file'!L530</f>
        <v>3.8504240000000002E-2</v>
      </c>
      <c r="L83" s="76">
        <f>'Results csv file'!M530</f>
        <v>3.9475389999999999E-2</v>
      </c>
      <c r="M83" s="76">
        <f>'Results csv file'!N530</f>
        <v>3.7968420000000003E-2</v>
      </c>
      <c r="N83" s="76">
        <f>'Results csv file'!O530</f>
        <v>3.6102839999999997E-2</v>
      </c>
      <c r="O83" s="76">
        <f>'Results csv file'!P530</f>
        <v>3.4534450000000001E-2</v>
      </c>
      <c r="P83" s="76">
        <f>'Results csv file'!Q530</f>
        <v>3.3429720000000003E-2</v>
      </c>
      <c r="Q83" s="77">
        <f>'Results csv file'!R530</f>
        <v>3.255723E-2</v>
      </c>
      <c r="R83" s="164"/>
      <c r="S83" s="164"/>
      <c r="T83" s="164"/>
      <c r="U83" s="164"/>
      <c r="V83" s="164"/>
      <c r="W83" s="164"/>
      <c r="X83" s="164"/>
    </row>
    <row r="84" spans="1:24" x14ac:dyDescent="0.25">
      <c r="A84" s="91" t="str">
        <f>'Results csv file'!A535</f>
        <v>munxhoutot(Kiama)</v>
      </c>
      <c r="B84" s="76">
        <f>'Results csv file'!C531</f>
        <v>3.3803220000000002E-2</v>
      </c>
      <c r="C84" s="76">
        <f>'Results csv file'!D531</f>
        <v>2.8514330000000001E-2</v>
      </c>
      <c r="D84" s="76">
        <f>'Results csv file'!E531</f>
        <v>2.448096E-2</v>
      </c>
      <c r="E84" s="76">
        <f>'Results csv file'!F531</f>
        <v>2.1261760000000001E-2</v>
      </c>
      <c r="F84" s="76">
        <f>'Results csv file'!G531</f>
        <v>1.9994399999999999E-2</v>
      </c>
      <c r="G84" s="76">
        <f>'Results csv file'!H531</f>
        <v>1.8152600000000001E-2</v>
      </c>
      <c r="H84" s="76">
        <f>'Results csv file'!I531</f>
        <v>1.6562609999999998E-2</v>
      </c>
      <c r="I84" s="76">
        <f>'Results csv file'!J531</f>
        <v>1.526336E-2</v>
      </c>
      <c r="J84" s="76">
        <f>'Results csv file'!K531</f>
        <v>1.8811479999999998E-2</v>
      </c>
      <c r="K84" s="76">
        <f>'Results csv file'!L531</f>
        <v>2.0086759999999999E-2</v>
      </c>
      <c r="L84" s="76">
        <f>'Results csv file'!M531</f>
        <v>2.0956800000000001E-2</v>
      </c>
      <c r="M84" s="76">
        <f>'Results csv file'!N531</f>
        <v>2.0209729999999999E-2</v>
      </c>
      <c r="N84" s="76">
        <f>'Results csv file'!O531</f>
        <v>1.902647E-2</v>
      </c>
      <c r="O84" s="76">
        <f>'Results csv file'!P531</f>
        <v>1.791164E-2</v>
      </c>
      <c r="P84" s="76">
        <f>'Results csv file'!Q531</f>
        <v>1.7078119999999999E-2</v>
      </c>
      <c r="Q84" s="77">
        <f>'Results csv file'!R531</f>
        <v>1.6409420000000001E-2</v>
      </c>
      <c r="R84" s="164"/>
      <c r="S84" s="164"/>
      <c r="T84" s="164"/>
      <c r="U84" s="164"/>
      <c r="V84" s="164"/>
      <c r="W84" s="164"/>
      <c r="X84" s="164"/>
    </row>
    <row r="85" spans="1:24" x14ac:dyDescent="0.25">
      <c r="A85" s="91" t="str">
        <f>'Results csv file'!A536</f>
        <v>munxhoutot(Shellharbour)</v>
      </c>
      <c r="B85" s="76">
        <f>'Results csv file'!C532</f>
        <v>1.737737E-2</v>
      </c>
      <c r="C85" s="76">
        <f>'Results csv file'!D532</f>
        <v>1.421759E-2</v>
      </c>
      <c r="D85" s="76">
        <f>'Results csv file'!E532</f>
        <v>1.1911089999999999E-2</v>
      </c>
      <c r="E85" s="76">
        <f>'Results csv file'!F532</f>
        <v>1.021582E-2</v>
      </c>
      <c r="F85" s="76">
        <f>'Results csv file'!G532</f>
        <v>9.6228029999999992E-3</v>
      </c>
      <c r="G85" s="76">
        <f>'Results csv file'!H532</f>
        <v>8.9506299999999994E-3</v>
      </c>
      <c r="H85" s="76">
        <f>'Results csv file'!I532</f>
        <v>8.5033250000000008E-3</v>
      </c>
      <c r="I85" s="76">
        <f>'Results csv file'!J532</f>
        <v>8.269841E-3</v>
      </c>
      <c r="J85" s="76">
        <f>'Results csv file'!K532</f>
        <v>9.6676220000000007E-3</v>
      </c>
      <c r="K85" s="76">
        <f>'Results csv file'!L532</f>
        <v>1.036661E-2</v>
      </c>
      <c r="L85" s="76">
        <f>'Results csv file'!M532</f>
        <v>1.095549E-2</v>
      </c>
      <c r="M85" s="76">
        <f>'Results csv file'!N532</f>
        <v>1.0124050000000001E-2</v>
      </c>
      <c r="N85" s="76">
        <f>'Results csv file'!O532</f>
        <v>9.269111E-3</v>
      </c>
      <c r="O85" s="76">
        <f>'Results csv file'!P532</f>
        <v>8.6390890000000008E-3</v>
      </c>
      <c r="P85" s="76">
        <f>'Results csv file'!Q532</f>
        <v>8.2683419999999997E-3</v>
      </c>
      <c r="Q85" s="77">
        <f>'Results csv file'!R532</f>
        <v>8.0435769999999997E-3</v>
      </c>
      <c r="R85" s="164"/>
      <c r="S85" s="164"/>
      <c r="T85" s="164"/>
      <c r="U85" s="164"/>
      <c r="V85" s="164"/>
      <c r="W85" s="164"/>
      <c r="X85" s="164"/>
    </row>
    <row r="86" spans="1:24" x14ac:dyDescent="0.25">
      <c r="A86" s="91" t="str">
        <f>'Results csv file'!A537</f>
        <v>munxhoutot(WollongongIn)</v>
      </c>
      <c r="B86" s="76">
        <f>'Results csv file'!C533</f>
        <v>2.847305E-2</v>
      </c>
      <c r="C86" s="76">
        <f>'Results csv file'!D533</f>
        <v>2.480251E-2</v>
      </c>
      <c r="D86" s="76">
        <f>'Results csv file'!E533</f>
        <v>2.2071489999999999E-2</v>
      </c>
      <c r="E86" s="76">
        <f>'Results csv file'!F533</f>
        <v>2.0019229999999999E-2</v>
      </c>
      <c r="F86" s="76">
        <f>'Results csv file'!G533</f>
        <v>1.9584150000000002E-2</v>
      </c>
      <c r="G86" s="76">
        <f>'Results csv file'!H533</f>
        <v>1.8765250000000001E-2</v>
      </c>
      <c r="H86" s="76">
        <f>'Results csv file'!I533</f>
        <v>1.8181599999999999E-2</v>
      </c>
      <c r="I86" s="76">
        <f>'Results csv file'!J533</f>
        <v>1.7811859999999999E-2</v>
      </c>
      <c r="J86" s="76">
        <f>'Results csv file'!K533</f>
        <v>2.046477E-2</v>
      </c>
      <c r="K86" s="76">
        <f>'Results csv file'!L533</f>
        <v>2.1688490000000001E-2</v>
      </c>
      <c r="L86" s="76">
        <f>'Results csv file'!M533</f>
        <v>2.2679499999999998E-2</v>
      </c>
      <c r="M86" s="76">
        <f>'Results csv file'!N533</f>
        <v>2.1285160000000001E-2</v>
      </c>
      <c r="N86" s="76">
        <f>'Results csv file'!O533</f>
        <v>1.998867E-2</v>
      </c>
      <c r="O86" s="76">
        <f>'Results csv file'!P533</f>
        <v>1.913494E-2</v>
      </c>
      <c r="P86" s="76">
        <f>'Results csv file'!Q533</f>
        <v>1.8685730000000001E-2</v>
      </c>
      <c r="Q86" s="77">
        <f>'Results csv file'!R533</f>
        <v>1.8431280000000001E-2</v>
      </c>
      <c r="R86" s="164"/>
      <c r="S86" s="164"/>
      <c r="T86" s="164"/>
      <c r="U86" s="164"/>
      <c r="V86" s="164"/>
      <c r="W86" s="164"/>
      <c r="X86" s="164"/>
    </row>
    <row r="87" spans="1:24" x14ac:dyDescent="0.25">
      <c r="A87" s="91" t="str">
        <f>'Results csv file'!A538</f>
        <v>munxhoutot(WollongongBa)</v>
      </c>
      <c r="B87" s="76">
        <f>'Results csv file'!C534</f>
        <v>3.3143020000000002E-2</v>
      </c>
      <c r="C87" s="76">
        <f>'Results csv file'!D534</f>
        <v>2.8837330000000001E-2</v>
      </c>
      <c r="D87" s="76">
        <f>'Results csv file'!E534</f>
        <v>2.5564690000000001E-2</v>
      </c>
      <c r="E87" s="76">
        <f>'Results csv file'!F534</f>
        <v>2.3003889999999999E-2</v>
      </c>
      <c r="F87" s="76">
        <f>'Results csv file'!G534</f>
        <v>2.2266979999999999E-2</v>
      </c>
      <c r="G87" s="76">
        <f>'Results csv file'!H534</f>
        <v>2.10025E-2</v>
      </c>
      <c r="H87" s="76">
        <f>'Results csv file'!I534</f>
        <v>1.9981990000000002E-2</v>
      </c>
      <c r="I87" s="76">
        <f>'Results csv file'!J534</f>
        <v>1.9204599999999999E-2</v>
      </c>
      <c r="J87" s="76">
        <f>'Results csv file'!K534</f>
        <v>2.2370190000000002E-2</v>
      </c>
      <c r="K87" s="76">
        <f>'Results csv file'!L534</f>
        <v>2.3707120000000002E-2</v>
      </c>
      <c r="L87" s="76">
        <f>'Results csv file'!M534</f>
        <v>2.472272E-2</v>
      </c>
      <c r="M87" s="76">
        <f>'Results csv file'!N534</f>
        <v>2.3595499999999998E-2</v>
      </c>
      <c r="N87" s="76">
        <f>'Results csv file'!O534</f>
        <v>2.230089E-2</v>
      </c>
      <c r="O87" s="76">
        <f>'Results csv file'!P534</f>
        <v>2.128145E-2</v>
      </c>
      <c r="P87" s="76">
        <f>'Results csv file'!Q534</f>
        <v>2.0638779999999999E-2</v>
      </c>
      <c r="Q87" s="77">
        <f>'Results csv file'!R534</f>
        <v>2.019058E-2</v>
      </c>
      <c r="R87" s="164"/>
      <c r="S87" s="164"/>
      <c r="T87" s="164"/>
      <c r="U87" s="164"/>
      <c r="V87" s="164"/>
      <c r="W87" s="164"/>
      <c r="X87" s="164"/>
    </row>
    <row r="88" spans="1:24" x14ac:dyDescent="0.25">
      <c r="A88" s="91" t="str">
        <f>'Results csv file'!A539</f>
        <v>munxhoutot(ShoalhavenPt)</v>
      </c>
      <c r="B88" s="76">
        <f>'Results csv file'!C535</f>
        <v>3.2782609999999997E-2</v>
      </c>
      <c r="C88" s="76">
        <f>'Results csv file'!D535</f>
        <v>2.7491160000000001E-2</v>
      </c>
      <c r="D88" s="76">
        <f>'Results csv file'!E535</f>
        <v>2.336802E-2</v>
      </c>
      <c r="E88" s="76">
        <f>'Results csv file'!F535</f>
        <v>2.0030200000000001E-2</v>
      </c>
      <c r="F88" s="76">
        <f>'Results csv file'!G535</f>
        <v>1.8762029999999999E-2</v>
      </c>
      <c r="G88" s="76">
        <f>'Results csv file'!H535</f>
        <v>1.6899330000000001E-2</v>
      </c>
      <c r="H88" s="76">
        <f>'Results csv file'!I535</f>
        <v>1.52984E-2</v>
      </c>
      <c r="I88" s="76">
        <f>'Results csv file'!J535</f>
        <v>1.397877E-2</v>
      </c>
      <c r="J88" s="76">
        <f>'Results csv file'!K535</f>
        <v>1.7570349999999998E-2</v>
      </c>
      <c r="K88" s="76">
        <f>'Results csv file'!L535</f>
        <v>1.894409E-2</v>
      </c>
      <c r="L88" s="76">
        <f>'Results csv file'!M535</f>
        <v>1.993176E-2</v>
      </c>
      <c r="M88" s="76">
        <f>'Results csv file'!N535</f>
        <v>1.934808E-2</v>
      </c>
      <c r="N88" s="76">
        <f>'Results csv file'!O535</f>
        <v>1.8278309999999999E-2</v>
      </c>
      <c r="O88" s="76">
        <f>'Results csv file'!P535</f>
        <v>1.7229049999999999E-2</v>
      </c>
      <c r="P88" s="76">
        <f>'Results csv file'!Q535</f>
        <v>1.6432909999999998E-2</v>
      </c>
      <c r="Q88" s="77">
        <f>'Results csv file'!R535</f>
        <v>1.581186E-2</v>
      </c>
      <c r="R88" s="164"/>
      <c r="S88" s="164"/>
      <c r="T88" s="164"/>
      <c r="U88" s="164"/>
      <c r="V88" s="164"/>
      <c r="W88" s="164"/>
      <c r="X88" s="164"/>
    </row>
    <row r="89" spans="1:24" x14ac:dyDescent="0.25">
      <c r="A89" s="91" t="str">
        <f>'Results csv file'!A540</f>
        <v>munxhoutot(ShoalhavenP2)</v>
      </c>
      <c r="B89" s="76">
        <f>'Results csv file'!C536</f>
        <v>1.130947E-2</v>
      </c>
      <c r="C89" s="76">
        <f>'Results csv file'!D536</f>
        <v>7.3881959999999997E-3</v>
      </c>
      <c r="D89" s="76">
        <f>'Results csv file'!E536</f>
        <v>4.3200799999999996E-3</v>
      </c>
      <c r="E89" s="76">
        <f>'Results csv file'!F536</f>
        <v>1.840143E-3</v>
      </c>
      <c r="F89" s="76">
        <f>'Results csv file'!G536</f>
        <v>8.0207149999999997E-4</v>
      </c>
      <c r="G89" s="76">
        <f>'Results csv file'!H536</f>
        <v>-4.7965269999999998E-4</v>
      </c>
      <c r="H89" s="76">
        <f>'Results csv file'!I536</f>
        <v>-1.537973E-3</v>
      </c>
      <c r="I89" s="76">
        <f>'Results csv file'!J536</f>
        <v>-2.392314E-3</v>
      </c>
      <c r="J89" s="76">
        <f>'Results csv file'!K536</f>
        <v>-3.4111169999999998E-4</v>
      </c>
      <c r="K89" s="76">
        <f>'Results csv file'!L536</f>
        <v>6.3876769999999996E-4</v>
      </c>
      <c r="L89" s="76">
        <f>'Results csv file'!M536</f>
        <v>1.3863199999999999E-3</v>
      </c>
      <c r="M89" s="76">
        <f>'Results csv file'!N536</f>
        <v>1.376579E-3</v>
      </c>
      <c r="N89" s="76">
        <f>'Results csv file'!O536</f>
        <v>8.9983269999999995E-4</v>
      </c>
      <c r="O89" s="76">
        <f>'Results csv file'!P536</f>
        <v>2.7789770000000001E-4</v>
      </c>
      <c r="P89" s="76">
        <f>'Results csv file'!Q536</f>
        <v>-2.4667850000000002E-4</v>
      </c>
      <c r="Q89" s="77">
        <f>'Results csv file'!R536</f>
        <v>-6.4499190000000001E-4</v>
      </c>
      <c r="R89" s="164"/>
      <c r="S89" s="164"/>
      <c r="T89" s="164"/>
      <c r="U89" s="164"/>
      <c r="V89" s="164"/>
      <c r="W89" s="164"/>
      <c r="X89" s="164"/>
    </row>
    <row r="90" spans="1:24" x14ac:dyDescent="0.25">
      <c r="A90" s="91" t="str">
        <f>'Results csv file'!A541</f>
        <v>munxhoutot(Wingecarribe)</v>
      </c>
      <c r="B90" s="76">
        <f>'Results csv file'!C537</f>
        <v>1.1047649999999999E-2</v>
      </c>
      <c r="C90" s="76">
        <f>'Results csv file'!D537</f>
        <v>7.125882E-3</v>
      </c>
      <c r="D90" s="76">
        <f>'Results csv file'!E537</f>
        <v>4.027821E-3</v>
      </c>
      <c r="E90" s="76">
        <f>'Results csv file'!F537</f>
        <v>1.4983150000000001E-3</v>
      </c>
      <c r="F90" s="76">
        <f>'Results csv file'!G537</f>
        <v>5.0870069999999997E-4</v>
      </c>
      <c r="G90" s="76">
        <f>'Results csv file'!H537</f>
        <v>-7.9240490000000001E-4</v>
      </c>
      <c r="H90" s="76">
        <f>'Results csv file'!I537</f>
        <v>-1.8800990000000001E-3</v>
      </c>
      <c r="I90" s="76">
        <f>'Results csv file'!J537</f>
        <v>-2.7638049999999998E-3</v>
      </c>
      <c r="J90" s="76">
        <f>'Results csv file'!K537</f>
        <v>-4.8265519999999998E-4</v>
      </c>
      <c r="K90" s="76">
        <f>'Results csv file'!L537</f>
        <v>5.7508739999999998E-4</v>
      </c>
      <c r="L90" s="76">
        <f>'Results csv file'!M537</f>
        <v>1.390697E-3</v>
      </c>
      <c r="M90" s="76">
        <f>'Results csv file'!N537</f>
        <v>1.371195E-3</v>
      </c>
      <c r="N90" s="76">
        <f>'Results csv file'!O537</f>
        <v>8.7465139999999997E-4</v>
      </c>
      <c r="O90" s="76">
        <f>'Results csv file'!P537</f>
        <v>2.4238339999999999E-4</v>
      </c>
      <c r="P90" s="76">
        <f>'Results csv file'!Q537</f>
        <v>-2.7285999999999999E-4</v>
      </c>
      <c r="Q90" s="77">
        <f>'Results csv file'!R537</f>
        <v>-6.6173040000000005E-4</v>
      </c>
      <c r="R90" s="164"/>
      <c r="S90" s="164"/>
      <c r="T90" s="164"/>
      <c r="U90" s="164"/>
      <c r="V90" s="164"/>
      <c r="W90" s="164"/>
      <c r="X90" s="164"/>
    </row>
    <row r="91" spans="1:24" x14ac:dyDescent="0.25">
      <c r="A91" s="91" t="str">
        <f>'Results csv file'!A542</f>
        <v>munxhoutot(TweedTweedHe)</v>
      </c>
      <c r="B91" s="76">
        <f>'Results csv file'!C538</f>
        <v>2.5016279999999998E-2</v>
      </c>
      <c r="C91" s="76">
        <f>'Results csv file'!D538</f>
        <v>2.0319170000000001E-2</v>
      </c>
      <c r="D91" s="76">
        <f>'Results csv file'!E538</f>
        <v>1.6622120000000001E-2</v>
      </c>
      <c r="E91" s="76">
        <f>'Results csv file'!F538</f>
        <v>1.3611409999999999E-2</v>
      </c>
      <c r="F91" s="76">
        <f>'Results csv file'!G538</f>
        <v>1.2573630000000001E-2</v>
      </c>
      <c r="G91" s="76">
        <f>'Results csv file'!H538</f>
        <v>1.0942520000000001E-2</v>
      </c>
      <c r="H91" s="76">
        <f>'Results csv file'!I538</f>
        <v>9.5441160000000001E-3</v>
      </c>
      <c r="I91" s="76">
        <f>'Results csv file'!J538</f>
        <v>8.3982710000000006E-3</v>
      </c>
      <c r="J91" s="76">
        <f>'Results csv file'!K538</f>
        <v>1.174008E-2</v>
      </c>
      <c r="K91" s="76">
        <f>'Results csv file'!L538</f>
        <v>1.305941E-2</v>
      </c>
      <c r="L91" s="76">
        <f>'Results csv file'!M538</f>
        <v>1.4020360000000001E-2</v>
      </c>
      <c r="M91" s="76">
        <f>'Results csv file'!N538</f>
        <v>1.3582230000000001E-2</v>
      </c>
      <c r="N91" s="76">
        <f>'Results csv file'!O538</f>
        <v>1.269612E-2</v>
      </c>
      <c r="O91" s="76">
        <f>'Results csv file'!P538</f>
        <v>1.18105E-2</v>
      </c>
      <c r="P91" s="76">
        <f>'Results csv file'!Q538</f>
        <v>1.1149310000000001E-2</v>
      </c>
      <c r="Q91" s="77">
        <f>'Results csv file'!R538</f>
        <v>1.0634029999999999E-2</v>
      </c>
      <c r="R91" s="164"/>
      <c r="S91" s="164"/>
      <c r="T91" s="164"/>
      <c r="U91" s="164"/>
      <c r="V91" s="164"/>
      <c r="W91" s="164"/>
      <c r="X91" s="164"/>
    </row>
    <row r="92" spans="1:24" x14ac:dyDescent="0.25">
      <c r="A92" s="91" t="str">
        <f>'Results csv file'!A543</f>
        <v>munxhoutot(TweedTweedCo)</v>
      </c>
      <c r="B92" s="76">
        <f>'Results csv file'!C539</f>
        <v>1.8826570000000001E-2</v>
      </c>
      <c r="C92" s="76">
        <f>'Results csv file'!D539</f>
        <v>1.4021530000000001E-2</v>
      </c>
      <c r="D92" s="76">
        <f>'Results csv file'!E539</f>
        <v>1.0366220000000001E-2</v>
      </c>
      <c r="E92" s="76">
        <f>'Results csv file'!F539</f>
        <v>7.4476639999999997E-3</v>
      </c>
      <c r="F92" s="76">
        <f>'Results csv file'!G539</f>
        <v>6.3048219999999999E-3</v>
      </c>
      <c r="G92" s="76">
        <f>'Results csv file'!H539</f>
        <v>4.7032749999999998E-3</v>
      </c>
      <c r="H92" s="76">
        <f>'Results csv file'!I539</f>
        <v>3.343983E-3</v>
      </c>
      <c r="I92" s="76">
        <f>'Results csv file'!J539</f>
        <v>2.2275110000000002E-3</v>
      </c>
      <c r="J92" s="76">
        <f>'Results csv file'!K539</f>
        <v>5.1231059999999997E-3</v>
      </c>
      <c r="K92" s="76">
        <f>'Results csv file'!L539</f>
        <v>6.195707E-3</v>
      </c>
      <c r="L92" s="76">
        <f>'Results csv file'!M539</f>
        <v>6.9310480000000004E-3</v>
      </c>
      <c r="M92" s="76">
        <f>'Results csv file'!N539</f>
        <v>6.5320409999999997E-3</v>
      </c>
      <c r="N92" s="76">
        <f>'Results csv file'!O539</f>
        <v>5.7248129999999996E-3</v>
      </c>
      <c r="O92" s="76">
        <f>'Results csv file'!P539</f>
        <v>4.8893979999999997E-3</v>
      </c>
      <c r="P92" s="76">
        <f>'Results csv file'!Q539</f>
        <v>4.2390090000000002E-3</v>
      </c>
      <c r="Q92" s="77">
        <f>'Results csv file'!R539</f>
        <v>3.7053899999999998E-3</v>
      </c>
      <c r="R92" s="164"/>
      <c r="S92" s="164"/>
      <c r="T92" s="164"/>
      <c r="U92" s="164"/>
      <c r="V92" s="164"/>
      <c r="W92" s="164"/>
      <c r="X92" s="164"/>
    </row>
    <row r="93" spans="1:24" x14ac:dyDescent="0.25">
      <c r="A93" s="91" t="str">
        <f>'Results csv file'!A544</f>
        <v>munxhoutot(LismorePtA)</v>
      </c>
      <c r="B93" s="76">
        <f>'Results csv file'!C540</f>
        <v>1.6328579999999999E-2</v>
      </c>
      <c r="C93" s="76">
        <f>'Results csv file'!D540</f>
        <v>1.170063E-2</v>
      </c>
      <c r="D93" s="76">
        <f>'Results csv file'!E540</f>
        <v>8.0484430000000006E-3</v>
      </c>
      <c r="E93" s="76">
        <f>'Results csv file'!F540</f>
        <v>5.056161E-3</v>
      </c>
      <c r="F93" s="76">
        <f>'Results csv file'!G540</f>
        <v>3.814722E-3</v>
      </c>
      <c r="G93" s="76">
        <f>'Results csv file'!H540</f>
        <v>2.20068E-3</v>
      </c>
      <c r="H93" s="76">
        <f>'Results csv file'!I540</f>
        <v>8.2963519999999997E-4</v>
      </c>
      <c r="I93" s="76">
        <f>'Results csv file'!J540</f>
        <v>-3.0784399999999999E-4</v>
      </c>
      <c r="J93" s="76">
        <f>'Results csv file'!K540</f>
        <v>2.1543619999999999E-3</v>
      </c>
      <c r="K93" s="76">
        <f>'Results csv file'!L540</f>
        <v>3.1901429999999999E-3</v>
      </c>
      <c r="L93" s="76">
        <f>'Results csv file'!M540</f>
        <v>3.9751200000000004E-3</v>
      </c>
      <c r="M93" s="76">
        <f>'Results csv file'!N540</f>
        <v>3.8483950000000001E-3</v>
      </c>
      <c r="N93" s="76">
        <f>'Results csv file'!O540</f>
        <v>3.2634920000000002E-3</v>
      </c>
      <c r="O93" s="76">
        <f>'Results csv file'!P540</f>
        <v>2.5627559999999998E-3</v>
      </c>
      <c r="P93" s="76">
        <f>'Results csv file'!Q540</f>
        <v>1.9699040000000002E-3</v>
      </c>
      <c r="Q93" s="77">
        <f>'Results csv file'!R540</f>
        <v>1.493784E-3</v>
      </c>
      <c r="R93" s="164"/>
      <c r="S93" s="164"/>
      <c r="T93" s="164"/>
      <c r="U93" s="164"/>
      <c r="V93" s="164"/>
      <c r="W93" s="164"/>
      <c r="X93" s="164"/>
    </row>
    <row r="94" spans="1:24" x14ac:dyDescent="0.25">
      <c r="A94" s="91" t="str">
        <f>'Results csv file'!A545</f>
        <v>munxhoutot(Ballina)</v>
      </c>
      <c r="B94" s="76">
        <f>'Results csv file'!C541</f>
        <v>2.4821280000000001E-2</v>
      </c>
      <c r="C94" s="76">
        <f>'Results csv file'!D541</f>
        <v>2.0067379999999999E-2</v>
      </c>
      <c r="D94" s="76">
        <f>'Results csv file'!E541</f>
        <v>1.6489070000000002E-2</v>
      </c>
      <c r="E94" s="76">
        <f>'Results csv file'!F541</f>
        <v>1.3674810000000001E-2</v>
      </c>
      <c r="F94" s="76">
        <f>'Results csv file'!G541</f>
        <v>1.2745009999999999E-2</v>
      </c>
      <c r="G94" s="76">
        <f>'Results csv file'!H541</f>
        <v>1.117248E-2</v>
      </c>
      <c r="H94" s="76">
        <f>'Results csv file'!I541</f>
        <v>9.8226819999999992E-3</v>
      </c>
      <c r="I94" s="76">
        <f>'Results csv file'!J541</f>
        <v>8.7156530000000003E-3</v>
      </c>
      <c r="J94" s="76">
        <f>'Results csv file'!K541</f>
        <v>1.219407E-2</v>
      </c>
      <c r="K94" s="76">
        <f>'Results csv file'!L541</f>
        <v>1.3364300000000001E-2</v>
      </c>
      <c r="L94" s="76">
        <f>'Results csv file'!M541</f>
        <v>1.413914E-2</v>
      </c>
      <c r="M94" s="76">
        <f>'Results csv file'!N541</f>
        <v>1.3505369999999999E-2</v>
      </c>
      <c r="N94" s="76">
        <f>'Results csv file'!O541</f>
        <v>1.251094E-2</v>
      </c>
      <c r="O94" s="76">
        <f>'Results csv file'!P541</f>
        <v>1.1585979999999999E-2</v>
      </c>
      <c r="P94" s="76">
        <f>'Results csv file'!Q541</f>
        <v>1.090518E-2</v>
      </c>
      <c r="Q94" s="77">
        <f>'Results csv file'!R541</f>
        <v>1.037036E-2</v>
      </c>
      <c r="R94" s="164"/>
      <c r="S94" s="164"/>
      <c r="T94" s="164"/>
      <c r="U94" s="164"/>
      <c r="V94" s="164"/>
      <c r="W94" s="164"/>
      <c r="X94" s="164"/>
    </row>
    <row r="95" spans="1:24" x14ac:dyDescent="0.25">
      <c r="A95" s="91" t="str">
        <f>'Results csv file'!A546</f>
        <v>munxhoutot(Byron)</v>
      </c>
      <c r="B95" s="76">
        <f>'Results csv file'!C542</f>
        <v>6.8228500000000003E-4</v>
      </c>
      <c r="C95" s="76">
        <f>'Results csv file'!D542</f>
        <v>-3.2211789999999998E-3</v>
      </c>
      <c r="D95" s="76">
        <f>'Results csv file'!E542</f>
        <v>-6.1935330000000002E-3</v>
      </c>
      <c r="E95" s="76">
        <f>'Results csv file'!F542</f>
        <v>-8.558174E-3</v>
      </c>
      <c r="F95" s="76">
        <f>'Results csv file'!G542</f>
        <v>-9.4484419999999996E-3</v>
      </c>
      <c r="G95" s="76">
        <f>'Results csv file'!H542</f>
        <v>-1.0602E-2</v>
      </c>
      <c r="H95" s="76">
        <f>'Results csv file'!I542</f>
        <v>-1.15619E-2</v>
      </c>
      <c r="I95" s="76">
        <f>'Results csv file'!J542</f>
        <v>-1.2327889999999999E-2</v>
      </c>
      <c r="J95" s="76">
        <f>'Results csv file'!K542</f>
        <v>-1.0190289999999999E-2</v>
      </c>
      <c r="K95" s="76">
        <f>'Results csv file'!L542</f>
        <v>-9.2156219999999997E-3</v>
      </c>
      <c r="L95" s="76">
        <f>'Results csv file'!M542</f>
        <v>-8.4813140000000002E-3</v>
      </c>
      <c r="M95" s="76">
        <f>'Results csv file'!N542</f>
        <v>-8.4135189999999995E-3</v>
      </c>
      <c r="N95" s="76">
        <f>'Results csv file'!O542</f>
        <v>-8.7335920000000001E-3</v>
      </c>
      <c r="O95" s="76">
        <f>'Results csv file'!P542</f>
        <v>-9.1989629999999992E-3</v>
      </c>
      <c r="P95" s="76">
        <f>'Results csv file'!Q542</f>
        <v>-9.6059920000000007E-3</v>
      </c>
      <c r="Q95" s="77">
        <f>'Results csv file'!R542</f>
        <v>-9.9064340000000004E-3</v>
      </c>
      <c r="R95" s="164"/>
      <c r="S95" s="164"/>
      <c r="T95" s="164"/>
      <c r="U95" s="164"/>
      <c r="V95" s="164"/>
      <c r="W95" s="164"/>
      <c r="X95" s="164"/>
    </row>
    <row r="96" spans="1:24" x14ac:dyDescent="0.25">
      <c r="A96" s="91" t="str">
        <f>'Results csv file'!A547</f>
        <v>munxhoutot(Kyogle)</v>
      </c>
      <c r="B96" s="76">
        <f>'Results csv file'!C543</f>
        <v>2.3605979999999999E-2</v>
      </c>
      <c r="C96" s="76">
        <f>'Results csv file'!D543</f>
        <v>1.8750610000000001E-2</v>
      </c>
      <c r="D96" s="76">
        <f>'Results csv file'!E543</f>
        <v>1.509141E-2</v>
      </c>
      <c r="E96" s="76">
        <f>'Results csv file'!F543</f>
        <v>1.22068E-2</v>
      </c>
      <c r="F96" s="76">
        <f>'Results csv file'!G543</f>
        <v>1.0899310000000001E-2</v>
      </c>
      <c r="G96" s="76">
        <f>'Results csv file'!H543</f>
        <v>9.2611159999999998E-3</v>
      </c>
      <c r="H96" s="76">
        <f>'Results csv file'!I543</f>
        <v>7.8845259999999993E-3</v>
      </c>
      <c r="I96" s="76">
        <f>'Results csv file'!J543</f>
        <v>6.7600059999999998E-3</v>
      </c>
      <c r="J96" s="76">
        <f>'Results csv file'!K543</f>
        <v>9.4682800000000008E-3</v>
      </c>
      <c r="K96" s="76">
        <f>'Results csv file'!L543</f>
        <v>1.047318E-2</v>
      </c>
      <c r="L96" s="76">
        <f>'Results csv file'!M543</f>
        <v>1.113051E-2</v>
      </c>
      <c r="M96" s="76">
        <f>'Results csv file'!N543</f>
        <v>1.0549279999999999E-2</v>
      </c>
      <c r="N96" s="76">
        <f>'Results csv file'!O543</f>
        <v>9.5521679999999998E-3</v>
      </c>
      <c r="O96" s="76">
        <f>'Results csv file'!P543</f>
        <v>8.5644740000000007E-3</v>
      </c>
      <c r="P96" s="76">
        <f>'Results csv file'!Q543</f>
        <v>7.7893520000000003E-3</v>
      </c>
      <c r="Q96" s="77">
        <f>'Results csv file'!R543</f>
        <v>7.1597079999999999E-3</v>
      </c>
      <c r="R96" s="164"/>
      <c r="S96" s="164"/>
      <c r="T96" s="164"/>
      <c r="U96" s="164"/>
      <c r="V96" s="164"/>
      <c r="W96" s="164"/>
      <c r="X96" s="164"/>
    </row>
    <row r="97" spans="1:24" x14ac:dyDescent="0.25">
      <c r="A97" s="91" t="str">
        <f>'Results csv file'!A548</f>
        <v>munxhoutot(LismorePtB)</v>
      </c>
      <c r="B97" s="76">
        <f>'Results csv file'!C544</f>
        <v>3.90847E-2</v>
      </c>
      <c r="C97" s="76">
        <f>'Results csv file'!D544</f>
        <v>3.3756309999999998E-2</v>
      </c>
      <c r="D97" s="76">
        <f>'Results csv file'!E544</f>
        <v>2.9702659999999999E-2</v>
      </c>
      <c r="E97" s="76">
        <f>'Results csv file'!F544</f>
        <v>2.6462889999999999E-2</v>
      </c>
      <c r="F97" s="76">
        <f>'Results csv file'!G544</f>
        <v>2.525405E-2</v>
      </c>
      <c r="G97" s="76">
        <f>'Results csv file'!H544</f>
        <v>2.3323699999999999E-2</v>
      </c>
      <c r="H97" s="76">
        <f>'Results csv file'!I544</f>
        <v>2.1644799999999999E-2</v>
      </c>
      <c r="I97" s="76">
        <f>'Results csv file'!J544</f>
        <v>2.0237620000000001E-2</v>
      </c>
      <c r="J97" s="76">
        <f>'Results csv file'!K544</f>
        <v>2.4110940000000001E-2</v>
      </c>
      <c r="K97" s="76">
        <f>'Results csv file'!L544</f>
        <v>2.5365769999999999E-2</v>
      </c>
      <c r="L97" s="76">
        <f>'Results csv file'!M544</f>
        <v>2.6187510000000001E-2</v>
      </c>
      <c r="M97" s="76">
        <f>'Results csv file'!N544</f>
        <v>2.531104E-2</v>
      </c>
      <c r="N97" s="76">
        <f>'Results csv file'!O544</f>
        <v>2.401646E-2</v>
      </c>
      <c r="O97" s="76">
        <f>'Results csv file'!P544</f>
        <v>2.2849870000000001E-2</v>
      </c>
      <c r="P97" s="76">
        <f>'Results csv file'!Q544</f>
        <v>2.1985500000000002E-2</v>
      </c>
      <c r="Q97" s="77">
        <f>'Results csv file'!R544</f>
        <v>2.1286409999999999E-2</v>
      </c>
      <c r="R97" s="164"/>
      <c r="S97" s="164"/>
      <c r="T97" s="164"/>
      <c r="U97" s="164"/>
      <c r="V97" s="164"/>
      <c r="W97" s="164"/>
      <c r="X97" s="164"/>
    </row>
    <row r="98" spans="1:24" x14ac:dyDescent="0.25">
      <c r="A98" s="91" t="str">
        <f>'Results csv file'!A549</f>
        <v>munxhoutot(RichmondVall)</v>
      </c>
      <c r="B98" s="76">
        <f>'Results csv file'!C545</f>
        <v>3.8552120000000002E-2</v>
      </c>
      <c r="C98" s="76">
        <f>'Results csv file'!D545</f>
        <v>3.3113650000000001E-2</v>
      </c>
      <c r="D98" s="76">
        <f>'Results csv file'!E545</f>
        <v>2.8941000000000001E-2</v>
      </c>
      <c r="E98" s="76">
        <f>'Results csv file'!F545</f>
        <v>2.5592420000000001E-2</v>
      </c>
      <c r="F98" s="76">
        <f>'Results csv file'!G545</f>
        <v>2.426743E-2</v>
      </c>
      <c r="G98" s="76">
        <f>'Results csv file'!H545</f>
        <v>2.2279420000000001E-2</v>
      </c>
      <c r="H98" s="76">
        <f>'Results csv file'!I545</f>
        <v>2.0562279999999999E-2</v>
      </c>
      <c r="I98" s="76">
        <f>'Results csv file'!J545</f>
        <v>1.913598E-2</v>
      </c>
      <c r="J98" s="76">
        <f>'Results csv file'!K545</f>
        <v>2.2900150000000001E-2</v>
      </c>
      <c r="K98" s="76">
        <f>'Results csv file'!L545</f>
        <v>2.4193860000000001E-2</v>
      </c>
      <c r="L98" s="76">
        <f>'Results csv file'!M545</f>
        <v>2.5044690000000001E-2</v>
      </c>
      <c r="M98" s="76">
        <f>'Results csv file'!N545</f>
        <v>2.4227599999999998E-2</v>
      </c>
      <c r="N98" s="76">
        <f>'Results csv file'!O545</f>
        <v>2.2953729999999999E-2</v>
      </c>
      <c r="O98" s="76">
        <f>'Results csv file'!P545</f>
        <v>2.175906E-2</v>
      </c>
      <c r="P98" s="76">
        <f>'Results csv file'!Q545</f>
        <v>2.08664E-2</v>
      </c>
      <c r="Q98" s="77">
        <f>'Results csv file'!R545</f>
        <v>2.0148349999999999E-2</v>
      </c>
      <c r="R98" s="164"/>
      <c r="S98" s="164"/>
      <c r="T98" s="164"/>
      <c r="U98" s="164"/>
      <c r="V98" s="164"/>
      <c r="W98" s="164"/>
      <c r="X98" s="164"/>
    </row>
    <row r="99" spans="1:24" x14ac:dyDescent="0.25">
      <c r="A99" s="91" t="str">
        <f>'Results csv file'!A550</f>
        <v>munxhoutot(RichmondVal2)</v>
      </c>
      <c r="B99" s="76">
        <f>'Results csv file'!C546</f>
        <v>3.0525920000000002E-2</v>
      </c>
      <c r="C99" s="76">
        <f>'Results csv file'!D546</f>
        <v>2.534498E-2</v>
      </c>
      <c r="D99" s="76">
        <f>'Results csv file'!E546</f>
        <v>2.1389519999999999E-2</v>
      </c>
      <c r="E99" s="76">
        <f>'Results csv file'!F546</f>
        <v>1.8218359999999999E-2</v>
      </c>
      <c r="F99" s="76">
        <f>'Results csv file'!G546</f>
        <v>1.7146149999999999E-2</v>
      </c>
      <c r="G99" s="76">
        <f>'Results csv file'!H546</f>
        <v>1.534291E-2</v>
      </c>
      <c r="H99" s="76">
        <f>'Results csv file'!I546</f>
        <v>1.377163E-2</v>
      </c>
      <c r="I99" s="76">
        <f>'Results csv file'!J546</f>
        <v>1.247143E-2</v>
      </c>
      <c r="J99" s="76">
        <f>'Results csv file'!K546</f>
        <v>1.631177E-2</v>
      </c>
      <c r="K99" s="76">
        <f>'Results csv file'!L546</f>
        <v>1.7623529999999998E-2</v>
      </c>
      <c r="L99" s="76">
        <f>'Results csv file'!M546</f>
        <v>1.8512359999999999E-2</v>
      </c>
      <c r="M99" s="76">
        <f>'Results csv file'!N546</f>
        <v>1.7830840000000001E-2</v>
      </c>
      <c r="N99" s="76">
        <f>'Results csv file'!O546</f>
        <v>1.6750459999999998E-2</v>
      </c>
      <c r="O99" s="76">
        <f>'Results csv file'!P546</f>
        <v>1.5749340000000001E-2</v>
      </c>
      <c r="P99" s="76">
        <f>'Results csv file'!Q546</f>
        <v>1.501158E-2</v>
      </c>
      <c r="Q99" s="77">
        <f>'Results csv file'!R546</f>
        <v>1.442908E-2</v>
      </c>
      <c r="R99" s="164"/>
      <c r="S99" s="164"/>
      <c r="T99" s="164"/>
      <c r="U99" s="164"/>
      <c r="V99" s="164"/>
      <c r="W99" s="164"/>
      <c r="X99" s="164"/>
    </row>
    <row r="100" spans="1:24" x14ac:dyDescent="0.25">
      <c r="A100" s="91" t="str">
        <f>'Results csv file'!A551</f>
        <v>munxhoutot(TweedPtB)</v>
      </c>
      <c r="B100" s="76">
        <f>'Results csv file'!C547</f>
        <v>5.2262889999999999E-2</v>
      </c>
      <c r="C100" s="76">
        <f>'Results csv file'!D547</f>
        <v>4.6548659999999999E-2</v>
      </c>
      <c r="D100" s="76">
        <f>'Results csv file'!E547</f>
        <v>4.2247979999999997E-2</v>
      </c>
      <c r="E100" s="76">
        <f>'Results csv file'!F547</f>
        <v>3.8850490000000001E-2</v>
      </c>
      <c r="F100" s="76">
        <f>'Results csv file'!G547</f>
        <v>3.7367690000000002E-2</v>
      </c>
      <c r="G100" s="76">
        <f>'Results csv file'!H547</f>
        <v>3.5242280000000001E-2</v>
      </c>
      <c r="H100" s="76">
        <f>'Results csv file'!I547</f>
        <v>3.3407449999999998E-2</v>
      </c>
      <c r="I100" s="76">
        <f>'Results csv file'!J547</f>
        <v>3.1883380000000003E-2</v>
      </c>
      <c r="J100" s="76">
        <f>'Results csv file'!K547</f>
        <v>3.5739710000000001E-2</v>
      </c>
      <c r="K100" s="76">
        <f>'Results csv file'!L547</f>
        <v>3.6959499999999999E-2</v>
      </c>
      <c r="L100" s="76">
        <f>'Results csv file'!M547</f>
        <v>3.7705389999999998E-2</v>
      </c>
      <c r="M100" s="76">
        <f>'Results csv file'!N547</f>
        <v>3.6403999999999999E-2</v>
      </c>
      <c r="N100" s="76">
        <f>'Results csv file'!O547</f>
        <v>3.4666660000000002E-2</v>
      </c>
      <c r="O100" s="76">
        <f>'Results csv file'!P547</f>
        <v>3.3143289999999999E-2</v>
      </c>
      <c r="P100" s="76">
        <f>'Results csv file'!Q547</f>
        <v>3.201801E-2</v>
      </c>
      <c r="Q100" s="77">
        <f>'Results csv file'!R547</f>
        <v>3.110601E-2</v>
      </c>
      <c r="R100" s="164"/>
      <c r="S100" s="164"/>
      <c r="T100" s="164"/>
      <c r="U100" s="164"/>
      <c r="V100" s="164"/>
      <c r="W100" s="164"/>
      <c r="X100" s="164"/>
    </row>
    <row r="101" spans="1:24" x14ac:dyDescent="0.25">
      <c r="A101" s="91" t="str">
        <f>'Results csv file'!A552</f>
        <v>munxhoutot(CoffsHarbour)</v>
      </c>
      <c r="B101" s="76">
        <f>'Results csv file'!C548</f>
        <v>5.0681289999999997E-2</v>
      </c>
      <c r="C101" s="76">
        <f>'Results csv file'!D548</f>
        <v>4.5005290000000003E-2</v>
      </c>
      <c r="D101" s="76">
        <f>'Results csv file'!E548</f>
        <v>4.0605849999999999E-2</v>
      </c>
      <c r="E101" s="76">
        <f>'Results csv file'!F548</f>
        <v>3.7040860000000002E-2</v>
      </c>
      <c r="F101" s="76">
        <f>'Results csv file'!G548</f>
        <v>3.5571360000000003E-2</v>
      </c>
      <c r="G101" s="76">
        <f>'Results csv file'!H548</f>
        <v>3.3379890000000002E-2</v>
      </c>
      <c r="H101" s="76">
        <f>'Results csv file'!I548</f>
        <v>3.1478920000000001E-2</v>
      </c>
      <c r="I101" s="76">
        <f>'Results csv file'!J548</f>
        <v>2.9878760000000001E-2</v>
      </c>
      <c r="J101" s="76">
        <f>'Results csv file'!K548</f>
        <v>3.392626E-2</v>
      </c>
      <c r="K101" s="76">
        <f>'Results csv file'!L548</f>
        <v>3.5335400000000003E-2</v>
      </c>
      <c r="L101" s="76">
        <f>'Results csv file'!M548</f>
        <v>3.6272789999999999E-2</v>
      </c>
      <c r="M101" s="76">
        <f>'Results csv file'!N548</f>
        <v>3.5251980000000002E-2</v>
      </c>
      <c r="N101" s="76">
        <f>'Results csv file'!O548</f>
        <v>3.3726140000000002E-2</v>
      </c>
      <c r="O101" s="76">
        <f>'Results csv file'!P548</f>
        <v>3.2318720000000002E-2</v>
      </c>
      <c r="P101" s="76">
        <f>'Results csv file'!Q548</f>
        <v>3.1261780000000003E-2</v>
      </c>
      <c r="Q101" s="77">
        <f>'Results csv file'!R548</f>
        <v>3.0418359999999998E-2</v>
      </c>
      <c r="R101" s="164"/>
      <c r="S101" s="164"/>
      <c r="T101" s="164"/>
      <c r="U101" s="164"/>
      <c r="V101" s="164"/>
      <c r="W101" s="164"/>
      <c r="X101" s="164"/>
    </row>
    <row r="102" spans="1:24" x14ac:dyDescent="0.25">
      <c r="A102" s="91" t="str">
        <f>'Results csv file'!A553</f>
        <v>munxhoutot(HastingsPtA)</v>
      </c>
      <c r="B102" s="76">
        <f>'Results csv file'!C549</f>
        <v>4.2633419999999998E-2</v>
      </c>
      <c r="C102" s="76">
        <f>'Results csv file'!D549</f>
        <v>3.7580080000000002E-2</v>
      </c>
      <c r="D102" s="76">
        <f>'Results csv file'!E549</f>
        <v>3.3694559999999998E-2</v>
      </c>
      <c r="E102" s="76">
        <f>'Results csv file'!F549</f>
        <v>3.0584130000000001E-2</v>
      </c>
      <c r="F102" s="76">
        <f>'Results csv file'!G549</f>
        <v>2.9266449999999999E-2</v>
      </c>
      <c r="G102" s="76">
        <f>'Results csv file'!H549</f>
        <v>2.7402349999999999E-2</v>
      </c>
      <c r="H102" s="76">
        <f>'Results csv file'!I549</f>
        <v>2.579996E-2</v>
      </c>
      <c r="I102" s="76">
        <f>'Results csv file'!J549</f>
        <v>2.445013E-2</v>
      </c>
      <c r="J102" s="76">
        <f>'Results csv file'!K549</f>
        <v>2.7677449999999999E-2</v>
      </c>
      <c r="K102" s="76">
        <f>'Results csv file'!L549</f>
        <v>2.8830250000000002E-2</v>
      </c>
      <c r="L102" s="76">
        <f>'Results csv file'!M549</f>
        <v>2.9625390000000001E-2</v>
      </c>
      <c r="M102" s="76">
        <f>'Results csv file'!N549</f>
        <v>2.8826640000000001E-2</v>
      </c>
      <c r="N102" s="76">
        <f>'Results csv file'!O549</f>
        <v>2.7580250000000001E-2</v>
      </c>
      <c r="O102" s="76">
        <f>'Results csv file'!P549</f>
        <v>2.6403329999999999E-2</v>
      </c>
      <c r="P102" s="76">
        <f>'Results csv file'!Q549</f>
        <v>2.551894E-2</v>
      </c>
      <c r="Q102" s="77">
        <f>'Results csv file'!R549</f>
        <v>2.4809589999999999E-2</v>
      </c>
      <c r="R102" s="164"/>
      <c r="S102" s="164"/>
      <c r="T102" s="164"/>
      <c r="U102" s="164"/>
      <c r="V102" s="164"/>
      <c r="W102" s="164"/>
      <c r="X102" s="164"/>
    </row>
    <row r="103" spans="1:24" x14ac:dyDescent="0.25">
      <c r="A103" s="91" t="str">
        <f>'Results csv file'!A554</f>
        <v>munxhoutot(Bellingen)</v>
      </c>
      <c r="B103" s="76">
        <f>'Results csv file'!C550</f>
        <v>3.4446240000000003E-2</v>
      </c>
      <c r="C103" s="76">
        <f>'Results csv file'!D550</f>
        <v>3.0116839999999999E-2</v>
      </c>
      <c r="D103" s="76">
        <f>'Results csv file'!E550</f>
        <v>2.6749740000000001E-2</v>
      </c>
      <c r="E103" s="76">
        <f>'Results csv file'!F550</f>
        <v>2.4030619999999999E-2</v>
      </c>
      <c r="F103" s="76">
        <f>'Results csv file'!G550</f>
        <v>2.27797E-2</v>
      </c>
      <c r="G103" s="76">
        <f>'Results csv file'!H550</f>
        <v>2.1176279999999999E-2</v>
      </c>
      <c r="H103" s="76">
        <f>'Results csv file'!I550</f>
        <v>1.979618E-2</v>
      </c>
      <c r="I103" s="76">
        <f>'Results csv file'!J550</f>
        <v>1.8629960000000001E-2</v>
      </c>
      <c r="J103" s="76">
        <f>'Results csv file'!K550</f>
        <v>2.092142E-2</v>
      </c>
      <c r="K103" s="76">
        <f>'Results csv file'!L550</f>
        <v>2.1863879999999999E-2</v>
      </c>
      <c r="L103" s="76">
        <f>'Results csv file'!M550</f>
        <v>2.2593180000000001E-2</v>
      </c>
      <c r="M103" s="76">
        <f>'Results csv file'!N550</f>
        <v>2.210589E-2</v>
      </c>
      <c r="N103" s="76">
        <f>'Results csv file'!O550</f>
        <v>2.119965E-2</v>
      </c>
      <c r="O103" s="76">
        <f>'Results csv file'!P550</f>
        <v>2.0275250000000002E-2</v>
      </c>
      <c r="P103" s="76">
        <f>'Results csv file'!Q550</f>
        <v>1.9545940000000001E-2</v>
      </c>
      <c r="Q103" s="77">
        <f>'Results csv file'!R550</f>
        <v>1.8953020000000001E-2</v>
      </c>
      <c r="R103" s="164"/>
      <c r="S103" s="164"/>
      <c r="T103" s="164"/>
      <c r="U103" s="164"/>
      <c r="V103" s="164"/>
      <c r="W103" s="164"/>
      <c r="X103" s="164"/>
    </row>
    <row r="104" spans="1:24" x14ac:dyDescent="0.25">
      <c r="A104" s="91" t="str">
        <f>'Results csv file'!A555</f>
        <v>munxhoutot(ClarenceVall)</v>
      </c>
      <c r="B104" s="76">
        <f>'Results csv file'!C551</f>
        <v>3.2844279999999997E-2</v>
      </c>
      <c r="C104" s="76">
        <f>'Results csv file'!D551</f>
        <v>2.7750879999999999E-2</v>
      </c>
      <c r="D104" s="76">
        <f>'Results csv file'!E551</f>
        <v>2.3825019999999999E-2</v>
      </c>
      <c r="E104" s="76">
        <f>'Results csv file'!F551</f>
        <v>2.0673980000000002E-2</v>
      </c>
      <c r="F104" s="76">
        <f>'Results csv file'!G551</f>
        <v>1.9378289999999999E-2</v>
      </c>
      <c r="G104" s="76">
        <f>'Results csv file'!H551</f>
        <v>1.755576E-2</v>
      </c>
      <c r="H104" s="76">
        <f>'Results csv file'!I551</f>
        <v>1.5994439999999999E-2</v>
      </c>
      <c r="I104" s="76">
        <f>'Results csv file'!J551</f>
        <v>1.4704709999999999E-2</v>
      </c>
      <c r="J104" s="76">
        <f>'Results csv file'!K551</f>
        <v>1.8010109999999999E-2</v>
      </c>
      <c r="K104" s="76">
        <f>'Results csv file'!L551</f>
        <v>1.9226179999999999E-2</v>
      </c>
      <c r="L104" s="76">
        <f>'Results csv file'!M551</f>
        <v>2.0057200000000001E-2</v>
      </c>
      <c r="M104" s="76">
        <f>'Results csv file'!N551</f>
        <v>1.9415869999999998E-2</v>
      </c>
      <c r="N104" s="76">
        <f>'Results csv file'!O551</f>
        <v>1.8299099999999999E-2</v>
      </c>
      <c r="O104" s="76">
        <f>'Results csv file'!P551</f>
        <v>1.721251E-2</v>
      </c>
      <c r="P104" s="76">
        <f>'Results csv file'!Q551</f>
        <v>1.63885E-2</v>
      </c>
      <c r="Q104" s="77">
        <f>'Results csv file'!R551</f>
        <v>1.5729369999999999E-2</v>
      </c>
      <c r="R104" s="164"/>
      <c r="S104" s="164"/>
      <c r="T104" s="164"/>
      <c r="U104" s="164"/>
      <c r="V104" s="164"/>
      <c r="W104" s="164"/>
      <c r="X104" s="164"/>
    </row>
    <row r="105" spans="1:24" x14ac:dyDescent="0.25">
      <c r="A105" s="91" t="str">
        <f>'Results csv file'!A556</f>
        <v>munxhoutot(ClarenceVal2)</v>
      </c>
      <c r="B105" s="76">
        <f>'Results csv file'!C552</f>
        <v>3.0124089999999999E-2</v>
      </c>
      <c r="C105" s="76">
        <f>'Results csv file'!D552</f>
        <v>2.5069629999999999E-2</v>
      </c>
      <c r="D105" s="76">
        <f>'Results csv file'!E552</f>
        <v>2.1280339999999998E-2</v>
      </c>
      <c r="E105" s="76">
        <f>'Results csv file'!F552</f>
        <v>1.8285539999999999E-2</v>
      </c>
      <c r="F105" s="76">
        <f>'Results csv file'!G552</f>
        <v>1.6998030000000001E-2</v>
      </c>
      <c r="G105" s="76">
        <f>'Results csv file'!H552</f>
        <v>1.523332E-2</v>
      </c>
      <c r="H105" s="76">
        <f>'Results csv file'!I552</f>
        <v>1.372049E-2</v>
      </c>
      <c r="I105" s="76">
        <f>'Results csv file'!J552</f>
        <v>1.2469559999999999E-2</v>
      </c>
      <c r="J105" s="76">
        <f>'Results csv file'!K552</f>
        <v>1.557794E-2</v>
      </c>
      <c r="K105" s="76">
        <f>'Results csv file'!L552</f>
        <v>1.6591450000000001E-2</v>
      </c>
      <c r="L105" s="76">
        <f>'Results csv file'!M552</f>
        <v>1.723858E-2</v>
      </c>
      <c r="M105" s="76">
        <f>'Results csv file'!N552</f>
        <v>1.64441E-2</v>
      </c>
      <c r="N105" s="76">
        <f>'Results csv file'!O552</f>
        <v>1.5272340000000001E-2</v>
      </c>
      <c r="O105" s="76">
        <f>'Results csv file'!P552</f>
        <v>1.417786E-2</v>
      </c>
      <c r="P105" s="76">
        <f>'Results csv file'!Q552</f>
        <v>1.3325450000000001E-2</v>
      </c>
      <c r="Q105" s="77">
        <f>'Results csv file'!R552</f>
        <v>1.262827E-2</v>
      </c>
      <c r="R105" s="164"/>
      <c r="S105" s="164"/>
      <c r="T105" s="164"/>
      <c r="U105" s="164"/>
      <c r="V105" s="164"/>
      <c r="W105" s="164"/>
      <c r="X105" s="164"/>
    </row>
    <row r="106" spans="1:24" x14ac:dyDescent="0.25">
      <c r="A106" s="91" t="str">
        <f>'Results csv file'!A557</f>
        <v>munxhoutot(ClarenceVal3)</v>
      </c>
      <c r="B106" s="76">
        <f>'Results csv file'!C553</f>
        <v>4.3850189999999997E-2</v>
      </c>
      <c r="C106" s="76">
        <f>'Results csv file'!D553</f>
        <v>3.7998049999999998E-2</v>
      </c>
      <c r="D106" s="76">
        <f>'Results csv file'!E553</f>
        <v>3.3568550000000003E-2</v>
      </c>
      <c r="E106" s="76">
        <f>'Results csv file'!F553</f>
        <v>3.0061330000000001E-2</v>
      </c>
      <c r="F106" s="76">
        <f>'Results csv file'!G553</f>
        <v>2.8678120000000001E-2</v>
      </c>
      <c r="G106" s="76">
        <f>'Results csv file'!H553</f>
        <v>2.6544439999999999E-2</v>
      </c>
      <c r="H106" s="76">
        <f>'Results csv file'!I553</f>
        <v>2.4700719999999999E-2</v>
      </c>
      <c r="I106" s="76">
        <f>'Results csv file'!J553</f>
        <v>2.3157790000000001E-2</v>
      </c>
      <c r="J106" s="76">
        <f>'Results csv file'!K553</f>
        <v>2.734669E-2</v>
      </c>
      <c r="K106" s="76">
        <f>'Results csv file'!L553</f>
        <v>2.8601290000000001E-2</v>
      </c>
      <c r="L106" s="76">
        <f>'Results csv file'!M553</f>
        <v>2.9374299999999999E-2</v>
      </c>
      <c r="M106" s="76">
        <f>'Results csv file'!N553</f>
        <v>2.824633E-2</v>
      </c>
      <c r="N106" s="76">
        <f>'Results csv file'!O553</f>
        <v>2.6711080000000002E-2</v>
      </c>
      <c r="O106" s="76">
        <f>'Results csv file'!P553</f>
        <v>2.5342130000000001E-2</v>
      </c>
      <c r="P106" s="76">
        <f>'Results csv file'!Q553</f>
        <v>2.433302E-2</v>
      </c>
      <c r="Q106" s="77">
        <f>'Results csv file'!R553</f>
        <v>2.350847E-2</v>
      </c>
      <c r="R106" s="164"/>
      <c r="S106" s="164"/>
      <c r="T106" s="164"/>
      <c r="U106" s="164"/>
      <c r="V106" s="164"/>
      <c r="W106" s="164"/>
      <c r="X106" s="164"/>
    </row>
    <row r="107" spans="1:24" x14ac:dyDescent="0.25">
      <c r="A107" s="91" t="str">
        <f>'Results csv file'!A558</f>
        <v>munxhoutot(CoffsHarbou2)</v>
      </c>
      <c r="B107" s="76">
        <f>'Results csv file'!C554</f>
        <v>4.1445269999999999E-2</v>
      </c>
      <c r="C107" s="76">
        <f>'Results csv file'!D554</f>
        <v>3.5984670000000003E-2</v>
      </c>
      <c r="D107" s="76">
        <f>'Results csv file'!E554</f>
        <v>3.1761209999999998E-2</v>
      </c>
      <c r="E107" s="76">
        <f>'Results csv file'!F554</f>
        <v>2.8352659999999998E-2</v>
      </c>
      <c r="F107" s="76">
        <f>'Results csv file'!G554</f>
        <v>2.6989740000000002E-2</v>
      </c>
      <c r="G107" s="76">
        <f>'Results csv file'!H554</f>
        <v>2.495381E-2</v>
      </c>
      <c r="H107" s="76">
        <f>'Results csv file'!I554</f>
        <v>2.3188690000000001E-2</v>
      </c>
      <c r="I107" s="76">
        <f>'Results csv file'!J554</f>
        <v>2.171437E-2</v>
      </c>
      <c r="J107" s="76">
        <f>'Results csv file'!K554</f>
        <v>2.553182E-2</v>
      </c>
      <c r="K107" s="76">
        <f>'Results csv file'!L554</f>
        <v>2.6853459999999999E-2</v>
      </c>
      <c r="L107" s="76">
        <f>'Results csv file'!M554</f>
        <v>2.7732349999999999E-2</v>
      </c>
      <c r="M107" s="76">
        <f>'Results csv file'!N554</f>
        <v>2.685771E-2</v>
      </c>
      <c r="N107" s="76">
        <f>'Results csv file'!O554</f>
        <v>2.5507539999999999E-2</v>
      </c>
      <c r="O107" s="76">
        <f>'Results csv file'!P554</f>
        <v>2.4246340000000002E-2</v>
      </c>
      <c r="P107" s="76">
        <f>'Results csv file'!Q554</f>
        <v>2.329612E-2</v>
      </c>
      <c r="Q107" s="77">
        <f>'Results csv file'!R554</f>
        <v>2.2540190000000002E-2</v>
      </c>
      <c r="R107" s="164"/>
      <c r="S107" s="164"/>
      <c r="T107" s="164"/>
      <c r="U107" s="164"/>
      <c r="V107" s="164"/>
      <c r="W107" s="164"/>
      <c r="X107" s="164"/>
    </row>
    <row r="108" spans="1:24" x14ac:dyDescent="0.25">
      <c r="A108" s="91" t="str">
        <f>'Results csv file'!A559</f>
        <v>munxhoutot(Nambucca)</v>
      </c>
      <c r="B108" s="76">
        <f>'Results csv file'!C555</f>
        <v>5.8461449999999998E-2</v>
      </c>
      <c r="C108" s="76">
        <f>'Results csv file'!D555</f>
        <v>5.2378960000000002E-2</v>
      </c>
      <c r="D108" s="76">
        <f>'Results csv file'!E555</f>
        <v>4.7828839999999997E-2</v>
      </c>
      <c r="E108" s="76">
        <f>'Results csv file'!F555</f>
        <v>4.4251100000000002E-2</v>
      </c>
      <c r="F108" s="76">
        <f>'Results csv file'!G555</f>
        <v>4.282764E-2</v>
      </c>
      <c r="G108" s="76">
        <f>'Results csv file'!H555</f>
        <v>4.05359E-2</v>
      </c>
      <c r="H108" s="76">
        <f>'Results csv file'!I555</f>
        <v>3.8534890000000002E-2</v>
      </c>
      <c r="I108" s="76">
        <f>'Results csv file'!J555</f>
        <v>3.685418E-2</v>
      </c>
      <c r="J108" s="76">
        <f>'Results csv file'!K555</f>
        <v>4.1386810000000003E-2</v>
      </c>
      <c r="K108" s="76">
        <f>'Results csv file'!L555</f>
        <v>4.2643609999999998E-2</v>
      </c>
      <c r="L108" s="76">
        <f>'Results csv file'!M555</f>
        <v>4.3369629999999999E-2</v>
      </c>
      <c r="M108" s="76">
        <f>'Results csv file'!N555</f>
        <v>4.1842089999999998E-2</v>
      </c>
      <c r="N108" s="76">
        <f>'Results csv file'!O555</f>
        <v>3.9926730000000001E-2</v>
      </c>
      <c r="O108" s="76">
        <f>'Results csv file'!P555</f>
        <v>3.8304909999999998E-2</v>
      </c>
      <c r="P108" s="76">
        <f>'Results csv file'!Q555</f>
        <v>3.7130610000000001E-2</v>
      </c>
      <c r="Q108" s="77">
        <f>'Results csv file'!R555</f>
        <v>3.6169850000000003E-2</v>
      </c>
      <c r="R108" s="164"/>
      <c r="S108" s="164"/>
      <c r="T108" s="164"/>
      <c r="U108" s="164"/>
      <c r="V108" s="164"/>
      <c r="W108" s="164"/>
      <c r="X108" s="164"/>
    </row>
    <row r="109" spans="1:24" x14ac:dyDescent="0.25">
      <c r="A109" s="91" t="str">
        <f>'Results csv file'!A560</f>
        <v>munxhoutot(GreaterTaree)</v>
      </c>
      <c r="B109" s="76">
        <f>'Results csv file'!C556</f>
        <v>3.3752339999999999E-2</v>
      </c>
      <c r="C109" s="76">
        <f>'Results csv file'!D556</f>
        <v>2.867915E-2</v>
      </c>
      <c r="D109" s="76">
        <f>'Results csv file'!E556</f>
        <v>2.4841479999999999E-2</v>
      </c>
      <c r="E109" s="76">
        <f>'Results csv file'!F556</f>
        <v>2.1807839999999998E-2</v>
      </c>
      <c r="F109" s="76">
        <f>'Results csv file'!G556</f>
        <v>2.0568670000000001E-2</v>
      </c>
      <c r="G109" s="76">
        <f>'Results csv file'!H556</f>
        <v>1.8773459999999999E-2</v>
      </c>
      <c r="H109" s="76">
        <f>'Results csv file'!I556</f>
        <v>1.7229890000000001E-2</v>
      </c>
      <c r="I109" s="76">
        <f>'Results csv file'!J556</f>
        <v>1.5948190000000001E-2</v>
      </c>
      <c r="J109" s="76">
        <f>'Results csv file'!K556</f>
        <v>1.906217E-2</v>
      </c>
      <c r="K109" s="76">
        <f>'Results csv file'!L556</f>
        <v>2.0068909999999999E-2</v>
      </c>
      <c r="L109" s="76">
        <f>'Results csv file'!M556</f>
        <v>2.0747310000000001E-2</v>
      </c>
      <c r="M109" s="76">
        <f>'Results csv file'!N556</f>
        <v>1.9997979999999999E-2</v>
      </c>
      <c r="N109" s="76">
        <f>'Results csv file'!O556</f>
        <v>1.889892E-2</v>
      </c>
      <c r="O109" s="76">
        <f>'Results csv file'!P556</f>
        <v>1.7878600000000001E-2</v>
      </c>
      <c r="P109" s="76">
        <f>'Results csv file'!Q556</f>
        <v>1.7092059999999999E-2</v>
      </c>
      <c r="Q109" s="77">
        <f>'Results csv file'!R556</f>
        <v>1.645129E-2</v>
      </c>
      <c r="R109" s="164"/>
      <c r="S109" s="164"/>
      <c r="T109" s="164"/>
      <c r="U109" s="164"/>
      <c r="V109" s="164"/>
      <c r="W109" s="164"/>
      <c r="X109" s="164"/>
    </row>
    <row r="110" spans="1:24" x14ac:dyDescent="0.25">
      <c r="A110" s="91" t="str">
        <f>'Results csv file'!A561</f>
        <v>munxhoutot(HastingsPtB)</v>
      </c>
      <c r="B110" s="76">
        <f>'Results csv file'!C557</f>
        <v>5.0687610000000001E-2</v>
      </c>
      <c r="C110" s="76">
        <f>'Results csv file'!D557</f>
        <v>4.4770699999999997E-2</v>
      </c>
      <c r="D110" s="76">
        <f>'Results csv file'!E557</f>
        <v>4.02688E-2</v>
      </c>
      <c r="E110" s="76">
        <f>'Results csv file'!F557</f>
        <v>3.6670700000000001E-2</v>
      </c>
      <c r="F110" s="76">
        <f>'Results csv file'!G557</f>
        <v>3.5218029999999997E-2</v>
      </c>
      <c r="G110" s="76">
        <f>'Results csv file'!H557</f>
        <v>3.2994040000000002E-2</v>
      </c>
      <c r="H110" s="76">
        <f>'Results csv file'!I557</f>
        <v>3.1070560000000001E-2</v>
      </c>
      <c r="I110" s="76">
        <f>'Results csv file'!J557</f>
        <v>2.9448390000000001E-2</v>
      </c>
      <c r="J110" s="76">
        <f>'Results csv file'!K557</f>
        <v>3.3610000000000001E-2</v>
      </c>
      <c r="K110" s="76">
        <f>'Results csv file'!L557</f>
        <v>3.4915229999999998E-2</v>
      </c>
      <c r="L110" s="76">
        <f>'Results csv file'!M557</f>
        <v>3.5738260000000001E-2</v>
      </c>
      <c r="M110" s="76">
        <f>'Results csv file'!N557</f>
        <v>3.4598749999999998E-2</v>
      </c>
      <c r="N110" s="76">
        <f>'Results csv file'!O557</f>
        <v>3.3011899999999997E-2</v>
      </c>
      <c r="O110" s="76">
        <f>'Results csv file'!P557</f>
        <v>3.1592349999999998E-2</v>
      </c>
      <c r="P110" s="76">
        <f>'Results csv file'!Q557</f>
        <v>3.0543319999999999E-2</v>
      </c>
      <c r="Q110" s="77">
        <f>'Results csv file'!R557</f>
        <v>2.9688820000000001E-2</v>
      </c>
      <c r="R110" s="164"/>
      <c r="S110" s="164"/>
      <c r="T110" s="164"/>
      <c r="U110" s="164"/>
      <c r="V110" s="164"/>
      <c r="W110" s="164"/>
      <c r="X110" s="164"/>
    </row>
    <row r="111" spans="1:24" x14ac:dyDescent="0.25">
      <c r="A111" s="91" t="str">
        <f>'Results csv file'!A562</f>
        <v>munxhoutot(Kempsey)</v>
      </c>
      <c r="B111" s="76">
        <f>'Results csv file'!C558</f>
        <v>3.1423060000000003E-2</v>
      </c>
      <c r="C111" s="76">
        <f>'Results csv file'!D558</f>
        <v>2.623955E-2</v>
      </c>
      <c r="D111" s="76">
        <f>'Results csv file'!E558</f>
        <v>2.229186E-2</v>
      </c>
      <c r="E111" s="76">
        <f>'Results csv file'!F558</f>
        <v>1.9138700000000002E-2</v>
      </c>
      <c r="F111" s="76">
        <f>'Results csv file'!G558</f>
        <v>1.7929589999999999E-2</v>
      </c>
      <c r="G111" s="76">
        <f>'Results csv file'!H558</f>
        <v>1.6096450000000002E-2</v>
      </c>
      <c r="H111" s="76">
        <f>'Results csv file'!I558</f>
        <v>1.451475E-2</v>
      </c>
      <c r="I111" s="76">
        <f>'Results csv file'!J558</f>
        <v>1.3204479999999999E-2</v>
      </c>
      <c r="J111" s="76">
        <f>'Results csv file'!K558</f>
        <v>1.6732190000000001E-2</v>
      </c>
      <c r="K111" s="76">
        <f>'Results csv file'!L558</f>
        <v>1.7909930000000001E-2</v>
      </c>
      <c r="L111" s="76">
        <f>'Results csv file'!M558</f>
        <v>1.8683200000000001E-2</v>
      </c>
      <c r="M111" s="76">
        <f>'Results csv file'!N558</f>
        <v>1.7934490000000001E-2</v>
      </c>
      <c r="N111" s="76">
        <f>'Results csv file'!O558</f>
        <v>1.6797599999999999E-2</v>
      </c>
      <c r="O111" s="76">
        <f>'Results csv file'!P558</f>
        <v>1.5729429999999999E-2</v>
      </c>
      <c r="P111" s="76">
        <f>'Results csv file'!Q558</f>
        <v>1.492403E-2</v>
      </c>
      <c r="Q111" s="77">
        <f>'Results csv file'!R558</f>
        <v>1.427402E-2</v>
      </c>
      <c r="R111" s="164"/>
      <c r="S111" s="164"/>
      <c r="T111" s="164"/>
      <c r="U111" s="164"/>
      <c r="V111" s="164"/>
      <c r="W111" s="164"/>
      <c r="X111" s="164"/>
    </row>
    <row r="112" spans="1:24" x14ac:dyDescent="0.25">
      <c r="A112" s="91" t="str">
        <f>'Results csv file'!A563</f>
        <v>munxhoutot(LordHoweIsla)</v>
      </c>
      <c r="B112" s="76">
        <f>'Results csv file'!C559</f>
        <v>3.6633350000000002E-2</v>
      </c>
      <c r="C112" s="76">
        <f>'Results csv file'!D559</f>
        <v>3.1756390000000002E-2</v>
      </c>
      <c r="D112" s="76">
        <f>'Results csv file'!E559</f>
        <v>2.809275E-2</v>
      </c>
      <c r="E112" s="76">
        <f>'Results csv file'!F559</f>
        <v>2.5202220000000001E-2</v>
      </c>
      <c r="F112" s="76">
        <f>'Results csv file'!G559</f>
        <v>2.3961280000000001E-2</v>
      </c>
      <c r="G112" s="76">
        <f>'Results csv file'!H559</f>
        <v>2.218527E-2</v>
      </c>
      <c r="H112" s="76">
        <f>'Results csv file'!I559</f>
        <v>2.0671249999999999E-2</v>
      </c>
      <c r="I112" s="76">
        <f>'Results csv file'!J559</f>
        <v>1.9409679999999999E-2</v>
      </c>
      <c r="J112" s="76">
        <f>'Results csv file'!K559</f>
        <v>2.2659599999999998E-2</v>
      </c>
      <c r="K112" s="76">
        <f>'Results csv file'!L559</f>
        <v>2.3722630000000001E-2</v>
      </c>
      <c r="L112" s="76">
        <f>'Results csv file'!M559</f>
        <v>2.4390269999999999E-2</v>
      </c>
      <c r="M112" s="76">
        <f>'Results csv file'!N559</f>
        <v>2.3621039999999999E-2</v>
      </c>
      <c r="N112" s="76">
        <f>'Results csv file'!O559</f>
        <v>2.242384E-2</v>
      </c>
      <c r="O112" s="76">
        <f>'Results csv file'!P559</f>
        <v>2.1296099999999998E-2</v>
      </c>
      <c r="P112" s="76">
        <f>'Results csv file'!Q559</f>
        <v>2.0441170000000002E-2</v>
      </c>
      <c r="Q112" s="77">
        <f>'Results csv file'!R559</f>
        <v>1.975153E-2</v>
      </c>
      <c r="R112" s="164"/>
      <c r="S112" s="164"/>
      <c r="T112" s="164"/>
      <c r="U112" s="164"/>
      <c r="V112" s="164"/>
      <c r="W112" s="164"/>
      <c r="X112" s="164"/>
    </row>
    <row r="113" spans="1:24" x14ac:dyDescent="0.25">
      <c r="A113" s="91" t="str">
        <f>'Results csv file'!A564</f>
        <v>munxhoutot(TamworthRegi)</v>
      </c>
      <c r="B113" s="76">
        <f>'Results csv file'!C560</f>
        <v>4.0749729999999998E-2</v>
      </c>
      <c r="C113" s="76">
        <f>'Results csv file'!D560</f>
        <v>3.5632160000000003E-2</v>
      </c>
      <c r="D113" s="76">
        <f>'Results csv file'!E560</f>
        <v>3.1759040000000002E-2</v>
      </c>
      <c r="E113" s="76">
        <f>'Results csv file'!F560</f>
        <v>2.8699140000000001E-2</v>
      </c>
      <c r="F113" s="76">
        <f>'Results csv file'!G560</f>
        <v>2.7478280000000001E-2</v>
      </c>
      <c r="G113" s="76">
        <f>'Results csv file'!H560</f>
        <v>2.5614330000000001E-2</v>
      </c>
      <c r="H113" s="76">
        <f>'Results csv file'!I560</f>
        <v>2.4012539999999999E-2</v>
      </c>
      <c r="I113" s="76">
        <f>'Results csv file'!J560</f>
        <v>2.267276E-2</v>
      </c>
      <c r="J113" s="76">
        <f>'Results csv file'!K560</f>
        <v>2.6223960000000001E-2</v>
      </c>
      <c r="K113" s="76">
        <f>'Results csv file'!L560</f>
        <v>2.7384729999999999E-2</v>
      </c>
      <c r="L113" s="76">
        <f>'Results csv file'!M560</f>
        <v>2.814995E-2</v>
      </c>
      <c r="M113" s="76">
        <f>'Results csv file'!N560</f>
        <v>2.7263840000000001E-2</v>
      </c>
      <c r="N113" s="76">
        <f>'Results csv file'!O560</f>
        <v>2.5969369999999999E-2</v>
      </c>
      <c r="O113" s="76">
        <f>'Results csv file'!P560</f>
        <v>2.4783159999999999E-2</v>
      </c>
      <c r="P113" s="76">
        <f>'Results csv file'!Q560</f>
        <v>2.3909E-2</v>
      </c>
      <c r="Q113" s="77">
        <f>'Results csv file'!R560</f>
        <v>2.3200140000000001E-2</v>
      </c>
      <c r="R113" s="164"/>
      <c r="S113" s="164"/>
      <c r="T113" s="164"/>
      <c r="U113" s="164"/>
      <c r="V113" s="164"/>
      <c r="W113" s="164"/>
      <c r="X113" s="164"/>
    </row>
    <row r="114" spans="1:24" x14ac:dyDescent="0.25">
      <c r="A114" s="91" t="str">
        <f>'Results csv file'!A565</f>
        <v>munxhoutot(Gunnedah)</v>
      </c>
      <c r="B114" s="76">
        <f>'Results csv file'!C561</f>
        <v>4.5633159999999999E-2</v>
      </c>
      <c r="C114" s="76">
        <f>'Results csv file'!D561</f>
        <v>3.9869710000000003E-2</v>
      </c>
      <c r="D114" s="76">
        <f>'Results csv file'!E561</f>
        <v>3.5529480000000002E-2</v>
      </c>
      <c r="E114" s="76">
        <f>'Results csv file'!F561</f>
        <v>3.2092330000000002E-2</v>
      </c>
      <c r="F114" s="76">
        <f>'Results csv file'!G561</f>
        <v>3.0650159999999999E-2</v>
      </c>
      <c r="G114" s="76">
        <f>'Results csv file'!H561</f>
        <v>2.8555359999999998E-2</v>
      </c>
      <c r="H114" s="76">
        <f>'Results csv file'!I561</f>
        <v>2.675106E-2</v>
      </c>
      <c r="I114" s="76">
        <f>'Results csv file'!J561</f>
        <v>2.5256890000000001E-2</v>
      </c>
      <c r="J114" s="76">
        <f>'Results csv file'!K561</f>
        <v>2.9165170000000001E-2</v>
      </c>
      <c r="K114" s="76">
        <f>'Results csv file'!L561</f>
        <v>3.0420450000000002E-2</v>
      </c>
      <c r="L114" s="76">
        <f>'Results csv file'!M561</f>
        <v>3.1203470000000001E-2</v>
      </c>
      <c r="M114" s="76">
        <f>'Results csv file'!N561</f>
        <v>3.0106270000000001E-2</v>
      </c>
      <c r="N114" s="76">
        <f>'Results csv file'!O561</f>
        <v>2.8553240000000001E-2</v>
      </c>
      <c r="O114" s="76">
        <f>'Results csv file'!P561</f>
        <v>2.7146679999999999E-2</v>
      </c>
      <c r="P114" s="76">
        <f>'Results csv file'!Q561</f>
        <v>2.608999E-2</v>
      </c>
      <c r="Q114" s="77">
        <f>'Results csv file'!R561</f>
        <v>2.5246540000000001E-2</v>
      </c>
      <c r="R114" s="164"/>
      <c r="S114" s="164"/>
      <c r="T114" s="164"/>
      <c r="U114" s="164"/>
      <c r="V114" s="164"/>
      <c r="W114" s="164"/>
      <c r="X114" s="164"/>
    </row>
    <row r="115" spans="1:24" x14ac:dyDescent="0.25">
      <c r="A115" s="91" t="str">
        <f>'Results csv file'!A566</f>
        <v>munxhoutot(Gwydir)</v>
      </c>
      <c r="B115" s="76">
        <f>'Results csv file'!C562</f>
        <v>3.176205E-2</v>
      </c>
      <c r="C115" s="76">
        <f>'Results csv file'!D562</f>
        <v>2.6705509999999998E-2</v>
      </c>
      <c r="D115" s="76">
        <f>'Results csv file'!E562</f>
        <v>2.283688E-2</v>
      </c>
      <c r="E115" s="76">
        <f>'Results csv file'!F562</f>
        <v>1.973391E-2</v>
      </c>
      <c r="F115" s="76">
        <f>'Results csv file'!G562</f>
        <v>1.837987E-2</v>
      </c>
      <c r="G115" s="76">
        <f>'Results csv file'!H562</f>
        <v>1.656699E-2</v>
      </c>
      <c r="H115" s="76">
        <f>'Results csv file'!I562</f>
        <v>1.502537E-2</v>
      </c>
      <c r="I115" s="76">
        <f>'Results csv file'!J562</f>
        <v>1.3755130000000001E-2</v>
      </c>
      <c r="J115" s="76">
        <f>'Results csv file'!K562</f>
        <v>1.6909739999999999E-2</v>
      </c>
      <c r="K115" s="76">
        <f>'Results csv file'!L562</f>
        <v>1.809614E-2</v>
      </c>
      <c r="L115" s="76">
        <f>'Results csv file'!M562</f>
        <v>1.8887709999999999E-2</v>
      </c>
      <c r="M115" s="76">
        <f>'Results csv file'!N562</f>
        <v>1.8237670000000001E-2</v>
      </c>
      <c r="N115" s="76">
        <f>'Results csv file'!O562</f>
        <v>1.7093790000000001E-2</v>
      </c>
      <c r="O115" s="76">
        <f>'Results csv file'!P562</f>
        <v>1.5979710000000001E-2</v>
      </c>
      <c r="P115" s="76">
        <f>'Results csv file'!Q562</f>
        <v>1.5108E-2</v>
      </c>
      <c r="Q115" s="77">
        <f>'Results csv file'!R562</f>
        <v>1.441068E-2</v>
      </c>
      <c r="R115" s="164"/>
      <c r="S115" s="164"/>
      <c r="T115" s="164"/>
      <c r="U115" s="164"/>
      <c r="V115" s="164"/>
      <c r="W115" s="164"/>
      <c r="X115" s="164"/>
    </row>
    <row r="116" spans="1:24" x14ac:dyDescent="0.25">
      <c r="A116" s="91" t="str">
        <f>'Results csv file'!A567</f>
        <v>munxhoutot(InverellPtA)</v>
      </c>
      <c r="B116" s="76">
        <f>'Results csv file'!C563</f>
        <v>7.2862709999999997E-2</v>
      </c>
      <c r="C116" s="76">
        <f>'Results csv file'!D563</f>
        <v>6.5022999999999997E-2</v>
      </c>
      <c r="D116" s="76">
        <f>'Results csv file'!E563</f>
        <v>5.8754540000000001E-2</v>
      </c>
      <c r="E116" s="76">
        <f>'Results csv file'!F563</f>
        <v>5.3595129999999998E-2</v>
      </c>
      <c r="F116" s="76">
        <f>'Results csv file'!G563</f>
        <v>5.1536760000000001E-2</v>
      </c>
      <c r="G116" s="76">
        <f>'Results csv file'!H563</f>
        <v>4.8094489999999997E-2</v>
      </c>
      <c r="H116" s="76">
        <f>'Results csv file'!I563</f>
        <v>4.5044569999999999E-2</v>
      </c>
      <c r="I116" s="76">
        <f>'Results csv file'!J563</f>
        <v>4.2546189999999998E-2</v>
      </c>
      <c r="J116" s="76">
        <f>'Results csv file'!K563</f>
        <v>4.8625229999999998E-2</v>
      </c>
      <c r="K116" s="76">
        <f>'Results csv file'!L563</f>
        <v>4.9871829999999999E-2</v>
      </c>
      <c r="L116" s="76">
        <f>'Results csv file'!M563</f>
        <v>5.0608260000000002E-2</v>
      </c>
      <c r="M116" s="76">
        <f>'Results csv file'!N563</f>
        <v>4.8686210000000001E-2</v>
      </c>
      <c r="N116" s="76">
        <f>'Results csv file'!O563</f>
        <v>4.6545339999999998E-2</v>
      </c>
      <c r="O116" s="76">
        <f>'Results csv file'!P563</f>
        <v>4.4810870000000003E-2</v>
      </c>
      <c r="P116" s="76">
        <f>'Results csv file'!Q563</f>
        <v>4.3614750000000001E-2</v>
      </c>
      <c r="Q116" s="77">
        <f>'Results csv file'!R563</f>
        <v>4.2623099999999997E-2</v>
      </c>
      <c r="R116" s="164"/>
      <c r="S116" s="164"/>
      <c r="T116" s="164"/>
      <c r="U116" s="164"/>
      <c r="V116" s="164"/>
      <c r="W116" s="164"/>
      <c r="X116" s="164"/>
    </row>
    <row r="117" spans="1:24" x14ac:dyDescent="0.25">
      <c r="A117" s="91" t="str">
        <f>'Results csv file'!A568</f>
        <v>munxhoutot(LiverpoolPla)</v>
      </c>
      <c r="B117" s="76">
        <f>'Results csv file'!C564</f>
        <v>2.988553E-2</v>
      </c>
      <c r="C117" s="76">
        <f>'Results csv file'!D564</f>
        <v>2.511998E-2</v>
      </c>
      <c r="D117" s="76">
        <f>'Results csv file'!E564</f>
        <v>2.1510709999999999E-2</v>
      </c>
      <c r="E117" s="76">
        <f>'Results csv file'!F564</f>
        <v>1.8646329999999999E-2</v>
      </c>
      <c r="F117" s="76">
        <f>'Results csv file'!G564</f>
        <v>1.7502469999999999E-2</v>
      </c>
      <c r="G117" s="76">
        <f>'Results csv file'!H564</f>
        <v>1.5860900000000001E-2</v>
      </c>
      <c r="H117" s="76">
        <f>'Results csv file'!I564</f>
        <v>1.446215E-2</v>
      </c>
      <c r="I117" s="76">
        <f>'Results csv file'!J564</f>
        <v>1.330608E-2</v>
      </c>
      <c r="J117" s="76">
        <f>'Results csv file'!K564</f>
        <v>1.6332490000000002E-2</v>
      </c>
      <c r="K117" s="76">
        <f>'Results csv file'!L564</f>
        <v>1.738862E-2</v>
      </c>
      <c r="L117" s="76">
        <f>'Results csv file'!M564</f>
        <v>1.8106259999999999E-2</v>
      </c>
      <c r="M117" s="76">
        <f>'Results csv file'!N564</f>
        <v>1.7491989999999999E-2</v>
      </c>
      <c r="N117" s="76">
        <f>'Results csv file'!O564</f>
        <v>1.647854E-2</v>
      </c>
      <c r="O117" s="76">
        <f>'Results csv file'!P564</f>
        <v>1.5514709999999999E-2</v>
      </c>
      <c r="P117" s="76">
        <f>'Results csv file'!Q564</f>
        <v>1.478522E-2</v>
      </c>
      <c r="Q117" s="77">
        <f>'Results csv file'!R564</f>
        <v>1.420193E-2</v>
      </c>
      <c r="R117" s="164"/>
      <c r="S117" s="164"/>
      <c r="T117" s="164"/>
      <c r="U117" s="164"/>
      <c r="V117" s="164"/>
      <c r="W117" s="164"/>
      <c r="X117" s="164"/>
    </row>
    <row r="118" spans="1:24" x14ac:dyDescent="0.25">
      <c r="A118" s="91" t="str">
        <f>'Results csv file'!A569</f>
        <v>munxhoutot(TamworthReg2)</v>
      </c>
      <c r="B118" s="76">
        <f>'Results csv file'!C565</f>
        <v>1.3875409999999999E-2</v>
      </c>
      <c r="C118" s="76">
        <f>'Results csv file'!D565</f>
        <v>1.0902190000000001E-2</v>
      </c>
      <c r="D118" s="76">
        <f>'Results csv file'!E565</f>
        <v>8.6797079999999995E-3</v>
      </c>
      <c r="E118" s="76">
        <f>'Results csv file'!F565</f>
        <v>6.9547419999999999E-3</v>
      </c>
      <c r="F118" s="76">
        <f>'Results csv file'!G565</f>
        <v>6.307071E-3</v>
      </c>
      <c r="G118" s="76">
        <f>'Results csv file'!H565</f>
        <v>5.4796899999999997E-3</v>
      </c>
      <c r="H118" s="76">
        <f>'Results csv file'!I565</f>
        <v>4.8375639999999999E-3</v>
      </c>
      <c r="I118" s="76">
        <f>'Results csv file'!J565</f>
        <v>4.3608240000000001E-3</v>
      </c>
      <c r="J118" s="76">
        <f>'Results csv file'!K565</f>
        <v>5.75656E-3</v>
      </c>
      <c r="K118" s="76">
        <f>'Results csv file'!L565</f>
        <v>6.4187030000000004E-3</v>
      </c>
      <c r="L118" s="76">
        <f>'Results csv file'!M565</f>
        <v>6.9603310000000002E-3</v>
      </c>
      <c r="M118" s="76">
        <f>'Results csv file'!N565</f>
        <v>6.5642729999999998E-3</v>
      </c>
      <c r="N118" s="76">
        <f>'Results csv file'!O565</f>
        <v>5.9737319999999998E-3</v>
      </c>
      <c r="O118" s="76">
        <f>'Results csv file'!P565</f>
        <v>5.4296079999999998E-3</v>
      </c>
      <c r="P118" s="76">
        <f>'Results csv file'!Q565</f>
        <v>5.0401710000000004E-3</v>
      </c>
      <c r="Q118" s="77">
        <f>'Results csv file'!R565</f>
        <v>4.7671520000000002E-3</v>
      </c>
      <c r="R118" s="164"/>
      <c r="S118" s="164"/>
      <c r="T118" s="164"/>
      <c r="U118" s="164"/>
      <c r="V118" s="164"/>
      <c r="W118" s="164"/>
      <c r="X118" s="164"/>
    </row>
    <row r="119" spans="1:24" x14ac:dyDescent="0.25">
      <c r="A119" s="91" t="str">
        <f>'Results csv file'!A570</f>
        <v>munxhoutot(ArmidaleDuma)</v>
      </c>
      <c r="B119" s="76">
        <f>'Results csv file'!C566</f>
        <v>-3.3476520000000003E-2</v>
      </c>
      <c r="C119" s="76">
        <f>'Results csv file'!D566</f>
        <v>-3.4675850000000001E-2</v>
      </c>
      <c r="D119" s="76">
        <f>'Results csv file'!E566</f>
        <v>-3.5786129999999999E-2</v>
      </c>
      <c r="E119" s="76">
        <f>'Results csv file'!F566</f>
        <v>-3.6778190000000002E-2</v>
      </c>
      <c r="F119" s="76">
        <f>'Results csv file'!G566</f>
        <v>-3.7527570000000003E-2</v>
      </c>
      <c r="G119" s="76">
        <f>'Results csv file'!H566</f>
        <v>-3.7780559999999998E-2</v>
      </c>
      <c r="H119" s="76">
        <f>'Results csv file'!I566</f>
        <v>-3.792649E-2</v>
      </c>
      <c r="I119" s="76">
        <f>'Results csv file'!J566</f>
        <v>-3.8023899999999999E-2</v>
      </c>
      <c r="J119" s="76">
        <f>'Results csv file'!K566</f>
        <v>-3.9594240000000003E-2</v>
      </c>
      <c r="K119" s="76">
        <f>'Results csv file'!L566</f>
        <v>-3.9555140000000003E-2</v>
      </c>
      <c r="L119" s="76">
        <f>'Results csv file'!M566</f>
        <v>-3.9262699999999998E-2</v>
      </c>
      <c r="M119" s="76">
        <f>'Results csv file'!N566</f>
        <v>-3.7794139999999997E-2</v>
      </c>
      <c r="N119" s="76">
        <f>'Results csv file'!O566</f>
        <v>-3.6812240000000003E-2</v>
      </c>
      <c r="O119" s="76">
        <f>'Results csv file'!P566</f>
        <v>-3.6375209999999998E-2</v>
      </c>
      <c r="P119" s="76">
        <f>'Results csv file'!Q566</f>
        <v>-3.6219889999999998E-2</v>
      </c>
      <c r="Q119" s="77">
        <f>'Results csv file'!R566</f>
        <v>-3.6074299999999997E-2</v>
      </c>
      <c r="R119" s="164"/>
      <c r="S119" s="164"/>
      <c r="T119" s="164"/>
      <c r="U119" s="164"/>
      <c r="V119" s="164"/>
      <c r="W119" s="164"/>
      <c r="X119" s="164"/>
    </row>
    <row r="120" spans="1:24" x14ac:dyDescent="0.25">
      <c r="A120" s="91" t="str">
        <f>'Results csv file'!A571</f>
        <v>munxhoutot(ArmidaleDum2)</v>
      </c>
      <c r="B120" s="76">
        <f>'Results csv file'!C567</f>
        <v>5.6626570000000001E-2</v>
      </c>
      <c r="C120" s="76">
        <f>'Results csv file'!D567</f>
        <v>5.1025790000000001E-2</v>
      </c>
      <c r="D120" s="76">
        <f>'Results csv file'!E567</f>
        <v>4.6791199999999998E-2</v>
      </c>
      <c r="E120" s="76">
        <f>'Results csv file'!F567</f>
        <v>4.3441019999999997E-2</v>
      </c>
      <c r="F120" s="76">
        <f>'Results csv file'!G567</f>
        <v>4.1995560000000001E-2</v>
      </c>
      <c r="G120" s="76">
        <f>'Results csv file'!H567</f>
        <v>3.9915659999999999E-2</v>
      </c>
      <c r="H120" s="76">
        <f>'Results csv file'!I567</f>
        <v>3.8117320000000003E-2</v>
      </c>
      <c r="I120" s="76">
        <f>'Results csv file'!J567</f>
        <v>3.6601080000000001E-2</v>
      </c>
      <c r="J120" s="76">
        <f>'Results csv file'!K567</f>
        <v>4.029638E-2</v>
      </c>
      <c r="K120" s="76">
        <f>'Results csv file'!L567</f>
        <v>4.1539090000000001E-2</v>
      </c>
      <c r="L120" s="76">
        <f>'Results csv file'!M567</f>
        <v>4.2374389999999998E-2</v>
      </c>
      <c r="M120" s="76">
        <f>'Results csv file'!N567</f>
        <v>4.1167090000000003E-2</v>
      </c>
      <c r="N120" s="76">
        <f>'Results csv file'!O567</f>
        <v>3.9551269999999999E-2</v>
      </c>
      <c r="O120" s="76">
        <f>'Results csv file'!P567</f>
        <v>3.8121769999999999E-2</v>
      </c>
      <c r="P120" s="76">
        <f>'Results csv file'!Q567</f>
        <v>3.7052830000000002E-2</v>
      </c>
      <c r="Q120" s="77">
        <f>'Results csv file'!R567</f>
        <v>3.619783E-2</v>
      </c>
      <c r="R120" s="164"/>
      <c r="S120" s="164"/>
      <c r="T120" s="164"/>
      <c r="U120" s="164"/>
      <c r="V120" s="164"/>
      <c r="W120" s="164"/>
      <c r="X120" s="164"/>
    </row>
    <row r="121" spans="1:24" x14ac:dyDescent="0.25">
      <c r="A121" s="91" t="str">
        <f>'Results csv file'!A572</f>
        <v>munxhoutot(GlenInnesSev)</v>
      </c>
      <c r="B121" s="76">
        <f>'Results csv file'!C568</f>
        <v>-3.8301290000000002E-2</v>
      </c>
      <c r="C121" s="76">
        <f>'Results csv file'!D568</f>
        <v>-4.0016599999999999E-2</v>
      </c>
      <c r="D121" s="76">
        <f>'Results csv file'!E568</f>
        <v>-4.1340019999999998E-2</v>
      </c>
      <c r="E121" s="76">
        <f>'Results csv file'!F568</f>
        <v>-4.2408710000000002E-2</v>
      </c>
      <c r="F121" s="76">
        <f>'Results csv file'!G568</f>
        <v>-4.276717E-2</v>
      </c>
      <c r="G121" s="76">
        <f>'Results csv file'!H568</f>
        <v>-4.3048830000000003E-2</v>
      </c>
      <c r="H121" s="76">
        <f>'Results csv file'!I568</f>
        <v>-4.3233479999999998E-2</v>
      </c>
      <c r="I121" s="76">
        <f>'Results csv file'!J568</f>
        <v>-4.335025E-2</v>
      </c>
      <c r="J121" s="76">
        <f>'Results csv file'!K568</f>
        <v>-4.2956519999999998E-2</v>
      </c>
      <c r="K121" s="76">
        <f>'Results csv file'!L568</f>
        <v>-4.2424410000000003E-2</v>
      </c>
      <c r="L121" s="76">
        <f>'Results csv file'!M568</f>
        <v>-4.195931E-2</v>
      </c>
      <c r="M121" s="76">
        <f>'Results csv file'!N568</f>
        <v>-4.105135E-2</v>
      </c>
      <c r="N121" s="76">
        <f>'Results csv file'!O568</f>
        <v>-4.0504789999999999E-2</v>
      </c>
      <c r="O121" s="76">
        <f>'Results csv file'!P568</f>
        <v>-4.032939E-2</v>
      </c>
      <c r="P121" s="76">
        <f>'Results csv file'!Q568</f>
        <v>-4.0319649999999999E-2</v>
      </c>
      <c r="Q121" s="77">
        <f>'Results csv file'!R568</f>
        <v>-4.0290649999999997E-2</v>
      </c>
      <c r="R121" s="164"/>
      <c r="S121" s="164"/>
      <c r="T121" s="164"/>
      <c r="U121" s="164"/>
      <c r="V121" s="164"/>
      <c r="W121" s="164"/>
      <c r="X121" s="164"/>
    </row>
    <row r="122" spans="1:24" x14ac:dyDescent="0.25">
      <c r="A122" s="91" t="str">
        <f>'Results csv file'!A573</f>
        <v>munxhoutot(Guyra)</v>
      </c>
      <c r="B122" s="76">
        <f>'Results csv file'!C569</f>
        <v>2.1705200000000001E-2</v>
      </c>
      <c r="C122" s="76">
        <f>'Results csv file'!D569</f>
        <v>1.771414E-2</v>
      </c>
      <c r="D122" s="76">
        <f>'Results csv file'!E569</f>
        <v>1.4644839999999999E-2</v>
      </c>
      <c r="E122" s="76">
        <f>'Results csv file'!F569</f>
        <v>1.21932E-2</v>
      </c>
      <c r="F122" s="76">
        <f>'Results csv file'!G569</f>
        <v>1.1202520000000001E-2</v>
      </c>
      <c r="G122" s="76">
        <f>'Results csv file'!H569</f>
        <v>9.851729E-3</v>
      </c>
      <c r="H122" s="76">
        <f>'Results csv file'!I569</f>
        <v>8.7148090000000004E-3</v>
      </c>
      <c r="I122" s="76">
        <f>'Results csv file'!J569</f>
        <v>7.7723239999999997E-3</v>
      </c>
      <c r="J122" s="76">
        <f>'Results csv file'!K569</f>
        <v>1.009033E-2</v>
      </c>
      <c r="K122" s="76">
        <f>'Results csv file'!L569</f>
        <v>1.106232E-2</v>
      </c>
      <c r="L122" s="76">
        <f>'Results csv file'!M569</f>
        <v>1.178179E-2</v>
      </c>
      <c r="M122" s="76">
        <f>'Results csv file'!N569</f>
        <v>1.145092E-2</v>
      </c>
      <c r="N122" s="76">
        <f>'Results csv file'!O569</f>
        <v>1.0721E-2</v>
      </c>
      <c r="O122" s="76">
        <f>'Results csv file'!P569</f>
        <v>9.9623260000000005E-3</v>
      </c>
      <c r="P122" s="76">
        <f>'Results csv file'!Q569</f>
        <v>9.3597750000000007E-3</v>
      </c>
      <c r="Q122" s="77">
        <f>'Results csv file'!R569</f>
        <v>8.893303E-3</v>
      </c>
      <c r="R122" s="164"/>
      <c r="S122" s="164"/>
      <c r="T122" s="164"/>
      <c r="U122" s="164"/>
      <c r="V122" s="164"/>
      <c r="W122" s="164"/>
      <c r="X122" s="164"/>
    </row>
    <row r="123" spans="1:24" x14ac:dyDescent="0.25">
      <c r="A123" s="91" t="str">
        <f>'Results csv file'!A574</f>
        <v>munxhoutot(InverellPtB)</v>
      </c>
      <c r="B123" s="76">
        <f>'Results csv file'!C570</f>
        <v>4.6444079999999999E-2</v>
      </c>
      <c r="C123" s="76">
        <f>'Results csv file'!D570</f>
        <v>4.0530089999999998E-2</v>
      </c>
      <c r="D123" s="76">
        <f>'Results csv file'!E570</f>
        <v>3.5912079999999999E-2</v>
      </c>
      <c r="E123" s="76">
        <f>'Results csv file'!F570</f>
        <v>3.2148089999999997E-2</v>
      </c>
      <c r="F123" s="76">
        <f>'Results csv file'!G570</f>
        <v>3.074845E-2</v>
      </c>
      <c r="G123" s="76">
        <f>'Results csv file'!H570</f>
        <v>2.849003E-2</v>
      </c>
      <c r="H123" s="76">
        <f>'Results csv file'!I570</f>
        <v>2.652154E-2</v>
      </c>
      <c r="I123" s="76">
        <f>'Results csv file'!J570</f>
        <v>2.487282E-2</v>
      </c>
      <c r="J123" s="76">
        <f>'Results csv file'!K570</f>
        <v>2.9438829999999999E-2</v>
      </c>
      <c r="K123" s="76">
        <f>'Results csv file'!L570</f>
        <v>3.0980400000000002E-2</v>
      </c>
      <c r="L123" s="76">
        <f>'Results csv file'!M570</f>
        <v>3.2013239999999998E-2</v>
      </c>
      <c r="M123" s="76">
        <f>'Results csv file'!N570</f>
        <v>3.1049360000000002E-2</v>
      </c>
      <c r="N123" s="76">
        <f>'Results csv file'!O570</f>
        <v>2.9599250000000001E-2</v>
      </c>
      <c r="O123" s="76">
        <f>'Results csv file'!P570</f>
        <v>2.826824E-2</v>
      </c>
      <c r="P123" s="76">
        <f>'Results csv file'!Q570</f>
        <v>2.7297789999999999E-2</v>
      </c>
      <c r="Q123" s="77">
        <f>'Results csv file'!R570</f>
        <v>2.6521659999999999E-2</v>
      </c>
      <c r="R123" s="164"/>
      <c r="S123" s="164"/>
      <c r="T123" s="164"/>
      <c r="U123" s="164"/>
      <c r="V123" s="164"/>
      <c r="W123" s="164"/>
      <c r="X123" s="164"/>
    </row>
    <row r="124" spans="1:24" x14ac:dyDescent="0.25">
      <c r="A124" s="91" t="str">
        <f>'Results csv file'!A575</f>
        <v>munxhoutot(Tenterfield)</v>
      </c>
      <c r="B124" s="76">
        <f>'Results csv file'!C571</f>
        <v>4.7592080000000002E-2</v>
      </c>
      <c r="C124" s="76">
        <f>'Results csv file'!D571</f>
        <v>4.1623199999999999E-2</v>
      </c>
      <c r="D124" s="76">
        <f>'Results csv file'!E571</f>
        <v>3.7047080000000003E-2</v>
      </c>
      <c r="E124" s="76">
        <f>'Results csv file'!F571</f>
        <v>3.3383219999999998E-2</v>
      </c>
      <c r="F124" s="76">
        <f>'Results csv file'!G571</f>
        <v>3.2049580000000001E-2</v>
      </c>
      <c r="G124" s="76">
        <f>'Results csv file'!H571</f>
        <v>2.9848050000000001E-2</v>
      </c>
      <c r="H124" s="76">
        <f>'Results csv file'!I571</f>
        <v>2.793646E-2</v>
      </c>
      <c r="I124" s="76">
        <f>'Results csv file'!J571</f>
        <v>2.633508E-2</v>
      </c>
      <c r="J124" s="76">
        <f>'Results csv file'!K571</f>
        <v>3.091172E-2</v>
      </c>
      <c r="K124" s="76">
        <f>'Results csv file'!L571</f>
        <v>3.2370000000000003E-2</v>
      </c>
      <c r="L124" s="76">
        <f>'Results csv file'!M571</f>
        <v>3.3317819999999998E-2</v>
      </c>
      <c r="M124" s="76">
        <f>'Results csv file'!N571</f>
        <v>3.2188540000000002E-2</v>
      </c>
      <c r="N124" s="76">
        <f>'Results csv file'!O571</f>
        <v>3.065089E-2</v>
      </c>
      <c r="O124" s="76">
        <f>'Results csv file'!P571</f>
        <v>2.9290159999999999E-2</v>
      </c>
      <c r="P124" s="76">
        <f>'Results csv file'!Q571</f>
        <v>2.829984E-2</v>
      </c>
      <c r="Q124" s="77">
        <f>'Results csv file'!R571</f>
        <v>2.7503949999999999E-2</v>
      </c>
      <c r="R124" s="164"/>
      <c r="S124" s="164"/>
      <c r="T124" s="164"/>
      <c r="U124" s="164"/>
      <c r="V124" s="164"/>
      <c r="W124" s="164"/>
      <c r="X124" s="164"/>
    </row>
    <row r="125" spans="1:24" x14ac:dyDescent="0.25">
      <c r="A125" s="91" t="str">
        <f>'Results csv file'!A576</f>
        <v>munxhoutot(Uralla)</v>
      </c>
      <c r="B125" s="76">
        <f>'Results csv file'!C572</f>
        <v>4.5869790000000001E-2</v>
      </c>
      <c r="C125" s="76">
        <f>'Results csv file'!D572</f>
        <v>4.0417250000000002E-2</v>
      </c>
      <c r="D125" s="76">
        <f>'Results csv file'!E572</f>
        <v>3.619294E-2</v>
      </c>
      <c r="E125" s="76">
        <f>'Results csv file'!F572</f>
        <v>3.2774110000000002E-2</v>
      </c>
      <c r="F125" s="76">
        <f>'Results csv file'!G572</f>
        <v>3.132161E-2</v>
      </c>
      <c r="G125" s="76">
        <f>'Results csv file'!H572</f>
        <v>2.9244610000000001E-2</v>
      </c>
      <c r="H125" s="76">
        <f>'Results csv file'!I572</f>
        <v>2.7458639999999999E-2</v>
      </c>
      <c r="I125" s="76">
        <f>'Results csv file'!J572</f>
        <v>2.596387E-2</v>
      </c>
      <c r="J125" s="76">
        <f>'Results csv file'!K572</f>
        <v>2.958916E-2</v>
      </c>
      <c r="K125" s="76">
        <f>'Results csv file'!L572</f>
        <v>3.0894319999999999E-2</v>
      </c>
      <c r="L125" s="76">
        <f>'Results csv file'!M572</f>
        <v>3.1774820000000002E-2</v>
      </c>
      <c r="M125" s="76">
        <f>'Results csv file'!N572</f>
        <v>3.0889710000000001E-2</v>
      </c>
      <c r="N125" s="76">
        <f>'Results csv file'!O572</f>
        <v>2.9489850000000001E-2</v>
      </c>
      <c r="O125" s="76">
        <f>'Results csv file'!P572</f>
        <v>2.816952E-2</v>
      </c>
      <c r="P125" s="76">
        <f>'Results csv file'!Q572</f>
        <v>2.7170420000000001E-2</v>
      </c>
      <c r="Q125" s="77">
        <f>'Results csv file'!R572</f>
        <v>2.6365489999999998E-2</v>
      </c>
      <c r="R125" s="164"/>
      <c r="S125" s="164"/>
      <c r="T125" s="164"/>
      <c r="U125" s="164"/>
      <c r="V125" s="164"/>
      <c r="W125" s="164"/>
      <c r="X125" s="164"/>
    </row>
    <row r="126" spans="1:24" x14ac:dyDescent="0.25">
      <c r="A126" s="91" t="str">
        <f>'Results csv file'!A577</f>
        <v>munxhoutot(Walcha)</v>
      </c>
      <c r="B126" s="76">
        <f>'Results csv file'!C573</f>
        <v>5.4041119999999998E-2</v>
      </c>
      <c r="C126" s="76">
        <f>'Results csv file'!D573</f>
        <v>4.8741369999999999E-2</v>
      </c>
      <c r="D126" s="76">
        <f>'Results csv file'!E573</f>
        <v>4.4707410000000003E-2</v>
      </c>
      <c r="E126" s="76">
        <f>'Results csv file'!F573</f>
        <v>4.1497590000000001E-2</v>
      </c>
      <c r="F126" s="76">
        <f>'Results csv file'!G573</f>
        <v>4.0254659999999998E-2</v>
      </c>
      <c r="G126" s="76">
        <f>'Results csv file'!H573</f>
        <v>3.8261530000000002E-2</v>
      </c>
      <c r="H126" s="76">
        <f>'Results csv file'!I573</f>
        <v>3.6540179999999998E-2</v>
      </c>
      <c r="I126" s="76">
        <f>'Results csv file'!J573</f>
        <v>3.5090900000000001E-2</v>
      </c>
      <c r="J126" s="76">
        <f>'Results csv file'!K573</f>
        <v>3.8989749999999997E-2</v>
      </c>
      <c r="K126" s="76">
        <f>'Results csv file'!L573</f>
        <v>4.0284670000000002E-2</v>
      </c>
      <c r="L126" s="76">
        <f>'Results csv file'!M573</f>
        <v>4.1151350000000003E-2</v>
      </c>
      <c r="M126" s="76">
        <f>'Results csv file'!N573</f>
        <v>3.993232E-2</v>
      </c>
      <c r="N126" s="76">
        <f>'Results csv file'!O573</f>
        <v>3.8353070000000003E-2</v>
      </c>
      <c r="O126" s="76">
        <f>'Results csv file'!P573</f>
        <v>3.698949E-2</v>
      </c>
      <c r="P126" s="76">
        <f>'Results csv file'!Q573</f>
        <v>3.6006490000000002E-2</v>
      </c>
      <c r="Q126" s="77">
        <f>'Results csv file'!R573</f>
        <v>3.5218039999999999E-2</v>
      </c>
      <c r="R126" s="164"/>
      <c r="S126" s="164"/>
      <c r="T126" s="164"/>
      <c r="U126" s="164"/>
      <c r="V126" s="164"/>
      <c r="W126" s="164"/>
      <c r="X126" s="164"/>
    </row>
    <row r="127" spans="1:24" x14ac:dyDescent="0.25">
      <c r="A127" s="91" t="str">
        <f>'Results csv file'!A578</f>
        <v>munxhoutot(MoreePlains)</v>
      </c>
      <c r="B127" s="76">
        <f>'Results csv file'!C574</f>
        <v>4.5144759999999999E-2</v>
      </c>
      <c r="C127" s="76">
        <f>'Results csv file'!D574</f>
        <v>3.974714E-2</v>
      </c>
      <c r="D127" s="76">
        <f>'Results csv file'!E574</f>
        <v>3.5673629999999998E-2</v>
      </c>
      <c r="E127" s="76">
        <f>'Results csv file'!F574</f>
        <v>3.2443659999999999E-2</v>
      </c>
      <c r="F127" s="76">
        <f>'Results csv file'!G574</f>
        <v>3.1058519999999999E-2</v>
      </c>
      <c r="G127" s="76">
        <f>'Results csv file'!H574</f>
        <v>2.908784E-2</v>
      </c>
      <c r="H127" s="76">
        <f>'Results csv file'!I574</f>
        <v>2.7388570000000001E-2</v>
      </c>
      <c r="I127" s="76">
        <f>'Results csv file'!J574</f>
        <v>2.5970679999999999E-2</v>
      </c>
      <c r="J127" s="76">
        <f>'Results csv file'!K574</f>
        <v>2.935718E-2</v>
      </c>
      <c r="K127" s="76">
        <f>'Results csv file'!L574</f>
        <v>3.0452079999999999E-2</v>
      </c>
      <c r="L127" s="76">
        <f>'Results csv file'!M574</f>
        <v>3.11793E-2</v>
      </c>
      <c r="M127" s="76">
        <f>'Results csv file'!N574</f>
        <v>3.0215619999999999E-2</v>
      </c>
      <c r="N127" s="76">
        <f>'Results csv file'!O574</f>
        <v>2.8872740000000001E-2</v>
      </c>
      <c r="O127" s="76">
        <f>'Results csv file'!P574</f>
        <v>2.7647629999999999E-2</v>
      </c>
      <c r="P127" s="76">
        <f>'Results csv file'!Q574</f>
        <v>2.673443E-2</v>
      </c>
      <c r="Q127" s="77">
        <f>'Results csv file'!R574</f>
        <v>2.5986530000000001E-2</v>
      </c>
      <c r="R127" s="164"/>
      <c r="S127" s="164"/>
      <c r="T127" s="164"/>
      <c r="U127" s="164"/>
      <c r="V127" s="164"/>
      <c r="W127" s="164"/>
      <c r="X127" s="164"/>
    </row>
    <row r="128" spans="1:24" x14ac:dyDescent="0.25">
      <c r="A128" s="91" t="str">
        <f>'Results csv file'!A579</f>
        <v>munxhoutot(Narrabri)</v>
      </c>
      <c r="B128" s="76">
        <f>'Results csv file'!C575</f>
        <v>3.406961E-2</v>
      </c>
      <c r="C128" s="76">
        <f>'Results csv file'!D575</f>
        <v>2.9298709999999999E-2</v>
      </c>
      <c r="D128" s="76">
        <f>'Results csv file'!E575</f>
        <v>2.558889E-2</v>
      </c>
      <c r="E128" s="76">
        <f>'Results csv file'!F575</f>
        <v>2.261575E-2</v>
      </c>
      <c r="F128" s="76">
        <f>'Results csv file'!G575</f>
        <v>2.1168559999999999E-2</v>
      </c>
      <c r="G128" s="76">
        <f>'Results csv file'!H575</f>
        <v>1.9459600000000001E-2</v>
      </c>
      <c r="H128" s="76">
        <f>'Results csv file'!I575</f>
        <v>1.8032380000000001E-2</v>
      </c>
      <c r="I128" s="76">
        <f>'Results csv file'!J575</f>
        <v>1.6857799999999999E-2</v>
      </c>
      <c r="J128" s="76">
        <f>'Results csv file'!K575</f>
        <v>1.9336010000000001E-2</v>
      </c>
      <c r="K128" s="76">
        <f>'Results csv file'!L575</f>
        <v>2.0453300000000001E-2</v>
      </c>
      <c r="L128" s="76">
        <f>'Results csv file'!M575</f>
        <v>2.1269130000000001E-2</v>
      </c>
      <c r="M128" s="76">
        <f>'Results csv file'!N575</f>
        <v>2.0754760000000001E-2</v>
      </c>
      <c r="N128" s="76">
        <f>'Results csv file'!O575</f>
        <v>1.9706729999999999E-2</v>
      </c>
      <c r="O128" s="76">
        <f>'Results csv file'!P575</f>
        <v>1.8620049999999999E-2</v>
      </c>
      <c r="P128" s="76">
        <f>'Results csv file'!Q575</f>
        <v>1.7756600000000001E-2</v>
      </c>
      <c r="Q128" s="77">
        <f>'Results csv file'!R575</f>
        <v>1.7077459999999999E-2</v>
      </c>
      <c r="R128" s="164"/>
      <c r="S128" s="164"/>
      <c r="T128" s="164"/>
      <c r="U128" s="164"/>
      <c r="V128" s="164"/>
      <c r="W128" s="164"/>
      <c r="X128" s="164"/>
    </row>
    <row r="129" spans="1:24" x14ac:dyDescent="0.25">
      <c r="A129" s="91" t="str">
        <f>'Results csv file'!A580</f>
        <v>munxhoutot(DubboPtA)</v>
      </c>
      <c r="B129" s="76">
        <f>'Results csv file'!C576</f>
        <v>4.3694230000000001E-2</v>
      </c>
      <c r="C129" s="76">
        <f>'Results csv file'!D576</f>
        <v>3.823555E-2</v>
      </c>
      <c r="D129" s="76">
        <f>'Results csv file'!E576</f>
        <v>3.3993870000000002E-2</v>
      </c>
      <c r="E129" s="76">
        <f>'Results csv file'!F576</f>
        <v>3.0556650000000001E-2</v>
      </c>
      <c r="F129" s="76">
        <f>'Results csv file'!G576</f>
        <v>2.9281720000000001E-2</v>
      </c>
      <c r="G129" s="76">
        <f>'Results csv file'!H576</f>
        <v>2.7206910000000001E-2</v>
      </c>
      <c r="H129" s="76">
        <f>'Results csv file'!I576</f>
        <v>2.5393220000000001E-2</v>
      </c>
      <c r="I129" s="76">
        <f>'Results csv file'!J576</f>
        <v>2.3870309999999999E-2</v>
      </c>
      <c r="J129" s="76">
        <f>'Results csv file'!K576</f>
        <v>2.810004E-2</v>
      </c>
      <c r="K129" s="76">
        <f>'Results csv file'!L576</f>
        <v>2.9498650000000001E-2</v>
      </c>
      <c r="L129" s="76">
        <f>'Results csv file'!M576</f>
        <v>3.042605E-2</v>
      </c>
      <c r="M129" s="76">
        <f>'Results csv file'!N576</f>
        <v>2.9462820000000001E-2</v>
      </c>
      <c r="N129" s="76">
        <f>'Results csv file'!O576</f>
        <v>2.805264E-2</v>
      </c>
      <c r="O129" s="76">
        <f>'Results csv file'!P576</f>
        <v>2.676135E-2</v>
      </c>
      <c r="P129" s="76">
        <f>'Results csv file'!Q576</f>
        <v>2.581104E-2</v>
      </c>
      <c r="Q129" s="77">
        <f>'Results csv file'!R576</f>
        <v>2.504518E-2</v>
      </c>
      <c r="R129" s="164"/>
      <c r="S129" s="164"/>
      <c r="T129" s="164"/>
      <c r="U129" s="164"/>
      <c r="V129" s="164"/>
      <c r="W129" s="164"/>
      <c r="X129" s="164"/>
    </row>
    <row r="130" spans="1:24" x14ac:dyDescent="0.25">
      <c r="A130" s="91" t="str">
        <f>'Results csv file'!A581</f>
        <v>munxhoutot(DubboPtB)</v>
      </c>
      <c r="B130" s="76">
        <f>'Results csv file'!C577</f>
        <v>5.4207859999999997E-2</v>
      </c>
      <c r="C130" s="76">
        <f>'Results csv file'!D577</f>
        <v>4.8906150000000002E-2</v>
      </c>
      <c r="D130" s="76">
        <f>'Results csv file'!E577</f>
        <v>4.4861690000000003E-2</v>
      </c>
      <c r="E130" s="76">
        <f>'Results csv file'!F577</f>
        <v>4.1632309999999999E-2</v>
      </c>
      <c r="F130" s="76">
        <f>'Results csv file'!G577</f>
        <v>4.0233919999999999E-2</v>
      </c>
      <c r="G130" s="76">
        <f>'Results csv file'!H577</f>
        <v>3.8241619999999997E-2</v>
      </c>
      <c r="H130" s="76">
        <f>'Results csv file'!I577</f>
        <v>3.6521699999999997E-2</v>
      </c>
      <c r="I130" s="76">
        <f>'Results csv file'!J577</f>
        <v>3.506459E-2</v>
      </c>
      <c r="J130" s="76">
        <f>'Results csv file'!K577</f>
        <v>3.8831709999999998E-2</v>
      </c>
      <c r="K130" s="76">
        <f>'Results csv file'!L577</f>
        <v>4.0200739999999999E-2</v>
      </c>
      <c r="L130" s="76">
        <f>'Results csv file'!M577</f>
        <v>4.110362E-2</v>
      </c>
      <c r="M130" s="76">
        <f>'Results csv file'!N577</f>
        <v>3.9966130000000002E-2</v>
      </c>
      <c r="N130" s="76">
        <f>'Results csv file'!O577</f>
        <v>3.8343349999999998E-2</v>
      </c>
      <c r="O130" s="76">
        <f>'Results csv file'!P577</f>
        <v>3.6858090000000003E-2</v>
      </c>
      <c r="P130" s="76">
        <f>'Results csv file'!Q577</f>
        <v>3.5732800000000002E-2</v>
      </c>
      <c r="Q130" s="77">
        <f>'Results csv file'!R577</f>
        <v>3.4820860000000002E-2</v>
      </c>
      <c r="R130" s="164"/>
      <c r="S130" s="164"/>
      <c r="T130" s="164"/>
      <c r="U130" s="164"/>
      <c r="V130" s="164"/>
      <c r="W130" s="164"/>
      <c r="X130" s="164"/>
    </row>
    <row r="131" spans="1:24" x14ac:dyDescent="0.25">
      <c r="A131" s="91" t="str">
        <f>'Results csv file'!A582</f>
        <v>munxhoutot(Gilgandra)</v>
      </c>
      <c r="B131" s="76">
        <f>'Results csv file'!C578</f>
        <v>-5.89796E-2</v>
      </c>
      <c r="C131" s="76">
        <f>'Results csv file'!D578</f>
        <v>-5.8076370000000002E-2</v>
      </c>
      <c r="D131" s="76">
        <f>'Results csv file'!E578</f>
        <v>-5.7536589999999999E-2</v>
      </c>
      <c r="E131" s="76">
        <f>'Results csv file'!F578</f>
        <v>-5.7202940000000001E-2</v>
      </c>
      <c r="F131" s="76">
        <f>'Results csv file'!G578</f>
        <v>-5.759305E-2</v>
      </c>
      <c r="G131" s="76">
        <f>'Results csv file'!H578</f>
        <v>-5.7202820000000001E-2</v>
      </c>
      <c r="H131" s="76">
        <f>'Results csv file'!I578</f>
        <v>-5.6812769999999999E-2</v>
      </c>
      <c r="I131" s="76">
        <f>'Results csv file'!J578</f>
        <v>-5.6491180000000002E-2</v>
      </c>
      <c r="J131" s="76">
        <f>'Results csv file'!K578</f>
        <v>-5.9892559999999997E-2</v>
      </c>
      <c r="K131" s="76">
        <f>'Results csv file'!L578</f>
        <v>-6.0805230000000002E-2</v>
      </c>
      <c r="L131" s="76">
        <f>'Results csv file'!M578</f>
        <v>-6.11972E-2</v>
      </c>
      <c r="M131" s="76">
        <f>'Results csv file'!N578</f>
        <v>-5.9311120000000002E-2</v>
      </c>
      <c r="N131" s="76">
        <f>'Results csv file'!O578</f>
        <v>-5.7777639999999998E-2</v>
      </c>
      <c r="O131" s="76">
        <f>'Results csv file'!P578</f>
        <v>-5.6900180000000002E-2</v>
      </c>
      <c r="P131" s="76">
        <f>'Results csv file'!Q578</f>
        <v>-5.6462159999999997E-2</v>
      </c>
      <c r="Q131" s="77">
        <f>'Results csv file'!R578</f>
        <v>-5.6111719999999997E-2</v>
      </c>
      <c r="R131" s="164"/>
      <c r="S131" s="164"/>
      <c r="T131" s="164"/>
      <c r="U131" s="164"/>
      <c r="V131" s="164"/>
      <c r="W131" s="164"/>
      <c r="X131" s="164"/>
    </row>
    <row r="132" spans="1:24" x14ac:dyDescent="0.25">
      <c r="A132" s="91" t="str">
        <f>'Results csv file'!A583</f>
        <v>munxhoutot(MidWesternRe)</v>
      </c>
      <c r="B132" s="76">
        <f>'Results csv file'!C579</f>
        <v>-8.0488950000000004E-2</v>
      </c>
      <c r="C132" s="76">
        <f>'Results csv file'!D579</f>
        <v>-7.9023049999999997E-2</v>
      </c>
      <c r="D132" s="76">
        <f>'Results csv file'!E579</f>
        <v>-7.7967759999999997E-2</v>
      </c>
      <c r="E132" s="76">
        <f>'Results csv file'!F579</f>
        <v>-7.7127669999999995E-2</v>
      </c>
      <c r="F132" s="76">
        <f>'Results csv file'!G579</f>
        <v>-7.7420569999999994E-2</v>
      </c>
      <c r="G132" s="76">
        <f>'Results csv file'!H579</f>
        <v>-7.6729660000000005E-2</v>
      </c>
      <c r="H132" s="76">
        <f>'Results csv file'!I579</f>
        <v>-7.6028990000000005E-2</v>
      </c>
      <c r="I132" s="76">
        <f>'Results csv file'!J579</f>
        <v>-7.5386789999999995E-2</v>
      </c>
      <c r="J132" s="76">
        <f>'Results csv file'!K579</f>
        <v>-7.9926629999999999E-2</v>
      </c>
      <c r="K132" s="76">
        <f>'Results csv file'!L579</f>
        <v>-8.148967E-2</v>
      </c>
      <c r="L132" s="76">
        <f>'Results csv file'!M579</f>
        <v>-8.242186E-2</v>
      </c>
      <c r="M132" s="76">
        <f>'Results csv file'!N579</f>
        <v>-8.0137379999999994E-2</v>
      </c>
      <c r="N132" s="76">
        <f>'Results csv file'!O579</f>
        <v>-7.8075790000000006E-2</v>
      </c>
      <c r="O132" s="76">
        <f>'Results csv file'!P579</f>
        <v>-7.6830040000000002E-2</v>
      </c>
      <c r="P132" s="76">
        <f>'Results csv file'!Q579</f>
        <v>-7.6187190000000002E-2</v>
      </c>
      <c r="Q132" s="77">
        <f>'Results csv file'!R579</f>
        <v>-7.5700260000000005E-2</v>
      </c>
      <c r="R132" s="164"/>
      <c r="S132" s="164"/>
      <c r="T132" s="164"/>
      <c r="U132" s="164"/>
      <c r="V132" s="164"/>
      <c r="W132" s="164"/>
      <c r="X132" s="164"/>
    </row>
    <row r="133" spans="1:24" x14ac:dyDescent="0.25">
      <c r="A133" s="91" t="str">
        <f>'Results csv file'!A584</f>
        <v>munxhoutot(Narromine)</v>
      </c>
      <c r="B133" s="76">
        <f>'Results csv file'!C580</f>
        <v>1.823311E-2</v>
      </c>
      <c r="C133" s="76">
        <f>'Results csv file'!D580</f>
        <v>1.3747240000000001E-2</v>
      </c>
      <c r="D133" s="76">
        <f>'Results csv file'!E580</f>
        <v>1.029121E-2</v>
      </c>
      <c r="E133" s="76">
        <f>'Results csv file'!F580</f>
        <v>7.5119590000000003E-3</v>
      </c>
      <c r="F133" s="76">
        <f>'Results csv file'!G580</f>
        <v>6.4860430000000004E-3</v>
      </c>
      <c r="G133" s="76">
        <f>'Results csv file'!H580</f>
        <v>4.9719090000000001E-3</v>
      </c>
      <c r="H133" s="76">
        <f>'Results csv file'!I580</f>
        <v>3.6706410000000001E-3</v>
      </c>
      <c r="I133" s="76">
        <f>'Results csv file'!J580</f>
        <v>2.5928879999999998E-3</v>
      </c>
      <c r="J133" s="76">
        <f>'Results csv file'!K580</f>
        <v>5.4475729999999998E-3</v>
      </c>
      <c r="K133" s="76">
        <f>'Results csv file'!L580</f>
        <v>6.5009669999999999E-3</v>
      </c>
      <c r="L133" s="76">
        <f>'Results csv file'!M580</f>
        <v>7.2461640000000003E-3</v>
      </c>
      <c r="M133" s="76">
        <f>'Results csv file'!N580</f>
        <v>6.8858549999999998E-3</v>
      </c>
      <c r="N133" s="76">
        <f>'Results csv file'!O580</f>
        <v>6.1268060000000003E-3</v>
      </c>
      <c r="O133" s="76">
        <f>'Results csv file'!P580</f>
        <v>5.348864E-3</v>
      </c>
      <c r="P133" s="76">
        <f>'Results csv file'!Q580</f>
        <v>4.7369339999999999E-3</v>
      </c>
      <c r="Q133" s="77">
        <f>'Results csv file'!R580</f>
        <v>4.2513480000000003E-3</v>
      </c>
      <c r="R133" s="164"/>
      <c r="S133" s="164"/>
      <c r="T133" s="164"/>
      <c r="U133" s="164"/>
      <c r="V133" s="164"/>
      <c r="W133" s="164"/>
      <c r="X133" s="164"/>
    </row>
    <row r="134" spans="1:24" x14ac:dyDescent="0.25">
      <c r="A134" s="91" t="str">
        <f>'Results csv file'!A585</f>
        <v>munxhoutot(Warrumbungle)</v>
      </c>
      <c r="B134" s="76">
        <f>'Results csv file'!C581</f>
        <v>1.102377E-2</v>
      </c>
      <c r="C134" s="76">
        <f>'Results csv file'!D581</f>
        <v>6.9267299999999999E-3</v>
      </c>
      <c r="D134" s="76">
        <f>'Results csv file'!E581</f>
        <v>3.7334669999999999E-3</v>
      </c>
      <c r="E134" s="76">
        <f>'Results csv file'!F581</f>
        <v>1.139309E-3</v>
      </c>
      <c r="F134" s="76">
        <f>'Results csv file'!G581</f>
        <v>1.616244E-4</v>
      </c>
      <c r="G134" s="76">
        <f>'Results csv file'!H581</f>
        <v>-1.1778240000000001E-3</v>
      </c>
      <c r="H134" s="76">
        <f>'Results csv file'!I581</f>
        <v>-2.3137180000000002E-3</v>
      </c>
      <c r="I134" s="76">
        <f>'Results csv file'!J581</f>
        <v>-3.2456999999999998E-3</v>
      </c>
      <c r="J134" s="76">
        <f>'Results csv file'!K581</f>
        <v>-8.8819189999999996E-4</v>
      </c>
      <c r="K134" s="76">
        <f>'Results csv file'!L581</f>
        <v>1.658729E-4</v>
      </c>
      <c r="L134" s="76">
        <f>'Results csv file'!M581</f>
        <v>9.5957759999999997E-4</v>
      </c>
      <c r="M134" s="76">
        <f>'Results csv file'!N581</f>
        <v>8.9162089999999996E-4</v>
      </c>
      <c r="N134" s="76">
        <f>'Results csv file'!O581</f>
        <v>3.8595570000000002E-4</v>
      </c>
      <c r="O134" s="76">
        <f>'Results csv file'!P581</f>
        <v>-2.3567449999999999E-4</v>
      </c>
      <c r="P134" s="76">
        <f>'Results csv file'!Q581</f>
        <v>-7.5012530000000003E-4</v>
      </c>
      <c r="Q134" s="77">
        <f>'Results csv file'!R581</f>
        <v>-1.1480939999999999E-3</v>
      </c>
      <c r="R134" s="164"/>
      <c r="S134" s="164"/>
      <c r="T134" s="164"/>
      <c r="U134" s="164"/>
      <c r="V134" s="164"/>
      <c r="W134" s="164"/>
      <c r="X134" s="164"/>
    </row>
    <row r="135" spans="1:24" x14ac:dyDescent="0.25">
      <c r="A135" s="91" t="str">
        <f>'Results csv file'!A586</f>
        <v>munxhoutot(Wellington)</v>
      </c>
      <c r="B135" s="76">
        <f>'Results csv file'!C582</f>
        <v>-3.8146670000000001E-2</v>
      </c>
      <c r="C135" s="76">
        <f>'Results csv file'!D582</f>
        <v>-4.0025539999999998E-2</v>
      </c>
      <c r="D135" s="76">
        <f>'Results csv file'!E582</f>
        <v>-4.1716919999999998E-2</v>
      </c>
      <c r="E135" s="76">
        <f>'Results csv file'!F582</f>
        <v>-4.3231079999999998E-2</v>
      </c>
      <c r="F135" s="76">
        <f>'Results csv file'!G582</f>
        <v>-4.3831580000000002E-2</v>
      </c>
      <c r="G135" s="76">
        <f>'Results csv file'!H582</f>
        <v>-4.4181089999999999E-2</v>
      </c>
      <c r="H135" s="76">
        <f>'Results csv file'!I582</f>
        <v>-4.4404220000000001E-2</v>
      </c>
      <c r="I135" s="76">
        <f>'Results csv file'!J582</f>
        <v>-4.4549770000000002E-2</v>
      </c>
      <c r="J135" s="76">
        <f>'Results csv file'!K582</f>
        <v>-4.4809679999999998E-2</v>
      </c>
      <c r="K135" s="76">
        <f>'Results csv file'!L582</f>
        <v>-4.4055419999999998E-2</v>
      </c>
      <c r="L135" s="76">
        <f>'Results csv file'!M582</f>
        <v>-4.3213729999999999E-2</v>
      </c>
      <c r="M135" s="76">
        <f>'Results csv file'!N582</f>
        <v>-4.1621089999999999E-2</v>
      </c>
      <c r="N135" s="76">
        <f>'Results csv file'!O582</f>
        <v>-4.0592419999999997E-2</v>
      </c>
      <c r="O135" s="76">
        <f>'Results csv file'!P582</f>
        <v>-4.011721E-2</v>
      </c>
      <c r="P135" s="76">
        <f>'Results csv file'!Q582</f>
        <v>-3.9884889999999999E-2</v>
      </c>
      <c r="Q135" s="77">
        <f>'Results csv file'!R582</f>
        <v>-3.9642910000000003E-2</v>
      </c>
      <c r="R135" s="164"/>
      <c r="S135" s="164"/>
      <c r="T135" s="164"/>
      <c r="U135" s="164"/>
      <c r="V135" s="164"/>
      <c r="W135" s="164"/>
      <c r="X135" s="164"/>
    </row>
    <row r="136" spans="1:24" x14ac:dyDescent="0.25">
      <c r="A136" s="91" t="str">
        <f>'Results csv file'!A587</f>
        <v>munxhoutot(Bogan)</v>
      </c>
      <c r="B136" s="76">
        <f>'Results csv file'!C583</f>
        <v>2.5715109999999999E-2</v>
      </c>
      <c r="C136" s="76">
        <f>'Results csv file'!D583</f>
        <v>2.1859960000000001E-2</v>
      </c>
      <c r="D136" s="76">
        <f>'Results csv file'!E583</f>
        <v>1.8985800000000001E-2</v>
      </c>
      <c r="E136" s="76">
        <f>'Results csv file'!F583</f>
        <v>1.679197E-2</v>
      </c>
      <c r="F136" s="76">
        <f>'Results csv file'!G583</f>
        <v>1.6131050000000001E-2</v>
      </c>
      <c r="G136" s="76">
        <f>'Results csv file'!H583</f>
        <v>1.514822E-2</v>
      </c>
      <c r="H136" s="76">
        <f>'Results csv file'!I583</f>
        <v>1.44096E-2</v>
      </c>
      <c r="I136" s="76">
        <f>'Results csv file'!J583</f>
        <v>1.389457E-2</v>
      </c>
      <c r="J136" s="76">
        <f>'Results csv file'!K583</f>
        <v>1.6305989999999999E-2</v>
      </c>
      <c r="K136" s="76">
        <f>'Results csv file'!L583</f>
        <v>1.739479E-2</v>
      </c>
      <c r="L136" s="76">
        <f>'Results csv file'!M583</f>
        <v>1.8250229999999999E-2</v>
      </c>
      <c r="M136" s="76">
        <f>'Results csv file'!N583</f>
        <v>1.722423E-2</v>
      </c>
      <c r="N136" s="76">
        <f>'Results csv file'!O583</f>
        <v>1.6117159999999998E-2</v>
      </c>
      <c r="O136" s="76">
        <f>'Results csv file'!P583</f>
        <v>1.5273500000000001E-2</v>
      </c>
      <c r="P136" s="76">
        <f>'Results csv file'!Q583</f>
        <v>1.476678E-2</v>
      </c>
      <c r="Q136" s="77">
        <f>'Results csv file'!R583</f>
        <v>1.442534E-2</v>
      </c>
      <c r="R136" s="164"/>
      <c r="S136" s="164"/>
      <c r="T136" s="164"/>
      <c r="U136" s="164"/>
      <c r="V136" s="164"/>
      <c r="W136" s="164"/>
      <c r="X136" s="164"/>
    </row>
    <row r="137" spans="1:24" x14ac:dyDescent="0.25">
      <c r="A137" s="91" t="str">
        <f>'Results csv file'!A588</f>
        <v>munxhoutot(Coonamble)</v>
      </c>
      <c r="B137" s="76">
        <f>'Results csv file'!C584</f>
        <v>-1.2723740000000001E-2</v>
      </c>
      <c r="C137" s="76">
        <f>'Results csv file'!D584</f>
        <v>-1.5130619999999999E-2</v>
      </c>
      <c r="D137" s="76">
        <f>'Results csv file'!E584</f>
        <v>-1.708513E-2</v>
      </c>
      <c r="E137" s="76">
        <f>'Results csv file'!F584</f>
        <v>-1.871515E-2</v>
      </c>
      <c r="F137" s="76">
        <f>'Results csv file'!G584</f>
        <v>-1.9482619999999999E-2</v>
      </c>
      <c r="G137" s="76">
        <f>'Results csv file'!H584</f>
        <v>-2.021191E-2</v>
      </c>
      <c r="H137" s="76">
        <f>'Results csv file'!I584</f>
        <v>-2.0795540000000001E-2</v>
      </c>
      <c r="I137" s="76">
        <f>'Results csv file'!J584</f>
        <v>-2.1262489999999998E-2</v>
      </c>
      <c r="J137" s="76">
        <f>'Results csv file'!K584</f>
        <v>-2.0923049999999999E-2</v>
      </c>
      <c r="K137" s="76">
        <f>'Results csv file'!L584</f>
        <v>-2.0465629999999999E-2</v>
      </c>
      <c r="L137" s="76">
        <f>'Results csv file'!M584</f>
        <v>-1.999855E-2</v>
      </c>
      <c r="M137" s="76">
        <f>'Results csv file'!N584</f>
        <v>-1.9375259999999998E-2</v>
      </c>
      <c r="N137" s="76">
        <f>'Results csv file'!O584</f>
        <v>-1.9161060000000001E-2</v>
      </c>
      <c r="O137" s="76">
        <f>'Results csv file'!P584</f>
        <v>-1.925841E-2</v>
      </c>
      <c r="P137" s="76">
        <f>'Results csv file'!Q584</f>
        <v>-1.9433269999999999E-2</v>
      </c>
      <c r="Q137" s="77">
        <f>'Results csv file'!R584</f>
        <v>-1.9559719999999999E-2</v>
      </c>
      <c r="R137" s="164"/>
      <c r="S137" s="164"/>
      <c r="T137" s="164"/>
      <c r="U137" s="164"/>
      <c r="V137" s="164"/>
      <c r="W137" s="164"/>
      <c r="X137" s="164"/>
    </row>
    <row r="138" spans="1:24" x14ac:dyDescent="0.25">
      <c r="A138" s="91" t="str">
        <f>'Results csv file'!A589</f>
        <v>munxhoutot(Walgett)</v>
      </c>
      <c r="B138" s="76">
        <f>'Results csv file'!C585</f>
        <v>1.763093E-2</v>
      </c>
      <c r="C138" s="76">
        <f>'Results csv file'!D585</f>
        <v>1.3468630000000001E-2</v>
      </c>
      <c r="D138" s="76">
        <f>'Results csv file'!E585</f>
        <v>1.0238479999999999E-2</v>
      </c>
      <c r="E138" s="76">
        <f>'Results csv file'!F585</f>
        <v>7.6363029999999997E-3</v>
      </c>
      <c r="F138" s="76">
        <f>'Results csv file'!G585</f>
        <v>6.7450499999999998E-3</v>
      </c>
      <c r="G138" s="76">
        <f>'Results csv file'!H585</f>
        <v>5.3177279999999999E-3</v>
      </c>
      <c r="H138" s="76">
        <f>'Results csv file'!I585</f>
        <v>4.0842350000000003E-3</v>
      </c>
      <c r="I138" s="76">
        <f>'Results csv file'!J585</f>
        <v>3.064382E-3</v>
      </c>
      <c r="J138" s="76">
        <f>'Results csv file'!K585</f>
        <v>5.7897130000000002E-3</v>
      </c>
      <c r="K138" s="76">
        <f>'Results csv file'!L585</f>
        <v>6.7977080000000004E-3</v>
      </c>
      <c r="L138" s="76">
        <f>'Results csv file'!M585</f>
        <v>7.5346040000000003E-3</v>
      </c>
      <c r="M138" s="76">
        <f>'Results csv file'!N585</f>
        <v>7.1361979999999998E-3</v>
      </c>
      <c r="N138" s="76">
        <f>'Results csv file'!O585</f>
        <v>6.3976060000000001E-3</v>
      </c>
      <c r="O138" s="76">
        <f>'Results csv file'!P585</f>
        <v>5.6594469999999997E-3</v>
      </c>
      <c r="P138" s="76">
        <f>'Results csv file'!Q585</f>
        <v>5.0866310000000003E-3</v>
      </c>
      <c r="Q138" s="77">
        <f>'Results csv file'!R585</f>
        <v>4.6400089999999996E-3</v>
      </c>
      <c r="R138" s="164"/>
      <c r="S138" s="164"/>
      <c r="T138" s="164"/>
      <c r="U138" s="164"/>
      <c r="V138" s="164"/>
      <c r="W138" s="164"/>
      <c r="X138" s="164"/>
    </row>
    <row r="139" spans="1:24" x14ac:dyDescent="0.25">
      <c r="A139" s="91" t="str">
        <f>'Results csv file'!A590</f>
        <v>munxhoutot(Warren)</v>
      </c>
      <c r="B139" s="76">
        <f>'Results csv file'!C586</f>
        <v>4.8556599999999998E-2</v>
      </c>
      <c r="C139" s="76">
        <f>'Results csv file'!D586</f>
        <v>4.2856249999999999E-2</v>
      </c>
      <c r="D139" s="76">
        <f>'Results csv file'!E586</f>
        <v>3.8463219999999999E-2</v>
      </c>
      <c r="E139" s="76">
        <f>'Results csv file'!F586</f>
        <v>3.4934989999999999E-2</v>
      </c>
      <c r="F139" s="76">
        <f>'Results csv file'!G586</f>
        <v>3.3511739999999998E-2</v>
      </c>
      <c r="G139" s="76">
        <f>'Results csv file'!H586</f>
        <v>3.1385839999999998E-2</v>
      </c>
      <c r="H139" s="76">
        <f>'Results csv file'!I586</f>
        <v>2.9550570000000002E-2</v>
      </c>
      <c r="I139" s="76">
        <f>'Results csv file'!J586</f>
        <v>2.8006860000000001E-2</v>
      </c>
      <c r="J139" s="76">
        <f>'Results csv file'!K586</f>
        <v>3.2020800000000002E-2</v>
      </c>
      <c r="K139" s="76">
        <f>'Results csv file'!L586</f>
        <v>3.3423219999999997E-2</v>
      </c>
      <c r="L139" s="76">
        <f>'Results csv file'!M586</f>
        <v>3.4352550000000003E-2</v>
      </c>
      <c r="M139" s="76">
        <f>'Results csv file'!N586</f>
        <v>3.3321919999999998E-2</v>
      </c>
      <c r="N139" s="76">
        <f>'Results csv file'!O586</f>
        <v>3.1805680000000003E-2</v>
      </c>
      <c r="O139" s="76">
        <f>'Results csv file'!P586</f>
        <v>3.0417300000000001E-2</v>
      </c>
      <c r="P139" s="76">
        <f>'Results csv file'!Q586</f>
        <v>2.9389040000000002E-2</v>
      </c>
      <c r="Q139" s="77">
        <f>'Results csv file'!R586</f>
        <v>2.8554989999999999E-2</v>
      </c>
      <c r="R139" s="164"/>
      <c r="S139" s="164"/>
      <c r="T139" s="164"/>
      <c r="U139" s="164"/>
      <c r="V139" s="164"/>
      <c r="W139" s="164"/>
      <c r="X139" s="164"/>
    </row>
    <row r="140" spans="1:24" x14ac:dyDescent="0.25">
      <c r="A140" s="91" t="str">
        <f>'Results csv file'!A591</f>
        <v>munxhoutot(Bourke)</v>
      </c>
      <c r="B140" s="76">
        <f>'Results csv file'!C587</f>
        <v>-1.9092830000000002E-2</v>
      </c>
      <c r="C140" s="76">
        <f>'Results csv file'!D587</f>
        <v>-2.0826299999999999E-2</v>
      </c>
      <c r="D140" s="76">
        <f>'Results csv file'!E587</f>
        <v>-2.2246229999999999E-2</v>
      </c>
      <c r="E140" s="76">
        <f>'Results csv file'!F587</f>
        <v>-2.3430909999999999E-2</v>
      </c>
      <c r="F140" s="76">
        <f>'Results csv file'!G587</f>
        <v>-2.4054229999999999E-2</v>
      </c>
      <c r="G140" s="76">
        <f>'Results csv file'!H587</f>
        <v>-2.447216E-2</v>
      </c>
      <c r="H140" s="76">
        <f>'Results csv file'!I587</f>
        <v>-2.477362E-2</v>
      </c>
      <c r="I140" s="76">
        <f>'Results csv file'!J587</f>
        <v>-2.4987450000000001E-2</v>
      </c>
      <c r="J140" s="76">
        <f>'Results csv file'!K587</f>
        <v>-2.5370569999999999E-2</v>
      </c>
      <c r="K140" s="76">
        <f>'Results csv file'!L587</f>
        <v>-2.5077269999999999E-2</v>
      </c>
      <c r="L140" s="76">
        <f>'Results csv file'!M587</f>
        <v>-2.4647639999999998E-2</v>
      </c>
      <c r="M140" s="76">
        <f>'Results csv file'!N587</f>
        <v>-2.3698009999999999E-2</v>
      </c>
      <c r="N140" s="76">
        <f>'Results csv file'!O587</f>
        <v>-2.314532E-2</v>
      </c>
      <c r="O140" s="76">
        <f>'Results csv file'!P587</f>
        <v>-2.2960939999999999E-2</v>
      </c>
      <c r="P140" s="76">
        <f>'Results csv file'!Q587</f>
        <v>-2.29415E-2</v>
      </c>
      <c r="Q140" s="77">
        <f>'Results csv file'!R587</f>
        <v>-2.290261E-2</v>
      </c>
      <c r="R140" s="164"/>
      <c r="S140" s="164"/>
      <c r="T140" s="164"/>
      <c r="U140" s="164"/>
      <c r="V140" s="164"/>
      <c r="W140" s="164"/>
      <c r="X140" s="164"/>
    </row>
    <row r="141" spans="1:24" x14ac:dyDescent="0.25">
      <c r="A141" s="91" t="str">
        <f>'Results csv file'!A592</f>
        <v>munxhoutot(Brewarrina)</v>
      </c>
      <c r="B141" s="76">
        <f>'Results csv file'!C588</f>
        <v>-1.6954940000000001E-3</v>
      </c>
      <c r="C141" s="76">
        <f>'Results csv file'!D588</f>
        <v>-4.6461080000000004E-3</v>
      </c>
      <c r="D141" s="76">
        <f>'Results csv file'!E588</f>
        <v>-7.04544E-3</v>
      </c>
      <c r="E141" s="76">
        <f>'Results csv file'!F588</f>
        <v>-9.051145E-3</v>
      </c>
      <c r="F141" s="76">
        <f>'Results csv file'!G588</f>
        <v>-9.9346520000000004E-3</v>
      </c>
      <c r="G141" s="76">
        <f>'Results csv file'!H588</f>
        <v>-1.0878000000000001E-2</v>
      </c>
      <c r="H141" s="76">
        <f>'Results csv file'!I588</f>
        <v>-1.1665760000000001E-2</v>
      </c>
      <c r="I141" s="76">
        <f>'Results csv file'!J588</f>
        <v>-1.232684E-2</v>
      </c>
      <c r="J141" s="76">
        <f>'Results csv file'!K588</f>
        <v>-1.139602E-2</v>
      </c>
      <c r="K141" s="76">
        <f>'Results csv file'!L588</f>
        <v>-1.066659E-2</v>
      </c>
      <c r="L141" s="76">
        <f>'Results csv file'!M588</f>
        <v>-9.9957459999999998E-3</v>
      </c>
      <c r="M141" s="76">
        <f>'Results csv file'!N588</f>
        <v>-9.5482599999999994E-3</v>
      </c>
      <c r="N141" s="76">
        <f>'Results csv file'!O588</f>
        <v>-9.5675059999999999E-3</v>
      </c>
      <c r="O141" s="76">
        <f>'Results csv file'!P588</f>
        <v>-9.8588840000000001E-3</v>
      </c>
      <c r="P141" s="76">
        <f>'Results csv file'!Q588</f>
        <v>-1.016949E-2</v>
      </c>
      <c r="Q141" s="77">
        <f>'Results csv file'!R588</f>
        <v>-1.0421959999999999E-2</v>
      </c>
      <c r="R141" s="164"/>
      <c r="S141" s="164"/>
      <c r="T141" s="164"/>
      <c r="U141" s="164"/>
      <c r="V141" s="164"/>
      <c r="W141" s="164"/>
      <c r="X141" s="164"/>
    </row>
    <row r="142" spans="1:24" x14ac:dyDescent="0.25">
      <c r="A142" s="91" t="str">
        <f>'Results csv file'!A593</f>
        <v>munxhoutot(Cobar)</v>
      </c>
      <c r="B142" s="76">
        <f>'Results csv file'!C589</f>
        <v>-3.0204829999999998E-2</v>
      </c>
      <c r="C142" s="76">
        <f>'Results csv file'!D589</f>
        <v>-3.0489889999999999E-2</v>
      </c>
      <c r="D142" s="76">
        <f>'Results csv file'!E589</f>
        <v>-3.092205E-2</v>
      </c>
      <c r="E142" s="76">
        <f>'Results csv file'!F589</f>
        <v>-3.1393200000000003E-2</v>
      </c>
      <c r="F142" s="76">
        <f>'Results csv file'!G589</f>
        <v>-3.2047529999999998E-2</v>
      </c>
      <c r="G142" s="76">
        <f>'Results csv file'!H589</f>
        <v>-3.2115659999999997E-2</v>
      </c>
      <c r="H142" s="76">
        <f>'Results csv file'!I589</f>
        <v>-3.2115659999999997E-2</v>
      </c>
      <c r="I142" s="76">
        <f>'Results csv file'!J589</f>
        <v>-3.21059E-2</v>
      </c>
      <c r="J142" s="76">
        <f>'Results csv file'!K589</f>
        <v>-3.4434239999999998E-2</v>
      </c>
      <c r="K142" s="76">
        <f>'Results csv file'!L589</f>
        <v>-3.47487E-2</v>
      </c>
      <c r="L142" s="76">
        <f>'Results csv file'!M589</f>
        <v>-3.4660450000000002E-2</v>
      </c>
      <c r="M142" s="76">
        <f>'Results csv file'!N589</f>
        <v>-3.3150899999999997E-2</v>
      </c>
      <c r="N142" s="76">
        <f>'Results csv file'!O589</f>
        <v>-3.2089470000000002E-2</v>
      </c>
      <c r="O142" s="76">
        <f>'Results csv file'!P589</f>
        <v>-3.1593459999999997E-2</v>
      </c>
      <c r="P142" s="76">
        <f>'Results csv file'!Q589</f>
        <v>-3.1408789999999999E-2</v>
      </c>
      <c r="Q142" s="77">
        <f>'Results csv file'!R589</f>
        <v>-3.1243590000000002E-2</v>
      </c>
      <c r="R142" s="164"/>
      <c r="S142" s="164"/>
      <c r="T142" s="164"/>
      <c r="U142" s="164"/>
      <c r="V142" s="164"/>
      <c r="W142" s="164"/>
      <c r="X142" s="164"/>
    </row>
    <row r="143" spans="1:24" x14ac:dyDescent="0.25">
      <c r="A143" s="91" t="str">
        <f>'Results csv file'!A594</f>
        <v>munxhoutot(BathurstRegi)</v>
      </c>
      <c r="B143" s="76">
        <f>'Results csv file'!C590</f>
        <v>-1.2722499999999999E-2</v>
      </c>
      <c r="C143" s="76">
        <f>'Results csv file'!D590</f>
        <v>-1.4215159999999999E-2</v>
      </c>
      <c r="D143" s="76">
        <f>'Results csv file'!E590</f>
        <v>-1.546205E-2</v>
      </c>
      <c r="E143" s="76">
        <f>'Results csv file'!F590</f>
        <v>-1.653193E-2</v>
      </c>
      <c r="F143" s="76">
        <f>'Results csv file'!G590</f>
        <v>-1.7058090000000001E-2</v>
      </c>
      <c r="G143" s="76">
        <f>'Results csv file'!H590</f>
        <v>-1.7536030000000001E-2</v>
      </c>
      <c r="H143" s="76">
        <f>'Results csv file'!I590</f>
        <v>-1.7945539999999999E-2</v>
      </c>
      <c r="I143" s="76">
        <f>'Results csv file'!J590</f>
        <v>-1.8296409999999999E-2</v>
      </c>
      <c r="J143" s="76">
        <f>'Results csv file'!K590</f>
        <v>-1.8374149999999999E-2</v>
      </c>
      <c r="K143" s="76">
        <f>'Results csv file'!L590</f>
        <v>-1.812938E-2</v>
      </c>
      <c r="L143" s="76">
        <f>'Results csv file'!M590</f>
        <v>-1.7806570000000001E-2</v>
      </c>
      <c r="M143" s="76">
        <f>'Results csv file'!N590</f>
        <v>-1.718047E-2</v>
      </c>
      <c r="N143" s="76">
        <f>'Results csv file'!O590</f>
        <v>-1.6916500000000001E-2</v>
      </c>
      <c r="O143" s="76">
        <f>'Results csv file'!P590</f>
        <v>-1.6955609999999999E-2</v>
      </c>
      <c r="P143" s="76">
        <f>'Results csv file'!Q590</f>
        <v>-1.7101789999999999E-2</v>
      </c>
      <c r="Q143" s="77">
        <f>'Results csv file'!R590</f>
        <v>-1.7218669999999998E-2</v>
      </c>
      <c r="R143" s="164"/>
      <c r="S143" s="164"/>
      <c r="T143" s="164"/>
      <c r="U143" s="164"/>
      <c r="V143" s="164"/>
      <c r="W143" s="164"/>
      <c r="X143" s="164"/>
    </row>
    <row r="144" spans="1:24" x14ac:dyDescent="0.25">
      <c r="A144" s="91" t="str">
        <f>'Results csv file'!A595</f>
        <v>munxhoutot(BathurstReg2)</v>
      </c>
      <c r="B144" s="76">
        <f>'Results csv file'!C591</f>
        <v>5.1343270000000003E-2</v>
      </c>
      <c r="C144" s="76">
        <f>'Results csv file'!D591</f>
        <v>4.679846E-2</v>
      </c>
      <c r="D144" s="76">
        <f>'Results csv file'!E591</f>
        <v>4.3140499999999998E-2</v>
      </c>
      <c r="E144" s="76">
        <f>'Results csv file'!F591</f>
        <v>4.0112889999999998E-2</v>
      </c>
      <c r="F144" s="76">
        <f>'Results csv file'!G591</f>
        <v>3.8750890000000003E-2</v>
      </c>
      <c r="G144" s="76">
        <f>'Results csv file'!H591</f>
        <v>3.6911649999999997E-2</v>
      </c>
      <c r="H144" s="76">
        <f>'Results csv file'!I591</f>
        <v>3.5296910000000001E-2</v>
      </c>
      <c r="I144" s="76">
        <f>'Results csv file'!J591</f>
        <v>3.3916179999999997E-2</v>
      </c>
      <c r="J144" s="76">
        <f>'Results csv file'!K591</f>
        <v>3.7081349999999999E-2</v>
      </c>
      <c r="K144" s="76">
        <f>'Results csv file'!L591</f>
        <v>3.8553879999999999E-2</v>
      </c>
      <c r="L144" s="76">
        <f>'Results csv file'!M591</f>
        <v>3.965461E-2</v>
      </c>
      <c r="M144" s="76">
        <f>'Results csv file'!N591</f>
        <v>3.8828439999999999E-2</v>
      </c>
      <c r="N144" s="76">
        <f>'Results csv file'!O591</f>
        <v>3.745834E-2</v>
      </c>
      <c r="O144" s="76">
        <f>'Results csv file'!P591</f>
        <v>3.6118850000000001E-2</v>
      </c>
      <c r="P144" s="76">
        <f>'Results csv file'!Q591</f>
        <v>3.5071249999999998E-2</v>
      </c>
      <c r="Q144" s="77">
        <f>'Results csv file'!R591</f>
        <v>3.4208009999999997E-2</v>
      </c>
      <c r="R144" s="164"/>
      <c r="S144" s="164"/>
      <c r="T144" s="164"/>
      <c r="U144" s="164"/>
      <c r="V144" s="164"/>
      <c r="W144" s="164"/>
      <c r="X144" s="164"/>
    </row>
    <row r="145" spans="1:24" x14ac:dyDescent="0.25">
      <c r="A145" s="91" t="str">
        <f>'Results csv file'!A596</f>
        <v>munxhoutot(Blayney)</v>
      </c>
      <c r="B145" s="76">
        <f>'Results csv file'!C592</f>
        <v>5.7828169999999998E-2</v>
      </c>
      <c r="C145" s="76">
        <f>'Results csv file'!D592</f>
        <v>5.2559269999999998E-2</v>
      </c>
      <c r="D145" s="76">
        <f>'Results csv file'!E592</f>
        <v>4.8296480000000003E-2</v>
      </c>
      <c r="E145" s="76">
        <f>'Results csv file'!F592</f>
        <v>4.4753220000000003E-2</v>
      </c>
      <c r="F145" s="76">
        <f>'Results csv file'!G592</f>
        <v>4.3230789999999998E-2</v>
      </c>
      <c r="G145" s="76">
        <f>'Results csv file'!H592</f>
        <v>4.1043540000000003E-2</v>
      </c>
      <c r="H145" s="76">
        <f>'Results csv file'!I592</f>
        <v>3.9119170000000002E-2</v>
      </c>
      <c r="I145" s="76">
        <f>'Results csv file'!J592</f>
        <v>3.746737E-2</v>
      </c>
      <c r="J145" s="76">
        <f>'Results csv file'!K592</f>
        <v>4.14116E-2</v>
      </c>
      <c r="K145" s="76">
        <f>'Results csv file'!L592</f>
        <v>4.3080649999999998E-2</v>
      </c>
      <c r="L145" s="76">
        <f>'Results csv file'!M592</f>
        <v>4.4303229999999999E-2</v>
      </c>
      <c r="M145" s="76">
        <f>'Results csv file'!N592</f>
        <v>4.3398239999999998E-2</v>
      </c>
      <c r="N145" s="76">
        <f>'Results csv file'!O592</f>
        <v>4.1899890000000002E-2</v>
      </c>
      <c r="O145" s="76">
        <f>'Results csv file'!P592</f>
        <v>4.0443319999999998E-2</v>
      </c>
      <c r="P145" s="76">
        <f>'Results csv file'!Q592</f>
        <v>3.9318579999999999E-2</v>
      </c>
      <c r="Q145" s="77">
        <f>'Results csv file'!R592</f>
        <v>3.838805E-2</v>
      </c>
      <c r="R145" s="164"/>
      <c r="S145" s="164"/>
      <c r="T145" s="164"/>
      <c r="U145" s="164"/>
      <c r="V145" s="164"/>
      <c r="W145" s="164"/>
      <c r="X145" s="164"/>
    </row>
    <row r="146" spans="1:24" x14ac:dyDescent="0.25">
      <c r="A146" s="91" t="str">
        <f>'Results csv file'!A597</f>
        <v>munxhoutot(Cabonne)</v>
      </c>
      <c r="B146" s="76">
        <f>'Results csv file'!C593</f>
        <v>-5.7351350000000002E-2</v>
      </c>
      <c r="C146" s="76">
        <f>'Results csv file'!D593</f>
        <v>-5.7029789999999997E-2</v>
      </c>
      <c r="D146" s="76">
        <f>'Results csv file'!E593</f>
        <v>-5.6786530000000002E-2</v>
      </c>
      <c r="E146" s="76">
        <f>'Results csv file'!F593</f>
        <v>-5.6513889999999997E-2</v>
      </c>
      <c r="F146" s="76">
        <f>'Results csv file'!G593</f>
        <v>-5.7358100000000002E-2</v>
      </c>
      <c r="G146" s="76">
        <f>'Results csv file'!H593</f>
        <v>-5.6949840000000002E-2</v>
      </c>
      <c r="H146" s="76">
        <f>'Results csv file'!I593</f>
        <v>-5.6405780000000003E-2</v>
      </c>
      <c r="I146" s="76">
        <f>'Results csv file'!J593</f>
        <v>-5.582285E-2</v>
      </c>
      <c r="J146" s="76">
        <f>'Results csv file'!K593</f>
        <v>-6.0478610000000002E-2</v>
      </c>
      <c r="K146" s="76">
        <f>'Results csv file'!L593</f>
        <v>-6.1763760000000001E-2</v>
      </c>
      <c r="L146" s="76">
        <f>'Results csv file'!M593</f>
        <v>-6.2442820000000003E-2</v>
      </c>
      <c r="M146" s="76">
        <f>'Results csv file'!N593</f>
        <v>-6.005829E-2</v>
      </c>
      <c r="N146" s="76">
        <f>'Results csv file'!O593</f>
        <v>-5.8120619999999998E-2</v>
      </c>
      <c r="O146" s="76">
        <f>'Results csv file'!P593</f>
        <v>-5.7055040000000001E-2</v>
      </c>
      <c r="P146" s="76">
        <f>'Results csv file'!Q593</f>
        <v>-5.6569010000000003E-2</v>
      </c>
      <c r="Q146" s="77">
        <f>'Results csv file'!R593</f>
        <v>-5.6160309999999998E-2</v>
      </c>
      <c r="R146" s="164"/>
      <c r="S146" s="164"/>
      <c r="T146" s="164"/>
      <c r="U146" s="164"/>
      <c r="V146" s="164"/>
      <c r="W146" s="164"/>
      <c r="X146" s="164"/>
    </row>
    <row r="147" spans="1:24" x14ac:dyDescent="0.25">
      <c r="A147" s="91" t="str">
        <f>'Results csv file'!A598</f>
        <v>munxhoutot(Lithgow)</v>
      </c>
      <c r="B147" s="76">
        <f>'Results csv file'!C594</f>
        <v>2.7608549999999999E-2</v>
      </c>
      <c r="C147" s="76">
        <f>'Results csv file'!D594</f>
        <v>2.3026600000000001E-2</v>
      </c>
      <c r="D147" s="76">
        <f>'Results csv file'!E594</f>
        <v>1.9494330000000001E-2</v>
      </c>
      <c r="E147" s="76">
        <f>'Results csv file'!F594</f>
        <v>1.6658550000000001E-2</v>
      </c>
      <c r="F147" s="76">
        <f>'Results csv file'!G594</f>
        <v>1.5543080000000001E-2</v>
      </c>
      <c r="G147" s="76">
        <f>'Results csv file'!H594</f>
        <v>1.3940630000000001E-2</v>
      </c>
      <c r="H147" s="76">
        <f>'Results csv file'!I594</f>
        <v>1.256148E-2</v>
      </c>
      <c r="I147" s="76">
        <f>'Results csv file'!J594</f>
        <v>1.142525E-2</v>
      </c>
      <c r="J147" s="76">
        <f>'Results csv file'!K594</f>
        <v>1.4294640000000001E-2</v>
      </c>
      <c r="K147" s="76">
        <f>'Results csv file'!L594</f>
        <v>1.539011E-2</v>
      </c>
      <c r="L147" s="76">
        <f>'Results csv file'!M594</f>
        <v>1.6175990000000001E-2</v>
      </c>
      <c r="M147" s="76">
        <f>'Results csv file'!N594</f>
        <v>1.567004E-2</v>
      </c>
      <c r="N147" s="76">
        <f>'Results csv file'!O594</f>
        <v>1.47554E-2</v>
      </c>
      <c r="O147" s="76">
        <f>'Results csv file'!P594</f>
        <v>1.385113E-2</v>
      </c>
      <c r="P147" s="76">
        <f>'Results csv file'!Q594</f>
        <v>1.315151E-2</v>
      </c>
      <c r="Q147" s="77">
        <f>'Results csv file'!R594</f>
        <v>1.2588200000000001E-2</v>
      </c>
      <c r="R147" s="164"/>
      <c r="S147" s="164"/>
      <c r="T147" s="164"/>
      <c r="U147" s="164"/>
      <c r="V147" s="164"/>
      <c r="W147" s="164"/>
      <c r="X147" s="164"/>
    </row>
    <row r="148" spans="1:24" x14ac:dyDescent="0.25">
      <c r="A148" s="91" t="str">
        <f>'Results csv file'!A599</f>
        <v>munxhoutot(MidWesternR2)</v>
      </c>
      <c r="B148" s="76">
        <f>'Results csv file'!C595</f>
        <v>3.672893E-2</v>
      </c>
      <c r="C148" s="76">
        <f>'Results csv file'!D595</f>
        <v>3.1802030000000002E-2</v>
      </c>
      <c r="D148" s="76">
        <f>'Results csv file'!E595</f>
        <v>2.801354E-2</v>
      </c>
      <c r="E148" s="76">
        <f>'Results csv file'!F595</f>
        <v>2.4990470000000001E-2</v>
      </c>
      <c r="F148" s="76">
        <f>'Results csv file'!G595</f>
        <v>2.387469E-2</v>
      </c>
      <c r="G148" s="76">
        <f>'Results csv file'!H595</f>
        <v>2.21166E-2</v>
      </c>
      <c r="H148" s="76">
        <f>'Results csv file'!I595</f>
        <v>2.0591640000000001E-2</v>
      </c>
      <c r="I148" s="76">
        <f>'Results csv file'!J595</f>
        <v>1.931919E-2</v>
      </c>
      <c r="J148" s="76">
        <f>'Results csv file'!K595</f>
        <v>2.2801780000000001E-2</v>
      </c>
      <c r="K148" s="76">
        <f>'Results csv file'!L595</f>
        <v>2.4042910000000001E-2</v>
      </c>
      <c r="L148" s="76">
        <f>'Results csv file'!M595</f>
        <v>2.488684E-2</v>
      </c>
      <c r="M148" s="76">
        <f>'Results csv file'!N595</f>
        <v>2.406053E-2</v>
      </c>
      <c r="N148" s="76">
        <f>'Results csv file'!O595</f>
        <v>2.285502E-2</v>
      </c>
      <c r="O148" s="76">
        <f>'Results csv file'!P595</f>
        <v>2.1747200000000001E-2</v>
      </c>
      <c r="P148" s="76">
        <f>'Results csv file'!Q595</f>
        <v>2.0931209999999999E-2</v>
      </c>
      <c r="Q148" s="77">
        <f>'Results csv file'!R595</f>
        <v>2.027093E-2</v>
      </c>
      <c r="R148" s="164"/>
      <c r="S148" s="164"/>
      <c r="T148" s="164"/>
      <c r="U148" s="164"/>
      <c r="V148" s="164"/>
      <c r="W148" s="164"/>
      <c r="X148" s="164"/>
    </row>
    <row r="149" spans="1:24" x14ac:dyDescent="0.25">
      <c r="A149" s="91" t="str">
        <f>'Results csv file'!A600</f>
        <v>munxhoutot(Oberon)</v>
      </c>
      <c r="B149" s="76">
        <f>'Results csv file'!C596</f>
        <v>-1.433647E-2</v>
      </c>
      <c r="C149" s="76">
        <f>'Results csv file'!D596</f>
        <v>-1.7031589999999999E-2</v>
      </c>
      <c r="D149" s="76">
        <f>'Results csv file'!E596</f>
        <v>-1.9148310000000002E-2</v>
      </c>
      <c r="E149" s="76">
        <f>'Results csv file'!F596</f>
        <v>-2.087315E-2</v>
      </c>
      <c r="F149" s="76">
        <f>'Results csv file'!G596</f>
        <v>-2.1591800000000001E-2</v>
      </c>
      <c r="G149" s="76">
        <f>'Results csv file'!H596</f>
        <v>-2.2310770000000001E-2</v>
      </c>
      <c r="H149" s="76">
        <f>'Results csv file'!I596</f>
        <v>-2.287432E-2</v>
      </c>
      <c r="I149" s="76">
        <f>'Results csv file'!J596</f>
        <v>-2.3301680000000002E-2</v>
      </c>
      <c r="J149" s="76">
        <f>'Results csv file'!K596</f>
        <v>-2.256381E-2</v>
      </c>
      <c r="K149" s="76">
        <f>'Results csv file'!L596</f>
        <v>-2.1961209999999998E-2</v>
      </c>
      <c r="L149" s="76">
        <f>'Results csv file'!M596</f>
        <v>-2.1416660000000001E-2</v>
      </c>
      <c r="M149" s="76">
        <f>'Results csv file'!N596</f>
        <v>-2.083287E-2</v>
      </c>
      <c r="N149" s="76">
        <f>'Results csv file'!O596</f>
        <v>-2.0647990000000001E-2</v>
      </c>
      <c r="O149" s="76">
        <f>'Results csv file'!P596</f>
        <v>-2.07549E-2</v>
      </c>
      <c r="P149" s="76">
        <f>'Results csv file'!Q596</f>
        <v>-2.0920210000000002E-2</v>
      </c>
      <c r="Q149" s="77">
        <f>'Results csv file'!R596</f>
        <v>-2.1036820000000001E-2</v>
      </c>
      <c r="R149" s="164"/>
      <c r="S149" s="164"/>
      <c r="T149" s="164"/>
      <c r="U149" s="164"/>
      <c r="V149" s="164"/>
      <c r="W149" s="164"/>
      <c r="X149" s="164"/>
    </row>
    <row r="150" spans="1:24" x14ac:dyDescent="0.25">
      <c r="A150" s="91" t="str">
        <f>'Results csv file'!A601</f>
        <v>munxhoutot(Bland)</v>
      </c>
      <c r="B150" s="76">
        <f>'Results csv file'!C597</f>
        <v>3.4898869999999999E-2</v>
      </c>
      <c r="C150" s="76">
        <f>'Results csv file'!D597</f>
        <v>3.0295519999999999E-2</v>
      </c>
      <c r="D150" s="76">
        <f>'Results csv file'!E597</f>
        <v>2.675257E-2</v>
      </c>
      <c r="E150" s="76">
        <f>'Results csv file'!F597</f>
        <v>2.3896690000000002E-2</v>
      </c>
      <c r="F150" s="76">
        <f>'Results csv file'!G597</f>
        <v>2.269378E-2</v>
      </c>
      <c r="G150" s="76">
        <f>'Results csv file'!H597</f>
        <v>2.102306E-2</v>
      </c>
      <c r="H150" s="76">
        <f>'Results csv file'!I597</f>
        <v>1.9585470000000001E-2</v>
      </c>
      <c r="I150" s="76">
        <f>'Results csv file'!J597</f>
        <v>1.838091E-2</v>
      </c>
      <c r="J150" s="76">
        <f>'Results csv file'!K597</f>
        <v>2.1194620000000001E-2</v>
      </c>
      <c r="K150" s="76">
        <f>'Results csv file'!L597</f>
        <v>2.228142E-2</v>
      </c>
      <c r="L150" s="76">
        <f>'Results csv file'!M597</f>
        <v>2.306801E-2</v>
      </c>
      <c r="M150" s="76">
        <f>'Results csv file'!N597</f>
        <v>2.244517E-2</v>
      </c>
      <c r="N150" s="76">
        <f>'Results csv file'!O597</f>
        <v>2.1394259999999998E-2</v>
      </c>
      <c r="O150" s="76">
        <f>'Results csv file'!P597</f>
        <v>2.0383269999999998E-2</v>
      </c>
      <c r="P150" s="76">
        <f>'Results csv file'!Q597</f>
        <v>1.9605959999999999E-2</v>
      </c>
      <c r="Q150" s="77">
        <f>'Results csv file'!R597</f>
        <v>1.8984129999999998E-2</v>
      </c>
      <c r="R150" s="164"/>
      <c r="S150" s="164"/>
      <c r="T150" s="164"/>
      <c r="U150" s="164"/>
      <c r="V150" s="164"/>
      <c r="W150" s="164"/>
      <c r="X150" s="164"/>
    </row>
    <row r="151" spans="1:24" x14ac:dyDescent="0.25">
      <c r="A151" s="91" t="str">
        <f>'Results csv file'!A602</f>
        <v>munxhoutot(Cowra)</v>
      </c>
      <c r="B151" s="76">
        <f>'Results csv file'!C598</f>
        <v>3.4710199999999997E-2</v>
      </c>
      <c r="C151" s="76">
        <f>'Results csv file'!D598</f>
        <v>3.0239479999999999E-2</v>
      </c>
      <c r="D151" s="76">
        <f>'Results csv file'!E598</f>
        <v>2.685073E-2</v>
      </c>
      <c r="E151" s="76">
        <f>'Results csv file'!F598</f>
        <v>2.421297E-2</v>
      </c>
      <c r="F151" s="76">
        <f>'Results csv file'!G598</f>
        <v>2.3533450000000001E-2</v>
      </c>
      <c r="G151" s="76">
        <f>'Results csv file'!H598</f>
        <v>2.2257780000000001E-2</v>
      </c>
      <c r="H151" s="76">
        <f>'Results csv file'!I598</f>
        <v>2.122663E-2</v>
      </c>
      <c r="I151" s="76">
        <f>'Results csv file'!J598</f>
        <v>2.044866E-2</v>
      </c>
      <c r="J151" s="76">
        <f>'Results csv file'!K598</f>
        <v>2.393996E-2</v>
      </c>
      <c r="K151" s="76">
        <f>'Results csv file'!L598</f>
        <v>2.539278E-2</v>
      </c>
      <c r="L151" s="76">
        <f>'Results csv file'!M598</f>
        <v>2.6489809999999999E-2</v>
      </c>
      <c r="M151" s="76">
        <f>'Results csv file'!N598</f>
        <v>2.5247680000000002E-2</v>
      </c>
      <c r="N151" s="76">
        <f>'Results csv file'!O598</f>
        <v>2.3856740000000001E-2</v>
      </c>
      <c r="O151" s="76">
        <f>'Results csv file'!P598</f>
        <v>2.2807850000000001E-2</v>
      </c>
      <c r="P151" s="76">
        <f>'Results csv file'!Q598</f>
        <v>2.2154960000000001E-2</v>
      </c>
      <c r="Q151" s="77">
        <f>'Results csv file'!R598</f>
        <v>2.169666E-2</v>
      </c>
      <c r="R151" s="164"/>
      <c r="S151" s="164"/>
      <c r="T151" s="164"/>
      <c r="U151" s="164"/>
      <c r="V151" s="164"/>
      <c r="W151" s="164"/>
      <c r="X151" s="164"/>
    </row>
    <row r="152" spans="1:24" x14ac:dyDescent="0.25">
      <c r="A152" s="91" t="str">
        <f>'Results csv file'!A603</f>
        <v>munxhoutot(Forbes)</v>
      </c>
      <c r="B152" s="76">
        <f>'Results csv file'!C599</f>
        <v>4.26992E-2</v>
      </c>
      <c r="C152" s="76">
        <f>'Results csv file'!D599</f>
        <v>3.8112519999999997E-2</v>
      </c>
      <c r="D152" s="76">
        <f>'Results csv file'!E599</f>
        <v>3.4623969999999997E-2</v>
      </c>
      <c r="E152" s="76">
        <f>'Results csv file'!F599</f>
        <v>3.1884469999999998E-2</v>
      </c>
      <c r="F152" s="76">
        <f>'Results csv file'!G599</f>
        <v>3.1371999999999997E-2</v>
      </c>
      <c r="G152" s="76">
        <f>'Results csv file'!H599</f>
        <v>3.004832E-2</v>
      </c>
      <c r="H152" s="76">
        <f>'Results csv file'!I599</f>
        <v>2.8969450000000001E-2</v>
      </c>
      <c r="I152" s="76">
        <f>'Results csv file'!J599</f>
        <v>2.8152710000000001E-2</v>
      </c>
      <c r="J152" s="76">
        <f>'Results csv file'!K599</f>
        <v>3.2415289999999999E-2</v>
      </c>
      <c r="K152" s="76">
        <f>'Results csv file'!L599</f>
        <v>3.4126549999999999E-2</v>
      </c>
      <c r="L152" s="76">
        <f>'Results csv file'!M599</f>
        <v>3.5393279999999999E-2</v>
      </c>
      <c r="M152" s="76">
        <f>'Results csv file'!N599</f>
        <v>3.367241E-2</v>
      </c>
      <c r="N152" s="76">
        <f>'Results csv file'!O599</f>
        <v>3.1935699999999997E-2</v>
      </c>
      <c r="O152" s="76">
        <f>'Results csv file'!P599</f>
        <v>3.0712420000000001E-2</v>
      </c>
      <c r="P152" s="76">
        <f>'Results csv file'!Q599</f>
        <v>3.0010490000000001E-2</v>
      </c>
      <c r="Q152" s="77">
        <f>'Results csv file'!R599</f>
        <v>2.9542160000000001E-2</v>
      </c>
      <c r="R152" s="164"/>
      <c r="S152" s="164"/>
      <c r="T152" s="164"/>
      <c r="U152" s="164"/>
      <c r="V152" s="164"/>
      <c r="W152" s="164"/>
      <c r="X152" s="164"/>
    </row>
    <row r="153" spans="1:24" x14ac:dyDescent="0.25">
      <c r="A153" s="91" t="str">
        <f>'Results csv file'!A604</f>
        <v>munxhoutot(Lachlan)</v>
      </c>
      <c r="B153" s="76">
        <f>'Results csv file'!C600</f>
        <v>5.678888E-2</v>
      </c>
      <c r="C153" s="76">
        <f>'Results csv file'!D600</f>
        <v>5.094307E-2</v>
      </c>
      <c r="D153" s="76">
        <f>'Results csv file'!E600</f>
        <v>4.6600990000000002E-2</v>
      </c>
      <c r="E153" s="76">
        <f>'Results csv file'!F600</f>
        <v>4.318259E-2</v>
      </c>
      <c r="F153" s="76">
        <f>'Results csv file'!G600</f>
        <v>4.1901960000000002E-2</v>
      </c>
      <c r="G153" s="76">
        <f>'Results csv file'!H600</f>
        <v>3.9762819999999997E-2</v>
      </c>
      <c r="H153" s="76">
        <f>'Results csv file'!I600</f>
        <v>3.7915490000000003E-2</v>
      </c>
      <c r="I153" s="76">
        <f>'Results csv file'!J600</f>
        <v>3.6350470000000003E-2</v>
      </c>
      <c r="J153" s="76">
        <f>'Results csv file'!K600</f>
        <v>4.075169E-2</v>
      </c>
      <c r="K153" s="76">
        <f>'Results csv file'!L600</f>
        <v>4.2116189999999998E-2</v>
      </c>
      <c r="L153" s="76">
        <f>'Results csv file'!M600</f>
        <v>4.2939860000000003E-2</v>
      </c>
      <c r="M153" s="76">
        <f>'Results csv file'!N600</f>
        <v>4.1632280000000001E-2</v>
      </c>
      <c r="N153" s="76">
        <f>'Results csv file'!O600</f>
        <v>3.9886119999999997E-2</v>
      </c>
      <c r="O153" s="76">
        <f>'Results csv file'!P600</f>
        <v>3.8357009999999997E-2</v>
      </c>
      <c r="P153" s="76">
        <f>'Results csv file'!Q600</f>
        <v>3.7248139999999999E-2</v>
      </c>
      <c r="Q153" s="77">
        <f>'Results csv file'!R600</f>
        <v>3.6363100000000002E-2</v>
      </c>
      <c r="R153" s="164"/>
      <c r="S153" s="164"/>
      <c r="T153" s="164"/>
      <c r="U153" s="164"/>
      <c r="V153" s="164"/>
      <c r="W153" s="164"/>
      <c r="X153" s="164"/>
    </row>
    <row r="154" spans="1:24" x14ac:dyDescent="0.25">
      <c r="A154" s="91" t="str">
        <f>'Results csv file'!A605</f>
        <v>munxhoutot(Parkes)</v>
      </c>
      <c r="B154" s="76">
        <f>'Results csv file'!C601</f>
        <v>-6.8053119999999995E-2</v>
      </c>
      <c r="C154" s="76">
        <f>'Results csv file'!D601</f>
        <v>-6.7288189999999998E-2</v>
      </c>
      <c r="D154" s="76">
        <f>'Results csv file'!E601</f>
        <v>-6.6837309999999997E-2</v>
      </c>
      <c r="E154" s="76">
        <f>'Results csv file'!F601</f>
        <v>-6.6543500000000005E-2</v>
      </c>
      <c r="F154" s="76">
        <f>'Results csv file'!G601</f>
        <v>-6.7158860000000001E-2</v>
      </c>
      <c r="G154" s="76">
        <f>'Results csv file'!H601</f>
        <v>-6.671059E-2</v>
      </c>
      <c r="H154" s="76">
        <f>'Results csv file'!I601</f>
        <v>-6.6184569999999998E-2</v>
      </c>
      <c r="I154" s="76">
        <f>'Results csv file'!J601</f>
        <v>-6.5697510000000001E-2</v>
      </c>
      <c r="J154" s="76">
        <f>'Results csv file'!K601</f>
        <v>-7.0078760000000004E-2</v>
      </c>
      <c r="K154" s="76">
        <f>'Results csv file'!L601</f>
        <v>-7.1258249999999995E-2</v>
      </c>
      <c r="L154" s="76">
        <f>'Results csv file'!M601</f>
        <v>-7.1827059999999998E-2</v>
      </c>
      <c r="M154" s="76">
        <f>'Results csv file'!N601</f>
        <v>-6.9471959999999999E-2</v>
      </c>
      <c r="N154" s="76">
        <f>'Results csv file'!O601</f>
        <v>-6.7573659999999994E-2</v>
      </c>
      <c r="O154" s="76">
        <f>'Results csv file'!P601</f>
        <v>-6.6493319999999995E-2</v>
      </c>
      <c r="P154" s="76">
        <f>'Results csv file'!Q601</f>
        <v>-6.5948619999999999E-2</v>
      </c>
      <c r="Q154" s="77">
        <f>'Results csv file'!R601</f>
        <v>-6.5501089999999998E-2</v>
      </c>
      <c r="R154" s="164"/>
      <c r="S154" s="164"/>
      <c r="T154" s="164"/>
      <c r="U154" s="164"/>
      <c r="V154" s="164"/>
      <c r="W154" s="164"/>
      <c r="X154" s="164"/>
    </row>
    <row r="155" spans="1:24" x14ac:dyDescent="0.25">
      <c r="A155" s="91" t="str">
        <f>'Results csv file'!A606</f>
        <v>munxhoutot(Weddin)</v>
      </c>
      <c r="B155" s="76">
        <f>'Results csv file'!C602</f>
        <v>2.8473999999999999E-2</v>
      </c>
      <c r="C155" s="76">
        <f>'Results csv file'!D602</f>
        <v>2.4010009999999998E-2</v>
      </c>
      <c r="D155" s="76">
        <f>'Results csv file'!E602</f>
        <v>2.059567E-2</v>
      </c>
      <c r="E155" s="76">
        <f>'Results csv file'!F602</f>
        <v>1.7858249999999999E-2</v>
      </c>
      <c r="F155" s="76">
        <f>'Results csv file'!G602</f>
        <v>1.6860159999999999E-2</v>
      </c>
      <c r="G155" s="76">
        <f>'Results csv file'!H602</f>
        <v>1.5296300000000001E-2</v>
      </c>
      <c r="H155" s="76">
        <f>'Results csv file'!I602</f>
        <v>1.395539E-2</v>
      </c>
      <c r="I155" s="76">
        <f>'Results csv file'!J602</f>
        <v>1.283781E-2</v>
      </c>
      <c r="J155" s="76">
        <f>'Results csv file'!K602</f>
        <v>1.5900029999999999E-2</v>
      </c>
      <c r="K155" s="76">
        <f>'Results csv file'!L602</f>
        <v>1.7022780000000001E-2</v>
      </c>
      <c r="L155" s="76">
        <f>'Results csv file'!M602</f>
        <v>1.780814E-2</v>
      </c>
      <c r="M155" s="76">
        <f>'Results csv file'!N602</f>
        <v>1.7290719999999999E-2</v>
      </c>
      <c r="N155" s="76">
        <f>'Results csv file'!O602</f>
        <v>1.635383E-2</v>
      </c>
      <c r="O155" s="76">
        <f>'Results csv file'!P602</f>
        <v>1.542863E-2</v>
      </c>
      <c r="P155" s="76">
        <f>'Results csv file'!Q602</f>
        <v>1.472827E-2</v>
      </c>
      <c r="Q155" s="77">
        <f>'Results csv file'!R602</f>
        <v>1.4183680000000001E-2</v>
      </c>
      <c r="R155" s="164"/>
      <c r="S155" s="164"/>
      <c r="T155" s="164"/>
      <c r="U155" s="164"/>
      <c r="V155" s="164"/>
      <c r="W155" s="164"/>
      <c r="X155" s="164"/>
    </row>
    <row r="156" spans="1:24" x14ac:dyDescent="0.25">
      <c r="A156" s="91" t="str">
        <f>'Results csv file'!A607</f>
        <v>munxhoutot(Orange)</v>
      </c>
      <c r="B156" s="76">
        <f>'Results csv file'!C603</f>
        <v>1.1977399999999999E-2</v>
      </c>
      <c r="C156" s="76">
        <f>'Results csv file'!D603</f>
        <v>8.2761239999999993E-3</v>
      </c>
      <c r="D156" s="76">
        <f>'Results csv file'!E603</f>
        <v>5.3411420000000001E-3</v>
      </c>
      <c r="E156" s="76">
        <f>'Results csv file'!F603</f>
        <v>2.936325E-3</v>
      </c>
      <c r="F156" s="76">
        <f>'Results csv file'!G603</f>
        <v>2.0153300000000001E-3</v>
      </c>
      <c r="G156" s="76">
        <f>'Results csv file'!H603</f>
        <v>7.6211829999999999E-4</v>
      </c>
      <c r="H156" s="76">
        <f>'Results csv file'!I603</f>
        <v>-3.0656429999999999E-4</v>
      </c>
      <c r="I156" s="76">
        <f>'Results csv file'!J603</f>
        <v>-1.1711270000000001E-3</v>
      </c>
      <c r="J156" s="76">
        <f>'Results csv file'!K603</f>
        <v>1.09256E-3</v>
      </c>
      <c r="K156" s="76">
        <f>'Results csv file'!L603</f>
        <v>2.1779410000000001E-3</v>
      </c>
      <c r="L156" s="76">
        <f>'Results csv file'!M603</f>
        <v>3.0217519999999999E-3</v>
      </c>
      <c r="M156" s="76">
        <f>'Results csv file'!N603</f>
        <v>3.0217519999999999E-3</v>
      </c>
      <c r="N156" s="76">
        <f>'Results csv file'!O603</f>
        <v>2.5444769999999998E-3</v>
      </c>
      <c r="O156" s="76">
        <f>'Results csv file'!P603</f>
        <v>1.931564E-3</v>
      </c>
      <c r="P156" s="76">
        <f>'Results csv file'!Q603</f>
        <v>1.436093E-3</v>
      </c>
      <c r="Q156" s="77">
        <f>'Results csv file'!R603</f>
        <v>1.0671630000000001E-3</v>
      </c>
      <c r="R156" s="164"/>
      <c r="S156" s="164"/>
      <c r="T156" s="164"/>
      <c r="U156" s="164"/>
      <c r="V156" s="164"/>
      <c r="W156" s="164"/>
      <c r="X156" s="164"/>
    </row>
    <row r="157" spans="1:24" x14ac:dyDescent="0.25">
      <c r="A157" s="91" t="str">
        <f>'Results csv file'!A608</f>
        <v>munxhoutot(PalerangPtA)</v>
      </c>
      <c r="B157" s="76">
        <f>'Results csv file'!C604</f>
        <v>-2.7470479999999999E-2</v>
      </c>
      <c r="C157" s="76">
        <f>'Results csv file'!D604</f>
        <v>-2.8993120000000001E-2</v>
      </c>
      <c r="D157" s="76">
        <f>'Results csv file'!E604</f>
        <v>-3.030888E-2</v>
      </c>
      <c r="E157" s="76">
        <f>'Results csv file'!F604</f>
        <v>-3.1457190000000003E-2</v>
      </c>
      <c r="F157" s="76">
        <f>'Results csv file'!G604</f>
        <v>-3.2079429999999999E-2</v>
      </c>
      <c r="G157" s="76">
        <f>'Results csv file'!H604</f>
        <v>-3.2449169999999999E-2</v>
      </c>
      <c r="H157" s="76">
        <f>'Results csv file'!I604</f>
        <v>-3.2701929999999997E-2</v>
      </c>
      <c r="I157" s="76">
        <f>'Results csv file'!J604</f>
        <v>-3.2886690000000003E-2</v>
      </c>
      <c r="J157" s="76">
        <f>'Results csv file'!K604</f>
        <v>-3.3323150000000003E-2</v>
      </c>
      <c r="K157" s="76">
        <f>'Results csv file'!L604</f>
        <v>-3.2933810000000001E-2</v>
      </c>
      <c r="L157" s="76">
        <f>'Results csv file'!M604</f>
        <v>-3.2437399999999998E-2</v>
      </c>
      <c r="M157" s="76">
        <f>'Results csv file'!N604</f>
        <v>-3.1297760000000001E-2</v>
      </c>
      <c r="N157" s="76">
        <f>'Results csv file'!O604</f>
        <v>-3.0645309999999999E-2</v>
      </c>
      <c r="O157" s="76">
        <f>'Results csv file'!P604</f>
        <v>-3.0441260000000001E-2</v>
      </c>
      <c r="P157" s="76">
        <f>'Results csv file'!Q604</f>
        <v>-3.0412069999999999E-2</v>
      </c>
      <c r="Q157" s="77">
        <f>'Results csv file'!R604</f>
        <v>-3.036343E-2</v>
      </c>
      <c r="R157" s="164"/>
      <c r="S157" s="164"/>
      <c r="T157" s="164"/>
      <c r="U157" s="164"/>
      <c r="V157" s="164"/>
      <c r="W157" s="164"/>
      <c r="X157" s="164"/>
    </row>
    <row r="158" spans="1:24" x14ac:dyDescent="0.25">
      <c r="A158" s="91" t="str">
        <f>'Results csv file'!A609</f>
        <v>munxhoutot(Queanbeyan)</v>
      </c>
      <c r="B158" s="76">
        <f>'Results csv file'!C605</f>
        <v>-1.451793E-2</v>
      </c>
      <c r="C158" s="76">
        <f>'Results csv file'!D605</f>
        <v>-1.7136820000000001E-2</v>
      </c>
      <c r="D158" s="76">
        <f>'Results csv file'!E605</f>
        <v>-1.9215840000000001E-2</v>
      </c>
      <c r="E158" s="76">
        <f>'Results csv file'!F605</f>
        <v>-2.0912139999999999E-2</v>
      </c>
      <c r="F158" s="76">
        <f>'Results csv file'!G605</f>
        <v>-2.1660459999999999E-2</v>
      </c>
      <c r="G158" s="76">
        <f>'Results csv file'!H605</f>
        <v>-2.242856E-2</v>
      </c>
      <c r="H158" s="76">
        <f>'Results csv file'!I605</f>
        <v>-2.3040979999999999E-2</v>
      </c>
      <c r="I158" s="76">
        <f>'Results csv file'!J605</f>
        <v>-2.3507509999999999E-2</v>
      </c>
      <c r="J158" s="76">
        <f>'Results csv file'!K605</f>
        <v>-2.269386E-2</v>
      </c>
      <c r="K158" s="76">
        <f>'Results csv file'!L605</f>
        <v>-2.209158E-2</v>
      </c>
      <c r="L158" s="76">
        <f>'Results csv file'!M605</f>
        <v>-2.1547319999999998E-2</v>
      </c>
      <c r="M158" s="76">
        <f>'Results csv file'!N605</f>
        <v>-2.0973080000000002E-2</v>
      </c>
      <c r="N158" s="76">
        <f>'Results csv file'!O605</f>
        <v>-2.0807610000000001E-2</v>
      </c>
      <c r="O158" s="76">
        <f>'Results csv file'!P605</f>
        <v>-2.0924249999999998E-2</v>
      </c>
      <c r="P158" s="76">
        <f>'Results csv file'!Q605</f>
        <v>-2.1099199999999999E-2</v>
      </c>
      <c r="Q158" s="77">
        <f>'Results csv file'!R605</f>
        <v>-2.1215979999999999E-2</v>
      </c>
      <c r="R158" s="164"/>
      <c r="S158" s="164"/>
      <c r="T158" s="164"/>
      <c r="U158" s="164"/>
      <c r="V158" s="164"/>
      <c r="W158" s="164"/>
      <c r="X158" s="164"/>
    </row>
    <row r="159" spans="1:24" x14ac:dyDescent="0.25">
      <c r="A159" s="91" t="str">
        <f>'Results csv file'!A610</f>
        <v>munxhoutot(Boorowa)</v>
      </c>
      <c r="B159" s="76">
        <f>'Results csv file'!C606</f>
        <v>-0.104244</v>
      </c>
      <c r="C159" s="76">
        <f>'Results csv file'!D606</f>
        <v>-0.10276100000000001</v>
      </c>
      <c r="D159" s="76">
        <f>'Results csv file'!E606</f>
        <v>-0.101995</v>
      </c>
      <c r="E159" s="76">
        <f>'Results csv file'!F606</f>
        <v>-0.10161199999999999</v>
      </c>
      <c r="F159" s="76">
        <f>'Results csv file'!G606</f>
        <v>-0.10134</v>
      </c>
      <c r="G159" s="76">
        <f>'Results csv file'!H606</f>
        <v>-0.100339</v>
      </c>
      <c r="H159" s="76">
        <f>'Results csv file'!I606</f>
        <v>-9.9406190000000005E-2</v>
      </c>
      <c r="I159" s="76">
        <f>'Results csv file'!J606</f>
        <v>-9.8560910000000002E-2</v>
      </c>
      <c r="J159" s="76">
        <f>'Results csv file'!K606</f>
        <v>-0.101761</v>
      </c>
      <c r="K159" s="76">
        <f>'Results csv file'!L606</f>
        <v>-0.10198400000000001</v>
      </c>
      <c r="L159" s="76">
        <f>'Results csv file'!M606</f>
        <v>-0.101674</v>
      </c>
      <c r="M159" s="76">
        <f>'Results csv file'!N606</f>
        <v>-9.8644159999999995E-2</v>
      </c>
      <c r="N159" s="76">
        <f>'Results csv file'!O606</f>
        <v>-9.6063490000000001E-2</v>
      </c>
      <c r="O159" s="76">
        <f>'Results csv file'!P606</f>
        <v>-9.4381930000000003E-2</v>
      </c>
      <c r="P159" s="76">
        <f>'Results csv file'!Q606</f>
        <v>-9.3314149999999998E-2</v>
      </c>
      <c r="Q159" s="77">
        <f>'Results csv file'!R606</f>
        <v>-9.2382640000000002E-2</v>
      </c>
      <c r="R159" s="164"/>
      <c r="S159" s="164"/>
      <c r="T159" s="164"/>
      <c r="U159" s="164"/>
      <c r="V159" s="164"/>
      <c r="W159" s="164"/>
      <c r="X159" s="164"/>
    </row>
    <row r="160" spans="1:24" x14ac:dyDescent="0.25">
      <c r="A160" s="91" t="str">
        <f>'Results csv file'!A611</f>
        <v>munxhoutot(GoulburnMulw)</v>
      </c>
      <c r="B160" s="76">
        <f>'Results csv file'!C607</f>
        <v>1.2800479999999999E-2</v>
      </c>
      <c r="C160" s="76">
        <f>'Results csv file'!D607</f>
        <v>8.9695409999999993E-3</v>
      </c>
      <c r="D160" s="76">
        <f>'Results csv file'!E607</f>
        <v>6.0396269999999997E-3</v>
      </c>
      <c r="E160" s="76">
        <f>'Results csv file'!F607</f>
        <v>3.687657E-3</v>
      </c>
      <c r="F160" s="76">
        <f>'Results csv file'!G607</f>
        <v>2.7561510000000001E-3</v>
      </c>
      <c r="G160" s="76">
        <f>'Results csv file'!H607</f>
        <v>1.542812E-3</v>
      </c>
      <c r="H160" s="76">
        <f>'Results csv file'!I607</f>
        <v>5.2351730000000003E-4</v>
      </c>
      <c r="I160" s="76">
        <f>'Results csv file'!J607</f>
        <v>-3.0164409999999998E-4</v>
      </c>
      <c r="J160" s="76">
        <f>'Results csv file'!K607</f>
        <v>1.6449769999999999E-3</v>
      </c>
      <c r="K160" s="76">
        <f>'Results csv file'!L607</f>
        <v>2.527573E-3</v>
      </c>
      <c r="L160" s="76">
        <f>'Results csv file'!M607</f>
        <v>3.1970649999999998E-3</v>
      </c>
      <c r="M160" s="76">
        <f>'Results csv file'!N607</f>
        <v>3.080494E-3</v>
      </c>
      <c r="N160" s="76">
        <f>'Results csv file'!O607</f>
        <v>2.584579E-3</v>
      </c>
      <c r="O160" s="76">
        <f>'Results csv file'!P607</f>
        <v>2.0014680000000002E-3</v>
      </c>
      <c r="P160" s="76">
        <f>'Results csv file'!Q607</f>
        <v>1.535228E-3</v>
      </c>
      <c r="Q160" s="77">
        <f>'Results csv file'!R607</f>
        <v>1.17578E-3</v>
      </c>
      <c r="R160" s="164"/>
      <c r="S160" s="164"/>
      <c r="T160" s="164"/>
      <c r="U160" s="164"/>
      <c r="V160" s="164"/>
      <c r="W160" s="164"/>
      <c r="X160" s="164"/>
    </row>
    <row r="161" spans="1:24" x14ac:dyDescent="0.25">
      <c r="A161" s="91" t="str">
        <f>'Results csv file'!A612</f>
        <v>munxhoutot(GoulburnMul2)</v>
      </c>
      <c r="B161" s="76">
        <f>'Results csv file'!C608</f>
        <v>1.53387E-2</v>
      </c>
      <c r="C161" s="76">
        <f>'Results csv file'!D608</f>
        <v>1.032364E-2</v>
      </c>
      <c r="D161" s="76">
        <f>'Results csv file'!E608</f>
        <v>6.1185270000000003E-3</v>
      </c>
      <c r="E161" s="76">
        <f>'Results csv file'!F608</f>
        <v>2.5253459999999999E-3</v>
      </c>
      <c r="F161" s="76">
        <f>'Results csv file'!G608</f>
        <v>8.7799820000000002E-4</v>
      </c>
      <c r="G161" s="76">
        <f>'Results csv file'!H608</f>
        <v>-1.055809E-3</v>
      </c>
      <c r="H161" s="76">
        <f>'Results csv file'!I608</f>
        <v>-2.7377009999999999E-3</v>
      </c>
      <c r="I161" s="76">
        <f>'Results csv file'!J608</f>
        <v>-4.1375020000000004E-3</v>
      </c>
      <c r="J161" s="76">
        <f>'Results csv file'!K608</f>
        <v>-1.9232159999999999E-3</v>
      </c>
      <c r="K161" s="76">
        <f>'Results csv file'!L608</f>
        <v>-8.8841829999999997E-4</v>
      </c>
      <c r="L161" s="76">
        <f>'Results csv file'!M608</f>
        <v>-5.6033350000000001E-5</v>
      </c>
      <c r="M161" s="76">
        <f>'Results csv file'!N608</f>
        <v>-1.7065060000000001E-5</v>
      </c>
      <c r="N161" s="76">
        <f>'Results csv file'!O608</f>
        <v>-4.932475E-4</v>
      </c>
      <c r="O161" s="76">
        <f>'Results csv file'!P608</f>
        <v>-1.1727650000000001E-3</v>
      </c>
      <c r="P161" s="76">
        <f>'Results csv file'!Q608</f>
        <v>-1.7934680000000001E-3</v>
      </c>
      <c r="Q161" s="77">
        <f>'Results csv file'!R608</f>
        <v>-2.3169010000000001E-3</v>
      </c>
      <c r="R161" s="164"/>
      <c r="S161" s="164"/>
      <c r="T161" s="164"/>
      <c r="U161" s="164"/>
      <c r="V161" s="164"/>
      <c r="W161" s="164"/>
      <c r="X161" s="164"/>
    </row>
    <row r="162" spans="1:24" x14ac:dyDescent="0.25">
      <c r="A162" s="91" t="str">
        <f>'Results csv file'!A613</f>
        <v>munxhoutot(Harden)</v>
      </c>
      <c r="B162" s="76">
        <f>'Results csv file'!C609</f>
        <v>2.2815559999999999E-2</v>
      </c>
      <c r="C162" s="76">
        <f>'Results csv file'!D609</f>
        <v>1.746199E-2</v>
      </c>
      <c r="D162" s="76">
        <f>'Results csv file'!E609</f>
        <v>1.302761E-2</v>
      </c>
      <c r="E162" s="76">
        <f>'Results csv file'!F609</f>
        <v>9.2650270000000003E-3</v>
      </c>
      <c r="F162" s="76">
        <f>'Results csv file'!G609</f>
        <v>7.4406089999999999E-3</v>
      </c>
      <c r="G162" s="76">
        <f>'Results csv file'!H609</f>
        <v>5.3593570000000004E-3</v>
      </c>
      <c r="H162" s="76">
        <f>'Results csv file'!I609</f>
        <v>3.5698650000000002E-3</v>
      </c>
      <c r="I162" s="76">
        <f>'Results csv file'!J609</f>
        <v>2.0625299999999999E-3</v>
      </c>
      <c r="J162" s="76">
        <f>'Results csv file'!K609</f>
        <v>4.3108900000000004E-3</v>
      </c>
      <c r="K162" s="76">
        <f>'Results csv file'!L609</f>
        <v>5.3661020000000002E-3</v>
      </c>
      <c r="L162" s="76">
        <f>'Results csv file'!M609</f>
        <v>6.2088409999999997E-3</v>
      </c>
      <c r="M162" s="76">
        <f>'Results csv file'!N609</f>
        <v>6.1311389999999999E-3</v>
      </c>
      <c r="N162" s="76">
        <f>'Results csv file'!O609</f>
        <v>5.5091489999999996E-3</v>
      </c>
      <c r="O162" s="76">
        <f>'Results csv file'!P609</f>
        <v>4.6933499999999998E-3</v>
      </c>
      <c r="P162" s="76">
        <f>'Results csv file'!Q609</f>
        <v>3.9655749999999998E-3</v>
      </c>
      <c r="Q162" s="77">
        <f>'Results csv file'!R609</f>
        <v>3.3543370000000002E-3</v>
      </c>
      <c r="R162" s="164"/>
      <c r="S162" s="164"/>
      <c r="T162" s="164"/>
      <c r="U162" s="164"/>
      <c r="V162" s="164"/>
      <c r="W162" s="164"/>
      <c r="X162" s="164"/>
    </row>
    <row r="163" spans="1:24" x14ac:dyDescent="0.25">
      <c r="A163" s="91" t="str">
        <f>'Results csv file'!A614</f>
        <v>munxhoutot(PalerangPtB)</v>
      </c>
      <c r="B163" s="76">
        <f>'Results csv file'!C610</f>
        <v>5.5139489999999999E-2</v>
      </c>
      <c r="C163" s="76">
        <f>'Results csv file'!D610</f>
        <v>4.9312229999999999E-2</v>
      </c>
      <c r="D163" s="76">
        <f>'Results csv file'!E610</f>
        <v>4.4825480000000001E-2</v>
      </c>
      <c r="E163" s="76">
        <f>'Results csv file'!F610</f>
        <v>4.1235210000000001E-2</v>
      </c>
      <c r="F163" s="76">
        <f>'Results csv file'!G610</f>
        <v>3.954531E-2</v>
      </c>
      <c r="G163" s="76">
        <f>'Results csv file'!H610</f>
        <v>3.7348489999999998E-2</v>
      </c>
      <c r="H163" s="76">
        <f>'Results csv file'!I610</f>
        <v>3.5472759999999999E-2</v>
      </c>
      <c r="I163" s="76">
        <f>'Results csv file'!J610</f>
        <v>3.3898589999999999E-2</v>
      </c>
      <c r="J163" s="76">
        <f>'Results csv file'!K610</f>
        <v>3.757456E-2</v>
      </c>
      <c r="K163" s="76">
        <f>'Results csv file'!L610</f>
        <v>3.8972449999999999E-2</v>
      </c>
      <c r="L163" s="76">
        <f>'Results csv file'!M610</f>
        <v>3.9894430000000002E-2</v>
      </c>
      <c r="M163" s="76">
        <f>'Results csv file'!N610</f>
        <v>3.8729189999999997E-2</v>
      </c>
      <c r="N163" s="76">
        <f>'Results csv file'!O610</f>
        <v>3.7020900000000002E-2</v>
      </c>
      <c r="O163" s="76">
        <f>'Results csv file'!P610</f>
        <v>3.5439709999999999E-2</v>
      </c>
      <c r="P163" s="76">
        <f>'Results csv file'!Q610</f>
        <v>3.4237240000000002E-2</v>
      </c>
      <c r="Q163" s="77">
        <f>'Results csv file'!R610</f>
        <v>3.3267379999999999E-2</v>
      </c>
      <c r="R163" s="164"/>
      <c r="S163" s="164"/>
      <c r="T163" s="164"/>
      <c r="U163" s="164"/>
      <c r="V163" s="164"/>
      <c r="W163" s="164"/>
      <c r="X163" s="164"/>
    </row>
    <row r="164" spans="1:24" x14ac:dyDescent="0.25">
      <c r="A164" s="91" t="str">
        <f>'Results csv file'!A615</f>
        <v>munxhoutot(UpperLachlan)</v>
      </c>
      <c r="B164" s="76">
        <f>'Results csv file'!C611</f>
        <v>-2.9605159999999998E-2</v>
      </c>
      <c r="C164" s="76">
        <f>'Results csv file'!D611</f>
        <v>-3.2229140000000003E-2</v>
      </c>
      <c r="D164" s="76">
        <f>'Results csv file'!E611</f>
        <v>-3.44205E-2</v>
      </c>
      <c r="E164" s="76">
        <f>'Results csv file'!F611</f>
        <v>-3.630734E-2</v>
      </c>
      <c r="F164" s="76">
        <f>'Results csv file'!G611</f>
        <v>-3.6897579999999999E-2</v>
      </c>
      <c r="G164" s="76">
        <f>'Results csv file'!H611</f>
        <v>-3.7537979999999999E-2</v>
      </c>
      <c r="H164" s="76">
        <f>'Results csv file'!I611</f>
        <v>-3.8042699999999999E-2</v>
      </c>
      <c r="I164" s="76">
        <f>'Results csv file'!J611</f>
        <v>-3.8421280000000002E-2</v>
      </c>
      <c r="J164" s="76">
        <f>'Results csv file'!K611</f>
        <v>-3.747176E-2</v>
      </c>
      <c r="K164" s="76">
        <f>'Results csv file'!L611</f>
        <v>-3.6545099999999997E-2</v>
      </c>
      <c r="L164" s="76">
        <f>'Results csv file'!M611</f>
        <v>-3.5704239999999998E-2</v>
      </c>
      <c r="M164" s="76">
        <f>'Results csv file'!N611</f>
        <v>-3.46729E-2</v>
      </c>
      <c r="N164" s="76">
        <f>'Results csv file'!O611</f>
        <v>-3.4109019999999997E-2</v>
      </c>
      <c r="O164" s="76">
        <f>'Results csv file'!P611</f>
        <v>-3.395364E-2</v>
      </c>
      <c r="P164" s="76">
        <f>'Results csv file'!Q611</f>
        <v>-3.3934209999999999E-2</v>
      </c>
      <c r="Q164" s="77">
        <f>'Results csv file'!R611</f>
        <v>-3.3885650000000003E-2</v>
      </c>
      <c r="R164" s="164"/>
      <c r="S164" s="164"/>
      <c r="T164" s="164"/>
      <c r="U164" s="164"/>
      <c r="V164" s="164"/>
      <c r="W164" s="164"/>
      <c r="X164" s="164"/>
    </row>
    <row r="165" spans="1:24" x14ac:dyDescent="0.25">
      <c r="A165" s="91" t="str">
        <f>'Results csv file'!A616</f>
        <v>munxhoutot(YassValley)</v>
      </c>
      <c r="B165" s="76">
        <f>'Results csv file'!C612</f>
        <v>-1.786125E-3</v>
      </c>
      <c r="C165" s="76">
        <f>'Results csv file'!D612</f>
        <v>-5.2723379999999997E-3</v>
      </c>
      <c r="D165" s="76">
        <f>'Results csv file'!E612</f>
        <v>-8.0514479999999992E-3</v>
      </c>
      <c r="E165" s="76">
        <f>'Results csv file'!F612</f>
        <v>-1.035926E-2</v>
      </c>
      <c r="F165" s="76">
        <f>'Results csv file'!G612</f>
        <v>-1.120201E-2</v>
      </c>
      <c r="G165" s="76">
        <f>'Results csv file'!H612</f>
        <v>-1.233824E-2</v>
      </c>
      <c r="H165" s="76">
        <f>'Results csv file'!I612</f>
        <v>-1.329987E-2</v>
      </c>
      <c r="I165" s="76">
        <f>'Results csv file'!J612</f>
        <v>-1.406722E-2</v>
      </c>
      <c r="J165" s="76">
        <f>'Results csv file'!K612</f>
        <v>-1.209669E-2</v>
      </c>
      <c r="K165" s="76">
        <f>'Results csv file'!L612</f>
        <v>-1.116816E-2</v>
      </c>
      <c r="L165" s="76">
        <f>'Results csv file'!M612</f>
        <v>-1.0442150000000001E-2</v>
      </c>
      <c r="M165" s="76">
        <f>'Results csv file'!N612</f>
        <v>-1.023757E-2</v>
      </c>
      <c r="N165" s="76">
        <f>'Results csv file'!O612</f>
        <v>-1.046151E-2</v>
      </c>
      <c r="O165" s="76">
        <f>'Results csv file'!P612</f>
        <v>-1.0860130000000001E-2</v>
      </c>
      <c r="P165" s="76">
        <f>'Results csv file'!Q612</f>
        <v>-1.121947E-2</v>
      </c>
      <c r="Q165" s="77">
        <f>'Results csv file'!R612</f>
        <v>-1.149123E-2</v>
      </c>
      <c r="R165" s="164"/>
      <c r="S165" s="164"/>
      <c r="T165" s="164"/>
      <c r="U165" s="164"/>
      <c r="V165" s="164"/>
      <c r="W165" s="164"/>
      <c r="X165" s="164"/>
    </row>
    <row r="166" spans="1:24" x14ac:dyDescent="0.25">
      <c r="A166" s="91" t="str">
        <f>'Results csv file'!A617</f>
        <v>munxhoutot(Young)</v>
      </c>
      <c r="B166" s="76">
        <f>'Results csv file'!C613</f>
        <v>2.458465E-2</v>
      </c>
      <c r="C166" s="76">
        <f>'Results csv file'!D613</f>
        <v>2.038539E-2</v>
      </c>
      <c r="D166" s="76">
        <f>'Results csv file'!E613</f>
        <v>1.7111310000000001E-2</v>
      </c>
      <c r="E166" s="76">
        <f>'Results csv file'!F613</f>
        <v>1.4447099999999999E-2</v>
      </c>
      <c r="F166" s="76">
        <f>'Results csv file'!G613</f>
        <v>1.339037E-2</v>
      </c>
      <c r="G166" s="76">
        <f>'Results csv file'!H613</f>
        <v>1.1834900000000001E-2</v>
      </c>
      <c r="H166" s="76">
        <f>'Results csv file'!I613</f>
        <v>1.0493000000000001E-2</v>
      </c>
      <c r="I166" s="76">
        <f>'Results csv file'!J613</f>
        <v>9.3748010000000003E-3</v>
      </c>
      <c r="J166" s="76">
        <f>'Results csv file'!K613</f>
        <v>1.199178E-2</v>
      </c>
      <c r="K166" s="76">
        <f>'Results csv file'!L613</f>
        <v>1.292393E-2</v>
      </c>
      <c r="L166" s="76">
        <f>'Results csv file'!M613</f>
        <v>1.3564980000000001E-2</v>
      </c>
      <c r="M166" s="76">
        <f>'Results csv file'!N613</f>
        <v>1.3009690000000001E-2</v>
      </c>
      <c r="N166" s="76">
        <f>'Results csv file'!O613</f>
        <v>1.210432E-2</v>
      </c>
      <c r="O166" s="76">
        <f>'Results csv file'!P613</f>
        <v>1.120994E-2</v>
      </c>
      <c r="P166" s="76">
        <f>'Results csv file'!Q613</f>
        <v>1.05203E-2</v>
      </c>
      <c r="Q166" s="77">
        <f>'Results csv file'!R613</f>
        <v>9.9668840000000005E-3</v>
      </c>
      <c r="R166" s="164"/>
      <c r="S166" s="164"/>
      <c r="T166" s="164"/>
      <c r="U166" s="164"/>
      <c r="V166" s="164"/>
      <c r="W166" s="164"/>
      <c r="X166" s="164"/>
    </row>
    <row r="167" spans="1:24" x14ac:dyDescent="0.25">
      <c r="A167" s="91" t="str">
        <f>'Results csv file'!A618</f>
        <v>munxhoutot(BegaValley)</v>
      </c>
      <c r="B167" s="76">
        <f>'Results csv file'!C614</f>
        <v>6.1261280000000001E-2</v>
      </c>
      <c r="C167" s="76">
        <f>'Results csv file'!D614</f>
        <v>5.4770399999999997E-2</v>
      </c>
      <c r="D167" s="76">
        <f>'Results csv file'!E614</f>
        <v>4.9659259999999997E-2</v>
      </c>
      <c r="E167" s="76">
        <f>'Results csv file'!F614</f>
        <v>4.547408E-2</v>
      </c>
      <c r="F167" s="76">
        <f>'Results csv file'!G614</f>
        <v>4.3568790000000003E-2</v>
      </c>
      <c r="G167" s="76">
        <f>'Results csv file'!H614</f>
        <v>4.0910309999999998E-2</v>
      </c>
      <c r="H167" s="76">
        <f>'Results csv file'!I614</f>
        <v>3.859104E-2</v>
      </c>
      <c r="I167" s="76">
        <f>'Results csv file'!J614</f>
        <v>3.6640390000000002E-2</v>
      </c>
      <c r="J167" s="76">
        <f>'Results csv file'!K614</f>
        <v>4.1050320000000001E-2</v>
      </c>
      <c r="K167" s="76">
        <f>'Results csv file'!L614</f>
        <v>4.2488690000000003E-2</v>
      </c>
      <c r="L167" s="76">
        <f>'Results csv file'!M614</f>
        <v>4.3416349999999999E-2</v>
      </c>
      <c r="M167" s="76">
        <f>'Results csv file'!N614</f>
        <v>4.209566E-2</v>
      </c>
      <c r="N167" s="76">
        <f>'Results csv file'!O614</f>
        <v>4.0242199999999999E-2</v>
      </c>
      <c r="O167" s="76">
        <f>'Results csv file'!P614</f>
        <v>3.8536269999999997E-2</v>
      </c>
      <c r="P167" s="76">
        <f>'Results csv file'!Q614</f>
        <v>3.7248219999999999E-2</v>
      </c>
      <c r="Q167" s="77">
        <f>'Results csv file'!R614</f>
        <v>3.6182909999999999E-2</v>
      </c>
      <c r="R167" s="164"/>
      <c r="S167" s="164"/>
      <c r="T167" s="164"/>
      <c r="U167" s="164"/>
      <c r="V167" s="164"/>
      <c r="W167" s="164"/>
      <c r="X167" s="164"/>
    </row>
    <row r="168" spans="1:24" x14ac:dyDescent="0.25">
      <c r="A168" s="91" t="str">
        <f>'Results csv file'!A619</f>
        <v>munxhoutot(Eurobodalla)</v>
      </c>
      <c r="B168" s="76">
        <f>'Results csv file'!C615</f>
        <v>7.8050469999999999E-3</v>
      </c>
      <c r="C168" s="76">
        <f>'Results csv file'!D615</f>
        <v>3.893657E-3</v>
      </c>
      <c r="D168" s="76">
        <f>'Results csv file'!E615</f>
        <v>7.8837269999999999E-4</v>
      </c>
      <c r="E168" s="76">
        <f>'Results csv file'!F615</f>
        <v>-1.766508E-3</v>
      </c>
      <c r="F168" s="76">
        <f>'Results csv file'!G615</f>
        <v>-2.8044099999999998E-3</v>
      </c>
      <c r="G168" s="76">
        <f>'Results csv file'!H615</f>
        <v>-4.135728E-3</v>
      </c>
      <c r="H168" s="76">
        <f>'Results csv file'!I615</f>
        <v>-5.2630189999999999E-3</v>
      </c>
      <c r="I168" s="76">
        <f>'Results csv file'!J615</f>
        <v>-6.1958619999999999E-3</v>
      </c>
      <c r="J168" s="76">
        <f>'Results csv file'!K615</f>
        <v>-4.0000139999999997E-3</v>
      </c>
      <c r="K168" s="76">
        <f>'Results csv file'!L615</f>
        <v>-2.9642029999999999E-3</v>
      </c>
      <c r="L168" s="76">
        <f>'Results csv file'!M615</f>
        <v>-2.1695120000000002E-3</v>
      </c>
      <c r="M168" s="76">
        <f>'Results csv file'!N615</f>
        <v>-2.140248E-3</v>
      </c>
      <c r="N168" s="76">
        <f>'Results csv file'!O615</f>
        <v>-2.5782980000000001E-3</v>
      </c>
      <c r="O168" s="76">
        <f>'Results csv file'!P615</f>
        <v>-3.1715990000000002E-3</v>
      </c>
      <c r="P168" s="76">
        <f>'Results csv file'!Q615</f>
        <v>-3.6865079999999998E-3</v>
      </c>
      <c r="Q168" s="77">
        <f>'Results csv file'!R615</f>
        <v>-4.0945290000000004E-3</v>
      </c>
      <c r="R168" s="164"/>
      <c r="S168" s="164"/>
      <c r="T168" s="164"/>
      <c r="U168" s="164"/>
      <c r="V168" s="164"/>
      <c r="W168" s="164"/>
      <c r="X168" s="164"/>
    </row>
    <row r="169" spans="1:24" x14ac:dyDescent="0.25">
      <c r="A169" s="91" t="str">
        <f>'Results csv file'!A620</f>
        <v>munxhoutot(Bombala)</v>
      </c>
      <c r="B169" s="76">
        <f>'Results csv file'!C616</f>
        <v>3.0704450000000001E-2</v>
      </c>
      <c r="C169" s="76">
        <f>'Results csv file'!D616</f>
        <v>2.5261800000000001E-2</v>
      </c>
      <c r="D169" s="76">
        <f>'Results csv file'!E616</f>
        <v>2.0834829999999999E-2</v>
      </c>
      <c r="E169" s="76">
        <f>'Results csv file'!F616</f>
        <v>1.712756E-2</v>
      </c>
      <c r="F169" s="76">
        <f>'Results csv file'!G616</f>
        <v>1.54234E-2</v>
      </c>
      <c r="G169" s="76">
        <f>'Results csv file'!H616</f>
        <v>1.329721E-2</v>
      </c>
      <c r="H169" s="76">
        <f>'Results csv file'!I616</f>
        <v>1.1451899999999999E-2</v>
      </c>
      <c r="I169" s="76">
        <f>'Results csv file'!J616</f>
        <v>9.9078859999999994E-3</v>
      </c>
      <c r="J169" s="76">
        <f>'Results csv file'!K616</f>
        <v>1.2882060000000001E-2</v>
      </c>
      <c r="K169" s="76">
        <f>'Results csv file'!L616</f>
        <v>1.409907E-2</v>
      </c>
      <c r="L169" s="76">
        <f>'Results csv file'!M616</f>
        <v>1.499809E-2</v>
      </c>
      <c r="M169" s="76">
        <f>'Results csv file'!N616</f>
        <v>1.460003E-2</v>
      </c>
      <c r="N169" s="76">
        <f>'Results csv file'!O616</f>
        <v>1.366846E-2</v>
      </c>
      <c r="O169" s="76">
        <f>'Results csv file'!P616</f>
        <v>1.2650379999999999E-2</v>
      </c>
      <c r="P169" s="76">
        <f>'Results csv file'!Q616</f>
        <v>1.1807379999999999E-2</v>
      </c>
      <c r="Q169" s="77">
        <f>'Results csv file'!R616</f>
        <v>1.1119550000000001E-2</v>
      </c>
      <c r="R169" s="164"/>
      <c r="S169" s="164"/>
      <c r="T169" s="164"/>
      <c r="U169" s="164"/>
      <c r="V169" s="164"/>
      <c r="W169" s="164"/>
      <c r="X169" s="164"/>
    </row>
    <row r="170" spans="1:24" x14ac:dyDescent="0.25">
      <c r="A170" s="91" t="str">
        <f>'Results csv file'!A621</f>
        <v>munxhoutot(CoomaMonaro)</v>
      </c>
      <c r="B170" s="76">
        <f>'Results csv file'!C617</f>
        <v>-6.6184980000000004E-2</v>
      </c>
      <c r="C170" s="76">
        <f>'Results csv file'!D617</f>
        <v>-6.6981280000000004E-2</v>
      </c>
      <c r="D170" s="76">
        <f>'Results csv file'!E617</f>
        <v>-6.7796889999999999E-2</v>
      </c>
      <c r="E170" s="76">
        <f>'Results csv file'!F617</f>
        <v>-6.8572939999999999E-2</v>
      </c>
      <c r="F170" s="76">
        <f>'Results csv file'!G617</f>
        <v>-6.8834569999999998E-2</v>
      </c>
      <c r="G170" s="76">
        <f>'Results csv file'!H617</f>
        <v>-6.8688840000000001E-2</v>
      </c>
      <c r="H170" s="76">
        <f>'Results csv file'!I617</f>
        <v>-6.8474980000000005E-2</v>
      </c>
      <c r="I170" s="76">
        <f>'Results csv file'!J617</f>
        <v>-6.8251419999999993E-2</v>
      </c>
      <c r="J170" s="76">
        <f>'Results csv file'!K617</f>
        <v>-6.9463129999999998E-2</v>
      </c>
      <c r="K170" s="76">
        <f>'Results csv file'!L617</f>
        <v>-6.9143490000000002E-2</v>
      </c>
      <c r="L170" s="76">
        <f>'Results csv file'!M617</f>
        <v>-6.8629560000000006E-2</v>
      </c>
      <c r="M170" s="76">
        <f>'Results csv file'!N617</f>
        <v>-6.6688780000000003E-2</v>
      </c>
      <c r="N170" s="76">
        <f>'Results csv file'!O617</f>
        <v>-6.5197309999999994E-2</v>
      </c>
      <c r="O170" s="76">
        <f>'Results csv file'!P617</f>
        <v>-6.4350850000000001E-2</v>
      </c>
      <c r="P170" s="76">
        <f>'Results csv file'!Q617</f>
        <v>-6.388452E-2</v>
      </c>
      <c r="Q170" s="77">
        <f>'Results csv file'!R617</f>
        <v>-6.3466949999999994E-2</v>
      </c>
      <c r="R170" s="164"/>
      <c r="S170" s="164"/>
      <c r="T170" s="164"/>
      <c r="U170" s="164"/>
      <c r="V170" s="164"/>
      <c r="W170" s="164"/>
      <c r="X170" s="164"/>
    </row>
    <row r="171" spans="1:24" x14ac:dyDescent="0.25">
      <c r="A171" s="91" t="str">
        <f>'Results csv file'!A622</f>
        <v>munxhoutot(SnowyRiver)</v>
      </c>
      <c r="B171" s="76">
        <f>'Results csv file'!C618</f>
        <v>6.8782169999999998E-3</v>
      </c>
      <c r="C171" s="76">
        <f>'Results csv file'!D618</f>
        <v>3.1287609999999999E-3</v>
      </c>
      <c r="D171" s="76">
        <f>'Results csv file'!E618</f>
        <v>2.232294E-4</v>
      </c>
      <c r="E171" s="76">
        <f>'Results csv file'!F618</f>
        <v>-2.1230929999999999E-3</v>
      </c>
      <c r="F171" s="76">
        <f>'Results csv file'!G618</f>
        <v>-3.1200669999999998E-3</v>
      </c>
      <c r="G171" s="76">
        <f>'Results csv file'!H618</f>
        <v>-4.3426519999999998E-3</v>
      </c>
      <c r="H171" s="76">
        <f>'Results csv file'!I618</f>
        <v>-5.3617129999999997E-3</v>
      </c>
      <c r="I171" s="76">
        <f>'Results csv file'!J618</f>
        <v>-6.2061169999999997E-3</v>
      </c>
      <c r="J171" s="76">
        <f>'Results csv file'!K618</f>
        <v>-4.4530660000000003E-3</v>
      </c>
      <c r="K171" s="76">
        <f>'Results csv file'!L618</f>
        <v>-3.6307380000000001E-3</v>
      </c>
      <c r="L171" s="76">
        <f>'Results csv file'!M618</f>
        <v>-3.001063E-3</v>
      </c>
      <c r="M171" s="76">
        <f>'Results csv file'!N618</f>
        <v>-2.9523629999999999E-3</v>
      </c>
      <c r="N171" s="76">
        <f>'Results csv file'!O618</f>
        <v>-3.312069E-3</v>
      </c>
      <c r="O171" s="76">
        <f>'Results csv file'!P618</f>
        <v>-3.8267940000000001E-3</v>
      </c>
      <c r="P171" s="76">
        <f>'Results csv file'!Q618</f>
        <v>-4.282877E-3</v>
      </c>
      <c r="Q171" s="77">
        <f>'Results csv file'!R618</f>
        <v>-4.641722E-3</v>
      </c>
      <c r="R171" s="164"/>
      <c r="S171" s="164"/>
      <c r="T171" s="164"/>
      <c r="U171" s="164"/>
      <c r="V171" s="164"/>
      <c r="W171" s="164"/>
      <c r="X171" s="164"/>
    </row>
    <row r="172" spans="1:24" x14ac:dyDescent="0.25">
      <c r="A172" s="91" t="str">
        <f>'Results csv file'!A623</f>
        <v>munxhoutot(WaggaWaggaPt)</v>
      </c>
      <c r="B172" s="76">
        <f>'Results csv file'!C619</f>
        <v>2.7201590000000001E-2</v>
      </c>
      <c r="C172" s="76">
        <f>'Results csv file'!D619</f>
        <v>2.2057489999999999E-2</v>
      </c>
      <c r="D172" s="76">
        <f>'Results csv file'!E619</f>
        <v>1.8149800000000001E-2</v>
      </c>
      <c r="E172" s="76">
        <f>'Results csv file'!F619</f>
        <v>1.502715E-2</v>
      </c>
      <c r="F172" s="76">
        <f>'Results csv file'!G619</f>
        <v>1.378913E-2</v>
      </c>
      <c r="G172" s="76">
        <f>'Results csv file'!H619</f>
        <v>1.2024709999999999E-2</v>
      </c>
      <c r="H172" s="76">
        <f>'Results csv file'!I619</f>
        <v>1.052173E-2</v>
      </c>
      <c r="I172" s="76">
        <f>'Results csv file'!J619</f>
        <v>9.2803780000000006E-3</v>
      </c>
      <c r="J172" s="76">
        <f>'Results csv file'!K619</f>
        <v>1.2595510000000001E-2</v>
      </c>
      <c r="K172" s="76">
        <f>'Results csv file'!L619</f>
        <v>1.380139E-2</v>
      </c>
      <c r="L172" s="76">
        <f>'Results csv file'!M619</f>
        <v>1.461289E-2</v>
      </c>
      <c r="M172" s="76">
        <f>'Results csv file'!N619</f>
        <v>1.404946E-2</v>
      </c>
      <c r="N172" s="76">
        <f>'Results csv file'!O619</f>
        <v>1.3030140000000001E-2</v>
      </c>
      <c r="O172" s="76">
        <f>'Results csv file'!P619</f>
        <v>1.202132E-2</v>
      </c>
      <c r="P172" s="76">
        <f>'Results csv file'!Q619</f>
        <v>1.124558E-2</v>
      </c>
      <c r="Q172" s="77">
        <f>'Results csv file'!R619</f>
        <v>1.0625280000000001E-2</v>
      </c>
      <c r="R172" s="164"/>
      <c r="S172" s="164"/>
      <c r="T172" s="164"/>
      <c r="U172" s="164"/>
      <c r="V172" s="164"/>
      <c r="W172" s="164"/>
      <c r="X172" s="164"/>
    </row>
    <row r="173" spans="1:24" x14ac:dyDescent="0.25">
      <c r="A173" s="91" t="str">
        <f>'Results csv file'!A624</f>
        <v>munxhoutot(Coolamon)</v>
      </c>
      <c r="B173" s="76">
        <f>'Results csv file'!C620</f>
        <v>-2.489852E-2</v>
      </c>
      <c r="C173" s="76">
        <f>'Results csv file'!D620</f>
        <v>-2.7369580000000001E-2</v>
      </c>
      <c r="D173" s="76">
        <f>'Results csv file'!E620</f>
        <v>-2.938696E-2</v>
      </c>
      <c r="E173" s="76">
        <f>'Results csv file'!F620</f>
        <v>-3.1069300000000001E-2</v>
      </c>
      <c r="F173" s="76">
        <f>'Results csv file'!G620</f>
        <v>-3.1806870000000001E-2</v>
      </c>
      <c r="G173" s="76">
        <f>'Results csv file'!H620</f>
        <v>-3.241931E-2</v>
      </c>
      <c r="H173" s="76">
        <f>'Results csv file'!I620</f>
        <v>-3.2886110000000003E-2</v>
      </c>
      <c r="I173" s="76">
        <f>'Results csv file'!J620</f>
        <v>-3.3245740000000003E-2</v>
      </c>
      <c r="J173" s="76">
        <f>'Results csv file'!K620</f>
        <v>-3.2985309999999997E-2</v>
      </c>
      <c r="K173" s="76">
        <f>'Results csv file'!L620</f>
        <v>-3.2345810000000003E-2</v>
      </c>
      <c r="L173" s="76">
        <f>'Results csv file'!M620</f>
        <v>-3.1725509999999998E-2</v>
      </c>
      <c r="M173" s="76">
        <f>'Results csv file'!N620</f>
        <v>-3.074296E-2</v>
      </c>
      <c r="N173" s="76">
        <f>'Results csv file'!O620</f>
        <v>-3.0247119999999999E-2</v>
      </c>
      <c r="O173" s="76">
        <f>'Results csv file'!P620</f>
        <v>-3.0159600000000002E-2</v>
      </c>
      <c r="P173" s="76">
        <f>'Results csv file'!Q620</f>
        <v>-3.0217669999999999E-2</v>
      </c>
      <c r="Q173" s="77">
        <f>'Results csv file'!R620</f>
        <v>-3.0237099999999999E-2</v>
      </c>
      <c r="R173" s="164"/>
      <c r="S173" s="164"/>
      <c r="T173" s="164"/>
      <c r="U173" s="164"/>
      <c r="V173" s="164"/>
      <c r="W173" s="164"/>
      <c r="X173" s="164"/>
    </row>
    <row r="174" spans="1:24" x14ac:dyDescent="0.25">
      <c r="A174" s="91" t="str">
        <f>'Results csv file'!A625</f>
        <v>munxhoutot(Cootamundra)</v>
      </c>
      <c r="B174" s="76">
        <f>'Results csv file'!C621</f>
        <v>4.6266370000000001E-2</v>
      </c>
      <c r="C174" s="76">
        <f>'Results csv file'!D621</f>
        <v>4.0246200000000003E-2</v>
      </c>
      <c r="D174" s="76">
        <f>'Results csv file'!E621</f>
        <v>3.5527200000000002E-2</v>
      </c>
      <c r="E174" s="76">
        <f>'Results csv file'!F621</f>
        <v>3.1685379999999999E-2</v>
      </c>
      <c r="F174" s="76">
        <f>'Results csv file'!G621</f>
        <v>2.9952619999999999E-2</v>
      </c>
      <c r="G174" s="76">
        <f>'Results csv file'!H621</f>
        <v>2.766161E-2</v>
      </c>
      <c r="H174" s="76">
        <f>'Results csv file'!I621</f>
        <v>2.569072E-2</v>
      </c>
      <c r="I174" s="76">
        <f>'Results csv file'!J621</f>
        <v>2.4040200000000001E-2</v>
      </c>
      <c r="J174" s="76">
        <f>'Results csv file'!K621</f>
        <v>2.780842E-2</v>
      </c>
      <c r="K174" s="76">
        <f>'Results csv file'!L621</f>
        <v>2.9199449999999998E-2</v>
      </c>
      <c r="L174" s="76">
        <f>'Results csv file'!M621</f>
        <v>3.0156769999999999E-2</v>
      </c>
      <c r="M174" s="76">
        <f>'Results csv file'!N621</f>
        <v>2.9320829999999999E-2</v>
      </c>
      <c r="N174" s="76">
        <f>'Results csv file'!O621</f>
        <v>2.7921970000000001E-2</v>
      </c>
      <c r="O174" s="76">
        <f>'Results csv file'!P621</f>
        <v>2.6554089999999999E-2</v>
      </c>
      <c r="P174" s="76">
        <f>'Results csv file'!Q621</f>
        <v>2.5497840000000001E-2</v>
      </c>
      <c r="Q174" s="77">
        <f>'Results csv file'!R621</f>
        <v>2.462572E-2</v>
      </c>
      <c r="R174" s="164"/>
      <c r="S174" s="164"/>
      <c r="T174" s="164"/>
      <c r="U174" s="164"/>
      <c r="V174" s="164"/>
      <c r="W174" s="164"/>
      <c r="X174" s="164"/>
    </row>
    <row r="175" spans="1:24" x14ac:dyDescent="0.25">
      <c r="A175" s="91" t="str">
        <f>'Results csv file'!A626</f>
        <v>munxhoutot(Gundagai)</v>
      </c>
      <c r="B175" s="76">
        <f>'Results csv file'!C622</f>
        <v>4.2535129999999997E-2</v>
      </c>
      <c r="C175" s="76">
        <f>'Results csv file'!D622</f>
        <v>3.666552E-2</v>
      </c>
      <c r="D175" s="76">
        <f>'Results csv file'!E622</f>
        <v>3.2276180000000002E-2</v>
      </c>
      <c r="E175" s="76">
        <f>'Results csv file'!F622</f>
        <v>2.880841E-2</v>
      </c>
      <c r="F175" s="76">
        <f>'Results csv file'!G622</f>
        <v>2.757097E-2</v>
      </c>
      <c r="G175" s="76">
        <f>'Results csv file'!H622</f>
        <v>2.5436770000000001E-2</v>
      </c>
      <c r="H175" s="76">
        <f>'Results csv file'!I622</f>
        <v>2.3573299999999998E-2</v>
      </c>
      <c r="I175" s="76">
        <f>'Results csv file'!J622</f>
        <v>2.202981E-2</v>
      </c>
      <c r="J175" s="76">
        <f>'Results csv file'!K622</f>
        <v>2.6452710000000001E-2</v>
      </c>
      <c r="K175" s="76">
        <f>'Results csv file'!L622</f>
        <v>2.7640020000000001E-2</v>
      </c>
      <c r="L175" s="76">
        <f>'Results csv file'!M622</f>
        <v>2.8355430000000001E-2</v>
      </c>
      <c r="M175" s="76">
        <f>'Results csv file'!N622</f>
        <v>2.7177159999999999E-2</v>
      </c>
      <c r="N175" s="76">
        <f>'Results csv file'!O622</f>
        <v>2.56692E-2</v>
      </c>
      <c r="O175" s="76">
        <f>'Results csv file'!P622</f>
        <v>2.438657E-2</v>
      </c>
      <c r="P175" s="76">
        <f>'Results csv file'!Q622</f>
        <v>2.3464329999999999E-2</v>
      </c>
      <c r="Q175" s="77">
        <f>'Results csv file'!R622</f>
        <v>2.2707140000000001E-2</v>
      </c>
      <c r="R175" s="164"/>
      <c r="S175" s="164"/>
      <c r="T175" s="164"/>
      <c r="U175" s="164"/>
      <c r="V175" s="164"/>
      <c r="W175" s="164"/>
      <c r="X175" s="164"/>
    </row>
    <row r="176" spans="1:24" x14ac:dyDescent="0.25">
      <c r="A176" s="91" t="str">
        <f>'Results csv file'!A627</f>
        <v>munxhoutot(Junee)</v>
      </c>
      <c r="B176" s="76">
        <f>'Results csv file'!C623</f>
        <v>4.6749280000000001E-3</v>
      </c>
      <c r="C176" s="76">
        <f>'Results csv file'!D623</f>
        <v>5.5600479999999997E-4</v>
      </c>
      <c r="D176" s="76">
        <f>'Results csv file'!E623</f>
        <v>-2.6880530000000001E-3</v>
      </c>
      <c r="E176" s="76">
        <f>'Results csv file'!F623</f>
        <v>-5.3424299999999996E-3</v>
      </c>
      <c r="F176" s="76">
        <f>'Results csv file'!G623</f>
        <v>-6.4376299999999997E-3</v>
      </c>
      <c r="G176" s="76">
        <f>'Results csv file'!H623</f>
        <v>-7.7977239999999998E-3</v>
      </c>
      <c r="H176" s="76">
        <f>'Results csv file'!I623</f>
        <v>-8.9442659999999993E-3</v>
      </c>
      <c r="I176" s="76">
        <f>'Results csv file'!J623</f>
        <v>-9.8866930000000002E-3</v>
      </c>
      <c r="J176" s="76">
        <f>'Results csv file'!K623</f>
        <v>-7.8016450000000003E-3</v>
      </c>
      <c r="K176" s="76">
        <f>'Results csv file'!L623</f>
        <v>-6.8542289999999999E-3</v>
      </c>
      <c r="L176" s="76">
        <f>'Results csv file'!M623</f>
        <v>-6.1280199999999996E-3</v>
      </c>
      <c r="M176" s="76">
        <f>'Results csv file'!N623</f>
        <v>-6.0499350000000002E-3</v>
      </c>
      <c r="N176" s="76">
        <f>'Results csv file'!O623</f>
        <v>-6.4103809999999997E-3</v>
      </c>
      <c r="O176" s="76">
        <f>'Results csv file'!P623</f>
        <v>-6.9356959999999999E-3</v>
      </c>
      <c r="P176" s="76">
        <f>'Results csv file'!Q623</f>
        <v>-7.4118250000000004E-3</v>
      </c>
      <c r="Q176" s="77">
        <f>'Results csv file'!R623</f>
        <v>-7.7810450000000003E-3</v>
      </c>
      <c r="R176" s="164"/>
      <c r="S176" s="164"/>
      <c r="T176" s="164"/>
      <c r="U176" s="164"/>
      <c r="V176" s="164"/>
      <c r="W176" s="164"/>
      <c r="X176" s="164"/>
    </row>
    <row r="177" spans="1:24" x14ac:dyDescent="0.25">
      <c r="A177" s="91" t="str">
        <f>'Results csv file'!A628</f>
        <v>munxhoutot(Lockhart)</v>
      </c>
      <c r="B177" s="76">
        <f>'Results csv file'!C624</f>
        <v>-5.9912149999999997E-2</v>
      </c>
      <c r="C177" s="76">
        <f>'Results csv file'!D624</f>
        <v>-6.057075E-2</v>
      </c>
      <c r="D177" s="76">
        <f>'Results csv file'!E624</f>
        <v>-6.1386219999999998E-2</v>
      </c>
      <c r="E177" s="76">
        <f>'Results csv file'!F624</f>
        <v>-6.2221329999999998E-2</v>
      </c>
      <c r="F177" s="76">
        <f>'Results csv file'!G624</f>
        <v>-6.2511910000000004E-2</v>
      </c>
      <c r="G177" s="76">
        <f>'Results csv file'!H624</f>
        <v>-6.242458E-2</v>
      </c>
      <c r="H177" s="76">
        <f>'Results csv file'!I624</f>
        <v>-6.2278859999999998E-2</v>
      </c>
      <c r="I177" s="76">
        <f>'Results csv file'!J624</f>
        <v>-6.2113700000000001E-2</v>
      </c>
      <c r="J177" s="76">
        <f>'Results csv file'!K624</f>
        <v>-6.3355430000000004E-2</v>
      </c>
      <c r="K177" s="76">
        <f>'Results csv file'!L624</f>
        <v>-6.3064519999999999E-2</v>
      </c>
      <c r="L177" s="76">
        <f>'Results csv file'!M624</f>
        <v>-6.2550110000000006E-2</v>
      </c>
      <c r="M177" s="76">
        <f>'Results csv file'!N624</f>
        <v>-6.0639159999999998E-2</v>
      </c>
      <c r="N177" s="76">
        <f>'Results csv file'!O624</f>
        <v>-5.9225930000000003E-2</v>
      </c>
      <c r="O177" s="76">
        <f>'Results csv file'!P624</f>
        <v>-5.8457330000000002E-2</v>
      </c>
      <c r="P177" s="76">
        <f>'Results csv file'!Q624</f>
        <v>-5.8039529999999999E-2</v>
      </c>
      <c r="Q177" s="77">
        <f>'Results csv file'!R624</f>
        <v>-5.7660700000000002E-2</v>
      </c>
      <c r="R177" s="164"/>
      <c r="S177" s="164"/>
      <c r="T177" s="164"/>
      <c r="U177" s="164"/>
      <c r="V177" s="164"/>
      <c r="W177" s="164"/>
      <c r="X177" s="164"/>
    </row>
    <row r="178" spans="1:24" x14ac:dyDescent="0.25">
      <c r="A178" s="91" t="str">
        <f>'Results csv file'!A629</f>
        <v>munxhoutot(Narrandera)</v>
      </c>
      <c r="B178" s="76">
        <f>'Results csv file'!C625</f>
        <v>2.5463800000000002E-2</v>
      </c>
      <c r="C178" s="76">
        <f>'Results csv file'!D625</f>
        <v>2.1102989999999999E-2</v>
      </c>
      <c r="D178" s="76">
        <f>'Results csv file'!E625</f>
        <v>1.7695220000000001E-2</v>
      </c>
      <c r="E178" s="76">
        <f>'Results csv file'!F625</f>
        <v>1.4916280000000001E-2</v>
      </c>
      <c r="F178" s="76">
        <f>'Results csv file'!G625</f>
        <v>1.380259E-2</v>
      </c>
      <c r="G178" s="76">
        <f>'Results csv file'!H625</f>
        <v>1.224797E-2</v>
      </c>
      <c r="H178" s="76">
        <f>'Results csv file'!I625</f>
        <v>1.09265E-2</v>
      </c>
      <c r="I178" s="76">
        <f>'Results csv file'!J625</f>
        <v>9.8382529999999999E-3</v>
      </c>
      <c r="J178" s="76">
        <f>'Results csv file'!K625</f>
        <v>1.265143E-2</v>
      </c>
      <c r="K178" s="76">
        <f>'Results csv file'!L625</f>
        <v>1.3832240000000001E-2</v>
      </c>
      <c r="L178" s="76">
        <f>'Results csv file'!M625</f>
        <v>1.4684930000000001E-2</v>
      </c>
      <c r="M178" s="76">
        <f>'Results csv file'!N625</f>
        <v>1.435351E-2</v>
      </c>
      <c r="N178" s="76">
        <f>'Results csv file'!O625</f>
        <v>1.351549E-2</v>
      </c>
      <c r="O178" s="76">
        <f>'Results csv file'!P625</f>
        <v>1.261084E-2</v>
      </c>
      <c r="P178" s="76">
        <f>'Results csv file'!Q625</f>
        <v>1.1901760000000001E-2</v>
      </c>
      <c r="Q178" s="77">
        <f>'Results csv file'!R625</f>
        <v>1.1348219999999999E-2</v>
      </c>
      <c r="R178" s="164"/>
      <c r="S178" s="164"/>
      <c r="T178" s="164"/>
      <c r="U178" s="164"/>
      <c r="V178" s="164"/>
      <c r="W178" s="164"/>
      <c r="X178" s="164"/>
    </row>
    <row r="179" spans="1:24" x14ac:dyDescent="0.25">
      <c r="A179" s="91" t="str">
        <f>'Results csv file'!A630</f>
        <v>munxhoutot(Temora)</v>
      </c>
      <c r="B179" s="76">
        <f>'Results csv file'!C626</f>
        <v>1.8645220000000001E-2</v>
      </c>
      <c r="C179" s="76">
        <f>'Results csv file'!D626</f>
        <v>1.473548E-2</v>
      </c>
      <c r="D179" s="76">
        <f>'Results csv file'!E626</f>
        <v>1.172026E-2</v>
      </c>
      <c r="E179" s="76">
        <f>'Results csv file'!F626</f>
        <v>9.3045599999999999E-3</v>
      </c>
      <c r="F179" s="76">
        <f>'Results csv file'!G626</f>
        <v>7.9081080000000005E-3</v>
      </c>
      <c r="G179" s="76">
        <f>'Results csv file'!H626</f>
        <v>6.5495359999999999E-3</v>
      </c>
      <c r="H179" s="76">
        <f>'Results csv file'!I626</f>
        <v>5.4238610000000003E-3</v>
      </c>
      <c r="I179" s="76">
        <f>'Results csv file'!J626</f>
        <v>4.502135E-3</v>
      </c>
      <c r="J179" s="76">
        <f>'Results csv file'!K626</f>
        <v>5.696156E-3</v>
      </c>
      <c r="K179" s="76">
        <f>'Results csv file'!L626</f>
        <v>6.4130289999999998E-3</v>
      </c>
      <c r="L179" s="76">
        <f>'Results csv file'!M626</f>
        <v>6.9649960000000002E-3</v>
      </c>
      <c r="M179" s="76">
        <f>'Results csv file'!N626</f>
        <v>6.8392870000000003E-3</v>
      </c>
      <c r="N179" s="76">
        <f>'Results csv file'!O626</f>
        <v>6.2203099999999997E-3</v>
      </c>
      <c r="O179" s="76">
        <f>'Results csv file'!P626</f>
        <v>5.4467389999999999E-3</v>
      </c>
      <c r="P179" s="76">
        <f>'Results csv file'!Q626</f>
        <v>4.7597890000000004E-3</v>
      </c>
      <c r="Q179" s="77">
        <f>'Results csv file'!R626</f>
        <v>4.2081669999999996E-3</v>
      </c>
      <c r="R179" s="164"/>
      <c r="S179" s="164"/>
      <c r="T179" s="164"/>
      <c r="U179" s="164"/>
      <c r="V179" s="164"/>
      <c r="W179" s="164"/>
      <c r="X179" s="164"/>
    </row>
    <row r="180" spans="1:24" x14ac:dyDescent="0.25">
      <c r="A180" s="91" t="str">
        <f>'Results csv file'!A631</f>
        <v>munxhoutot(TumutShire)</v>
      </c>
      <c r="B180" s="76">
        <f>'Results csv file'!C627</f>
        <v>1.93148E-2</v>
      </c>
      <c r="C180" s="76">
        <f>'Results csv file'!D627</f>
        <v>1.5092889999999999E-2</v>
      </c>
      <c r="D180" s="76">
        <f>'Results csv file'!E627</f>
        <v>1.17777E-2</v>
      </c>
      <c r="E180" s="76">
        <f>'Results csv file'!F627</f>
        <v>9.0730829999999991E-3</v>
      </c>
      <c r="F180" s="76">
        <f>'Results csv file'!G627</f>
        <v>8.0345680000000006E-3</v>
      </c>
      <c r="G180" s="76">
        <f>'Results csv file'!H627</f>
        <v>6.5154870000000004E-3</v>
      </c>
      <c r="H180" s="76">
        <f>'Results csv file'!I627</f>
        <v>5.2300560000000003E-3</v>
      </c>
      <c r="I180" s="76">
        <f>'Results csv file'!J627</f>
        <v>4.1494670000000004E-3</v>
      </c>
      <c r="J180" s="76">
        <f>'Results csv file'!K627</f>
        <v>6.7288340000000004E-3</v>
      </c>
      <c r="K180" s="76">
        <f>'Results csv file'!L627</f>
        <v>7.7874499999999996E-3</v>
      </c>
      <c r="L180" s="76">
        <f>'Results csv file'!M627</f>
        <v>8.5747529999999992E-3</v>
      </c>
      <c r="M180" s="76">
        <f>'Results csv file'!N627</f>
        <v>8.3303079999999998E-3</v>
      </c>
      <c r="N180" s="76">
        <f>'Results csv file'!O627</f>
        <v>7.6074460000000003E-3</v>
      </c>
      <c r="O180" s="76">
        <f>'Results csv file'!P627</f>
        <v>6.7986180000000002E-3</v>
      </c>
      <c r="P180" s="76">
        <f>'Results csv file'!Q627</f>
        <v>6.146823E-3</v>
      </c>
      <c r="Q180" s="77">
        <f>'Results csv file'!R627</f>
        <v>5.6313919999999998E-3</v>
      </c>
      <c r="R180" s="164"/>
      <c r="S180" s="164"/>
      <c r="T180" s="164"/>
      <c r="U180" s="164"/>
      <c r="V180" s="164"/>
      <c r="W180" s="164"/>
      <c r="X180" s="164"/>
    </row>
    <row r="181" spans="1:24" x14ac:dyDescent="0.25">
      <c r="A181" s="91" t="str">
        <f>'Results csv file'!A632</f>
        <v>munxhoutot(WaggaWaggaB)</v>
      </c>
      <c r="B181" s="76">
        <f>'Results csv file'!C628</f>
        <v>-0.131665</v>
      </c>
      <c r="C181" s="76">
        <f>'Results csv file'!D628</f>
        <v>-0.12955</v>
      </c>
      <c r="D181" s="76">
        <f>'Results csv file'!E628</f>
        <v>-0.12839</v>
      </c>
      <c r="E181" s="76">
        <f>'Results csv file'!F628</f>
        <v>-0.127751</v>
      </c>
      <c r="F181" s="76">
        <f>'Results csv file'!G628</f>
        <v>-0.127363</v>
      </c>
      <c r="G181" s="76">
        <f>'Results csv file'!H628</f>
        <v>-0.12604099999999999</v>
      </c>
      <c r="H181" s="76">
        <f>'Results csv file'!I628</f>
        <v>-0.124806</v>
      </c>
      <c r="I181" s="76">
        <f>'Results csv file'!J628</f>
        <v>-0.123698</v>
      </c>
      <c r="J181" s="76">
        <f>'Results csv file'!K628</f>
        <v>-0.12790899999999999</v>
      </c>
      <c r="K181" s="76">
        <f>'Results csv file'!L628</f>
        <v>-0.128355</v>
      </c>
      <c r="L181" s="76">
        <f>'Results csv file'!M628</f>
        <v>-0.128132</v>
      </c>
      <c r="M181" s="76">
        <f>'Results csv file'!N628</f>
        <v>-0.124455</v>
      </c>
      <c r="N181" s="76">
        <f>'Results csv file'!O628</f>
        <v>-0.121258</v>
      </c>
      <c r="O181" s="76">
        <f>'Results csv file'!P628</f>
        <v>-0.119118</v>
      </c>
      <c r="P181" s="76">
        <f>'Results csv file'!Q628</f>
        <v>-0.11773</v>
      </c>
      <c r="Q181" s="77">
        <f>'Results csv file'!R628</f>
        <v>-0.116537</v>
      </c>
      <c r="R181" s="164"/>
      <c r="S181" s="164"/>
      <c r="T181" s="164"/>
      <c r="U181" s="164"/>
      <c r="V181" s="164"/>
      <c r="W181" s="164"/>
      <c r="X181" s="164"/>
    </row>
    <row r="182" spans="1:24" x14ac:dyDescent="0.25">
      <c r="A182" s="91" t="str">
        <f>'Results csv file'!A633</f>
        <v>munxhoutot(Carrathool)</v>
      </c>
      <c r="B182" s="76">
        <f>'Results csv file'!C629</f>
        <v>-5.9183979999999997E-2</v>
      </c>
      <c r="C182" s="76">
        <f>'Results csv file'!D629</f>
        <v>-5.9419739999999999E-2</v>
      </c>
      <c r="D182" s="76">
        <f>'Results csv file'!E629</f>
        <v>-5.9851880000000003E-2</v>
      </c>
      <c r="E182" s="76">
        <f>'Results csv file'!F629</f>
        <v>-6.0362470000000001E-2</v>
      </c>
      <c r="F182" s="76">
        <f>'Results csv file'!G629</f>
        <v>-6.0750369999999998E-2</v>
      </c>
      <c r="G182" s="76">
        <f>'Results csv file'!H629</f>
        <v>-6.0604570000000003E-2</v>
      </c>
      <c r="H182" s="76">
        <f>'Results csv file'!I629</f>
        <v>-6.0419809999999997E-2</v>
      </c>
      <c r="I182" s="76">
        <f>'Results csv file'!J629</f>
        <v>-6.0235080000000003E-2</v>
      </c>
      <c r="J182" s="76">
        <f>'Results csv file'!K629</f>
        <v>-6.2291949999999999E-2</v>
      </c>
      <c r="K182" s="76">
        <f>'Results csv file'!L629</f>
        <v>-6.243771E-2</v>
      </c>
      <c r="L182" s="76">
        <f>'Results csv file'!M629</f>
        <v>-6.2262680000000001E-2</v>
      </c>
      <c r="M182" s="76">
        <f>'Results csv file'!N629</f>
        <v>-6.0389980000000003E-2</v>
      </c>
      <c r="N182" s="76">
        <f>'Results csv file'!O629</f>
        <v>-5.8937719999999999E-2</v>
      </c>
      <c r="O182" s="76">
        <f>'Results csv file'!P629</f>
        <v>-5.812991E-2</v>
      </c>
      <c r="P182" s="76">
        <f>'Results csv file'!Q629</f>
        <v>-5.7731589999999999E-2</v>
      </c>
      <c r="Q182" s="77">
        <f>'Results csv file'!R629</f>
        <v>-5.7391490000000003E-2</v>
      </c>
      <c r="R182" s="164"/>
      <c r="S182" s="164"/>
      <c r="T182" s="164"/>
      <c r="U182" s="164"/>
      <c r="V182" s="164"/>
      <c r="W182" s="164"/>
      <c r="X182" s="164"/>
    </row>
    <row r="183" spans="1:24" x14ac:dyDescent="0.25">
      <c r="A183" s="91" t="str">
        <f>'Results csv file'!A634</f>
        <v>munxhoutot(Griffith)</v>
      </c>
      <c r="B183" s="76">
        <f>'Results csv file'!C630</f>
        <v>-9.5270510000000003E-2</v>
      </c>
      <c r="C183" s="76">
        <f>'Results csv file'!D630</f>
        <v>-9.501474E-2</v>
      </c>
      <c r="D183" s="76">
        <f>'Results csv file'!E630</f>
        <v>-9.5172069999999998E-2</v>
      </c>
      <c r="E183" s="76">
        <f>'Results csv file'!F630</f>
        <v>-9.5535869999999995E-2</v>
      </c>
      <c r="F183" s="76">
        <f>'Results csv file'!G630</f>
        <v>-9.5429440000000004E-2</v>
      </c>
      <c r="G183" s="76">
        <f>'Results csv file'!H630</f>
        <v>-9.4778440000000005E-2</v>
      </c>
      <c r="H183" s="76">
        <f>'Results csv file'!I630</f>
        <v>-9.4146560000000004E-2</v>
      </c>
      <c r="I183" s="76">
        <f>'Results csv file'!J630</f>
        <v>-9.356362E-2</v>
      </c>
      <c r="J183" s="76">
        <f>'Results csv file'!K630</f>
        <v>-9.5861470000000004E-2</v>
      </c>
      <c r="K183" s="76">
        <f>'Results csv file'!L630</f>
        <v>-9.5793509999999998E-2</v>
      </c>
      <c r="L183" s="76">
        <f>'Results csv file'!M630</f>
        <v>-9.5376310000000006E-2</v>
      </c>
      <c r="M183" s="76">
        <f>'Results csv file'!N630</f>
        <v>-9.2712710000000004E-2</v>
      </c>
      <c r="N183" s="76">
        <f>'Results csv file'!O630</f>
        <v>-9.0547470000000005E-2</v>
      </c>
      <c r="O183" s="76">
        <f>'Results csv file'!P630</f>
        <v>-8.9213749999999994E-2</v>
      </c>
      <c r="P183" s="76">
        <f>'Results csv file'!Q630</f>
        <v>-8.8416690000000006E-2</v>
      </c>
      <c r="Q183" s="77">
        <f>'Results csv file'!R630</f>
        <v>-8.7726879999999993E-2</v>
      </c>
      <c r="R183" s="164"/>
      <c r="S183" s="164"/>
      <c r="T183" s="164"/>
      <c r="U183" s="164"/>
      <c r="V183" s="164"/>
      <c r="W183" s="164"/>
      <c r="X183" s="164"/>
    </row>
    <row r="184" spans="1:24" x14ac:dyDescent="0.25">
      <c r="A184" s="91" t="str">
        <f>'Results csv file'!A635</f>
        <v>munxhoutot(Hay)</v>
      </c>
      <c r="B184" s="76">
        <f>'Results csv file'!C631</f>
        <v>4.7679249999999999E-2</v>
      </c>
      <c r="C184" s="76">
        <f>'Results csv file'!D631</f>
        <v>4.2370850000000002E-2</v>
      </c>
      <c r="D184" s="76">
        <f>'Results csv file'!E631</f>
        <v>3.847544E-2</v>
      </c>
      <c r="E184" s="76">
        <f>'Results csv file'!F631</f>
        <v>3.5453140000000001E-2</v>
      </c>
      <c r="F184" s="76">
        <f>'Results csv file'!G631</f>
        <v>3.4299030000000001E-2</v>
      </c>
      <c r="G184" s="76">
        <f>'Results csv file'!H631</f>
        <v>3.2404849999999999E-2</v>
      </c>
      <c r="H184" s="76">
        <f>'Results csv file'!I631</f>
        <v>3.076307E-2</v>
      </c>
      <c r="I184" s="76">
        <f>'Results csv file'!J631</f>
        <v>2.9383800000000002E-2</v>
      </c>
      <c r="J184" s="76">
        <f>'Results csv file'!K631</f>
        <v>3.3338010000000001E-2</v>
      </c>
      <c r="K184" s="76">
        <f>'Results csv file'!L631</f>
        <v>3.4497970000000003E-2</v>
      </c>
      <c r="L184" s="76">
        <f>'Results csv file'!M631</f>
        <v>3.5165729999999999E-2</v>
      </c>
      <c r="M184" s="76">
        <f>'Results csv file'!N631</f>
        <v>3.3929090000000002E-2</v>
      </c>
      <c r="N184" s="76">
        <f>'Results csv file'!O631</f>
        <v>3.2303940000000003E-2</v>
      </c>
      <c r="O184" s="76">
        <f>'Results csv file'!P631</f>
        <v>3.0884720000000001E-2</v>
      </c>
      <c r="P184" s="76">
        <f>'Results csv file'!Q631</f>
        <v>2.9845420000000001E-2</v>
      </c>
      <c r="Q184" s="77">
        <f>'Results csv file'!R631</f>
        <v>2.9010299999999999E-2</v>
      </c>
      <c r="R184" s="164"/>
      <c r="S184" s="164"/>
      <c r="T184" s="164"/>
      <c r="U184" s="164"/>
      <c r="V184" s="164"/>
      <c r="W184" s="164"/>
      <c r="X184" s="164"/>
    </row>
    <row r="185" spans="1:24" x14ac:dyDescent="0.25">
      <c r="A185" s="91" t="str">
        <f>'Results csv file'!A636</f>
        <v>munxhoutot(Leeton)</v>
      </c>
      <c r="B185" s="76">
        <f>'Results csv file'!C632</f>
        <v>3.1857339999999998E-2</v>
      </c>
      <c r="C185" s="76">
        <f>'Results csv file'!D632</f>
        <v>2.7121329999999999E-2</v>
      </c>
      <c r="D185" s="76">
        <f>'Results csv file'!E632</f>
        <v>2.3525210000000001E-2</v>
      </c>
      <c r="E185" s="76">
        <f>'Results csv file'!F632</f>
        <v>2.0646399999999999E-2</v>
      </c>
      <c r="F185" s="76">
        <f>'Results csv file'!G632</f>
        <v>1.9570219999999999E-2</v>
      </c>
      <c r="G185" s="76">
        <f>'Results csv file'!H632</f>
        <v>1.7888850000000001E-2</v>
      </c>
      <c r="H185" s="76">
        <f>'Results csv file'!I632</f>
        <v>1.643056E-2</v>
      </c>
      <c r="I185" s="76">
        <f>'Results csv file'!J632</f>
        <v>1.52154E-2</v>
      </c>
      <c r="J185" s="76">
        <f>'Results csv file'!K632</f>
        <v>1.8424240000000001E-2</v>
      </c>
      <c r="K185" s="76">
        <f>'Results csv file'!L632</f>
        <v>1.9539040000000001E-2</v>
      </c>
      <c r="L185" s="76">
        <f>'Results csv file'!M632</f>
        <v>2.029591E-2</v>
      </c>
      <c r="M185" s="76">
        <f>'Results csv file'!N632</f>
        <v>1.9593900000000001E-2</v>
      </c>
      <c r="N185" s="76">
        <f>'Results csv file'!O632</f>
        <v>1.8512549999999999E-2</v>
      </c>
      <c r="O185" s="76">
        <f>'Results csv file'!P632</f>
        <v>1.7500689999999999E-2</v>
      </c>
      <c r="P185" s="76">
        <f>'Results csv file'!Q632</f>
        <v>1.67327E-2</v>
      </c>
      <c r="Q185" s="77">
        <f>'Results csv file'!R632</f>
        <v>1.6110860000000001E-2</v>
      </c>
      <c r="R185" s="164"/>
      <c r="S185" s="164"/>
      <c r="T185" s="164"/>
      <c r="U185" s="164"/>
      <c r="V185" s="164"/>
      <c r="W185" s="164"/>
      <c r="X185" s="164"/>
    </row>
    <row r="186" spans="1:24" x14ac:dyDescent="0.25">
      <c r="A186" s="91" t="str">
        <f>'Results csv file'!A637</f>
        <v>munxhoutot(Murrumbidgee)</v>
      </c>
      <c r="B186" s="76">
        <f>'Results csv file'!C633</f>
        <v>-4.6947589999999997E-2</v>
      </c>
      <c r="C186" s="76">
        <f>'Results csv file'!D633</f>
        <v>-4.5816210000000003E-2</v>
      </c>
      <c r="D186" s="76">
        <f>'Results csv file'!E633</f>
        <v>-4.5236140000000001E-2</v>
      </c>
      <c r="E186" s="76">
        <f>'Results csv file'!F633</f>
        <v>-4.4961019999999997E-2</v>
      </c>
      <c r="F186" s="76">
        <f>'Results csv file'!G633</f>
        <v>-4.541034E-2</v>
      </c>
      <c r="G186" s="76">
        <f>'Results csv file'!H633</f>
        <v>-4.514638E-2</v>
      </c>
      <c r="H186" s="76">
        <f>'Results csv file'!I633</f>
        <v>-4.4892349999999998E-2</v>
      </c>
      <c r="I186" s="76">
        <f>'Results csv file'!J633</f>
        <v>-4.469708E-2</v>
      </c>
      <c r="J186" s="76">
        <f>'Results csv file'!K633</f>
        <v>-4.8588579999999999E-2</v>
      </c>
      <c r="K186" s="76">
        <f>'Results csv file'!L633</f>
        <v>-4.9853340000000003E-2</v>
      </c>
      <c r="L186" s="76">
        <f>'Results csv file'!M633</f>
        <v>-5.0454649999999997E-2</v>
      </c>
      <c r="M186" s="76">
        <f>'Results csv file'!N633</f>
        <v>-4.8692039999999999E-2</v>
      </c>
      <c r="N186" s="76">
        <f>'Results csv file'!O633</f>
        <v>-4.7234379999999999E-2</v>
      </c>
      <c r="O186" s="76">
        <f>'Results csv file'!P633</f>
        <v>-4.6395180000000001E-2</v>
      </c>
      <c r="P186" s="76">
        <f>'Results csv file'!Q633</f>
        <v>-4.598621E-2</v>
      </c>
      <c r="Q186" s="77">
        <f>'Results csv file'!R633</f>
        <v>-4.5674350000000002E-2</v>
      </c>
      <c r="R186" s="164"/>
      <c r="S186" s="164"/>
      <c r="T186" s="164"/>
      <c r="U186" s="164"/>
      <c r="V186" s="164"/>
      <c r="W186" s="164"/>
      <c r="X186" s="164"/>
    </row>
    <row r="187" spans="1:24" x14ac:dyDescent="0.25">
      <c r="A187" s="91" t="str">
        <f>'Results csv file'!A638</f>
        <v>munxhoutot(Albury)</v>
      </c>
      <c r="B187" s="76">
        <f>'Results csv file'!C634</f>
        <v>1.5370989999999999E-2</v>
      </c>
      <c r="C187" s="76">
        <f>'Results csv file'!D634</f>
        <v>1.200537E-2</v>
      </c>
      <c r="D187" s="76">
        <f>'Results csv file'!E634</f>
        <v>9.3758509999999993E-3</v>
      </c>
      <c r="E187" s="76">
        <f>'Results csv file'!F634</f>
        <v>7.2270570000000003E-3</v>
      </c>
      <c r="F187" s="76">
        <f>'Results csv file'!G634</f>
        <v>6.1896679999999997E-3</v>
      </c>
      <c r="G187" s="76">
        <f>'Results csv file'!H634</f>
        <v>4.9946529999999999E-3</v>
      </c>
      <c r="H187" s="76">
        <f>'Results csv file'!I634</f>
        <v>3.9840889999999997E-3</v>
      </c>
      <c r="I187" s="76">
        <f>'Results csv file'!J634</f>
        <v>3.1387009999999998E-3</v>
      </c>
      <c r="J187" s="76">
        <f>'Results csv file'!K634</f>
        <v>4.4716720000000003E-3</v>
      </c>
      <c r="K187" s="76">
        <f>'Results csv file'!L634</f>
        <v>5.1612369999999999E-3</v>
      </c>
      <c r="L187" s="76">
        <f>'Results csv file'!M634</f>
        <v>5.7347630000000004E-3</v>
      </c>
      <c r="M187" s="76">
        <f>'Results csv file'!N634</f>
        <v>5.7152369999999997E-3</v>
      </c>
      <c r="N187" s="76">
        <f>'Results csv file'!O634</f>
        <v>5.286275E-3</v>
      </c>
      <c r="O187" s="76">
        <f>'Results csv file'!P634</f>
        <v>4.7118910000000002E-3</v>
      </c>
      <c r="P187" s="76">
        <f>'Results csv file'!Q634</f>
        <v>4.2062030000000004E-3</v>
      </c>
      <c r="Q187" s="77">
        <f>'Results csv file'!R634</f>
        <v>3.797955E-3</v>
      </c>
      <c r="R187" s="164"/>
      <c r="S187" s="164"/>
      <c r="T187" s="164"/>
      <c r="U187" s="164"/>
      <c r="V187" s="164"/>
      <c r="W187" s="164"/>
      <c r="X187" s="164"/>
    </row>
    <row r="188" spans="1:24" x14ac:dyDescent="0.25">
      <c r="A188" s="91" t="str">
        <f>'Results csv file'!A639</f>
        <v>munxhoutot(GreaterHumeS)</v>
      </c>
      <c r="B188" s="76">
        <f>'Results csv file'!C635</f>
        <v>5.1239010000000001E-2</v>
      </c>
      <c r="C188" s="76">
        <f>'Results csv file'!D635</f>
        <v>4.6215440000000003E-2</v>
      </c>
      <c r="D188" s="76">
        <f>'Results csv file'!E635</f>
        <v>4.2227559999999997E-2</v>
      </c>
      <c r="E188" s="76">
        <f>'Results csv file'!F635</f>
        <v>3.8949579999999998E-2</v>
      </c>
      <c r="F188" s="76">
        <f>'Results csv file'!G635</f>
        <v>3.7267870000000002E-2</v>
      </c>
      <c r="G188" s="76">
        <f>'Results csv file'!H635</f>
        <v>3.5235170000000003E-2</v>
      </c>
      <c r="H188" s="76">
        <f>'Results csv file'!I635</f>
        <v>3.3475390000000001E-2</v>
      </c>
      <c r="I188" s="76">
        <f>'Results csv file'!J635</f>
        <v>3.1978430000000002E-2</v>
      </c>
      <c r="J188" s="76">
        <f>'Results csv file'!K635</f>
        <v>3.49007E-2</v>
      </c>
      <c r="K188" s="76">
        <f>'Results csv file'!L635</f>
        <v>3.6176090000000001E-2</v>
      </c>
      <c r="L188" s="76">
        <f>'Results csv file'!M635</f>
        <v>3.7090310000000001E-2</v>
      </c>
      <c r="M188" s="76">
        <f>'Results csv file'!N635</f>
        <v>3.6168499999999999E-2</v>
      </c>
      <c r="N188" s="76">
        <f>'Results csv file'!O635</f>
        <v>3.4684409999999999E-2</v>
      </c>
      <c r="O188" s="76">
        <f>'Results csv file'!P635</f>
        <v>3.3230469999999998E-2</v>
      </c>
      <c r="P188" s="76">
        <f>'Results csv file'!Q635</f>
        <v>3.2067470000000001E-2</v>
      </c>
      <c r="Q188" s="77">
        <f>'Results csv file'!R635</f>
        <v>3.1108029999999998E-2</v>
      </c>
      <c r="R188" s="164"/>
      <c r="S188" s="164"/>
      <c r="T188" s="164"/>
      <c r="U188" s="164"/>
      <c r="V188" s="164"/>
      <c r="W188" s="164"/>
      <c r="X188" s="164"/>
    </row>
    <row r="189" spans="1:24" x14ac:dyDescent="0.25">
      <c r="A189" s="91" t="str">
        <f>'Results csv file'!A640</f>
        <v>munxhoutot(CorowaShire)</v>
      </c>
      <c r="B189" s="76">
        <f>'Results csv file'!C636</f>
        <v>3.2361090000000002E-2</v>
      </c>
      <c r="C189" s="76">
        <f>'Results csv file'!D636</f>
        <v>2.8988429999999999E-2</v>
      </c>
      <c r="D189" s="76">
        <f>'Results csv file'!E636</f>
        <v>2.634154E-2</v>
      </c>
      <c r="E189" s="76">
        <f>'Results csv file'!F636</f>
        <v>2.4185020000000002E-2</v>
      </c>
      <c r="F189" s="76">
        <f>'Results csv file'!G636</f>
        <v>2.287291E-2</v>
      </c>
      <c r="G189" s="76">
        <f>'Results csv file'!H636</f>
        <v>2.1579589999999999E-2</v>
      </c>
      <c r="H189" s="76">
        <f>'Results csv file'!I636</f>
        <v>2.0490299999999999E-2</v>
      </c>
      <c r="I189" s="76">
        <f>'Results csv file'!J636</f>
        <v>1.956635E-2</v>
      </c>
      <c r="J189" s="76">
        <f>'Results csv file'!K636</f>
        <v>2.024774E-2</v>
      </c>
      <c r="K189" s="76">
        <f>'Results csv file'!L636</f>
        <v>2.074573E-2</v>
      </c>
      <c r="L189" s="76">
        <f>'Results csv file'!M636</f>
        <v>2.121437E-2</v>
      </c>
      <c r="M189" s="76">
        <f>'Results csv file'!N636</f>
        <v>2.0999739999999999E-2</v>
      </c>
      <c r="N189" s="76">
        <f>'Results csv file'!O636</f>
        <v>2.03856E-2</v>
      </c>
      <c r="O189" s="76">
        <f>'Results csv file'!P636</f>
        <v>1.9655220000000001E-2</v>
      </c>
      <c r="P189" s="76">
        <f>'Results csv file'!Q636</f>
        <v>1.9022520000000001E-2</v>
      </c>
      <c r="Q189" s="77">
        <f>'Results csv file'!R636</f>
        <v>1.8496809999999999E-2</v>
      </c>
      <c r="R189" s="164"/>
      <c r="S189" s="164"/>
      <c r="T189" s="164"/>
      <c r="U189" s="164"/>
      <c r="V189" s="164"/>
      <c r="W189" s="164"/>
      <c r="X189" s="164"/>
    </row>
    <row r="190" spans="1:24" x14ac:dyDescent="0.25">
      <c r="A190" s="91" t="str">
        <f>'Results csv file'!A641</f>
        <v>munxhoutot(GreaterHumeB)</v>
      </c>
      <c r="B190" s="76">
        <f>'Results csv file'!C637</f>
        <v>1.080074E-2</v>
      </c>
      <c r="C190" s="76">
        <f>'Results csv file'!D637</f>
        <v>8.5810480000000008E-3</v>
      </c>
      <c r="D190" s="76">
        <f>'Results csv file'!E637</f>
        <v>6.8037710000000001E-3</v>
      </c>
      <c r="E190" s="76">
        <f>'Results csv file'!F637</f>
        <v>5.33126E-3</v>
      </c>
      <c r="F190" s="76">
        <f>'Results csv file'!G637</f>
        <v>4.377293E-3</v>
      </c>
      <c r="G190" s="76">
        <f>'Results csv file'!H637</f>
        <v>3.5593249999999999E-3</v>
      </c>
      <c r="H190" s="76">
        <f>'Results csv file'!I637</f>
        <v>2.8777960000000002E-3</v>
      </c>
      <c r="I190" s="76">
        <f>'Results csv file'!J637</f>
        <v>2.2938889999999999E-3</v>
      </c>
      <c r="J190" s="76">
        <f>'Results csv file'!K637</f>
        <v>2.2354160000000001E-3</v>
      </c>
      <c r="K190" s="76">
        <f>'Results csv file'!L637</f>
        <v>2.558294E-3</v>
      </c>
      <c r="L190" s="76">
        <f>'Results csv file'!M637</f>
        <v>2.939564E-3</v>
      </c>
      <c r="M190" s="76">
        <f>'Results csv file'!N637</f>
        <v>3.1831559999999999E-3</v>
      </c>
      <c r="N190" s="76">
        <f>'Results csv file'!O637</f>
        <v>3.0271719999999998E-3</v>
      </c>
      <c r="O190" s="76">
        <f>'Results csv file'!P637</f>
        <v>2.6480079999999999E-3</v>
      </c>
      <c r="P190" s="76">
        <f>'Results csv file'!Q637</f>
        <v>2.2493420000000001E-3</v>
      </c>
      <c r="Q190" s="77">
        <f>'Results csv file'!R637</f>
        <v>1.909083E-3</v>
      </c>
      <c r="R190" s="164"/>
      <c r="S190" s="164"/>
      <c r="T190" s="164"/>
      <c r="U190" s="164"/>
      <c r="V190" s="164"/>
      <c r="W190" s="164"/>
      <c r="X190" s="164"/>
    </row>
    <row r="191" spans="1:24" x14ac:dyDescent="0.25">
      <c r="A191" s="91" t="str">
        <f>'Results csv file'!A642</f>
        <v>munxhoutot(Tumbarumba)</v>
      </c>
      <c r="B191" s="76">
        <f>'Results csv file'!C638</f>
        <v>1.8216400000000001E-2</v>
      </c>
      <c r="C191" s="76">
        <f>'Results csv file'!D638</f>
        <v>1.428661E-2</v>
      </c>
      <c r="D191" s="76">
        <f>'Results csv file'!E638</f>
        <v>1.128755E-2</v>
      </c>
      <c r="E191" s="76">
        <f>'Results csv file'!F638</f>
        <v>8.8859079999999997E-3</v>
      </c>
      <c r="F191" s="76">
        <f>'Results csv file'!G638</f>
        <v>7.8186030000000004E-3</v>
      </c>
      <c r="G191" s="76">
        <f>'Results csv file'!H638</f>
        <v>6.4492550000000001E-3</v>
      </c>
      <c r="H191" s="76">
        <f>'Results csv file'!I638</f>
        <v>5.3033159999999998E-3</v>
      </c>
      <c r="I191" s="76">
        <f>'Results csv file'!J638</f>
        <v>4.3419629999999999E-3</v>
      </c>
      <c r="J191" s="76">
        <f>'Results csv file'!K638</f>
        <v>6.5354189999999998E-3</v>
      </c>
      <c r="K191" s="76">
        <f>'Results csv file'!L638</f>
        <v>7.4349280000000004E-3</v>
      </c>
      <c r="L191" s="76">
        <f>'Results csv file'!M638</f>
        <v>8.0642690000000006E-3</v>
      </c>
      <c r="M191" s="76">
        <f>'Results csv file'!N638</f>
        <v>7.8305479999999997E-3</v>
      </c>
      <c r="N191" s="76">
        <f>'Results csv file'!O638</f>
        <v>7.1583319999999999E-3</v>
      </c>
      <c r="O191" s="76">
        <f>'Results csv file'!P638</f>
        <v>6.4192160000000002E-3</v>
      </c>
      <c r="P191" s="76">
        <f>'Results csv file'!Q638</f>
        <v>5.8070229999999997E-3</v>
      </c>
      <c r="Q191" s="77">
        <f>'Results csv file'!R638</f>
        <v>5.3212219999999996E-3</v>
      </c>
      <c r="R191" s="164"/>
      <c r="S191" s="164"/>
      <c r="T191" s="164"/>
      <c r="U191" s="164"/>
      <c r="V191" s="164"/>
      <c r="W191" s="164"/>
      <c r="X191" s="164"/>
    </row>
    <row r="192" spans="1:24" x14ac:dyDescent="0.25">
      <c r="A192" s="91" t="str">
        <f>'Results csv file'!A643</f>
        <v>munxhoutot(Urana)</v>
      </c>
      <c r="B192" s="76">
        <f>'Results csv file'!C639</f>
        <v>6.7926239999999997E-3</v>
      </c>
      <c r="C192" s="76">
        <f>'Results csv file'!D639</f>
        <v>3.8740889999999998E-3</v>
      </c>
      <c r="D192" s="76">
        <f>'Results csv file'!E639</f>
        <v>1.6505440000000001E-3</v>
      </c>
      <c r="E192" s="76">
        <f>'Results csv file'!F639</f>
        <v>-1.2249599999999999E-4</v>
      </c>
      <c r="F192" s="76">
        <f>'Results csv file'!G639</f>
        <v>-1.1139920000000001E-3</v>
      </c>
      <c r="G192" s="76">
        <f>'Results csv file'!H639</f>
        <v>-2.1053650000000001E-3</v>
      </c>
      <c r="H192" s="76">
        <f>'Results csv file'!I639</f>
        <v>-2.9313910000000002E-3</v>
      </c>
      <c r="I192" s="76">
        <f>'Results csv file'!J639</f>
        <v>-3.6018759999999999E-3</v>
      </c>
      <c r="J192" s="76">
        <f>'Results csv file'!K639</f>
        <v>-2.6347139999999998E-3</v>
      </c>
      <c r="K192" s="76">
        <f>'Results csv file'!L639</f>
        <v>-2.1105630000000002E-3</v>
      </c>
      <c r="L192" s="76">
        <f>'Results csv file'!M639</f>
        <v>-1.692888E-3</v>
      </c>
      <c r="M192" s="76">
        <f>'Results csv file'!N639</f>
        <v>-1.6052970000000001E-3</v>
      </c>
      <c r="N192" s="76">
        <f>'Results csv file'!O639</f>
        <v>-1.907108E-3</v>
      </c>
      <c r="O192" s="76">
        <f>'Results csv file'!P639</f>
        <v>-2.383699E-3</v>
      </c>
      <c r="P192" s="76">
        <f>'Results csv file'!Q639</f>
        <v>-2.8210570000000001E-3</v>
      </c>
      <c r="Q192" s="77">
        <f>'Results csv file'!R639</f>
        <v>-3.1709960000000001E-3</v>
      </c>
      <c r="R192" s="164"/>
      <c r="S192" s="164"/>
      <c r="T192" s="164"/>
      <c r="U192" s="164"/>
      <c r="V192" s="164"/>
      <c r="W192" s="164"/>
      <c r="X192" s="164"/>
    </row>
    <row r="193" spans="1:24" x14ac:dyDescent="0.25">
      <c r="A193" s="91" t="str">
        <f>'Results csv file'!A644</f>
        <v>munxhoutot(Berrigan)</v>
      </c>
      <c r="B193" s="76">
        <f>'Results csv file'!C640</f>
        <v>-4.7088989999999999E-3</v>
      </c>
      <c r="C193" s="76">
        <f>'Results csv file'!D640</f>
        <v>-6.8871490000000004E-3</v>
      </c>
      <c r="D193" s="76">
        <f>'Results csv file'!E640</f>
        <v>-8.6625669999999995E-3</v>
      </c>
      <c r="E193" s="76">
        <f>'Results csv file'!F640</f>
        <v>-1.0153239999999999E-2</v>
      </c>
      <c r="F193" s="76">
        <f>'Results csv file'!G640</f>
        <v>-1.1085360000000001E-2</v>
      </c>
      <c r="G193" s="76">
        <f>'Results csv file'!H640</f>
        <v>-1.180456E-2</v>
      </c>
      <c r="H193" s="76">
        <f>'Results csv file'!I640</f>
        <v>-1.2378200000000001E-2</v>
      </c>
      <c r="I193" s="76">
        <f>'Results csv file'!J640</f>
        <v>-1.285444E-2</v>
      </c>
      <c r="J193" s="76">
        <f>'Results csv file'!K640</f>
        <v>-1.3028669999999999E-2</v>
      </c>
      <c r="K193" s="76">
        <f>'Results csv file'!L640</f>
        <v>-1.2697689999999999E-2</v>
      </c>
      <c r="L193" s="76">
        <f>'Results csv file'!M640</f>
        <v>-1.2308329999999999E-2</v>
      </c>
      <c r="M193" s="76">
        <f>'Results csv file'!N640</f>
        <v>-1.1674199999999999E-2</v>
      </c>
      <c r="N193" s="76">
        <f>'Results csv file'!O640</f>
        <v>-1.148888E-2</v>
      </c>
      <c r="O193" s="76">
        <f>'Results csv file'!P640</f>
        <v>-1.1644659999999999E-2</v>
      </c>
      <c r="P193" s="76">
        <f>'Results csv file'!Q640</f>
        <v>-1.189744E-2</v>
      </c>
      <c r="Q193" s="77">
        <f>'Results csv file'!R640</f>
        <v>-1.210174E-2</v>
      </c>
      <c r="R193" s="164"/>
      <c r="S193" s="164"/>
      <c r="T193" s="164"/>
      <c r="U193" s="164"/>
      <c r="V193" s="164"/>
      <c r="W193" s="164"/>
      <c r="X193" s="164"/>
    </row>
    <row r="194" spans="1:24" x14ac:dyDescent="0.25">
      <c r="A194" s="91" t="str">
        <f>'Results csv file'!A645</f>
        <v>munxhoutot(Conargo)</v>
      </c>
      <c r="B194" s="76">
        <f>'Results csv file'!C641</f>
        <v>-6.4737129999999999E-3</v>
      </c>
      <c r="C194" s="76">
        <f>'Results csv file'!D641</f>
        <v>-9.1251070000000004E-3</v>
      </c>
      <c r="D194" s="76">
        <f>'Results csv file'!E641</f>
        <v>-1.1216149999999999E-2</v>
      </c>
      <c r="E194" s="76">
        <f>'Results csv file'!F641</f>
        <v>-1.2924039999999999E-2</v>
      </c>
      <c r="F194" s="76">
        <f>'Results csv file'!G641</f>
        <v>-1.386547E-2</v>
      </c>
      <c r="G194" s="76">
        <f>'Results csv file'!H641</f>
        <v>-1.466193E-2</v>
      </c>
      <c r="H194" s="76">
        <f>'Results csv file'!I641</f>
        <v>-1.5283410000000001E-2</v>
      </c>
      <c r="I194" s="76">
        <f>'Results csv file'!J641</f>
        <v>-1.577858E-2</v>
      </c>
      <c r="J194" s="76">
        <f>'Results csv file'!K641</f>
        <v>-1.533312E-2</v>
      </c>
      <c r="K194" s="76">
        <f>'Results csv file'!L641</f>
        <v>-1.47128E-2</v>
      </c>
      <c r="L194" s="76">
        <f>'Results csv file'!M641</f>
        <v>-1.414111E-2</v>
      </c>
      <c r="M194" s="76">
        <f>'Results csv file'!N641</f>
        <v>-1.3578379999999999E-2</v>
      </c>
      <c r="N194" s="76">
        <f>'Results csv file'!O641</f>
        <v>-1.3510400000000001E-2</v>
      </c>
      <c r="O194" s="76">
        <f>'Results csv file'!P641</f>
        <v>-1.375257E-2</v>
      </c>
      <c r="P194" s="76">
        <f>'Results csv file'!Q641</f>
        <v>-1.405288E-2</v>
      </c>
      <c r="Q194" s="77">
        <f>'Results csv file'!R641</f>
        <v>-1.427581E-2</v>
      </c>
      <c r="R194" s="164"/>
      <c r="S194" s="164"/>
      <c r="T194" s="164"/>
      <c r="U194" s="164"/>
      <c r="V194" s="164"/>
      <c r="W194" s="164"/>
      <c r="X194" s="164"/>
    </row>
    <row r="195" spans="1:24" x14ac:dyDescent="0.25">
      <c r="A195" s="91" t="str">
        <f>'Results csv file'!A646</f>
        <v>munxhoutot(Deniliquin)</v>
      </c>
      <c r="B195" s="76">
        <f>'Results csv file'!C642</f>
        <v>5.3102299999999998E-2</v>
      </c>
      <c r="C195" s="76">
        <f>'Results csv file'!D642</f>
        <v>4.7619910000000001E-2</v>
      </c>
      <c r="D195" s="76">
        <f>'Results csv file'!E642</f>
        <v>4.354682E-2</v>
      </c>
      <c r="E195" s="76">
        <f>'Results csv file'!F642</f>
        <v>4.0350499999999997E-2</v>
      </c>
      <c r="F195" s="76">
        <f>'Results csv file'!G642</f>
        <v>3.8922480000000002E-2</v>
      </c>
      <c r="G195" s="76">
        <f>'Results csv file'!H642</f>
        <v>3.6919439999999998E-2</v>
      </c>
      <c r="H195" s="76">
        <f>'Results csv file'!I642</f>
        <v>3.5189110000000003E-2</v>
      </c>
      <c r="I195" s="76">
        <f>'Results csv file'!J642</f>
        <v>3.3731360000000002E-2</v>
      </c>
      <c r="J195" s="76">
        <f>'Results csv file'!K642</f>
        <v>3.7456339999999998E-2</v>
      </c>
      <c r="K195" s="76">
        <f>'Results csv file'!L642</f>
        <v>3.8755959999999999E-2</v>
      </c>
      <c r="L195" s="76">
        <f>'Results csv file'!M642</f>
        <v>3.9560789999999998E-2</v>
      </c>
      <c r="M195" s="76">
        <f>'Results csv file'!N642</f>
        <v>3.8355500000000001E-2</v>
      </c>
      <c r="N195" s="76">
        <f>'Results csv file'!O642</f>
        <v>3.663624E-2</v>
      </c>
      <c r="O195" s="76">
        <f>'Results csv file'!P642</f>
        <v>3.5054500000000002E-2</v>
      </c>
      <c r="P195" s="76">
        <f>'Results csv file'!Q642</f>
        <v>3.3851920000000001E-2</v>
      </c>
      <c r="Q195" s="77">
        <f>'Results csv file'!R642</f>
        <v>3.287255E-2</v>
      </c>
      <c r="R195" s="164"/>
      <c r="S195" s="164"/>
      <c r="T195" s="164"/>
      <c r="U195" s="164"/>
      <c r="V195" s="164"/>
      <c r="W195" s="164"/>
      <c r="X195" s="164"/>
    </row>
    <row r="196" spans="1:24" x14ac:dyDescent="0.25">
      <c r="A196" s="91" t="str">
        <f>'Results csv file'!A647</f>
        <v>munxhoutot(Jerilderie)</v>
      </c>
      <c r="B196" s="76">
        <f>'Results csv file'!C643</f>
        <v>-0.103089</v>
      </c>
      <c r="C196" s="76">
        <f>'Results csv file'!D643</f>
        <v>-0.100394</v>
      </c>
      <c r="D196" s="76">
        <f>'Results csv file'!E643</f>
        <v>-9.8653640000000001E-2</v>
      </c>
      <c r="E196" s="76">
        <f>'Results csv file'!F643</f>
        <v>-9.7435149999999998E-2</v>
      </c>
      <c r="F196" s="76">
        <f>'Results csv file'!G643</f>
        <v>-9.7855090000000006E-2</v>
      </c>
      <c r="G196" s="76">
        <f>'Results csv file'!H643</f>
        <v>-9.6955860000000005E-2</v>
      </c>
      <c r="H196" s="76">
        <f>'Results csv file'!I643</f>
        <v>-9.6095979999999998E-2</v>
      </c>
      <c r="I196" s="76">
        <f>'Results csv file'!J643</f>
        <v>-9.5373239999999998E-2</v>
      </c>
      <c r="J196" s="76">
        <f>'Results csv file'!K643</f>
        <v>-0.102836</v>
      </c>
      <c r="K196" s="76">
        <f>'Results csv file'!L643</f>
        <v>-0.10577</v>
      </c>
      <c r="L196" s="76">
        <f>'Results csv file'!M643</f>
        <v>-0.107624</v>
      </c>
      <c r="M196" s="76">
        <f>'Results csv file'!N643</f>
        <v>-0.104646</v>
      </c>
      <c r="N196" s="76">
        <f>'Results csv file'!O643</f>
        <v>-0.101963</v>
      </c>
      <c r="O196" s="76">
        <f>'Results csv file'!P643</f>
        <v>-0.100245</v>
      </c>
      <c r="P196" s="76">
        <f>'Results csv file'!Q643</f>
        <v>-9.9280279999999999E-2</v>
      </c>
      <c r="Q196" s="77">
        <f>'Results csv file'!R643</f>
        <v>-9.8530300000000001E-2</v>
      </c>
      <c r="R196" s="164"/>
      <c r="S196" s="164"/>
      <c r="T196" s="164"/>
      <c r="U196" s="164"/>
      <c r="V196" s="164"/>
      <c r="W196" s="164"/>
      <c r="X196" s="164"/>
    </row>
    <row r="197" spans="1:24" x14ac:dyDescent="0.25">
      <c r="A197" s="91" t="str">
        <f>'Results csv file'!A648</f>
        <v>munxhoutot(Murray)</v>
      </c>
      <c r="B197" s="76">
        <f>'Results csv file'!C644</f>
        <v>-5.8744690000000002E-3</v>
      </c>
      <c r="C197" s="76">
        <f>'Results csv file'!D644</f>
        <v>-8.2303389999999997E-3</v>
      </c>
      <c r="D197" s="76">
        <f>'Results csv file'!E644</f>
        <v>-1.0134209999999999E-2</v>
      </c>
      <c r="E197" s="76">
        <f>'Results csv file'!F644</f>
        <v>-1.17042E-2</v>
      </c>
      <c r="F197" s="76">
        <f>'Results csv file'!G644</f>
        <v>-1.256793E-2</v>
      </c>
      <c r="G197" s="76">
        <f>'Results csv file'!H644</f>
        <v>-1.329702E-2</v>
      </c>
      <c r="H197" s="76">
        <f>'Results csv file'!I644</f>
        <v>-1.387034E-2</v>
      </c>
      <c r="I197" s="76">
        <f>'Results csv file'!J644</f>
        <v>-1.433676E-2</v>
      </c>
      <c r="J197" s="76">
        <f>'Results csv file'!K644</f>
        <v>-1.407571E-2</v>
      </c>
      <c r="K197" s="76">
        <f>'Results csv file'!L644</f>
        <v>-1.356068E-2</v>
      </c>
      <c r="L197" s="76">
        <f>'Results csv file'!M644</f>
        <v>-1.3045330000000001E-2</v>
      </c>
      <c r="M197" s="76">
        <f>'Results csv file'!N644</f>
        <v>-1.2431559999999999E-2</v>
      </c>
      <c r="N197" s="76">
        <f>'Results csv file'!O644</f>
        <v>-1.2295260000000001E-2</v>
      </c>
      <c r="O197" s="76">
        <f>'Results csv file'!P644</f>
        <v>-1.2479809999999999E-2</v>
      </c>
      <c r="P197" s="76">
        <f>'Results csv file'!Q644</f>
        <v>-1.272277E-2</v>
      </c>
      <c r="Q197" s="77">
        <f>'Results csv file'!R644</f>
        <v>-1.290735E-2</v>
      </c>
      <c r="R197" s="164"/>
      <c r="S197" s="164"/>
      <c r="T197" s="164"/>
      <c r="U197" s="164"/>
      <c r="V197" s="164"/>
      <c r="W197" s="164"/>
      <c r="X197" s="164"/>
    </row>
    <row r="198" spans="1:24" x14ac:dyDescent="0.25">
      <c r="A198" s="91" t="str">
        <f>'Results csv file'!A649</f>
        <v>munxhoutot(Wakool)</v>
      </c>
      <c r="B198" s="76">
        <f>'Results csv file'!C645</f>
        <v>-2.2521699999999999E-2</v>
      </c>
      <c r="C198" s="76">
        <f>'Results csv file'!D645</f>
        <v>-2.2935090000000002E-2</v>
      </c>
      <c r="D198" s="76">
        <f>'Results csv file'!E645</f>
        <v>-2.350555E-2</v>
      </c>
      <c r="E198" s="76">
        <f>'Results csv file'!F645</f>
        <v>-2.4115089999999999E-2</v>
      </c>
      <c r="F198" s="76">
        <f>'Results csv file'!G645</f>
        <v>-2.4877650000000001E-2</v>
      </c>
      <c r="G198" s="76">
        <f>'Results csv file'!H645</f>
        <v>-2.5112160000000001E-2</v>
      </c>
      <c r="H198" s="76">
        <f>'Results csv file'!I645</f>
        <v>-2.5278100000000001E-2</v>
      </c>
      <c r="I198" s="76">
        <f>'Results csv file'!J645</f>
        <v>-2.5443980000000001E-2</v>
      </c>
      <c r="J198" s="76">
        <f>'Results csv file'!K645</f>
        <v>-2.7626939999999999E-2</v>
      </c>
      <c r="K198" s="76">
        <f>'Results csv file'!L645</f>
        <v>-2.8031339999999998E-2</v>
      </c>
      <c r="L198" s="76">
        <f>'Results csv file'!M645</f>
        <v>-2.8070649999999999E-2</v>
      </c>
      <c r="M198" s="76">
        <f>'Results csv file'!N645</f>
        <v>-2.6877459999999999E-2</v>
      </c>
      <c r="N198" s="76">
        <f>'Results csv file'!O645</f>
        <v>-2.6124580000000001E-2</v>
      </c>
      <c r="O198" s="76">
        <f>'Results csv file'!P645</f>
        <v>-2.5880500000000001E-2</v>
      </c>
      <c r="P198" s="76">
        <f>'Results csv file'!Q645</f>
        <v>-2.5900019999999999E-2</v>
      </c>
      <c r="Q198" s="77">
        <f>'Results csv file'!R645</f>
        <v>-2.5938820000000001E-2</v>
      </c>
      <c r="R198" s="164"/>
      <c r="S198" s="164"/>
      <c r="T198" s="164"/>
      <c r="U198" s="164"/>
      <c r="V198" s="164"/>
      <c r="W198" s="164"/>
      <c r="X198" s="164"/>
    </row>
    <row r="199" spans="1:24" x14ac:dyDescent="0.25">
      <c r="A199" s="91" t="str">
        <f>'Results csv file'!A650</f>
        <v>munxhoutot(Balranald)</v>
      </c>
      <c r="B199" s="76">
        <f>'Results csv file'!C646</f>
        <v>6.5591720000000003E-3</v>
      </c>
      <c r="C199" s="76">
        <f>'Results csv file'!D646</f>
        <v>3.1250150000000001E-3</v>
      </c>
      <c r="D199" s="76">
        <f>'Results csv file'!E646</f>
        <v>4.2650430000000002E-4</v>
      </c>
      <c r="E199" s="76">
        <f>'Results csv file'!F646</f>
        <v>-1.7816170000000001E-3</v>
      </c>
      <c r="F199" s="76">
        <f>'Results csv file'!G646</f>
        <v>-2.7011840000000001E-3</v>
      </c>
      <c r="G199" s="76">
        <f>'Results csv file'!H646</f>
        <v>-3.8562679999999999E-3</v>
      </c>
      <c r="H199" s="76">
        <f>'Results csv file'!I646</f>
        <v>-4.8369290000000002E-3</v>
      </c>
      <c r="I199" s="76">
        <f>'Results csv file'!J646</f>
        <v>-5.6523759999999998E-3</v>
      </c>
      <c r="J199" s="76">
        <f>'Results csv file'!K646</f>
        <v>-3.8906990000000001E-3</v>
      </c>
      <c r="K199" s="76">
        <f>'Results csv file'!L646</f>
        <v>-3.0681689999999999E-3</v>
      </c>
      <c r="L199" s="76">
        <f>'Results csv file'!M646</f>
        <v>-2.4288270000000002E-3</v>
      </c>
      <c r="M199" s="76">
        <f>'Results csv file'!N646</f>
        <v>-2.3803230000000002E-3</v>
      </c>
      <c r="N199" s="76">
        <f>'Results csv file'!O646</f>
        <v>-2.7208409999999999E-3</v>
      </c>
      <c r="O199" s="76">
        <f>'Results csv file'!P646</f>
        <v>-3.2261849999999999E-3</v>
      </c>
      <c r="P199" s="76">
        <f>'Results csv file'!Q646</f>
        <v>-3.6630650000000001E-3</v>
      </c>
      <c r="Q199" s="77">
        <f>'Results csv file'!R646</f>
        <v>-4.0126010000000002E-3</v>
      </c>
      <c r="R199" s="164"/>
      <c r="S199" s="164"/>
      <c r="T199" s="164"/>
      <c r="U199" s="164"/>
      <c r="V199" s="164"/>
      <c r="W199" s="164"/>
      <c r="X199" s="164"/>
    </row>
    <row r="200" spans="1:24" x14ac:dyDescent="0.25">
      <c r="A200" s="91" t="str">
        <f>'Results csv file'!A651</f>
        <v>munxhoutot(Wentworth)</v>
      </c>
      <c r="B200" s="76">
        <f>'Results csv file'!C647</f>
        <v>-1.7717409999999999E-2</v>
      </c>
      <c r="C200" s="76">
        <f>'Results csv file'!D647</f>
        <v>-1.826765E-2</v>
      </c>
      <c r="D200" s="76">
        <f>'Results csv file'!E647</f>
        <v>-1.8778420000000001E-2</v>
      </c>
      <c r="E200" s="76">
        <f>'Results csv file'!F647</f>
        <v>-1.9249490000000001E-2</v>
      </c>
      <c r="F200" s="76">
        <f>'Results csv file'!G647</f>
        <v>-2.00124E-2</v>
      </c>
      <c r="G200" s="76">
        <f>'Results csv file'!H647</f>
        <v>-2.021744E-2</v>
      </c>
      <c r="H200" s="76">
        <f>'Results csv file'!I647</f>
        <v>-2.0334419999999999E-2</v>
      </c>
      <c r="I200" s="76">
        <f>'Results csv file'!J647</f>
        <v>-2.0441810000000001E-2</v>
      </c>
      <c r="J200" s="76">
        <f>'Results csv file'!K647</f>
        <v>-2.2533029999999999E-2</v>
      </c>
      <c r="K200" s="76">
        <f>'Results csv file'!L647</f>
        <v>-2.2907159999999999E-2</v>
      </c>
      <c r="L200" s="76">
        <f>'Results csv file'!M647</f>
        <v>-2.2975869999999999E-2</v>
      </c>
      <c r="M200" s="76">
        <f>'Results csv file'!N647</f>
        <v>-2.1972809999999999E-2</v>
      </c>
      <c r="N200" s="76">
        <f>'Results csv file'!O647</f>
        <v>-2.1349920000000001E-2</v>
      </c>
      <c r="O200" s="76">
        <f>'Results csv file'!P647</f>
        <v>-2.117482E-2</v>
      </c>
      <c r="P200" s="76">
        <f>'Results csv file'!Q647</f>
        <v>-2.1233249999999999E-2</v>
      </c>
      <c r="Q200" s="77">
        <f>'Results csv file'!R647</f>
        <v>-2.129145E-2</v>
      </c>
      <c r="R200" s="164"/>
      <c r="S200" s="164"/>
      <c r="T200" s="164"/>
      <c r="U200" s="164"/>
      <c r="V200" s="164"/>
      <c r="W200" s="164"/>
      <c r="X200" s="164"/>
    </row>
    <row r="201" spans="1:24" x14ac:dyDescent="0.25">
      <c r="A201" s="91" t="str">
        <f>'Results csv file'!A652</f>
        <v>munxhoutot(BrokenHill)</v>
      </c>
      <c r="B201" s="76">
        <f>'Results csv file'!C648</f>
        <v>8.4785180000000009E-3</v>
      </c>
      <c r="C201" s="76">
        <f>'Results csv file'!D648</f>
        <v>4.9965239999999996E-3</v>
      </c>
      <c r="D201" s="76">
        <f>'Results csv file'!E648</f>
        <v>2.3381410000000002E-3</v>
      </c>
      <c r="E201" s="76">
        <f>'Results csv file'!F648</f>
        <v>2.0917080000000001E-4</v>
      </c>
      <c r="F201" s="76">
        <f>'Results csv file'!G648</f>
        <v>-6.6336059999999998E-4</v>
      </c>
      <c r="G201" s="76">
        <f>'Results csv file'!H648</f>
        <v>-1.799861E-3</v>
      </c>
      <c r="H201" s="76">
        <f>'Results csv file'!I648</f>
        <v>-2.7614950000000001E-3</v>
      </c>
      <c r="I201" s="76">
        <f>'Results csv file'!J648</f>
        <v>-3.5580220000000001E-3</v>
      </c>
      <c r="J201" s="76">
        <f>'Results csv file'!K648</f>
        <v>-1.7538250000000001E-3</v>
      </c>
      <c r="K201" s="76">
        <f>'Results csv file'!L648</f>
        <v>-9.8803369999999995E-4</v>
      </c>
      <c r="L201" s="76">
        <f>'Results csv file'!M648</f>
        <v>-4.155861E-4</v>
      </c>
      <c r="M201" s="76">
        <f>'Results csv file'!N648</f>
        <v>-4.9338539999999997E-4</v>
      </c>
      <c r="N201" s="76">
        <f>'Results csv file'!O648</f>
        <v>-9.3161359999999996E-4</v>
      </c>
      <c r="O201" s="76">
        <f>'Results csv file'!P648</f>
        <v>-1.4762880000000001E-3</v>
      </c>
      <c r="P201" s="76">
        <f>'Results csv file'!Q648</f>
        <v>-1.942947E-3</v>
      </c>
      <c r="Q201" s="77">
        <f>'Results csv file'!R648</f>
        <v>-2.3122220000000001E-3</v>
      </c>
      <c r="R201" s="164"/>
      <c r="S201" s="164"/>
      <c r="T201" s="164"/>
      <c r="U201" s="164"/>
      <c r="V201" s="164"/>
      <c r="W201" s="164"/>
      <c r="X201" s="164"/>
    </row>
    <row r="202" spans="1:24" x14ac:dyDescent="0.25">
      <c r="A202" s="91" t="str">
        <f>'Results csv file'!A653</f>
        <v>munxhoutot(CentralDarli)</v>
      </c>
      <c r="B202" s="76">
        <f>'Results csv file'!C649</f>
        <v>-4.0816949999999998E-2</v>
      </c>
      <c r="C202" s="76">
        <f>'Results csv file'!D649</f>
        <v>-4.1425160000000003E-2</v>
      </c>
      <c r="D202" s="76">
        <f>'Results csv file'!E649</f>
        <v>-4.1905869999999998E-2</v>
      </c>
      <c r="E202" s="76">
        <f>'Results csv file'!F649</f>
        <v>-4.2307980000000002E-2</v>
      </c>
      <c r="F202" s="76">
        <f>'Results csv file'!G649</f>
        <v>-4.277533E-2</v>
      </c>
      <c r="G202" s="76">
        <f>'Results csv file'!H649</f>
        <v>-4.277533E-2</v>
      </c>
      <c r="H202" s="76">
        <f>'Results csv file'!I649</f>
        <v>-4.2717089999999999E-2</v>
      </c>
      <c r="I202" s="76">
        <f>'Results csv file'!J649</f>
        <v>-4.2648890000000002E-2</v>
      </c>
      <c r="J202" s="76">
        <f>'Results csv file'!K649</f>
        <v>-4.4512219999999998E-2</v>
      </c>
      <c r="K202" s="76">
        <f>'Results csv file'!L649</f>
        <v>-4.4863760000000003E-2</v>
      </c>
      <c r="L202" s="76">
        <f>'Results csv file'!M649</f>
        <v>-4.4932159999999999E-2</v>
      </c>
      <c r="M202" s="76">
        <f>'Results csv file'!N649</f>
        <v>-4.3617240000000002E-2</v>
      </c>
      <c r="N202" s="76">
        <f>'Results csv file'!O649</f>
        <v>-4.2595109999999999E-2</v>
      </c>
      <c r="O202" s="76">
        <f>'Results csv file'!P649</f>
        <v>-4.2060019999999997E-2</v>
      </c>
      <c r="P202" s="76">
        <f>'Results csv file'!Q649</f>
        <v>-4.1846029999999999E-2</v>
      </c>
      <c r="Q202" s="77">
        <f>'Results csv file'!R649</f>
        <v>-4.1680750000000003E-2</v>
      </c>
      <c r="R202" s="164"/>
      <c r="S202" s="164"/>
      <c r="T202" s="164"/>
      <c r="U202" s="164"/>
      <c r="V202" s="164"/>
      <c r="W202" s="164"/>
      <c r="X202" s="164"/>
    </row>
    <row r="203" spans="1:24" x14ac:dyDescent="0.25">
      <c r="A203" s="91" t="str">
        <f>'Results csv file'!A654</f>
        <v>munxhoutot(UnincorpFarW)</v>
      </c>
      <c r="B203" s="76">
        <f>'Results csv file'!C650</f>
        <v>5.0772339999999999E-2</v>
      </c>
      <c r="C203" s="76">
        <f>'Results csv file'!D650</f>
        <v>4.5964940000000003E-2</v>
      </c>
      <c r="D203" s="76">
        <f>'Results csv file'!E650</f>
        <v>4.231849E-2</v>
      </c>
      <c r="E203" s="76">
        <f>'Results csv file'!F650</f>
        <v>3.9409470000000002E-2</v>
      </c>
      <c r="F203" s="76">
        <f>'Results csv file'!G650</f>
        <v>3.8157719999999999E-2</v>
      </c>
      <c r="G203" s="76">
        <f>'Results csv file'!H650</f>
        <v>3.6320070000000003E-2</v>
      </c>
      <c r="H203" s="76">
        <f>'Results csv file'!I650</f>
        <v>3.4715709999999997E-2</v>
      </c>
      <c r="I203" s="76">
        <f>'Results csv file'!J650</f>
        <v>3.3373880000000002E-2</v>
      </c>
      <c r="J203" s="76">
        <f>'Results csv file'!K650</f>
        <v>3.6745100000000003E-2</v>
      </c>
      <c r="K203" s="76">
        <f>'Results csv file'!L650</f>
        <v>3.7914080000000003E-2</v>
      </c>
      <c r="L203" s="76">
        <f>'Results csv file'!M650</f>
        <v>3.870258E-2</v>
      </c>
      <c r="M203" s="76">
        <f>'Results csv file'!N650</f>
        <v>3.7506280000000003E-2</v>
      </c>
      <c r="N203" s="76">
        <f>'Results csv file'!O650</f>
        <v>3.5932310000000002E-2</v>
      </c>
      <c r="O203" s="76">
        <f>'Results csv file'!P650</f>
        <v>3.4525239999999999E-2</v>
      </c>
      <c r="P203" s="76">
        <f>'Results csv file'!Q650</f>
        <v>3.3467860000000002E-2</v>
      </c>
      <c r="Q203" s="77">
        <f>'Results csv file'!R650</f>
        <v>3.2604479999999998E-2</v>
      </c>
      <c r="R203" s="164"/>
      <c r="S203" s="164"/>
      <c r="T203" s="164"/>
      <c r="U203" s="164"/>
      <c r="V203" s="164"/>
      <c r="W203" s="164"/>
      <c r="X203" s="164"/>
    </row>
    <row r="204" spans="1:24" x14ac:dyDescent="0.25">
      <c r="A204" s="91" t="str">
        <f>'Results csv file'!A655</f>
        <v>munxhoutot(MelbourneInn)</v>
      </c>
      <c r="B204" s="76">
        <f>'Results csv file'!C651</f>
        <v>-5.4195019999999997E-3</v>
      </c>
      <c r="C204" s="76">
        <f>'Results csv file'!D651</f>
        <v>-8.1953860000000007E-3</v>
      </c>
      <c r="D204" s="76">
        <f>'Results csv file'!E651</f>
        <v>-1.036319E-2</v>
      </c>
      <c r="E204" s="76">
        <f>'Results csv file'!F651</f>
        <v>-1.2128999999999999E-2</v>
      </c>
      <c r="F204" s="76">
        <f>'Results csv file'!G651</f>
        <v>-1.291454E-2</v>
      </c>
      <c r="G204" s="76">
        <f>'Results csv file'!H651</f>
        <v>-1.374968E-2</v>
      </c>
      <c r="H204" s="76">
        <f>'Results csv file'!I651</f>
        <v>-1.4429529999999999E-2</v>
      </c>
      <c r="I204" s="76">
        <f>'Results csv file'!J651</f>
        <v>-1.498318E-2</v>
      </c>
      <c r="J204" s="76">
        <f>'Results csv file'!K651</f>
        <v>-1.407315E-2</v>
      </c>
      <c r="K204" s="76">
        <f>'Results csv file'!L651</f>
        <v>-1.344245E-2</v>
      </c>
      <c r="L204" s="76">
        <f>'Results csv file'!M651</f>
        <v>-1.288913E-2</v>
      </c>
      <c r="M204" s="76">
        <f>'Results csv file'!N651</f>
        <v>-1.2480939999999999E-2</v>
      </c>
      <c r="N204" s="76">
        <f>'Results csv file'!O651</f>
        <v>-1.24712E-2</v>
      </c>
      <c r="O204" s="76">
        <f>'Results csv file'!P651</f>
        <v>-1.269442E-2</v>
      </c>
      <c r="P204" s="76">
        <f>'Results csv file'!Q651</f>
        <v>-1.295641E-2</v>
      </c>
      <c r="Q204" s="77">
        <f>'Results csv file'!R651</f>
        <v>-1.315035E-2</v>
      </c>
      <c r="R204" s="164"/>
      <c r="S204" s="164"/>
      <c r="T204" s="164"/>
      <c r="U204" s="164"/>
      <c r="V204" s="164"/>
      <c r="W204" s="164"/>
      <c r="X204" s="164"/>
    </row>
    <row r="205" spans="1:24" x14ac:dyDescent="0.25">
      <c r="A205" s="91" t="str">
        <f>'Results csv file'!A656</f>
        <v>munxhoutot(MelbourneSb)</v>
      </c>
      <c r="B205" s="76">
        <f>'Results csv file'!C652</f>
        <v>3.0507599999999999E-2</v>
      </c>
      <c r="C205" s="76">
        <f>'Results csv file'!D652</f>
        <v>2.5529429999999999E-2</v>
      </c>
      <c r="D205" s="76">
        <f>'Results csv file'!E652</f>
        <v>2.1717429999999999E-2</v>
      </c>
      <c r="E205" s="76">
        <f>'Results csv file'!F652</f>
        <v>1.8669729999999999E-2</v>
      </c>
      <c r="F205" s="76">
        <f>'Results csv file'!G652</f>
        <v>1.7611680000000001E-2</v>
      </c>
      <c r="G205" s="76">
        <f>'Results csv file'!H652</f>
        <v>1.592271E-2</v>
      </c>
      <c r="H205" s="76">
        <f>'Results csv file'!I652</f>
        <v>1.4486280000000001E-2</v>
      </c>
      <c r="I205" s="76">
        <f>'Results csv file'!J652</f>
        <v>1.331184E-2</v>
      </c>
      <c r="J205" s="76">
        <f>'Results csv file'!K652</f>
        <v>1.6873289999999999E-2</v>
      </c>
      <c r="K205" s="76">
        <f>'Results csv file'!L652</f>
        <v>1.818295E-2</v>
      </c>
      <c r="L205" s="76">
        <f>'Results csv file'!M652</f>
        <v>1.9095020000000001E-2</v>
      </c>
      <c r="M205" s="76">
        <f>'Results csv file'!N652</f>
        <v>1.8367399999999999E-2</v>
      </c>
      <c r="N205" s="76">
        <f>'Results csv file'!O652</f>
        <v>1.724154E-2</v>
      </c>
      <c r="O205" s="76">
        <f>'Results csv file'!P652</f>
        <v>1.6202790000000002E-2</v>
      </c>
      <c r="P205" s="76">
        <f>'Results csv file'!Q652</f>
        <v>1.544573E-2</v>
      </c>
      <c r="Q205" s="77">
        <f>'Results csv file'!R652</f>
        <v>1.486319E-2</v>
      </c>
      <c r="R205" s="164"/>
      <c r="S205" s="164"/>
      <c r="T205" s="164"/>
      <c r="U205" s="164"/>
      <c r="V205" s="164"/>
      <c r="W205" s="164"/>
      <c r="X205" s="164"/>
    </row>
    <row r="206" spans="1:24" x14ac:dyDescent="0.25">
      <c r="A206" s="91" t="str">
        <f>'Results csv file'!A657</f>
        <v>munxhoutot(MelbourneRem)</v>
      </c>
      <c r="B206" s="76">
        <f>'Results csv file'!C653</f>
        <v>4.7815139999999999E-2</v>
      </c>
      <c r="C206" s="76">
        <f>'Results csv file'!D653</f>
        <v>4.3435689999999999E-2</v>
      </c>
      <c r="D206" s="76">
        <f>'Results csv file'!E653</f>
        <v>4.0002639999999999E-2</v>
      </c>
      <c r="E206" s="76">
        <f>'Results csv file'!F653</f>
        <v>3.7190050000000002E-2</v>
      </c>
      <c r="F206" s="76">
        <f>'Results csv file'!G653</f>
        <v>3.588823E-2</v>
      </c>
      <c r="G206" s="76">
        <f>'Results csv file'!H653</f>
        <v>3.4098839999999998E-2</v>
      </c>
      <c r="H206" s="76">
        <f>'Results csv file'!I653</f>
        <v>3.2533689999999997E-2</v>
      </c>
      <c r="I206" s="76">
        <f>'Results csv file'!J653</f>
        <v>3.1202009999999999E-2</v>
      </c>
      <c r="J206" s="76">
        <f>'Results csv file'!K653</f>
        <v>3.4227720000000003E-2</v>
      </c>
      <c r="K206" s="76">
        <f>'Results csv file'!L653</f>
        <v>3.5427960000000001E-2</v>
      </c>
      <c r="L206" s="76">
        <f>'Results csv file'!M653</f>
        <v>3.6285089999999999E-2</v>
      </c>
      <c r="M206" s="76">
        <f>'Results csv file'!N653</f>
        <v>3.5218159999999998E-2</v>
      </c>
      <c r="N206" s="76">
        <f>'Results csv file'!O653</f>
        <v>3.3716360000000001E-2</v>
      </c>
      <c r="O206" s="76">
        <f>'Results csv file'!P653</f>
        <v>3.2331989999999998E-2</v>
      </c>
      <c r="P206" s="76">
        <f>'Results csv file'!Q653</f>
        <v>3.1257510000000002E-2</v>
      </c>
      <c r="Q206" s="77">
        <f>'Results csv file'!R653</f>
        <v>3.0366830000000001E-2</v>
      </c>
      <c r="R206" s="164"/>
      <c r="S206" s="164"/>
      <c r="T206" s="164"/>
      <c r="U206" s="164"/>
      <c r="V206" s="164"/>
      <c r="W206" s="164"/>
      <c r="X206" s="164"/>
    </row>
    <row r="207" spans="1:24" x14ac:dyDescent="0.25">
      <c r="A207" s="91" t="str">
        <f>'Results csv file'!A658</f>
        <v>munxhoutot(PortPhillipS)</v>
      </c>
      <c r="B207" s="76">
        <f>'Results csv file'!C654</f>
        <v>4.0936130000000001E-2</v>
      </c>
      <c r="C207" s="76">
        <f>'Results csv file'!D654</f>
        <v>3.8256320000000003E-2</v>
      </c>
      <c r="D207" s="76">
        <f>'Results csv file'!E654</f>
        <v>3.6127489999999998E-2</v>
      </c>
      <c r="E207" s="76">
        <f>'Results csv file'!F654</f>
        <v>3.4372189999999997E-2</v>
      </c>
      <c r="F207" s="76">
        <f>'Results csv file'!G654</f>
        <v>3.3578570000000002E-2</v>
      </c>
      <c r="G207" s="76">
        <f>'Results csv file'!H654</f>
        <v>3.2484649999999997E-2</v>
      </c>
      <c r="H207" s="76">
        <f>'Results csv file'!I654</f>
        <v>3.1508830000000002E-2</v>
      </c>
      <c r="I207" s="76">
        <f>'Results csv file'!J654</f>
        <v>3.066017E-2</v>
      </c>
      <c r="J207" s="76">
        <f>'Results csv file'!K654</f>
        <v>3.2401199999999998E-2</v>
      </c>
      <c r="K207" s="76">
        <f>'Results csv file'!L654</f>
        <v>3.3318430000000003E-2</v>
      </c>
      <c r="L207" s="76">
        <f>'Results csv file'!M654</f>
        <v>3.4085200000000003E-2</v>
      </c>
      <c r="M207" s="76">
        <f>'Results csv file'!N654</f>
        <v>3.337441E-2</v>
      </c>
      <c r="N207" s="76">
        <f>'Results csv file'!O654</f>
        <v>3.234331E-2</v>
      </c>
      <c r="O207" s="76">
        <f>'Results csv file'!P654</f>
        <v>3.1351419999999998E-2</v>
      </c>
      <c r="P207" s="76">
        <f>'Results csv file'!Q654</f>
        <v>3.0554040000000001E-2</v>
      </c>
      <c r="Q207" s="77">
        <f>'Results csv file'!R654</f>
        <v>2.9883139999999999E-2</v>
      </c>
      <c r="R207" s="164"/>
      <c r="S207" s="164"/>
      <c r="T207" s="164"/>
      <c r="U207" s="164"/>
      <c r="V207" s="164"/>
      <c r="W207" s="164"/>
      <c r="X207" s="164"/>
    </row>
    <row r="208" spans="1:24" x14ac:dyDescent="0.25">
      <c r="A208" s="91" t="str">
        <f>'Results csv file'!A659</f>
        <v>munxhoutot(PortPhillipW)</v>
      </c>
      <c r="B208" s="76">
        <f>'Results csv file'!C655</f>
        <v>4.1976289999999999E-2</v>
      </c>
      <c r="C208" s="76">
        <f>'Results csv file'!D655</f>
        <v>3.6195819999999997E-2</v>
      </c>
      <c r="D208" s="76">
        <f>'Results csv file'!E655</f>
        <v>3.1623859999999997E-2</v>
      </c>
      <c r="E208" s="76">
        <f>'Results csv file'!F655</f>
        <v>2.7877019999999999E-2</v>
      </c>
      <c r="F208" s="76">
        <f>'Results csv file'!G655</f>
        <v>2.6523649999999999E-2</v>
      </c>
      <c r="G208" s="76">
        <f>'Results csv file'!H655</f>
        <v>2.4330129999999998E-2</v>
      </c>
      <c r="H208" s="76">
        <f>'Results csv file'!I655</f>
        <v>2.241694E-2</v>
      </c>
      <c r="I208" s="76">
        <f>'Results csv file'!J655</f>
        <v>2.081442E-2</v>
      </c>
      <c r="J208" s="76">
        <f>'Results csv file'!K655</f>
        <v>2.5198620000000001E-2</v>
      </c>
      <c r="K208" s="76">
        <f>'Results csv file'!L655</f>
        <v>2.6725929999999998E-2</v>
      </c>
      <c r="L208" s="76">
        <f>'Results csv file'!M655</f>
        <v>2.7791440000000001E-2</v>
      </c>
      <c r="M208" s="76">
        <f>'Results csv file'!N655</f>
        <v>2.701023E-2</v>
      </c>
      <c r="N208" s="76">
        <f>'Results csv file'!O655</f>
        <v>2.5750740000000001E-2</v>
      </c>
      <c r="O208" s="76">
        <f>'Results csv file'!P655</f>
        <v>2.4571740000000002E-2</v>
      </c>
      <c r="P208" s="76">
        <f>'Results csv file'!Q655</f>
        <v>2.3696169999999999E-2</v>
      </c>
      <c r="Q208" s="77">
        <f>'Results csv file'!R655</f>
        <v>2.3005709999999999E-2</v>
      </c>
      <c r="R208" s="164"/>
      <c r="S208" s="164"/>
      <c r="T208" s="164"/>
      <c r="U208" s="164"/>
      <c r="V208" s="164"/>
      <c r="W208" s="164"/>
      <c r="X208" s="164"/>
    </row>
    <row r="209" spans="1:24" x14ac:dyDescent="0.25">
      <c r="A209" s="91" t="str">
        <f>'Results csv file'!A660</f>
        <v>munxhoutot(StonningtonP)</v>
      </c>
      <c r="B209" s="76">
        <f>'Results csv file'!C656</f>
        <v>2.6578339999999999E-2</v>
      </c>
      <c r="C209" s="76">
        <f>'Results csv file'!D656</f>
        <v>2.1541190000000002E-2</v>
      </c>
      <c r="D209" s="76">
        <f>'Results csv file'!E656</f>
        <v>1.75832E-2</v>
      </c>
      <c r="E209" s="76">
        <f>'Results csv file'!F656</f>
        <v>1.434129E-2</v>
      </c>
      <c r="F209" s="76">
        <f>'Results csv file'!G656</f>
        <v>1.327623E-2</v>
      </c>
      <c r="G209" s="76">
        <f>'Results csv file'!H656</f>
        <v>1.1479700000000001E-2</v>
      </c>
      <c r="H209" s="76">
        <f>'Results csv file'!I656</f>
        <v>9.9155210000000001E-3</v>
      </c>
      <c r="I209" s="76">
        <f>'Results csv file'!J656</f>
        <v>8.6230030000000006E-3</v>
      </c>
      <c r="J209" s="76">
        <f>'Results csv file'!K656</f>
        <v>1.240776E-2</v>
      </c>
      <c r="K209" s="76">
        <f>'Results csv file'!L656</f>
        <v>1.3763589999999999E-2</v>
      </c>
      <c r="L209" s="76">
        <f>'Results csv file'!M656</f>
        <v>1.4724009999999999E-2</v>
      </c>
      <c r="M209" s="76">
        <f>'Results csv file'!N656</f>
        <v>1.4196479999999999E-2</v>
      </c>
      <c r="N209" s="76">
        <f>'Results csv file'!O656</f>
        <v>1.323939E-2</v>
      </c>
      <c r="O209" s="76">
        <f>'Results csv file'!P656</f>
        <v>1.231281E-2</v>
      </c>
      <c r="P209" s="76">
        <f>'Results csv file'!Q656</f>
        <v>1.1631030000000001E-2</v>
      </c>
      <c r="Q209" s="77">
        <f>'Results csv file'!R656</f>
        <v>1.109549E-2</v>
      </c>
      <c r="R209" s="164"/>
      <c r="S209" s="164"/>
      <c r="T209" s="164"/>
      <c r="U209" s="164"/>
      <c r="V209" s="164"/>
      <c r="W209" s="164"/>
      <c r="X209" s="164"/>
    </row>
    <row r="210" spans="1:24" x14ac:dyDescent="0.25">
      <c r="A210" s="91" t="str">
        <f>'Results csv file'!A661</f>
        <v>munxhoutot(YarraNorth)</v>
      </c>
      <c r="B210" s="76">
        <f>'Results csv file'!C657</f>
        <v>4.065407E-2</v>
      </c>
      <c r="C210" s="76">
        <f>'Results csv file'!D657</f>
        <v>3.4966200000000003E-2</v>
      </c>
      <c r="D210" s="76">
        <f>'Results csv file'!E657</f>
        <v>3.047588E-2</v>
      </c>
      <c r="E210" s="76">
        <f>'Results csv file'!F657</f>
        <v>2.6790330000000001E-2</v>
      </c>
      <c r="F210" s="76">
        <f>'Results csv file'!G657</f>
        <v>2.554476E-2</v>
      </c>
      <c r="G210" s="76">
        <f>'Results csv file'!H657</f>
        <v>2.3401479999999999E-2</v>
      </c>
      <c r="H210" s="76">
        <f>'Results csv file'!I657</f>
        <v>2.1518789999999999E-2</v>
      </c>
      <c r="I210" s="76">
        <f>'Results csv file'!J657</f>
        <v>1.9936820000000001E-2</v>
      </c>
      <c r="J210" s="76">
        <f>'Results csv file'!K657</f>
        <v>2.4462009999999999E-2</v>
      </c>
      <c r="K210" s="76">
        <f>'Results csv file'!L657</f>
        <v>2.5996040000000002E-2</v>
      </c>
      <c r="L210" s="76">
        <f>'Results csv file'!M657</f>
        <v>2.7069349999999999E-2</v>
      </c>
      <c r="M210" s="76">
        <f>'Results csv file'!N657</f>
        <v>2.627877E-2</v>
      </c>
      <c r="N210" s="76">
        <f>'Results csv file'!O657</f>
        <v>2.5020299999999999E-2</v>
      </c>
      <c r="O210" s="76">
        <f>'Results csv file'!P657</f>
        <v>2.3861830000000001E-2</v>
      </c>
      <c r="P210" s="76">
        <f>'Results csv file'!Q657</f>
        <v>2.302601E-2</v>
      </c>
      <c r="Q210" s="77">
        <f>'Results csv file'!R657</f>
        <v>2.2365389999999999E-2</v>
      </c>
      <c r="R210" s="164"/>
      <c r="S210" s="164"/>
      <c r="T210" s="164"/>
      <c r="U210" s="164"/>
      <c r="V210" s="164"/>
      <c r="W210" s="164"/>
      <c r="X210" s="164"/>
    </row>
    <row r="211" spans="1:24" x14ac:dyDescent="0.25">
      <c r="A211" s="91" t="str">
        <f>'Results csv file'!A662</f>
        <v>munxhoutot(YarraRichmon)</v>
      </c>
      <c r="B211" s="76">
        <f>'Results csv file'!C658</f>
        <v>4.16862E-2</v>
      </c>
      <c r="C211" s="76">
        <f>'Results csv file'!D658</f>
        <v>3.5929830000000003E-2</v>
      </c>
      <c r="D211" s="76">
        <f>'Results csv file'!E658</f>
        <v>3.1420240000000002E-2</v>
      </c>
      <c r="E211" s="76">
        <f>'Results csv file'!F658</f>
        <v>2.773494E-2</v>
      </c>
      <c r="F211" s="76">
        <f>'Results csv file'!G658</f>
        <v>2.6440849999999998E-2</v>
      </c>
      <c r="G211" s="76">
        <f>'Results csv file'!H658</f>
        <v>2.428787E-2</v>
      </c>
      <c r="H211" s="76">
        <f>'Results csv file'!I658</f>
        <v>2.2414980000000001E-2</v>
      </c>
      <c r="I211" s="76">
        <f>'Results csv file'!J658</f>
        <v>2.0842579999999999E-2</v>
      </c>
      <c r="J211" s="76">
        <f>'Results csv file'!K658</f>
        <v>2.5305999999999999E-2</v>
      </c>
      <c r="K211" s="76">
        <f>'Results csv file'!L658</f>
        <v>2.6830679999999999E-2</v>
      </c>
      <c r="L211" s="76">
        <f>'Results csv file'!M658</f>
        <v>2.7865339999999999E-2</v>
      </c>
      <c r="M211" s="76">
        <f>'Results csv file'!N658</f>
        <v>2.7026560000000002E-2</v>
      </c>
      <c r="N211" s="76">
        <f>'Results csv file'!O658</f>
        <v>2.5729889999999998E-2</v>
      </c>
      <c r="O211" s="76">
        <f>'Results csv file'!P658</f>
        <v>2.4532809999999999E-2</v>
      </c>
      <c r="P211" s="76">
        <f>'Results csv file'!Q658</f>
        <v>2.3658189999999999E-2</v>
      </c>
      <c r="Q211" s="77">
        <f>'Results csv file'!R658</f>
        <v>2.296846E-2</v>
      </c>
      <c r="R211" s="164"/>
      <c r="S211" s="164"/>
      <c r="T211" s="164"/>
      <c r="U211" s="164"/>
      <c r="V211" s="164"/>
      <c r="W211" s="164"/>
      <c r="X211" s="164"/>
    </row>
    <row r="212" spans="1:24" x14ac:dyDescent="0.25">
      <c r="A212" s="91" t="str">
        <f>'Results csv file'!A663</f>
        <v>munxhoutot(BrimbankKeil)</v>
      </c>
      <c r="B212" s="76">
        <f>'Results csv file'!C659</f>
        <v>2.8089380000000001E-2</v>
      </c>
      <c r="C212" s="76">
        <f>'Results csv file'!D659</f>
        <v>2.2944300000000001E-2</v>
      </c>
      <c r="D212" s="76">
        <f>'Results csv file'!E659</f>
        <v>1.8917489999999999E-2</v>
      </c>
      <c r="E212" s="76">
        <f>'Results csv file'!F659</f>
        <v>1.5645989999999999E-2</v>
      </c>
      <c r="F212" s="76">
        <f>'Results csv file'!G659</f>
        <v>1.457223E-2</v>
      </c>
      <c r="G212" s="76">
        <f>'Results csv file'!H659</f>
        <v>1.274745E-2</v>
      </c>
      <c r="H212" s="76">
        <f>'Results csv file'!I659</f>
        <v>1.1154849999999999E-2</v>
      </c>
      <c r="I212" s="76">
        <f>'Results csv file'!J659</f>
        <v>9.8338120000000008E-3</v>
      </c>
      <c r="J212" s="76">
        <f>'Results csv file'!K659</f>
        <v>1.374421E-2</v>
      </c>
      <c r="K212" s="76">
        <f>'Results csv file'!L659</f>
        <v>1.5107539999999999E-2</v>
      </c>
      <c r="L212" s="76">
        <f>'Results csv file'!M659</f>
        <v>1.6066609999999999E-2</v>
      </c>
      <c r="M212" s="76">
        <f>'Results csv file'!N659</f>
        <v>1.5480570000000001E-2</v>
      </c>
      <c r="N212" s="76">
        <f>'Results csv file'!O659</f>
        <v>1.447501E-2</v>
      </c>
      <c r="O212" s="76">
        <f>'Results csv file'!P659</f>
        <v>1.351013E-2</v>
      </c>
      <c r="P212" s="76">
        <f>'Results csv file'!Q659</f>
        <v>1.279979E-2</v>
      </c>
      <c r="Q212" s="77">
        <f>'Results csv file'!R659</f>
        <v>1.224511E-2</v>
      </c>
      <c r="R212" s="164"/>
      <c r="S212" s="164"/>
      <c r="T212" s="164"/>
      <c r="U212" s="164"/>
      <c r="V212" s="164"/>
      <c r="W212" s="164"/>
      <c r="X212" s="164"/>
    </row>
    <row r="213" spans="1:24" x14ac:dyDescent="0.25">
      <c r="A213" s="91" t="str">
        <f>'Results csv file'!A664</f>
        <v>munxhoutot(BrimbankSuns)</v>
      </c>
      <c r="B213" s="76">
        <f>'Results csv file'!C660</f>
        <v>4.2826980000000001E-2</v>
      </c>
      <c r="C213" s="76">
        <f>'Results csv file'!D660</f>
        <v>3.6992780000000003E-2</v>
      </c>
      <c r="D213" s="76">
        <f>'Results csv file'!E660</f>
        <v>3.246346E-2</v>
      </c>
      <c r="E213" s="76">
        <f>'Results csv file'!F660</f>
        <v>2.8787699999999999E-2</v>
      </c>
      <c r="F213" s="76">
        <f>'Results csv file'!G660</f>
        <v>2.755057E-2</v>
      </c>
      <c r="G213" s="76">
        <f>'Results csv file'!H660</f>
        <v>2.5386479999999999E-2</v>
      </c>
      <c r="H213" s="76">
        <f>'Results csv file'!I660</f>
        <v>2.349302E-2</v>
      </c>
      <c r="I213" s="76">
        <f>'Results csv file'!J660</f>
        <v>2.190984E-2</v>
      </c>
      <c r="J213" s="76">
        <f>'Results csv file'!K660</f>
        <v>2.6505359999999999E-2</v>
      </c>
      <c r="K213" s="76">
        <f>'Results csv file'!L660</f>
        <v>2.7993400000000002E-2</v>
      </c>
      <c r="L213" s="76">
        <f>'Results csv file'!M660</f>
        <v>2.900047E-2</v>
      </c>
      <c r="M213" s="76">
        <f>'Results csv file'!N660</f>
        <v>2.8063009999999999E-2</v>
      </c>
      <c r="N213" s="76">
        <f>'Results csv file'!O660</f>
        <v>2.6716E-2</v>
      </c>
      <c r="O213" s="76">
        <f>'Results csv file'!P660</f>
        <v>2.5517419999999999E-2</v>
      </c>
      <c r="P213" s="76">
        <f>'Results csv file'!Q660</f>
        <v>2.4661160000000001E-2</v>
      </c>
      <c r="Q213" s="77">
        <f>'Results csv file'!R660</f>
        <v>2.3970559999999998E-2</v>
      </c>
      <c r="R213" s="164"/>
      <c r="S213" s="164"/>
      <c r="T213" s="164"/>
      <c r="U213" s="164"/>
      <c r="V213" s="164"/>
      <c r="W213" s="164"/>
      <c r="X213" s="164"/>
    </row>
    <row r="214" spans="1:24" x14ac:dyDescent="0.25">
      <c r="A214" s="91" t="str">
        <f>'Results csv file'!A665</f>
        <v>munxhoutot(HobsonsBayAl)</v>
      </c>
      <c r="B214" s="76">
        <f>'Results csv file'!C661</f>
        <v>4.4059630000000002E-2</v>
      </c>
      <c r="C214" s="76">
        <f>'Results csv file'!D661</f>
        <v>3.8292189999999997E-2</v>
      </c>
      <c r="D214" s="76">
        <f>'Results csv file'!E661</f>
        <v>3.3712970000000002E-2</v>
      </c>
      <c r="E214" s="76">
        <f>'Results csv file'!F661</f>
        <v>2.993883E-2</v>
      </c>
      <c r="F214" s="76">
        <f>'Results csv file'!G661</f>
        <v>2.8616309999999999E-2</v>
      </c>
      <c r="G214" s="76">
        <f>'Results csv file'!H661</f>
        <v>2.6386139999999999E-2</v>
      </c>
      <c r="H214" s="76">
        <f>'Results csv file'!I661</f>
        <v>2.443596E-2</v>
      </c>
      <c r="I214" s="76">
        <f>'Results csv file'!J661</f>
        <v>2.28059E-2</v>
      </c>
      <c r="J214" s="76">
        <f>'Results csv file'!K661</f>
        <v>2.7402449999999998E-2</v>
      </c>
      <c r="K214" s="76">
        <f>'Results csv file'!L661</f>
        <v>2.8993189999999999E-2</v>
      </c>
      <c r="L214" s="76">
        <f>'Results csv file'!M661</f>
        <v>3.0104079999999998E-2</v>
      </c>
      <c r="M214" s="76">
        <f>'Results csv file'!N661</f>
        <v>2.9284810000000001E-2</v>
      </c>
      <c r="N214" s="76">
        <f>'Results csv file'!O661</f>
        <v>2.796854E-2</v>
      </c>
      <c r="O214" s="76">
        <f>'Results csv file'!P661</f>
        <v>2.6742479999999999E-2</v>
      </c>
      <c r="P214" s="76">
        <f>'Results csv file'!Q661</f>
        <v>2.5848800000000002E-2</v>
      </c>
      <c r="Q214" s="77">
        <f>'Results csv file'!R661</f>
        <v>2.514019E-2</v>
      </c>
      <c r="R214" s="164"/>
      <c r="S214" s="164"/>
      <c r="T214" s="164"/>
      <c r="U214" s="164"/>
      <c r="V214" s="164"/>
      <c r="W214" s="164"/>
      <c r="X214" s="164"/>
    </row>
    <row r="215" spans="1:24" x14ac:dyDescent="0.25">
      <c r="A215" s="91" t="str">
        <f>'Results csv file'!A666</f>
        <v>munxhoutot(HobsonsBayWi)</v>
      </c>
      <c r="B215" s="76">
        <f>'Results csv file'!C662</f>
        <v>4.4048570000000002E-2</v>
      </c>
      <c r="C215" s="76">
        <f>'Results csv file'!D662</f>
        <v>3.8270819999999997E-2</v>
      </c>
      <c r="D215" s="76">
        <f>'Results csv file'!E662</f>
        <v>3.3720689999999998E-2</v>
      </c>
      <c r="E215" s="76">
        <f>'Results csv file'!F662</f>
        <v>3.000531E-2</v>
      </c>
      <c r="F215" s="76">
        <f>'Results csv file'!G662</f>
        <v>2.8652339999999998E-2</v>
      </c>
      <c r="G215" s="76">
        <f>'Results csv file'!H662</f>
        <v>2.644997E-2</v>
      </c>
      <c r="H215" s="76">
        <f>'Results csv file'!I662</f>
        <v>2.452787E-2</v>
      </c>
      <c r="I215" s="76">
        <f>'Results csv file'!J662</f>
        <v>2.2916329999999999E-2</v>
      </c>
      <c r="J215" s="76">
        <f>'Results csv file'!K662</f>
        <v>2.7335479999999999E-2</v>
      </c>
      <c r="K215" s="76">
        <f>'Results csv file'!L662</f>
        <v>2.8851709999999999E-2</v>
      </c>
      <c r="L215" s="76">
        <f>'Results csv file'!M662</f>
        <v>2.9896579999999999E-2</v>
      </c>
      <c r="M215" s="76">
        <f>'Results csv file'!N662</f>
        <v>2.904758E-2</v>
      </c>
      <c r="N215" s="76">
        <f>'Results csv file'!O662</f>
        <v>2.7711179999999998E-2</v>
      </c>
      <c r="O215" s="76">
        <f>'Results csv file'!P662</f>
        <v>2.6474810000000001E-2</v>
      </c>
      <c r="P215" s="76">
        <f>'Results csv file'!Q662</f>
        <v>2.5570639999999999E-2</v>
      </c>
      <c r="Q215" s="77">
        <f>'Results csv file'!R662</f>
        <v>2.4851439999999999E-2</v>
      </c>
      <c r="R215" s="164"/>
      <c r="S215" s="164"/>
      <c r="T215" s="164"/>
      <c r="U215" s="164"/>
      <c r="V215" s="164"/>
      <c r="W215" s="164"/>
      <c r="X215" s="164"/>
    </row>
    <row r="216" spans="1:24" x14ac:dyDescent="0.25">
      <c r="A216" s="91" t="str">
        <f>'Results csv file'!A667</f>
        <v>munxhoutot(Maribyrnong)</v>
      </c>
      <c r="B216" s="76">
        <f>'Results csv file'!C663</f>
        <v>-2.0458540000000001E-2</v>
      </c>
      <c r="C216" s="76">
        <f>'Results csv file'!D663</f>
        <v>-2.331339E-2</v>
      </c>
      <c r="D216" s="76">
        <f>'Results csv file'!E663</f>
        <v>-2.5658090000000001E-2</v>
      </c>
      <c r="E216" s="76">
        <f>'Results csv file'!F663</f>
        <v>-2.763003E-2</v>
      </c>
      <c r="F216" s="76">
        <f>'Results csv file'!G663</f>
        <v>-2.831711E-2</v>
      </c>
      <c r="G216" s="76">
        <f>'Results csv file'!H663</f>
        <v>-2.9074050000000001E-2</v>
      </c>
      <c r="H216" s="76">
        <f>'Results csv file'!I663</f>
        <v>-2.966595E-2</v>
      </c>
      <c r="I216" s="76">
        <f>'Results csv file'!J663</f>
        <v>-3.0122010000000001E-2</v>
      </c>
      <c r="J216" s="76">
        <f>'Results csv file'!K663</f>
        <v>-2.8733769999999999E-2</v>
      </c>
      <c r="K216" s="76">
        <f>'Results csv file'!L663</f>
        <v>-2.7709919999999999E-2</v>
      </c>
      <c r="L216" s="76">
        <f>'Results csv file'!M663</f>
        <v>-2.681006E-2</v>
      </c>
      <c r="M216" s="76">
        <f>'Results csv file'!N663</f>
        <v>-2.5971029999999999E-2</v>
      </c>
      <c r="N216" s="76">
        <f>'Results csv file'!O663</f>
        <v>-2.5649310000000002E-2</v>
      </c>
      <c r="O216" s="76">
        <f>'Results csv file'!P663</f>
        <v>-2.5688289999999999E-2</v>
      </c>
      <c r="P216" s="76">
        <f>'Results csv file'!Q663</f>
        <v>-2.579532E-2</v>
      </c>
      <c r="Q216" s="77">
        <f>'Results csv file'!R663</f>
        <v>-2.583423E-2</v>
      </c>
      <c r="R216" s="164"/>
      <c r="S216" s="164"/>
      <c r="T216" s="164"/>
      <c r="U216" s="164"/>
      <c r="V216" s="164"/>
      <c r="W216" s="164"/>
      <c r="X216" s="164"/>
    </row>
    <row r="217" spans="1:24" x14ac:dyDescent="0.25">
      <c r="A217" s="91" t="str">
        <f>'Results csv file'!A668</f>
        <v>munxhoutot(MooneeValley)</v>
      </c>
      <c r="B217" s="76">
        <f>'Results csv file'!C664</f>
        <v>-2.1872260000000001E-2</v>
      </c>
      <c r="C217" s="76">
        <f>'Results csv file'!D664</f>
        <v>-2.4333130000000001E-2</v>
      </c>
      <c r="D217" s="76">
        <f>'Results csv file'!E664</f>
        <v>-2.6372300000000001E-2</v>
      </c>
      <c r="E217" s="76">
        <f>'Results csv file'!F664</f>
        <v>-2.809787E-2</v>
      </c>
      <c r="F217" s="76">
        <f>'Results csv file'!G664</f>
        <v>-2.8707779999999999E-2</v>
      </c>
      <c r="G217" s="76">
        <f>'Results csv file'!H664</f>
        <v>-2.9377540000000001E-2</v>
      </c>
      <c r="H217" s="76">
        <f>'Results csv file'!I664</f>
        <v>-2.991131E-2</v>
      </c>
      <c r="I217" s="76">
        <f>'Results csv file'!J664</f>
        <v>-3.030942E-2</v>
      </c>
      <c r="J217" s="76">
        <f>'Results csv file'!K664</f>
        <v>-2.904675E-2</v>
      </c>
      <c r="K217" s="76">
        <f>'Results csv file'!L664</f>
        <v>-2.8090150000000001E-2</v>
      </c>
      <c r="L217" s="76">
        <f>'Results csv file'!M664</f>
        <v>-2.72576E-2</v>
      </c>
      <c r="M217" s="76">
        <f>'Results csv file'!N664</f>
        <v>-2.6398100000000001E-2</v>
      </c>
      <c r="N217" s="76">
        <f>'Results csv file'!O664</f>
        <v>-2.6066160000000001E-2</v>
      </c>
      <c r="O217" s="76">
        <f>'Results csv file'!P664</f>
        <v>-2.6085669999999998E-2</v>
      </c>
      <c r="P217" s="76">
        <f>'Results csv file'!Q664</f>
        <v>-2.6182830000000001E-2</v>
      </c>
      <c r="Q217" s="77">
        <f>'Results csv file'!R664</f>
        <v>-2.6221769999999998E-2</v>
      </c>
      <c r="R217" s="164"/>
      <c r="S217" s="164"/>
      <c r="T217" s="164"/>
      <c r="U217" s="164"/>
      <c r="V217" s="164"/>
      <c r="W217" s="164"/>
      <c r="X217" s="164"/>
    </row>
    <row r="218" spans="1:24" x14ac:dyDescent="0.25">
      <c r="A218" s="91" t="str">
        <f>'Results csv file'!A669</f>
        <v>munxhoutot(MooneeValle2)</v>
      </c>
      <c r="B218" s="76">
        <f>'Results csv file'!C665</f>
        <v>-3.1896750000000001E-2</v>
      </c>
      <c r="C218" s="76">
        <f>'Results csv file'!D665</f>
        <v>-3.4242439999999999E-2</v>
      </c>
      <c r="D218" s="76">
        <f>'Results csv file'!E665</f>
        <v>-3.6244609999999997E-2</v>
      </c>
      <c r="E218" s="76">
        <f>'Results csv file'!F665</f>
        <v>-3.7972039999999999E-2</v>
      </c>
      <c r="F218" s="76">
        <f>'Results csv file'!G665</f>
        <v>-3.8445939999999998E-2</v>
      </c>
      <c r="G218" s="76">
        <f>'Results csv file'!H665</f>
        <v>-3.8989349999999999E-2</v>
      </c>
      <c r="H218" s="76">
        <f>'Results csv file'!I665</f>
        <v>-3.9416519999999997E-2</v>
      </c>
      <c r="I218" s="76">
        <f>'Results csv file'!J665</f>
        <v>-3.9727070000000003E-2</v>
      </c>
      <c r="J218" s="76">
        <f>'Results csv file'!K665</f>
        <v>-3.8588770000000001E-2</v>
      </c>
      <c r="K218" s="76">
        <f>'Results csv file'!L665</f>
        <v>-3.7603850000000001E-2</v>
      </c>
      <c r="L218" s="76">
        <f>'Results csv file'!M665</f>
        <v>-3.672367E-2</v>
      </c>
      <c r="M218" s="76">
        <f>'Results csv file'!N665</f>
        <v>-3.5670130000000001E-2</v>
      </c>
      <c r="N218" s="76">
        <f>'Results csv file'!O665</f>
        <v>-3.5104509999999998E-2</v>
      </c>
      <c r="O218" s="76">
        <f>'Results csv file'!P665</f>
        <v>-3.4939079999999997E-2</v>
      </c>
      <c r="P218" s="76">
        <f>'Results csv file'!Q665</f>
        <v>-3.4909889999999999E-2</v>
      </c>
      <c r="Q218" s="77">
        <f>'Results csv file'!R665</f>
        <v>-3.4841799999999999E-2</v>
      </c>
      <c r="R218" s="164"/>
      <c r="S218" s="164"/>
      <c r="T218" s="164"/>
      <c r="U218" s="164"/>
      <c r="V218" s="164"/>
      <c r="W218" s="164"/>
      <c r="X218" s="164"/>
    </row>
    <row r="219" spans="1:24" x14ac:dyDescent="0.25">
      <c r="A219" s="91" t="str">
        <f>'Results csv file'!A670</f>
        <v>munxhoutot(MeltonSEast)</v>
      </c>
      <c r="B219" s="76">
        <f>'Results csv file'!C666</f>
        <v>4.4982140000000004E-3</v>
      </c>
      <c r="C219" s="76">
        <f>'Results csv file'!D666</f>
        <v>3.6221460000000001E-4</v>
      </c>
      <c r="D219" s="76">
        <f>'Results csv file'!E666</f>
        <v>-2.9878859999999999E-3</v>
      </c>
      <c r="E219" s="76">
        <f>'Results csv file'!F666</f>
        <v>-5.7978969999999998E-3</v>
      </c>
      <c r="F219" s="76">
        <f>'Results csv file'!G666</f>
        <v>-6.638377E-3</v>
      </c>
      <c r="G219" s="76">
        <f>'Results csv file'!H666</f>
        <v>-7.9963250000000003E-3</v>
      </c>
      <c r="H219" s="76">
        <f>'Results csv file'!I666</f>
        <v>-9.1607379999999999E-3</v>
      </c>
      <c r="I219" s="76">
        <f>'Results csv file'!J666</f>
        <v>-1.0121389999999999E-2</v>
      </c>
      <c r="J219" s="76">
        <f>'Results csv file'!K666</f>
        <v>-7.0571779999999999E-3</v>
      </c>
      <c r="K219" s="76">
        <f>'Results csv file'!L666</f>
        <v>-5.668523E-3</v>
      </c>
      <c r="L219" s="76">
        <f>'Results csv file'!M666</f>
        <v>-4.6058050000000001E-3</v>
      </c>
      <c r="M219" s="76">
        <f>'Results csv file'!N666</f>
        <v>-4.4693049999999998E-3</v>
      </c>
      <c r="N219" s="76">
        <f>'Results csv file'!O666</f>
        <v>-4.8398579999999998E-3</v>
      </c>
      <c r="O219" s="76">
        <f>'Results csv file'!P666</f>
        <v>-5.3653299999999998E-3</v>
      </c>
      <c r="P219" s="76">
        <f>'Results csv file'!Q666</f>
        <v>-5.7734270000000002E-3</v>
      </c>
      <c r="Q219" s="77">
        <f>'Results csv file'!R666</f>
        <v>-6.074411E-3</v>
      </c>
      <c r="R219" s="164"/>
      <c r="S219" s="164"/>
      <c r="T219" s="164"/>
      <c r="U219" s="164"/>
      <c r="V219" s="164"/>
      <c r="W219" s="164"/>
      <c r="X219" s="164"/>
    </row>
    <row r="220" spans="1:24" x14ac:dyDescent="0.25">
      <c r="A220" s="91" t="str">
        <f>'Results csv file'!A671</f>
        <v>munxhoutot(MeltonSBal)</v>
      </c>
      <c r="B220" s="76">
        <f>'Results csv file'!C667</f>
        <v>1.516815E-2</v>
      </c>
      <c r="C220" s="76">
        <f>'Results csv file'!D667</f>
        <v>1.0699719999999999E-2</v>
      </c>
      <c r="D220" s="76">
        <f>'Results csv file'!E667</f>
        <v>7.1149949999999998E-3</v>
      </c>
      <c r="E220" s="76">
        <f>'Results csv file'!F667</f>
        <v>4.1386770000000003E-3</v>
      </c>
      <c r="F220" s="76">
        <f>'Results csv file'!G667</f>
        <v>3.1720530000000002E-3</v>
      </c>
      <c r="G220" s="76">
        <f>'Results csv file'!H667</f>
        <v>1.609905E-3</v>
      </c>
      <c r="H220" s="76">
        <f>'Results csv file'!I667</f>
        <v>2.6067279999999999E-4</v>
      </c>
      <c r="I220" s="76">
        <f>'Results csv file'!J667</f>
        <v>-8.5561529999999999E-4</v>
      </c>
      <c r="J220" s="76">
        <f>'Results csv file'!K667</f>
        <v>2.4573450000000001E-3</v>
      </c>
      <c r="K220" s="76">
        <f>'Results csv file'!L667</f>
        <v>3.8181249999999999E-3</v>
      </c>
      <c r="L220" s="76">
        <f>'Results csv file'!M667</f>
        <v>4.8335770000000004E-3</v>
      </c>
      <c r="M220" s="76">
        <f>'Results csv file'!N667</f>
        <v>4.7164889999999999E-3</v>
      </c>
      <c r="N220" s="76">
        <f>'Results csv file'!O667</f>
        <v>4.1112639999999999E-3</v>
      </c>
      <c r="O220" s="76">
        <f>'Results csv file'!P667</f>
        <v>3.4100689999999999E-3</v>
      </c>
      <c r="P220" s="76">
        <f>'Results csv file'!Q667</f>
        <v>2.8753680000000001E-3</v>
      </c>
      <c r="Q220" s="77">
        <f>'Results csv file'!R667</f>
        <v>2.4576390000000002E-3</v>
      </c>
      <c r="R220" s="164"/>
      <c r="S220" s="164"/>
      <c r="T220" s="164"/>
      <c r="U220" s="164"/>
      <c r="V220" s="164"/>
      <c r="W220" s="164"/>
      <c r="X220" s="164"/>
    </row>
    <row r="221" spans="1:24" x14ac:dyDescent="0.25">
      <c r="A221" s="91" t="str">
        <f>'Results csv file'!A672</f>
        <v>munxhoutot(WyndhamNorth)</v>
      </c>
      <c r="B221" s="76">
        <f>'Results csv file'!C668</f>
        <v>1.6529329999999998E-2</v>
      </c>
      <c r="C221" s="76">
        <f>'Results csv file'!D668</f>
        <v>1.1765329999999999E-2</v>
      </c>
      <c r="D221" s="76">
        <f>'Results csv file'!E668</f>
        <v>7.9634909999999996E-3</v>
      </c>
      <c r="E221" s="76">
        <f>'Results csv file'!F668</f>
        <v>4.8093830000000004E-3</v>
      </c>
      <c r="F221" s="76">
        <f>'Results csv file'!G668</f>
        <v>3.8049210000000002E-3</v>
      </c>
      <c r="G221" s="76">
        <f>'Results csv file'!H668</f>
        <v>2.175639E-3</v>
      </c>
      <c r="H221" s="76">
        <f>'Results csv file'!I668</f>
        <v>7.6857849999999997E-4</v>
      </c>
      <c r="I221" s="76">
        <f>'Results csv file'!J668</f>
        <v>-3.8620789999999999E-4</v>
      </c>
      <c r="J221" s="76">
        <f>'Results csv file'!K668</f>
        <v>3.1649989999999999E-3</v>
      </c>
      <c r="K221" s="76">
        <f>'Results csv file'!L668</f>
        <v>4.6211580000000002E-3</v>
      </c>
      <c r="L221" s="76">
        <f>'Results csv file'!M668</f>
        <v>5.7033869999999999E-3</v>
      </c>
      <c r="M221" s="76">
        <f>'Results csv file'!N668</f>
        <v>5.5375629999999997E-3</v>
      </c>
      <c r="N221" s="76">
        <f>'Results csv file'!O668</f>
        <v>4.8742380000000004E-3</v>
      </c>
      <c r="O221" s="76">
        <f>'Results csv file'!P668</f>
        <v>4.1345109999999996E-3</v>
      </c>
      <c r="P221" s="76">
        <f>'Results csv file'!Q668</f>
        <v>3.5709069999999999E-3</v>
      </c>
      <c r="Q221" s="77">
        <f>'Results csv file'!R668</f>
        <v>3.1434409999999999E-3</v>
      </c>
      <c r="R221" s="164"/>
      <c r="S221" s="164"/>
      <c r="T221" s="164"/>
      <c r="U221" s="164"/>
      <c r="V221" s="164"/>
      <c r="W221" s="164"/>
      <c r="X221" s="164"/>
    </row>
    <row r="222" spans="1:24" x14ac:dyDescent="0.25">
      <c r="A222" s="91" t="str">
        <f>'Results csv file'!A673</f>
        <v>munxhoutot(WyndhamSouth)</v>
      </c>
      <c r="B222" s="76">
        <f>'Results csv file'!C669</f>
        <v>-3.2917020000000001E-3</v>
      </c>
      <c r="C222" s="76">
        <f>'Results csv file'!D669</f>
        <v>-7.1610450000000004E-3</v>
      </c>
      <c r="D222" s="76">
        <f>'Results csv file'!E669</f>
        <v>-1.029387E-2</v>
      </c>
      <c r="E222" s="76">
        <f>'Results csv file'!F669</f>
        <v>-1.2896599999999999E-2</v>
      </c>
      <c r="F222" s="76">
        <f>'Results csv file'!G669</f>
        <v>-1.3747209999999999E-2</v>
      </c>
      <c r="G222" s="76">
        <f>'Results csv file'!H669</f>
        <v>-1.493061E-2</v>
      </c>
      <c r="H222" s="76">
        <f>'Results csv file'!I669</f>
        <v>-1.5920340000000002E-2</v>
      </c>
      <c r="I222" s="76">
        <f>'Results csv file'!J669</f>
        <v>-1.671601E-2</v>
      </c>
      <c r="J222" s="76">
        <f>'Results csv file'!K669</f>
        <v>-1.4286760000000001E-2</v>
      </c>
      <c r="K222" s="76">
        <f>'Results csv file'!L669</f>
        <v>-1.3031920000000001E-2</v>
      </c>
      <c r="L222" s="76">
        <f>'Results csv file'!M669</f>
        <v>-1.202635E-2</v>
      </c>
      <c r="M222" s="76">
        <f>'Results csv file'!N669</f>
        <v>-1.164629E-2</v>
      </c>
      <c r="N222" s="76">
        <f>'Results csv file'!O669</f>
        <v>-1.1792449999999999E-2</v>
      </c>
      <c r="O222" s="76">
        <f>'Results csv file'!P669</f>
        <v>-1.216214E-2</v>
      </c>
      <c r="P222" s="76">
        <f>'Results csv file'!Q669</f>
        <v>-1.248265E-2</v>
      </c>
      <c r="Q222" s="77">
        <f>'Results csv file'!R669</f>
        <v>-1.2715779999999999E-2</v>
      </c>
      <c r="R222" s="164"/>
      <c r="S222" s="164"/>
      <c r="T222" s="164"/>
      <c r="U222" s="164"/>
      <c r="V222" s="164"/>
      <c r="W222" s="164"/>
      <c r="X222" s="164"/>
    </row>
    <row r="223" spans="1:24" x14ac:dyDescent="0.25">
      <c r="A223" s="91" t="str">
        <f>'Results csv file'!A674</f>
        <v>munxhoutot(WyndhamWest)</v>
      </c>
      <c r="B223" s="76">
        <f>'Results csv file'!C670</f>
        <v>-5.2559710000000003E-2</v>
      </c>
      <c r="C223" s="76">
        <f>'Results csv file'!D670</f>
        <v>-5.3981469999999997E-2</v>
      </c>
      <c r="D223" s="76">
        <f>'Results csv file'!E670</f>
        <v>-5.5236439999999998E-2</v>
      </c>
      <c r="E223" s="76">
        <f>'Results csv file'!F670</f>
        <v>-5.6344489999999997E-2</v>
      </c>
      <c r="F223" s="76">
        <f>'Results csv file'!G670</f>
        <v>-5.6654219999999998E-2</v>
      </c>
      <c r="G223" s="76">
        <f>'Results csv file'!H670</f>
        <v>-5.6770609999999999E-2</v>
      </c>
      <c r="H223" s="76">
        <f>'Results csv file'!I670</f>
        <v>-5.6790050000000002E-2</v>
      </c>
      <c r="I223" s="76">
        <f>'Results csv file'!J670</f>
        <v>-5.6760890000000001E-2</v>
      </c>
      <c r="J223" s="76">
        <f>'Results csv file'!K670</f>
        <v>-5.6483419999999999E-2</v>
      </c>
      <c r="K223" s="76">
        <f>'Results csv file'!L670</f>
        <v>-5.5720499999999999E-2</v>
      </c>
      <c r="L223" s="76">
        <f>'Results csv file'!M670</f>
        <v>-5.4985020000000003E-2</v>
      </c>
      <c r="M223" s="76">
        <f>'Results csv file'!N670</f>
        <v>-5.354039E-2</v>
      </c>
      <c r="N223" s="76">
        <f>'Results csv file'!O670</f>
        <v>-5.2564859999999998E-2</v>
      </c>
      <c r="O223" s="76">
        <f>'Results csv file'!P670</f>
        <v>-5.2097310000000001E-2</v>
      </c>
      <c r="P223" s="76">
        <f>'Results csv file'!Q670</f>
        <v>-5.1873849999999999E-2</v>
      </c>
      <c r="Q223" s="77">
        <f>'Results csv file'!R670</f>
        <v>-5.1650229999999998E-2</v>
      </c>
      <c r="R223" s="164"/>
      <c r="S223" s="164"/>
      <c r="T223" s="164"/>
      <c r="U223" s="164"/>
      <c r="V223" s="164"/>
      <c r="W223" s="164"/>
      <c r="X223" s="164"/>
    </row>
    <row r="224" spans="1:24" x14ac:dyDescent="0.25">
      <c r="A224" s="91" t="str">
        <f>'Results csv file'!A675</f>
        <v>munxhoutot(MorelandBrun)</v>
      </c>
      <c r="B224" s="76">
        <f>'Results csv file'!C671</f>
        <v>-5.2243829999999998E-2</v>
      </c>
      <c r="C224" s="76">
        <f>'Results csv file'!D671</f>
        <v>-5.3783989999999997E-2</v>
      </c>
      <c r="D224" s="76">
        <f>'Results csv file'!E671</f>
        <v>-5.5118010000000002E-2</v>
      </c>
      <c r="E224" s="76">
        <f>'Results csv file'!F671</f>
        <v>-5.6285410000000001E-2</v>
      </c>
      <c r="F224" s="76">
        <f>'Results csv file'!G671</f>
        <v>-5.660461E-2</v>
      </c>
      <c r="G224" s="76">
        <f>'Results csv file'!H671</f>
        <v>-5.6691800000000001E-2</v>
      </c>
      <c r="H224" s="76">
        <f>'Results csv file'!I671</f>
        <v>-5.6672359999999998E-2</v>
      </c>
      <c r="I224" s="76">
        <f>'Results csv file'!J671</f>
        <v>-5.6585169999999997E-2</v>
      </c>
      <c r="J224" s="76">
        <f>'Results csv file'!K671</f>
        <v>-5.6527599999999997E-2</v>
      </c>
      <c r="K224" s="76">
        <f>'Results csv file'!L671</f>
        <v>-5.5716710000000003E-2</v>
      </c>
      <c r="L224" s="76">
        <f>'Results csv file'!M671</f>
        <v>-5.4895140000000002E-2</v>
      </c>
      <c r="M224" s="76">
        <f>'Results csv file'!N671</f>
        <v>-5.3268959999999997E-2</v>
      </c>
      <c r="N224" s="76">
        <f>'Results csv file'!O671</f>
        <v>-5.2140079999999998E-2</v>
      </c>
      <c r="O224" s="76">
        <f>'Results csv file'!P671</f>
        <v>-5.1566910000000001E-2</v>
      </c>
      <c r="P224" s="76">
        <f>'Results csv file'!Q671</f>
        <v>-5.1256360000000001E-2</v>
      </c>
      <c r="Q224" s="77">
        <f>'Results csv file'!R671</f>
        <v>-5.0945900000000002E-2</v>
      </c>
      <c r="R224" s="164"/>
      <c r="S224" s="164"/>
      <c r="T224" s="164"/>
      <c r="U224" s="164"/>
      <c r="V224" s="164"/>
      <c r="W224" s="164"/>
      <c r="X224" s="164"/>
    </row>
    <row r="225" spans="1:24" x14ac:dyDescent="0.25">
      <c r="A225" s="91" t="str">
        <f>'Results csv file'!A676</f>
        <v>munxhoutot(MorelandCobu)</v>
      </c>
      <c r="B225" s="76">
        <f>'Results csv file'!C672</f>
        <v>-5.5242939999999997E-2</v>
      </c>
      <c r="C225" s="76">
        <f>'Results csv file'!D672</f>
        <v>-5.6518230000000003E-2</v>
      </c>
      <c r="D225" s="76">
        <f>'Results csv file'!E672</f>
        <v>-5.768554E-2</v>
      </c>
      <c r="E225" s="76">
        <f>'Results csv file'!F672</f>
        <v>-5.874509E-2</v>
      </c>
      <c r="F225" s="76">
        <f>'Results csv file'!G672</f>
        <v>-5.8948319999999998E-2</v>
      </c>
      <c r="G225" s="76">
        <f>'Results csv file'!H672</f>
        <v>-5.9006629999999997E-2</v>
      </c>
      <c r="H225" s="76">
        <f>'Results csv file'!I672</f>
        <v>-5.899691E-2</v>
      </c>
      <c r="I225" s="76">
        <f>'Results csv file'!J672</f>
        <v>-5.8938579999999997E-2</v>
      </c>
      <c r="J225" s="76">
        <f>'Results csv file'!K672</f>
        <v>-5.867091E-2</v>
      </c>
      <c r="K225" s="76">
        <f>'Results csv file'!L672</f>
        <v>-5.787929E-2</v>
      </c>
      <c r="L225" s="76">
        <f>'Results csv file'!M672</f>
        <v>-5.7095649999999998E-2</v>
      </c>
      <c r="M225" s="76">
        <f>'Results csv file'!N672</f>
        <v>-5.5553829999999998E-2</v>
      </c>
      <c r="N225" s="76">
        <f>'Results csv file'!O672</f>
        <v>-5.4480809999999998E-2</v>
      </c>
      <c r="O225" s="76">
        <f>'Results csv file'!P672</f>
        <v>-5.3935619999999997E-2</v>
      </c>
      <c r="P225" s="76">
        <f>'Results csv file'!Q672</f>
        <v>-5.36441E-2</v>
      </c>
      <c r="Q225" s="77">
        <f>'Results csv file'!R672</f>
        <v>-5.3362409999999999E-2</v>
      </c>
      <c r="R225" s="164"/>
      <c r="S225" s="164"/>
      <c r="T225" s="164"/>
      <c r="U225" s="164"/>
      <c r="V225" s="164"/>
      <c r="W225" s="164"/>
      <c r="X225" s="164"/>
    </row>
    <row r="226" spans="1:24" x14ac:dyDescent="0.25">
      <c r="A226" s="91" t="str">
        <f>'Results csv file'!A677</f>
        <v>munxhoutot(MorelandNort)</v>
      </c>
      <c r="B226" s="76">
        <f>'Results csv file'!C673</f>
        <v>-1.7786650000000001E-2</v>
      </c>
      <c r="C226" s="76">
        <f>'Results csv file'!D673</f>
        <v>-2.0819959999999998E-2</v>
      </c>
      <c r="D226" s="76">
        <f>'Results csv file'!E673</f>
        <v>-2.3293899999999999E-2</v>
      </c>
      <c r="E226" s="76">
        <f>'Results csv file'!F673</f>
        <v>-2.5395089999999999E-2</v>
      </c>
      <c r="F226" s="76">
        <f>'Results csv file'!G673</f>
        <v>-2.5966030000000001E-2</v>
      </c>
      <c r="G226" s="76">
        <f>'Results csv file'!H673</f>
        <v>-2.684957E-2</v>
      </c>
      <c r="H226" s="76">
        <f>'Results csv file'!I673</f>
        <v>-2.7587819999999999E-2</v>
      </c>
      <c r="I226" s="76">
        <f>'Results csv file'!J673</f>
        <v>-2.817074E-2</v>
      </c>
      <c r="J226" s="76">
        <f>'Results csv file'!K673</f>
        <v>-2.6124890000000001E-2</v>
      </c>
      <c r="K226" s="76">
        <f>'Results csv file'!L673</f>
        <v>-2.506224E-2</v>
      </c>
      <c r="L226" s="76">
        <f>'Results csv file'!M673</f>
        <v>-2.422972E-2</v>
      </c>
      <c r="M226" s="76">
        <f>'Results csv file'!N673</f>
        <v>-2.3711739999999999E-2</v>
      </c>
      <c r="N226" s="76">
        <f>'Results csv file'!O673</f>
        <v>-2.3643259999999999E-2</v>
      </c>
      <c r="O226" s="76">
        <f>'Results csv file'!P673</f>
        <v>-2.3838270000000002E-2</v>
      </c>
      <c r="P226" s="76">
        <f>'Results csv file'!Q673</f>
        <v>-2.40427E-2</v>
      </c>
      <c r="Q226" s="77">
        <f>'Results csv file'!R673</f>
        <v>-2.417886E-2</v>
      </c>
      <c r="R226" s="164"/>
      <c r="S226" s="164"/>
      <c r="T226" s="164"/>
      <c r="U226" s="164"/>
      <c r="V226" s="164"/>
      <c r="W226" s="164"/>
      <c r="X226" s="164"/>
    </row>
    <row r="227" spans="1:24" x14ac:dyDescent="0.25">
      <c r="A227" s="91" t="str">
        <f>'Results csv file'!A678</f>
        <v>munxhoutot(BanyuleHeide)</v>
      </c>
      <c r="B227" s="76">
        <f>'Results csv file'!C674</f>
        <v>-5.0344090000000001E-2</v>
      </c>
      <c r="C227" s="76">
        <f>'Results csv file'!D674</f>
        <v>-5.1953560000000003E-2</v>
      </c>
      <c r="D227" s="76">
        <f>'Results csv file'!E674</f>
        <v>-5.3366759999999999E-2</v>
      </c>
      <c r="E227" s="76">
        <f>'Results csv file'!F674</f>
        <v>-5.4613080000000001E-2</v>
      </c>
      <c r="F227" s="76">
        <f>'Results csv file'!G674</f>
        <v>-5.4854750000000001E-2</v>
      </c>
      <c r="G227" s="76">
        <f>'Results csv file'!H674</f>
        <v>-5.5010209999999997E-2</v>
      </c>
      <c r="H227" s="76">
        <f>'Results csv file'!I674</f>
        <v>-5.5078250000000002E-2</v>
      </c>
      <c r="I227" s="76">
        <f>'Results csv file'!J674</f>
        <v>-5.5087959999999998E-2</v>
      </c>
      <c r="J227" s="76">
        <f>'Results csv file'!K674</f>
        <v>-5.463817E-2</v>
      </c>
      <c r="K227" s="76">
        <f>'Results csv file'!L674</f>
        <v>-5.3788889999999999E-2</v>
      </c>
      <c r="L227" s="76">
        <f>'Results csv file'!M674</f>
        <v>-5.2967130000000001E-2</v>
      </c>
      <c r="M227" s="76">
        <f>'Results csv file'!N674</f>
        <v>-5.1514400000000002E-2</v>
      </c>
      <c r="N227" s="76">
        <f>'Results csv file'!O674</f>
        <v>-5.0530020000000002E-2</v>
      </c>
      <c r="O227" s="76">
        <f>'Results csv file'!P674</f>
        <v>-5.0043700000000003E-2</v>
      </c>
      <c r="P227" s="76">
        <f>'Results csv file'!Q674</f>
        <v>-4.9791040000000002E-2</v>
      </c>
      <c r="Q227" s="77">
        <f>'Results csv file'!R674</f>
        <v>-4.9538690000000003E-2</v>
      </c>
      <c r="R227" s="164"/>
      <c r="S227" s="164"/>
      <c r="T227" s="164"/>
      <c r="U227" s="164"/>
      <c r="V227" s="164"/>
      <c r="W227" s="164"/>
      <c r="X227" s="164"/>
    </row>
    <row r="228" spans="1:24" x14ac:dyDescent="0.25">
      <c r="A228" s="91" t="str">
        <f>'Results csv file'!A679</f>
        <v>munxhoutot(BanyuleNorth)</v>
      </c>
      <c r="B228" s="76">
        <f>'Results csv file'!C675</f>
        <v>1.9280760000000001E-2</v>
      </c>
      <c r="C228" s="76">
        <f>'Results csv file'!D675</f>
        <v>1.460783E-2</v>
      </c>
      <c r="D228" s="76">
        <f>'Results csv file'!E675</f>
        <v>1.0876540000000001E-2</v>
      </c>
      <c r="E228" s="76">
        <f>'Results csv file'!F675</f>
        <v>7.782504E-3</v>
      </c>
      <c r="F228" s="76">
        <f>'Results csv file'!G675</f>
        <v>6.8940370000000004E-3</v>
      </c>
      <c r="G228" s="76">
        <f>'Results csv file'!H675</f>
        <v>5.2062649999999999E-3</v>
      </c>
      <c r="H228" s="76">
        <f>'Results csv file'!I675</f>
        <v>3.7310149999999999E-3</v>
      </c>
      <c r="I228" s="76">
        <f>'Results csv file'!J675</f>
        <v>2.498255E-3</v>
      </c>
      <c r="J228" s="76">
        <f>'Results csv file'!K675</f>
        <v>6.3965599999999999E-3</v>
      </c>
      <c r="K228" s="76">
        <f>'Results csv file'!L675</f>
        <v>7.785106E-3</v>
      </c>
      <c r="L228" s="76">
        <f>'Results csv file'!M675</f>
        <v>8.7711360000000006E-3</v>
      </c>
      <c r="M228" s="76">
        <f>'Results csv file'!N675</f>
        <v>8.3803909999999992E-3</v>
      </c>
      <c r="N228" s="76">
        <f>'Results csv file'!O675</f>
        <v>7.5797750000000004E-3</v>
      </c>
      <c r="O228" s="76">
        <f>'Results csv file'!P675</f>
        <v>6.7908889999999996E-3</v>
      </c>
      <c r="P228" s="76">
        <f>'Results csv file'!Q675</f>
        <v>6.2076379999999997E-3</v>
      </c>
      <c r="Q228" s="77">
        <f>'Results csv file'!R675</f>
        <v>5.7509099999999997E-3</v>
      </c>
      <c r="R228" s="164"/>
      <c r="S228" s="164"/>
      <c r="T228" s="164"/>
      <c r="U228" s="164"/>
      <c r="V228" s="164"/>
      <c r="W228" s="164"/>
      <c r="X228" s="164"/>
    </row>
    <row r="229" spans="1:24" x14ac:dyDescent="0.25">
      <c r="A229" s="91" t="str">
        <f>'Results csv file'!A680</f>
        <v>munxhoutot(DarebinNorth)</v>
      </c>
      <c r="B229" s="76">
        <f>'Results csv file'!C676</f>
        <v>4.5294580000000001E-3</v>
      </c>
      <c r="C229" s="76">
        <f>'Results csv file'!D676</f>
        <v>5.3527130000000003E-4</v>
      </c>
      <c r="D229" s="76">
        <f>'Results csv file'!E676</f>
        <v>-2.6448819999999999E-3</v>
      </c>
      <c r="E229" s="76">
        <f>'Results csv file'!F676</f>
        <v>-5.2760309999999996E-3</v>
      </c>
      <c r="F229" s="76">
        <f>'Results csv file'!G676</f>
        <v>-6.1075529999999999E-3</v>
      </c>
      <c r="G229" s="76">
        <f>'Results csv file'!H676</f>
        <v>-7.4270229999999996E-3</v>
      </c>
      <c r="H229" s="76">
        <f>'Results csv file'!I676</f>
        <v>-8.5626350000000007E-3</v>
      </c>
      <c r="I229" s="76">
        <f>'Results csv file'!J676</f>
        <v>-9.4944790000000001E-3</v>
      </c>
      <c r="J229" s="76">
        <f>'Results csv file'!K676</f>
        <v>-6.6544819999999998E-3</v>
      </c>
      <c r="K229" s="76">
        <f>'Results csv file'!L676</f>
        <v>-5.4673580000000003E-3</v>
      </c>
      <c r="L229" s="76">
        <f>'Results csv file'!M676</f>
        <v>-4.5875320000000001E-3</v>
      </c>
      <c r="M229" s="76">
        <f>'Results csv file'!N676</f>
        <v>-4.5679900000000001E-3</v>
      </c>
      <c r="N229" s="76">
        <f>'Results csv file'!O676</f>
        <v>-4.9871999999999998E-3</v>
      </c>
      <c r="O229" s="76">
        <f>'Results csv file'!P676</f>
        <v>-5.5323450000000001E-3</v>
      </c>
      <c r="P229" s="76">
        <f>'Results csv file'!Q676</f>
        <v>-5.9696339999999997E-3</v>
      </c>
      <c r="Q229" s="77">
        <f>'Results csv file'!R676</f>
        <v>-6.2999800000000002E-3</v>
      </c>
      <c r="R229" s="164"/>
      <c r="S229" s="164"/>
      <c r="T229" s="164"/>
      <c r="U229" s="164"/>
      <c r="V229" s="164"/>
      <c r="W229" s="164"/>
      <c r="X229" s="164"/>
    </row>
    <row r="230" spans="1:24" x14ac:dyDescent="0.25">
      <c r="A230" s="91" t="str">
        <f>'Results csv file'!A681</f>
        <v>munxhoutot(DarebinPrest)</v>
      </c>
      <c r="B230" s="76">
        <f>'Results csv file'!C677</f>
        <v>-3.295973E-2</v>
      </c>
      <c r="C230" s="76">
        <f>'Results csv file'!D677</f>
        <v>-3.5293360000000003E-2</v>
      </c>
      <c r="D230" s="76">
        <f>'Results csv file'!E677</f>
        <v>-3.7205679999999998E-2</v>
      </c>
      <c r="E230" s="76">
        <f>'Results csv file'!F677</f>
        <v>-3.8824030000000002E-2</v>
      </c>
      <c r="F230" s="76">
        <f>'Results csv file'!G677</f>
        <v>-3.9337120000000003E-2</v>
      </c>
      <c r="G230" s="76">
        <f>'Results csv file'!H677</f>
        <v>-3.987098E-2</v>
      </c>
      <c r="H230" s="76">
        <f>'Results csv file'!I677</f>
        <v>-4.0278620000000001E-2</v>
      </c>
      <c r="I230" s="76">
        <f>'Results csv file'!J677</f>
        <v>-4.0579570000000002E-2</v>
      </c>
      <c r="J230" s="76">
        <f>'Results csv file'!K677</f>
        <v>-3.9516339999999997E-2</v>
      </c>
      <c r="K230" s="76">
        <f>'Results csv file'!L677</f>
        <v>-3.868543E-2</v>
      </c>
      <c r="L230" s="76">
        <f>'Results csv file'!M677</f>
        <v>-3.7969299999999997E-2</v>
      </c>
      <c r="M230" s="76">
        <f>'Results csv file'!N677</f>
        <v>-3.7051889999999997E-2</v>
      </c>
      <c r="N230" s="76">
        <f>'Results csv file'!O677</f>
        <v>-3.6573899999999999E-2</v>
      </c>
      <c r="O230" s="76">
        <f>'Results csv file'!P677</f>
        <v>-3.6476620000000001E-2</v>
      </c>
      <c r="P230" s="76">
        <f>'Results csv file'!Q677</f>
        <v>-3.6496099999999997E-2</v>
      </c>
      <c r="Q230" s="77">
        <f>'Results csv file'!R677</f>
        <v>-3.6486360000000002E-2</v>
      </c>
      <c r="R230" s="164"/>
      <c r="S230" s="164"/>
      <c r="T230" s="164"/>
      <c r="U230" s="164"/>
      <c r="V230" s="164"/>
      <c r="W230" s="164"/>
      <c r="X230" s="164"/>
    </row>
    <row r="231" spans="1:24" x14ac:dyDescent="0.25">
      <c r="A231" s="91" t="str">
        <f>'Results csv file'!A682</f>
        <v>munxhoutot(HumeBroadmea)</v>
      </c>
      <c r="B231" s="76">
        <f>'Results csv file'!C678</f>
        <v>2.4455330000000001E-2</v>
      </c>
      <c r="C231" s="76">
        <f>'Results csv file'!D678</f>
        <v>1.955401E-2</v>
      </c>
      <c r="D231" s="76">
        <f>'Results csv file'!E678</f>
        <v>1.5673679999999999E-2</v>
      </c>
      <c r="E231" s="76">
        <f>'Results csv file'!F678</f>
        <v>1.2480420000000001E-2</v>
      </c>
      <c r="F231" s="76">
        <f>'Results csv file'!G678</f>
        <v>1.138812E-2</v>
      </c>
      <c r="G231" s="76">
        <f>'Results csv file'!H678</f>
        <v>9.6319089999999993E-3</v>
      </c>
      <c r="H231" s="76">
        <f>'Results csv file'!I678</f>
        <v>8.0982329999999998E-3</v>
      </c>
      <c r="I231" s="76">
        <f>'Results csv file'!J678</f>
        <v>6.8263799999999999E-3</v>
      </c>
      <c r="J231" s="76">
        <f>'Results csv file'!K678</f>
        <v>1.0489460000000001E-2</v>
      </c>
      <c r="K231" s="76">
        <f>'Results csv file'!L678</f>
        <v>1.1869340000000001E-2</v>
      </c>
      <c r="L231" s="76">
        <f>'Results csv file'!M678</f>
        <v>1.284592E-2</v>
      </c>
      <c r="M231" s="76">
        <f>'Results csv file'!N678</f>
        <v>1.2426599999999999E-2</v>
      </c>
      <c r="N231" s="76">
        <f>'Results csv file'!O678</f>
        <v>1.1539239999999999E-2</v>
      </c>
      <c r="O231" s="76">
        <f>'Results csv file'!P678</f>
        <v>1.0643710000000001E-2</v>
      </c>
      <c r="P231" s="76">
        <f>'Results csv file'!Q678</f>
        <v>9.9633699999999992E-3</v>
      </c>
      <c r="Q231" s="77">
        <f>'Results csv file'!R678</f>
        <v>9.4386959999999999E-3</v>
      </c>
      <c r="R231" s="164"/>
      <c r="S231" s="164"/>
      <c r="T231" s="164"/>
      <c r="U231" s="164"/>
      <c r="V231" s="164"/>
      <c r="W231" s="164"/>
      <c r="X231" s="164"/>
    </row>
    <row r="232" spans="1:24" x14ac:dyDescent="0.25">
      <c r="A232" s="91" t="str">
        <f>'Results csv file'!A683</f>
        <v>munxhoutot(HumeCraigieb)</v>
      </c>
      <c r="B232" s="76">
        <f>'Results csv file'!C679</f>
        <v>4.7314890000000002E-3</v>
      </c>
      <c r="C232" s="76">
        <f>'Results csv file'!D679</f>
        <v>6.6620830000000005E-4</v>
      </c>
      <c r="D232" s="76">
        <f>'Results csv file'!E679</f>
        <v>-2.574444E-3</v>
      </c>
      <c r="E232" s="76">
        <f>'Results csv file'!F679</f>
        <v>-5.2457609999999998E-3</v>
      </c>
      <c r="F232" s="76">
        <f>'Results csv file'!G679</f>
        <v>-6.1738390000000004E-3</v>
      </c>
      <c r="G232" s="76">
        <f>'Results csv file'!H679</f>
        <v>-7.4830850000000004E-3</v>
      </c>
      <c r="H232" s="76">
        <f>'Results csv file'!I679</f>
        <v>-8.5892199999999998E-3</v>
      </c>
      <c r="I232" s="76">
        <f>'Results csv file'!J679</f>
        <v>-9.4916289999999997E-3</v>
      </c>
      <c r="J232" s="76">
        <f>'Results csv file'!K679</f>
        <v>-6.8675619999999998E-3</v>
      </c>
      <c r="K232" s="76">
        <f>'Results csv file'!L679</f>
        <v>-5.642256E-3</v>
      </c>
      <c r="L232" s="76">
        <f>'Results csv file'!M679</f>
        <v>-4.7050080000000001E-3</v>
      </c>
      <c r="M232" s="76">
        <f>'Results csv file'!N679</f>
        <v>-4.5882329999999997E-3</v>
      </c>
      <c r="N232" s="76">
        <f>'Results csv file'!O679</f>
        <v>-4.9678880000000002E-3</v>
      </c>
      <c r="O232" s="76">
        <f>'Results csv file'!P679</f>
        <v>-5.5024699999999998E-3</v>
      </c>
      <c r="P232" s="76">
        <f>'Results csv file'!Q679</f>
        <v>-5.9489490000000003E-3</v>
      </c>
      <c r="Q232" s="77">
        <f>'Results csv file'!R679</f>
        <v>-6.2789200000000003E-3</v>
      </c>
      <c r="R232" s="164"/>
      <c r="S232" s="164"/>
      <c r="T232" s="164"/>
      <c r="U232" s="164"/>
      <c r="V232" s="164"/>
      <c r="W232" s="164"/>
      <c r="X232" s="164"/>
    </row>
    <row r="233" spans="1:24" x14ac:dyDescent="0.25">
      <c r="A233" s="91" t="str">
        <f>'Results csv file'!A684</f>
        <v>munxhoutot(HumeSunbury)</v>
      </c>
      <c r="B233" s="76">
        <f>'Results csv file'!C680</f>
        <v>3.0042530000000001E-2</v>
      </c>
      <c r="C233" s="76">
        <f>'Results csv file'!D680</f>
        <v>2.491521E-2</v>
      </c>
      <c r="D233" s="76">
        <f>'Results csv file'!E680</f>
        <v>2.0838260000000001E-2</v>
      </c>
      <c r="E233" s="76">
        <f>'Results csv file'!F680</f>
        <v>1.7457980000000001E-2</v>
      </c>
      <c r="F233" s="76">
        <f>'Results csv file'!G680</f>
        <v>1.6376430000000001E-2</v>
      </c>
      <c r="G233" s="76">
        <f>'Results csv file'!H680</f>
        <v>1.447527E-2</v>
      </c>
      <c r="H233" s="76">
        <f>'Results csv file'!I680</f>
        <v>1.279632E-2</v>
      </c>
      <c r="I233" s="76">
        <f>'Results csv file'!J680</f>
        <v>1.1398739999999999E-2</v>
      </c>
      <c r="J233" s="76">
        <f>'Results csv file'!K680</f>
        <v>1.552051E-2</v>
      </c>
      <c r="K233" s="76">
        <f>'Results csv file'!L680</f>
        <v>1.6995920000000001E-2</v>
      </c>
      <c r="L233" s="76">
        <f>'Results csv file'!M680</f>
        <v>1.803973E-2</v>
      </c>
      <c r="M233" s="76">
        <f>'Results csv file'!N680</f>
        <v>1.7483390000000001E-2</v>
      </c>
      <c r="N233" s="76">
        <f>'Results csv file'!O680</f>
        <v>1.6459100000000001E-2</v>
      </c>
      <c r="O233" s="76">
        <f>'Results csv file'!P680</f>
        <v>1.5475900000000001E-2</v>
      </c>
      <c r="P233" s="76">
        <f>'Results csv file'!Q680</f>
        <v>1.474717E-2</v>
      </c>
      <c r="Q233" s="77">
        <f>'Results csv file'!R680</f>
        <v>1.41739E-2</v>
      </c>
      <c r="R233" s="164"/>
      <c r="S233" s="164"/>
      <c r="T233" s="164"/>
      <c r="U233" s="164"/>
      <c r="V233" s="164"/>
      <c r="W233" s="164"/>
      <c r="X233" s="164"/>
    </row>
    <row r="234" spans="1:24" x14ac:dyDescent="0.25">
      <c r="A234" s="91" t="str">
        <f>'Results csv file'!A685</f>
        <v>munxhoutot(NillumbikSSo)</v>
      </c>
      <c r="B234" s="76">
        <f>'Results csv file'!C681</f>
        <v>1.5621309999999999E-2</v>
      </c>
      <c r="C234" s="76">
        <f>'Results csv file'!D681</f>
        <v>1.124383E-2</v>
      </c>
      <c r="D234" s="76">
        <f>'Results csv file'!E681</f>
        <v>7.7788229999999998E-3</v>
      </c>
      <c r="E234" s="76">
        <f>'Results csv file'!F681</f>
        <v>4.9318410000000002E-3</v>
      </c>
      <c r="F234" s="76">
        <f>'Results csv file'!G681</f>
        <v>3.9256719999999998E-3</v>
      </c>
      <c r="G234" s="76">
        <f>'Results csv file'!H681</f>
        <v>2.4118759999999999E-3</v>
      </c>
      <c r="H234" s="76">
        <f>'Results csv file'!I681</f>
        <v>1.11093E-3</v>
      </c>
      <c r="I234" s="76">
        <f>'Results csv file'!J681</f>
        <v>4.2953469999999999E-5</v>
      </c>
      <c r="J234" s="76">
        <f>'Results csv file'!K681</f>
        <v>3.0398790000000001E-3</v>
      </c>
      <c r="K234" s="76">
        <f>'Results csv file'!L681</f>
        <v>4.2762879999999996E-3</v>
      </c>
      <c r="L234" s="76">
        <f>'Results csv file'!M681</f>
        <v>5.1859419999999998E-3</v>
      </c>
      <c r="M234" s="76">
        <f>'Results csv file'!N681</f>
        <v>5.0298690000000002E-3</v>
      </c>
      <c r="N234" s="76">
        <f>'Results csv file'!O681</f>
        <v>4.3960900000000001E-3</v>
      </c>
      <c r="O234" s="76">
        <f>'Results csv file'!P681</f>
        <v>3.6757180000000001E-3</v>
      </c>
      <c r="P234" s="76">
        <f>'Results csv file'!Q681</f>
        <v>3.1021310000000002E-3</v>
      </c>
      <c r="Q234" s="77">
        <f>'Results csv file'!R681</f>
        <v>2.674451E-3</v>
      </c>
      <c r="R234" s="164"/>
      <c r="S234" s="164"/>
      <c r="T234" s="164"/>
      <c r="U234" s="164"/>
      <c r="V234" s="164"/>
      <c r="W234" s="164"/>
      <c r="X234" s="164"/>
    </row>
    <row r="235" spans="1:24" x14ac:dyDescent="0.25">
      <c r="A235" s="91" t="str">
        <f>'Results csv file'!A686</f>
        <v>munxhoutot(NillumbikSS2)</v>
      </c>
      <c r="B235" s="76">
        <f>'Results csv file'!C682</f>
        <v>-8.6305400000000004E-2</v>
      </c>
      <c r="C235" s="76">
        <f>'Results csv file'!D682</f>
        <v>-8.5855189999999998E-2</v>
      </c>
      <c r="D235" s="76">
        <f>'Results csv file'!E682</f>
        <v>-8.5630070000000003E-2</v>
      </c>
      <c r="E235" s="76">
        <f>'Results csv file'!F682</f>
        <v>-8.5522500000000001E-2</v>
      </c>
      <c r="F235" s="76">
        <f>'Results csv file'!G682</f>
        <v>-8.5512790000000005E-2</v>
      </c>
      <c r="G235" s="76">
        <f>'Results csv file'!H682</f>
        <v>-8.4901149999999995E-2</v>
      </c>
      <c r="H235" s="76">
        <f>'Results csv file'!I682</f>
        <v>-8.426997E-2</v>
      </c>
      <c r="I235" s="76">
        <f>'Results csv file'!J682</f>
        <v>-8.3667950000000005E-2</v>
      </c>
      <c r="J235" s="76">
        <f>'Results csv file'!K682</f>
        <v>-8.4845309999999993E-2</v>
      </c>
      <c r="K235" s="76">
        <f>'Results csv file'!L682</f>
        <v>-8.4497450000000002E-2</v>
      </c>
      <c r="L235" s="76">
        <f>'Results csv file'!M682</f>
        <v>-8.4013459999999998E-2</v>
      </c>
      <c r="M235" s="76">
        <f>'Results csv file'!N682</f>
        <v>-8.1952179999999999E-2</v>
      </c>
      <c r="N235" s="76">
        <f>'Results csv file'!O682</f>
        <v>-8.0282489999999998E-2</v>
      </c>
      <c r="O235" s="76">
        <f>'Results csv file'!P682</f>
        <v>-7.928868E-2</v>
      </c>
      <c r="P235" s="76">
        <f>'Results csv file'!Q682</f>
        <v>-7.8724580000000002E-2</v>
      </c>
      <c r="Q235" s="77">
        <f>'Results csv file'!R682</f>
        <v>-7.8228370000000005E-2</v>
      </c>
      <c r="R235" s="164"/>
      <c r="S235" s="164"/>
      <c r="T235" s="164"/>
      <c r="U235" s="164"/>
      <c r="V235" s="164"/>
      <c r="W235" s="164"/>
      <c r="X235" s="164"/>
    </row>
    <row r="236" spans="1:24" x14ac:dyDescent="0.25">
      <c r="A236" s="91" t="str">
        <f>'Results csv file'!A687</f>
        <v>munxhoutot(NillumbikSBa)</v>
      </c>
      <c r="B236" s="76">
        <f>'Results csv file'!C683</f>
        <v>-6.3209029999999999E-2</v>
      </c>
      <c r="C236" s="76">
        <f>'Results csv file'!D683</f>
        <v>-6.3767000000000004E-2</v>
      </c>
      <c r="D236" s="76">
        <f>'Results csv file'!E683</f>
        <v>-6.4285819999999994E-2</v>
      </c>
      <c r="E236" s="76">
        <f>'Results csv file'!F683</f>
        <v>-6.4765519999999993E-2</v>
      </c>
      <c r="F236" s="76">
        <f>'Results csv file'!G683</f>
        <v>-6.5046820000000005E-2</v>
      </c>
      <c r="G236" s="76">
        <f>'Results csv file'!H683</f>
        <v>-6.4881770000000005E-2</v>
      </c>
      <c r="H236" s="76">
        <f>'Results csv file'!I683</f>
        <v>-6.4638929999999997E-2</v>
      </c>
      <c r="I236" s="76">
        <f>'Results csv file'!J683</f>
        <v>-6.4376639999999999E-2</v>
      </c>
      <c r="J236" s="76">
        <f>'Results csv file'!K683</f>
        <v>-6.4913819999999997E-2</v>
      </c>
      <c r="K236" s="76">
        <f>'Results csv file'!L683</f>
        <v>-6.4449839999999994E-2</v>
      </c>
      <c r="L236" s="76">
        <f>'Results csv file'!M683</f>
        <v>-6.3926880000000005E-2</v>
      </c>
      <c r="M236" s="76">
        <f>'Results csv file'!N683</f>
        <v>-6.2306090000000001E-2</v>
      </c>
      <c r="N236" s="76">
        <f>'Results csv file'!O683</f>
        <v>-6.1115410000000002E-2</v>
      </c>
      <c r="O236" s="76">
        <f>'Results csv file'!P683</f>
        <v>-6.0491969999999999E-2</v>
      </c>
      <c r="P236" s="76">
        <f>'Results csv file'!Q683</f>
        <v>-6.019041E-2</v>
      </c>
      <c r="Q236" s="77">
        <f>'Results csv file'!R683</f>
        <v>-5.9908429999999999E-2</v>
      </c>
      <c r="R236" s="164"/>
      <c r="S236" s="164"/>
      <c r="T236" s="164"/>
      <c r="U236" s="164"/>
      <c r="V236" s="164"/>
      <c r="W236" s="164"/>
      <c r="X236" s="164"/>
    </row>
    <row r="237" spans="1:24" x14ac:dyDescent="0.25">
      <c r="A237" s="91" t="str">
        <f>'Results csv file'!A688</f>
        <v>munxhoutot(WhittleseaNo)</v>
      </c>
      <c r="B237" s="76">
        <f>'Results csv file'!C684</f>
        <v>-7.8083780000000005E-2</v>
      </c>
      <c r="C237" s="76">
        <f>'Results csv file'!D684</f>
        <v>-7.8887620000000006E-2</v>
      </c>
      <c r="D237" s="76">
        <f>'Results csv file'!E684</f>
        <v>-7.9672049999999994E-2</v>
      </c>
      <c r="E237" s="76">
        <f>'Results csv file'!F684</f>
        <v>-8.0407629999999994E-2</v>
      </c>
      <c r="F237" s="76">
        <f>'Results csv file'!G684</f>
        <v>-8.0494579999999996E-2</v>
      </c>
      <c r="G237" s="76">
        <f>'Results csv file'!H684</f>
        <v>-8.0155030000000002E-2</v>
      </c>
      <c r="H237" s="76">
        <f>'Results csv file'!I684</f>
        <v>-7.9776520000000004E-2</v>
      </c>
      <c r="I237" s="76">
        <f>'Results csv file'!J684</f>
        <v>-7.9378550000000006E-2</v>
      </c>
      <c r="J237" s="76">
        <f>'Results csv file'!K684</f>
        <v>-7.9972710000000002E-2</v>
      </c>
      <c r="K237" s="76">
        <f>'Results csv file'!L684</f>
        <v>-7.9326019999999997E-2</v>
      </c>
      <c r="L237" s="76">
        <f>'Results csv file'!M684</f>
        <v>-7.8591279999999999E-2</v>
      </c>
      <c r="M237" s="76">
        <f>'Results csv file'!N684</f>
        <v>-7.6563800000000001E-2</v>
      </c>
      <c r="N237" s="76">
        <f>'Results csv file'!O684</f>
        <v>-7.4966190000000002E-2</v>
      </c>
      <c r="O237" s="76">
        <f>'Results csv file'!P684</f>
        <v>-7.4032559999999997E-2</v>
      </c>
      <c r="P237" s="76">
        <f>'Results csv file'!Q684</f>
        <v>-7.3488730000000002E-2</v>
      </c>
      <c r="Q237" s="77">
        <f>'Results csv file'!R684</f>
        <v>-7.3002949999999997E-2</v>
      </c>
      <c r="R237" s="164"/>
      <c r="S237" s="164"/>
      <c r="T237" s="164"/>
      <c r="U237" s="164"/>
      <c r="V237" s="164"/>
      <c r="W237" s="164"/>
      <c r="X237" s="164"/>
    </row>
    <row r="238" spans="1:24" x14ac:dyDescent="0.25">
      <c r="A238" s="91" t="str">
        <f>'Results csv file'!A689</f>
        <v>munxhoutot(WhittleseaSo)</v>
      </c>
      <c r="B238" s="76">
        <f>'Results csv file'!C685</f>
        <v>2.124152E-2</v>
      </c>
      <c r="C238" s="76">
        <f>'Results csv file'!D685</f>
        <v>1.6460490000000001E-2</v>
      </c>
      <c r="D238" s="76">
        <f>'Results csv file'!E685</f>
        <v>1.2700120000000001E-2</v>
      </c>
      <c r="E238" s="76">
        <f>'Results csv file'!F685</f>
        <v>9.6265929999999993E-3</v>
      </c>
      <c r="F238" s="76">
        <f>'Results csv file'!G685</f>
        <v>8.5345860000000003E-3</v>
      </c>
      <c r="G238" s="76">
        <f>'Results csv file'!H685</f>
        <v>6.8766290000000004E-3</v>
      </c>
      <c r="H238" s="76">
        <f>'Results csv file'!I685</f>
        <v>5.4509270000000004E-3</v>
      </c>
      <c r="I238" s="76">
        <f>'Results csv file'!J685</f>
        <v>4.2869040000000002E-3</v>
      </c>
      <c r="J238" s="76">
        <f>'Results csv file'!K685</f>
        <v>7.7032689999999996E-3</v>
      </c>
      <c r="K238" s="76">
        <f>'Results csv file'!L685</f>
        <v>9.0819899999999999E-3</v>
      </c>
      <c r="L238" s="76">
        <f>'Results csv file'!M685</f>
        <v>1.006718E-2</v>
      </c>
      <c r="M238" s="76">
        <f>'Results csv file'!N685</f>
        <v>9.7456739999999993E-3</v>
      </c>
      <c r="N238" s="76">
        <f>'Results csv file'!O685</f>
        <v>8.9281159999999998E-3</v>
      </c>
      <c r="O238" s="76">
        <f>'Results csv file'!P685</f>
        <v>8.0728480000000005E-3</v>
      </c>
      <c r="P238" s="76">
        <f>'Results csv file'!Q685</f>
        <v>7.4224920000000002E-3</v>
      </c>
      <c r="Q238" s="77">
        <f>'Results csv file'!R685</f>
        <v>6.9178399999999998E-3</v>
      </c>
      <c r="R238" s="164"/>
      <c r="S238" s="164"/>
      <c r="T238" s="164"/>
      <c r="U238" s="164"/>
      <c r="V238" s="164"/>
      <c r="W238" s="164"/>
      <c r="X238" s="164"/>
    </row>
    <row r="239" spans="1:24" x14ac:dyDescent="0.25">
      <c r="A239" s="91" t="str">
        <f>'Results csv file'!A690</f>
        <v>munxhoutot(WhittleseaS2)</v>
      </c>
      <c r="B239" s="76">
        <f>'Results csv file'!C686</f>
        <v>8.2589389999999999E-3</v>
      </c>
      <c r="C239" s="76">
        <f>'Results csv file'!D686</f>
        <v>4.0079829999999997E-3</v>
      </c>
      <c r="D239" s="76">
        <f>'Results csv file'!E686</f>
        <v>6.6999099999999999E-4</v>
      </c>
      <c r="E239" s="76">
        <f>'Results csv file'!F686</f>
        <v>-2.0498410000000002E-3</v>
      </c>
      <c r="F239" s="76">
        <f>'Results csv file'!G686</f>
        <v>-3.0554290000000001E-3</v>
      </c>
      <c r="G239" s="76">
        <f>'Results csv file'!H686</f>
        <v>-4.4225669999999996E-3</v>
      </c>
      <c r="H239" s="76">
        <f>'Results csv file'!I686</f>
        <v>-5.576686E-3</v>
      </c>
      <c r="I239" s="76">
        <f>'Results csv file'!J686</f>
        <v>-6.5176619999999996E-3</v>
      </c>
      <c r="J239" s="76">
        <f>'Results csv file'!K686</f>
        <v>-3.8626340000000002E-3</v>
      </c>
      <c r="K239" s="76">
        <f>'Results csv file'!L686</f>
        <v>-2.6474319999999999E-3</v>
      </c>
      <c r="L239" s="76">
        <f>'Results csv file'!M686</f>
        <v>-1.7493459999999999E-3</v>
      </c>
      <c r="M239" s="76">
        <f>'Results csv file'!N686</f>
        <v>-1.7493459999999999E-3</v>
      </c>
      <c r="N239" s="76">
        <f>'Results csv file'!O686</f>
        <v>-2.2451849999999998E-3</v>
      </c>
      <c r="O239" s="76">
        <f>'Results csv file'!P686</f>
        <v>-2.8665940000000001E-3</v>
      </c>
      <c r="P239" s="76">
        <f>'Results csv file'!Q686</f>
        <v>-3.3710950000000002E-3</v>
      </c>
      <c r="Q239" s="77">
        <f>'Results csv file'!R686</f>
        <v>-3.749456E-3</v>
      </c>
      <c r="R239" s="164"/>
      <c r="S239" s="164"/>
      <c r="T239" s="164"/>
      <c r="U239" s="164"/>
      <c r="V239" s="164"/>
      <c r="W239" s="164"/>
      <c r="X239" s="164"/>
    </row>
    <row r="240" spans="1:24" x14ac:dyDescent="0.25">
      <c r="A240" s="91" t="str">
        <f>'Results csv file'!A691</f>
        <v>munxhoutot(BoroondaraCa)</v>
      </c>
      <c r="B240" s="76">
        <f>'Results csv file'!C687</f>
        <v>3.9688769999999998E-2</v>
      </c>
      <c r="C240" s="76">
        <f>'Results csv file'!D687</f>
        <v>3.4125139999999998E-2</v>
      </c>
      <c r="D240" s="76">
        <f>'Results csv file'!E687</f>
        <v>2.9875820000000001E-2</v>
      </c>
      <c r="E240" s="76">
        <f>'Results csv file'!F687</f>
        <v>2.6479699999999998E-2</v>
      </c>
      <c r="F240" s="76">
        <f>'Results csv file'!G687</f>
        <v>2.5106819999999998E-2</v>
      </c>
      <c r="G240" s="76">
        <f>'Results csv file'!H687</f>
        <v>2.3090920000000001E-2</v>
      </c>
      <c r="H240" s="76">
        <f>'Results csv file'!I687</f>
        <v>2.135542E-2</v>
      </c>
      <c r="I240" s="76">
        <f>'Results csv file'!J687</f>
        <v>1.9920279999999999E-2</v>
      </c>
      <c r="J240" s="76">
        <f>'Results csv file'!K687</f>
        <v>2.3760409999999999E-2</v>
      </c>
      <c r="K240" s="76">
        <f>'Results csv file'!L687</f>
        <v>2.505251E-2</v>
      </c>
      <c r="L240" s="76">
        <f>'Results csv file'!M687</f>
        <v>2.5873420000000001E-2</v>
      </c>
      <c r="M240" s="76">
        <f>'Results csv file'!N687</f>
        <v>2.496046E-2</v>
      </c>
      <c r="N240" s="76">
        <f>'Results csv file'!O687</f>
        <v>2.358174E-2</v>
      </c>
      <c r="O240" s="76">
        <f>'Results csv file'!P687</f>
        <v>2.2311060000000001E-2</v>
      </c>
      <c r="P240" s="76">
        <f>'Results csv file'!Q687</f>
        <v>2.1370719999999999E-2</v>
      </c>
      <c r="Q240" s="77">
        <f>'Results csv file'!R687</f>
        <v>2.0614460000000001E-2</v>
      </c>
      <c r="R240" s="164"/>
      <c r="S240" s="164"/>
      <c r="T240" s="164"/>
      <c r="U240" s="164"/>
      <c r="V240" s="164"/>
      <c r="W240" s="164"/>
      <c r="X240" s="164"/>
    </row>
    <row r="241" spans="1:24" x14ac:dyDescent="0.25">
      <c r="A241" s="91" t="str">
        <f>'Results csv file'!A692</f>
        <v>munxhoutot(BoroondaraC2)</v>
      </c>
      <c r="B241" s="76">
        <f>'Results csv file'!C688</f>
        <v>-3.9319339999999998E-3</v>
      </c>
      <c r="C241" s="76">
        <f>'Results csv file'!D688</f>
        <v>-7.403883E-3</v>
      </c>
      <c r="D241" s="76">
        <f>'Results csv file'!E688</f>
        <v>-1.011095E-2</v>
      </c>
      <c r="E241" s="76">
        <f>'Results csv file'!F688</f>
        <v>-1.2318040000000001E-2</v>
      </c>
      <c r="F241" s="76">
        <f>'Results csv file'!G688</f>
        <v>-1.318939E-2</v>
      </c>
      <c r="G241" s="76">
        <f>'Results csv file'!H688</f>
        <v>-1.4237349999999999E-2</v>
      </c>
      <c r="H241" s="76">
        <f>'Results csv file'!I688</f>
        <v>-1.5101089999999999E-2</v>
      </c>
      <c r="I241" s="76">
        <f>'Results csv file'!J688</f>
        <v>-1.578044E-2</v>
      </c>
      <c r="J241" s="76">
        <f>'Results csv file'!K688</f>
        <v>-1.389921E-2</v>
      </c>
      <c r="K241" s="76">
        <f>'Results csv file'!L688</f>
        <v>-1.290414E-2</v>
      </c>
      <c r="L241" s="76">
        <f>'Results csv file'!M688</f>
        <v>-1.2139860000000001E-2</v>
      </c>
      <c r="M241" s="76">
        <f>'Results csv file'!N688</f>
        <v>-1.1837749999999999E-2</v>
      </c>
      <c r="N241" s="76">
        <f>'Results csv file'!O688</f>
        <v>-1.200324E-2</v>
      </c>
      <c r="O241" s="76">
        <f>'Results csv file'!P688</f>
        <v>-1.2391950000000001E-2</v>
      </c>
      <c r="P241" s="76">
        <f>'Results csv file'!Q688</f>
        <v>-1.275135E-2</v>
      </c>
      <c r="Q241" s="77">
        <f>'Results csv file'!R688</f>
        <v>-1.3013429999999999E-2</v>
      </c>
      <c r="R241" s="164"/>
      <c r="S241" s="164"/>
      <c r="T241" s="164"/>
      <c r="U241" s="164"/>
      <c r="V241" s="164"/>
      <c r="W241" s="164"/>
      <c r="X241" s="164"/>
    </row>
    <row r="242" spans="1:24" x14ac:dyDescent="0.25">
      <c r="A242" s="91" t="str">
        <f>'Results csv file'!A693</f>
        <v>munxhoutot(BoroondaraHa)</v>
      </c>
      <c r="B242" s="76">
        <f>'Results csv file'!C689</f>
        <v>-1.7315480000000001E-2</v>
      </c>
      <c r="C242" s="76">
        <f>'Results csv file'!D689</f>
        <v>-2.0090360000000002E-2</v>
      </c>
      <c r="D242" s="76">
        <f>'Results csv file'!E689</f>
        <v>-2.2335819999999999E-2</v>
      </c>
      <c r="E242" s="76">
        <f>'Results csv file'!F689</f>
        <v>-2.4208810000000001E-2</v>
      </c>
      <c r="F242" s="76">
        <f>'Results csv file'!G689</f>
        <v>-2.488665E-2</v>
      </c>
      <c r="G242" s="76">
        <f>'Results csv file'!H689</f>
        <v>-2.566297E-2</v>
      </c>
      <c r="H242" s="76">
        <f>'Results csv file'!I689</f>
        <v>-2.6284160000000001E-2</v>
      </c>
      <c r="I242" s="76">
        <f>'Results csv file'!J689</f>
        <v>-2.6769500000000002E-2</v>
      </c>
      <c r="J242" s="76">
        <f>'Results csv file'!K689</f>
        <v>-2.5312970000000001E-2</v>
      </c>
      <c r="K242" s="76">
        <f>'Results csv file'!L689</f>
        <v>-2.4375709999999998E-2</v>
      </c>
      <c r="L242" s="76">
        <f>'Results csv file'!M689</f>
        <v>-2.3591709999999998E-2</v>
      </c>
      <c r="M242" s="76">
        <f>'Results csv file'!N689</f>
        <v>-2.2938150000000001E-2</v>
      </c>
      <c r="N242" s="76">
        <f>'Results csv file'!O689</f>
        <v>-2.2762629999999999E-2</v>
      </c>
      <c r="O242" s="76">
        <f>'Results csv file'!P689</f>
        <v>-2.2889099999999999E-2</v>
      </c>
      <c r="P242" s="76">
        <f>'Results csv file'!Q689</f>
        <v>-2.3064080000000001E-2</v>
      </c>
      <c r="Q242" s="77">
        <f>'Results csv file'!R689</f>
        <v>-2.317089E-2</v>
      </c>
      <c r="R242" s="164"/>
      <c r="S242" s="164"/>
      <c r="T242" s="164"/>
      <c r="U242" s="164"/>
      <c r="V242" s="164"/>
      <c r="W242" s="164"/>
      <c r="X242" s="164"/>
    </row>
    <row r="243" spans="1:24" x14ac:dyDescent="0.25">
      <c r="A243" s="91" t="str">
        <f>'Results csv file'!A694</f>
        <v>munxhoutot(BoroondaraKe)</v>
      </c>
      <c r="B243" s="76">
        <f>'Results csv file'!C690</f>
        <v>-2.5706679999999999E-2</v>
      </c>
      <c r="C243" s="76">
        <f>'Results csv file'!D690</f>
        <v>-2.7664709999999999E-2</v>
      </c>
      <c r="D243" s="76">
        <f>'Results csv file'!E690</f>
        <v>-2.9231150000000001E-2</v>
      </c>
      <c r="E243" s="76">
        <f>'Results csv file'!F690</f>
        <v>-3.0533270000000001E-2</v>
      </c>
      <c r="F243" s="76">
        <f>'Results csv file'!G690</f>
        <v>-3.114428E-2</v>
      </c>
      <c r="G243" s="76">
        <f>'Results csv file'!H690</f>
        <v>-3.1659029999999998E-2</v>
      </c>
      <c r="H243" s="76">
        <f>'Results csv file'!I690</f>
        <v>-3.2047600000000002E-2</v>
      </c>
      <c r="I243" s="76">
        <f>'Results csv file'!J690</f>
        <v>-3.2329179999999999E-2</v>
      </c>
      <c r="J243" s="76">
        <f>'Results csv file'!K690</f>
        <v>-3.1581159999999997E-2</v>
      </c>
      <c r="K243" s="76">
        <f>'Results csv file'!L690</f>
        <v>-3.0903980000000001E-2</v>
      </c>
      <c r="L243" s="76">
        <f>'Results csv file'!M690</f>
        <v>-3.0312990000000001E-2</v>
      </c>
      <c r="M243" s="76">
        <f>'Results csv file'!N690</f>
        <v>-2.9492009999999999E-2</v>
      </c>
      <c r="N243" s="76">
        <f>'Results csv file'!O690</f>
        <v>-2.912085E-2</v>
      </c>
      <c r="O243" s="76">
        <f>'Results csv file'!P690</f>
        <v>-2.912085E-2</v>
      </c>
      <c r="P243" s="76">
        <f>'Results csv file'!Q690</f>
        <v>-2.921808E-2</v>
      </c>
      <c r="Q243" s="77">
        <f>'Results csv file'!R690</f>
        <v>-2.927654E-2</v>
      </c>
      <c r="R243" s="164"/>
      <c r="S243" s="164"/>
      <c r="T243" s="164"/>
      <c r="U243" s="164"/>
      <c r="V243" s="164"/>
      <c r="W243" s="164"/>
      <c r="X243" s="164"/>
    </row>
    <row r="244" spans="1:24" x14ac:dyDescent="0.25">
      <c r="A244" s="91" t="str">
        <f>'Results csv file'!A695</f>
        <v>munxhoutot(ManninghamEa)</v>
      </c>
      <c r="B244" s="76">
        <f>'Results csv file'!C691</f>
        <v>2.069499E-2</v>
      </c>
      <c r="C244" s="76">
        <f>'Results csv file'!D691</f>
        <v>1.5923940000000001E-2</v>
      </c>
      <c r="D244" s="76">
        <f>'Results csv file'!E691</f>
        <v>1.218257E-2</v>
      </c>
      <c r="E244" s="76">
        <f>'Results csv file'!F691</f>
        <v>9.1179030000000001E-3</v>
      </c>
      <c r="F244" s="76">
        <f>'Results csv file'!G691</f>
        <v>8.189623E-3</v>
      </c>
      <c r="G244" s="76">
        <f>'Results csv file'!H691</f>
        <v>6.5204649999999996E-3</v>
      </c>
      <c r="H244" s="76">
        <f>'Results csv file'!I691</f>
        <v>5.0637579999999998E-3</v>
      </c>
      <c r="I244" s="76">
        <f>'Results csv file'!J691</f>
        <v>3.8593519999999999E-3</v>
      </c>
      <c r="J244" s="76">
        <f>'Results csv file'!K691</f>
        <v>7.5538879999999999E-3</v>
      </c>
      <c r="K244" s="76">
        <f>'Results csv file'!L691</f>
        <v>8.8581560000000007E-3</v>
      </c>
      <c r="L244" s="76">
        <f>'Results csv file'!M691</f>
        <v>9.7780909999999992E-3</v>
      </c>
      <c r="M244" s="76">
        <f>'Results csv file'!N691</f>
        <v>9.3386860000000006E-3</v>
      </c>
      <c r="N244" s="76">
        <f>'Results csv file'!O691</f>
        <v>8.4990759999999995E-3</v>
      </c>
      <c r="O244" s="76">
        <f>'Results csv file'!P691</f>
        <v>7.6706839999999997E-3</v>
      </c>
      <c r="P244" s="76">
        <f>'Results csv file'!Q691</f>
        <v>7.0574330000000001E-3</v>
      </c>
      <c r="Q244" s="77">
        <f>'Results csv file'!R691</f>
        <v>6.5710459999999997E-3</v>
      </c>
      <c r="R244" s="164"/>
      <c r="S244" s="164"/>
      <c r="T244" s="164"/>
      <c r="U244" s="164"/>
      <c r="V244" s="164"/>
      <c r="W244" s="164"/>
      <c r="X244" s="164"/>
    </row>
    <row r="245" spans="1:24" x14ac:dyDescent="0.25">
      <c r="A245" s="91" t="str">
        <f>'Results csv file'!A696</f>
        <v>munxhoutot(ManninghamWe)</v>
      </c>
      <c r="B245" s="76">
        <f>'Results csv file'!C692</f>
        <v>2.6889320000000001E-2</v>
      </c>
      <c r="C245" s="76">
        <f>'Results csv file'!D692</f>
        <v>2.193169E-2</v>
      </c>
      <c r="D245" s="76">
        <f>'Results csv file'!E692</f>
        <v>1.8033380000000002E-2</v>
      </c>
      <c r="E245" s="76">
        <f>'Results csv file'!F692</f>
        <v>1.4851049999999999E-2</v>
      </c>
      <c r="F245" s="76">
        <f>'Results csv file'!G692</f>
        <v>1.384493E-2</v>
      </c>
      <c r="G245" s="76">
        <f>'Results csv file'!H692</f>
        <v>1.205902E-2</v>
      </c>
      <c r="H245" s="76">
        <f>'Results csv file'!I692</f>
        <v>1.049536E-2</v>
      </c>
      <c r="I245" s="76">
        <f>'Results csv file'!J692</f>
        <v>9.2032610000000008E-3</v>
      </c>
      <c r="J245" s="76">
        <f>'Results csv file'!K692</f>
        <v>1.3113120000000001E-2</v>
      </c>
      <c r="K245" s="76">
        <f>'Results csv file'!L692</f>
        <v>1.4466669999999999E-2</v>
      </c>
      <c r="L245" s="76">
        <f>'Results csv file'!M692</f>
        <v>1.540647E-2</v>
      </c>
      <c r="M245" s="76">
        <f>'Results csv file'!N692</f>
        <v>1.481089E-2</v>
      </c>
      <c r="N245" s="76">
        <f>'Results csv file'!O692</f>
        <v>1.381511E-2</v>
      </c>
      <c r="O245" s="76">
        <f>'Results csv file'!P692</f>
        <v>1.2869749999999999E-2</v>
      </c>
      <c r="P245" s="76">
        <f>'Results csv file'!Q692</f>
        <v>1.2178639999999999E-2</v>
      </c>
      <c r="Q245" s="77">
        <f>'Results csv file'!R692</f>
        <v>1.163369E-2</v>
      </c>
      <c r="R245" s="164"/>
      <c r="S245" s="164"/>
      <c r="T245" s="164"/>
      <c r="U245" s="164"/>
      <c r="V245" s="164"/>
      <c r="W245" s="164"/>
      <c r="X245" s="164"/>
    </row>
    <row r="246" spans="1:24" x14ac:dyDescent="0.25">
      <c r="A246" s="91" t="str">
        <f>'Results csv file'!A697</f>
        <v>munxhoutot(MonashSouthW)</v>
      </c>
      <c r="B246" s="76">
        <f>'Results csv file'!C693</f>
        <v>3.054933E-2</v>
      </c>
      <c r="C246" s="76">
        <f>'Results csv file'!D693</f>
        <v>2.539363E-2</v>
      </c>
      <c r="D246" s="76">
        <f>'Results csv file'!E693</f>
        <v>2.1366159999999999E-2</v>
      </c>
      <c r="E246" s="76">
        <f>'Results csv file'!F693</f>
        <v>1.8074449999999999E-2</v>
      </c>
      <c r="F246" s="76">
        <f>'Results csv file'!G693</f>
        <v>1.7039499999999999E-2</v>
      </c>
      <c r="G246" s="76">
        <f>'Results csv file'!H693</f>
        <v>1.515623E-2</v>
      </c>
      <c r="H246" s="76">
        <f>'Results csv file'!I693</f>
        <v>1.3505049999999999E-2</v>
      </c>
      <c r="I246" s="76">
        <f>'Results csv file'!J693</f>
        <v>1.2135160000000001E-2</v>
      </c>
      <c r="J246" s="76">
        <f>'Results csv file'!K693</f>
        <v>1.6262860000000001E-2</v>
      </c>
      <c r="K246" s="76">
        <f>'Results csv file'!L693</f>
        <v>1.7645190000000002E-2</v>
      </c>
      <c r="L246" s="76">
        <f>'Results csv file'!M693</f>
        <v>1.8594659999999999E-2</v>
      </c>
      <c r="M246" s="76">
        <f>'Results csv file'!N693</f>
        <v>1.7910740000000001E-2</v>
      </c>
      <c r="N246" s="76">
        <f>'Results csv file'!O693</f>
        <v>1.682672E-2</v>
      </c>
      <c r="O246" s="76">
        <f>'Results csv file'!P693</f>
        <v>1.582244E-2</v>
      </c>
      <c r="P246" s="76">
        <f>'Results csv file'!Q693</f>
        <v>1.5092390000000001E-2</v>
      </c>
      <c r="Q246" s="77">
        <f>'Results csv file'!R693</f>
        <v>1.450857E-2</v>
      </c>
      <c r="R246" s="164"/>
      <c r="S246" s="164"/>
      <c r="T246" s="164"/>
      <c r="U246" s="164"/>
      <c r="V246" s="164"/>
      <c r="W246" s="164"/>
      <c r="X246" s="164"/>
    </row>
    <row r="247" spans="1:24" x14ac:dyDescent="0.25">
      <c r="A247" s="91" t="str">
        <f>'Results csv file'!A698</f>
        <v>munxhoutot(MonashWaverl)</v>
      </c>
      <c r="B247" s="76">
        <f>'Results csv file'!C694</f>
        <v>1.9020860000000001E-2</v>
      </c>
      <c r="C247" s="76">
        <f>'Results csv file'!D694</f>
        <v>1.4297900000000001E-2</v>
      </c>
      <c r="D247" s="76">
        <f>'Results csv file'!E694</f>
        <v>1.058513E-2</v>
      </c>
      <c r="E247" s="76">
        <f>'Results csv file'!F694</f>
        <v>7.5392920000000004E-3</v>
      </c>
      <c r="F247" s="76">
        <f>'Results csv file'!G694</f>
        <v>6.6404050000000003E-3</v>
      </c>
      <c r="G247" s="76">
        <f>'Results csv file'!H694</f>
        <v>4.9906869999999997E-3</v>
      </c>
      <c r="H247" s="76">
        <f>'Results csv file'!I694</f>
        <v>3.5533980000000001E-3</v>
      </c>
      <c r="I247" s="76">
        <f>'Results csv file'!J694</f>
        <v>2.3586879999999998E-3</v>
      </c>
      <c r="J247" s="76">
        <f>'Results csv file'!K694</f>
        <v>6.0633429999999997E-3</v>
      </c>
      <c r="K247" s="76">
        <f>'Results csv file'!L694</f>
        <v>7.3773199999999997E-3</v>
      </c>
      <c r="L247" s="76">
        <f>'Results csv file'!M694</f>
        <v>8.2969020000000001E-3</v>
      </c>
      <c r="M247" s="76">
        <f>'Results csv file'!N694</f>
        <v>7.8671360000000003E-3</v>
      </c>
      <c r="N247" s="76">
        <f>'Results csv file'!O694</f>
        <v>7.0472180000000001E-3</v>
      </c>
      <c r="O247" s="76">
        <f>'Results csv file'!P694</f>
        <v>6.2381759999999998E-3</v>
      </c>
      <c r="P247" s="76">
        <f>'Results csv file'!Q694</f>
        <v>5.634923E-3</v>
      </c>
      <c r="Q247" s="77">
        <f>'Results csv file'!R694</f>
        <v>5.158068E-3</v>
      </c>
      <c r="R247" s="164"/>
      <c r="S247" s="164"/>
      <c r="T247" s="164"/>
      <c r="U247" s="164"/>
      <c r="V247" s="164"/>
      <c r="W247" s="164"/>
      <c r="X247" s="164"/>
    </row>
    <row r="248" spans="1:24" x14ac:dyDescent="0.25">
      <c r="A248" s="91" t="str">
        <f>'Results csv file'!A699</f>
        <v>munxhoutot(MonashWaver2)</v>
      </c>
      <c r="B248" s="76">
        <f>'Results csv file'!C695</f>
        <v>3.4603599999999998E-2</v>
      </c>
      <c r="C248" s="76">
        <f>'Results csv file'!D695</f>
        <v>2.9202860000000001E-2</v>
      </c>
      <c r="D248" s="76">
        <f>'Results csv file'!E695</f>
        <v>2.5019409999999999E-2</v>
      </c>
      <c r="E248" s="76">
        <f>'Results csv file'!F695</f>
        <v>2.1630980000000001E-2</v>
      </c>
      <c r="F248" s="76">
        <f>'Results csv file'!G695</f>
        <v>2.0345829999999999E-2</v>
      </c>
      <c r="G248" s="76">
        <f>'Results csv file'!H695</f>
        <v>1.8416760000000001E-2</v>
      </c>
      <c r="H248" s="76">
        <f>'Results csv file'!I695</f>
        <v>1.675834E-2</v>
      </c>
      <c r="I248" s="76">
        <f>'Results csv file'!J695</f>
        <v>1.538115E-2</v>
      </c>
      <c r="J248" s="76">
        <f>'Results csv file'!K695</f>
        <v>1.9117749999999999E-2</v>
      </c>
      <c r="K248" s="76">
        <f>'Results csv file'!L695</f>
        <v>2.0516179999999998E-2</v>
      </c>
      <c r="L248" s="76">
        <f>'Results csv file'!M695</f>
        <v>2.1491699999999999E-2</v>
      </c>
      <c r="M248" s="76">
        <f>'Results csv file'!N695</f>
        <v>2.0868999999999999E-2</v>
      </c>
      <c r="N248" s="76">
        <f>'Results csv file'!O695</f>
        <v>1.9741040000000001E-2</v>
      </c>
      <c r="O248" s="76">
        <f>'Results csv file'!P695</f>
        <v>1.8653429999999999E-2</v>
      </c>
      <c r="P248" s="76">
        <f>'Results csv file'!Q695</f>
        <v>1.783848E-2</v>
      </c>
      <c r="Q248" s="77">
        <f>'Results csv file'!R695</f>
        <v>1.7198089999999999E-2</v>
      </c>
      <c r="R248" s="164"/>
      <c r="S248" s="164"/>
      <c r="T248" s="164"/>
      <c r="U248" s="164"/>
      <c r="V248" s="164"/>
      <c r="W248" s="164"/>
      <c r="X248" s="164"/>
    </row>
    <row r="249" spans="1:24" x14ac:dyDescent="0.25">
      <c r="A249" s="91" t="str">
        <f>'Results csv file'!A700</f>
        <v>munxhoutot(WhitehorseBo)</v>
      </c>
      <c r="B249" s="76">
        <f>'Results csv file'!C696</f>
        <v>3.5888110000000001E-2</v>
      </c>
      <c r="C249" s="76">
        <f>'Results csv file'!D696</f>
        <v>3.0455340000000001E-2</v>
      </c>
      <c r="D249" s="76">
        <f>'Results csv file'!E696</f>
        <v>2.6191209999999999E-2</v>
      </c>
      <c r="E249" s="76">
        <f>'Results csv file'!F696</f>
        <v>2.2712429999999999E-2</v>
      </c>
      <c r="F249" s="76">
        <f>'Results csv file'!G696</f>
        <v>2.1456280000000001E-2</v>
      </c>
      <c r="G249" s="76">
        <f>'Results csv file'!H696</f>
        <v>1.9467689999999999E-2</v>
      </c>
      <c r="H249" s="76">
        <f>'Results csv file'!I696</f>
        <v>1.7740300000000001E-2</v>
      </c>
      <c r="I249" s="76">
        <f>'Results csv file'!J696</f>
        <v>1.630357E-2</v>
      </c>
      <c r="J249" s="76">
        <f>'Results csv file'!K696</f>
        <v>2.0292930000000001E-2</v>
      </c>
      <c r="K249" s="76">
        <f>'Results csv file'!L696</f>
        <v>2.1750760000000001E-2</v>
      </c>
      <c r="L249" s="76">
        <f>'Results csv file'!M696</f>
        <v>2.2776029999999999E-2</v>
      </c>
      <c r="M249" s="76">
        <f>'Results csv file'!N696</f>
        <v>2.2141919999999999E-2</v>
      </c>
      <c r="N249" s="76">
        <f>'Results csv file'!O696</f>
        <v>2.1010999999999998E-2</v>
      </c>
      <c r="O249" s="76">
        <f>'Results csv file'!P696</f>
        <v>1.9921080000000001E-2</v>
      </c>
      <c r="P249" s="76">
        <f>'Results csv file'!Q696</f>
        <v>1.91145E-2</v>
      </c>
      <c r="Q249" s="77">
        <f>'Results csv file'!R696</f>
        <v>1.847333E-2</v>
      </c>
      <c r="R249" s="164"/>
      <c r="S249" s="164"/>
      <c r="T249" s="164"/>
      <c r="U249" s="164"/>
      <c r="V249" s="164"/>
      <c r="W249" s="164"/>
      <c r="X249" s="164"/>
    </row>
    <row r="250" spans="1:24" x14ac:dyDescent="0.25">
      <c r="A250" s="91" t="str">
        <f>'Results csv file'!A701</f>
        <v>munxhoutot(WhitehorseNu)</v>
      </c>
      <c r="B250" s="76">
        <f>'Results csv file'!C697</f>
        <v>3.8562140000000002E-2</v>
      </c>
      <c r="C250" s="76">
        <f>'Results csv file'!D697</f>
        <v>3.3089399999999998E-2</v>
      </c>
      <c r="D250" s="76">
        <f>'Results csv file'!E697</f>
        <v>2.8766400000000001E-2</v>
      </c>
      <c r="E250" s="76">
        <f>'Results csv file'!F697</f>
        <v>2.5229040000000001E-2</v>
      </c>
      <c r="F250" s="76">
        <f>'Results csv file'!G697</f>
        <v>2.3924580000000001E-2</v>
      </c>
      <c r="G250" s="76">
        <f>'Results csv file'!H697</f>
        <v>2.1877669999999998E-2</v>
      </c>
      <c r="H250" s="76">
        <f>'Results csv file'!I697</f>
        <v>2.0111219999999999E-2</v>
      </c>
      <c r="I250" s="76">
        <f>'Results csv file'!J697</f>
        <v>1.8635720000000001E-2</v>
      </c>
      <c r="J250" s="76">
        <f>'Results csv file'!K697</f>
        <v>2.2621229999999999E-2</v>
      </c>
      <c r="K250" s="76">
        <f>'Results csv file'!L697</f>
        <v>2.40982E-2</v>
      </c>
      <c r="L250" s="76">
        <f>'Results csv file'!M697</f>
        <v>2.514284E-2</v>
      </c>
      <c r="M250" s="76">
        <f>'Results csv file'!N697</f>
        <v>2.450871E-2</v>
      </c>
      <c r="N250" s="76">
        <f>'Results csv file'!O697</f>
        <v>2.3357679999999999E-2</v>
      </c>
      <c r="O250" s="76">
        <f>'Results csv file'!P697</f>
        <v>2.2238250000000001E-2</v>
      </c>
      <c r="P250" s="76">
        <f>'Results csv file'!Q697</f>
        <v>2.1402580000000001E-2</v>
      </c>
      <c r="Q250" s="77">
        <f>'Results csv file'!R697</f>
        <v>2.0751780000000001E-2</v>
      </c>
      <c r="R250" s="164"/>
      <c r="S250" s="164"/>
      <c r="T250" s="164"/>
      <c r="U250" s="164"/>
      <c r="V250" s="164"/>
      <c r="W250" s="164"/>
      <c r="X250" s="164"/>
    </row>
    <row r="251" spans="1:24" x14ac:dyDescent="0.25">
      <c r="A251" s="91" t="str">
        <f>'Results csv file'!A702</f>
        <v>munxhoutot(WhitehorseN2)</v>
      </c>
      <c r="B251" s="76">
        <f>'Results csv file'!C698</f>
        <v>3.2371230000000001E-2</v>
      </c>
      <c r="C251" s="76">
        <f>'Results csv file'!D698</f>
        <v>2.723488E-2</v>
      </c>
      <c r="D251" s="76">
        <f>'Results csv file'!E698</f>
        <v>2.3208059999999999E-2</v>
      </c>
      <c r="E251" s="76">
        <f>'Results csv file'!F698</f>
        <v>1.991735E-2</v>
      </c>
      <c r="F251" s="76">
        <f>'Results csv file'!G698</f>
        <v>1.8747360000000001E-2</v>
      </c>
      <c r="G251" s="76">
        <f>'Results csv file'!H698</f>
        <v>1.6884199999999999E-2</v>
      </c>
      <c r="H251" s="76">
        <f>'Results csv file'!I698</f>
        <v>1.527273E-2</v>
      </c>
      <c r="I251" s="76">
        <f>'Results csv file'!J698</f>
        <v>1.39326E-2</v>
      </c>
      <c r="J251" s="76">
        <f>'Results csv file'!K698</f>
        <v>1.7663930000000001E-2</v>
      </c>
      <c r="K251" s="76">
        <f>'Results csv file'!L698</f>
        <v>1.905478E-2</v>
      </c>
      <c r="L251" s="76">
        <f>'Results csv file'!M698</f>
        <v>2.003212E-2</v>
      </c>
      <c r="M251" s="76">
        <f>'Results csv file'!N698</f>
        <v>1.9495309999999998E-2</v>
      </c>
      <c r="N251" s="76">
        <f>'Results csv file'!O698</f>
        <v>1.8470859999999999E-2</v>
      </c>
      <c r="O251" s="76">
        <f>'Results csv file'!P698</f>
        <v>1.746783E-2</v>
      </c>
      <c r="P251" s="76">
        <f>'Results csv file'!Q698</f>
        <v>1.6719020000000001E-2</v>
      </c>
      <c r="Q251" s="77">
        <f>'Results csv file'!R698</f>
        <v>1.6135920000000002E-2</v>
      </c>
      <c r="R251" s="164"/>
      <c r="S251" s="164"/>
      <c r="T251" s="164"/>
      <c r="U251" s="164"/>
      <c r="V251" s="164"/>
      <c r="W251" s="164"/>
      <c r="X251" s="164"/>
    </row>
    <row r="252" spans="1:24" x14ac:dyDescent="0.25">
      <c r="A252" s="91" t="str">
        <f>'Results csv file'!A703</f>
        <v>munxhoutot(KnoxNorthEas)</v>
      </c>
      <c r="B252" s="76">
        <f>'Results csv file'!C699</f>
        <v>3.3520210000000002E-2</v>
      </c>
      <c r="C252" s="76">
        <f>'Results csv file'!D699</f>
        <v>2.8264609999999999E-2</v>
      </c>
      <c r="D252" s="76">
        <f>'Results csv file'!E699</f>
        <v>2.4118799999999999E-2</v>
      </c>
      <c r="E252" s="76">
        <f>'Results csv file'!F699</f>
        <v>2.071914E-2</v>
      </c>
      <c r="F252" s="76">
        <f>'Results csv file'!G699</f>
        <v>1.954026E-2</v>
      </c>
      <c r="G252" s="76">
        <f>'Results csv file'!H699</f>
        <v>1.760981E-2</v>
      </c>
      <c r="H252" s="76">
        <f>'Results csv file'!I699</f>
        <v>1.5940360000000001E-2</v>
      </c>
      <c r="I252" s="76">
        <f>'Results csv file'!J699</f>
        <v>1.4542390000000001E-2</v>
      </c>
      <c r="J252" s="76">
        <f>'Results csv file'!K699</f>
        <v>1.848969E-2</v>
      </c>
      <c r="K252" s="76">
        <f>'Results csv file'!L699</f>
        <v>1.9947320000000001E-2</v>
      </c>
      <c r="L252" s="76">
        <f>'Results csv file'!M699</f>
        <v>2.0972689999999999E-2</v>
      </c>
      <c r="M252" s="76">
        <f>'Results csv file'!N699</f>
        <v>2.04066E-2</v>
      </c>
      <c r="N252" s="76">
        <f>'Results csv file'!O699</f>
        <v>1.9343180000000001E-2</v>
      </c>
      <c r="O252" s="76">
        <f>'Results csv file'!P699</f>
        <v>1.8311109999999998E-2</v>
      </c>
      <c r="P252" s="76">
        <f>'Results csv file'!Q699</f>
        <v>1.7543280000000001E-2</v>
      </c>
      <c r="Q252" s="77">
        <f>'Results csv file'!R699</f>
        <v>1.6950630000000001E-2</v>
      </c>
      <c r="R252" s="164"/>
      <c r="S252" s="164"/>
      <c r="T252" s="164"/>
      <c r="U252" s="164"/>
      <c r="V252" s="164"/>
      <c r="W252" s="164"/>
      <c r="X252" s="164"/>
    </row>
    <row r="253" spans="1:24" x14ac:dyDescent="0.25">
      <c r="A253" s="91" t="str">
        <f>'Results csv file'!A704</f>
        <v>munxhoutot(KnoxNorthWes)</v>
      </c>
      <c r="B253" s="76">
        <f>'Results csv file'!C700</f>
        <v>3.9915979999999997E-2</v>
      </c>
      <c r="C253" s="76">
        <f>'Results csv file'!D700</f>
        <v>3.432516E-2</v>
      </c>
      <c r="D253" s="76">
        <f>'Results csv file'!E700</f>
        <v>2.9922710000000002E-2</v>
      </c>
      <c r="E253" s="76">
        <f>'Results csv file'!F700</f>
        <v>2.631561E-2</v>
      </c>
      <c r="F253" s="76">
        <f>'Results csv file'!G700</f>
        <v>2.5050719999999999E-2</v>
      </c>
      <c r="G253" s="76">
        <f>'Results csv file'!H700</f>
        <v>2.2946049999999999E-2</v>
      </c>
      <c r="H253" s="76">
        <f>'Results csv file'!I700</f>
        <v>2.11218E-2</v>
      </c>
      <c r="I253" s="76">
        <f>'Results csv file'!J700</f>
        <v>1.9588370000000001E-2</v>
      </c>
      <c r="J253" s="76">
        <f>'Results csv file'!K700</f>
        <v>2.3922780000000001E-2</v>
      </c>
      <c r="K253" s="76">
        <f>'Results csv file'!L700</f>
        <v>2.5465979999999999E-2</v>
      </c>
      <c r="L253" s="76">
        <f>'Results csv file'!M700</f>
        <v>2.6538880000000001E-2</v>
      </c>
      <c r="M253" s="76">
        <f>'Results csv file'!N700</f>
        <v>2.5807210000000001E-2</v>
      </c>
      <c r="N253" s="76">
        <f>'Results csv file'!O700</f>
        <v>2.457842E-2</v>
      </c>
      <c r="O253" s="76">
        <f>'Results csv file'!P700</f>
        <v>2.3420280000000002E-2</v>
      </c>
      <c r="P253" s="76">
        <f>'Results csv file'!Q700</f>
        <v>2.257493E-2</v>
      </c>
      <c r="Q253" s="77">
        <f>'Results csv file'!R700</f>
        <v>2.1904730000000001E-2</v>
      </c>
      <c r="R253" s="164"/>
      <c r="S253" s="164"/>
      <c r="T253" s="164"/>
      <c r="U253" s="164"/>
      <c r="V253" s="164"/>
      <c r="W253" s="164"/>
      <c r="X253" s="164"/>
    </row>
    <row r="254" spans="1:24" x14ac:dyDescent="0.25">
      <c r="A254" s="91" t="str">
        <f>'Results csv file'!A705</f>
        <v>munxhoutot(KnoxSouth)</v>
      </c>
      <c r="B254" s="76">
        <f>'Results csv file'!C701</f>
        <v>3.591242E-2</v>
      </c>
      <c r="C254" s="76">
        <f>'Results csv file'!D701</f>
        <v>3.0558430000000001E-2</v>
      </c>
      <c r="D254" s="76">
        <f>'Results csv file'!E701</f>
        <v>2.6353629999999999E-2</v>
      </c>
      <c r="E254" s="76">
        <f>'Results csv file'!F701</f>
        <v>2.2914690000000001E-2</v>
      </c>
      <c r="F254" s="76">
        <f>'Results csv file'!G701</f>
        <v>2.1668030000000001E-2</v>
      </c>
      <c r="G254" s="76">
        <f>'Results csv file'!H701</f>
        <v>1.9698810000000001E-2</v>
      </c>
      <c r="H254" s="76">
        <f>'Results csv file'!I701</f>
        <v>1.798114E-2</v>
      </c>
      <c r="I254" s="76">
        <f>'Results csv file'!J701</f>
        <v>1.6554360000000001E-2</v>
      </c>
      <c r="J254" s="76">
        <f>'Results csv file'!K701</f>
        <v>2.0493230000000001E-2</v>
      </c>
      <c r="K254" s="76">
        <f>'Results csv file'!L701</f>
        <v>2.195014E-2</v>
      </c>
      <c r="L254" s="76">
        <f>'Results csv file'!M701</f>
        <v>2.2965200000000002E-2</v>
      </c>
      <c r="M254" s="76">
        <f>'Results csv file'!N701</f>
        <v>2.2350780000000001E-2</v>
      </c>
      <c r="N254" s="76">
        <f>'Results csv file'!O701</f>
        <v>2.1229910000000001E-2</v>
      </c>
      <c r="O254" s="76">
        <f>'Results csv file'!P701</f>
        <v>2.0140330000000001E-2</v>
      </c>
      <c r="P254" s="76">
        <f>'Results csv file'!Q701</f>
        <v>1.933402E-2</v>
      </c>
      <c r="Q254" s="77">
        <f>'Results csv file'!R701</f>
        <v>1.870256E-2</v>
      </c>
      <c r="R254" s="164"/>
      <c r="S254" s="164"/>
      <c r="T254" s="164"/>
      <c r="U254" s="164"/>
      <c r="V254" s="164"/>
      <c r="W254" s="164"/>
      <c r="X254" s="164"/>
    </row>
    <row r="255" spans="1:24" x14ac:dyDescent="0.25">
      <c r="A255" s="91" t="str">
        <f>'Results csv file'!A706</f>
        <v>munxhoutot(MaroondahCro)</v>
      </c>
      <c r="B255" s="76">
        <f>'Results csv file'!C702</f>
        <v>3.9564370000000001E-2</v>
      </c>
      <c r="C255" s="76">
        <f>'Results csv file'!D702</f>
        <v>3.4033309999999997E-2</v>
      </c>
      <c r="D255" s="76">
        <f>'Results csv file'!E702</f>
        <v>2.968078E-2</v>
      </c>
      <c r="E255" s="76">
        <f>'Results csv file'!F702</f>
        <v>2.6113850000000001E-2</v>
      </c>
      <c r="F255" s="76">
        <f>'Results csv file'!G702</f>
        <v>2.4848350000000002E-2</v>
      </c>
      <c r="G255" s="76">
        <f>'Results csv file'!H702</f>
        <v>2.2772549999999999E-2</v>
      </c>
      <c r="H255" s="76">
        <f>'Results csv file'!I702</f>
        <v>2.0977329999999999E-2</v>
      </c>
      <c r="I255" s="76">
        <f>'Results csv file'!J702</f>
        <v>1.9472980000000001E-2</v>
      </c>
      <c r="J255" s="76">
        <f>'Results csv file'!K702</f>
        <v>2.3677469999999999E-2</v>
      </c>
      <c r="K255" s="76">
        <f>'Results csv file'!L702</f>
        <v>2.5182679999999999E-2</v>
      </c>
      <c r="L255" s="76">
        <f>'Results csv file'!M702</f>
        <v>2.6236309999999999E-2</v>
      </c>
      <c r="M255" s="76">
        <f>'Results csv file'!N702</f>
        <v>2.552428E-2</v>
      </c>
      <c r="N255" s="76">
        <f>'Results csv file'!O702</f>
        <v>2.431521E-2</v>
      </c>
      <c r="O255" s="76">
        <f>'Results csv file'!P702</f>
        <v>2.3166909999999999E-2</v>
      </c>
      <c r="P255" s="76">
        <f>'Results csv file'!Q702</f>
        <v>2.2321560000000001E-2</v>
      </c>
      <c r="Q255" s="77">
        <f>'Results csv file'!R702</f>
        <v>2.1661070000000001E-2</v>
      </c>
      <c r="R255" s="164"/>
      <c r="S255" s="164"/>
      <c r="T255" s="164"/>
      <c r="U255" s="164"/>
      <c r="V255" s="164"/>
      <c r="W255" s="164"/>
      <c r="X255" s="164"/>
    </row>
    <row r="256" spans="1:24" x14ac:dyDescent="0.25">
      <c r="A256" s="91" t="str">
        <f>'Results csv file'!A707</f>
        <v>munxhoutot(MaroondahRin)</v>
      </c>
      <c r="B256" s="76">
        <f>'Results csv file'!C703</f>
        <v>2.3555900000000001E-2</v>
      </c>
      <c r="C256" s="76">
        <f>'Results csv file'!D703</f>
        <v>1.902446E-2</v>
      </c>
      <c r="D256" s="76">
        <f>'Results csv file'!E703</f>
        <v>1.5552109999999999E-2</v>
      </c>
      <c r="E256" s="76">
        <f>'Results csv file'!F703</f>
        <v>1.2766100000000001E-2</v>
      </c>
      <c r="F256" s="76">
        <f>'Results csv file'!G703</f>
        <v>1.1701120000000001E-2</v>
      </c>
      <c r="G256" s="76">
        <f>'Results csv file'!H703</f>
        <v>1.013886E-2</v>
      </c>
      <c r="H256" s="76">
        <f>'Results csv file'!I703</f>
        <v>8.8189689999999994E-3</v>
      </c>
      <c r="I256" s="76">
        <f>'Results csv file'!J703</f>
        <v>7.731819E-3</v>
      </c>
      <c r="J256" s="76">
        <f>'Results csv file'!K703</f>
        <v>1.071483E-2</v>
      </c>
      <c r="K256" s="76">
        <f>'Results csv file'!L703</f>
        <v>1.18736E-2</v>
      </c>
      <c r="L256" s="76">
        <f>'Results csv file'!M703</f>
        <v>1.267629E-2</v>
      </c>
      <c r="M256" s="76">
        <f>'Results csv file'!N703</f>
        <v>1.228654E-2</v>
      </c>
      <c r="N256" s="76">
        <f>'Results csv file'!O703</f>
        <v>1.142958E-2</v>
      </c>
      <c r="O256" s="76">
        <f>'Results csv file'!P703</f>
        <v>1.0554340000000001E-2</v>
      </c>
      <c r="P256" s="76">
        <f>'Results csv file'!Q703</f>
        <v>9.8840569999999999E-3</v>
      </c>
      <c r="Q256" s="77">
        <f>'Results csv file'!R703</f>
        <v>9.3595680000000004E-3</v>
      </c>
      <c r="R256" s="164"/>
      <c r="S256" s="164"/>
      <c r="T256" s="164"/>
      <c r="U256" s="164"/>
      <c r="V256" s="164"/>
      <c r="W256" s="164"/>
      <c r="X256" s="164"/>
    </row>
    <row r="257" spans="1:24" x14ac:dyDescent="0.25">
      <c r="A257" s="91" t="str">
        <f>'Results csv file'!A708</f>
        <v>munxhoutot(YarraRangesS)</v>
      </c>
      <c r="B257" s="76">
        <f>'Results csv file'!C704</f>
        <v>2.5479450000000001E-2</v>
      </c>
      <c r="C257" s="76">
        <f>'Results csv file'!D704</f>
        <v>2.0787679999999999E-2</v>
      </c>
      <c r="D257" s="76">
        <f>'Results csv file'!E704</f>
        <v>1.7136129999999999E-2</v>
      </c>
      <c r="E257" s="76">
        <f>'Results csv file'!F704</f>
        <v>1.418119E-2</v>
      </c>
      <c r="F257" s="76">
        <f>'Results csv file'!G704</f>
        <v>1.3106949999999999E-2</v>
      </c>
      <c r="G257" s="76">
        <f>'Results csv file'!H704</f>
        <v>1.14571E-2</v>
      </c>
      <c r="H257" s="76">
        <f>'Results csv file'!I704</f>
        <v>1.0039569999999999E-2</v>
      </c>
      <c r="I257" s="76">
        <f>'Results csv file'!J704</f>
        <v>8.8647450000000003E-3</v>
      </c>
      <c r="J257" s="76">
        <f>'Results csv file'!K704</f>
        <v>1.213122E-2</v>
      </c>
      <c r="K257" s="76">
        <f>'Results csv file'!L704</f>
        <v>1.33966E-2</v>
      </c>
      <c r="L257" s="76">
        <f>'Results csv file'!M704</f>
        <v>1.4277150000000001E-2</v>
      </c>
      <c r="M257" s="76">
        <f>'Results csv file'!N704</f>
        <v>1.3867610000000001E-2</v>
      </c>
      <c r="N257" s="76">
        <f>'Results csv file'!O704</f>
        <v>1.298999E-2</v>
      </c>
      <c r="O257" s="76">
        <f>'Results csv file'!P704</f>
        <v>1.2084589999999999E-2</v>
      </c>
      <c r="P257" s="76">
        <f>'Results csv file'!Q704</f>
        <v>1.1404060000000001E-2</v>
      </c>
      <c r="Q257" s="77">
        <f>'Results csv file'!R704</f>
        <v>1.087921E-2</v>
      </c>
      <c r="R257" s="164"/>
      <c r="S257" s="164"/>
      <c r="T257" s="164"/>
      <c r="U257" s="164"/>
      <c r="V257" s="164"/>
      <c r="W257" s="164"/>
      <c r="X257" s="164"/>
    </row>
    <row r="258" spans="1:24" x14ac:dyDescent="0.25">
      <c r="A258" s="91" t="str">
        <f>'Results csv file'!A709</f>
        <v>munxhoutot(YarraRanges2)</v>
      </c>
      <c r="B258" s="76">
        <f>'Results csv file'!C705</f>
        <v>2.5319009999999999E-2</v>
      </c>
      <c r="C258" s="76">
        <f>'Results csv file'!D705</f>
        <v>2.0708130000000002E-2</v>
      </c>
      <c r="D258" s="76">
        <f>'Results csv file'!E705</f>
        <v>1.715655E-2</v>
      </c>
      <c r="E258" s="76">
        <f>'Results csv file'!F705</f>
        <v>1.430123E-2</v>
      </c>
      <c r="F258" s="76">
        <f>'Results csv file'!G705</f>
        <v>1.3226150000000001E-2</v>
      </c>
      <c r="G258" s="76">
        <f>'Results csv file'!H705</f>
        <v>1.162435E-2</v>
      </c>
      <c r="H258" s="76">
        <f>'Results csv file'!I705</f>
        <v>1.026496E-2</v>
      </c>
      <c r="I258" s="76">
        <f>'Results csv file'!J705</f>
        <v>9.1385960000000006E-3</v>
      </c>
      <c r="J258" s="76">
        <f>'Results csv file'!K705</f>
        <v>1.2199720000000001E-2</v>
      </c>
      <c r="K258" s="76">
        <f>'Results csv file'!L705</f>
        <v>1.3369570000000001E-2</v>
      </c>
      <c r="L258" s="76">
        <f>'Results csv file'!M705</f>
        <v>1.4173150000000001E-2</v>
      </c>
      <c r="M258" s="76">
        <f>'Results csv file'!N705</f>
        <v>1.3744080000000001E-2</v>
      </c>
      <c r="N258" s="76">
        <f>'Results csv file'!O705</f>
        <v>1.285698E-2</v>
      </c>
      <c r="O258" s="76">
        <f>'Results csv file'!P705</f>
        <v>1.195149E-2</v>
      </c>
      <c r="P258" s="76">
        <f>'Results csv file'!Q705</f>
        <v>1.126104E-2</v>
      </c>
      <c r="Q258" s="77">
        <f>'Results csv file'!R705</f>
        <v>1.072652E-2</v>
      </c>
      <c r="R258" s="164"/>
      <c r="S258" s="164"/>
      <c r="T258" s="164"/>
      <c r="U258" s="164"/>
      <c r="V258" s="164"/>
      <c r="W258" s="164"/>
      <c r="X258" s="164"/>
    </row>
    <row r="259" spans="1:24" x14ac:dyDescent="0.25">
      <c r="A259" s="91" t="str">
        <f>'Results csv file'!A710</f>
        <v>munxhoutot(YarraRanges3)</v>
      </c>
      <c r="B259" s="76">
        <f>'Results csv file'!C706</f>
        <v>3.072503E-2</v>
      </c>
      <c r="C259" s="76">
        <f>'Results csv file'!D706</f>
        <v>2.5799840000000001E-2</v>
      </c>
      <c r="D259" s="76">
        <f>'Results csv file'!E706</f>
        <v>2.2002669999999998E-2</v>
      </c>
      <c r="E259" s="76">
        <f>'Results csv file'!F706</f>
        <v>1.8940930000000002E-2</v>
      </c>
      <c r="F259" s="76">
        <f>'Results csv file'!G706</f>
        <v>1.776997E-2</v>
      </c>
      <c r="G259" s="76">
        <f>'Results csv file'!H706</f>
        <v>1.6013929999999999E-2</v>
      </c>
      <c r="H259" s="76">
        <f>'Results csv file'!I706</f>
        <v>1.450984E-2</v>
      </c>
      <c r="I259" s="76">
        <f>'Results csv file'!J706</f>
        <v>1.325786E-2</v>
      </c>
      <c r="J259" s="76">
        <f>'Results csv file'!K706</f>
        <v>1.667047E-2</v>
      </c>
      <c r="K259" s="76">
        <f>'Results csv file'!L706</f>
        <v>1.7935320000000001E-2</v>
      </c>
      <c r="L259" s="76">
        <f>'Results csv file'!M706</f>
        <v>1.8795969999999999E-2</v>
      </c>
      <c r="M259" s="76">
        <f>'Results csv file'!N706</f>
        <v>1.823085E-2</v>
      </c>
      <c r="N259" s="76">
        <f>'Results csv file'!O706</f>
        <v>1.7198580000000002E-2</v>
      </c>
      <c r="O259" s="76">
        <f>'Results csv file'!P706</f>
        <v>1.618727E-2</v>
      </c>
      <c r="P259" s="76">
        <f>'Results csv file'!Q706</f>
        <v>1.542E-2</v>
      </c>
      <c r="Q259" s="77">
        <f>'Results csv file'!R706</f>
        <v>1.4818E-2</v>
      </c>
      <c r="R259" s="164"/>
      <c r="S259" s="164"/>
      <c r="T259" s="164"/>
      <c r="U259" s="164"/>
      <c r="V259" s="164"/>
      <c r="W259" s="164"/>
      <c r="X259" s="164"/>
    </row>
    <row r="260" spans="1:24" x14ac:dyDescent="0.25">
      <c r="A260" s="91" t="str">
        <f>'Results csv file'!A711</f>
        <v>munxhoutot(YarraRanges4)</v>
      </c>
      <c r="B260" s="76">
        <f>'Results csv file'!C707</f>
        <v>2.9044799999999999E-2</v>
      </c>
      <c r="C260" s="76">
        <f>'Results csv file'!D707</f>
        <v>2.408768E-2</v>
      </c>
      <c r="D260" s="76">
        <f>'Results csv file'!E707</f>
        <v>2.021974E-2</v>
      </c>
      <c r="E260" s="76">
        <f>'Results csv file'!F707</f>
        <v>1.7077749999999999E-2</v>
      </c>
      <c r="F260" s="76">
        <f>'Results csv file'!G707</f>
        <v>1.593673E-2</v>
      </c>
      <c r="G260" s="76">
        <f>'Results csv file'!H707</f>
        <v>1.4152059999999999E-2</v>
      </c>
      <c r="H260" s="76">
        <f>'Results csv file'!I707</f>
        <v>1.2618900000000001E-2</v>
      </c>
      <c r="I260" s="76">
        <f>'Results csv file'!J707</f>
        <v>1.134773E-2</v>
      </c>
      <c r="J260" s="76">
        <f>'Results csv file'!K707</f>
        <v>1.493803E-2</v>
      </c>
      <c r="K260" s="76">
        <f>'Results csv file'!L707</f>
        <v>1.6279419999999999E-2</v>
      </c>
      <c r="L260" s="76">
        <f>'Results csv file'!M707</f>
        <v>1.721727E-2</v>
      </c>
      <c r="M260" s="76">
        <f>'Results csv file'!N707</f>
        <v>1.670079E-2</v>
      </c>
      <c r="N260" s="76">
        <f>'Results csv file'!O707</f>
        <v>1.5707229999999999E-2</v>
      </c>
      <c r="O260" s="76">
        <f>'Results csv file'!P707</f>
        <v>1.4715219999999999E-2</v>
      </c>
      <c r="P260" s="76">
        <f>'Results csv file'!Q707</f>
        <v>1.3976880000000001E-2</v>
      </c>
      <c r="Q260" s="77">
        <f>'Results csv file'!R707</f>
        <v>1.3394319999999999E-2</v>
      </c>
      <c r="R260" s="164"/>
      <c r="S260" s="164"/>
      <c r="T260" s="164"/>
      <c r="U260" s="164"/>
      <c r="V260" s="164"/>
      <c r="W260" s="164"/>
      <c r="X260" s="164"/>
    </row>
    <row r="261" spans="1:24" x14ac:dyDescent="0.25">
      <c r="A261" s="91" t="str">
        <f>'Results csv file'!A712</f>
        <v>munxhoutot(YarraRanges5)</v>
      </c>
      <c r="B261" s="76">
        <f>'Results csv file'!C708</f>
        <v>3.0881570000000001E-2</v>
      </c>
      <c r="C261" s="76">
        <f>'Results csv file'!D708</f>
        <v>2.6209159999999999E-2</v>
      </c>
      <c r="D261" s="76">
        <f>'Results csv file'!E708</f>
        <v>2.2731350000000001E-2</v>
      </c>
      <c r="E261" s="76">
        <f>'Results csv file'!F708</f>
        <v>1.999741E-2</v>
      </c>
      <c r="F261" s="76">
        <f>'Results csv file'!G708</f>
        <v>1.8834779999999999E-2</v>
      </c>
      <c r="G261" s="76">
        <f>'Results csv file'!H708</f>
        <v>1.7215029999999999E-2</v>
      </c>
      <c r="H261" s="76">
        <f>'Results csv file'!I708</f>
        <v>1.5837489999999999E-2</v>
      </c>
      <c r="I261" s="76">
        <f>'Results csv file'!J708</f>
        <v>1.470255E-2</v>
      </c>
      <c r="J261" s="76">
        <f>'Results csv file'!K708</f>
        <v>1.764804E-2</v>
      </c>
      <c r="K261" s="76">
        <f>'Results csv file'!L708</f>
        <v>1.867183E-2</v>
      </c>
      <c r="L261" s="76">
        <f>'Results csv file'!M708</f>
        <v>1.9329309999999999E-2</v>
      </c>
      <c r="M261" s="76">
        <f>'Results csv file'!N708</f>
        <v>1.866833E-2</v>
      </c>
      <c r="N261" s="76">
        <f>'Results csv file'!O708</f>
        <v>1.7580019999999998E-2</v>
      </c>
      <c r="O261" s="76">
        <f>'Results csv file'!P708</f>
        <v>1.65411E-2</v>
      </c>
      <c r="P261" s="76">
        <f>'Results csv file'!Q708</f>
        <v>1.5745140000000001E-2</v>
      </c>
      <c r="Q261" s="77">
        <f>'Results csv file'!R708</f>
        <v>1.5123950000000001E-2</v>
      </c>
      <c r="R261" s="164"/>
      <c r="S261" s="164"/>
      <c r="T261" s="164"/>
      <c r="U261" s="164"/>
      <c r="V261" s="164"/>
      <c r="W261" s="164"/>
      <c r="X261" s="164"/>
    </row>
    <row r="262" spans="1:24" x14ac:dyDescent="0.25">
      <c r="A262" s="91" t="str">
        <f>'Results csv file'!A713</f>
        <v>munxhoutot(BaysideBrigh)</v>
      </c>
      <c r="B262" s="76">
        <f>'Results csv file'!C709</f>
        <v>3.4571400000000002E-2</v>
      </c>
      <c r="C262" s="76">
        <f>'Results csv file'!D709</f>
        <v>2.9412520000000001E-2</v>
      </c>
      <c r="D262" s="76">
        <f>'Results csv file'!E709</f>
        <v>2.550813E-2</v>
      </c>
      <c r="E262" s="76">
        <f>'Results csv file'!F709</f>
        <v>2.2387600000000001E-2</v>
      </c>
      <c r="F262" s="76">
        <f>'Results csv file'!G709</f>
        <v>2.1294939999999998E-2</v>
      </c>
      <c r="G262" s="76">
        <f>'Results csv file'!H709</f>
        <v>1.9451989999999999E-2</v>
      </c>
      <c r="H262" s="76">
        <f>'Results csv file'!I709</f>
        <v>1.7850709999999999E-2</v>
      </c>
      <c r="I262" s="76">
        <f>'Results csv file'!J709</f>
        <v>1.652085E-2</v>
      </c>
      <c r="J262" s="76">
        <f>'Results csv file'!K709</f>
        <v>2.0400580000000001E-2</v>
      </c>
      <c r="K262" s="76">
        <f>'Results csv file'!L709</f>
        <v>2.1635649999999999E-2</v>
      </c>
      <c r="L262" s="76">
        <f>'Results csv file'!M709</f>
        <v>2.2438110000000001E-2</v>
      </c>
      <c r="M262" s="76">
        <f>'Results csv file'!N709</f>
        <v>2.1609960000000001E-2</v>
      </c>
      <c r="N262" s="76">
        <f>'Results csv file'!O709</f>
        <v>2.0382879999999999E-2</v>
      </c>
      <c r="O262" s="76">
        <f>'Results csv file'!P709</f>
        <v>1.9274090000000001E-2</v>
      </c>
      <c r="P262" s="76">
        <f>'Results csv file'!Q709</f>
        <v>1.8467560000000001E-2</v>
      </c>
      <c r="Q262" s="77">
        <f>'Results csv file'!R709</f>
        <v>1.7826580000000002E-2</v>
      </c>
      <c r="R262" s="164"/>
      <c r="S262" s="164"/>
      <c r="T262" s="164"/>
      <c r="U262" s="164"/>
      <c r="V262" s="164"/>
      <c r="W262" s="164"/>
      <c r="X262" s="164"/>
    </row>
    <row r="263" spans="1:24" x14ac:dyDescent="0.25">
      <c r="A263" s="91" t="str">
        <f>'Results csv file'!A714</f>
        <v>munxhoutot(BaysideSouth)</v>
      </c>
      <c r="B263" s="76">
        <f>'Results csv file'!C710</f>
        <v>2.797908E-2</v>
      </c>
      <c r="C263" s="76">
        <f>'Results csv file'!D710</f>
        <v>2.3322740000000002E-2</v>
      </c>
      <c r="D263" s="76">
        <f>'Results csv file'!E710</f>
        <v>1.9803379999999999E-2</v>
      </c>
      <c r="E263" s="76">
        <f>'Results csv file'!F710</f>
        <v>1.7018780000000001E-2</v>
      </c>
      <c r="F263" s="76">
        <f>'Results csv file'!G710</f>
        <v>1.5846349999999999E-2</v>
      </c>
      <c r="G263" s="76">
        <f>'Results csv file'!H710</f>
        <v>1.4225939999999999E-2</v>
      </c>
      <c r="H263" s="76">
        <f>'Results csv file'!I710</f>
        <v>1.284798E-2</v>
      </c>
      <c r="I263" s="76">
        <f>'Results csv file'!J710</f>
        <v>1.171267E-2</v>
      </c>
      <c r="J263" s="76">
        <f>'Results csv file'!K710</f>
        <v>1.464684E-2</v>
      </c>
      <c r="K263" s="76">
        <f>'Results csv file'!L710</f>
        <v>1.572892E-2</v>
      </c>
      <c r="L263" s="76">
        <f>'Results csv file'!M710</f>
        <v>1.6435200000000001E-2</v>
      </c>
      <c r="M263" s="76">
        <f>'Results csv file'!N710</f>
        <v>1.5870740000000001E-2</v>
      </c>
      <c r="N263" s="76">
        <f>'Results csv file'!O710</f>
        <v>1.4859259999999999E-2</v>
      </c>
      <c r="O263" s="76">
        <f>'Results csv file'!P710</f>
        <v>1.385846E-2</v>
      </c>
      <c r="P263" s="76">
        <f>'Results csv file'!Q710</f>
        <v>1.3091190000000001E-2</v>
      </c>
      <c r="Q263" s="77">
        <f>'Results csv file'!R710</f>
        <v>1.2479580000000001E-2</v>
      </c>
      <c r="R263" s="164"/>
      <c r="S263" s="164"/>
      <c r="T263" s="164"/>
      <c r="U263" s="164"/>
      <c r="V263" s="164"/>
      <c r="W263" s="164"/>
      <c r="X263" s="164"/>
    </row>
    <row r="264" spans="1:24" x14ac:dyDescent="0.25">
      <c r="A264" s="91" t="str">
        <f>'Results csv file'!A715</f>
        <v>munxhoutot(GlenEiraCaul)</v>
      </c>
      <c r="B264" s="76">
        <f>'Results csv file'!C711</f>
        <v>3.8429659999999997E-2</v>
      </c>
      <c r="C264" s="76">
        <f>'Results csv file'!D711</f>
        <v>3.3368689999999999E-2</v>
      </c>
      <c r="D264" s="76">
        <f>'Results csv file'!E711</f>
        <v>2.9553400000000001E-2</v>
      </c>
      <c r="E264" s="76">
        <f>'Results csv file'!F711</f>
        <v>2.654219E-2</v>
      </c>
      <c r="F264" s="76">
        <f>'Results csv file'!G711</f>
        <v>2.518509E-2</v>
      </c>
      <c r="G264" s="76">
        <f>'Results csv file'!H711</f>
        <v>2.3380399999999999E-2</v>
      </c>
      <c r="H264" s="76">
        <f>'Results csv file'!I711</f>
        <v>2.1856960000000002E-2</v>
      </c>
      <c r="I264" s="76">
        <f>'Results csv file'!J711</f>
        <v>2.0585969999999999E-2</v>
      </c>
      <c r="J264" s="76">
        <f>'Results csv file'!K711</f>
        <v>2.3638240000000001E-2</v>
      </c>
      <c r="K264" s="76">
        <f>'Results csv file'!L711</f>
        <v>2.4751639999999998E-2</v>
      </c>
      <c r="L264" s="76">
        <f>'Results csv file'!M711</f>
        <v>2.547812E-2</v>
      </c>
      <c r="M264" s="76">
        <f>'Results csv file'!N711</f>
        <v>2.4681390000000001E-2</v>
      </c>
      <c r="N264" s="76">
        <f>'Results csv file'!O711</f>
        <v>2.342878E-2</v>
      </c>
      <c r="O264" s="76">
        <f>'Results csv file'!P711</f>
        <v>2.223526E-2</v>
      </c>
      <c r="P264" s="76">
        <f>'Results csv file'!Q711</f>
        <v>2.132336E-2</v>
      </c>
      <c r="Q264" s="77">
        <f>'Results csv file'!R711</f>
        <v>2.0596059999999999E-2</v>
      </c>
      <c r="R264" s="164"/>
      <c r="S264" s="164"/>
      <c r="T264" s="164"/>
      <c r="U264" s="164"/>
      <c r="V264" s="164"/>
      <c r="W264" s="164"/>
      <c r="X264" s="164"/>
    </row>
    <row r="265" spans="1:24" x14ac:dyDescent="0.25">
      <c r="A265" s="91" t="str">
        <f>'Results csv file'!A716</f>
        <v>munxhoutot(GlenEiraSout)</v>
      </c>
      <c r="B265" s="76">
        <f>'Results csv file'!C712</f>
        <v>2.0191710000000002E-2</v>
      </c>
      <c r="C265" s="76">
        <f>'Results csv file'!D712</f>
        <v>1.5750630000000002E-2</v>
      </c>
      <c r="D265" s="76">
        <f>'Results csv file'!E712</f>
        <v>1.2456190000000001E-2</v>
      </c>
      <c r="E265" s="76">
        <f>'Results csv file'!F712</f>
        <v>9.8673960000000005E-3</v>
      </c>
      <c r="F265" s="76">
        <f>'Results csv file'!G712</f>
        <v>8.7338699999999995E-3</v>
      </c>
      <c r="G265" s="76">
        <f>'Results csv file'!H712</f>
        <v>7.2792350000000002E-3</v>
      </c>
      <c r="H265" s="76">
        <f>'Results csv file'!I712</f>
        <v>6.0667159999999998E-3</v>
      </c>
      <c r="I265" s="76">
        <f>'Results csv file'!J712</f>
        <v>5.0770650000000004E-3</v>
      </c>
      <c r="J265" s="76">
        <f>'Results csv file'!K712</f>
        <v>7.5261470000000004E-3</v>
      </c>
      <c r="K265" s="76">
        <f>'Results csv file'!L712</f>
        <v>8.4727469999999992E-3</v>
      </c>
      <c r="L265" s="76">
        <f>'Results csv file'!M712</f>
        <v>9.0915000000000006E-3</v>
      </c>
      <c r="M265" s="76">
        <f>'Results csv file'!N712</f>
        <v>8.6643850000000001E-3</v>
      </c>
      <c r="N265" s="76">
        <f>'Results csv file'!O712</f>
        <v>7.8200920000000007E-3</v>
      </c>
      <c r="O265" s="76">
        <f>'Results csv file'!P712</f>
        <v>6.9469570000000001E-3</v>
      </c>
      <c r="P265" s="76">
        <f>'Results csv file'!Q712</f>
        <v>6.2679500000000004E-3</v>
      </c>
      <c r="Q265" s="77">
        <f>'Results csv file'!R712</f>
        <v>5.7344270000000003E-3</v>
      </c>
      <c r="R265" s="164"/>
      <c r="S265" s="164"/>
      <c r="T265" s="164"/>
      <c r="U265" s="164"/>
      <c r="V265" s="164"/>
      <c r="W265" s="164"/>
      <c r="X265" s="164"/>
    </row>
    <row r="266" spans="1:24" x14ac:dyDescent="0.25">
      <c r="A266" s="91" t="str">
        <f>'Results csv file'!A717</f>
        <v>munxhoutot(KingstonNort)</v>
      </c>
      <c r="B266" s="76">
        <f>'Results csv file'!C713</f>
        <v>3.941745E-2</v>
      </c>
      <c r="C266" s="76">
        <f>'Results csv file'!D713</f>
        <v>3.3780780000000003E-2</v>
      </c>
      <c r="D266" s="76">
        <f>'Results csv file'!E713</f>
        <v>2.9409600000000001E-2</v>
      </c>
      <c r="E266" s="76">
        <f>'Results csv file'!F713</f>
        <v>2.5872260000000001E-2</v>
      </c>
      <c r="F266" s="76">
        <f>'Results csv file'!G713</f>
        <v>2.4702430000000001E-2</v>
      </c>
      <c r="G266" s="76">
        <f>'Results csv file'!H713</f>
        <v>2.2644979999999999E-2</v>
      </c>
      <c r="H266" s="76">
        <f>'Results csv file'!I713</f>
        <v>2.0858350000000001E-2</v>
      </c>
      <c r="I266" s="76">
        <f>'Results csv file'!J713</f>
        <v>1.9362629999999999E-2</v>
      </c>
      <c r="J266" s="76">
        <f>'Results csv file'!K713</f>
        <v>2.3778899999999999E-2</v>
      </c>
      <c r="K266" s="76">
        <f>'Results csv file'!L713</f>
        <v>2.5257789999999999E-2</v>
      </c>
      <c r="L266" s="76">
        <f>'Results csv file'!M713</f>
        <v>2.626498E-2</v>
      </c>
      <c r="M266" s="76">
        <f>'Results csv file'!N713</f>
        <v>2.5415589999999998E-2</v>
      </c>
      <c r="N266" s="76">
        <f>'Results csv file'!O713</f>
        <v>2.4146500000000001E-2</v>
      </c>
      <c r="O266" s="76">
        <f>'Results csv file'!P713</f>
        <v>2.2996570000000001E-2</v>
      </c>
      <c r="P266" s="76">
        <f>'Results csv file'!Q713</f>
        <v>2.217914E-2</v>
      </c>
      <c r="Q266" s="77">
        <f>'Results csv file'!R713</f>
        <v>2.1527379999999999E-2</v>
      </c>
      <c r="R266" s="164"/>
      <c r="S266" s="164"/>
      <c r="T266" s="164"/>
      <c r="U266" s="164"/>
      <c r="V266" s="164"/>
      <c r="W266" s="164"/>
      <c r="X266" s="164"/>
    </row>
    <row r="267" spans="1:24" x14ac:dyDescent="0.25">
      <c r="A267" s="91" t="str">
        <f>'Results csv file'!A718</f>
        <v>munxhoutot(KingstonSout)</v>
      </c>
      <c r="B267" s="76">
        <f>'Results csv file'!C714</f>
        <v>3.8223109999999998E-2</v>
      </c>
      <c r="C267" s="76">
        <f>'Results csv file'!D714</f>
        <v>3.2703799999999998E-2</v>
      </c>
      <c r="D267" s="76">
        <f>'Results csv file'!E714</f>
        <v>2.840148E-2</v>
      </c>
      <c r="E267" s="76">
        <f>'Results csv file'!F714</f>
        <v>2.4913589999999999E-2</v>
      </c>
      <c r="F267" s="76">
        <f>'Results csv file'!G714</f>
        <v>2.3696060000000001E-2</v>
      </c>
      <c r="G267" s="76">
        <f>'Results csv file'!H714</f>
        <v>2.16685E-2</v>
      </c>
      <c r="H267" s="76">
        <f>'Results csv file'!I714</f>
        <v>1.9911539999999998E-2</v>
      </c>
      <c r="I267" s="76">
        <f>'Results csv file'!J714</f>
        <v>1.8445449999999999E-2</v>
      </c>
      <c r="J267" s="76">
        <f>'Results csv file'!K714</f>
        <v>2.2665009999999999E-2</v>
      </c>
      <c r="K267" s="76">
        <f>'Results csv file'!L714</f>
        <v>2.4113140000000002E-2</v>
      </c>
      <c r="L267" s="76">
        <f>'Results csv file'!M714</f>
        <v>2.510956E-2</v>
      </c>
      <c r="M267" s="76">
        <f>'Results csv file'!N714</f>
        <v>2.4338930000000002E-2</v>
      </c>
      <c r="N267" s="76">
        <f>'Results csv file'!O714</f>
        <v>2.311972E-2</v>
      </c>
      <c r="O267" s="76">
        <f>'Results csv file'!P714</f>
        <v>2.199015E-2</v>
      </c>
      <c r="P267" s="76">
        <f>'Results csv file'!Q714</f>
        <v>2.1163769999999998E-2</v>
      </c>
      <c r="Q267" s="77">
        <f>'Results csv file'!R714</f>
        <v>2.051263E-2</v>
      </c>
      <c r="R267" s="164"/>
      <c r="S267" s="164"/>
      <c r="T267" s="164"/>
      <c r="U267" s="164"/>
      <c r="V267" s="164"/>
      <c r="W267" s="164"/>
      <c r="X267" s="164"/>
    </row>
    <row r="268" spans="1:24" x14ac:dyDescent="0.25">
      <c r="A268" s="91" t="str">
        <f>'Results csv file'!A719</f>
        <v>munxhoutot(StonningtonM)</v>
      </c>
      <c r="B268" s="76">
        <f>'Results csv file'!C715</f>
        <v>4.3246329999999999E-2</v>
      </c>
      <c r="C268" s="76">
        <f>'Results csv file'!D715</f>
        <v>3.7508409999999999E-2</v>
      </c>
      <c r="D268" s="76">
        <f>'Results csv file'!E715</f>
        <v>3.3017419999999999E-2</v>
      </c>
      <c r="E268" s="76">
        <f>'Results csv file'!F715</f>
        <v>2.9360850000000001E-2</v>
      </c>
      <c r="F268" s="76">
        <f>'Results csv file'!G715</f>
        <v>2.809561E-2</v>
      </c>
      <c r="G268" s="76">
        <f>'Results csv file'!H715</f>
        <v>2.5941789999999999E-2</v>
      </c>
      <c r="H268" s="76">
        <f>'Results csv file'!I715</f>
        <v>2.4048920000000001E-2</v>
      </c>
      <c r="I268" s="76">
        <f>'Results csv file'!J715</f>
        <v>2.2466340000000001E-2</v>
      </c>
      <c r="J268" s="76">
        <f>'Results csv file'!K715</f>
        <v>2.697575E-2</v>
      </c>
      <c r="K268" s="76">
        <f>'Results csv file'!L715</f>
        <v>2.8500549999999999E-2</v>
      </c>
      <c r="L268" s="76">
        <f>'Results csv file'!M715</f>
        <v>2.9544879999999999E-2</v>
      </c>
      <c r="M268" s="76">
        <f>'Results csv file'!N715</f>
        <v>2.868602E-2</v>
      </c>
      <c r="N268" s="76">
        <f>'Results csv file'!O715</f>
        <v>2.7368900000000002E-2</v>
      </c>
      <c r="O268" s="76">
        <f>'Results csv file'!P715</f>
        <v>2.6161340000000002E-2</v>
      </c>
      <c r="P268" s="76">
        <f>'Results csv file'!Q715</f>
        <v>2.5286280000000001E-2</v>
      </c>
      <c r="Q268" s="77">
        <f>'Results csv file'!R715</f>
        <v>2.4586489999999999E-2</v>
      </c>
      <c r="R268" s="164"/>
      <c r="S268" s="164"/>
      <c r="T268" s="164"/>
      <c r="U268" s="164"/>
      <c r="V268" s="164"/>
      <c r="W268" s="164"/>
      <c r="X268" s="164"/>
    </row>
    <row r="269" spans="1:24" x14ac:dyDescent="0.25">
      <c r="A269" s="91" t="str">
        <f>'Results csv file'!A720</f>
        <v>munxhoutot(GrDandenongD)</v>
      </c>
      <c r="B269" s="76">
        <f>'Results csv file'!C716</f>
        <v>3.7565630000000003E-2</v>
      </c>
      <c r="C269" s="76">
        <f>'Results csv file'!D716</f>
        <v>3.210296E-2</v>
      </c>
      <c r="D269" s="76">
        <f>'Results csv file'!E716</f>
        <v>2.7799270000000001E-2</v>
      </c>
      <c r="E269" s="76">
        <f>'Results csv file'!F716</f>
        <v>2.4281179999999999E-2</v>
      </c>
      <c r="F269" s="76">
        <f>'Results csv file'!G716</f>
        <v>2.3005669999999999E-2</v>
      </c>
      <c r="G269" s="76">
        <f>'Results csv file'!H716</f>
        <v>2.0968669999999998E-2</v>
      </c>
      <c r="H269" s="76">
        <f>'Results csv file'!I716</f>
        <v>1.9202319999999998E-2</v>
      </c>
      <c r="I269" s="76">
        <f>'Results csv file'!J716</f>
        <v>1.7736809999999999E-2</v>
      </c>
      <c r="J269" s="76">
        <f>'Results csv file'!K716</f>
        <v>2.1809479999999999E-2</v>
      </c>
      <c r="K269" s="76">
        <f>'Results csv file'!L716</f>
        <v>2.3295710000000001E-2</v>
      </c>
      <c r="L269" s="76">
        <f>'Results csv file'!M716</f>
        <v>2.4340090000000002E-2</v>
      </c>
      <c r="M269" s="76">
        <f>'Results csv file'!N716</f>
        <v>2.368667E-2</v>
      </c>
      <c r="N269" s="76">
        <f>'Results csv file'!O716</f>
        <v>2.2526439999999998E-2</v>
      </c>
      <c r="O269" s="76">
        <f>'Results csv file'!P716</f>
        <v>2.140738E-2</v>
      </c>
      <c r="P269" s="76">
        <f>'Results csv file'!Q716</f>
        <v>2.0571740000000002E-2</v>
      </c>
      <c r="Q269" s="77">
        <f>'Results csv file'!R716</f>
        <v>1.992095E-2</v>
      </c>
      <c r="R269" s="164"/>
      <c r="S269" s="164"/>
      <c r="T269" s="164"/>
      <c r="U269" s="164"/>
      <c r="V269" s="164"/>
      <c r="W269" s="164"/>
      <c r="X269" s="164"/>
    </row>
    <row r="270" spans="1:24" x14ac:dyDescent="0.25">
      <c r="A270" s="91" t="str">
        <f>'Results csv file'!A721</f>
        <v>munxhoutot(GrDandenongB)</v>
      </c>
      <c r="B270" s="76">
        <f>'Results csv file'!C717</f>
        <v>3.5577890000000001E-2</v>
      </c>
      <c r="C270" s="76">
        <f>'Results csv file'!D717</f>
        <v>3.0324630000000002E-2</v>
      </c>
      <c r="D270" s="76">
        <f>'Results csv file'!E717</f>
        <v>2.6220110000000001E-2</v>
      </c>
      <c r="E270" s="76">
        <f>'Results csv file'!F717</f>
        <v>2.2881169999999999E-2</v>
      </c>
      <c r="F270" s="76">
        <f>'Results csv file'!G717</f>
        <v>2.162379E-2</v>
      </c>
      <c r="G270" s="76">
        <f>'Results csv file'!H717</f>
        <v>1.970278E-2</v>
      </c>
      <c r="H270" s="76">
        <f>'Results csv file'!I717</f>
        <v>1.8043030000000002E-2</v>
      </c>
      <c r="I270" s="76">
        <f>'Results csv file'!J717</f>
        <v>1.6664579999999998E-2</v>
      </c>
      <c r="J270" s="76">
        <f>'Results csv file'!K717</f>
        <v>2.0350449999999999E-2</v>
      </c>
      <c r="K270" s="76">
        <f>'Results csv file'!L717</f>
        <v>2.173166E-2</v>
      </c>
      <c r="L270" s="76">
        <f>'Results csv file'!M717</f>
        <v>2.2699179999999999E-2</v>
      </c>
      <c r="M270" s="76">
        <f>'Results csv file'!N717</f>
        <v>2.2123609999999998E-2</v>
      </c>
      <c r="N270" s="76">
        <f>'Results csv file'!O717</f>
        <v>2.1031680000000001E-2</v>
      </c>
      <c r="O270" s="76">
        <f>'Results csv file'!P717</f>
        <v>1.9970990000000001E-2</v>
      </c>
      <c r="P270" s="76">
        <f>'Results csv file'!Q717</f>
        <v>1.9173889999999999E-2</v>
      </c>
      <c r="Q270" s="77">
        <f>'Results csv file'!R717</f>
        <v>1.854219E-2</v>
      </c>
      <c r="R270" s="164"/>
      <c r="S270" s="164"/>
      <c r="T270" s="164"/>
      <c r="U270" s="164"/>
      <c r="V270" s="164"/>
      <c r="W270" s="164"/>
      <c r="X270" s="164"/>
    </row>
    <row r="271" spans="1:24" x14ac:dyDescent="0.25">
      <c r="A271" s="91" t="str">
        <f>'Results csv file'!A722</f>
        <v>munxhoutot(CardiniaSNor)</v>
      </c>
      <c r="B271" s="76">
        <f>'Results csv file'!C718</f>
        <v>3.0957620000000002E-2</v>
      </c>
      <c r="C271" s="76">
        <f>'Results csv file'!D718</f>
        <v>2.5930470000000001E-2</v>
      </c>
      <c r="D271" s="76">
        <f>'Results csv file'!E718</f>
        <v>2.2003040000000001E-2</v>
      </c>
      <c r="E271" s="76">
        <f>'Results csv file'!F718</f>
        <v>1.8811729999999999E-2</v>
      </c>
      <c r="F271" s="76">
        <f>'Results csv file'!G718</f>
        <v>1.7583390000000001E-2</v>
      </c>
      <c r="G271" s="76">
        <f>'Results csv file'!H718</f>
        <v>1.5778859999999999E-2</v>
      </c>
      <c r="H271" s="76">
        <f>'Results csv file'!I718</f>
        <v>1.4235899999999999E-2</v>
      </c>
      <c r="I271" s="76">
        <f>'Results csv file'!J718</f>
        <v>1.2954780000000001E-2</v>
      </c>
      <c r="J271" s="76">
        <f>'Results csv file'!K718</f>
        <v>1.6364259999999999E-2</v>
      </c>
      <c r="K271" s="76">
        <f>'Results csv file'!L718</f>
        <v>1.7696460000000001E-2</v>
      </c>
      <c r="L271" s="76">
        <f>'Results csv file'!M718</f>
        <v>1.8644250000000001E-2</v>
      </c>
      <c r="M271" s="76">
        <f>'Results csv file'!N718</f>
        <v>1.8186319999999999E-2</v>
      </c>
      <c r="N271" s="76">
        <f>'Results csv file'!O718</f>
        <v>1.7212229999999999E-2</v>
      </c>
      <c r="O271" s="76">
        <f>'Results csv file'!P718</f>
        <v>1.622028E-2</v>
      </c>
      <c r="P271" s="76">
        <f>'Results csv file'!Q718</f>
        <v>1.546281E-2</v>
      </c>
      <c r="Q271" s="77">
        <f>'Results csv file'!R718</f>
        <v>1.48801E-2</v>
      </c>
      <c r="R271" s="164"/>
      <c r="S271" s="164"/>
      <c r="T271" s="164"/>
      <c r="U271" s="164"/>
      <c r="V271" s="164"/>
      <c r="W271" s="164"/>
      <c r="X271" s="164"/>
    </row>
    <row r="272" spans="1:24" x14ac:dyDescent="0.25">
      <c r="A272" s="91" t="str">
        <f>'Results csv file'!A723</f>
        <v>munxhoutot(CardiniaSPak)</v>
      </c>
      <c r="B272" s="76">
        <f>'Results csv file'!C719</f>
        <v>4.4352669999999997E-2</v>
      </c>
      <c r="C272" s="76">
        <f>'Results csv file'!D719</f>
        <v>3.8585910000000001E-2</v>
      </c>
      <c r="D272" s="76">
        <f>'Results csv file'!E719</f>
        <v>3.4085419999999998E-2</v>
      </c>
      <c r="E272" s="76">
        <f>'Results csv file'!F719</f>
        <v>3.0429020000000001E-2</v>
      </c>
      <c r="F272" s="76">
        <f>'Results csv file'!G719</f>
        <v>2.9172320000000002E-2</v>
      </c>
      <c r="G272" s="76">
        <f>'Results csv file'!H719</f>
        <v>2.699855E-2</v>
      </c>
      <c r="H272" s="76">
        <f>'Results csv file'!I719</f>
        <v>2.5095329999999999E-2</v>
      </c>
      <c r="I272" s="76">
        <f>'Results csv file'!J719</f>
        <v>2.3512439999999999E-2</v>
      </c>
      <c r="J272" s="76">
        <f>'Results csv file'!K719</f>
        <v>2.807699E-2</v>
      </c>
      <c r="K272" s="76">
        <f>'Results csv file'!L719</f>
        <v>2.960343E-2</v>
      </c>
      <c r="L272" s="76">
        <f>'Results csv file'!M719</f>
        <v>3.0639340000000001E-2</v>
      </c>
      <c r="M272" s="76">
        <f>'Results csv file'!N719</f>
        <v>2.9721439999999998E-2</v>
      </c>
      <c r="N272" s="76">
        <f>'Results csv file'!O719</f>
        <v>2.8354799999999999E-2</v>
      </c>
      <c r="O272" s="76">
        <f>'Results csv file'!P719</f>
        <v>2.712724E-2</v>
      </c>
      <c r="P272" s="76">
        <f>'Results csv file'!Q719</f>
        <v>2.6241850000000001E-2</v>
      </c>
      <c r="Q272" s="77">
        <f>'Results csv file'!R719</f>
        <v>2.5531849999999998E-2</v>
      </c>
      <c r="R272" s="164"/>
      <c r="S272" s="164"/>
      <c r="T272" s="164"/>
      <c r="U272" s="164"/>
      <c r="V272" s="164"/>
      <c r="W272" s="164"/>
      <c r="X272" s="164"/>
    </row>
    <row r="273" spans="1:24" x14ac:dyDescent="0.25">
      <c r="A273" s="91" t="str">
        <f>'Results csv file'!A724</f>
        <v>munxhoutot(CardiniaSSou)</v>
      </c>
      <c r="B273" s="76">
        <f>'Results csv file'!C720</f>
        <v>9.2528809999999993E-3</v>
      </c>
      <c r="C273" s="76">
        <f>'Results csv file'!D720</f>
        <v>6.0647490000000004E-3</v>
      </c>
      <c r="D273" s="76">
        <f>'Results csv file'!E720</f>
        <v>3.6685020000000001E-3</v>
      </c>
      <c r="E273" s="76">
        <f>'Results csv file'!F720</f>
        <v>1.7510570000000001E-3</v>
      </c>
      <c r="F273" s="76">
        <f>'Results csv file'!G720</f>
        <v>9.8447050000000005E-4</v>
      </c>
      <c r="G273" s="76">
        <f>'Results csv file'!H720</f>
        <v>-8.4251350000000001E-5</v>
      </c>
      <c r="H273" s="76">
        <f>'Results csv file'!I720</f>
        <v>-9.8787539999999996E-4</v>
      </c>
      <c r="I273" s="76">
        <f>'Results csv file'!J720</f>
        <v>-1.7263389999999999E-3</v>
      </c>
      <c r="J273" s="76">
        <f>'Results csv file'!K720</f>
        <v>4.386902E-4</v>
      </c>
      <c r="K273" s="76">
        <f>'Results csv file'!L720</f>
        <v>1.3095100000000001E-3</v>
      </c>
      <c r="L273" s="76">
        <f>'Results csv file'!M720</f>
        <v>1.92012E-3</v>
      </c>
      <c r="M273" s="76">
        <f>'Results csv file'!N720</f>
        <v>1.851536E-3</v>
      </c>
      <c r="N273" s="76">
        <f>'Results csv file'!O720</f>
        <v>1.3723800000000001E-3</v>
      </c>
      <c r="O273" s="76">
        <f>'Results csv file'!P720</f>
        <v>7.9650459999999995E-4</v>
      </c>
      <c r="P273" s="76">
        <f>'Results csv file'!Q720</f>
        <v>3.2887489999999998E-4</v>
      </c>
      <c r="Q273" s="77">
        <f>'Results csv file'!R720</f>
        <v>-2.1796239999999999E-5</v>
      </c>
      <c r="R273" s="164"/>
      <c r="S273" s="164"/>
      <c r="T273" s="164"/>
      <c r="U273" s="164"/>
      <c r="V273" s="164"/>
      <c r="W273" s="164"/>
      <c r="X273" s="164"/>
    </row>
    <row r="274" spans="1:24" x14ac:dyDescent="0.25">
      <c r="A274" s="91" t="str">
        <f>'Results csv file'!A725</f>
        <v>munxhoutot(CaseyBerwick)</v>
      </c>
      <c r="B274" s="76">
        <f>'Results csv file'!C721</f>
        <v>9.4854540000000008E-3</v>
      </c>
      <c r="C274" s="76">
        <f>'Results csv file'!D721</f>
        <v>6.4543650000000001E-3</v>
      </c>
      <c r="D274" s="76">
        <f>'Results csv file'!E721</f>
        <v>4.1661270000000004E-3</v>
      </c>
      <c r="E274" s="76">
        <f>'Results csv file'!F721</f>
        <v>2.3270560000000001E-3</v>
      </c>
      <c r="F274" s="76">
        <f>'Results csv file'!G721</f>
        <v>1.618202E-3</v>
      </c>
      <c r="G274" s="76">
        <f>'Results csv file'!H721</f>
        <v>5.784125E-4</v>
      </c>
      <c r="H274" s="76">
        <f>'Results csv file'!I721</f>
        <v>-2.9641299999999998E-4</v>
      </c>
      <c r="I274" s="76">
        <f>'Results csv file'!J721</f>
        <v>-1.0252250000000001E-3</v>
      </c>
      <c r="J274" s="76">
        <f>'Results csv file'!K721</f>
        <v>1.1017480000000001E-3</v>
      </c>
      <c r="K274" s="76">
        <f>'Results csv file'!L721</f>
        <v>1.963528E-3</v>
      </c>
      <c r="L274" s="76">
        <f>'Results csv file'!M721</f>
        <v>2.5846020000000001E-3</v>
      </c>
      <c r="M274" s="76">
        <f>'Results csv file'!N721</f>
        <v>2.5453659999999999E-3</v>
      </c>
      <c r="N274" s="76">
        <f>'Results csv file'!O721</f>
        <v>2.1045859999999999E-3</v>
      </c>
      <c r="O274" s="76">
        <f>'Results csv file'!P721</f>
        <v>1.5476450000000001E-3</v>
      </c>
      <c r="P274" s="76">
        <f>'Results csv file'!Q721</f>
        <v>1.0991289999999999E-3</v>
      </c>
      <c r="Q274" s="77">
        <f>'Results csv file'!R721</f>
        <v>7.676871E-4</v>
      </c>
      <c r="R274" s="164"/>
      <c r="S274" s="164"/>
      <c r="T274" s="164"/>
      <c r="U274" s="164"/>
      <c r="V274" s="164"/>
      <c r="W274" s="164"/>
      <c r="X274" s="164"/>
    </row>
    <row r="275" spans="1:24" x14ac:dyDescent="0.25">
      <c r="A275" s="91" t="str">
        <f>'Results csv file'!A726</f>
        <v>munxhoutot(CaseyCranbou)</v>
      </c>
      <c r="B275" s="76">
        <f>'Results csv file'!C722</f>
        <v>3.4425600000000001E-2</v>
      </c>
      <c r="C275" s="76">
        <f>'Results csv file'!D722</f>
        <v>2.9323780000000001E-2</v>
      </c>
      <c r="D275" s="76">
        <f>'Results csv file'!E722</f>
        <v>2.5428619999999999E-2</v>
      </c>
      <c r="E275" s="76">
        <f>'Results csv file'!F722</f>
        <v>2.2308399999999999E-2</v>
      </c>
      <c r="F275" s="76">
        <f>'Results csv file'!G722</f>
        <v>2.1051029999999998E-2</v>
      </c>
      <c r="G275" s="76">
        <f>'Results csv file'!H722</f>
        <v>1.9238100000000001E-2</v>
      </c>
      <c r="H275" s="76">
        <f>'Results csv file'!I722</f>
        <v>1.7686440000000001E-2</v>
      </c>
      <c r="I275" s="76">
        <f>'Results csv file'!J722</f>
        <v>1.6396689999999998E-2</v>
      </c>
      <c r="J275" s="76">
        <f>'Results csv file'!K722</f>
        <v>1.978508E-2</v>
      </c>
      <c r="K275" s="76">
        <f>'Results csv file'!L722</f>
        <v>2.1029820000000001E-2</v>
      </c>
      <c r="L275" s="76">
        <f>'Results csv file'!M722</f>
        <v>2.1860609999999999E-2</v>
      </c>
      <c r="M275" s="76">
        <f>'Results csv file'!N722</f>
        <v>2.1189980000000001E-2</v>
      </c>
      <c r="N275" s="76">
        <f>'Results csv file'!O722</f>
        <v>2.003392E-2</v>
      </c>
      <c r="O275" s="76">
        <f>'Results csv file'!P722</f>
        <v>1.8917730000000001E-2</v>
      </c>
      <c r="P275" s="76">
        <f>'Results csv file'!Q722</f>
        <v>1.8083760000000001E-2</v>
      </c>
      <c r="Q275" s="77">
        <f>'Results csv file'!R722</f>
        <v>1.7424430000000001E-2</v>
      </c>
      <c r="R275" s="164"/>
      <c r="S275" s="164"/>
      <c r="T275" s="164"/>
      <c r="U275" s="164"/>
      <c r="V275" s="164"/>
      <c r="W275" s="164"/>
      <c r="X275" s="164"/>
    </row>
    <row r="276" spans="1:24" x14ac:dyDescent="0.25">
      <c r="A276" s="91" t="str">
        <f>'Results csv file'!A727</f>
        <v>munxhoutot(CaseyHallam)</v>
      </c>
      <c r="B276" s="76">
        <f>'Results csv file'!C723</f>
        <v>3.2332020000000003E-2</v>
      </c>
      <c r="C276" s="76">
        <f>'Results csv file'!D723</f>
        <v>2.738705E-2</v>
      </c>
      <c r="D276" s="76">
        <f>'Results csv file'!E723</f>
        <v>2.3580239999999999E-2</v>
      </c>
      <c r="E276" s="76">
        <f>'Results csv file'!F723</f>
        <v>2.0528890000000001E-2</v>
      </c>
      <c r="F276" s="76">
        <f>'Results csv file'!G723</f>
        <v>1.9260880000000001E-2</v>
      </c>
      <c r="G276" s="76">
        <f>'Results csv file'!H723</f>
        <v>1.750494E-2</v>
      </c>
      <c r="H276" s="76">
        <f>'Results csv file'!I723</f>
        <v>1.6010799999999999E-2</v>
      </c>
      <c r="I276" s="76">
        <f>'Results csv file'!J723</f>
        <v>1.476879E-2</v>
      </c>
      <c r="J276" s="76">
        <f>'Results csv file'!K723</f>
        <v>1.7936839999999999E-2</v>
      </c>
      <c r="K276" s="76">
        <f>'Results csv file'!L723</f>
        <v>1.916319E-2</v>
      </c>
      <c r="L276" s="76">
        <f>'Results csv file'!M723</f>
        <v>2.000449E-2</v>
      </c>
      <c r="M276" s="76">
        <f>'Results csv file'!N723</f>
        <v>1.9469199999999999E-2</v>
      </c>
      <c r="N276" s="76">
        <f>'Results csv file'!O723</f>
        <v>1.8418500000000001E-2</v>
      </c>
      <c r="O276" s="76">
        <f>'Results csv file'!P723</f>
        <v>1.736915E-2</v>
      </c>
      <c r="P276" s="76">
        <f>'Results csv file'!Q723</f>
        <v>1.6573029999999999E-2</v>
      </c>
      <c r="Q276" s="77">
        <f>'Results csv file'!R723</f>
        <v>1.5951969999999999E-2</v>
      </c>
      <c r="R276" s="164"/>
      <c r="S276" s="164"/>
      <c r="T276" s="164"/>
      <c r="U276" s="164"/>
      <c r="V276" s="164"/>
      <c r="W276" s="164"/>
      <c r="X276" s="164"/>
    </row>
    <row r="277" spans="1:24" x14ac:dyDescent="0.25">
      <c r="A277" s="91" t="str">
        <f>'Results csv file'!A728</f>
        <v>munxhoutot(CaseySouth)</v>
      </c>
      <c r="B277" s="76">
        <f>'Results csv file'!C724</f>
        <v>4.3872920000000003E-2</v>
      </c>
      <c r="C277" s="76">
        <f>'Results csv file'!D724</f>
        <v>3.8879660000000003E-2</v>
      </c>
      <c r="D277" s="76">
        <f>'Results csv file'!E724</f>
        <v>3.5064119999999997E-2</v>
      </c>
      <c r="E277" s="76">
        <f>'Results csv file'!F724</f>
        <v>3.2023709999999997E-2</v>
      </c>
      <c r="F277" s="76">
        <f>'Results csv file'!G724</f>
        <v>3.0655290000000002E-2</v>
      </c>
      <c r="G277" s="76">
        <f>'Results csv file'!H724</f>
        <v>2.8819850000000001E-2</v>
      </c>
      <c r="H277" s="76">
        <f>'Results csv file'!I724</f>
        <v>2.7256389999999998E-2</v>
      </c>
      <c r="I277" s="76">
        <f>'Results csv file'!J724</f>
        <v>2.5945659999999999E-2</v>
      </c>
      <c r="J277" s="76">
        <f>'Results csv file'!K724</f>
        <v>2.9097479999999998E-2</v>
      </c>
      <c r="K277" s="76">
        <f>'Results csv file'!L724</f>
        <v>3.0309699999999998E-2</v>
      </c>
      <c r="L277" s="76">
        <f>'Results csv file'!M724</f>
        <v>3.1124659999999998E-2</v>
      </c>
      <c r="M277" s="76">
        <f>'Results csv file'!N724</f>
        <v>3.029809E-2</v>
      </c>
      <c r="N277" s="76">
        <f>'Results csv file'!O724</f>
        <v>2.896644E-2</v>
      </c>
      <c r="O277" s="76">
        <f>'Results csv file'!P724</f>
        <v>2.7694159999999999E-2</v>
      </c>
      <c r="P277" s="76">
        <f>'Results csv file'!Q724</f>
        <v>2.6723440000000001E-2</v>
      </c>
      <c r="Q277" s="77">
        <f>'Results csv file'!R724</f>
        <v>2.5947120000000001E-2</v>
      </c>
      <c r="R277" s="164"/>
      <c r="S277" s="164"/>
      <c r="T277" s="164"/>
      <c r="U277" s="164"/>
      <c r="V277" s="164"/>
      <c r="W277" s="164"/>
      <c r="X277" s="164"/>
    </row>
    <row r="278" spans="1:24" x14ac:dyDescent="0.25">
      <c r="A278" s="91" t="str">
        <f>'Results csv file'!A729</f>
        <v>munxhoutot(FrankstonEas)</v>
      </c>
      <c r="B278" s="76">
        <f>'Results csv file'!C725</f>
        <v>2.7721869999999999E-2</v>
      </c>
      <c r="C278" s="76">
        <f>'Results csv file'!D725</f>
        <v>2.2993019999999999E-2</v>
      </c>
      <c r="D278" s="76">
        <f>'Results csv file'!E725</f>
        <v>1.9333389999999999E-2</v>
      </c>
      <c r="E278" s="76">
        <f>'Results csv file'!F725</f>
        <v>1.6370099999999999E-2</v>
      </c>
      <c r="F278" s="76">
        <f>'Results csv file'!G725</f>
        <v>1.523744E-2</v>
      </c>
      <c r="G278" s="76">
        <f>'Results csv file'!H725</f>
        <v>1.3568230000000001E-2</v>
      </c>
      <c r="H278" s="76">
        <f>'Results csv file'!I725</f>
        <v>1.214137E-2</v>
      </c>
      <c r="I278" s="76">
        <f>'Results csv file'!J725</f>
        <v>1.096695E-2</v>
      </c>
      <c r="J278" s="76">
        <f>'Results csv file'!K725</f>
        <v>1.4167890000000001E-2</v>
      </c>
      <c r="K278" s="76">
        <f>'Results csv file'!L725</f>
        <v>1.5423269999999999E-2</v>
      </c>
      <c r="L278" s="76">
        <f>'Results csv file'!M725</f>
        <v>1.6303600000000001E-2</v>
      </c>
      <c r="M278" s="76">
        <f>'Results csv file'!N725</f>
        <v>1.587481E-2</v>
      </c>
      <c r="N278" s="76">
        <f>'Results csv file'!O725</f>
        <v>1.495898E-2</v>
      </c>
      <c r="O278" s="76">
        <f>'Results csv file'!P725</f>
        <v>1.402489E-2</v>
      </c>
      <c r="P278" s="76">
        <f>'Results csv file'!Q725</f>
        <v>1.330579E-2</v>
      </c>
      <c r="Q278" s="77">
        <f>'Results csv file'!R725</f>
        <v>1.274227E-2</v>
      </c>
      <c r="R278" s="164"/>
      <c r="S278" s="164"/>
      <c r="T278" s="164"/>
      <c r="U278" s="164"/>
      <c r="V278" s="164"/>
      <c r="W278" s="164"/>
      <c r="X278" s="164"/>
    </row>
    <row r="279" spans="1:24" x14ac:dyDescent="0.25">
      <c r="A279" s="91" t="str">
        <f>'Results csv file'!A730</f>
        <v>munxhoutot(FrankstonWes)</v>
      </c>
      <c r="B279" s="76">
        <f>'Results csv file'!C726</f>
        <v>1.456023E-2</v>
      </c>
      <c r="C279" s="76">
        <f>'Results csv file'!D726</f>
        <v>1.0739149999999999E-2</v>
      </c>
      <c r="D279" s="76">
        <f>'Results csv file'!E726</f>
        <v>7.7900169999999998E-3</v>
      </c>
      <c r="E279" s="76">
        <f>'Results csv file'!F726</f>
        <v>5.4085749999999997E-3</v>
      </c>
      <c r="F279" s="76">
        <f>'Results csv file'!G726</f>
        <v>4.4488569999999996E-3</v>
      </c>
      <c r="G279" s="76">
        <f>'Results csv file'!H726</f>
        <v>3.1571580000000002E-3</v>
      </c>
      <c r="H279" s="76">
        <f>'Results csv file'!I726</f>
        <v>2.0693109999999999E-3</v>
      </c>
      <c r="I279" s="76">
        <f>'Results csv file'!J726</f>
        <v>1.1854649999999999E-3</v>
      </c>
      <c r="J279" s="76">
        <f>'Results csv file'!K726</f>
        <v>3.5547700000000001E-3</v>
      </c>
      <c r="K279" s="76">
        <f>'Results csv file'!L726</f>
        <v>4.5992250000000002E-3</v>
      </c>
      <c r="L279" s="76">
        <f>'Results csv file'!M726</f>
        <v>5.3550330000000004E-3</v>
      </c>
      <c r="M279" s="76">
        <f>'Results csv file'!N726</f>
        <v>5.276803E-3</v>
      </c>
      <c r="N279" s="76">
        <f>'Results csv file'!O726</f>
        <v>4.7203180000000003E-3</v>
      </c>
      <c r="O279" s="76">
        <f>'Results csv file'!P726</f>
        <v>4.0479829999999998E-3</v>
      </c>
      <c r="P279" s="76">
        <f>'Results csv file'!Q726</f>
        <v>3.5129919999999999E-3</v>
      </c>
      <c r="Q279" s="77">
        <f>'Results csv file'!R726</f>
        <v>3.1043149999999999E-3</v>
      </c>
      <c r="R279" s="164"/>
      <c r="S279" s="164"/>
      <c r="T279" s="164"/>
      <c r="U279" s="164"/>
      <c r="V279" s="164"/>
      <c r="W279" s="164"/>
      <c r="X279" s="164"/>
    </row>
    <row r="280" spans="1:24" x14ac:dyDescent="0.25">
      <c r="A280" s="91" t="str">
        <f>'Results csv file'!A731</f>
        <v>munxhoutot(MorningtonP)</v>
      </c>
      <c r="B280" s="76">
        <f>'Results csv file'!C727</f>
        <v>2.3768190000000002E-2</v>
      </c>
      <c r="C280" s="76">
        <f>'Results csv file'!D727</f>
        <v>1.9445839999999999E-2</v>
      </c>
      <c r="D280" s="76">
        <f>'Results csv file'!E727</f>
        <v>1.611334E-2</v>
      </c>
      <c r="E280" s="76">
        <f>'Results csv file'!F727</f>
        <v>1.3427339999999999E-2</v>
      </c>
      <c r="F280" s="76">
        <f>'Results csv file'!G727</f>
        <v>1.240029E-2</v>
      </c>
      <c r="G280" s="76">
        <f>'Results csv file'!H727</f>
        <v>1.087602E-2</v>
      </c>
      <c r="H280" s="76">
        <f>'Results csv file'!I727</f>
        <v>9.5748580000000003E-3</v>
      </c>
      <c r="I280" s="76">
        <f>'Results csv file'!J727</f>
        <v>8.4968479999999996E-3</v>
      </c>
      <c r="J280" s="76">
        <f>'Results csv file'!K727</f>
        <v>1.142964E-2</v>
      </c>
      <c r="K280" s="76">
        <f>'Results csv file'!L727</f>
        <v>1.2560709999999999E-2</v>
      </c>
      <c r="L280" s="76">
        <f>'Results csv file'!M727</f>
        <v>1.336449E-2</v>
      </c>
      <c r="M280" s="76">
        <f>'Results csv file'!N727</f>
        <v>1.3032510000000001E-2</v>
      </c>
      <c r="N280" s="76">
        <f>'Results csv file'!O727</f>
        <v>1.223222E-2</v>
      </c>
      <c r="O280" s="76">
        <f>'Results csv file'!P727</f>
        <v>1.1394369999999999E-2</v>
      </c>
      <c r="P280" s="76">
        <f>'Results csv file'!Q727</f>
        <v>1.0752309999999999E-2</v>
      </c>
      <c r="Q280" s="77">
        <f>'Results csv file'!R727</f>
        <v>1.025629E-2</v>
      </c>
      <c r="R280" s="164"/>
      <c r="S280" s="164"/>
      <c r="T280" s="164"/>
      <c r="U280" s="164"/>
      <c r="V280" s="164"/>
      <c r="W280" s="164"/>
      <c r="X280" s="164"/>
    </row>
    <row r="281" spans="1:24" x14ac:dyDescent="0.25">
      <c r="A281" s="91" t="str">
        <f>'Results csv file'!A732</f>
        <v>munxhoutot(MorningtonP2)</v>
      </c>
      <c r="B281" s="76">
        <f>'Results csv file'!C728</f>
        <v>2.5133869999999999E-2</v>
      </c>
      <c r="C281" s="76">
        <f>'Results csv file'!D728</f>
        <v>2.0523389999999999E-2</v>
      </c>
      <c r="D281" s="76">
        <f>'Results csv file'!E728</f>
        <v>1.6981989999999999E-2</v>
      </c>
      <c r="E281" s="76">
        <f>'Results csv file'!F728</f>
        <v>1.4156530000000001E-2</v>
      </c>
      <c r="F281" s="76">
        <f>'Results csv file'!G728</f>
        <v>1.3033080000000001E-2</v>
      </c>
      <c r="G281" s="76">
        <f>'Results csv file'!H728</f>
        <v>1.1441750000000001E-2</v>
      </c>
      <c r="H281" s="76">
        <f>'Results csv file'!I728</f>
        <v>1.009284E-2</v>
      </c>
      <c r="I281" s="76">
        <f>'Results csv file'!J728</f>
        <v>8.986384E-3</v>
      </c>
      <c r="J281" s="76">
        <f>'Results csv file'!K728</f>
        <v>1.19375E-2</v>
      </c>
      <c r="K281" s="76">
        <f>'Results csv file'!L728</f>
        <v>1.310686E-2</v>
      </c>
      <c r="L281" s="76">
        <f>'Results csv file'!M728</f>
        <v>1.3919600000000001E-2</v>
      </c>
      <c r="M281" s="76">
        <f>'Results csv file'!N728</f>
        <v>1.3501229999999999E-2</v>
      </c>
      <c r="N281" s="76">
        <f>'Results csv file'!O728</f>
        <v>1.260608E-2</v>
      </c>
      <c r="O281" s="76">
        <f>'Results csv file'!P728</f>
        <v>1.169249E-2</v>
      </c>
      <c r="P281" s="76">
        <f>'Results csv file'!Q728</f>
        <v>1.0993330000000001E-2</v>
      </c>
      <c r="Q281" s="77">
        <f>'Results csv file'!R728</f>
        <v>1.043989E-2</v>
      </c>
      <c r="R281" s="164"/>
      <c r="S281" s="164"/>
      <c r="T281" s="164"/>
      <c r="U281" s="164"/>
      <c r="V281" s="164"/>
      <c r="W281" s="164"/>
      <c r="X281" s="164"/>
    </row>
    <row r="282" spans="1:24" x14ac:dyDescent="0.25">
      <c r="A282" s="91" t="str">
        <f>'Results csv file'!A733</f>
        <v>munxhoutot(MorningtonP3)</v>
      </c>
      <c r="B282" s="76">
        <f>'Results csv file'!C729</f>
        <v>1.1141430000000001E-2</v>
      </c>
      <c r="C282" s="76">
        <f>'Results csv file'!D729</f>
        <v>7.4693789999999999E-3</v>
      </c>
      <c r="D282" s="76">
        <f>'Results csv file'!E729</f>
        <v>4.7272540000000002E-3</v>
      </c>
      <c r="E282" s="76">
        <f>'Results csv file'!F729</f>
        <v>2.562539E-3</v>
      </c>
      <c r="F282" s="76">
        <f>'Results csv file'!G729</f>
        <v>1.5921349999999999E-3</v>
      </c>
      <c r="G282" s="76">
        <f>'Results csv file'!H729</f>
        <v>4.0779549999999998E-4</v>
      </c>
      <c r="H282" s="76">
        <f>'Results csv file'!I729</f>
        <v>-5.726676E-4</v>
      </c>
      <c r="I282" s="76">
        <f>'Results csv file'!J729</f>
        <v>-1.368892E-3</v>
      </c>
      <c r="J282" s="76">
        <f>'Results csv file'!K729</f>
        <v>6.1589580000000004E-4</v>
      </c>
      <c r="K282" s="76">
        <f>'Results csv file'!L729</f>
        <v>1.467339E-3</v>
      </c>
      <c r="L282" s="76">
        <f>'Results csv file'!M729</f>
        <v>2.048617E-3</v>
      </c>
      <c r="M282" s="76">
        <f>'Results csv file'!N729</f>
        <v>1.9025730000000001E-3</v>
      </c>
      <c r="N282" s="76">
        <f>'Results csv file'!O729</f>
        <v>1.3479150000000001E-3</v>
      </c>
      <c r="O282" s="76">
        <f>'Results csv file'!P729</f>
        <v>6.86642E-4</v>
      </c>
      <c r="P282" s="76">
        <f>'Results csv file'!Q729</f>
        <v>1.4231960000000001E-4</v>
      </c>
      <c r="Q282" s="77">
        <f>'Results csv file'!R729</f>
        <v>-2.754268E-4</v>
      </c>
      <c r="R282" s="164"/>
      <c r="S282" s="164"/>
      <c r="T282" s="164"/>
      <c r="U282" s="164"/>
      <c r="V282" s="164"/>
      <c r="W282" s="164"/>
      <c r="X282" s="164"/>
    </row>
    <row r="283" spans="1:24" x14ac:dyDescent="0.25">
      <c r="A283" s="91" t="str">
        <f>'Results csv file'!A734</f>
        <v>munxhoutot(BellarineInn)</v>
      </c>
      <c r="B283" s="76">
        <f>'Results csv file'!C730</f>
        <v>1.7342739999999999E-2</v>
      </c>
      <c r="C283" s="76">
        <f>'Results csv file'!D730</f>
        <v>1.3157459999999999E-2</v>
      </c>
      <c r="D283" s="76">
        <f>'Results csv file'!E730</f>
        <v>9.9717390000000003E-3</v>
      </c>
      <c r="E283" s="76">
        <f>'Results csv file'!F730</f>
        <v>7.422484E-3</v>
      </c>
      <c r="F283" s="76">
        <f>'Results csv file'!G730</f>
        <v>6.4442350000000004E-3</v>
      </c>
      <c r="G283" s="76">
        <f>'Results csv file'!H730</f>
        <v>5.037148E-3</v>
      </c>
      <c r="H283" s="76">
        <f>'Results csv file'!I730</f>
        <v>3.84338E-3</v>
      </c>
      <c r="I283" s="76">
        <f>'Results csv file'!J730</f>
        <v>2.8728759999999999E-3</v>
      </c>
      <c r="J283" s="76">
        <f>'Results csv file'!K730</f>
        <v>5.6184520000000003E-3</v>
      </c>
      <c r="K283" s="76">
        <f>'Results csv file'!L730</f>
        <v>6.7004029999999997E-3</v>
      </c>
      <c r="L283" s="76">
        <f>'Results csv file'!M730</f>
        <v>7.4548369999999997E-3</v>
      </c>
      <c r="M283" s="76">
        <f>'Results csv file'!N730</f>
        <v>7.1819290000000001E-3</v>
      </c>
      <c r="N283" s="76">
        <f>'Results csv file'!O730</f>
        <v>6.461283E-3</v>
      </c>
      <c r="O283" s="76">
        <f>'Results csv file'!P730</f>
        <v>5.693091E-3</v>
      </c>
      <c r="P283" s="76">
        <f>'Results csv file'!Q730</f>
        <v>5.0905680000000002E-3</v>
      </c>
      <c r="Q283" s="77">
        <f>'Results csv file'!R730</f>
        <v>4.6243580000000003E-3</v>
      </c>
      <c r="R283" s="164"/>
      <c r="S283" s="164"/>
      <c r="T283" s="164"/>
      <c r="U283" s="164"/>
      <c r="V283" s="164"/>
      <c r="W283" s="164"/>
      <c r="X283" s="164"/>
    </row>
    <row r="284" spans="1:24" x14ac:dyDescent="0.25">
      <c r="A284" s="91" t="str">
        <f>'Results csv file'!A735</f>
        <v>munxhoutot(CorioInner)</v>
      </c>
      <c r="B284" s="76">
        <f>'Results csv file'!C731</f>
        <v>1.8818910000000001E-2</v>
      </c>
      <c r="C284" s="76">
        <f>'Results csv file'!D731</f>
        <v>1.4341629999999999E-2</v>
      </c>
      <c r="D284" s="76">
        <f>'Results csv file'!E731</f>
        <v>1.0895810000000001E-2</v>
      </c>
      <c r="E284" s="76">
        <f>'Results csv file'!F731</f>
        <v>8.1374559999999995E-3</v>
      </c>
      <c r="F284" s="76">
        <f>'Results csv file'!G731</f>
        <v>6.8660930000000002E-3</v>
      </c>
      <c r="G284" s="76">
        <f>'Results csv file'!H731</f>
        <v>5.3610189999999999E-3</v>
      </c>
      <c r="H284" s="76">
        <f>'Results csv file'!I731</f>
        <v>4.0990180000000003E-3</v>
      </c>
      <c r="I284" s="76">
        <f>'Results csv file'!J731</f>
        <v>3.0699299999999998E-3</v>
      </c>
      <c r="J284" s="76">
        <f>'Results csv file'!K731</f>
        <v>5.2647570000000001E-3</v>
      </c>
      <c r="K284" s="76">
        <f>'Results csv file'!L731</f>
        <v>6.2236310000000003E-3</v>
      </c>
      <c r="L284" s="76">
        <f>'Results csv file'!M731</f>
        <v>6.9115569999999996E-3</v>
      </c>
      <c r="M284" s="76">
        <f>'Results csv file'!N731</f>
        <v>6.6782860000000003E-3</v>
      </c>
      <c r="N284" s="76">
        <f>'Results csv file'!O731</f>
        <v>5.9790030000000001E-3</v>
      </c>
      <c r="O284" s="76">
        <f>'Results csv file'!P731</f>
        <v>5.1830510000000002E-3</v>
      </c>
      <c r="P284" s="76">
        <f>'Results csv file'!Q731</f>
        <v>4.532594E-3</v>
      </c>
      <c r="Q284" s="77">
        <f>'Results csv file'!R731</f>
        <v>4.0182259999999997E-3</v>
      </c>
      <c r="R284" s="164"/>
      <c r="S284" s="164"/>
      <c r="T284" s="164"/>
      <c r="U284" s="164"/>
      <c r="V284" s="164"/>
      <c r="W284" s="164"/>
      <c r="X284" s="164"/>
    </row>
    <row r="285" spans="1:24" x14ac:dyDescent="0.25">
      <c r="A285" s="91" t="str">
        <f>'Results csv file'!A736</f>
        <v>munxhoutot(Geelong)</v>
      </c>
      <c r="B285" s="76">
        <f>'Results csv file'!C732</f>
        <v>3.3942840000000002E-2</v>
      </c>
      <c r="C285" s="76">
        <f>'Results csv file'!D732</f>
        <v>2.8476319999999999E-2</v>
      </c>
      <c r="D285" s="76">
        <f>'Results csv file'!E732</f>
        <v>2.4334330000000001E-2</v>
      </c>
      <c r="E285" s="76">
        <f>'Results csv file'!F732</f>
        <v>2.1055669999999999E-2</v>
      </c>
      <c r="F285" s="76">
        <f>'Results csv file'!G732</f>
        <v>1.9701590000000001E-2</v>
      </c>
      <c r="G285" s="76">
        <f>'Results csv file'!H732</f>
        <v>1.7802160000000001E-2</v>
      </c>
      <c r="H285" s="76">
        <f>'Results csv file'!I732</f>
        <v>1.6183489999999998E-2</v>
      </c>
      <c r="I285" s="76">
        <f>'Results csv file'!J732</f>
        <v>1.4855429999999999E-2</v>
      </c>
      <c r="J285" s="76">
        <f>'Results csv file'!K732</f>
        <v>1.834032E-2</v>
      </c>
      <c r="K285" s="76">
        <f>'Results csv file'!L732</f>
        <v>1.957561E-2</v>
      </c>
      <c r="L285" s="76">
        <f>'Results csv file'!M732</f>
        <v>2.039682E-2</v>
      </c>
      <c r="M285" s="76">
        <f>'Results csv file'!N732</f>
        <v>1.9659200000000002E-2</v>
      </c>
      <c r="N285" s="76">
        <f>'Results csv file'!O732</f>
        <v>1.8456360000000002E-2</v>
      </c>
      <c r="O285" s="76">
        <f>'Results csv file'!P732</f>
        <v>1.731241E-2</v>
      </c>
      <c r="P285" s="76">
        <f>'Results csv file'!Q732</f>
        <v>1.6440320000000001E-2</v>
      </c>
      <c r="Q285" s="77">
        <f>'Results csv file'!R732</f>
        <v>1.5742539999999999E-2</v>
      </c>
      <c r="R285" s="164"/>
      <c r="S285" s="164"/>
      <c r="T285" s="164"/>
      <c r="U285" s="164"/>
      <c r="V285" s="164"/>
      <c r="W285" s="164"/>
      <c r="X285" s="164"/>
    </row>
    <row r="286" spans="1:24" x14ac:dyDescent="0.25">
      <c r="A286" s="91" t="str">
        <f>'Results csv file'!A737</f>
        <v>munxhoutot(GeelongWest)</v>
      </c>
      <c r="B286" s="76">
        <f>'Results csv file'!C733</f>
        <v>3.2165159999999998E-2</v>
      </c>
      <c r="C286" s="76">
        <f>'Results csv file'!D733</f>
        <v>2.701516E-2</v>
      </c>
      <c r="D286" s="76">
        <f>'Results csv file'!E733</f>
        <v>2.3090670000000001E-2</v>
      </c>
      <c r="E286" s="76">
        <f>'Results csv file'!F733</f>
        <v>1.995063E-2</v>
      </c>
      <c r="F286" s="76">
        <f>'Results csv file'!G733</f>
        <v>1.8808760000000001E-2</v>
      </c>
      <c r="G286" s="76">
        <f>'Results csv file'!H733</f>
        <v>1.700459E-2</v>
      </c>
      <c r="H286" s="76">
        <f>'Results csv file'!I733</f>
        <v>1.5452209999999999E-2</v>
      </c>
      <c r="I286" s="76">
        <f>'Results csv file'!J733</f>
        <v>1.417124E-2</v>
      </c>
      <c r="J286" s="76">
        <f>'Results csv file'!K733</f>
        <v>1.7851209999999999E-2</v>
      </c>
      <c r="K286" s="76">
        <f>'Results csv file'!L733</f>
        <v>1.912637E-2</v>
      </c>
      <c r="L286" s="76">
        <f>'Results csv file'!M733</f>
        <v>1.9977600000000002E-2</v>
      </c>
      <c r="M286" s="76">
        <f>'Results csv file'!N733</f>
        <v>1.92576E-2</v>
      </c>
      <c r="N286" s="76">
        <f>'Results csv file'!O733</f>
        <v>1.810962E-2</v>
      </c>
      <c r="O286" s="76">
        <f>'Results csv file'!P733</f>
        <v>1.703066E-2</v>
      </c>
      <c r="P286" s="76">
        <f>'Results csv file'!Q733</f>
        <v>1.623434E-2</v>
      </c>
      <c r="Q286" s="77">
        <f>'Results csv file'!R733</f>
        <v>1.561297E-2</v>
      </c>
      <c r="R286" s="164"/>
      <c r="S286" s="164"/>
      <c r="T286" s="164"/>
      <c r="U286" s="164"/>
      <c r="V286" s="164"/>
      <c r="W286" s="164"/>
      <c r="X286" s="164"/>
    </row>
    <row r="287" spans="1:24" x14ac:dyDescent="0.25">
      <c r="A287" s="91" t="str">
        <f>'Results csv file'!A738</f>
        <v>munxhoutot(Newtown)</v>
      </c>
      <c r="B287" s="76">
        <f>'Results csv file'!C734</f>
        <v>8.1888059999999999E-3</v>
      </c>
      <c r="C287" s="76">
        <f>'Results csv file'!D734</f>
        <v>4.4664140000000001E-3</v>
      </c>
      <c r="D287" s="76">
        <f>'Results csv file'!E734</f>
        <v>1.616003E-3</v>
      </c>
      <c r="E287" s="76">
        <f>'Results csv file'!F734</f>
        <v>-6.6617990000000001E-4</v>
      </c>
      <c r="F287" s="76">
        <f>'Results csv file'!G734</f>
        <v>-1.6351930000000001E-3</v>
      </c>
      <c r="G287" s="76">
        <f>'Results csv file'!H734</f>
        <v>-2.8289090000000001E-3</v>
      </c>
      <c r="H287" s="76">
        <f>'Results csv file'!I734</f>
        <v>-3.818789E-3</v>
      </c>
      <c r="I287" s="76">
        <f>'Results csv file'!J734</f>
        <v>-4.6144749999999998E-3</v>
      </c>
      <c r="J287" s="76">
        <f>'Results csv file'!K734</f>
        <v>-2.6140690000000001E-3</v>
      </c>
      <c r="K287" s="76">
        <f>'Results csv file'!L734</f>
        <v>-1.694596E-3</v>
      </c>
      <c r="L287" s="76">
        <f>'Results csv file'!M734</f>
        <v>-1.0067800000000001E-3</v>
      </c>
      <c r="M287" s="76">
        <f>'Results csv file'!N734</f>
        <v>-9.5801339999999999E-4</v>
      </c>
      <c r="N287" s="76">
        <f>'Results csv file'!O734</f>
        <v>-1.3666520000000001E-3</v>
      </c>
      <c r="O287" s="76">
        <f>'Results csv file'!P734</f>
        <v>-1.9303809999999999E-3</v>
      </c>
      <c r="P287" s="76">
        <f>'Results csv file'!Q734</f>
        <v>-2.406053E-3</v>
      </c>
      <c r="Q287" s="77">
        <f>'Results csv file'!R734</f>
        <v>-2.7555180000000002E-3</v>
      </c>
      <c r="R287" s="164"/>
      <c r="S287" s="164"/>
      <c r="T287" s="164"/>
      <c r="U287" s="164"/>
      <c r="V287" s="164"/>
      <c r="W287" s="164"/>
      <c r="X287" s="164"/>
    </row>
    <row r="288" spans="1:24" x14ac:dyDescent="0.25">
      <c r="A288" s="91" t="str">
        <f>'Results csv file'!A739</f>
        <v>munxhoutot(SouthBarwonI)</v>
      </c>
      <c r="B288" s="76">
        <f>'Results csv file'!C735</f>
        <v>-2.6484379999999998E-2</v>
      </c>
      <c r="C288" s="76">
        <f>'Results csv file'!D735</f>
        <v>-2.8482070000000002E-2</v>
      </c>
      <c r="D288" s="76">
        <f>'Results csv file'!E735</f>
        <v>-3.0058540000000002E-2</v>
      </c>
      <c r="E288" s="76">
        <f>'Results csv file'!F735</f>
        <v>-3.1350980000000001E-2</v>
      </c>
      <c r="F288" s="76">
        <f>'Results csv file'!G735</f>
        <v>-3.1952210000000002E-2</v>
      </c>
      <c r="G288" s="76">
        <f>'Results csv file'!H735</f>
        <v>-3.245725E-2</v>
      </c>
      <c r="H288" s="76">
        <f>'Results csv file'!I735</f>
        <v>-3.2826130000000002E-2</v>
      </c>
      <c r="I288" s="76">
        <f>'Results csv file'!J735</f>
        <v>-3.3088230000000003E-2</v>
      </c>
      <c r="J288" s="76">
        <f>'Results csv file'!K735</f>
        <v>-3.2263420000000001E-2</v>
      </c>
      <c r="K288" s="76">
        <f>'Results csv file'!L735</f>
        <v>-3.1557380000000003E-2</v>
      </c>
      <c r="L288" s="76">
        <f>'Results csv file'!M735</f>
        <v>-3.0947249999999999E-2</v>
      </c>
      <c r="M288" s="76">
        <f>'Results csv file'!N735</f>
        <v>-3.0117339999999999E-2</v>
      </c>
      <c r="N288" s="76">
        <f>'Results csv file'!O735</f>
        <v>-2.972692E-2</v>
      </c>
      <c r="O288" s="76">
        <f>'Results csv file'!P735</f>
        <v>-2.9697660000000001E-2</v>
      </c>
      <c r="P288" s="76">
        <f>'Results csv file'!Q735</f>
        <v>-2.9775340000000001E-2</v>
      </c>
      <c r="Q288" s="77">
        <f>'Results csv file'!R735</f>
        <v>-2.9804549999999999E-2</v>
      </c>
      <c r="R288" s="164"/>
      <c r="S288" s="164"/>
      <c r="T288" s="164"/>
      <c r="U288" s="164"/>
      <c r="V288" s="164"/>
      <c r="W288" s="164"/>
      <c r="X288" s="164"/>
    </row>
    <row r="289" spans="1:24" x14ac:dyDescent="0.25">
      <c r="A289" s="91" t="str">
        <f>'Results csv file'!A740</f>
        <v>munxhoutot(GreaterGeelo)</v>
      </c>
      <c r="B289" s="76">
        <f>'Results csv file'!C736</f>
        <v>1.496519E-2</v>
      </c>
      <c r="C289" s="76">
        <f>'Results csv file'!D736</f>
        <v>1.058038E-2</v>
      </c>
      <c r="D289" s="76">
        <f>'Results csv file'!E736</f>
        <v>7.1859410000000004E-3</v>
      </c>
      <c r="E289" s="76">
        <f>'Results csv file'!F736</f>
        <v>4.4189579999999997E-3</v>
      </c>
      <c r="F289" s="76">
        <f>'Results csv file'!G736</f>
        <v>3.4805359999999998E-3</v>
      </c>
      <c r="G289" s="76">
        <f>'Results csv file'!H736</f>
        <v>1.9960590000000001E-3</v>
      </c>
      <c r="H289" s="76">
        <f>'Results csv file'!I736</f>
        <v>7.2447940000000001E-4</v>
      </c>
      <c r="I289" s="76">
        <f>'Results csv file'!J736</f>
        <v>-3.23851E-4</v>
      </c>
      <c r="J289" s="76">
        <f>'Results csv file'!K736</f>
        <v>2.7816289999999999E-3</v>
      </c>
      <c r="K289" s="76">
        <f>'Results csv file'!L736</f>
        <v>3.9698219999999996E-3</v>
      </c>
      <c r="L289" s="76">
        <f>'Results csv file'!M736</f>
        <v>4.8213229999999998E-3</v>
      </c>
      <c r="M289" s="76">
        <f>'Results csv file'!N736</f>
        <v>4.5775E-3</v>
      </c>
      <c r="N289" s="76">
        <f>'Results csv file'!O736</f>
        <v>3.9149739999999999E-3</v>
      </c>
      <c r="O289" s="76">
        <f>'Results csv file'!P736</f>
        <v>3.1953039999999999E-3</v>
      </c>
      <c r="P289" s="76">
        <f>'Results csv file'!Q736</f>
        <v>2.6317369999999999E-3</v>
      </c>
      <c r="Q289" s="77">
        <f>'Results csv file'!R736</f>
        <v>2.1945459999999999E-3</v>
      </c>
      <c r="R289" s="164"/>
      <c r="S289" s="164"/>
      <c r="T289" s="164"/>
      <c r="U289" s="164"/>
      <c r="V289" s="164"/>
      <c r="W289" s="164"/>
      <c r="X289" s="164"/>
    </row>
    <row r="290" spans="1:24" x14ac:dyDescent="0.25">
      <c r="A290" s="91" t="str">
        <f>'Results csv file'!A741</f>
        <v>munxhoutot(Queenscliffe)</v>
      </c>
      <c r="B290" s="76">
        <f>'Results csv file'!C737</f>
        <v>2.0687580000000001E-2</v>
      </c>
      <c r="C290" s="76">
        <f>'Results csv file'!D737</f>
        <v>1.6046879999999999E-2</v>
      </c>
      <c r="D290" s="76">
        <f>'Results csv file'!E737</f>
        <v>1.2445950000000001E-2</v>
      </c>
      <c r="E290" s="76">
        <f>'Results csv file'!F737</f>
        <v>9.5117670000000008E-3</v>
      </c>
      <c r="F290" s="76">
        <f>'Results csv file'!G737</f>
        <v>8.4865519999999996E-3</v>
      </c>
      <c r="G290" s="76">
        <f>'Results csv file'!H737</f>
        <v>6.8662560000000003E-3</v>
      </c>
      <c r="H290" s="76">
        <f>'Results csv file'!I737</f>
        <v>5.4687219999999996E-3</v>
      </c>
      <c r="I290" s="76">
        <f>'Results csv file'!J737</f>
        <v>4.3235670000000004E-3</v>
      </c>
      <c r="J290" s="76">
        <f>'Results csv file'!K737</f>
        <v>7.718333E-3</v>
      </c>
      <c r="K290" s="76">
        <f>'Results csv file'!L737</f>
        <v>8.992168E-3</v>
      </c>
      <c r="L290" s="76">
        <f>'Results csv file'!M737</f>
        <v>9.891024E-3</v>
      </c>
      <c r="M290" s="76">
        <f>'Results csv file'!N737</f>
        <v>9.5399830000000001E-3</v>
      </c>
      <c r="N290" s="76">
        <f>'Results csv file'!O737</f>
        <v>8.7311609999999994E-3</v>
      </c>
      <c r="O290" s="76">
        <f>'Results csv file'!P737</f>
        <v>7.8945769999999998E-3</v>
      </c>
      <c r="P290" s="76">
        <f>'Results csv file'!Q737</f>
        <v>7.2632160000000003E-3</v>
      </c>
      <c r="Q290" s="77">
        <f>'Results csv file'!R737</f>
        <v>6.7679649999999999E-3</v>
      </c>
      <c r="R290" s="164"/>
      <c r="S290" s="164"/>
      <c r="T290" s="164"/>
      <c r="U290" s="164"/>
      <c r="V290" s="164"/>
      <c r="W290" s="164"/>
      <c r="X290" s="164"/>
    </row>
    <row r="291" spans="1:24" x14ac:dyDescent="0.25">
      <c r="A291" s="91" t="str">
        <f>'Results csv file'!A742</f>
        <v>munxhoutot(SurfCoastSEa)</v>
      </c>
      <c r="B291" s="76">
        <f>'Results csv file'!C738</f>
        <v>3.6333579999999997E-2</v>
      </c>
      <c r="C291" s="76">
        <f>'Results csv file'!D738</f>
        <v>3.0976130000000001E-2</v>
      </c>
      <c r="D291" s="76">
        <f>'Results csv file'!E738</f>
        <v>2.6785819999999998E-2</v>
      </c>
      <c r="E291" s="76">
        <f>'Results csv file'!F738</f>
        <v>2.3399759999999999E-2</v>
      </c>
      <c r="F291" s="76">
        <f>'Results csv file'!G738</f>
        <v>2.2210669999999998E-2</v>
      </c>
      <c r="G291" s="76">
        <f>'Results csv file'!H738</f>
        <v>2.0241579999999999E-2</v>
      </c>
      <c r="H291" s="76">
        <f>'Results csv file'!I738</f>
        <v>1.8533870000000001E-2</v>
      </c>
      <c r="I291" s="76">
        <f>'Results csv file'!J738</f>
        <v>1.7126820000000001E-2</v>
      </c>
      <c r="J291" s="76">
        <f>'Results csv file'!K738</f>
        <v>2.127689E-2</v>
      </c>
      <c r="K291" s="76">
        <f>'Results csv file'!L738</f>
        <v>2.2724629999999999E-2</v>
      </c>
      <c r="L291" s="76">
        <f>'Results csv file'!M738</f>
        <v>2.3710910000000002E-2</v>
      </c>
      <c r="M291" s="76">
        <f>'Results csv file'!N738</f>
        <v>2.298938E-2</v>
      </c>
      <c r="N291" s="76">
        <f>'Results csv file'!O738</f>
        <v>2.1800010000000002E-2</v>
      </c>
      <c r="O291" s="76">
        <f>'Results csv file'!P738</f>
        <v>2.0681080000000001E-2</v>
      </c>
      <c r="P291" s="76">
        <f>'Results csv file'!Q738</f>
        <v>1.985524E-2</v>
      </c>
      <c r="Q291" s="77">
        <f>'Results csv file'!R738</f>
        <v>1.9214229999999999E-2</v>
      </c>
      <c r="R291" s="164"/>
      <c r="S291" s="164"/>
      <c r="T291" s="164"/>
      <c r="U291" s="164"/>
      <c r="V291" s="164"/>
      <c r="W291" s="164"/>
      <c r="X291" s="164"/>
    </row>
    <row r="292" spans="1:24" x14ac:dyDescent="0.25">
      <c r="A292" s="91" t="str">
        <f>'Results csv file'!A743</f>
        <v>munxhoutot(SurfCoastSWe)</v>
      </c>
      <c r="B292" s="76">
        <f>'Results csv file'!C739</f>
        <v>2.4931729999999999E-2</v>
      </c>
      <c r="C292" s="76">
        <f>'Results csv file'!D739</f>
        <v>2.0174020000000001E-2</v>
      </c>
      <c r="D292" s="76">
        <f>'Results csv file'!E739</f>
        <v>1.6485489999999998E-2</v>
      </c>
      <c r="E292" s="76">
        <f>'Results csv file'!F739</f>
        <v>1.348334E-2</v>
      </c>
      <c r="F292" s="76">
        <f>'Results csv file'!G739</f>
        <v>1.2380179999999999E-2</v>
      </c>
      <c r="G292" s="76">
        <f>'Results csv file'!H739</f>
        <v>1.0701820000000001E-2</v>
      </c>
      <c r="H292" s="76">
        <f>'Results csv file'!I739</f>
        <v>9.2655250000000001E-3</v>
      </c>
      <c r="I292" s="76">
        <f>'Results csv file'!J739</f>
        <v>8.0816229999999996E-3</v>
      </c>
      <c r="J292" s="76">
        <f>'Results csv file'!K739</f>
        <v>1.144479E-2</v>
      </c>
      <c r="K292" s="76">
        <f>'Results csv file'!L739</f>
        <v>1.272909E-2</v>
      </c>
      <c r="L292" s="76">
        <f>'Results csv file'!M739</f>
        <v>1.3628660000000001E-2</v>
      </c>
      <c r="M292" s="76">
        <f>'Results csv file'!N739</f>
        <v>1.321952E-2</v>
      </c>
      <c r="N292" s="76">
        <f>'Results csv file'!O739</f>
        <v>1.2342860000000001E-2</v>
      </c>
      <c r="O292" s="76">
        <f>'Results csv file'!P739</f>
        <v>1.1438429999999999E-2</v>
      </c>
      <c r="P292" s="76">
        <f>'Results csv file'!Q739</f>
        <v>1.0748870000000001E-2</v>
      </c>
      <c r="Q292" s="77">
        <f>'Results csv file'!R739</f>
        <v>1.020511E-2</v>
      </c>
      <c r="R292" s="164"/>
      <c r="S292" s="164"/>
      <c r="T292" s="164"/>
      <c r="U292" s="164"/>
      <c r="V292" s="164"/>
      <c r="W292" s="164"/>
      <c r="X292" s="164"/>
    </row>
    <row r="293" spans="1:24" x14ac:dyDescent="0.25">
      <c r="A293" s="91" t="str">
        <f>'Results csv file'!A744</f>
        <v>munxhoutot(ColacOtwaySC)</v>
      </c>
      <c r="B293" s="76">
        <f>'Results csv file'!C740</f>
        <v>4.3676820000000003E-3</v>
      </c>
      <c r="C293" s="76">
        <f>'Results csv file'!D740</f>
        <v>3.158964E-4</v>
      </c>
      <c r="D293" s="76">
        <f>'Results csv file'!E740</f>
        <v>-2.8331670000000002E-3</v>
      </c>
      <c r="E293" s="76">
        <f>'Results csv file'!F740</f>
        <v>-5.3742369999999996E-3</v>
      </c>
      <c r="F293" s="76">
        <f>'Results csv file'!G740</f>
        <v>-6.3420270000000001E-3</v>
      </c>
      <c r="G293" s="76">
        <f>'Results csv file'!H740</f>
        <v>-7.6225970000000001E-3</v>
      </c>
      <c r="H293" s="76">
        <f>'Results csv file'!I740</f>
        <v>-8.6899260000000006E-3</v>
      </c>
      <c r="I293" s="76">
        <f>'Results csv file'!J740</f>
        <v>-9.5534799999999996E-3</v>
      </c>
      <c r="J293" s="76">
        <f>'Results csv file'!K740</f>
        <v>-7.2287339999999997E-3</v>
      </c>
      <c r="K293" s="76">
        <f>'Results csv file'!L740</f>
        <v>-6.2139969999999997E-3</v>
      </c>
      <c r="L293" s="76">
        <f>'Results csv file'!M740</f>
        <v>-5.4494790000000001E-3</v>
      </c>
      <c r="M293" s="76">
        <f>'Results csv file'!N740</f>
        <v>-5.4107249999999999E-3</v>
      </c>
      <c r="N293" s="76">
        <f>'Results csv file'!O740</f>
        <v>-5.7995920000000001E-3</v>
      </c>
      <c r="O293" s="76">
        <f>'Results csv file'!P740</f>
        <v>-6.3338379999999996E-3</v>
      </c>
      <c r="P293" s="76">
        <f>'Results csv file'!Q740</f>
        <v>-6.7898710000000003E-3</v>
      </c>
      <c r="Q293" s="77">
        <f>'Results csv file'!R740</f>
        <v>-7.138948E-3</v>
      </c>
      <c r="R293" s="164"/>
      <c r="S293" s="164"/>
      <c r="T293" s="164"/>
      <c r="U293" s="164"/>
      <c r="V293" s="164"/>
      <c r="W293" s="164"/>
      <c r="X293" s="164"/>
    </row>
    <row r="294" spans="1:24" x14ac:dyDescent="0.25">
      <c r="A294" s="91" t="str">
        <f>'Results csv file'!A745</f>
        <v>munxhoutot(ColacOtwaySN)</v>
      </c>
      <c r="B294" s="76">
        <f>'Results csv file'!C741</f>
        <v>1.4650310000000001E-3</v>
      </c>
      <c r="C294" s="76">
        <f>'Results csv file'!D741</f>
        <v>-2.8100479999999999E-3</v>
      </c>
      <c r="D294" s="76">
        <f>'Results csv file'!E741</f>
        <v>-6.1718989999999998E-3</v>
      </c>
      <c r="E294" s="76">
        <f>'Results csv file'!F741</f>
        <v>-8.9349560000000008E-3</v>
      </c>
      <c r="F294" s="76">
        <f>'Results csv file'!G741</f>
        <v>-9.7956710000000006E-3</v>
      </c>
      <c r="G294" s="76">
        <f>'Results csv file'!H741</f>
        <v>-1.123241E-2</v>
      </c>
      <c r="H294" s="76">
        <f>'Results csv file'!I741</f>
        <v>-1.247583E-2</v>
      </c>
      <c r="I294" s="76">
        <f>'Results csv file'!J741</f>
        <v>-1.349593E-2</v>
      </c>
      <c r="J294" s="76">
        <f>'Results csv file'!K741</f>
        <v>-1.057104E-2</v>
      </c>
      <c r="K294" s="76">
        <f>'Results csv file'!L741</f>
        <v>-9.5576389999999997E-3</v>
      </c>
      <c r="L294" s="76">
        <f>'Results csv file'!M741</f>
        <v>-8.8417310000000002E-3</v>
      </c>
      <c r="M294" s="76">
        <f>'Results csv file'!N741</f>
        <v>-8.9490939999999995E-3</v>
      </c>
      <c r="N294" s="76">
        <f>'Results csv file'!O741</f>
        <v>-9.3882970000000003E-3</v>
      </c>
      <c r="O294" s="76">
        <f>'Results csv file'!P741</f>
        <v>-9.9141750000000008E-3</v>
      </c>
      <c r="P294" s="76">
        <f>'Results csv file'!Q741</f>
        <v>-1.034214E-2</v>
      </c>
      <c r="Q294" s="77">
        <f>'Results csv file'!R741</f>
        <v>-1.068233E-2</v>
      </c>
      <c r="R294" s="164"/>
      <c r="S294" s="164"/>
      <c r="T294" s="164"/>
      <c r="U294" s="164"/>
      <c r="V294" s="164"/>
      <c r="W294" s="164"/>
      <c r="X294" s="164"/>
    </row>
    <row r="295" spans="1:24" x14ac:dyDescent="0.25">
      <c r="A295" s="91" t="str">
        <f>'Results csv file'!A746</f>
        <v>munxhoutot(ColacOtwaySS)</v>
      </c>
      <c r="B295" s="76">
        <f>'Results csv file'!C742</f>
        <v>3.4704710000000001E-3</v>
      </c>
      <c r="C295" s="76">
        <f>'Results csv file'!D742</f>
        <v>-6.3043850000000005E-4</v>
      </c>
      <c r="D295" s="76">
        <f>'Results csv file'!E742</f>
        <v>-3.7893800000000002E-3</v>
      </c>
      <c r="E295" s="76">
        <f>'Results csv file'!F742</f>
        <v>-6.3204200000000002E-3</v>
      </c>
      <c r="F295" s="76">
        <f>'Results csv file'!G742</f>
        <v>-7.2688600000000003E-3</v>
      </c>
      <c r="G295" s="76">
        <f>'Results csv file'!H742</f>
        <v>-8.510409E-3</v>
      </c>
      <c r="H295" s="76">
        <f>'Results csv file'!I742</f>
        <v>-9.5387600000000003E-3</v>
      </c>
      <c r="I295" s="76">
        <f>'Results csv file'!J742</f>
        <v>-1.036339E-2</v>
      </c>
      <c r="J295" s="76">
        <f>'Results csv file'!K742</f>
        <v>-8.0001470000000009E-3</v>
      </c>
      <c r="K295" s="76">
        <f>'Results csv file'!L742</f>
        <v>-6.927725E-3</v>
      </c>
      <c r="L295" s="76">
        <f>'Results csv file'!M742</f>
        <v>-6.1346259999999998E-3</v>
      </c>
      <c r="M295" s="76">
        <f>'Results csv file'!N742</f>
        <v>-6.0761549999999998E-3</v>
      </c>
      <c r="N295" s="76">
        <f>'Results csv file'!O742</f>
        <v>-6.4747609999999999E-3</v>
      </c>
      <c r="O295" s="76">
        <f>'Results csv file'!P742</f>
        <v>-7.0188009999999999E-3</v>
      </c>
      <c r="P295" s="76">
        <f>'Results csv file'!Q742</f>
        <v>-7.4751569999999996E-3</v>
      </c>
      <c r="Q295" s="77">
        <f>'Results csv file'!R742</f>
        <v>-7.8148249999999992E-3</v>
      </c>
      <c r="R295" s="164"/>
      <c r="S295" s="164"/>
      <c r="T295" s="164"/>
      <c r="U295" s="164"/>
      <c r="V295" s="164"/>
      <c r="W295" s="164"/>
      <c r="X295" s="164"/>
    </row>
    <row r="296" spans="1:24" x14ac:dyDescent="0.25">
      <c r="A296" s="91" t="str">
        <f>'Results csv file'!A747</f>
        <v>munxhoutot(GoldenPlains)</v>
      </c>
      <c r="B296" s="76">
        <f>'Results csv file'!C743</f>
        <v>2.4484260000000001E-2</v>
      </c>
      <c r="C296" s="76">
        <f>'Results csv file'!D743</f>
        <v>1.9488399999999999E-2</v>
      </c>
      <c r="D296" s="76">
        <f>'Results csv file'!E743</f>
        <v>1.5670119999999999E-2</v>
      </c>
      <c r="E296" s="76">
        <f>'Results csv file'!F743</f>
        <v>1.261724E-2</v>
      </c>
      <c r="F296" s="76">
        <f>'Results csv file'!G743</f>
        <v>1.143718E-2</v>
      </c>
      <c r="G296" s="76">
        <f>'Results csv file'!H743</f>
        <v>9.7503079999999992E-3</v>
      </c>
      <c r="H296" s="76">
        <f>'Results csv file'!I743</f>
        <v>8.3152460000000001E-3</v>
      </c>
      <c r="I296" s="76">
        <f>'Results csv file'!J743</f>
        <v>7.1418419999999998E-3</v>
      </c>
      <c r="J296" s="76">
        <f>'Results csv file'!K743</f>
        <v>1.0420520000000001E-2</v>
      </c>
      <c r="K296" s="76">
        <f>'Results csv file'!L743</f>
        <v>1.164711E-2</v>
      </c>
      <c r="L296" s="76">
        <f>'Results csv file'!M743</f>
        <v>1.248819E-2</v>
      </c>
      <c r="M296" s="76">
        <f>'Results csv file'!N743</f>
        <v>1.200237E-2</v>
      </c>
      <c r="N296" s="76">
        <f>'Results csv file'!O743</f>
        <v>1.1050539999999999E-2</v>
      </c>
      <c r="O296" s="76">
        <f>'Results csv file'!P743</f>
        <v>1.009962E-2</v>
      </c>
      <c r="P296" s="76">
        <f>'Results csv file'!Q743</f>
        <v>9.3626720000000007E-3</v>
      </c>
      <c r="Q296" s="77">
        <f>'Results csv file'!R743</f>
        <v>8.7811520000000004E-3</v>
      </c>
      <c r="R296" s="164"/>
      <c r="S296" s="164"/>
      <c r="T296" s="164"/>
      <c r="U296" s="164"/>
      <c r="V296" s="164"/>
      <c r="W296" s="164"/>
      <c r="X296" s="164"/>
    </row>
    <row r="297" spans="1:24" x14ac:dyDescent="0.25">
      <c r="A297" s="91" t="str">
        <f>'Results csv file'!A748</f>
        <v>munxhoutot(GoldenPlain2)</v>
      </c>
      <c r="B297" s="76">
        <f>'Results csv file'!C744</f>
        <v>4.2545550000000001E-2</v>
      </c>
      <c r="C297" s="76">
        <f>'Results csv file'!D744</f>
        <v>3.7268709999999997E-2</v>
      </c>
      <c r="D297" s="76">
        <f>'Results csv file'!E744</f>
        <v>3.316177E-2</v>
      </c>
      <c r="E297" s="76">
        <f>'Results csv file'!F744</f>
        <v>2.983121E-2</v>
      </c>
      <c r="F297" s="76">
        <f>'Results csv file'!G744</f>
        <v>2.8340460000000001E-2</v>
      </c>
      <c r="G297" s="76">
        <f>'Results csv file'!H744</f>
        <v>2.635117E-2</v>
      </c>
      <c r="H297" s="76">
        <f>'Results csv file'!I744</f>
        <v>2.465266E-2</v>
      </c>
      <c r="I297" s="76">
        <f>'Results csv file'!J744</f>
        <v>2.3226110000000001E-2</v>
      </c>
      <c r="J297" s="76">
        <f>'Results csv file'!K744</f>
        <v>2.6455679999999999E-2</v>
      </c>
      <c r="K297" s="76">
        <f>'Results csv file'!L744</f>
        <v>2.7722279999999998E-2</v>
      </c>
      <c r="L297" s="76">
        <f>'Results csv file'!M744</f>
        <v>2.8603199999999999E-2</v>
      </c>
      <c r="M297" s="76">
        <f>'Results csv file'!N744</f>
        <v>2.7912280000000001E-2</v>
      </c>
      <c r="N297" s="76">
        <f>'Results csv file'!O744</f>
        <v>2.6686419999999999E-2</v>
      </c>
      <c r="O297" s="76">
        <f>'Results csv file'!P744</f>
        <v>2.5481879999999998E-2</v>
      </c>
      <c r="P297" s="76">
        <f>'Results csv file'!Q744</f>
        <v>2.4550209999999999E-2</v>
      </c>
      <c r="Q297" s="77">
        <f>'Results csv file'!R744</f>
        <v>2.3803089999999999E-2</v>
      </c>
      <c r="R297" s="164"/>
      <c r="S297" s="164"/>
      <c r="T297" s="164"/>
      <c r="U297" s="164"/>
      <c r="V297" s="164"/>
      <c r="W297" s="164"/>
      <c r="X297" s="164"/>
    </row>
    <row r="298" spans="1:24" x14ac:dyDescent="0.25">
      <c r="A298" s="91" t="str">
        <f>'Results csv file'!A749</f>
        <v>munxhoutot(GreaterGeel2)</v>
      </c>
      <c r="B298" s="76">
        <f>'Results csv file'!C745</f>
        <v>3.9661740000000001E-2</v>
      </c>
      <c r="C298" s="76">
        <f>'Results csv file'!D745</f>
        <v>3.5257539999999997E-2</v>
      </c>
      <c r="D298" s="76">
        <f>'Results csv file'!E745</f>
        <v>3.1798170000000001E-2</v>
      </c>
      <c r="E298" s="76">
        <f>'Results csv file'!F745</f>
        <v>2.8978259999999999E-2</v>
      </c>
      <c r="F298" s="76">
        <f>'Results csv file'!G745</f>
        <v>2.7657109999999999E-2</v>
      </c>
      <c r="G298" s="76">
        <f>'Results csv file'!H745</f>
        <v>2.6003330000000002E-2</v>
      </c>
      <c r="H298" s="76">
        <f>'Results csv file'!I745</f>
        <v>2.4593E-2</v>
      </c>
      <c r="I298" s="76">
        <f>'Results csv file'!J745</f>
        <v>2.338701E-2</v>
      </c>
      <c r="J298" s="76">
        <f>'Results csv file'!K745</f>
        <v>2.5838119999999999E-2</v>
      </c>
      <c r="K298" s="76">
        <f>'Results csv file'!L745</f>
        <v>2.6987669999999998E-2</v>
      </c>
      <c r="L298" s="76">
        <f>'Results csv file'!M745</f>
        <v>2.7873789999999999E-2</v>
      </c>
      <c r="M298" s="76">
        <f>'Results csv file'!N745</f>
        <v>2.740571E-2</v>
      </c>
      <c r="N298" s="76">
        <f>'Results csv file'!O745</f>
        <v>2.6421190000000001E-2</v>
      </c>
      <c r="O298" s="76">
        <f>'Results csv file'!P745</f>
        <v>2.5389640000000002E-2</v>
      </c>
      <c r="P298" s="76">
        <f>'Results csv file'!Q745</f>
        <v>2.456351E-2</v>
      </c>
      <c r="Q298" s="77">
        <f>'Results csv file'!R745</f>
        <v>2.3902699999999999E-2</v>
      </c>
      <c r="R298" s="164"/>
      <c r="S298" s="164"/>
      <c r="T298" s="164"/>
      <c r="U298" s="164"/>
      <c r="V298" s="164"/>
      <c r="W298" s="164"/>
      <c r="X298" s="164"/>
    </row>
    <row r="299" spans="1:24" x14ac:dyDescent="0.25">
      <c r="A299" s="91" t="str">
        <f>'Results csv file'!A750</f>
        <v>munxhoutot(Warrnambool)</v>
      </c>
      <c r="B299" s="76">
        <f>'Results csv file'!C746</f>
        <v>3.984588E-2</v>
      </c>
      <c r="C299" s="76">
        <f>'Results csv file'!D746</f>
        <v>3.4137000000000001E-2</v>
      </c>
      <c r="D299" s="76">
        <f>'Results csv file'!E746</f>
        <v>2.9705430000000001E-2</v>
      </c>
      <c r="E299" s="76">
        <f>'Results csv file'!F746</f>
        <v>2.6138290000000002E-2</v>
      </c>
      <c r="F299" s="76">
        <f>'Results csv file'!G746</f>
        <v>2.470841E-2</v>
      </c>
      <c r="G299" s="76">
        <f>'Results csv file'!H746</f>
        <v>2.263457E-2</v>
      </c>
      <c r="H299" s="76">
        <f>'Results csv file'!I746</f>
        <v>2.0850569999999999E-2</v>
      </c>
      <c r="I299" s="76">
        <f>'Results csv file'!J746</f>
        <v>1.9376910000000001E-2</v>
      </c>
      <c r="J299" s="76">
        <f>'Results csv file'!K746</f>
        <v>2.3247810000000001E-2</v>
      </c>
      <c r="K299" s="76">
        <f>'Results csv file'!L746</f>
        <v>2.46573E-2</v>
      </c>
      <c r="L299" s="76">
        <f>'Results csv file'!M746</f>
        <v>2.5633360000000001E-2</v>
      </c>
      <c r="M299" s="76">
        <f>'Results csv file'!N746</f>
        <v>2.484666E-2</v>
      </c>
      <c r="N299" s="76">
        <f>'Results csv file'!O746</f>
        <v>2.35555E-2</v>
      </c>
      <c r="O299" s="76">
        <f>'Results csv file'!P746</f>
        <v>2.2333510000000001E-2</v>
      </c>
      <c r="P299" s="76">
        <f>'Results csv file'!Q746</f>
        <v>2.1403120000000001E-2</v>
      </c>
      <c r="Q299" s="77">
        <f>'Results csv file'!R746</f>
        <v>2.065697E-2</v>
      </c>
      <c r="R299" s="164"/>
      <c r="S299" s="164"/>
      <c r="T299" s="164"/>
      <c r="U299" s="164"/>
      <c r="V299" s="164"/>
      <c r="W299" s="164"/>
      <c r="X299" s="164"/>
    </row>
    <row r="300" spans="1:24" x14ac:dyDescent="0.25">
      <c r="A300" s="91" t="str">
        <f>'Results csv file'!A751</f>
        <v>munxhoutot(CorangamiteS)</v>
      </c>
      <c r="B300" s="76">
        <f>'Results csv file'!C747</f>
        <v>8.9522809999999994E-3</v>
      </c>
      <c r="C300" s="76">
        <f>'Results csv file'!D747</f>
        <v>5.5361689999999996E-3</v>
      </c>
      <c r="D300" s="76">
        <f>'Results csv file'!E747</f>
        <v>2.9325010000000001E-3</v>
      </c>
      <c r="E300" s="76">
        <f>'Results csv file'!F747</f>
        <v>8.3737790000000002E-4</v>
      </c>
      <c r="F300" s="76">
        <f>'Results csv file'!G747</f>
        <v>-1.132849E-4</v>
      </c>
      <c r="G300" s="76">
        <f>'Results csv file'!H747</f>
        <v>-1.239066E-3</v>
      </c>
      <c r="H300" s="76">
        <f>'Results csv file'!I747</f>
        <v>-2.1706239999999999E-3</v>
      </c>
      <c r="I300" s="76">
        <f>'Results csv file'!J747</f>
        <v>-2.9177040000000001E-3</v>
      </c>
      <c r="J300" s="76">
        <f>'Results csv file'!K747</f>
        <v>-1.0014550000000001E-3</v>
      </c>
      <c r="K300" s="76">
        <f>'Results csv file'!L747</f>
        <v>-8.2295019999999999E-5</v>
      </c>
      <c r="L300" s="76">
        <f>'Results csv file'!M747</f>
        <v>6.0521860000000002E-4</v>
      </c>
      <c r="M300" s="76">
        <f>'Results csv file'!N747</f>
        <v>6.4420700000000005E-4</v>
      </c>
      <c r="N300" s="76">
        <f>'Results csv file'!O747</f>
        <v>2.1592320000000001E-4</v>
      </c>
      <c r="O300" s="76">
        <f>'Results csv file'!P747</f>
        <v>-3.6717640000000001E-4</v>
      </c>
      <c r="P300" s="76">
        <f>'Results csv file'!Q747</f>
        <v>-8.5279020000000004E-4</v>
      </c>
      <c r="Q300" s="77">
        <f>'Results csv file'!R747</f>
        <v>-1.2218649999999999E-3</v>
      </c>
      <c r="R300" s="164"/>
      <c r="S300" s="164"/>
      <c r="T300" s="164"/>
      <c r="U300" s="164"/>
      <c r="V300" s="164"/>
      <c r="W300" s="164"/>
      <c r="X300" s="164"/>
    </row>
    <row r="301" spans="1:24" x14ac:dyDescent="0.25">
      <c r="A301" s="91" t="str">
        <f>'Results csv file'!A752</f>
        <v>munxhoutot(Corangamite2)</v>
      </c>
      <c r="B301" s="76">
        <f>'Results csv file'!C748</f>
        <v>-7.3314610000000001E-3</v>
      </c>
      <c r="C301" s="76">
        <f>'Results csv file'!D748</f>
        <v>-9.8770869999999997E-3</v>
      </c>
      <c r="D301" s="76">
        <f>'Results csv file'!E748</f>
        <v>-1.178618E-2</v>
      </c>
      <c r="E301" s="76">
        <f>'Results csv file'!F748</f>
        <v>-1.329381E-2</v>
      </c>
      <c r="F301" s="76">
        <f>'Results csv file'!G748</f>
        <v>-1.406134E-2</v>
      </c>
      <c r="G301" s="76">
        <f>'Results csv file'!H748</f>
        <v>-1.482904E-2</v>
      </c>
      <c r="H301" s="76">
        <f>'Results csv file'!I748</f>
        <v>-1.5441170000000001E-2</v>
      </c>
      <c r="I301" s="76">
        <f>'Results csv file'!J748</f>
        <v>-1.5917219999999999E-2</v>
      </c>
      <c r="J301" s="76">
        <f>'Results csv file'!K748</f>
        <v>-1.494243E-2</v>
      </c>
      <c r="K301" s="76">
        <f>'Results csv file'!L748</f>
        <v>-1.436977E-2</v>
      </c>
      <c r="L301" s="76">
        <f>'Results csv file'!M748</f>
        <v>-1.3903469999999999E-2</v>
      </c>
      <c r="M301" s="76">
        <f>'Results csv file'!N748</f>
        <v>-1.356213E-2</v>
      </c>
      <c r="N301" s="76">
        <f>'Results csv file'!O748</f>
        <v>-1.3601169999999999E-2</v>
      </c>
      <c r="O301" s="76">
        <f>'Results csv file'!P748</f>
        <v>-1.38738E-2</v>
      </c>
      <c r="P301" s="76">
        <f>'Results csv file'!Q748</f>
        <v>-1.415567E-2</v>
      </c>
      <c r="Q301" s="77">
        <f>'Results csv file'!R748</f>
        <v>-1.436958E-2</v>
      </c>
      <c r="R301" s="164"/>
      <c r="S301" s="164"/>
      <c r="T301" s="164"/>
      <c r="U301" s="164"/>
      <c r="V301" s="164"/>
      <c r="W301" s="164"/>
      <c r="X301" s="164"/>
    </row>
    <row r="302" spans="1:24" x14ac:dyDescent="0.25">
      <c r="A302" s="91" t="str">
        <f>'Results csv file'!A753</f>
        <v>munxhoutot(MoyneSNorthE)</v>
      </c>
      <c r="B302" s="76">
        <f>'Results csv file'!C749</f>
        <v>-9.7826509999999998E-3</v>
      </c>
      <c r="C302" s="76">
        <f>'Results csv file'!D749</f>
        <v>-1.277438E-2</v>
      </c>
      <c r="D302" s="76">
        <f>'Results csv file'!E749</f>
        <v>-1.50893E-2</v>
      </c>
      <c r="E302" s="76">
        <f>'Results csv file'!F749</f>
        <v>-1.6943440000000001E-2</v>
      </c>
      <c r="F302" s="76">
        <f>'Results csv file'!G749</f>
        <v>-1.7650829999999999E-2</v>
      </c>
      <c r="G302" s="76">
        <f>'Results csv file'!H749</f>
        <v>-1.8515299999999998E-2</v>
      </c>
      <c r="H302" s="76">
        <f>'Results csv file'!I749</f>
        <v>-1.9214709999999999E-2</v>
      </c>
      <c r="I302" s="76">
        <f>'Results csv file'!J749</f>
        <v>-1.976814E-2</v>
      </c>
      <c r="J302" s="76">
        <f>'Results csv file'!K749</f>
        <v>-1.812747E-2</v>
      </c>
      <c r="K302" s="76">
        <f>'Results csv file'!L749</f>
        <v>-1.7229029999999999E-2</v>
      </c>
      <c r="L302" s="76">
        <f>'Results csv file'!M749</f>
        <v>-1.652265E-2</v>
      </c>
      <c r="M302" s="76">
        <f>'Results csv file'!N749</f>
        <v>-1.613266E-2</v>
      </c>
      <c r="N302" s="76">
        <f>'Results csv file'!O749</f>
        <v>-1.6171689999999999E-2</v>
      </c>
      <c r="O302" s="76">
        <f>'Results csv file'!P749</f>
        <v>-1.643443E-2</v>
      </c>
      <c r="P302" s="76">
        <f>'Results csv file'!Q749</f>
        <v>-1.668712E-2</v>
      </c>
      <c r="Q302" s="77">
        <f>'Results csv file'!R749</f>
        <v>-1.6861939999999999E-2</v>
      </c>
      <c r="R302" s="164"/>
      <c r="S302" s="164"/>
      <c r="T302" s="164"/>
      <c r="U302" s="164"/>
      <c r="V302" s="164"/>
      <c r="W302" s="164"/>
      <c r="X302" s="164"/>
    </row>
    <row r="303" spans="1:24" x14ac:dyDescent="0.25">
      <c r="A303" s="91" t="str">
        <f>'Results csv file'!A754</f>
        <v>munxhoutot(MoyneSNorthW)</v>
      </c>
      <c r="B303" s="76">
        <f>'Results csv file'!C750</f>
        <v>1.5278180000000001E-2</v>
      </c>
      <c r="C303" s="76">
        <f>'Results csv file'!D750</f>
        <v>1.106908E-2</v>
      </c>
      <c r="D303" s="76">
        <f>'Results csv file'!E750</f>
        <v>7.8309139999999996E-3</v>
      </c>
      <c r="E303" s="76">
        <f>'Results csv file'!F750</f>
        <v>5.2106319999999998E-3</v>
      </c>
      <c r="F303" s="76">
        <f>'Results csv file'!G750</f>
        <v>4.2039019999999998E-3</v>
      </c>
      <c r="G303" s="76">
        <f>'Results csv file'!H750</f>
        <v>2.8168899999999998E-3</v>
      </c>
      <c r="H303" s="76">
        <f>'Results csv file'!I750</f>
        <v>1.642793E-3</v>
      </c>
      <c r="I303" s="76">
        <f>'Results csv file'!J750</f>
        <v>6.7243520000000005E-4</v>
      </c>
      <c r="J303" s="76">
        <f>'Results csv file'!K750</f>
        <v>3.1109279999999998E-3</v>
      </c>
      <c r="K303" s="76">
        <f>'Results csv file'!L750</f>
        <v>4.1461429999999997E-3</v>
      </c>
      <c r="L303" s="76">
        <f>'Results csv file'!M750</f>
        <v>4.9013839999999999E-3</v>
      </c>
      <c r="M303" s="76">
        <f>'Results csv file'!N750</f>
        <v>4.6974E-3</v>
      </c>
      <c r="N303" s="76">
        <f>'Results csv file'!O750</f>
        <v>4.0753769999999998E-3</v>
      </c>
      <c r="O303" s="76">
        <f>'Results csv file'!P750</f>
        <v>3.3759850000000002E-3</v>
      </c>
      <c r="P303" s="76">
        <f>'Results csv file'!Q750</f>
        <v>2.8225669999999998E-3</v>
      </c>
      <c r="Q303" s="77">
        <f>'Results csv file'!R750</f>
        <v>2.3761429999999998E-3</v>
      </c>
      <c r="R303" s="164"/>
      <c r="S303" s="164"/>
      <c r="T303" s="164"/>
      <c r="U303" s="164"/>
      <c r="V303" s="164"/>
      <c r="W303" s="164"/>
      <c r="X303" s="164"/>
    </row>
    <row r="304" spans="1:24" x14ac:dyDescent="0.25">
      <c r="A304" s="91" t="str">
        <f>'Results csv file'!A755</f>
        <v>munxhoutot(MoyneSSouth)</v>
      </c>
      <c r="B304" s="76">
        <f>'Results csv file'!C751</f>
        <v>2.934169E-2</v>
      </c>
      <c r="C304" s="76">
        <f>'Results csv file'!D751</f>
        <v>2.5383019999999999E-2</v>
      </c>
      <c r="D304" s="76">
        <f>'Results csv file'!E751</f>
        <v>2.2240570000000001E-2</v>
      </c>
      <c r="E304" s="76">
        <f>'Results csv file'!F751</f>
        <v>1.96683E-2</v>
      </c>
      <c r="F304" s="76">
        <f>'Results csv file'!G751</f>
        <v>1.8523109999999999E-2</v>
      </c>
      <c r="G304" s="76">
        <f>'Results csv file'!H751</f>
        <v>1.707498E-2</v>
      </c>
      <c r="H304" s="76">
        <f>'Results csv file'!I751</f>
        <v>1.5850380000000001E-2</v>
      </c>
      <c r="I304" s="76">
        <f>'Results csv file'!J751</f>
        <v>1.4820369999999999E-2</v>
      </c>
      <c r="J304" s="76">
        <f>'Results csv file'!K751</f>
        <v>1.7086270000000001E-2</v>
      </c>
      <c r="K304" s="76">
        <f>'Results csv file'!L751</f>
        <v>1.821451E-2</v>
      </c>
      <c r="L304" s="76">
        <f>'Results csv file'!M751</f>
        <v>1.9109250000000001E-2</v>
      </c>
      <c r="M304" s="76">
        <f>'Results csv file'!N751</f>
        <v>1.8836780000000001E-2</v>
      </c>
      <c r="N304" s="76">
        <f>'Results csv file'!O751</f>
        <v>1.804857E-2</v>
      </c>
      <c r="O304" s="76">
        <f>'Results csv file'!P751</f>
        <v>1.716413E-2</v>
      </c>
      <c r="P304" s="76">
        <f>'Results csv file'!Q751</f>
        <v>1.6455560000000001E-2</v>
      </c>
      <c r="Q304" s="77">
        <f>'Results csv file'!R751</f>
        <v>1.590213E-2</v>
      </c>
      <c r="R304" s="164"/>
      <c r="S304" s="164"/>
      <c r="T304" s="164"/>
      <c r="U304" s="164"/>
      <c r="V304" s="164"/>
      <c r="W304" s="164"/>
      <c r="X304" s="164"/>
    </row>
    <row r="305" spans="1:24" x14ac:dyDescent="0.25">
      <c r="A305" s="91" t="str">
        <f>'Results csv file'!A756</f>
        <v>munxhoutot(LadyJuliaPer)</v>
      </c>
      <c r="B305" s="76">
        <f>'Results csv file'!C752</f>
        <v>3.4819299999999997E-2</v>
      </c>
      <c r="C305" s="76">
        <f>'Results csv file'!D752</f>
        <v>3.1443279999999997E-2</v>
      </c>
      <c r="D305" s="76">
        <f>'Results csv file'!E752</f>
        <v>2.8882680000000001E-2</v>
      </c>
      <c r="E305" s="76">
        <f>'Results csv file'!F752</f>
        <v>2.6842810000000002E-2</v>
      </c>
      <c r="F305" s="76">
        <f>'Results csv file'!G752</f>
        <v>2.5798229999999998E-2</v>
      </c>
      <c r="G305" s="76">
        <f>'Results csv file'!H752</f>
        <v>2.4609499999999999E-2</v>
      </c>
      <c r="H305" s="76">
        <f>'Results csv file'!I752</f>
        <v>2.3606450000000001E-2</v>
      </c>
      <c r="I305" s="76">
        <f>'Results csv file'!J752</f>
        <v>2.2759450000000001E-2</v>
      </c>
      <c r="J305" s="76">
        <f>'Results csv file'!K752</f>
        <v>2.4296959999999999E-2</v>
      </c>
      <c r="K305" s="76">
        <f>'Results csv file'!L752</f>
        <v>2.5122149999999999E-2</v>
      </c>
      <c r="L305" s="76">
        <f>'Results csv file'!M752</f>
        <v>2.579855E-2</v>
      </c>
      <c r="M305" s="76">
        <f>'Results csv file'!N752</f>
        <v>2.5234590000000001E-2</v>
      </c>
      <c r="N305" s="76">
        <f>'Results csv file'!O752</f>
        <v>2.4301639999999999E-2</v>
      </c>
      <c r="O305" s="76">
        <f>'Results csv file'!P752</f>
        <v>2.3368509999999999E-2</v>
      </c>
      <c r="P305" s="76">
        <f>'Results csv file'!Q752</f>
        <v>2.2629690000000001E-2</v>
      </c>
      <c r="Q305" s="77">
        <f>'Results csv file'!R752</f>
        <v>2.20173E-2</v>
      </c>
      <c r="R305" s="164"/>
      <c r="S305" s="164"/>
      <c r="T305" s="164"/>
      <c r="U305" s="164"/>
      <c r="V305" s="164"/>
      <c r="W305" s="164"/>
      <c r="X305" s="164"/>
    </row>
    <row r="306" spans="1:24" x14ac:dyDescent="0.25">
      <c r="A306" s="91" t="str">
        <f>'Results csv file'!A757</f>
        <v>munxhoutot(GlenelgSHeyw)</v>
      </c>
      <c r="B306" s="76">
        <f>'Results csv file'!C753</f>
        <v>4.7205530000000002E-2</v>
      </c>
      <c r="C306" s="76">
        <f>'Results csv file'!D753</f>
        <v>4.3300110000000003E-2</v>
      </c>
      <c r="D306" s="76">
        <f>'Results csv file'!E753</f>
        <v>4.0222720000000003E-2</v>
      </c>
      <c r="E306" s="76">
        <f>'Results csv file'!F753</f>
        <v>3.7716529999999998E-2</v>
      </c>
      <c r="F306" s="76">
        <f>'Results csv file'!G753</f>
        <v>3.655539E-2</v>
      </c>
      <c r="G306" s="76">
        <f>'Results csv file'!H753</f>
        <v>3.5073140000000003E-2</v>
      </c>
      <c r="H306" s="76">
        <f>'Results csv file'!I753</f>
        <v>3.3796279999999998E-2</v>
      </c>
      <c r="I306" s="76">
        <f>'Results csv file'!J753</f>
        <v>3.2714510000000002E-2</v>
      </c>
      <c r="J306" s="76">
        <f>'Results csv file'!K753</f>
        <v>3.5113800000000001E-2</v>
      </c>
      <c r="K306" s="76">
        <f>'Results csv file'!L753</f>
        <v>3.642956E-2</v>
      </c>
      <c r="L306" s="76">
        <f>'Results csv file'!M753</f>
        <v>3.747847E-2</v>
      </c>
      <c r="M306" s="76">
        <f>'Results csv file'!N753</f>
        <v>3.6892429999999997E-2</v>
      </c>
      <c r="N306" s="76">
        <f>'Results csv file'!O753</f>
        <v>3.5789540000000002E-2</v>
      </c>
      <c r="O306" s="76">
        <f>'Results csv file'!P753</f>
        <v>3.4668860000000003E-2</v>
      </c>
      <c r="P306" s="76">
        <f>'Results csv file'!Q753</f>
        <v>3.378283E-2</v>
      </c>
      <c r="Q306" s="77">
        <f>'Results csv file'!R753</f>
        <v>3.3072289999999997E-2</v>
      </c>
      <c r="R306" s="164"/>
      <c r="S306" s="164"/>
      <c r="T306" s="164"/>
      <c r="U306" s="164"/>
      <c r="V306" s="164"/>
      <c r="W306" s="164"/>
      <c r="X306" s="164"/>
    </row>
    <row r="307" spans="1:24" x14ac:dyDescent="0.25">
      <c r="A307" s="91" t="str">
        <f>'Results csv file'!A758</f>
        <v>munxhoutot(GlenelgSNort)</v>
      </c>
      <c r="B307" s="76">
        <f>'Results csv file'!C754</f>
        <v>4.3154959999999999E-2</v>
      </c>
      <c r="C307" s="76">
        <f>'Results csv file'!D754</f>
        <v>3.9147340000000003E-2</v>
      </c>
      <c r="D307" s="76">
        <f>'Results csv file'!E754</f>
        <v>3.6053750000000002E-2</v>
      </c>
      <c r="E307" s="76">
        <f>'Results csv file'!F754</f>
        <v>3.3549669999999997E-2</v>
      </c>
      <c r="F307" s="76">
        <f>'Results csv file'!G754</f>
        <v>3.2557240000000001E-2</v>
      </c>
      <c r="G307" s="76">
        <f>'Results csv file'!H754</f>
        <v>3.1057890000000001E-2</v>
      </c>
      <c r="H307" s="76">
        <f>'Results csv file'!I754</f>
        <v>2.9734110000000001E-2</v>
      </c>
      <c r="I307" s="76">
        <f>'Results csv file'!J754</f>
        <v>2.8605330000000002E-2</v>
      </c>
      <c r="J307" s="76">
        <f>'Results csv file'!K754</f>
        <v>3.1538719999999999E-2</v>
      </c>
      <c r="K307" s="76">
        <f>'Results csv file'!L754</f>
        <v>3.2779370000000002E-2</v>
      </c>
      <c r="L307" s="76">
        <f>'Results csv file'!M754</f>
        <v>3.3716360000000001E-2</v>
      </c>
      <c r="M307" s="76">
        <f>'Results csv file'!N754</f>
        <v>3.2927480000000002E-2</v>
      </c>
      <c r="N307" s="76">
        <f>'Results csv file'!O754</f>
        <v>3.173956E-2</v>
      </c>
      <c r="O307" s="76">
        <f>'Results csv file'!P754</f>
        <v>3.0630660000000001E-2</v>
      </c>
      <c r="P307" s="76">
        <f>'Results csv file'!Q754</f>
        <v>2.9785200000000001E-2</v>
      </c>
      <c r="Q307" s="77">
        <f>'Results csv file'!R754</f>
        <v>2.9095280000000001E-2</v>
      </c>
      <c r="R307" s="164"/>
      <c r="S307" s="164"/>
      <c r="T307" s="164"/>
      <c r="U307" s="164"/>
      <c r="V307" s="164"/>
      <c r="W307" s="164"/>
      <c r="X307" s="164"/>
    </row>
    <row r="308" spans="1:24" x14ac:dyDescent="0.25">
      <c r="A308" s="91" t="str">
        <f>'Results csv file'!A759</f>
        <v>munxhoutot(GlenelgSPort)</v>
      </c>
      <c r="B308" s="76">
        <f>'Results csv file'!C755</f>
        <v>2.1247640000000002E-2</v>
      </c>
      <c r="C308" s="76">
        <f>'Results csv file'!D755</f>
        <v>1.7428880000000001E-2</v>
      </c>
      <c r="D308" s="76">
        <f>'Results csv file'!E755</f>
        <v>1.4445E-2</v>
      </c>
      <c r="E308" s="76">
        <f>'Results csv file'!F755</f>
        <v>1.2020909999999999E-2</v>
      </c>
      <c r="F308" s="76">
        <f>'Results csv file'!G755</f>
        <v>1.0963560000000001E-2</v>
      </c>
      <c r="G308" s="76">
        <f>'Results csv file'!H755</f>
        <v>9.6328500000000001E-3</v>
      </c>
      <c r="H308" s="76">
        <f>'Results csv file'!I755</f>
        <v>8.5059690000000004E-3</v>
      </c>
      <c r="I308" s="76">
        <f>'Results csv file'!J755</f>
        <v>7.5734840000000001E-3</v>
      </c>
      <c r="J308" s="76">
        <f>'Results csv file'!K755</f>
        <v>9.6370870000000008E-3</v>
      </c>
      <c r="K308" s="76">
        <f>'Results csv file'!L755</f>
        <v>1.0638369999999999E-2</v>
      </c>
      <c r="L308" s="76">
        <f>'Results csv file'!M755</f>
        <v>1.143542E-2</v>
      </c>
      <c r="M308" s="76">
        <f>'Results csv file'!N755</f>
        <v>1.1250599999999999E-2</v>
      </c>
      <c r="N308" s="76">
        <f>'Results csv file'!O755</f>
        <v>1.0608899999999999E-2</v>
      </c>
      <c r="O308" s="76">
        <f>'Results csv file'!P755</f>
        <v>9.8705709999999999E-3</v>
      </c>
      <c r="P308" s="76">
        <f>'Results csv file'!Q755</f>
        <v>9.2591210000000004E-3</v>
      </c>
      <c r="Q308" s="77">
        <f>'Results csv file'!R755</f>
        <v>8.7736029999999996E-3</v>
      </c>
      <c r="R308" s="164"/>
      <c r="S308" s="164"/>
      <c r="T308" s="164"/>
      <c r="U308" s="164"/>
      <c r="V308" s="164"/>
      <c r="W308" s="164"/>
      <c r="X308" s="164"/>
    </row>
    <row r="309" spans="1:24" x14ac:dyDescent="0.25">
      <c r="A309" s="91" t="str">
        <f>'Results csv file'!A760</f>
        <v>munxhoutot(SGrampiansSH)</v>
      </c>
      <c r="B309" s="76">
        <f>'Results csv file'!C756</f>
        <v>6.4149929999999994E-2</v>
      </c>
      <c r="C309" s="76">
        <f>'Results csv file'!D756</f>
        <v>5.9401790000000003E-2</v>
      </c>
      <c r="D309" s="76">
        <f>'Results csv file'!E756</f>
        <v>5.490105E-2</v>
      </c>
      <c r="E309" s="76">
        <f>'Results csv file'!F756</f>
        <v>5.0801989999999998E-2</v>
      </c>
      <c r="F309" s="76">
        <f>'Results csv file'!G756</f>
        <v>4.78834E-2</v>
      </c>
      <c r="G309" s="76">
        <f>'Results csv file'!H756</f>
        <v>4.5029720000000002E-2</v>
      </c>
      <c r="H309" s="76">
        <f>'Results csv file'!I756</f>
        <v>4.2517119999999999E-2</v>
      </c>
      <c r="I309" s="76">
        <f>'Results csv file'!J756</f>
        <v>4.0350379999999998E-2</v>
      </c>
      <c r="J309" s="76">
        <f>'Results csv file'!K756</f>
        <v>4.2048309999999998E-2</v>
      </c>
      <c r="K309" s="76">
        <f>'Results csv file'!L756</f>
        <v>4.3013009999999997E-2</v>
      </c>
      <c r="L309" s="76">
        <f>'Results csv file'!M756</f>
        <v>4.3853099999999999E-2</v>
      </c>
      <c r="M309" s="76">
        <f>'Results csv file'!N756</f>
        <v>4.3330489999999999E-2</v>
      </c>
      <c r="N309" s="76">
        <f>'Results csv file'!O756</f>
        <v>4.2163010000000001E-2</v>
      </c>
      <c r="O309" s="76">
        <f>'Results csv file'!P756</f>
        <v>4.087822E-2</v>
      </c>
      <c r="P309" s="76">
        <f>'Results csv file'!Q756</f>
        <v>3.9803850000000002E-2</v>
      </c>
      <c r="Q309" s="77">
        <f>'Results csv file'!R756</f>
        <v>3.8898670000000003E-2</v>
      </c>
      <c r="R309" s="164"/>
      <c r="S309" s="164"/>
      <c r="T309" s="164"/>
      <c r="U309" s="164"/>
      <c r="V309" s="164"/>
      <c r="W309" s="164"/>
      <c r="X309" s="164"/>
    </row>
    <row r="310" spans="1:24" x14ac:dyDescent="0.25">
      <c r="A310" s="91" t="str">
        <f>'Results csv file'!A761</f>
        <v>munxhoutot(SGrampiansSW)</v>
      </c>
      <c r="B310" s="76">
        <f>'Results csv file'!C757</f>
        <v>-9.8711160000000006E-2</v>
      </c>
      <c r="C310" s="76">
        <f>'Results csv file'!D757</f>
        <v>-9.6979540000000003E-2</v>
      </c>
      <c r="D310" s="76">
        <f>'Results csv file'!E757</f>
        <v>-9.5737900000000001E-2</v>
      </c>
      <c r="E310" s="76">
        <f>'Results csv file'!F757</f>
        <v>-9.4740989999999997E-2</v>
      </c>
      <c r="F310" s="76">
        <f>'Results csv file'!G757</f>
        <v>-9.4944899999999999E-2</v>
      </c>
      <c r="G310" s="76">
        <f>'Results csv file'!H757</f>
        <v>-9.3837210000000004E-2</v>
      </c>
      <c r="H310" s="76">
        <f>'Results csv file'!I757</f>
        <v>-9.2671950000000003E-2</v>
      </c>
      <c r="I310" s="76">
        <f>'Results csv file'!J757</f>
        <v>-9.1575229999999994E-2</v>
      </c>
      <c r="J310" s="76">
        <f>'Results csv file'!K757</f>
        <v>-9.6743800000000005E-2</v>
      </c>
      <c r="K310" s="76">
        <f>'Results csv file'!L757</f>
        <v>-9.7935129999999995E-2</v>
      </c>
      <c r="L310" s="76">
        <f>'Results csv file'!M757</f>
        <v>-9.8403279999999996E-2</v>
      </c>
      <c r="M310" s="76">
        <f>'Results csv file'!N757</f>
        <v>-9.5126810000000006E-2</v>
      </c>
      <c r="N310" s="76">
        <f>'Results csv file'!O757</f>
        <v>-9.2290129999999998E-2</v>
      </c>
      <c r="O310" s="76">
        <f>'Results csv file'!P757</f>
        <v>-9.0447239999999998E-2</v>
      </c>
      <c r="P310" s="76">
        <f>'Results csv file'!Q757</f>
        <v>-8.9303720000000003E-2</v>
      </c>
      <c r="Q310" s="77">
        <f>'Results csv file'!R757</f>
        <v>-8.8324829999999993E-2</v>
      </c>
      <c r="R310" s="164"/>
      <c r="S310" s="164"/>
      <c r="T310" s="164"/>
      <c r="U310" s="164"/>
      <c r="V310" s="164"/>
      <c r="W310" s="164"/>
      <c r="X310" s="164"/>
    </row>
    <row r="311" spans="1:24" x14ac:dyDescent="0.25">
      <c r="A311" s="91" t="str">
        <f>'Results csv file'!A762</f>
        <v>munxhoutot(SGrampiansSB)</v>
      </c>
      <c r="B311" s="76">
        <f>'Results csv file'!C758</f>
        <v>5.8183829999999999E-2</v>
      </c>
      <c r="C311" s="76">
        <f>'Results csv file'!D758</f>
        <v>5.2498719999999999E-2</v>
      </c>
      <c r="D311" s="76">
        <f>'Results csv file'!E758</f>
        <v>4.8072959999999998E-2</v>
      </c>
      <c r="E311" s="76">
        <f>'Results csv file'!F758</f>
        <v>4.4492990000000003E-2</v>
      </c>
      <c r="F311" s="76">
        <f>'Results csv file'!G758</f>
        <v>4.3079220000000001E-2</v>
      </c>
      <c r="G311" s="76">
        <f>'Results csv file'!H758</f>
        <v>4.0863660000000003E-2</v>
      </c>
      <c r="H311" s="76">
        <f>'Results csv file'!I758</f>
        <v>3.8929209999999999E-2</v>
      </c>
      <c r="I311" s="76">
        <f>'Results csv file'!J758</f>
        <v>3.7295990000000001E-2</v>
      </c>
      <c r="J311" s="76">
        <f>'Results csv file'!K758</f>
        <v>4.1601069999999997E-2</v>
      </c>
      <c r="K311" s="76">
        <f>'Results csv file'!L758</f>
        <v>4.3144309999999998E-2</v>
      </c>
      <c r="L311" s="76">
        <f>'Results csv file'!M758</f>
        <v>4.4212700000000001E-2</v>
      </c>
      <c r="M311" s="76">
        <f>'Results csv file'!N758</f>
        <v>4.3061589999999997E-2</v>
      </c>
      <c r="N311" s="76">
        <f>'Results csv file'!O758</f>
        <v>4.1433789999999998E-2</v>
      </c>
      <c r="O311" s="76">
        <f>'Results csv file'!P758</f>
        <v>3.9954789999999997E-2</v>
      </c>
      <c r="P311" s="76">
        <f>'Results csv file'!Q758</f>
        <v>3.8866539999999998E-2</v>
      </c>
      <c r="Q311" s="77">
        <f>'Results csv file'!R758</f>
        <v>3.7992270000000002E-2</v>
      </c>
      <c r="R311" s="164"/>
      <c r="S311" s="164"/>
      <c r="T311" s="164"/>
      <c r="U311" s="164"/>
      <c r="V311" s="164"/>
      <c r="W311" s="164"/>
      <c r="X311" s="164"/>
    </row>
    <row r="312" spans="1:24" x14ac:dyDescent="0.25">
      <c r="A312" s="91" t="str">
        <f>'Results csv file'!A763</f>
        <v>munxhoutot(BallaratCent)</v>
      </c>
      <c r="B312" s="76">
        <f>'Results csv file'!C759</f>
        <v>-7.3956850000000005E-2</v>
      </c>
      <c r="C312" s="76">
        <f>'Results csv file'!D759</f>
        <v>-7.3214879999999996E-2</v>
      </c>
      <c r="D312" s="76">
        <f>'Results csv file'!E759</f>
        <v>-7.2668289999999996E-2</v>
      </c>
      <c r="E312" s="76">
        <f>'Results csv file'!F759</f>
        <v>-7.2199959999999994E-2</v>
      </c>
      <c r="F312" s="76">
        <f>'Results csv file'!G759</f>
        <v>-7.2452059999999999E-2</v>
      </c>
      <c r="G312" s="76">
        <f>'Results csv file'!H759</f>
        <v>-7.1772119999999995E-2</v>
      </c>
      <c r="H312" s="76">
        <f>'Results csv file'!I759</f>
        <v>-7.1014880000000002E-2</v>
      </c>
      <c r="I312" s="76">
        <f>'Results csv file'!J759</f>
        <v>-7.0267389999999999E-2</v>
      </c>
      <c r="J312" s="76">
        <f>'Results csv file'!K759</f>
        <v>-7.3627280000000003E-2</v>
      </c>
      <c r="K312" s="76">
        <f>'Results csv file'!L759</f>
        <v>-7.434963E-2</v>
      </c>
      <c r="L312" s="76">
        <f>'Results csv file'!M759</f>
        <v>-7.4613020000000002E-2</v>
      </c>
      <c r="M312" s="76">
        <f>'Results csv file'!N759</f>
        <v>-7.2216310000000006E-2</v>
      </c>
      <c r="N312" s="76">
        <f>'Results csv file'!O759</f>
        <v>-7.0240269999999994E-2</v>
      </c>
      <c r="O312" s="76">
        <f>'Results csv file'!P759</f>
        <v>-6.9025779999999995E-2</v>
      </c>
      <c r="P312" s="76">
        <f>'Results csv file'!Q759</f>
        <v>-6.8317320000000001E-2</v>
      </c>
      <c r="Q312" s="77">
        <f>'Results csv file'!R759</f>
        <v>-6.7696270000000003E-2</v>
      </c>
      <c r="R312" s="164"/>
      <c r="S312" s="164"/>
      <c r="T312" s="164"/>
      <c r="U312" s="164"/>
      <c r="V312" s="164"/>
      <c r="W312" s="164"/>
      <c r="X312" s="164"/>
    </row>
    <row r="313" spans="1:24" x14ac:dyDescent="0.25">
      <c r="A313" s="91" t="str">
        <f>'Results csv file'!A764</f>
        <v>munxhoutot(BallaratInne)</v>
      </c>
      <c r="B313" s="76">
        <f>'Results csv file'!C760</f>
        <v>4.2894389999999998E-2</v>
      </c>
      <c r="C313" s="76">
        <f>'Results csv file'!D760</f>
        <v>3.7370710000000001E-2</v>
      </c>
      <c r="D313" s="76">
        <f>'Results csv file'!E760</f>
        <v>3.3102640000000003E-2</v>
      </c>
      <c r="E313" s="76">
        <f>'Results csv file'!F760</f>
        <v>2.9658420000000001E-2</v>
      </c>
      <c r="F313" s="76">
        <f>'Results csv file'!G760</f>
        <v>2.8342510000000001E-2</v>
      </c>
      <c r="G313" s="76">
        <f>'Results csv file'!H760</f>
        <v>2.631557E-2</v>
      </c>
      <c r="H313" s="76">
        <f>'Results csv file'!I760</f>
        <v>2.456945E-2</v>
      </c>
      <c r="I313" s="76">
        <f>'Results csv file'!J760</f>
        <v>2.3114260000000001E-2</v>
      </c>
      <c r="J313" s="76">
        <f>'Results csv file'!K760</f>
        <v>2.7165999999999999E-2</v>
      </c>
      <c r="K313" s="76">
        <f>'Results csv file'!L760</f>
        <v>2.8604500000000001E-2</v>
      </c>
      <c r="L313" s="76">
        <f>'Results csv file'!M760</f>
        <v>2.956162E-2</v>
      </c>
      <c r="M313" s="76">
        <f>'Results csv file'!N760</f>
        <v>2.8667140000000001E-2</v>
      </c>
      <c r="N313" s="76">
        <f>'Results csv file'!O760</f>
        <v>2.7276769999999999E-2</v>
      </c>
      <c r="O313" s="76">
        <f>'Results csv file'!P760</f>
        <v>2.5985250000000001E-2</v>
      </c>
      <c r="P313" s="76">
        <f>'Results csv file'!Q760</f>
        <v>2.5024540000000001E-2</v>
      </c>
      <c r="Q313" s="77">
        <f>'Results csv file'!R760</f>
        <v>2.4267750000000001E-2</v>
      </c>
      <c r="R313" s="164"/>
      <c r="S313" s="164"/>
      <c r="T313" s="164"/>
      <c r="U313" s="164"/>
      <c r="V313" s="164"/>
      <c r="W313" s="164"/>
      <c r="X313" s="164"/>
    </row>
    <row r="314" spans="1:24" x14ac:dyDescent="0.25">
      <c r="A314" s="91" t="str">
        <f>'Results csv file'!A765</f>
        <v>munxhoutot(BallaratNort)</v>
      </c>
      <c r="B314" s="76">
        <f>'Results csv file'!C761</f>
        <v>4.7786799999999997E-2</v>
      </c>
      <c r="C314" s="76">
        <f>'Results csv file'!D761</f>
        <v>4.3437799999999999E-2</v>
      </c>
      <c r="D314" s="76">
        <f>'Results csv file'!E761</f>
        <v>4.0129930000000001E-2</v>
      </c>
      <c r="E314" s="76">
        <f>'Results csv file'!F761</f>
        <v>3.7499640000000001E-2</v>
      </c>
      <c r="F314" s="76">
        <f>'Results csv file'!G761</f>
        <v>3.652627E-2</v>
      </c>
      <c r="G314" s="76">
        <f>'Results csv file'!H761</f>
        <v>3.4900199999999999E-2</v>
      </c>
      <c r="H314" s="76">
        <f>'Results csv file'!I761</f>
        <v>3.3478420000000002E-2</v>
      </c>
      <c r="I314" s="76">
        <f>'Results csv file'!J761</f>
        <v>3.229042E-2</v>
      </c>
      <c r="J314" s="76">
        <f>'Results csv file'!K761</f>
        <v>3.5658969999999998E-2</v>
      </c>
      <c r="K314" s="76">
        <f>'Results csv file'!L761</f>
        <v>3.6844830000000002E-2</v>
      </c>
      <c r="L314" s="76">
        <f>'Results csv file'!M761</f>
        <v>3.7666970000000001E-2</v>
      </c>
      <c r="M314" s="76">
        <f>'Results csv file'!N761</f>
        <v>3.6458900000000002E-2</v>
      </c>
      <c r="N314" s="76">
        <f>'Results csv file'!O761</f>
        <v>3.4969739999999999E-2</v>
      </c>
      <c r="O314" s="76">
        <f>'Results csv file'!P761</f>
        <v>3.3695650000000001E-2</v>
      </c>
      <c r="P314" s="76">
        <f>'Results csv file'!Q761</f>
        <v>3.2771939999999999E-2</v>
      </c>
      <c r="Q314" s="77">
        <f>'Results csv file'!R761</f>
        <v>3.2022969999999998E-2</v>
      </c>
      <c r="R314" s="164"/>
      <c r="S314" s="164"/>
      <c r="T314" s="164"/>
      <c r="U314" s="164"/>
      <c r="V314" s="164"/>
      <c r="W314" s="164"/>
      <c r="X314" s="164"/>
    </row>
    <row r="315" spans="1:24" x14ac:dyDescent="0.25">
      <c r="A315" s="91" t="str">
        <f>'Results csv file'!A766</f>
        <v>munxhoutot(BallaratSout)</v>
      </c>
      <c r="B315" s="76">
        <f>'Results csv file'!C762</f>
        <v>2.0186369999999999E-2</v>
      </c>
      <c r="C315" s="76">
        <f>'Results csv file'!D762</f>
        <v>1.616006E-2</v>
      </c>
      <c r="D315" s="76">
        <f>'Results csv file'!E762</f>
        <v>1.2949550000000001E-2</v>
      </c>
      <c r="E315" s="76">
        <f>'Results csv file'!F762</f>
        <v>1.032841E-2</v>
      </c>
      <c r="F315" s="76">
        <f>'Results csv file'!G762</f>
        <v>9.2700319999999992E-3</v>
      </c>
      <c r="G315" s="76">
        <f>'Results csv file'!H762</f>
        <v>7.8701110000000008E-3</v>
      </c>
      <c r="H315" s="76">
        <f>'Results csv file'!I762</f>
        <v>6.6743710000000001E-3</v>
      </c>
      <c r="I315" s="76">
        <f>'Results csv file'!J762</f>
        <v>5.6926219999999996E-3</v>
      </c>
      <c r="J315" s="76">
        <f>'Results csv file'!K762</f>
        <v>8.0552680000000008E-3</v>
      </c>
      <c r="K315" s="76">
        <f>'Results csv file'!L762</f>
        <v>9.1354690000000002E-3</v>
      </c>
      <c r="L315" s="76">
        <f>'Results csv file'!M762</f>
        <v>9.9821819999999992E-3</v>
      </c>
      <c r="M315" s="76">
        <f>'Results csv file'!N762</f>
        <v>9.7971550000000001E-3</v>
      </c>
      <c r="N315" s="76">
        <f>'Results csv file'!O762</f>
        <v>9.1540849999999993E-3</v>
      </c>
      <c r="O315" s="76">
        <f>'Results csv file'!P762</f>
        <v>8.4048160000000007E-3</v>
      </c>
      <c r="P315" s="76">
        <f>'Results csv file'!Q762</f>
        <v>7.8120510000000004E-3</v>
      </c>
      <c r="Q315" s="77">
        <f>'Results csv file'!R762</f>
        <v>7.3553550000000001E-3</v>
      </c>
      <c r="R315" s="164"/>
      <c r="S315" s="164"/>
      <c r="T315" s="164"/>
      <c r="U315" s="164"/>
      <c r="V315" s="164"/>
      <c r="W315" s="164"/>
      <c r="X315" s="164"/>
    </row>
    <row r="316" spans="1:24" x14ac:dyDescent="0.25">
      <c r="A316" s="91" t="str">
        <f>'Results csv file'!A767</f>
        <v>munxhoutot(HepburnSEast)</v>
      </c>
      <c r="B316" s="76">
        <f>'Results csv file'!C763</f>
        <v>2.0979040000000001E-2</v>
      </c>
      <c r="C316" s="76">
        <f>'Results csv file'!D763</f>
        <v>1.6625810000000001E-2</v>
      </c>
      <c r="D316" s="76">
        <f>'Results csv file'!E763</f>
        <v>1.322314E-2</v>
      </c>
      <c r="E316" s="76">
        <f>'Results csv file'!F763</f>
        <v>1.043782E-2</v>
      </c>
      <c r="F316" s="76">
        <f>'Results csv file'!G763</f>
        <v>9.3342619999999994E-3</v>
      </c>
      <c r="G316" s="76">
        <f>'Results csv file'!H763</f>
        <v>7.7825230000000004E-3</v>
      </c>
      <c r="H316" s="76">
        <f>'Results csv file'!I763</f>
        <v>6.4535180000000001E-3</v>
      </c>
      <c r="I316" s="76">
        <f>'Results csv file'!J763</f>
        <v>5.3572029999999996E-3</v>
      </c>
      <c r="J316" s="76">
        <f>'Results csv file'!K763</f>
        <v>8.3008760000000004E-3</v>
      </c>
      <c r="K316" s="76">
        <f>'Results csv file'!L763</f>
        <v>9.5169920000000002E-3</v>
      </c>
      <c r="L316" s="76">
        <f>'Results csv file'!M763</f>
        <v>1.0396539999999999E-2</v>
      </c>
      <c r="M316" s="76">
        <f>'Results csv file'!N763</f>
        <v>1.0143559999999999E-2</v>
      </c>
      <c r="N316" s="76">
        <f>'Results csv file'!O763</f>
        <v>9.4038909999999993E-3</v>
      </c>
      <c r="O316" s="76">
        <f>'Results csv file'!P763</f>
        <v>8.5875959999999994E-3</v>
      </c>
      <c r="P316" s="76">
        <f>'Results csv file'!Q763</f>
        <v>7.9466940000000007E-3</v>
      </c>
      <c r="Q316" s="77">
        <f>'Results csv file'!R763</f>
        <v>7.4517339999999998E-3</v>
      </c>
      <c r="R316" s="164"/>
      <c r="S316" s="164"/>
      <c r="T316" s="164"/>
      <c r="U316" s="164"/>
      <c r="V316" s="164"/>
      <c r="W316" s="164"/>
      <c r="X316" s="164"/>
    </row>
    <row r="317" spans="1:24" x14ac:dyDescent="0.25">
      <c r="A317" s="91" t="str">
        <f>'Results csv file'!A768</f>
        <v>munxhoutot(HepburnSWest)</v>
      </c>
      <c r="B317" s="76">
        <f>'Results csv file'!C764</f>
        <v>9.5310150000000003E-3</v>
      </c>
      <c r="C317" s="76">
        <f>'Results csv file'!D764</f>
        <v>6.0146160000000004E-3</v>
      </c>
      <c r="D317" s="76">
        <f>'Results csv file'!E764</f>
        <v>3.271904E-3</v>
      </c>
      <c r="E317" s="76">
        <f>'Results csv file'!F764</f>
        <v>1.038268E-3</v>
      </c>
      <c r="F317" s="76">
        <f>'Results csv file'!G764</f>
        <v>5.8208819999999999E-5</v>
      </c>
      <c r="G317" s="76">
        <f>'Results csv file'!H764</f>
        <v>-1.155459E-3</v>
      </c>
      <c r="H317" s="76">
        <f>'Results csv file'!I764</f>
        <v>-2.1651729999999998E-3</v>
      </c>
      <c r="I317" s="76">
        <f>'Results csv file'!J764</f>
        <v>-2.990581E-3</v>
      </c>
      <c r="J317" s="76">
        <f>'Results csv file'!K764</f>
        <v>-8.8569479999999997E-4</v>
      </c>
      <c r="K317" s="76">
        <f>'Results csv file'!L764</f>
        <v>9.1154159999999999E-5</v>
      </c>
      <c r="L317" s="76">
        <f>'Results csv file'!M764</f>
        <v>8.1734030000000005E-4</v>
      </c>
      <c r="M317" s="76">
        <f>'Results csv file'!N764</f>
        <v>8.4663049999999997E-4</v>
      </c>
      <c r="N317" s="76">
        <f>'Results csv file'!O764</f>
        <v>4.078803E-4</v>
      </c>
      <c r="O317" s="76">
        <f>'Results csv file'!P764</f>
        <v>-1.85966E-4</v>
      </c>
      <c r="P317" s="76">
        <f>'Results csv file'!Q764</f>
        <v>-6.9154410000000003E-4</v>
      </c>
      <c r="Q317" s="77">
        <f>'Results csv file'!R764</f>
        <v>-1.0801960000000001E-3</v>
      </c>
      <c r="R317" s="164"/>
      <c r="S317" s="164"/>
      <c r="T317" s="164"/>
      <c r="U317" s="164"/>
      <c r="V317" s="164"/>
      <c r="W317" s="164"/>
      <c r="X317" s="164"/>
    </row>
    <row r="318" spans="1:24" x14ac:dyDescent="0.25">
      <c r="A318" s="91" t="str">
        <f>'Results csv file'!A769</f>
        <v>munxhoutot(MooraboolSBa)</v>
      </c>
      <c r="B318" s="76">
        <f>'Results csv file'!C765</f>
        <v>3.5934300000000002E-2</v>
      </c>
      <c r="C318" s="76">
        <f>'Results csv file'!D765</f>
        <v>3.1526810000000002E-2</v>
      </c>
      <c r="D318" s="76">
        <f>'Results csv file'!E765</f>
        <v>2.7986359999999998E-2</v>
      </c>
      <c r="E318" s="76">
        <f>'Results csv file'!F765</f>
        <v>2.5046559999999999E-2</v>
      </c>
      <c r="F318" s="76">
        <f>'Results csv file'!G765</f>
        <v>2.3678169999999998E-2</v>
      </c>
      <c r="G318" s="76">
        <f>'Results csv file'!H765</f>
        <v>2.1957750000000002E-2</v>
      </c>
      <c r="H318" s="76">
        <f>'Results csv file'!I765</f>
        <v>2.0480479999999999E-2</v>
      </c>
      <c r="I318" s="76">
        <f>'Results csv file'!J765</f>
        <v>1.9227149999999998E-2</v>
      </c>
      <c r="J318" s="76">
        <f>'Results csv file'!K765</f>
        <v>2.1912629999999999E-2</v>
      </c>
      <c r="K318" s="76">
        <f>'Results csv file'!L765</f>
        <v>2.3193789999999999E-2</v>
      </c>
      <c r="L318" s="76">
        <f>'Results csv file'!M765</f>
        <v>2.4173779999999999E-2</v>
      </c>
      <c r="M318" s="76">
        <f>'Results csv file'!N765</f>
        <v>2.3774839999999998E-2</v>
      </c>
      <c r="N318" s="76">
        <f>'Results csv file'!O765</f>
        <v>2.2792690000000001E-2</v>
      </c>
      <c r="O318" s="76">
        <f>'Results csv file'!P765</f>
        <v>2.173423E-2</v>
      </c>
      <c r="P318" s="76">
        <f>'Results csv file'!Q765</f>
        <v>2.0880659999999999E-2</v>
      </c>
      <c r="Q318" s="77">
        <f>'Results csv file'!R765</f>
        <v>2.0192069999999999E-2</v>
      </c>
      <c r="R318" s="164"/>
      <c r="S318" s="164"/>
      <c r="T318" s="164"/>
      <c r="U318" s="164"/>
      <c r="V318" s="164"/>
      <c r="W318" s="164"/>
      <c r="X318" s="164"/>
    </row>
    <row r="319" spans="1:24" x14ac:dyDescent="0.25">
      <c r="A319" s="91" t="str">
        <f>'Results csv file'!A770</f>
        <v>munxhoutot(MooraboolSB2)</v>
      </c>
      <c r="B319" s="76">
        <f>'Results csv file'!C766</f>
        <v>1.526225E-2</v>
      </c>
      <c r="C319" s="76">
        <f>'Results csv file'!D766</f>
        <v>1.1423050000000001E-2</v>
      </c>
      <c r="D319" s="76">
        <f>'Results csv file'!E766</f>
        <v>8.4161619999999996E-3</v>
      </c>
      <c r="E319" s="76">
        <f>'Results csv file'!F766</f>
        <v>5.9673479999999999E-3</v>
      </c>
      <c r="F319" s="76">
        <f>'Results csv file'!G766</f>
        <v>4.8814899999999996E-3</v>
      </c>
      <c r="G319" s="76">
        <f>'Results csv file'!H766</f>
        <v>3.532912E-3</v>
      </c>
      <c r="H319" s="76">
        <f>'Results csv file'!I766</f>
        <v>2.4075899999999998E-3</v>
      </c>
      <c r="I319" s="76">
        <f>'Results csv file'!J766</f>
        <v>1.486116E-3</v>
      </c>
      <c r="J319" s="76">
        <f>'Results csv file'!K766</f>
        <v>3.8104110000000001E-3</v>
      </c>
      <c r="K319" s="76">
        <f>'Results csv file'!L766</f>
        <v>4.8926739999999996E-3</v>
      </c>
      <c r="L319" s="76">
        <f>'Results csv file'!M766</f>
        <v>5.6954869999999999E-3</v>
      </c>
      <c r="M319" s="76">
        <f>'Results csv file'!N766</f>
        <v>5.6564900000000001E-3</v>
      </c>
      <c r="N319" s="76">
        <f>'Results csv file'!O766</f>
        <v>5.1016450000000001E-3</v>
      </c>
      <c r="O319" s="76">
        <f>'Results csv file'!P766</f>
        <v>4.4115090000000001E-3</v>
      </c>
      <c r="P319" s="76">
        <f>'Results csv file'!Q766</f>
        <v>3.8482360000000001E-3</v>
      </c>
      <c r="Q319" s="77">
        <f>'Results csv file'!R766</f>
        <v>3.4112230000000001E-3</v>
      </c>
      <c r="R319" s="164"/>
      <c r="S319" s="164"/>
      <c r="T319" s="164"/>
      <c r="U319" s="164"/>
      <c r="V319" s="164"/>
      <c r="W319" s="164"/>
      <c r="X319" s="164"/>
    </row>
    <row r="320" spans="1:24" x14ac:dyDescent="0.25">
      <c r="A320" s="91" t="str">
        <f>'Results csv file'!A771</f>
        <v>munxhoutot(MooraboolSWe)</v>
      </c>
      <c r="B320" s="76">
        <f>'Results csv file'!C767</f>
        <v>5.2340629999999999E-2</v>
      </c>
      <c r="C320" s="76">
        <f>'Results csv file'!D767</f>
        <v>4.6138859999999997E-2</v>
      </c>
      <c r="D320" s="76">
        <f>'Results csv file'!E767</f>
        <v>4.1465870000000002E-2</v>
      </c>
      <c r="E320" s="76">
        <f>'Results csv file'!F767</f>
        <v>3.7753370000000001E-2</v>
      </c>
      <c r="F320" s="76">
        <f>'Results csv file'!G767</f>
        <v>3.6448269999999998E-2</v>
      </c>
      <c r="G320" s="76">
        <f>'Results csv file'!H767</f>
        <v>3.412954E-2</v>
      </c>
      <c r="H320" s="76">
        <f>'Results csv file'!I767</f>
        <v>3.2100579999999997E-2</v>
      </c>
      <c r="I320" s="76">
        <f>'Results csv file'!J767</f>
        <v>3.0411029999999999E-2</v>
      </c>
      <c r="J320" s="76">
        <f>'Results csv file'!K767</f>
        <v>3.5282349999999997E-2</v>
      </c>
      <c r="K320" s="76">
        <f>'Results csv file'!L767</f>
        <v>3.6596030000000002E-2</v>
      </c>
      <c r="L320" s="76">
        <f>'Results csv file'!M767</f>
        <v>3.7399080000000001E-2</v>
      </c>
      <c r="M320" s="76">
        <f>'Results csv file'!N767</f>
        <v>3.6005240000000001E-2</v>
      </c>
      <c r="N320" s="76">
        <f>'Results csv file'!O767</f>
        <v>3.430068E-2</v>
      </c>
      <c r="O320" s="76">
        <f>'Results csv file'!P767</f>
        <v>3.2880380000000001E-2</v>
      </c>
      <c r="P320" s="76">
        <f>'Results csv file'!Q767</f>
        <v>3.1869550000000003E-2</v>
      </c>
      <c r="Q320" s="77">
        <f>'Results csv file'!R767</f>
        <v>3.104386E-2</v>
      </c>
      <c r="R320" s="164"/>
      <c r="S320" s="164"/>
      <c r="T320" s="164"/>
      <c r="U320" s="164"/>
      <c r="V320" s="164"/>
      <c r="W320" s="164"/>
      <c r="X320" s="164"/>
    </row>
    <row r="321" spans="1:24" x14ac:dyDescent="0.25">
      <c r="A321" s="91" t="str">
        <f>'Results csv file'!A772</f>
        <v>munxhoutot(AraratRC)</v>
      </c>
      <c r="B321" s="76">
        <f>'Results csv file'!C768</f>
        <v>2.361094E-2</v>
      </c>
      <c r="C321" s="76">
        <f>'Results csv file'!D768</f>
        <v>1.9470810000000002E-2</v>
      </c>
      <c r="D321" s="76">
        <f>'Results csv file'!E768</f>
        <v>1.638672E-2</v>
      </c>
      <c r="E321" s="76">
        <f>'Results csv file'!F768</f>
        <v>1.395775E-2</v>
      </c>
      <c r="F321" s="76">
        <f>'Results csv file'!G768</f>
        <v>1.3017239999999999E-2</v>
      </c>
      <c r="G321" s="76">
        <f>'Results csv file'!H768</f>
        <v>1.1571100000000001E-2</v>
      </c>
      <c r="H321" s="76">
        <f>'Results csv file'!I768</f>
        <v>1.032838E-2</v>
      </c>
      <c r="I321" s="76">
        <f>'Results csv file'!J768</f>
        <v>9.2992360000000007E-3</v>
      </c>
      <c r="J321" s="76">
        <f>'Results csv file'!K768</f>
        <v>1.213242E-2</v>
      </c>
      <c r="K321" s="76">
        <f>'Results csv file'!L768</f>
        <v>1.3051409999999999E-2</v>
      </c>
      <c r="L321" s="76">
        <f>'Results csv file'!M768</f>
        <v>1.3652050000000001E-2</v>
      </c>
      <c r="M321" s="76">
        <f>'Results csv file'!N768</f>
        <v>1.307787E-2</v>
      </c>
      <c r="N321" s="76">
        <f>'Results csv file'!O768</f>
        <v>1.217294E-2</v>
      </c>
      <c r="O321" s="76">
        <f>'Results csv file'!P768</f>
        <v>1.131736E-2</v>
      </c>
      <c r="P321" s="76">
        <f>'Results csv file'!Q768</f>
        <v>1.066636E-2</v>
      </c>
      <c r="Q321" s="77">
        <f>'Results csv file'!R768</f>
        <v>1.014172E-2</v>
      </c>
      <c r="R321" s="164"/>
      <c r="S321" s="164"/>
      <c r="T321" s="164"/>
      <c r="U321" s="164"/>
      <c r="V321" s="164"/>
      <c r="W321" s="164"/>
      <c r="X321" s="164"/>
    </row>
    <row r="322" spans="1:24" x14ac:dyDescent="0.25">
      <c r="A322" s="91" t="str">
        <f>'Results csv file'!A773</f>
        <v>munxhoutot(PyreneesSNor)</v>
      </c>
      <c r="B322" s="76">
        <f>'Results csv file'!C769</f>
        <v>-5.7495449999999997E-2</v>
      </c>
      <c r="C322" s="76">
        <f>'Results csv file'!D769</f>
        <v>-5.8809849999999997E-2</v>
      </c>
      <c r="D322" s="76">
        <f>'Results csv file'!E769</f>
        <v>-5.9898699999999999E-2</v>
      </c>
      <c r="E322" s="76">
        <f>'Results csv file'!F769</f>
        <v>-6.0820689999999997E-2</v>
      </c>
      <c r="F322" s="76">
        <f>'Results csv file'!G769</f>
        <v>-6.1150040000000003E-2</v>
      </c>
      <c r="G322" s="76">
        <f>'Results csv file'!H769</f>
        <v>-6.1150040000000003E-2</v>
      </c>
      <c r="H322" s="76">
        <f>'Results csv file'!I769</f>
        <v>-6.1052839999999997E-2</v>
      </c>
      <c r="I322" s="76">
        <f>'Results csv file'!J769</f>
        <v>-6.0907290000000003E-2</v>
      </c>
      <c r="J322" s="76">
        <f>'Results csv file'!K769</f>
        <v>-6.1253309999999998E-2</v>
      </c>
      <c r="K322" s="76">
        <f>'Results csv file'!L769</f>
        <v>-6.0664000000000003E-2</v>
      </c>
      <c r="L322" s="76">
        <f>'Results csv file'!M769</f>
        <v>-6.0035480000000002E-2</v>
      </c>
      <c r="M322" s="76">
        <f>'Results csv file'!N769</f>
        <v>-5.8440159999999998E-2</v>
      </c>
      <c r="N322" s="76">
        <f>'Results csv file'!O769</f>
        <v>-5.7263750000000002E-2</v>
      </c>
      <c r="O322" s="76">
        <f>'Results csv file'!P769</f>
        <v>-5.6651979999999998E-2</v>
      </c>
      <c r="P322" s="76">
        <f>'Results csv file'!Q769</f>
        <v>-5.6341219999999997E-2</v>
      </c>
      <c r="Q322" s="77">
        <f>'Results csv file'!R769</f>
        <v>-5.604046E-2</v>
      </c>
      <c r="R322" s="164"/>
      <c r="S322" s="164"/>
      <c r="T322" s="164"/>
      <c r="U322" s="164"/>
      <c r="V322" s="164"/>
      <c r="W322" s="164"/>
      <c r="X322" s="164"/>
    </row>
    <row r="323" spans="1:24" x14ac:dyDescent="0.25">
      <c r="A323" s="91" t="str">
        <f>'Results csv file'!A774</f>
        <v>munxhoutot(PyreneesSSou)</v>
      </c>
      <c r="B323" s="76">
        <f>'Results csv file'!C770</f>
        <v>-3.7000669999999999E-2</v>
      </c>
      <c r="C323" s="76">
        <f>'Results csv file'!D770</f>
        <v>-3.8882460000000001E-2</v>
      </c>
      <c r="D323" s="76">
        <f>'Results csv file'!E770</f>
        <v>-4.0323339999999999E-2</v>
      </c>
      <c r="E323" s="76">
        <f>'Results csv file'!F770</f>
        <v>-4.1490010000000001E-2</v>
      </c>
      <c r="F323" s="76">
        <f>'Results csv file'!G770</f>
        <v>-4.2013330000000002E-2</v>
      </c>
      <c r="G323" s="76">
        <f>'Results csv file'!H770</f>
        <v>-4.2314039999999997E-2</v>
      </c>
      <c r="H323" s="76">
        <f>'Results csv file'!I770</f>
        <v>-4.2498399999999999E-2</v>
      </c>
      <c r="I323" s="76">
        <f>'Results csv file'!J770</f>
        <v>-4.2595319999999999E-2</v>
      </c>
      <c r="J323" s="76">
        <f>'Results csv file'!K770</f>
        <v>-4.2489119999999998E-2</v>
      </c>
      <c r="K323" s="76">
        <f>'Results csv file'!L770</f>
        <v>-4.188045E-2</v>
      </c>
      <c r="L323" s="76">
        <f>'Results csv file'!M770</f>
        <v>-4.1290859999999999E-2</v>
      </c>
      <c r="M323" s="76">
        <f>'Results csv file'!N770</f>
        <v>-4.0145519999999997E-2</v>
      </c>
      <c r="N323" s="76">
        <f>'Results csv file'!O770</f>
        <v>-3.9398339999999997E-2</v>
      </c>
      <c r="O323" s="76">
        <f>'Results csv file'!P770</f>
        <v>-3.9087780000000003E-2</v>
      </c>
      <c r="P323" s="76">
        <f>'Results csv file'!Q770</f>
        <v>-3.8981200000000001E-2</v>
      </c>
      <c r="Q323" s="77">
        <f>'Results csv file'!R770</f>
        <v>-3.8864910000000003E-2</v>
      </c>
      <c r="R323" s="164"/>
      <c r="S323" s="164"/>
      <c r="T323" s="164"/>
      <c r="U323" s="164"/>
      <c r="V323" s="164"/>
      <c r="W323" s="164"/>
      <c r="X323" s="164"/>
    </row>
    <row r="324" spans="1:24" x14ac:dyDescent="0.25">
      <c r="A324" s="91" t="str">
        <f>'Results csv file'!A775</f>
        <v>munxhoutot(HorshamRCCen)</v>
      </c>
      <c r="B324" s="76">
        <f>'Results csv file'!C771</f>
        <v>4.0557570000000001E-2</v>
      </c>
      <c r="C324" s="76">
        <f>'Results csv file'!D771</f>
        <v>3.5528980000000002E-2</v>
      </c>
      <c r="D324" s="76">
        <f>'Results csv file'!E771</f>
        <v>3.1745500000000003E-2</v>
      </c>
      <c r="E324" s="76">
        <f>'Results csv file'!F771</f>
        <v>2.875575E-2</v>
      </c>
      <c r="F324" s="76">
        <f>'Results csv file'!G771</f>
        <v>2.754322E-2</v>
      </c>
      <c r="G324" s="76">
        <f>'Results csv file'!H771</f>
        <v>2.5708330000000001E-2</v>
      </c>
      <c r="H324" s="76">
        <f>'Results csv file'!I771</f>
        <v>2.413535E-2</v>
      </c>
      <c r="I324" s="76">
        <f>'Results csv file'!J771</f>
        <v>2.2834380000000001E-2</v>
      </c>
      <c r="J324" s="76">
        <f>'Results csv file'!K771</f>
        <v>2.630186E-2</v>
      </c>
      <c r="K324" s="76">
        <f>'Results csv file'!L771</f>
        <v>2.7396960000000001E-2</v>
      </c>
      <c r="L324" s="76">
        <f>'Results csv file'!M771</f>
        <v>2.808536E-2</v>
      </c>
      <c r="M324" s="76">
        <f>'Results csv file'!N771</f>
        <v>2.7073860000000002E-2</v>
      </c>
      <c r="N324" s="76">
        <f>'Results csv file'!O771</f>
        <v>2.5693549999999999E-2</v>
      </c>
      <c r="O324" s="76">
        <f>'Results csv file'!P771</f>
        <v>2.4450429999999999E-2</v>
      </c>
      <c r="P324" s="76">
        <f>'Results csv file'!Q771</f>
        <v>2.3537700000000002E-2</v>
      </c>
      <c r="Q324" s="77">
        <f>'Results csv file'!R771</f>
        <v>2.2809719999999999E-2</v>
      </c>
      <c r="R324" s="164"/>
      <c r="S324" s="164"/>
      <c r="T324" s="164"/>
      <c r="U324" s="164"/>
      <c r="V324" s="164"/>
      <c r="W324" s="164"/>
      <c r="X324" s="164"/>
    </row>
    <row r="325" spans="1:24" x14ac:dyDescent="0.25">
      <c r="A325" s="91" t="str">
        <f>'Results csv file'!A776</f>
        <v>munxhoutot(HorshamRCBal)</v>
      </c>
      <c r="B325" s="76">
        <f>'Results csv file'!C772</f>
        <v>1.511028E-2</v>
      </c>
      <c r="C325" s="76">
        <f>'Results csv file'!D772</f>
        <v>1.1885969999999999E-2</v>
      </c>
      <c r="D325" s="76">
        <f>'Results csv file'!E772</f>
        <v>9.4262219999999997E-3</v>
      </c>
      <c r="E325" s="76">
        <f>'Results csv file'!F772</f>
        <v>7.4464120000000003E-3</v>
      </c>
      <c r="F325" s="76">
        <f>'Results csv file'!G772</f>
        <v>6.5037580000000001E-3</v>
      </c>
      <c r="G325" s="76">
        <f>'Results csv file'!H772</f>
        <v>5.4157600000000004E-3</v>
      </c>
      <c r="H325" s="76">
        <f>'Results csv file'!I772</f>
        <v>4.5122540000000003E-3</v>
      </c>
      <c r="I325" s="76">
        <f>'Results csv file'!J772</f>
        <v>3.7544980000000002E-3</v>
      </c>
      <c r="J325" s="76">
        <f>'Results csv file'!K772</f>
        <v>5.0356230000000004E-3</v>
      </c>
      <c r="K325" s="76">
        <f>'Results csv file'!L772</f>
        <v>5.7155979999999997E-3</v>
      </c>
      <c r="L325" s="76">
        <f>'Results csv file'!M772</f>
        <v>6.2693389999999996E-3</v>
      </c>
      <c r="M325" s="76">
        <f>'Results csv file'!N772</f>
        <v>6.1917079999999998E-3</v>
      </c>
      <c r="N325" s="76">
        <f>'Results csv file'!O772</f>
        <v>5.7251100000000003E-3</v>
      </c>
      <c r="O325" s="76">
        <f>'Results csv file'!P772</f>
        <v>5.161667E-3</v>
      </c>
      <c r="P325" s="76">
        <f>'Results csv file'!Q772</f>
        <v>4.6761479999999998E-3</v>
      </c>
      <c r="Q325" s="77">
        <f>'Results csv file'!R772</f>
        <v>4.3071020000000002E-3</v>
      </c>
      <c r="R325" s="164"/>
      <c r="S325" s="164"/>
      <c r="T325" s="164"/>
      <c r="U325" s="164"/>
      <c r="V325" s="164"/>
      <c r="W325" s="164"/>
      <c r="X325" s="164"/>
    </row>
    <row r="326" spans="1:24" x14ac:dyDescent="0.25">
      <c r="A326" s="91" t="str">
        <f>'Results csv file'!A777</f>
        <v>munxhoutot(NGrampiansSS)</v>
      </c>
      <c r="B326" s="76">
        <f>'Results csv file'!C773</f>
        <v>2.5381279999999999E-2</v>
      </c>
      <c r="C326" s="76">
        <f>'Results csv file'!D773</f>
        <v>2.1760890000000001E-2</v>
      </c>
      <c r="D326" s="76">
        <f>'Results csv file'!E773</f>
        <v>1.8926189999999999E-2</v>
      </c>
      <c r="E326" s="76">
        <f>'Results csv file'!F773</f>
        <v>1.662162E-2</v>
      </c>
      <c r="F326" s="76">
        <f>'Results csv file'!G773</f>
        <v>1.5376310000000001E-2</v>
      </c>
      <c r="G326" s="76">
        <f>'Results csv file'!H773</f>
        <v>1.401459E-2</v>
      </c>
      <c r="H326" s="76">
        <f>'Results csv file'!I773</f>
        <v>1.287699E-2</v>
      </c>
      <c r="I326" s="76">
        <f>'Results csv file'!J773</f>
        <v>1.192439E-2</v>
      </c>
      <c r="J326" s="76">
        <f>'Results csv file'!K773</f>
        <v>1.355374E-2</v>
      </c>
      <c r="K326" s="76">
        <f>'Results csv file'!L773</f>
        <v>1.439066E-2</v>
      </c>
      <c r="L326" s="76">
        <f>'Results csv file'!M773</f>
        <v>1.5023140000000001E-2</v>
      </c>
      <c r="M326" s="76">
        <f>'Results csv file'!N773</f>
        <v>1.4808669999999999E-2</v>
      </c>
      <c r="N326" s="76">
        <f>'Results csv file'!O773</f>
        <v>1.407801E-2</v>
      </c>
      <c r="O326" s="76">
        <f>'Results csv file'!P773</f>
        <v>1.3212049999999999E-2</v>
      </c>
      <c r="P326" s="76">
        <f>'Results csv file'!Q773</f>
        <v>1.249253E-2</v>
      </c>
      <c r="Q326" s="77">
        <f>'Results csv file'!R773</f>
        <v>1.190913E-2</v>
      </c>
      <c r="R326" s="164"/>
      <c r="S326" s="164"/>
      <c r="T326" s="164"/>
      <c r="U326" s="164"/>
      <c r="V326" s="164"/>
      <c r="W326" s="164"/>
      <c r="X326" s="164"/>
    </row>
    <row r="327" spans="1:24" x14ac:dyDescent="0.25">
      <c r="A327" s="91" t="str">
        <f>'Results csv file'!A778</f>
        <v>munxhoutot(NGrampiansS2)</v>
      </c>
      <c r="B327" s="76">
        <f>'Results csv file'!C774</f>
        <v>1.162039E-2</v>
      </c>
      <c r="C327" s="76">
        <f>'Results csv file'!D774</f>
        <v>8.0412899999999995E-3</v>
      </c>
      <c r="D327" s="76">
        <f>'Results csv file'!E774</f>
        <v>5.3440400000000004E-3</v>
      </c>
      <c r="E327" s="76">
        <f>'Results csv file'!F774</f>
        <v>3.2054800000000001E-3</v>
      </c>
      <c r="F327" s="76">
        <f>'Results csv file'!G774</f>
        <v>2.2825200000000001E-3</v>
      </c>
      <c r="G327" s="76">
        <f>'Results csv file'!H774</f>
        <v>1.096952E-3</v>
      </c>
      <c r="H327" s="76">
        <f>'Results csv file'!I774</f>
        <v>8.6314220000000002E-5</v>
      </c>
      <c r="I327" s="76">
        <f>'Results csv file'!J774</f>
        <v>-7.4936070000000004E-4</v>
      </c>
      <c r="J327" s="76">
        <f>'Results csv file'!K774</f>
        <v>1.132613E-3</v>
      </c>
      <c r="K327" s="76">
        <f>'Results csv file'!L774</f>
        <v>1.8801099999999999E-3</v>
      </c>
      <c r="L327" s="76">
        <f>'Results csv file'!M774</f>
        <v>2.4238739999999999E-3</v>
      </c>
      <c r="M327" s="76">
        <f>'Results csv file'!N774</f>
        <v>2.200189E-3</v>
      </c>
      <c r="N327" s="76">
        <f>'Results csv file'!O774</f>
        <v>1.6364039999999999E-3</v>
      </c>
      <c r="O327" s="76">
        <f>'Results csv file'!P774</f>
        <v>1.0048679999999999E-3</v>
      </c>
      <c r="P327" s="76">
        <f>'Results csv file'!Q774</f>
        <v>4.8021370000000003E-4</v>
      </c>
      <c r="Q327" s="77">
        <f>'Results csv file'!R774</f>
        <v>5.2900289999999998E-5</v>
      </c>
      <c r="R327" s="164"/>
      <c r="S327" s="164"/>
      <c r="T327" s="164"/>
      <c r="U327" s="164"/>
      <c r="V327" s="164"/>
      <c r="W327" s="164"/>
      <c r="X327" s="164"/>
    </row>
    <row r="328" spans="1:24" x14ac:dyDescent="0.25">
      <c r="A328" s="91" t="str">
        <f>'Results csv file'!A779</f>
        <v>munxhoutot(WestWimmeraS)</v>
      </c>
      <c r="B328" s="76">
        <f>'Results csv file'!C775</f>
        <v>2.721289E-3</v>
      </c>
      <c r="C328" s="76">
        <f>'Results csv file'!D775</f>
        <v>-1.206688E-3</v>
      </c>
      <c r="D328" s="76">
        <f>'Results csv file'!E775</f>
        <v>-4.2903560000000004E-3</v>
      </c>
      <c r="E328" s="76">
        <f>'Results csv file'!F775</f>
        <v>-6.8145560000000003E-3</v>
      </c>
      <c r="F328" s="76">
        <f>'Results csv file'!G775</f>
        <v>-7.7334099999999996E-3</v>
      </c>
      <c r="G328" s="76">
        <f>'Results csv file'!H775</f>
        <v>-8.9453899999999992E-3</v>
      </c>
      <c r="H328" s="76">
        <f>'Results csv file'!I775</f>
        <v>-9.9541920000000006E-3</v>
      </c>
      <c r="I328" s="76">
        <f>'Results csv file'!J775</f>
        <v>-1.0768990000000001E-2</v>
      </c>
      <c r="J328" s="76">
        <f>'Results csv file'!K775</f>
        <v>-8.5401460000000002E-3</v>
      </c>
      <c r="K328" s="76">
        <f>'Results csv file'!L775</f>
        <v>-7.4110260000000002E-3</v>
      </c>
      <c r="L328" s="76">
        <f>'Results csv file'!M775</f>
        <v>-6.5316810000000001E-3</v>
      </c>
      <c r="M328" s="76">
        <f>'Results csv file'!N775</f>
        <v>-6.347063E-3</v>
      </c>
      <c r="N328" s="76">
        <f>'Results csv file'!O775</f>
        <v>-6.6481140000000001E-3</v>
      </c>
      <c r="O328" s="76">
        <f>'Results csv file'!P775</f>
        <v>-7.1235810000000004E-3</v>
      </c>
      <c r="P328" s="76">
        <f>'Results csv file'!Q775</f>
        <v>-7.5309799999999996E-3</v>
      </c>
      <c r="Q328" s="77">
        <f>'Results csv file'!R775</f>
        <v>-7.8412159999999998E-3</v>
      </c>
      <c r="R328" s="164"/>
      <c r="S328" s="164"/>
      <c r="T328" s="164"/>
      <c r="U328" s="164"/>
      <c r="V328" s="164"/>
      <c r="W328" s="164"/>
      <c r="X328" s="164"/>
    </row>
    <row r="329" spans="1:24" x14ac:dyDescent="0.25">
      <c r="A329" s="91" t="str">
        <f>'Results csv file'!A780</f>
        <v>munxhoutot(HindmarshS)</v>
      </c>
      <c r="B329" s="76">
        <f>'Results csv file'!C776</f>
        <v>-3.1743590000000002E-2</v>
      </c>
      <c r="C329" s="76">
        <f>'Results csv file'!D776</f>
        <v>-3.3461780000000003E-2</v>
      </c>
      <c r="D329" s="76">
        <f>'Results csv file'!E776</f>
        <v>-3.4895019999999999E-2</v>
      </c>
      <c r="E329" s="76">
        <f>'Results csv file'!F776</f>
        <v>-3.6121920000000002E-2</v>
      </c>
      <c r="F329" s="76">
        <f>'Results csv file'!G776</f>
        <v>-3.679164E-2</v>
      </c>
      <c r="G329" s="76">
        <f>'Results csv file'!H776</f>
        <v>-3.7131610000000002E-2</v>
      </c>
      <c r="H329" s="76">
        <f>'Results csv file'!I776</f>
        <v>-3.7355069999999997E-2</v>
      </c>
      <c r="I329" s="76">
        <f>'Results csv file'!J776</f>
        <v>-3.7490990000000002E-2</v>
      </c>
      <c r="J329" s="76">
        <f>'Results csv file'!K776</f>
        <v>-3.8053320000000002E-2</v>
      </c>
      <c r="K329" s="76">
        <f>'Results csv file'!L776</f>
        <v>-3.7636059999999999E-2</v>
      </c>
      <c r="L329" s="76">
        <f>'Results csv file'!M776</f>
        <v>-3.7121700000000001E-2</v>
      </c>
      <c r="M329" s="76">
        <f>'Results csv file'!N776</f>
        <v>-3.5868999999999998E-2</v>
      </c>
      <c r="N329" s="76">
        <f>'Results csv file'!O776</f>
        <v>-3.5082469999999998E-2</v>
      </c>
      <c r="O329" s="76">
        <f>'Results csv file'!P776</f>
        <v>-3.47815E-2</v>
      </c>
      <c r="P329" s="76">
        <f>'Results csv file'!Q776</f>
        <v>-3.4694080000000002E-2</v>
      </c>
      <c r="Q329" s="77">
        <f>'Results csv file'!R776</f>
        <v>-3.4597179999999998E-2</v>
      </c>
      <c r="R329" s="164"/>
      <c r="S329" s="164"/>
      <c r="T329" s="164"/>
      <c r="U329" s="164"/>
      <c r="V329" s="164"/>
      <c r="W329" s="164"/>
      <c r="X329" s="164"/>
    </row>
    <row r="330" spans="1:24" x14ac:dyDescent="0.25">
      <c r="A330" s="91" t="str">
        <f>'Results csv file'!A781</f>
        <v>munxhoutot(Yarriambiack)</v>
      </c>
      <c r="B330" s="76">
        <f>'Results csv file'!C777</f>
        <v>3.5177359999999998E-2</v>
      </c>
      <c r="C330" s="76">
        <f>'Results csv file'!D777</f>
        <v>3.11431E-2</v>
      </c>
      <c r="D330" s="76">
        <f>'Results csv file'!E777</f>
        <v>2.8090170000000001E-2</v>
      </c>
      <c r="E330" s="76">
        <f>'Results csv file'!F777</f>
        <v>2.565543E-2</v>
      </c>
      <c r="F330" s="76">
        <f>'Results csv file'!G777</f>
        <v>2.4869499999999999E-2</v>
      </c>
      <c r="G330" s="76">
        <f>'Results csv file'!H777</f>
        <v>2.3409860000000001E-2</v>
      </c>
      <c r="H330" s="76">
        <f>'Results csv file'!I777</f>
        <v>2.212505E-2</v>
      </c>
      <c r="I330" s="76">
        <f>'Results csv file'!J777</f>
        <v>2.102559E-2</v>
      </c>
      <c r="J330" s="76">
        <f>'Results csv file'!K777</f>
        <v>2.4233040000000001E-2</v>
      </c>
      <c r="K330" s="76">
        <f>'Results csv file'!L777</f>
        <v>2.537913E-2</v>
      </c>
      <c r="L330" s="76">
        <f>'Results csv file'!M777</f>
        <v>2.619554E-2</v>
      </c>
      <c r="M330" s="76">
        <f>'Results csv file'!N777</f>
        <v>2.5521370000000002E-2</v>
      </c>
      <c r="N330" s="76">
        <f>'Results csv file'!O777</f>
        <v>2.4486049999999999E-2</v>
      </c>
      <c r="O330" s="76">
        <f>'Results csv file'!P777</f>
        <v>2.3540419999999999E-2</v>
      </c>
      <c r="P330" s="76">
        <f>'Results csv file'!Q777</f>
        <v>2.2839729999999999E-2</v>
      </c>
      <c r="Q330" s="77">
        <f>'Results csv file'!R777</f>
        <v>2.2275679999999999E-2</v>
      </c>
      <c r="R330" s="164"/>
      <c r="S330" s="164"/>
      <c r="T330" s="164"/>
      <c r="U330" s="164"/>
      <c r="V330" s="164"/>
      <c r="W330" s="164"/>
      <c r="X330" s="164"/>
    </row>
    <row r="331" spans="1:24" x14ac:dyDescent="0.25">
      <c r="A331" s="91" t="str">
        <f>'Results csv file'!A782</f>
        <v>munxhoutot(Yarriambiac2)</v>
      </c>
      <c r="B331" s="76">
        <f>'Results csv file'!C778</f>
        <v>3.8431729999999997E-2</v>
      </c>
      <c r="C331" s="76">
        <f>'Results csv file'!D778</f>
        <v>3.3853109999999999E-2</v>
      </c>
      <c r="D331" s="76">
        <f>'Results csv file'!E778</f>
        <v>3.0321279999999999E-2</v>
      </c>
      <c r="E331" s="76">
        <f>'Results csv file'!F778</f>
        <v>2.7484169999999999E-2</v>
      </c>
      <c r="F331" s="76">
        <f>'Results csv file'!G778</f>
        <v>2.6451590000000001E-2</v>
      </c>
      <c r="G331" s="76">
        <f>'Results csv file'!H778</f>
        <v>2.4848309999999998E-2</v>
      </c>
      <c r="H331" s="76">
        <f>'Results csv file'!I778</f>
        <v>2.3488370000000001E-2</v>
      </c>
      <c r="I331" s="76">
        <f>'Results csv file'!J778</f>
        <v>2.236169E-2</v>
      </c>
      <c r="J331" s="76">
        <f>'Results csv file'!K778</f>
        <v>2.550616E-2</v>
      </c>
      <c r="K331" s="76">
        <f>'Results csv file'!L778</f>
        <v>2.6725990000000002E-2</v>
      </c>
      <c r="L331" s="76">
        <f>'Results csv file'!M778</f>
        <v>2.760338E-2</v>
      </c>
      <c r="M331" s="76">
        <f>'Results csv file'!N778</f>
        <v>2.6720529999999999E-2</v>
      </c>
      <c r="N331" s="76">
        <f>'Results csv file'!O778</f>
        <v>2.551668E-2</v>
      </c>
      <c r="O331" s="76">
        <f>'Results csv file'!P778</f>
        <v>2.444779E-2</v>
      </c>
      <c r="P331" s="76">
        <f>'Results csv file'!Q778</f>
        <v>2.3679909999999998E-2</v>
      </c>
      <c r="Q331" s="77">
        <f>'Results csv file'!R778</f>
        <v>2.308694E-2</v>
      </c>
      <c r="R331" s="164"/>
      <c r="S331" s="164"/>
      <c r="T331" s="164"/>
      <c r="U331" s="164"/>
      <c r="V331" s="164"/>
      <c r="W331" s="164"/>
      <c r="X331" s="164"/>
    </row>
    <row r="332" spans="1:24" x14ac:dyDescent="0.25">
      <c r="A332" s="91" t="str">
        <f>'Results csv file'!A783</f>
        <v>munxhoutot(MilduraRCPtA)</v>
      </c>
      <c r="B332" s="76">
        <f>'Results csv file'!C779</f>
        <v>4.8013640000000003E-2</v>
      </c>
      <c r="C332" s="76">
        <f>'Results csv file'!D779</f>
        <v>4.4189800000000001E-2</v>
      </c>
      <c r="D332" s="76">
        <f>'Results csv file'!E779</f>
        <v>4.1202809999999999E-2</v>
      </c>
      <c r="E332" s="76">
        <f>'Results csv file'!F779</f>
        <v>3.8776810000000002E-2</v>
      </c>
      <c r="F332" s="76">
        <f>'Results csv file'!G779</f>
        <v>3.7772060000000003E-2</v>
      </c>
      <c r="G332" s="76">
        <f>'Results csv file'!H779</f>
        <v>3.6338750000000003E-2</v>
      </c>
      <c r="H332" s="76">
        <f>'Results csv file'!I779</f>
        <v>3.5081380000000002E-2</v>
      </c>
      <c r="I332" s="76">
        <f>'Results csv file'!J779</f>
        <v>3.4009619999999997E-2</v>
      </c>
      <c r="J332" s="76">
        <f>'Results csv file'!K779</f>
        <v>3.6733219999999997E-2</v>
      </c>
      <c r="K332" s="76">
        <f>'Results csv file'!L779</f>
        <v>3.8097279999999997E-2</v>
      </c>
      <c r="L332" s="76">
        <f>'Results csv file'!M779</f>
        <v>3.9165060000000002E-2</v>
      </c>
      <c r="M332" s="76">
        <f>'Results csv file'!N779</f>
        <v>3.8424279999999998E-2</v>
      </c>
      <c r="N332" s="76">
        <f>'Results csv file'!O779</f>
        <v>3.7235320000000002E-2</v>
      </c>
      <c r="O332" s="76">
        <f>'Results csv file'!P779</f>
        <v>3.6096410000000002E-2</v>
      </c>
      <c r="P332" s="76">
        <f>'Results csv file'!Q779</f>
        <v>3.521146E-2</v>
      </c>
      <c r="Q332" s="77">
        <f>'Results csv file'!R779</f>
        <v>3.4492080000000001E-2</v>
      </c>
      <c r="R332" s="164"/>
      <c r="S332" s="164"/>
      <c r="T332" s="164"/>
      <c r="U332" s="164"/>
      <c r="V332" s="164"/>
      <c r="W332" s="164"/>
      <c r="X332" s="164"/>
    </row>
    <row r="333" spans="1:24" x14ac:dyDescent="0.25">
      <c r="A333" s="91" t="str">
        <f>'Results csv file'!A784</f>
        <v>munxhoutot(BulokeSNorth)</v>
      </c>
      <c r="B333" s="76">
        <f>'Results csv file'!C780</f>
        <v>-3.0818189999999999E-2</v>
      </c>
      <c r="C333" s="76">
        <f>'Results csv file'!D780</f>
        <v>-3.2302079999999997E-2</v>
      </c>
      <c r="D333" s="76">
        <f>'Results csv file'!E780</f>
        <v>-3.3638179999999997E-2</v>
      </c>
      <c r="E333" s="76">
        <f>'Results csv file'!F780</f>
        <v>-3.484628E-2</v>
      </c>
      <c r="F333" s="76">
        <f>'Results csv file'!G780</f>
        <v>-3.5263330000000002E-2</v>
      </c>
      <c r="G333" s="76">
        <f>'Results csv file'!H780</f>
        <v>-3.5642720000000003E-2</v>
      </c>
      <c r="H333" s="76">
        <f>'Results csv file'!I780</f>
        <v>-3.5924699999999997E-2</v>
      </c>
      <c r="I333" s="76">
        <f>'Results csv file'!J780</f>
        <v>-3.6148180000000002E-2</v>
      </c>
      <c r="J333" s="76">
        <f>'Results csv file'!K780</f>
        <v>-3.5907590000000003E-2</v>
      </c>
      <c r="K333" s="76">
        <f>'Results csv file'!L780</f>
        <v>-3.5257789999999997E-2</v>
      </c>
      <c r="L333" s="76">
        <f>'Results csv file'!M780</f>
        <v>-3.4558970000000001E-2</v>
      </c>
      <c r="M333" s="76">
        <f>'Results csv file'!N780</f>
        <v>-3.3407199999999998E-2</v>
      </c>
      <c r="N333" s="76">
        <f>'Results csv file'!O780</f>
        <v>-3.2753379999999999E-2</v>
      </c>
      <c r="O333" s="76">
        <f>'Results csv file'!P780</f>
        <v>-3.2529460000000003E-2</v>
      </c>
      <c r="P333" s="76">
        <f>'Results csv file'!Q780</f>
        <v>-3.2451630000000002E-2</v>
      </c>
      <c r="Q333" s="77">
        <f>'Results csv file'!R780</f>
        <v>-3.2344659999999997E-2</v>
      </c>
      <c r="R333" s="164"/>
      <c r="S333" s="164"/>
      <c r="T333" s="164"/>
      <c r="U333" s="164"/>
      <c r="V333" s="164"/>
      <c r="W333" s="164"/>
      <c r="X333" s="164"/>
    </row>
    <row r="334" spans="1:24" x14ac:dyDescent="0.25">
      <c r="A334" s="91" t="str">
        <f>'Results csv file'!A785</f>
        <v>munxhoutot(BulokeSSouth)</v>
      </c>
      <c r="B334" s="76">
        <f>'Results csv file'!C781</f>
        <v>-0.21288699999999999</v>
      </c>
      <c r="C334" s="76">
        <f>'Results csv file'!D781</f>
        <v>-0.206182</v>
      </c>
      <c r="D334" s="76">
        <f>'Results csv file'!E781</f>
        <v>-0.20153499999999999</v>
      </c>
      <c r="E334" s="76">
        <f>'Results csv file'!F781</f>
        <v>-0.19810900000000001</v>
      </c>
      <c r="F334" s="76">
        <f>'Results csv file'!G781</f>
        <v>-0.19789499999999999</v>
      </c>
      <c r="G334" s="76">
        <f>'Results csv file'!H781</f>
        <v>-0.195024</v>
      </c>
      <c r="H334" s="76">
        <f>'Results csv file'!I781</f>
        <v>-0.19231000000000001</v>
      </c>
      <c r="I334" s="76">
        <f>'Results csv file'!J781</f>
        <v>-0.18992800000000001</v>
      </c>
      <c r="J334" s="76">
        <f>'Results csv file'!K781</f>
        <v>-0.20266200000000001</v>
      </c>
      <c r="K334" s="76">
        <f>'Results csv file'!L781</f>
        <v>-0.20621</v>
      </c>
      <c r="L334" s="76">
        <f>'Results csv file'!M781</f>
        <v>-0.207848</v>
      </c>
      <c r="M334" s="76">
        <f>'Results csv file'!N781</f>
        <v>-0.20105500000000001</v>
      </c>
      <c r="N334" s="76">
        <f>'Results csv file'!O781</f>
        <v>-0.194663</v>
      </c>
      <c r="O334" s="76">
        <f>'Results csv file'!P781</f>
        <v>-0.190168</v>
      </c>
      <c r="P334" s="76">
        <f>'Results csv file'!Q781</f>
        <v>-0.18723500000000001</v>
      </c>
      <c r="Q334" s="77">
        <f>'Results csv file'!R781</f>
        <v>-0.184776</v>
      </c>
      <c r="R334" s="164"/>
      <c r="S334" s="164"/>
      <c r="T334" s="164"/>
      <c r="U334" s="164"/>
      <c r="V334" s="164"/>
      <c r="W334" s="164"/>
      <c r="X334" s="164"/>
    </row>
    <row r="335" spans="1:24" x14ac:dyDescent="0.25">
      <c r="A335" s="91" t="str">
        <f>'Results csv file'!A786</f>
        <v>munxhoutot(MilduraRCPtB)</v>
      </c>
      <c r="B335" s="76">
        <f>'Results csv file'!C782</f>
        <v>-0.19086800000000001</v>
      </c>
      <c r="C335" s="76">
        <f>'Results csv file'!D782</f>
        <v>-0.18590899999999999</v>
      </c>
      <c r="D335" s="76">
        <f>'Results csv file'!E782</f>
        <v>-0.18251300000000001</v>
      </c>
      <c r="E335" s="76">
        <f>'Results csv file'!F782</f>
        <v>-0.18004100000000001</v>
      </c>
      <c r="F335" s="76">
        <f>'Results csv file'!G782</f>
        <v>-0.179178</v>
      </c>
      <c r="G335" s="76">
        <f>'Results csv file'!H782</f>
        <v>-0.17666100000000001</v>
      </c>
      <c r="H335" s="76">
        <f>'Results csv file'!I782</f>
        <v>-0.174319</v>
      </c>
      <c r="I335" s="76">
        <f>'Results csv file'!J782</f>
        <v>-0.17224999999999999</v>
      </c>
      <c r="J335" s="76">
        <f>'Results csv file'!K782</f>
        <v>-0.17926300000000001</v>
      </c>
      <c r="K335" s="76">
        <f>'Results csv file'!L782</f>
        <v>-0.18028</v>
      </c>
      <c r="L335" s="76">
        <f>'Results csv file'!M782</f>
        <v>-0.18034800000000001</v>
      </c>
      <c r="M335" s="76">
        <f>'Results csv file'!N782</f>
        <v>-0.175293</v>
      </c>
      <c r="N335" s="76">
        <f>'Results csv file'!O782</f>
        <v>-0.17066899999999999</v>
      </c>
      <c r="O335" s="76">
        <f>'Results csv file'!P782</f>
        <v>-0.167491</v>
      </c>
      <c r="P335" s="76">
        <f>'Results csv file'!Q782</f>
        <v>-0.16544300000000001</v>
      </c>
      <c r="Q335" s="77">
        <f>'Results csv file'!R782</f>
        <v>-0.163716</v>
      </c>
      <c r="R335" s="164"/>
      <c r="S335" s="164"/>
      <c r="T335" s="164"/>
      <c r="U335" s="164"/>
      <c r="V335" s="164"/>
      <c r="W335" s="164"/>
      <c r="X335" s="164"/>
    </row>
    <row r="336" spans="1:24" x14ac:dyDescent="0.25">
      <c r="A336" s="91" t="str">
        <f>'Results csv file'!A787</f>
        <v>munxhoutot(GannawarraS)</v>
      </c>
      <c r="B336" s="76">
        <f>'Results csv file'!C783</f>
        <v>1.3120690000000001E-2</v>
      </c>
      <c r="C336" s="76">
        <f>'Results csv file'!D783</f>
        <v>8.9700530000000004E-3</v>
      </c>
      <c r="D336" s="76">
        <f>'Results csv file'!E783</f>
        <v>5.7316379999999998E-3</v>
      </c>
      <c r="E336" s="76">
        <f>'Results csv file'!F783</f>
        <v>3.101421E-3</v>
      </c>
      <c r="F336" s="76">
        <f>'Results csv file'!G783</f>
        <v>2.0944449999999999E-3</v>
      </c>
      <c r="G336" s="76">
        <f>'Results csv file'!H783</f>
        <v>7.261705E-4</v>
      </c>
      <c r="H336" s="76">
        <f>'Results csv file'!I783</f>
        <v>-4.288486E-4</v>
      </c>
      <c r="I336" s="76">
        <f>'Results csv file'!J783</f>
        <v>-1.370317E-3</v>
      </c>
      <c r="J336" s="76">
        <f>'Results csv file'!K783</f>
        <v>1.0668889999999999E-3</v>
      </c>
      <c r="K336" s="76">
        <f>'Results csv file'!L783</f>
        <v>2.1315230000000002E-3</v>
      </c>
      <c r="L336" s="76">
        <f>'Results csv file'!M783</f>
        <v>2.9260219999999999E-3</v>
      </c>
      <c r="M336" s="76">
        <f>'Results csv file'!N783</f>
        <v>2.80935E-3</v>
      </c>
      <c r="N336" s="76">
        <f>'Results csv file'!O783</f>
        <v>2.2549110000000001E-3</v>
      </c>
      <c r="O336" s="76">
        <f>'Results csv file'!P783</f>
        <v>1.5942090000000001E-3</v>
      </c>
      <c r="P336" s="76">
        <f>'Results csv file'!Q783</f>
        <v>1.069871E-3</v>
      </c>
      <c r="Q336" s="77">
        <f>'Results csv file'!R783</f>
        <v>6.6226619999999996E-4</v>
      </c>
      <c r="R336" s="164"/>
      <c r="S336" s="164"/>
      <c r="T336" s="164"/>
      <c r="U336" s="164"/>
      <c r="V336" s="164"/>
      <c r="W336" s="164"/>
      <c r="X336" s="164"/>
    </row>
    <row r="337" spans="1:24" x14ac:dyDescent="0.25">
      <c r="A337" s="91" t="str">
        <f>'Results csv file'!A788</f>
        <v>munxhoutot(SwanHillRCCe)</v>
      </c>
      <c r="B337" s="76">
        <f>'Results csv file'!C784</f>
        <v>-3.5274239999999998E-2</v>
      </c>
      <c r="C337" s="76">
        <f>'Results csv file'!D784</f>
        <v>-3.6178929999999998E-2</v>
      </c>
      <c r="D337" s="76">
        <f>'Results csv file'!E784</f>
        <v>-3.7093069999999999E-2</v>
      </c>
      <c r="E337" s="76">
        <f>'Results csv file'!F784</f>
        <v>-3.7957860000000003E-2</v>
      </c>
      <c r="F337" s="76">
        <f>'Results csv file'!G784</f>
        <v>-3.84047E-2</v>
      </c>
      <c r="G337" s="76">
        <f>'Results csv file'!H784</f>
        <v>-3.8589690000000003E-2</v>
      </c>
      <c r="H337" s="76">
        <f>'Results csv file'!I784</f>
        <v>-3.8716170000000001E-2</v>
      </c>
      <c r="I337" s="76">
        <f>'Results csv file'!J784</f>
        <v>-3.8803879999999999E-2</v>
      </c>
      <c r="J337" s="76">
        <f>'Results csv file'!K784</f>
        <v>-3.9969379999999999E-2</v>
      </c>
      <c r="K337" s="76">
        <f>'Results csv file'!L784</f>
        <v>-3.9940049999999998E-2</v>
      </c>
      <c r="L337" s="76">
        <f>'Results csv file'!M784</f>
        <v>-3.9666949999999999E-2</v>
      </c>
      <c r="M337" s="76">
        <f>'Results csv file'!N784</f>
        <v>-3.8330969999999999E-2</v>
      </c>
      <c r="N337" s="76">
        <f>'Results csv file'!O784</f>
        <v>-3.7405069999999999E-2</v>
      </c>
      <c r="O337" s="76">
        <f>'Results csv file'!P784</f>
        <v>-3.6967220000000002E-2</v>
      </c>
      <c r="P337" s="76">
        <f>'Results csv file'!Q784</f>
        <v>-3.6772899999999997E-2</v>
      </c>
      <c r="Q337" s="77">
        <f>'Results csv file'!R784</f>
        <v>-3.659805E-2</v>
      </c>
      <c r="R337" s="164"/>
      <c r="S337" s="164"/>
      <c r="T337" s="164"/>
      <c r="U337" s="164"/>
      <c r="V337" s="164"/>
      <c r="W337" s="164"/>
      <c r="X337" s="164"/>
    </row>
    <row r="338" spans="1:24" x14ac:dyDescent="0.25">
      <c r="A338" s="91" t="str">
        <f>'Results csv file'!A789</f>
        <v>munxhoutot(SwanHillRCRo)</v>
      </c>
      <c r="B338" s="76">
        <f>'Results csv file'!C785</f>
        <v>-0.14802699999999999</v>
      </c>
      <c r="C338" s="76">
        <f>'Results csv file'!D785</f>
        <v>-0.145148</v>
      </c>
      <c r="D338" s="76">
        <f>'Results csv file'!E785</f>
        <v>-0.14328199999999999</v>
      </c>
      <c r="E338" s="76">
        <f>'Results csv file'!F785</f>
        <v>-0.141986</v>
      </c>
      <c r="F338" s="76">
        <f>'Results csv file'!G785</f>
        <v>-0.14169499999999999</v>
      </c>
      <c r="G338" s="76">
        <f>'Results csv file'!H785</f>
        <v>-0.139955</v>
      </c>
      <c r="H338" s="76">
        <f>'Results csv file'!I785</f>
        <v>-0.13828299999999999</v>
      </c>
      <c r="I338" s="76">
        <f>'Results csv file'!J785</f>
        <v>-0.13680700000000001</v>
      </c>
      <c r="J338" s="76">
        <f>'Results csv file'!K785</f>
        <v>-0.14316599999999999</v>
      </c>
      <c r="K338" s="76">
        <f>'Results csv file'!L785</f>
        <v>-0.14432300000000001</v>
      </c>
      <c r="L338" s="76">
        <f>'Results csv file'!M785</f>
        <v>-0.14460500000000001</v>
      </c>
      <c r="M338" s="76">
        <f>'Results csv file'!N785</f>
        <v>-0.14032</v>
      </c>
      <c r="N338" s="76">
        <f>'Results csv file'!O785</f>
        <v>-0.13650499999999999</v>
      </c>
      <c r="O338" s="76">
        <f>'Results csv file'!P785</f>
        <v>-0.133968</v>
      </c>
      <c r="P338" s="76">
        <f>'Results csv file'!Q785</f>
        <v>-0.13237699999999999</v>
      </c>
      <c r="Q338" s="77">
        <f>'Results csv file'!R785</f>
        <v>-0.13103699999999999</v>
      </c>
      <c r="R338" s="164"/>
      <c r="S338" s="164"/>
      <c r="T338" s="164"/>
      <c r="U338" s="164"/>
      <c r="V338" s="164"/>
      <c r="W338" s="164"/>
      <c r="X338" s="164"/>
    </row>
    <row r="339" spans="1:24" x14ac:dyDescent="0.25">
      <c r="A339" s="91" t="str">
        <f>'Results csv file'!A790</f>
        <v>munxhoutot(SwanHillRCBa)</v>
      </c>
      <c r="B339" s="76">
        <f>'Results csv file'!C786</f>
        <v>-0.17799699999999999</v>
      </c>
      <c r="C339" s="76">
        <f>'Results csv file'!D786</f>
        <v>-0.17253099999999999</v>
      </c>
      <c r="D339" s="76">
        <f>'Results csv file'!E786</f>
        <v>-0.16874900000000001</v>
      </c>
      <c r="E339" s="76">
        <f>'Results csv file'!F786</f>
        <v>-0.165962</v>
      </c>
      <c r="F339" s="76">
        <f>'Results csv file'!G786</f>
        <v>-0.166157</v>
      </c>
      <c r="G339" s="76">
        <f>'Results csv file'!H786</f>
        <v>-0.164051</v>
      </c>
      <c r="H339" s="76">
        <f>'Results csv file'!I786</f>
        <v>-0.16204299999999999</v>
      </c>
      <c r="I339" s="76">
        <f>'Results csv file'!J786</f>
        <v>-0.160299</v>
      </c>
      <c r="J339" s="76">
        <f>'Results csv file'!K786</f>
        <v>-0.17172999999999999</v>
      </c>
      <c r="K339" s="76">
        <f>'Results csv file'!L786</f>
        <v>-0.17560200000000001</v>
      </c>
      <c r="L339" s="76">
        <f>'Results csv file'!M786</f>
        <v>-0.17785699999999999</v>
      </c>
      <c r="M339" s="76">
        <f>'Results csv file'!N786</f>
        <v>-0.17261299999999999</v>
      </c>
      <c r="N339" s="76">
        <f>'Results csv file'!O786</f>
        <v>-0.16780900000000001</v>
      </c>
      <c r="O339" s="76">
        <f>'Results csv file'!P786</f>
        <v>-0.164578</v>
      </c>
      <c r="P339" s="76">
        <f>'Results csv file'!Q786</f>
        <v>-0.162605</v>
      </c>
      <c r="Q339" s="77">
        <f>'Results csv file'!R786</f>
        <v>-0.16101199999999999</v>
      </c>
      <c r="R339" s="164"/>
      <c r="S339" s="164"/>
      <c r="T339" s="164"/>
      <c r="U339" s="164"/>
      <c r="V339" s="164"/>
      <c r="W339" s="164"/>
      <c r="X339" s="164"/>
    </row>
    <row r="340" spans="1:24" x14ac:dyDescent="0.25">
      <c r="A340" s="91" t="str">
        <f>'Results csv file'!A791</f>
        <v>munxhoutot(GrBendigoCen)</v>
      </c>
      <c r="B340" s="76">
        <f>'Results csv file'!C787</f>
        <v>1.2713759999999999E-2</v>
      </c>
      <c r="C340" s="76">
        <f>'Results csv file'!D787</f>
        <v>9.3268640000000007E-3</v>
      </c>
      <c r="D340" s="76">
        <f>'Results csv file'!E787</f>
        <v>6.7062729999999996E-3</v>
      </c>
      <c r="E340" s="76">
        <f>'Results csv file'!F787</f>
        <v>4.5865070000000001E-3</v>
      </c>
      <c r="F340" s="76">
        <f>'Results csv file'!G787</f>
        <v>3.6251569999999999E-3</v>
      </c>
      <c r="G340" s="76">
        <f>'Results csv file'!H787</f>
        <v>2.4784210000000002E-3</v>
      </c>
      <c r="H340" s="76">
        <f>'Results csv file'!I787</f>
        <v>1.5162680000000001E-3</v>
      </c>
      <c r="I340" s="76">
        <f>'Results csv file'!J787</f>
        <v>7.1943560000000003E-4</v>
      </c>
      <c r="J340" s="76">
        <f>'Results csv file'!K787</f>
        <v>2.4242209999999998E-3</v>
      </c>
      <c r="K340" s="76">
        <f>'Results csv file'!L787</f>
        <v>3.2980219999999998E-3</v>
      </c>
      <c r="L340" s="76">
        <f>'Results csv file'!M787</f>
        <v>3.9581709999999999E-3</v>
      </c>
      <c r="M340" s="76">
        <f>'Results csv file'!N787</f>
        <v>3.880274E-3</v>
      </c>
      <c r="N340" s="76">
        <f>'Results csv file'!O787</f>
        <v>3.3456470000000002E-3</v>
      </c>
      <c r="O340" s="76">
        <f>'Results csv file'!P787</f>
        <v>2.69499E-3</v>
      </c>
      <c r="P340" s="76">
        <f>'Results csv file'!Q787</f>
        <v>2.1418650000000002E-3</v>
      </c>
      <c r="Q340" s="77">
        <f>'Results csv file'!R787</f>
        <v>1.705182E-3</v>
      </c>
      <c r="R340" s="164"/>
      <c r="S340" s="164"/>
      <c r="T340" s="164"/>
      <c r="U340" s="164"/>
      <c r="V340" s="164"/>
      <c r="W340" s="164"/>
      <c r="X340" s="164"/>
    </row>
    <row r="341" spans="1:24" x14ac:dyDescent="0.25">
      <c r="A341" s="91" t="str">
        <f>'Results csv file'!A792</f>
        <v>munxhoutot(GrBendigoEag)</v>
      </c>
      <c r="B341" s="76">
        <f>'Results csv file'!C788</f>
        <v>8.7636750000000003E-3</v>
      </c>
      <c r="C341" s="76">
        <f>'Results csv file'!D788</f>
        <v>4.8473489999999999E-3</v>
      </c>
      <c r="D341" s="76">
        <f>'Results csv file'!E788</f>
        <v>1.745807E-3</v>
      </c>
      <c r="E341" s="76">
        <f>'Results csv file'!F788</f>
        <v>-7.9644779999999999E-4</v>
      </c>
      <c r="F341" s="76">
        <f>'Results csv file'!G788</f>
        <v>-1.7449290000000001E-3</v>
      </c>
      <c r="G341" s="76">
        <f>'Results csv file'!H788</f>
        <v>-3.045477E-3</v>
      </c>
      <c r="H341" s="76">
        <f>'Results csv file'!I788</f>
        <v>-4.1424160000000003E-3</v>
      </c>
      <c r="I341" s="76">
        <f>'Results csv file'!J788</f>
        <v>-5.0451920000000004E-3</v>
      </c>
      <c r="J341" s="76">
        <f>'Results csv file'!K788</f>
        <v>-2.582717E-3</v>
      </c>
      <c r="K341" s="76">
        <f>'Results csv file'!L788</f>
        <v>-1.4238090000000001E-3</v>
      </c>
      <c r="L341" s="76">
        <f>'Results csv file'!M788</f>
        <v>-5.4356309999999998E-4</v>
      </c>
      <c r="M341" s="76">
        <f>'Results csv file'!N788</f>
        <v>-4.7524779999999999E-4</v>
      </c>
      <c r="N341" s="76">
        <f>'Results csv file'!O788</f>
        <v>-9.138029E-4</v>
      </c>
      <c r="O341" s="76">
        <f>'Results csv file'!P788</f>
        <v>-1.507006E-3</v>
      </c>
      <c r="P341" s="76">
        <f>'Results csv file'!Q788</f>
        <v>-1.992682E-3</v>
      </c>
      <c r="Q341" s="77">
        <f>'Results csv file'!R788</f>
        <v>-2.3520440000000002E-3</v>
      </c>
      <c r="R341" s="164"/>
      <c r="S341" s="164"/>
      <c r="T341" s="164"/>
      <c r="U341" s="164"/>
      <c r="V341" s="164"/>
      <c r="W341" s="164"/>
      <c r="X341" s="164"/>
    </row>
    <row r="342" spans="1:24" x14ac:dyDescent="0.25">
      <c r="A342" s="91" t="str">
        <f>'Results csv file'!A793</f>
        <v>munxhoutot(GrBendigoInn)</v>
      </c>
      <c r="B342" s="76">
        <f>'Results csv file'!C789</f>
        <v>-3.9528540000000001E-2</v>
      </c>
      <c r="C342" s="76">
        <f>'Results csv file'!D789</f>
        <v>-3.9715109999999998E-2</v>
      </c>
      <c r="D342" s="76">
        <f>'Results csv file'!E789</f>
        <v>-3.9990119999999997E-2</v>
      </c>
      <c r="E342" s="76">
        <f>'Results csv file'!F789</f>
        <v>-4.0304409999999999E-2</v>
      </c>
      <c r="F342" s="76">
        <f>'Results csv file'!G789</f>
        <v>-4.0761850000000002E-2</v>
      </c>
      <c r="G342" s="76">
        <f>'Results csv file'!H789</f>
        <v>-4.0703549999999998E-2</v>
      </c>
      <c r="H342" s="76">
        <f>'Results csv file'!I789</f>
        <v>-4.0615989999999998E-2</v>
      </c>
      <c r="I342" s="76">
        <f>'Results csv file'!J789</f>
        <v>-4.053797E-2</v>
      </c>
      <c r="J342" s="76">
        <f>'Results csv file'!K789</f>
        <v>-4.2949609999999999E-2</v>
      </c>
      <c r="K342" s="76">
        <f>'Results csv file'!L789</f>
        <v>-4.3439209999999999E-2</v>
      </c>
      <c r="L342" s="76">
        <f>'Results csv file'!M789</f>
        <v>-4.3536940000000003E-2</v>
      </c>
      <c r="M342" s="76">
        <f>'Results csv file'!N789</f>
        <v>-4.2064219999999999E-2</v>
      </c>
      <c r="N342" s="76">
        <f>'Results csv file'!O789</f>
        <v>-4.0933360000000002E-2</v>
      </c>
      <c r="O342" s="76">
        <f>'Results csv file'!P789</f>
        <v>-4.0339340000000001E-2</v>
      </c>
      <c r="P342" s="76">
        <f>'Results csv file'!Q789</f>
        <v>-4.0076809999999997E-2</v>
      </c>
      <c r="Q342" s="77">
        <f>'Results csv file'!R789</f>
        <v>-3.9872520000000002E-2</v>
      </c>
      <c r="R342" s="164"/>
      <c r="S342" s="164"/>
      <c r="T342" s="164"/>
      <c r="U342" s="164"/>
      <c r="V342" s="164"/>
      <c r="W342" s="164"/>
      <c r="X342" s="164"/>
    </row>
    <row r="343" spans="1:24" x14ac:dyDescent="0.25">
      <c r="A343" s="91" t="str">
        <f>'Results csv file'!A794</f>
        <v>munxhoutot(GrBendigoIn2)</v>
      </c>
      <c r="B343" s="76">
        <f>'Results csv file'!C790</f>
        <v>-3.7242709999999998E-2</v>
      </c>
      <c r="C343" s="76">
        <f>'Results csv file'!D790</f>
        <v>-3.7664749999999997E-2</v>
      </c>
      <c r="D343" s="76">
        <f>'Results csv file'!E790</f>
        <v>-3.8116089999999998E-2</v>
      </c>
      <c r="E343" s="76">
        <f>'Results csv file'!F790</f>
        <v>-3.8557479999999998E-2</v>
      </c>
      <c r="F343" s="76">
        <f>'Results csv file'!G790</f>
        <v>-3.9044080000000002E-2</v>
      </c>
      <c r="G343" s="76">
        <f>'Results csv file'!H790</f>
        <v>-3.9073099999999999E-2</v>
      </c>
      <c r="H343" s="76">
        <f>'Results csv file'!I790</f>
        <v>-3.9044089999999997E-2</v>
      </c>
      <c r="I343" s="76">
        <f>'Results csv file'!J790</f>
        <v>-3.9005119999999997E-2</v>
      </c>
      <c r="J343" s="76">
        <f>'Results csv file'!K790</f>
        <v>-4.0491619999999999E-2</v>
      </c>
      <c r="K343" s="76">
        <f>'Results csv file'!L790</f>
        <v>-4.0569580000000001E-2</v>
      </c>
      <c r="L343" s="76">
        <f>'Results csv file'!M790</f>
        <v>-4.0413530000000003E-2</v>
      </c>
      <c r="M343" s="76">
        <f>'Results csv file'!N790</f>
        <v>-3.9086790000000003E-2</v>
      </c>
      <c r="N343" s="76">
        <f>'Results csv file'!O790</f>
        <v>-3.8160359999999997E-2</v>
      </c>
      <c r="O343" s="76">
        <f>'Results csv file'!P790</f>
        <v>-3.773191E-2</v>
      </c>
      <c r="P343" s="76">
        <f>'Results csv file'!Q790</f>
        <v>-3.7566620000000002E-2</v>
      </c>
      <c r="Q343" s="77">
        <f>'Results csv file'!R790</f>
        <v>-3.7420589999999997E-2</v>
      </c>
      <c r="R343" s="164"/>
      <c r="S343" s="164"/>
      <c r="T343" s="164"/>
      <c r="U343" s="164"/>
      <c r="V343" s="164"/>
      <c r="W343" s="164"/>
      <c r="X343" s="164"/>
    </row>
    <row r="344" spans="1:24" x14ac:dyDescent="0.25">
      <c r="A344" s="91" t="str">
        <f>'Results csv file'!A795</f>
        <v>munxhoutot(GrBendigoIn3)</v>
      </c>
      <c r="B344" s="76">
        <f>'Results csv file'!C791</f>
        <v>3.661499E-2</v>
      </c>
      <c r="C344" s="76">
        <f>'Results csv file'!D791</f>
        <v>3.1473170000000002E-2</v>
      </c>
      <c r="D344" s="76">
        <f>'Results csv file'!E791</f>
        <v>2.7498849999999998E-2</v>
      </c>
      <c r="E344" s="76">
        <f>'Results csv file'!F791</f>
        <v>2.4299459999999998E-2</v>
      </c>
      <c r="F344" s="76">
        <f>'Results csv file'!G791</f>
        <v>2.3031389999999999E-2</v>
      </c>
      <c r="G344" s="76">
        <f>'Results csv file'!H791</f>
        <v>2.1140050000000001E-2</v>
      </c>
      <c r="H344" s="76">
        <f>'Results csv file'!I791</f>
        <v>1.9519870000000002E-2</v>
      </c>
      <c r="I344" s="76">
        <f>'Results csv file'!J791</f>
        <v>1.8161509999999999E-2</v>
      </c>
      <c r="J344" s="76">
        <f>'Results csv file'!K791</f>
        <v>2.1687140000000001E-2</v>
      </c>
      <c r="K344" s="76">
        <f>'Results csv file'!L791</f>
        <v>2.2952299999999998E-2</v>
      </c>
      <c r="L344" s="76">
        <f>'Results csv file'!M791</f>
        <v>2.3812980000000001E-2</v>
      </c>
      <c r="M344" s="76">
        <f>'Results csv file'!N791</f>
        <v>2.309313E-2</v>
      </c>
      <c r="N344" s="76">
        <f>'Results csv file'!O791</f>
        <v>2.191657E-2</v>
      </c>
      <c r="O344" s="76">
        <f>'Results csv file'!P791</f>
        <v>2.0799430000000001E-2</v>
      </c>
      <c r="P344" s="76">
        <f>'Results csv file'!Q791</f>
        <v>1.9955110000000002E-2</v>
      </c>
      <c r="Q344" s="77">
        <f>'Results csv file'!R791</f>
        <v>1.927591E-2</v>
      </c>
      <c r="R344" s="164"/>
      <c r="S344" s="164"/>
      <c r="T344" s="164"/>
      <c r="U344" s="164"/>
      <c r="V344" s="164"/>
      <c r="W344" s="164"/>
      <c r="X344" s="164"/>
    </row>
    <row r="345" spans="1:24" x14ac:dyDescent="0.25">
      <c r="A345" s="91" t="str">
        <f>'Results csv file'!A796</f>
        <v>munxhoutot(GrBendigoSs)</v>
      </c>
      <c r="B345" s="76">
        <f>'Results csv file'!C792</f>
        <v>1.9961369999999999E-2</v>
      </c>
      <c r="C345" s="76">
        <f>'Results csv file'!D792</f>
        <v>1.5982719999999999E-2</v>
      </c>
      <c r="D345" s="76">
        <f>'Results csv file'!E792</f>
        <v>1.2886440000000001E-2</v>
      </c>
      <c r="E345" s="76">
        <f>'Results csv file'!F792</f>
        <v>1.037836E-2</v>
      </c>
      <c r="F345" s="76">
        <f>'Results csv file'!G792</f>
        <v>9.2045349999999998E-3</v>
      </c>
      <c r="G345" s="76">
        <f>'Results csv file'!H792</f>
        <v>7.8165690000000006E-3</v>
      </c>
      <c r="H345" s="76">
        <f>'Results csv file'!I792</f>
        <v>6.6615169999999996E-3</v>
      </c>
      <c r="I345" s="76">
        <f>'Results csv file'!J792</f>
        <v>5.7104169999999998E-3</v>
      </c>
      <c r="J345" s="76">
        <f>'Results csv file'!K792</f>
        <v>7.7266540000000003E-3</v>
      </c>
      <c r="K345" s="76">
        <f>'Results csv file'!L792</f>
        <v>8.7238880000000008E-3</v>
      </c>
      <c r="L345" s="76">
        <f>'Results csv file'!M792</f>
        <v>9.4796440000000006E-3</v>
      </c>
      <c r="M345" s="76">
        <f>'Results csv file'!N792</f>
        <v>9.3727740000000004E-3</v>
      </c>
      <c r="N345" s="76">
        <f>'Results csv file'!O792</f>
        <v>8.7507139999999997E-3</v>
      </c>
      <c r="O345" s="76">
        <f>'Results csv file'!P792</f>
        <v>7.993076E-3</v>
      </c>
      <c r="P345" s="76">
        <f>'Results csv file'!Q792</f>
        <v>7.3719900000000001E-3</v>
      </c>
      <c r="Q345" s="77">
        <f>'Results csv file'!R792</f>
        <v>6.8965099999999998E-3</v>
      </c>
      <c r="R345" s="164"/>
      <c r="S345" s="164"/>
      <c r="T345" s="164"/>
      <c r="U345" s="164"/>
      <c r="V345" s="164"/>
      <c r="W345" s="164"/>
      <c r="X345" s="164"/>
    </row>
    <row r="346" spans="1:24" x14ac:dyDescent="0.25">
      <c r="A346" s="91" t="str">
        <f>'Results csv file'!A797</f>
        <v>munxhoutot(CGoldfieldsS)</v>
      </c>
      <c r="B346" s="76">
        <f>'Results csv file'!C793</f>
        <v>2.6655470000000001E-2</v>
      </c>
      <c r="C346" s="76">
        <f>'Results csv file'!D793</f>
        <v>2.185438E-2</v>
      </c>
      <c r="D346" s="76">
        <f>'Results csv file'!E793</f>
        <v>1.8064420000000001E-2</v>
      </c>
      <c r="E346" s="76">
        <f>'Results csv file'!F793</f>
        <v>1.4951620000000001E-2</v>
      </c>
      <c r="F346" s="76">
        <f>'Results csv file'!G793</f>
        <v>1.3790500000000001E-2</v>
      </c>
      <c r="G346" s="76">
        <f>'Results csv file'!H793</f>
        <v>1.2044330000000001E-2</v>
      </c>
      <c r="H346" s="76">
        <f>'Results csv file'!I793</f>
        <v>1.054038E-2</v>
      </c>
      <c r="I346" s="76">
        <f>'Results csv file'!J793</f>
        <v>9.2887639999999997E-3</v>
      </c>
      <c r="J346" s="76">
        <f>'Results csv file'!K793</f>
        <v>1.264787E-2</v>
      </c>
      <c r="K346" s="76">
        <f>'Results csv file'!L793</f>
        <v>1.3971030000000001E-2</v>
      </c>
      <c r="L346" s="76">
        <f>'Results csv file'!M793</f>
        <v>1.492842E-2</v>
      </c>
      <c r="M346" s="76">
        <f>'Results csv file'!N793</f>
        <v>1.450977E-2</v>
      </c>
      <c r="N346" s="76">
        <f>'Results csv file'!O793</f>
        <v>1.3604689999999999E-2</v>
      </c>
      <c r="O346" s="76">
        <f>'Results csv file'!P793</f>
        <v>1.26718E-2</v>
      </c>
      <c r="P346" s="76">
        <f>'Results csv file'!Q793</f>
        <v>1.19533E-2</v>
      </c>
      <c r="Q346" s="77">
        <f>'Results csv file'!R793</f>
        <v>1.138053E-2</v>
      </c>
      <c r="R346" s="164"/>
      <c r="S346" s="164"/>
      <c r="T346" s="164"/>
      <c r="U346" s="164"/>
      <c r="V346" s="164"/>
      <c r="W346" s="164"/>
      <c r="X346" s="164"/>
    </row>
    <row r="347" spans="1:24" x14ac:dyDescent="0.25">
      <c r="A347" s="91" t="str">
        <f>'Results csv file'!A798</f>
        <v>munxhoutot(CGoldfields2)</v>
      </c>
      <c r="B347" s="76">
        <f>'Results csv file'!C794</f>
        <v>2.0003859999999998E-2</v>
      </c>
      <c r="C347" s="76">
        <f>'Results csv file'!D794</f>
        <v>1.5748129999999999E-2</v>
      </c>
      <c r="D347" s="76">
        <f>'Results csv file'!E794</f>
        <v>1.2462920000000001E-2</v>
      </c>
      <c r="E347" s="76">
        <f>'Results csv file'!F794</f>
        <v>9.8149829999999993E-3</v>
      </c>
      <c r="F347" s="76">
        <f>'Results csv file'!G794</f>
        <v>8.7389270000000005E-3</v>
      </c>
      <c r="G347" s="76">
        <f>'Results csv file'!H794</f>
        <v>7.2735389999999999E-3</v>
      </c>
      <c r="H347" s="76">
        <f>'Results csv file'!I794</f>
        <v>6.0215829999999996E-3</v>
      </c>
      <c r="I347" s="76">
        <f>'Results csv file'!J794</f>
        <v>4.9926859999999997E-3</v>
      </c>
      <c r="J347" s="76">
        <f>'Results csv file'!K794</f>
        <v>7.5696330000000001E-3</v>
      </c>
      <c r="K347" s="76">
        <f>'Results csv file'!L794</f>
        <v>8.6152360000000001E-3</v>
      </c>
      <c r="L347" s="76">
        <f>'Results csv file'!M794</f>
        <v>9.3613529999999993E-3</v>
      </c>
      <c r="M347" s="76">
        <f>'Results csv file'!N794</f>
        <v>9.0404809999999995E-3</v>
      </c>
      <c r="N347" s="76">
        <f>'Results csv file'!O794</f>
        <v>8.282111E-3</v>
      </c>
      <c r="O347" s="76">
        <f>'Results csv file'!P794</f>
        <v>7.4758300000000001E-3</v>
      </c>
      <c r="P347" s="76">
        <f>'Results csv file'!Q794</f>
        <v>6.8447279999999996E-3</v>
      </c>
      <c r="Q347" s="77">
        <f>'Results csv file'!R794</f>
        <v>6.3398619999999999E-3</v>
      </c>
      <c r="R347" s="164"/>
      <c r="S347" s="164"/>
      <c r="T347" s="164"/>
      <c r="U347" s="164"/>
      <c r="V347" s="164"/>
      <c r="W347" s="164"/>
      <c r="X347" s="164"/>
    </row>
    <row r="348" spans="1:24" x14ac:dyDescent="0.25">
      <c r="A348" s="91" t="str">
        <f>'Results csv file'!A799</f>
        <v>munxhoutot(GrBendigoPtB)</v>
      </c>
      <c r="B348" s="76">
        <f>'Results csv file'!C795</f>
        <v>2.7423610000000001E-2</v>
      </c>
      <c r="C348" s="76">
        <f>'Results csv file'!D795</f>
        <v>2.2766080000000001E-2</v>
      </c>
      <c r="D348" s="76">
        <f>'Results csv file'!E795</f>
        <v>1.918688E-2</v>
      </c>
      <c r="E348" s="76">
        <f>'Results csv file'!F795</f>
        <v>1.6313660000000001E-2</v>
      </c>
      <c r="F348" s="76">
        <f>'Results csv file'!G795</f>
        <v>1.511141E-2</v>
      </c>
      <c r="G348" s="76">
        <f>'Results csv file'!H795</f>
        <v>1.3491100000000001E-2</v>
      </c>
      <c r="H348" s="76">
        <f>'Results csv file'!I795</f>
        <v>1.210342E-2</v>
      </c>
      <c r="I348" s="76">
        <f>'Results csv file'!J795</f>
        <v>1.095843E-2</v>
      </c>
      <c r="J348" s="76">
        <f>'Results csv file'!K795</f>
        <v>1.375037E-2</v>
      </c>
      <c r="K348" s="76">
        <f>'Results csv file'!L795</f>
        <v>1.484455E-2</v>
      </c>
      <c r="L348" s="76">
        <f>'Results csv file'!M795</f>
        <v>1.5629190000000001E-2</v>
      </c>
      <c r="M348" s="76">
        <f>'Results csv file'!N795</f>
        <v>1.5153140000000001E-2</v>
      </c>
      <c r="N348" s="76">
        <f>'Results csv file'!O795</f>
        <v>1.423018E-2</v>
      </c>
      <c r="O348" s="76">
        <f>'Results csv file'!P795</f>
        <v>1.328821E-2</v>
      </c>
      <c r="P348" s="76">
        <f>'Results csv file'!Q795</f>
        <v>1.2560190000000001E-2</v>
      </c>
      <c r="Q348" s="77">
        <f>'Results csv file'!R795</f>
        <v>1.198773E-2</v>
      </c>
      <c r="R348" s="164"/>
      <c r="S348" s="164"/>
      <c r="T348" s="164"/>
      <c r="U348" s="164"/>
      <c r="V348" s="164"/>
      <c r="W348" s="164"/>
      <c r="X348" s="164"/>
    </row>
    <row r="349" spans="1:24" x14ac:dyDescent="0.25">
      <c r="A349" s="91" t="str">
        <f>'Results csv file'!A800</f>
        <v>munxhoutot(LoddonSNorth)</v>
      </c>
      <c r="B349" s="76">
        <f>'Results csv file'!C796</f>
        <v>4.6656530000000002E-2</v>
      </c>
      <c r="C349" s="76">
        <f>'Results csv file'!D796</f>
        <v>4.1022049999999997E-2</v>
      </c>
      <c r="D349" s="76">
        <f>'Results csv file'!E796</f>
        <v>3.6663370000000001E-2</v>
      </c>
      <c r="E349" s="76">
        <f>'Results csv file'!F796</f>
        <v>3.3138830000000001E-2</v>
      </c>
      <c r="F349" s="76">
        <f>'Results csv file'!G796</f>
        <v>3.1734110000000003E-2</v>
      </c>
      <c r="G349" s="76">
        <f>'Results csv file'!H796</f>
        <v>2.9609529999999998E-2</v>
      </c>
      <c r="H349" s="76">
        <f>'Results csv file'!I796</f>
        <v>2.7775660000000001E-2</v>
      </c>
      <c r="I349" s="76">
        <f>'Results csv file'!J796</f>
        <v>2.6242479999999999E-2</v>
      </c>
      <c r="J349" s="76">
        <f>'Results csv file'!K796</f>
        <v>3.0294060000000001E-2</v>
      </c>
      <c r="K349" s="76">
        <f>'Results csv file'!L796</f>
        <v>3.1696830000000002E-2</v>
      </c>
      <c r="L349" s="76">
        <f>'Results csv file'!M796</f>
        <v>3.2626339999999997E-2</v>
      </c>
      <c r="M349" s="76">
        <f>'Results csv file'!N796</f>
        <v>3.1586700000000002E-2</v>
      </c>
      <c r="N349" s="76">
        <f>'Results csv file'!O796</f>
        <v>3.0080820000000001E-2</v>
      </c>
      <c r="O349" s="76">
        <f>'Results csv file'!P796</f>
        <v>2.8711649999999998E-2</v>
      </c>
      <c r="P349" s="76">
        <f>'Results csv file'!Q796</f>
        <v>2.7702259999999999E-2</v>
      </c>
      <c r="Q349" s="77">
        <f>'Results csv file'!R796</f>
        <v>2.6887109999999999E-2</v>
      </c>
      <c r="R349" s="164"/>
      <c r="S349" s="164"/>
      <c r="T349" s="164"/>
      <c r="U349" s="164"/>
      <c r="V349" s="164"/>
      <c r="W349" s="164"/>
      <c r="X349" s="164"/>
    </row>
    <row r="350" spans="1:24" x14ac:dyDescent="0.25">
      <c r="A350" s="91" t="str">
        <f>'Results csv file'!A801</f>
        <v>munxhoutot(LoddonSSouth)</v>
      </c>
      <c r="B350" s="76">
        <f>'Results csv file'!C797</f>
        <v>2.9802800000000001E-2</v>
      </c>
      <c r="C350" s="76">
        <f>'Results csv file'!D797</f>
        <v>2.5633900000000001E-2</v>
      </c>
      <c r="D350" s="76">
        <f>'Results csv file'!E797</f>
        <v>2.2531059999999999E-2</v>
      </c>
      <c r="E350" s="76">
        <f>'Results csv file'!F797</f>
        <v>2.0073629999999999E-2</v>
      </c>
      <c r="F350" s="76">
        <f>'Results csv file'!G797</f>
        <v>1.932735E-2</v>
      </c>
      <c r="G350" s="76">
        <f>'Results csv file'!H797</f>
        <v>1.784119E-2</v>
      </c>
      <c r="H350" s="76">
        <f>'Results csv file'!I797</f>
        <v>1.6529470000000001E-2</v>
      </c>
      <c r="I350" s="76">
        <f>'Results csv file'!J797</f>
        <v>1.5431830000000001E-2</v>
      </c>
      <c r="J350" s="76">
        <f>'Results csv file'!K797</f>
        <v>1.8951829999999999E-2</v>
      </c>
      <c r="K350" s="76">
        <f>'Results csv file'!L797</f>
        <v>2.00433E-2</v>
      </c>
      <c r="L350" s="76">
        <f>'Results csv file'!M797</f>
        <v>2.0730579999999998E-2</v>
      </c>
      <c r="M350" s="76">
        <f>'Results csv file'!N797</f>
        <v>2.0026809999999999E-2</v>
      </c>
      <c r="N350" s="76">
        <f>'Results csv file'!O797</f>
        <v>1.897165E-2</v>
      </c>
      <c r="O350" s="76">
        <f>'Results csv file'!P797</f>
        <v>1.8016230000000001E-2</v>
      </c>
      <c r="P350" s="76">
        <f>'Results csv file'!Q797</f>
        <v>1.7325320000000002E-2</v>
      </c>
      <c r="Q350" s="77">
        <f>'Results csv file'!R797</f>
        <v>1.6780369999999999E-2</v>
      </c>
      <c r="R350" s="164"/>
      <c r="S350" s="164"/>
      <c r="T350" s="164"/>
      <c r="U350" s="164"/>
      <c r="V350" s="164"/>
      <c r="W350" s="164"/>
      <c r="X350" s="164"/>
    </row>
    <row r="351" spans="1:24" x14ac:dyDescent="0.25">
      <c r="A351" s="91" t="str">
        <f>'Results csv file'!A802</f>
        <v>munxhoutot(MountAlexand)</v>
      </c>
      <c r="B351" s="76">
        <f>'Results csv file'!C798</f>
        <v>-1.7543220000000002E-2</v>
      </c>
      <c r="C351" s="76">
        <f>'Results csv file'!D798</f>
        <v>-1.9315619999999999E-2</v>
      </c>
      <c r="D351" s="76">
        <f>'Results csv file'!E798</f>
        <v>-2.0755119999999998E-2</v>
      </c>
      <c r="E351" s="76">
        <f>'Results csv file'!F798</f>
        <v>-2.195946E-2</v>
      </c>
      <c r="F351" s="76">
        <f>'Results csv file'!G798</f>
        <v>-2.2600720000000001E-2</v>
      </c>
      <c r="G351" s="76">
        <f>'Results csv file'!H798</f>
        <v>-2.3135269999999999E-2</v>
      </c>
      <c r="H351" s="76">
        <f>'Results csv file'!I798</f>
        <v>-2.354345E-2</v>
      </c>
      <c r="I351" s="76">
        <f>'Results csv file'!J798</f>
        <v>-2.3864E-2</v>
      </c>
      <c r="J351" s="76">
        <f>'Results csv file'!K798</f>
        <v>-2.3228390000000002E-2</v>
      </c>
      <c r="K351" s="76">
        <f>'Results csv file'!L798</f>
        <v>-2.255942E-2</v>
      </c>
      <c r="L351" s="76">
        <f>'Results csv file'!M798</f>
        <v>-2.1967839999999999E-2</v>
      </c>
      <c r="M351" s="76">
        <f>'Results csv file'!N798</f>
        <v>-2.126567E-2</v>
      </c>
      <c r="N351" s="76">
        <f>'Results csv file'!O798</f>
        <v>-2.103151E-2</v>
      </c>
      <c r="O351" s="76">
        <f>'Results csv file'!P798</f>
        <v>-2.1119280000000001E-2</v>
      </c>
      <c r="P351" s="76">
        <f>'Results csv file'!Q798</f>
        <v>-2.1284629999999999E-2</v>
      </c>
      <c r="Q351" s="77">
        <f>'Results csv file'!R798</f>
        <v>-2.1391520000000001E-2</v>
      </c>
      <c r="R351" s="164"/>
      <c r="S351" s="164"/>
      <c r="T351" s="164"/>
      <c r="U351" s="164"/>
      <c r="V351" s="164"/>
      <c r="W351" s="164"/>
      <c r="X351" s="164"/>
    </row>
    <row r="352" spans="1:24" x14ac:dyDescent="0.25">
      <c r="A352" s="91" t="str">
        <f>'Results csv file'!A803</f>
        <v>munxhoutot(MountAlexan2)</v>
      </c>
      <c r="B352" s="76">
        <f>'Results csv file'!C799</f>
        <v>1.3653490000000001E-2</v>
      </c>
      <c r="C352" s="76">
        <f>'Results csv file'!D799</f>
        <v>9.7875749999999997E-3</v>
      </c>
      <c r="D352" s="76">
        <f>'Results csv file'!E799</f>
        <v>6.7656729999999998E-3</v>
      </c>
      <c r="E352" s="76">
        <f>'Results csv file'!F799</f>
        <v>4.3030430000000003E-3</v>
      </c>
      <c r="F352" s="76">
        <f>'Results csv file'!G799</f>
        <v>3.2164139999999999E-3</v>
      </c>
      <c r="G352" s="76">
        <f>'Results csv file'!H799</f>
        <v>1.9058899999999999E-3</v>
      </c>
      <c r="H352" s="76">
        <f>'Results csv file'!I799</f>
        <v>7.9904759999999998E-4</v>
      </c>
      <c r="I352" s="76">
        <f>'Results csv file'!J799</f>
        <v>-1.03836E-4</v>
      </c>
      <c r="J352" s="76">
        <f>'Results csv file'!K799</f>
        <v>1.878839E-3</v>
      </c>
      <c r="K352" s="76">
        <f>'Results csv file'!L799</f>
        <v>2.8382189999999999E-3</v>
      </c>
      <c r="L352" s="76">
        <f>'Results csv file'!M799</f>
        <v>3.58458E-3</v>
      </c>
      <c r="M352" s="76">
        <f>'Results csv file'!N799</f>
        <v>3.5167050000000002E-3</v>
      </c>
      <c r="N352" s="76">
        <f>'Results csv file'!O799</f>
        <v>2.9823900000000001E-3</v>
      </c>
      <c r="O352" s="76">
        <f>'Results csv file'!P799</f>
        <v>2.3124769999999998E-3</v>
      </c>
      <c r="P352" s="76">
        <f>'Results csv file'!Q799</f>
        <v>1.749479E-3</v>
      </c>
      <c r="Q352" s="77">
        <f>'Results csv file'!R799</f>
        <v>1.3031379999999999E-3</v>
      </c>
      <c r="R352" s="164"/>
      <c r="S352" s="164"/>
      <c r="T352" s="164"/>
      <c r="U352" s="164"/>
      <c r="V352" s="164"/>
      <c r="W352" s="164"/>
      <c r="X352" s="164"/>
    </row>
    <row r="353" spans="1:24" x14ac:dyDescent="0.25">
      <c r="A353" s="91" t="str">
        <f>'Results csv file'!A804</f>
        <v>munxhoutot(MacedonRange)</v>
      </c>
      <c r="B353" s="76">
        <f>'Results csv file'!C800</f>
        <v>9.3016210000000004E-4</v>
      </c>
      <c r="C353" s="76">
        <f>'Results csv file'!D800</f>
        <v>-1.221509E-4</v>
      </c>
      <c r="D353" s="76">
        <f>'Results csv file'!E800</f>
        <v>-1.065627E-3</v>
      </c>
      <c r="E353" s="76">
        <f>'Results csv file'!F800</f>
        <v>-1.9004639999999999E-3</v>
      </c>
      <c r="F353" s="76">
        <f>'Results csv file'!G800</f>
        <v>-2.7321939999999999E-3</v>
      </c>
      <c r="G353" s="76">
        <f>'Results csv file'!H800</f>
        <v>-3.1423409999999999E-3</v>
      </c>
      <c r="H353" s="76">
        <f>'Results csv file'!I800</f>
        <v>-3.4642219999999999E-3</v>
      </c>
      <c r="I353" s="76">
        <f>'Results csv file'!J800</f>
        <v>-3.7468750000000002E-3</v>
      </c>
      <c r="J353" s="76">
        <f>'Results csv file'!K800</f>
        <v>-5.034401E-3</v>
      </c>
      <c r="K353" s="76">
        <f>'Results csv file'!L800</f>
        <v>-4.9850670000000001E-3</v>
      </c>
      <c r="L353" s="76">
        <f>'Results csv file'!M800</f>
        <v>-4.6995980000000001E-3</v>
      </c>
      <c r="M353" s="76">
        <f>'Results csv file'!N800</f>
        <v>-4.0184660000000001E-3</v>
      </c>
      <c r="N353" s="76">
        <f>'Results csv file'!O800</f>
        <v>-3.765722E-3</v>
      </c>
      <c r="O353" s="76">
        <f>'Results csv file'!P800</f>
        <v>-3.8822679999999999E-3</v>
      </c>
      <c r="P353" s="76">
        <f>'Results csv file'!Q800</f>
        <v>-4.1347500000000004E-3</v>
      </c>
      <c r="Q353" s="77">
        <f>'Results csv file'!R800</f>
        <v>-4.3485850000000003E-3</v>
      </c>
      <c r="R353" s="164"/>
      <c r="S353" s="164"/>
      <c r="T353" s="164"/>
      <c r="U353" s="164"/>
      <c r="V353" s="164"/>
      <c r="W353" s="164"/>
      <c r="X353" s="164"/>
    </row>
    <row r="354" spans="1:24" x14ac:dyDescent="0.25">
      <c r="A354" s="91" t="str">
        <f>'Results csv file'!A805</f>
        <v>munxhoutot(MacedonRang2)</v>
      </c>
      <c r="B354" s="76">
        <f>'Results csv file'!C801</f>
        <v>5.1478530000000002E-2</v>
      </c>
      <c r="C354" s="76">
        <f>'Results csv file'!D801</f>
        <v>4.6974990000000001E-2</v>
      </c>
      <c r="D354" s="76">
        <f>'Results csv file'!E801</f>
        <v>4.3511710000000002E-2</v>
      </c>
      <c r="E354" s="76">
        <f>'Results csv file'!F801</f>
        <v>4.0725549999999999E-2</v>
      </c>
      <c r="F354" s="76">
        <f>'Results csv file'!G801</f>
        <v>3.9508889999999998E-2</v>
      </c>
      <c r="G354" s="76">
        <f>'Results csv file'!H801</f>
        <v>3.7756900000000003E-2</v>
      </c>
      <c r="H354" s="76">
        <f>'Results csv file'!I801</f>
        <v>3.6229169999999998E-2</v>
      </c>
      <c r="I354" s="76">
        <f>'Results csv file'!J801</f>
        <v>3.491557E-2</v>
      </c>
      <c r="J354" s="76">
        <f>'Results csv file'!K801</f>
        <v>3.7959180000000002E-2</v>
      </c>
      <c r="K354" s="76">
        <f>'Results csv file'!L801</f>
        <v>3.9119319999999999E-2</v>
      </c>
      <c r="L354" s="76">
        <f>'Results csv file'!M801</f>
        <v>3.9947919999999998E-2</v>
      </c>
      <c r="M354" s="76">
        <f>'Results csv file'!N801</f>
        <v>3.8983110000000001E-2</v>
      </c>
      <c r="N354" s="76">
        <f>'Results csv file'!O801</f>
        <v>3.7599710000000001E-2</v>
      </c>
      <c r="O354" s="76">
        <f>'Results csv file'!P801</f>
        <v>3.6324700000000001E-2</v>
      </c>
      <c r="P354" s="76">
        <f>'Results csv file'!Q801</f>
        <v>3.5352019999999998E-2</v>
      </c>
      <c r="Q354" s="77">
        <f>'Results csv file'!R801</f>
        <v>3.4554729999999999E-2</v>
      </c>
      <c r="R354" s="164"/>
      <c r="S354" s="164"/>
      <c r="T354" s="164"/>
      <c r="U354" s="164"/>
      <c r="V354" s="164"/>
      <c r="W354" s="164"/>
      <c r="X354" s="164"/>
    </row>
    <row r="355" spans="1:24" x14ac:dyDescent="0.25">
      <c r="A355" s="91" t="str">
        <f>'Results csv file'!A806</f>
        <v>munxhoutot(MacedonRang3)</v>
      </c>
      <c r="B355" s="76">
        <f>'Results csv file'!C802</f>
        <v>3.970775E-2</v>
      </c>
      <c r="C355" s="76">
        <f>'Results csv file'!D802</f>
        <v>3.479517E-2</v>
      </c>
      <c r="D355" s="76">
        <f>'Results csv file'!E802</f>
        <v>3.0970319999999999E-2</v>
      </c>
      <c r="E355" s="76">
        <f>'Results csv file'!F802</f>
        <v>2.7870559999999999E-2</v>
      </c>
      <c r="F355" s="76">
        <f>'Results csv file'!G802</f>
        <v>2.667112E-2</v>
      </c>
      <c r="G355" s="76">
        <f>'Results csv file'!H802</f>
        <v>2.478905E-2</v>
      </c>
      <c r="H355" s="76">
        <f>'Results csv file'!I802</f>
        <v>2.3139300000000002E-2</v>
      </c>
      <c r="I355" s="76">
        <f>'Results csv file'!J802</f>
        <v>2.1751360000000001E-2</v>
      </c>
      <c r="J355" s="76">
        <f>'Results csv file'!K802</f>
        <v>2.5257580000000002E-2</v>
      </c>
      <c r="K355" s="76">
        <f>'Results csv file'!L802</f>
        <v>2.6464999999999999E-2</v>
      </c>
      <c r="L355" s="76">
        <f>'Results csv file'!M802</f>
        <v>2.7297249999999999E-2</v>
      </c>
      <c r="M355" s="76">
        <f>'Results csv file'!N802</f>
        <v>2.6566139999999999E-2</v>
      </c>
      <c r="N355" s="76">
        <f>'Results csv file'!O802</f>
        <v>2.5416250000000001E-2</v>
      </c>
      <c r="O355" s="76">
        <f>'Results csv file'!P802</f>
        <v>2.4336409999999999E-2</v>
      </c>
      <c r="P355" s="76">
        <f>'Results csv file'!Q802</f>
        <v>2.35204E-2</v>
      </c>
      <c r="Q355" s="77">
        <f>'Results csv file'!R802</f>
        <v>2.285978E-2</v>
      </c>
      <c r="R355" s="164"/>
      <c r="S355" s="164"/>
      <c r="T355" s="164"/>
      <c r="U355" s="164"/>
      <c r="V355" s="164"/>
      <c r="W355" s="164"/>
      <c r="X355" s="164"/>
    </row>
    <row r="356" spans="1:24" x14ac:dyDescent="0.25">
      <c r="A356" s="91" t="str">
        <f>'Results csv file'!A807</f>
        <v>munxhoutot(GrShepparton)</v>
      </c>
      <c r="B356" s="76">
        <f>'Results csv file'!C803</f>
        <v>3.4311660000000001E-2</v>
      </c>
      <c r="C356" s="76">
        <f>'Results csv file'!D803</f>
        <v>2.9553369999999999E-2</v>
      </c>
      <c r="D356" s="76">
        <f>'Results csv file'!E803</f>
        <v>2.585498E-2</v>
      </c>
      <c r="E356" s="76">
        <f>'Results csv file'!F803</f>
        <v>2.2843329999999998E-2</v>
      </c>
      <c r="F356" s="76">
        <f>'Results csv file'!G803</f>
        <v>2.155518E-2</v>
      </c>
      <c r="G356" s="76">
        <f>'Results csv file'!H803</f>
        <v>1.9799359999999998E-2</v>
      </c>
      <c r="H356" s="76">
        <f>'Results csv file'!I803</f>
        <v>1.8286050000000002E-2</v>
      </c>
      <c r="I356" s="76">
        <f>'Results csv file'!J803</f>
        <v>1.7015209999999999E-2</v>
      </c>
      <c r="J356" s="76">
        <f>'Results csv file'!K803</f>
        <v>2.0064450000000001E-2</v>
      </c>
      <c r="K356" s="76">
        <f>'Results csv file'!L803</f>
        <v>2.128213E-2</v>
      </c>
      <c r="L356" s="76">
        <f>'Results csv file'!M803</f>
        <v>2.214294E-2</v>
      </c>
      <c r="M356" s="76">
        <f>'Results csv file'!N803</f>
        <v>2.157916E-2</v>
      </c>
      <c r="N356" s="76">
        <f>'Results csv file'!O803</f>
        <v>2.0529740000000001E-2</v>
      </c>
      <c r="O356" s="76">
        <f>'Results csv file'!P803</f>
        <v>1.947169E-2</v>
      </c>
      <c r="P356" s="76">
        <f>'Results csv file'!Q803</f>
        <v>1.865704E-2</v>
      </c>
      <c r="Q356" s="77">
        <f>'Results csv file'!R803</f>
        <v>1.8007349999999998E-2</v>
      </c>
      <c r="R356" s="164"/>
      <c r="S356" s="164"/>
      <c r="T356" s="164"/>
      <c r="U356" s="164"/>
      <c r="V356" s="164"/>
      <c r="W356" s="164"/>
      <c r="X356" s="164"/>
    </row>
    <row r="357" spans="1:24" x14ac:dyDescent="0.25">
      <c r="A357" s="91" t="str">
        <f>'Results csv file'!A808</f>
        <v>munxhoutot(CampaspeSEch)</v>
      </c>
      <c r="B357" s="76">
        <f>'Results csv file'!C804</f>
        <v>-3.885636E-2</v>
      </c>
      <c r="C357" s="76">
        <f>'Results csv file'!D804</f>
        <v>-4.0708960000000002E-2</v>
      </c>
      <c r="D357" s="76">
        <f>'Results csv file'!E804</f>
        <v>-4.220894E-2</v>
      </c>
      <c r="E357" s="76">
        <f>'Results csv file'!F804</f>
        <v>-4.34837E-2</v>
      </c>
      <c r="F357" s="76">
        <f>'Results csv file'!G804</f>
        <v>-4.399728E-2</v>
      </c>
      <c r="G357" s="76">
        <f>'Results csv file'!H804</f>
        <v>-4.4356510000000002E-2</v>
      </c>
      <c r="H357" s="76">
        <f>'Results csv file'!I804</f>
        <v>-4.4599369999999999E-2</v>
      </c>
      <c r="I357" s="76">
        <f>'Results csv file'!J804</f>
        <v>-4.4764440000000003E-2</v>
      </c>
      <c r="J357" s="76">
        <f>'Results csv file'!K804</f>
        <v>-4.45336E-2</v>
      </c>
      <c r="K357" s="76">
        <f>'Results csv file'!L804</f>
        <v>-4.4001480000000003E-2</v>
      </c>
      <c r="L357" s="76">
        <f>'Results csv file'!M804</f>
        <v>-4.3478339999999997E-2</v>
      </c>
      <c r="M357" s="76">
        <f>'Results csv file'!N804</f>
        <v>-4.2396339999999998E-2</v>
      </c>
      <c r="N357" s="76">
        <f>'Results csv file'!O804</f>
        <v>-4.1694920000000003E-2</v>
      </c>
      <c r="O357" s="76">
        <f>'Results csv file'!P804</f>
        <v>-4.1422590000000002E-2</v>
      </c>
      <c r="P357" s="76">
        <f>'Results csv file'!Q804</f>
        <v>-4.1344730000000003E-2</v>
      </c>
      <c r="Q357" s="77">
        <f>'Results csv file'!R804</f>
        <v>-4.1257149999999999E-2</v>
      </c>
      <c r="R357" s="164"/>
      <c r="S357" s="164"/>
      <c r="T357" s="164"/>
      <c r="U357" s="164"/>
      <c r="V357" s="164"/>
      <c r="W357" s="164"/>
      <c r="X357" s="164"/>
    </row>
    <row r="358" spans="1:24" x14ac:dyDescent="0.25">
      <c r="A358" s="91" t="str">
        <f>'Results csv file'!A809</f>
        <v>munxhoutot(CampaspeSKya)</v>
      </c>
      <c r="B358" s="76">
        <f>'Results csv file'!C805</f>
        <v>-0.115484</v>
      </c>
      <c r="C358" s="76">
        <f>'Results csv file'!D805</f>
        <v>-0.114437</v>
      </c>
      <c r="D358" s="76">
        <f>'Results csv file'!E805</f>
        <v>-0.113742</v>
      </c>
      <c r="E358" s="76">
        <f>'Results csv file'!F805</f>
        <v>-0.113232</v>
      </c>
      <c r="F358" s="76">
        <f>'Results csv file'!G805</f>
        <v>-0.113068</v>
      </c>
      <c r="G358" s="76">
        <f>'Results csv file'!H805</f>
        <v>-0.111952</v>
      </c>
      <c r="H358" s="76">
        <f>'Results csv file'!I805</f>
        <v>-0.110855</v>
      </c>
      <c r="I358" s="76">
        <f>'Results csv file'!J805</f>
        <v>-0.109846</v>
      </c>
      <c r="J358" s="76">
        <f>'Results csv file'!K805</f>
        <v>-0.112633</v>
      </c>
      <c r="K358" s="76">
        <f>'Results csv file'!L805</f>
        <v>-0.11257499999999999</v>
      </c>
      <c r="L358" s="76">
        <f>'Results csv file'!M805</f>
        <v>-0.112207</v>
      </c>
      <c r="M358" s="76">
        <f>'Results csv file'!N805</f>
        <v>-0.10932500000000001</v>
      </c>
      <c r="N358" s="76">
        <f>'Results csv file'!O805</f>
        <v>-0.106766</v>
      </c>
      <c r="O358" s="76">
        <f>'Results csv file'!P805</f>
        <v>-0.10512299999999999</v>
      </c>
      <c r="P358" s="76">
        <f>'Results csv file'!Q805</f>
        <v>-0.10415199999999999</v>
      </c>
      <c r="Q358" s="77">
        <f>'Results csv file'!R805</f>
        <v>-0.103327</v>
      </c>
      <c r="R358" s="164"/>
      <c r="S358" s="164"/>
      <c r="T358" s="164"/>
      <c r="U358" s="164"/>
      <c r="V358" s="164"/>
      <c r="W358" s="164"/>
      <c r="X358" s="164"/>
    </row>
    <row r="359" spans="1:24" x14ac:dyDescent="0.25">
      <c r="A359" s="91" t="str">
        <f>'Results csv file'!A810</f>
        <v>munxhoutot(CampaspeSRoc)</v>
      </c>
      <c r="B359" s="76">
        <f>'Results csv file'!C806</f>
        <v>-7.9607140000000007E-2</v>
      </c>
      <c r="C359" s="76">
        <f>'Results csv file'!D806</f>
        <v>-8.0292849999999999E-2</v>
      </c>
      <c r="D359" s="76">
        <f>'Results csv file'!E806</f>
        <v>-8.092982E-2</v>
      </c>
      <c r="E359" s="76">
        <f>'Results csv file'!F806</f>
        <v>-8.1498280000000006E-2</v>
      </c>
      <c r="F359" s="76">
        <f>'Results csv file'!G806</f>
        <v>-8.1614610000000004E-2</v>
      </c>
      <c r="G359" s="76">
        <f>'Results csv file'!H806</f>
        <v>-8.1255579999999994E-2</v>
      </c>
      <c r="H359" s="76">
        <f>'Results csv file'!I806</f>
        <v>-8.0847840000000004E-2</v>
      </c>
      <c r="I359" s="76">
        <f>'Results csv file'!J806</f>
        <v>-8.0430570000000007E-2</v>
      </c>
      <c r="J359" s="76">
        <f>'Results csv file'!K806</f>
        <v>-8.1246120000000005E-2</v>
      </c>
      <c r="K359" s="76">
        <f>'Results csv file'!L806</f>
        <v>-8.0782549999999995E-2</v>
      </c>
      <c r="L359" s="76">
        <f>'Results csv file'!M806</f>
        <v>-8.0230990000000002E-2</v>
      </c>
      <c r="M359" s="76">
        <f>'Results csv file'!N806</f>
        <v>-7.8301029999999994E-2</v>
      </c>
      <c r="N359" s="76">
        <f>'Results csv file'!O806</f>
        <v>-7.6722929999999995E-2</v>
      </c>
      <c r="O359" s="76">
        <f>'Results csv file'!P806</f>
        <v>-7.5808340000000002E-2</v>
      </c>
      <c r="P359" s="76">
        <f>'Results csv file'!Q806</f>
        <v>-7.5302919999999995E-2</v>
      </c>
      <c r="Q359" s="77">
        <f>'Results csv file'!R806</f>
        <v>-7.4856030000000004E-2</v>
      </c>
      <c r="R359" s="164"/>
      <c r="S359" s="164"/>
      <c r="T359" s="164"/>
      <c r="U359" s="164"/>
      <c r="V359" s="164"/>
      <c r="W359" s="164"/>
      <c r="X359" s="164"/>
    </row>
    <row r="360" spans="1:24" x14ac:dyDescent="0.25">
      <c r="A360" s="91" t="str">
        <f>'Results csv file'!A811</f>
        <v>munxhoutot(CampaspeSSou)</v>
      </c>
      <c r="B360" s="76">
        <f>'Results csv file'!C807</f>
        <v>2.063794E-2</v>
      </c>
      <c r="C360" s="76">
        <f>'Results csv file'!D807</f>
        <v>1.6497390000000001E-2</v>
      </c>
      <c r="D360" s="76">
        <f>'Results csv file'!E807</f>
        <v>1.3318180000000001E-2</v>
      </c>
      <c r="E360" s="76">
        <f>'Results csv file'!F807</f>
        <v>1.075692E-2</v>
      </c>
      <c r="F360" s="76">
        <f>'Results csv file'!G807</f>
        <v>9.7012690000000002E-3</v>
      </c>
      <c r="G360" s="76">
        <f>'Results csv file'!H807</f>
        <v>8.2647069999999996E-3</v>
      </c>
      <c r="H360" s="76">
        <f>'Results csv file'!I807</f>
        <v>7.0417020000000004E-3</v>
      </c>
      <c r="I360" s="76">
        <f>'Results csv file'!J807</f>
        <v>6.0320699999999996E-3</v>
      </c>
      <c r="J360" s="76">
        <f>'Results csv file'!K807</f>
        <v>8.5061519999999995E-3</v>
      </c>
      <c r="K360" s="76">
        <f>'Results csv file'!L807</f>
        <v>9.5125890000000001E-3</v>
      </c>
      <c r="L360" s="76">
        <f>'Results csv file'!M807</f>
        <v>1.022936E-2</v>
      </c>
      <c r="M360" s="76">
        <f>'Results csv file'!N807</f>
        <v>9.9177239999999993E-3</v>
      </c>
      <c r="N360" s="76">
        <f>'Results csv file'!O807</f>
        <v>9.1685489999999998E-3</v>
      </c>
      <c r="O360" s="76">
        <f>'Results csv file'!P807</f>
        <v>8.3620259999999998E-3</v>
      </c>
      <c r="P360" s="76">
        <f>'Results csv file'!Q807</f>
        <v>7.7211930000000003E-3</v>
      </c>
      <c r="Q360" s="77">
        <f>'Results csv file'!R807</f>
        <v>7.2163380000000001E-3</v>
      </c>
      <c r="R360" s="164"/>
      <c r="S360" s="164"/>
      <c r="T360" s="164"/>
      <c r="U360" s="164"/>
      <c r="V360" s="164"/>
      <c r="W360" s="164"/>
      <c r="X360" s="164"/>
    </row>
    <row r="361" spans="1:24" x14ac:dyDescent="0.25">
      <c r="A361" s="91" t="str">
        <f>'Results csv file'!A812</f>
        <v>munxhoutot(GrShepparto2)</v>
      </c>
      <c r="B361" s="76">
        <f>'Results csv file'!C808</f>
        <v>2.6539960000000001E-2</v>
      </c>
      <c r="C361" s="76">
        <f>'Results csv file'!D808</f>
        <v>2.2036179999999999E-2</v>
      </c>
      <c r="D361" s="76">
        <f>'Results csv file'!E808</f>
        <v>1.8533299999999999E-2</v>
      </c>
      <c r="E361" s="76">
        <f>'Results csv file'!F808</f>
        <v>1.569769E-2</v>
      </c>
      <c r="F361" s="76">
        <f>'Results csv file'!G808</f>
        <v>1.4477510000000001E-2</v>
      </c>
      <c r="G361" s="76">
        <f>'Results csv file'!H808</f>
        <v>1.287721E-2</v>
      </c>
      <c r="H361" s="76">
        <f>'Results csv file'!I808</f>
        <v>1.1519069999999999E-2</v>
      </c>
      <c r="I361" s="76">
        <f>'Results csv file'!J808</f>
        <v>1.039382E-2</v>
      </c>
      <c r="J361" s="76">
        <f>'Results csv file'!K808</f>
        <v>1.299677E-2</v>
      </c>
      <c r="K361" s="76">
        <f>'Results csv file'!L808</f>
        <v>1.4099510000000001E-2</v>
      </c>
      <c r="L361" s="76">
        <f>'Results csv file'!M808</f>
        <v>1.4912709999999999E-2</v>
      </c>
      <c r="M361" s="76">
        <f>'Results csv file'!N808</f>
        <v>1.454369E-2</v>
      </c>
      <c r="N361" s="76">
        <f>'Results csv file'!O808</f>
        <v>1.3688850000000001E-2</v>
      </c>
      <c r="O361" s="76">
        <f>'Results csv file'!P808</f>
        <v>1.2786270000000001E-2</v>
      </c>
      <c r="P361" s="76">
        <f>'Results csv file'!Q808</f>
        <v>1.2068519999999999E-2</v>
      </c>
      <c r="Q361" s="77">
        <f>'Results csv file'!R808</f>
        <v>1.150603E-2</v>
      </c>
      <c r="R361" s="164"/>
      <c r="S361" s="164"/>
      <c r="T361" s="164"/>
      <c r="U361" s="164"/>
      <c r="V361" s="164"/>
      <c r="W361" s="164"/>
      <c r="X361" s="164"/>
    </row>
    <row r="362" spans="1:24" x14ac:dyDescent="0.25">
      <c r="A362" s="91" t="str">
        <f>'Results csv file'!A813</f>
        <v>munxhoutot(GrShepparto5)</v>
      </c>
      <c r="B362" s="76">
        <f>'Results csv file'!C809</f>
        <v>5.3397610000000002E-3</v>
      </c>
      <c r="C362" s="76">
        <f>'Results csv file'!D809</f>
        <v>2.306252E-3</v>
      </c>
      <c r="D362" s="76">
        <f>'Results csv file'!E809</f>
        <v>-1.478129E-4</v>
      </c>
      <c r="E362" s="76">
        <f>'Results csv file'!F809</f>
        <v>-2.199253E-3</v>
      </c>
      <c r="F362" s="76">
        <f>'Results csv file'!G809</f>
        <v>-3.1695959999999998E-3</v>
      </c>
      <c r="G362" s="76">
        <f>'Results csv file'!H809</f>
        <v>-4.2481949999999997E-3</v>
      </c>
      <c r="H362" s="76">
        <f>'Results csv file'!I809</f>
        <v>-5.1522089999999996E-3</v>
      </c>
      <c r="I362" s="76">
        <f>'Results csv file'!J809</f>
        <v>-5.900733E-3</v>
      </c>
      <c r="J362" s="76">
        <f>'Results csv file'!K809</f>
        <v>-4.6644909999999998E-3</v>
      </c>
      <c r="K362" s="76">
        <f>'Results csv file'!L809</f>
        <v>-3.9455180000000003E-3</v>
      </c>
      <c r="L362" s="76">
        <f>'Results csv file'!M809</f>
        <v>-3.3424100000000001E-3</v>
      </c>
      <c r="M362" s="76">
        <f>'Results csv file'!N809</f>
        <v>-3.137398E-3</v>
      </c>
      <c r="N362" s="76">
        <f>'Results csv file'!O809</f>
        <v>-3.3909330000000001E-3</v>
      </c>
      <c r="O362" s="76">
        <f>'Results csv file'!P809</f>
        <v>-3.8586850000000002E-3</v>
      </c>
      <c r="P362" s="76">
        <f>'Results csv file'!Q809</f>
        <v>-4.3159610000000001E-3</v>
      </c>
      <c r="Q362" s="77">
        <f>'Results csv file'!R809</f>
        <v>-4.6759760000000001E-3</v>
      </c>
      <c r="R362" s="164"/>
      <c r="S362" s="164"/>
      <c r="T362" s="164"/>
      <c r="U362" s="164"/>
      <c r="V362" s="164"/>
      <c r="W362" s="164"/>
      <c r="X362" s="164"/>
    </row>
    <row r="363" spans="1:24" x14ac:dyDescent="0.25">
      <c r="A363" s="91" t="str">
        <f>'Results csv file'!A814</f>
        <v>munxhoutot(MoiraSEast)</v>
      </c>
      <c r="B363" s="76">
        <f>'Results csv file'!C810</f>
        <v>5.1650939999999999E-2</v>
      </c>
      <c r="C363" s="76">
        <f>'Results csv file'!D810</f>
        <v>4.6799889999999997E-2</v>
      </c>
      <c r="D363" s="76">
        <f>'Results csv file'!E810</f>
        <v>4.308882E-2</v>
      </c>
      <c r="E363" s="76">
        <f>'Results csv file'!F810</f>
        <v>4.0124310000000003E-2</v>
      </c>
      <c r="F363" s="76">
        <f>'Results csv file'!G810</f>
        <v>3.878376E-2</v>
      </c>
      <c r="G363" s="76">
        <f>'Results csv file'!H810</f>
        <v>3.6936789999999997E-2</v>
      </c>
      <c r="H363" s="76">
        <f>'Results csv file'!I810</f>
        <v>3.5333099999999999E-2</v>
      </c>
      <c r="I363" s="76">
        <f>'Results csv file'!J810</f>
        <v>3.3982180000000001E-2</v>
      </c>
      <c r="J363" s="76">
        <f>'Results csv file'!K810</f>
        <v>3.7122280000000001E-2</v>
      </c>
      <c r="K363" s="76">
        <f>'Results csv file'!L810</f>
        <v>3.8310030000000002E-2</v>
      </c>
      <c r="L363" s="76">
        <f>'Results csv file'!M810</f>
        <v>3.9137430000000001E-2</v>
      </c>
      <c r="M363" s="76">
        <f>'Results csv file'!N810</f>
        <v>3.8077439999999997E-2</v>
      </c>
      <c r="N363" s="76">
        <f>'Results csv file'!O810</f>
        <v>3.6590060000000001E-2</v>
      </c>
      <c r="O363" s="76">
        <f>'Results csv file'!P810</f>
        <v>3.5230169999999998E-2</v>
      </c>
      <c r="P363" s="76">
        <f>'Results csv file'!Q810</f>
        <v>3.4200929999999997E-2</v>
      </c>
      <c r="Q363" s="77">
        <f>'Results csv file'!R810</f>
        <v>3.3356200000000003E-2</v>
      </c>
      <c r="R363" s="164"/>
      <c r="S363" s="164"/>
      <c r="T363" s="164"/>
      <c r="U363" s="164"/>
      <c r="V363" s="164"/>
      <c r="W363" s="164"/>
      <c r="X363" s="164"/>
    </row>
    <row r="364" spans="1:24" x14ac:dyDescent="0.25">
      <c r="A364" s="91" t="str">
        <f>'Results csv file'!A815</f>
        <v>munxhoutot(MoiraSWest)</v>
      </c>
      <c r="B364" s="76">
        <f>'Results csv file'!C811</f>
        <v>1.648999E-2</v>
      </c>
      <c r="C364" s="76">
        <f>'Results csv file'!D811</f>
        <v>1.313395E-2</v>
      </c>
      <c r="D364" s="76">
        <f>'Results csv file'!E811</f>
        <v>1.0464950000000001E-2</v>
      </c>
      <c r="E364" s="76">
        <f>'Results csv file'!F811</f>
        <v>8.2670190000000005E-3</v>
      </c>
      <c r="F364" s="76">
        <f>'Results csv file'!G811</f>
        <v>7.3169740000000004E-3</v>
      </c>
      <c r="G364" s="76">
        <f>'Results csv file'!H811</f>
        <v>6.1317239999999999E-3</v>
      </c>
      <c r="H364" s="76">
        <f>'Results csv file'!I811</f>
        <v>5.1210479999999996E-3</v>
      </c>
      <c r="I364" s="76">
        <f>'Results csv file'!J811</f>
        <v>4.2758409999999998E-3</v>
      </c>
      <c r="J364" s="76">
        <f>'Results csv file'!K811</f>
        <v>5.9567470000000001E-3</v>
      </c>
      <c r="K364" s="76">
        <f>'Results csv file'!L811</f>
        <v>6.8499140000000003E-3</v>
      </c>
      <c r="L364" s="76">
        <f>'Results csv file'!M811</f>
        <v>7.5979949999999997E-3</v>
      </c>
      <c r="M364" s="76">
        <f>'Results csv file'!N811</f>
        <v>7.6077469999999998E-3</v>
      </c>
      <c r="N364" s="76">
        <f>'Results csv file'!O811</f>
        <v>7.1793960000000002E-3</v>
      </c>
      <c r="O364" s="76">
        <f>'Results csv file'!P811</f>
        <v>6.6154830000000001E-3</v>
      </c>
      <c r="P364" s="76">
        <f>'Results csv file'!Q811</f>
        <v>6.129738E-3</v>
      </c>
      <c r="Q364" s="77">
        <f>'Results csv file'!R811</f>
        <v>5.7510699999999996E-3</v>
      </c>
      <c r="R364" s="164"/>
      <c r="S364" s="164"/>
      <c r="T364" s="164"/>
      <c r="U364" s="164"/>
      <c r="V364" s="164"/>
      <c r="W364" s="164"/>
      <c r="X364" s="164"/>
    </row>
    <row r="365" spans="1:24" x14ac:dyDescent="0.25">
      <c r="A365" s="91" t="str">
        <f>'Results csv file'!A816</f>
        <v>munxhoutot(BenallaRCBen)</v>
      </c>
      <c r="B365" s="76">
        <f>'Results csv file'!C812</f>
        <v>2.332124E-2</v>
      </c>
      <c r="C365" s="76">
        <f>'Results csv file'!D812</f>
        <v>1.93931E-2</v>
      </c>
      <c r="D365" s="76">
        <f>'Results csv file'!E812</f>
        <v>1.6310189999999999E-2</v>
      </c>
      <c r="E365" s="76">
        <f>'Results csv file'!F812</f>
        <v>1.379696E-2</v>
      </c>
      <c r="F365" s="76">
        <f>'Results csv file'!G812</f>
        <v>1.2760199999999999E-2</v>
      </c>
      <c r="G365" s="76">
        <f>'Results csv file'!H812</f>
        <v>1.136184E-2</v>
      </c>
      <c r="H365" s="76">
        <f>'Results csv file'!I812</f>
        <v>1.0177159999999999E-2</v>
      </c>
      <c r="I365" s="76">
        <f>'Results csv file'!J812</f>
        <v>9.1868709999999992E-3</v>
      </c>
      <c r="J365" s="76">
        <f>'Results csv file'!K812</f>
        <v>1.159457E-2</v>
      </c>
      <c r="K365" s="76">
        <f>'Results csv file'!L812</f>
        <v>1.272801E-2</v>
      </c>
      <c r="L365" s="76">
        <f>'Results csv file'!M812</f>
        <v>1.360022E-2</v>
      </c>
      <c r="M365" s="76">
        <f>'Results csv file'!N812</f>
        <v>1.3395829999999999E-2</v>
      </c>
      <c r="N365" s="76">
        <f>'Results csv file'!O812</f>
        <v>1.2695430000000001E-2</v>
      </c>
      <c r="O365" s="76">
        <f>'Results csv file'!P812</f>
        <v>1.1898799999999999E-2</v>
      </c>
      <c r="P365" s="76">
        <f>'Results csv file'!Q812</f>
        <v>1.1268220000000001E-2</v>
      </c>
      <c r="Q365" s="77">
        <f>'Results csv file'!R812</f>
        <v>1.07735E-2</v>
      </c>
      <c r="R365" s="164"/>
      <c r="S365" s="164"/>
      <c r="T365" s="164"/>
      <c r="U365" s="164"/>
      <c r="V365" s="164"/>
      <c r="W365" s="164"/>
      <c r="X365" s="164"/>
    </row>
    <row r="366" spans="1:24" x14ac:dyDescent="0.25">
      <c r="A366" s="91" t="str">
        <f>'Results csv file'!A817</f>
        <v>munxhoutot(BenallaRCBal)</v>
      </c>
      <c r="B366" s="76">
        <f>'Results csv file'!C813</f>
        <v>4.3970860000000001E-2</v>
      </c>
      <c r="C366" s="76">
        <f>'Results csv file'!D813</f>
        <v>3.9452569999999999E-2</v>
      </c>
      <c r="D366" s="76">
        <f>'Results csv file'!E813</f>
        <v>3.5946249999999999E-2</v>
      </c>
      <c r="E366" s="76">
        <f>'Results csv file'!F813</f>
        <v>3.3107789999999998E-2</v>
      </c>
      <c r="F366" s="76">
        <f>'Results csv file'!G813</f>
        <v>3.1865400000000002E-2</v>
      </c>
      <c r="G366" s="76">
        <f>'Results csv file'!H813</f>
        <v>3.012455E-2</v>
      </c>
      <c r="H366" s="76">
        <f>'Results csv file'!I813</f>
        <v>2.8617E-2</v>
      </c>
      <c r="I366" s="76">
        <f>'Results csv file'!J813</f>
        <v>2.733327E-2</v>
      </c>
      <c r="J366" s="76">
        <f>'Results csv file'!K813</f>
        <v>3.0199529999999999E-2</v>
      </c>
      <c r="K366" s="76">
        <f>'Results csv file'!L813</f>
        <v>3.1299489999999999E-2</v>
      </c>
      <c r="L366" s="76">
        <f>'Results csv file'!M813</f>
        <v>3.2097840000000002E-2</v>
      </c>
      <c r="M366" s="76">
        <f>'Results csv file'!N813</f>
        <v>3.1327199999999999E-2</v>
      </c>
      <c r="N366" s="76">
        <f>'Results csv file'!O813</f>
        <v>3.0137509999999999E-2</v>
      </c>
      <c r="O366" s="76">
        <f>'Results csv file'!P813</f>
        <v>2.8998220000000002E-2</v>
      </c>
      <c r="P366" s="76">
        <f>'Results csv file'!Q813</f>
        <v>2.8122609999999999E-2</v>
      </c>
      <c r="Q366" s="77">
        <f>'Results csv file'!R813</f>
        <v>2.7412470000000001E-2</v>
      </c>
      <c r="R366" s="164"/>
      <c r="S366" s="164"/>
      <c r="T366" s="164"/>
      <c r="U366" s="164"/>
      <c r="V366" s="164"/>
      <c r="W366" s="164"/>
      <c r="X366" s="164"/>
    </row>
    <row r="367" spans="1:24" x14ac:dyDescent="0.25">
      <c r="A367" s="91" t="str">
        <f>'Results csv file'!A818</f>
        <v>munxhoutot(MansfieldS)</v>
      </c>
      <c r="B367" s="76">
        <f>'Results csv file'!C814</f>
        <v>-5.1782310000000002E-3</v>
      </c>
      <c r="C367" s="76">
        <f>'Results csv file'!D814</f>
        <v>-8.3291890000000007E-3</v>
      </c>
      <c r="D367" s="76">
        <f>'Results csv file'!E814</f>
        <v>-1.080274E-2</v>
      </c>
      <c r="E367" s="76">
        <f>'Results csv file'!F814</f>
        <v>-1.281492E-2</v>
      </c>
      <c r="F367" s="76">
        <f>'Results csv file'!G814</f>
        <v>-1.365795E-2</v>
      </c>
      <c r="G367" s="76">
        <f>'Results csv file'!H814</f>
        <v>-1.4570349999999999E-2</v>
      </c>
      <c r="H367" s="76">
        <f>'Results csv file'!I814</f>
        <v>-1.530813E-2</v>
      </c>
      <c r="I367" s="76">
        <f>'Results csv file'!J814</f>
        <v>-1.59001E-2</v>
      </c>
      <c r="J367" s="76">
        <f>'Results csv file'!K814</f>
        <v>-1.4673820000000001E-2</v>
      </c>
      <c r="K367" s="76">
        <f>'Results csv file'!L814</f>
        <v>-1.384081E-2</v>
      </c>
      <c r="L367" s="76">
        <f>'Results csv file'!M814</f>
        <v>-1.314295E-2</v>
      </c>
      <c r="M367" s="76">
        <f>'Results csv file'!N814</f>
        <v>-1.2705330000000001E-2</v>
      </c>
      <c r="N367" s="76">
        <f>'Results csv file'!O814</f>
        <v>-1.2734519999999999E-2</v>
      </c>
      <c r="O367" s="76">
        <f>'Results csv file'!P814</f>
        <v>-1.3016059999999999E-2</v>
      </c>
      <c r="P367" s="76">
        <f>'Results csv file'!Q814</f>
        <v>-1.330717E-2</v>
      </c>
      <c r="Q367" s="77">
        <f>'Results csv file'!R814</f>
        <v>-1.3530449999999999E-2</v>
      </c>
      <c r="R367" s="164"/>
      <c r="S367" s="164"/>
      <c r="T367" s="164"/>
      <c r="U367" s="164"/>
      <c r="V367" s="164"/>
      <c r="W367" s="164"/>
      <c r="X367" s="164"/>
    </row>
    <row r="368" spans="1:24" x14ac:dyDescent="0.25">
      <c r="A368" s="91" t="str">
        <f>'Results csv file'!A819</f>
        <v>munxhoutot(StrathbogieS)</v>
      </c>
      <c r="B368" s="76">
        <f>'Results csv file'!C815</f>
        <v>3.6808859999999999E-2</v>
      </c>
      <c r="C368" s="76">
        <f>'Results csv file'!D815</f>
        <v>3.2796079999999998E-2</v>
      </c>
      <c r="D368" s="76">
        <f>'Results csv file'!E815</f>
        <v>2.9696319999999998E-2</v>
      </c>
      <c r="E368" s="76">
        <f>'Results csv file'!F815</f>
        <v>2.7185359999999999E-2</v>
      </c>
      <c r="F368" s="76">
        <f>'Results csv file'!G815</f>
        <v>2.5990900000000001E-2</v>
      </c>
      <c r="G368" s="76">
        <f>'Results csv file'!H815</f>
        <v>2.449372E-2</v>
      </c>
      <c r="H368" s="76">
        <f>'Results csv file'!I815</f>
        <v>2.321076E-2</v>
      </c>
      <c r="I368" s="76">
        <f>'Results csv file'!J815</f>
        <v>2.2131850000000002E-2</v>
      </c>
      <c r="J368" s="76">
        <f>'Results csv file'!K815</f>
        <v>2.4274960000000002E-2</v>
      </c>
      <c r="K368" s="76">
        <f>'Results csv file'!L815</f>
        <v>2.5238759999999999E-2</v>
      </c>
      <c r="L368" s="76">
        <f>'Results csv file'!M815</f>
        <v>2.595888E-2</v>
      </c>
      <c r="M368" s="76">
        <f>'Results csv file'!N815</f>
        <v>2.543285E-2</v>
      </c>
      <c r="N368" s="76">
        <f>'Results csv file'!O815</f>
        <v>2.446864E-2</v>
      </c>
      <c r="O368" s="76">
        <f>'Results csv file'!P815</f>
        <v>2.3496010000000001E-2</v>
      </c>
      <c r="P368" s="76">
        <f>'Results csv file'!Q815</f>
        <v>2.2718530000000001E-2</v>
      </c>
      <c r="Q368" s="77">
        <f>'Results csv file'!R815</f>
        <v>2.2096589999999999E-2</v>
      </c>
      <c r="R368" s="164"/>
      <c r="S368" s="164"/>
      <c r="T368" s="164"/>
      <c r="U368" s="164"/>
      <c r="V368" s="164"/>
      <c r="W368" s="164"/>
      <c r="X368" s="164"/>
    </row>
    <row r="369" spans="1:24" x14ac:dyDescent="0.25">
      <c r="A369" s="91" t="str">
        <f>'Results csv file'!A820</f>
        <v>munxhoutot(MountBullerA)</v>
      </c>
      <c r="B369" s="76">
        <f>'Results csv file'!C816</f>
        <v>-3.944624E-2</v>
      </c>
      <c r="C369" s="76">
        <f>'Results csv file'!D816</f>
        <v>-4.1301299999999999E-2</v>
      </c>
      <c r="D369" s="76">
        <f>'Results csv file'!E816</f>
        <v>-4.2822539999999999E-2</v>
      </c>
      <c r="E369" s="76">
        <f>'Results csv file'!F816</f>
        <v>-4.410824E-2</v>
      </c>
      <c r="F369" s="76">
        <f>'Results csv file'!G816</f>
        <v>-4.4631129999999998E-2</v>
      </c>
      <c r="G369" s="76">
        <f>'Results csv file'!H816</f>
        <v>-4.4912390000000003E-2</v>
      </c>
      <c r="H369" s="76">
        <f>'Results csv file'!I816</f>
        <v>-4.5087040000000002E-2</v>
      </c>
      <c r="I369" s="76">
        <f>'Results csv file'!J816</f>
        <v>-4.5184189999999999E-2</v>
      </c>
      <c r="J369" s="76">
        <f>'Results csv file'!K816</f>
        <v>-4.5222690000000003E-2</v>
      </c>
      <c r="K369" s="76">
        <f>'Results csv file'!L816</f>
        <v>-4.4498959999999997E-2</v>
      </c>
      <c r="L369" s="76">
        <f>'Results csv file'!M816</f>
        <v>-4.375511E-2</v>
      </c>
      <c r="M369" s="76">
        <f>'Results csv file'!N816</f>
        <v>-4.2366069999999999E-2</v>
      </c>
      <c r="N369" s="76">
        <f>'Results csv file'!O816</f>
        <v>-4.1453410000000003E-2</v>
      </c>
      <c r="O369" s="76">
        <f>'Results csv file'!P816</f>
        <v>-4.1045909999999998E-2</v>
      </c>
      <c r="P369" s="76">
        <f>'Results csv file'!Q816</f>
        <v>-4.0871400000000002E-2</v>
      </c>
      <c r="Q369" s="77">
        <f>'Results csv file'!R816</f>
        <v>-4.0687210000000001E-2</v>
      </c>
      <c r="R369" s="164"/>
      <c r="S369" s="164"/>
      <c r="T369" s="164"/>
      <c r="U369" s="164"/>
      <c r="V369" s="164"/>
      <c r="W369" s="164"/>
      <c r="X369" s="164"/>
    </row>
    <row r="370" spans="1:24" x14ac:dyDescent="0.25">
      <c r="A370" s="91" t="str">
        <f>'Results csv file'!A821</f>
        <v>munxhoutot(MountStirlin)</v>
      </c>
      <c r="B370" s="76">
        <f>'Results csv file'!C817</f>
        <v>-2.8113590000000001E-2</v>
      </c>
      <c r="C370" s="76">
        <f>'Results csv file'!D817</f>
        <v>-3.0026959999999998E-2</v>
      </c>
      <c r="D370" s="76">
        <f>'Results csv file'!E817</f>
        <v>-3.1557509999999997E-2</v>
      </c>
      <c r="E370" s="76">
        <f>'Results csv file'!F817</f>
        <v>-3.283295E-2</v>
      </c>
      <c r="F370" s="76">
        <f>'Results csv file'!G817</f>
        <v>-3.3375780000000001E-2</v>
      </c>
      <c r="G370" s="76">
        <f>'Results csv file'!H817</f>
        <v>-3.3773900000000003E-2</v>
      </c>
      <c r="H370" s="76">
        <f>'Results csv file'!I817</f>
        <v>-3.4065079999999998E-2</v>
      </c>
      <c r="I370" s="76">
        <f>'Results csv file'!J817</f>
        <v>-3.4268989999999999E-2</v>
      </c>
      <c r="J370" s="76">
        <f>'Results csv file'!K817</f>
        <v>-3.4047630000000002E-2</v>
      </c>
      <c r="K370" s="76">
        <f>'Results csv file'!L817</f>
        <v>-3.3361300000000003E-2</v>
      </c>
      <c r="L370" s="76">
        <f>'Results csv file'!M817</f>
        <v>-3.2684169999999999E-2</v>
      </c>
      <c r="M370" s="76">
        <f>'Results csv file'!N817</f>
        <v>-3.1634530000000001E-2</v>
      </c>
      <c r="N370" s="76">
        <f>'Results csv file'!O817</f>
        <v>-3.104208E-2</v>
      </c>
      <c r="O370" s="76">
        <f>'Results csv file'!P817</f>
        <v>-3.0857659999999999E-2</v>
      </c>
      <c r="P370" s="76">
        <f>'Results csv file'!Q817</f>
        <v>-3.0838239999999999E-2</v>
      </c>
      <c r="Q370" s="77">
        <f>'Results csv file'!R817</f>
        <v>-3.077997E-2</v>
      </c>
      <c r="R370" s="164"/>
      <c r="S370" s="164"/>
      <c r="T370" s="164"/>
      <c r="U370" s="164"/>
      <c r="V370" s="164"/>
      <c r="W370" s="164"/>
      <c r="X370" s="164"/>
    </row>
    <row r="371" spans="1:24" x14ac:dyDescent="0.25">
      <c r="A371" s="91" t="str">
        <f>'Results csv file'!A822</f>
        <v>munxhoutot(MitchellSNor)</v>
      </c>
      <c r="B371" s="76">
        <f>'Results csv file'!C818</f>
        <v>5.639578E-2</v>
      </c>
      <c r="C371" s="76">
        <f>'Results csv file'!D818</f>
        <v>5.013008E-2</v>
      </c>
      <c r="D371" s="76">
        <f>'Results csv file'!E818</f>
        <v>4.5432159999999999E-2</v>
      </c>
      <c r="E371" s="76">
        <f>'Results csv file'!F818</f>
        <v>4.1743679999999998E-2</v>
      </c>
      <c r="F371" s="76">
        <f>'Results csv file'!G818</f>
        <v>4.0252870000000003E-2</v>
      </c>
      <c r="G371" s="76">
        <f>'Results csv file'!H818</f>
        <v>3.7945619999999999E-2</v>
      </c>
      <c r="H371" s="76">
        <f>'Results csv file'!I818</f>
        <v>3.5957549999999998E-2</v>
      </c>
      <c r="I371" s="76">
        <f>'Results csv file'!J818</f>
        <v>3.4299240000000002E-2</v>
      </c>
      <c r="J371" s="76">
        <f>'Results csv file'!K818</f>
        <v>3.8854960000000001E-2</v>
      </c>
      <c r="K371" s="76">
        <f>'Results csv file'!L818</f>
        <v>4.0198890000000001E-2</v>
      </c>
      <c r="L371" s="76">
        <f>'Results csv file'!M818</f>
        <v>4.1001879999999997E-2</v>
      </c>
      <c r="M371" s="76">
        <f>'Results csv file'!N818</f>
        <v>3.9507359999999998E-2</v>
      </c>
      <c r="N371" s="76">
        <f>'Results csv file'!O818</f>
        <v>3.7625230000000003E-2</v>
      </c>
      <c r="O371" s="76">
        <f>'Results csv file'!P818</f>
        <v>3.6005660000000002E-2</v>
      </c>
      <c r="P371" s="76">
        <f>'Results csv file'!Q818</f>
        <v>3.4841829999999997E-2</v>
      </c>
      <c r="Q371" s="77">
        <f>'Results csv file'!R818</f>
        <v>3.3891449999999997E-2</v>
      </c>
      <c r="R371" s="164"/>
      <c r="S371" s="164"/>
      <c r="T371" s="164"/>
      <c r="U371" s="164"/>
      <c r="V371" s="164"/>
      <c r="W371" s="164"/>
      <c r="X371" s="164"/>
    </row>
    <row r="372" spans="1:24" x14ac:dyDescent="0.25">
      <c r="A372" s="91" t="str">
        <f>'Results csv file'!A823</f>
        <v>munxhoutot(MitchellSSou)</v>
      </c>
      <c r="B372" s="76">
        <f>'Results csv file'!C819</f>
        <v>9.8742459999999997E-3</v>
      </c>
      <c r="C372" s="76">
        <f>'Results csv file'!D819</f>
        <v>6.112719E-3</v>
      </c>
      <c r="D372" s="76">
        <f>'Results csv file'!E819</f>
        <v>3.2058989999999999E-3</v>
      </c>
      <c r="E372" s="76">
        <f>'Results csv file'!F819</f>
        <v>8.5889959999999998E-4</v>
      </c>
      <c r="F372" s="76">
        <f>'Results csv file'!G819</f>
        <v>-1.8906819999999999E-4</v>
      </c>
      <c r="G372" s="76">
        <f>'Results csv file'!H819</f>
        <v>-1.413185E-3</v>
      </c>
      <c r="H372" s="76">
        <f>'Results csv file'!I819</f>
        <v>-2.433228E-3</v>
      </c>
      <c r="I372" s="76">
        <f>'Results csv file'!J819</f>
        <v>-3.2685980000000002E-3</v>
      </c>
      <c r="J372" s="76">
        <f>'Results csv file'!K819</f>
        <v>-1.572953E-3</v>
      </c>
      <c r="K372" s="76">
        <f>'Results csv file'!L819</f>
        <v>-7.2871579999999995E-4</v>
      </c>
      <c r="L372" s="76">
        <f>'Results csv file'!M819</f>
        <v>-7.8263999999999995E-5</v>
      </c>
      <c r="M372" s="76">
        <f>'Results csv file'!N819</f>
        <v>-9.77265E-5</v>
      </c>
      <c r="N372" s="76">
        <f>'Results csv file'!O819</f>
        <v>-5.5445329999999999E-4</v>
      </c>
      <c r="O372" s="76">
        <f>'Results csv file'!P819</f>
        <v>-1.1563140000000001E-3</v>
      </c>
      <c r="P372" s="76">
        <f>'Results csv file'!Q819</f>
        <v>-1.680466E-3</v>
      </c>
      <c r="Q372" s="77">
        <f>'Results csv file'!R819</f>
        <v>-2.0979039999999998E-3</v>
      </c>
      <c r="R372" s="164"/>
      <c r="S372" s="164"/>
      <c r="T372" s="164"/>
      <c r="U372" s="164"/>
      <c r="V372" s="164"/>
      <c r="W372" s="164"/>
      <c r="X372" s="164"/>
    </row>
    <row r="373" spans="1:24" x14ac:dyDescent="0.25">
      <c r="A373" s="91" t="str">
        <f>'Results csv file'!A824</f>
        <v>munxhoutot(MurrindindiS)</v>
      </c>
      <c r="B373" s="76">
        <f>'Results csv file'!C820</f>
        <v>-0.20955799999999999</v>
      </c>
      <c r="C373" s="76">
        <f>'Results csv file'!D820</f>
        <v>-0.20527899999999999</v>
      </c>
      <c r="D373" s="76">
        <f>'Results csv file'!E820</f>
        <v>-0.202849</v>
      </c>
      <c r="E373" s="76">
        <f>'Results csv file'!F820</f>
        <v>-0.201463</v>
      </c>
      <c r="F373" s="76">
        <f>'Results csv file'!G820</f>
        <v>-0.19953399999999999</v>
      </c>
      <c r="G373" s="76">
        <f>'Results csv file'!H820</f>
        <v>-0.19675200000000001</v>
      </c>
      <c r="H373" s="76">
        <f>'Results csv file'!I820</f>
        <v>-0.194249</v>
      </c>
      <c r="I373" s="76">
        <f>'Results csv file'!J820</f>
        <v>-0.19201799999999999</v>
      </c>
      <c r="J373" s="76">
        <f>'Results csv file'!K820</f>
        <v>-0.19626299999999999</v>
      </c>
      <c r="K373" s="76">
        <f>'Results csv file'!L820</f>
        <v>-0.19550300000000001</v>
      </c>
      <c r="L373" s="76">
        <f>'Results csv file'!M820</f>
        <v>-0.194048</v>
      </c>
      <c r="M373" s="76">
        <f>'Results csv file'!N820</f>
        <v>-0.18842900000000001</v>
      </c>
      <c r="N373" s="76">
        <f>'Results csv file'!O820</f>
        <v>-0.18338399999999999</v>
      </c>
      <c r="O373" s="76">
        <f>'Results csv file'!P820</f>
        <v>-0.17978</v>
      </c>
      <c r="P373" s="76">
        <f>'Results csv file'!Q820</f>
        <v>-0.17726</v>
      </c>
      <c r="Q373" s="77">
        <f>'Results csv file'!R820</f>
        <v>-0.175042</v>
      </c>
      <c r="R373" s="164"/>
      <c r="S373" s="164"/>
      <c r="T373" s="164"/>
      <c r="U373" s="164"/>
      <c r="V373" s="164"/>
      <c r="W373" s="164"/>
      <c r="X373" s="164"/>
    </row>
    <row r="374" spans="1:24" x14ac:dyDescent="0.25">
      <c r="A374" s="91" t="str">
        <f>'Results csv file'!A825</f>
        <v>munxhoutot(Murrindindi2)</v>
      </c>
      <c r="B374" s="76">
        <f>'Results csv file'!C821</f>
        <v>6.0815069999999999E-2</v>
      </c>
      <c r="C374" s="76">
        <f>'Results csv file'!D821</f>
        <v>5.6940570000000003E-2</v>
      </c>
      <c r="D374" s="76">
        <f>'Results csv file'!E821</f>
        <v>5.2697250000000001E-2</v>
      </c>
      <c r="E374" s="76">
        <f>'Results csv file'!F821</f>
        <v>4.8950670000000002E-2</v>
      </c>
      <c r="F374" s="76">
        <f>'Results csv file'!G821</f>
        <v>4.650315E-2</v>
      </c>
      <c r="G374" s="76">
        <f>'Results csv file'!H821</f>
        <v>4.3987419999999999E-2</v>
      </c>
      <c r="H374" s="76">
        <f>'Results csv file'!I821</f>
        <v>4.1728359999999999E-2</v>
      </c>
      <c r="I374" s="76">
        <f>'Results csv file'!J821</f>
        <v>3.9760440000000001E-2</v>
      </c>
      <c r="J374" s="76">
        <f>'Results csv file'!K821</f>
        <v>4.1565159999999997E-2</v>
      </c>
      <c r="K374" s="76">
        <f>'Results csv file'!L821</f>
        <v>4.2621489999999998E-2</v>
      </c>
      <c r="L374" s="76">
        <f>'Results csv file'!M821</f>
        <v>4.3529669999999999E-2</v>
      </c>
      <c r="M374" s="76">
        <f>'Results csv file'!N821</f>
        <v>4.307354E-2</v>
      </c>
      <c r="N374" s="76">
        <f>'Results csv file'!O821</f>
        <v>4.19543E-2</v>
      </c>
      <c r="O374" s="76">
        <f>'Results csv file'!P821</f>
        <v>4.0695700000000001E-2</v>
      </c>
      <c r="P374" s="76">
        <f>'Results csv file'!Q821</f>
        <v>3.9636629999999999E-2</v>
      </c>
      <c r="Q374" s="77">
        <f>'Results csv file'!R821</f>
        <v>3.8745839999999997E-2</v>
      </c>
      <c r="R374" s="164"/>
      <c r="S374" s="164"/>
      <c r="T374" s="164"/>
      <c r="U374" s="164"/>
      <c r="V374" s="164"/>
      <c r="W374" s="164"/>
      <c r="X374" s="164"/>
    </row>
    <row r="375" spans="1:24" x14ac:dyDescent="0.25">
      <c r="A375" s="91" t="str">
        <f>'Results csv file'!A826</f>
        <v>munxhoutot(LakeMountain)</v>
      </c>
      <c r="B375" s="76">
        <f>'Results csv file'!C822</f>
        <v>1.7298190000000001E-2</v>
      </c>
      <c r="C375" s="76">
        <f>'Results csv file'!D822</f>
        <v>1.247316E-2</v>
      </c>
      <c r="D375" s="76">
        <f>'Results csv file'!E822</f>
        <v>8.6361779999999996E-3</v>
      </c>
      <c r="E375" s="76">
        <f>'Results csv file'!F822</f>
        <v>5.4902750000000002E-3</v>
      </c>
      <c r="F375" s="76">
        <f>'Results csv file'!G822</f>
        <v>3.8865359999999999E-3</v>
      </c>
      <c r="G375" s="76">
        <f>'Results csv file'!H822</f>
        <v>2.1450670000000001E-3</v>
      </c>
      <c r="H375" s="76">
        <f>'Results csv file'!I822</f>
        <v>6.6636669999999996E-4</v>
      </c>
      <c r="I375" s="76">
        <f>'Results csv file'!J822</f>
        <v>-5.6898509999999997E-4</v>
      </c>
      <c r="J375" s="76">
        <f>'Results csv file'!K822</f>
        <v>1.1743330000000001E-3</v>
      </c>
      <c r="K375" s="76">
        <f>'Results csv file'!L822</f>
        <v>1.9788190000000002E-3</v>
      </c>
      <c r="L375" s="76">
        <f>'Results csv file'!M822</f>
        <v>2.6090100000000001E-3</v>
      </c>
      <c r="M375" s="76">
        <f>'Results csv file'!N822</f>
        <v>2.5119159999999999E-3</v>
      </c>
      <c r="N375" s="76">
        <f>'Results csv file'!O822</f>
        <v>1.938826E-3</v>
      </c>
      <c r="O375" s="76">
        <f>'Results csv file'!P822</f>
        <v>1.1914950000000001E-3</v>
      </c>
      <c r="P375" s="76">
        <f>'Results csv file'!Q822</f>
        <v>5.1213430000000002E-4</v>
      </c>
      <c r="Q375" s="77">
        <f>'Results csv file'!R822</f>
        <v>-5.0736889999999998E-5</v>
      </c>
      <c r="R375" s="164"/>
      <c r="S375" s="164"/>
      <c r="T375" s="164"/>
      <c r="U375" s="164"/>
      <c r="V375" s="164"/>
      <c r="W375" s="164"/>
      <c r="X375" s="164"/>
    </row>
    <row r="376" spans="1:24" x14ac:dyDescent="0.25">
      <c r="A376" s="91" t="str">
        <f>'Results csv file'!A827</f>
        <v>munxhoutot(IndigoSPtA)</v>
      </c>
      <c r="B376" s="76">
        <f>'Results csv file'!C823</f>
        <v>-3.5174480000000001E-2</v>
      </c>
      <c r="C376" s="76">
        <f>'Results csv file'!D823</f>
        <v>-3.6976820000000001E-2</v>
      </c>
      <c r="D376" s="76">
        <f>'Results csv file'!E823</f>
        <v>-3.8338450000000003E-2</v>
      </c>
      <c r="E376" s="76">
        <f>'Results csv file'!F823</f>
        <v>-3.9425839999999997E-2</v>
      </c>
      <c r="F376" s="76">
        <f>'Results csv file'!G823</f>
        <v>-3.9997970000000001E-2</v>
      </c>
      <c r="G376" s="76">
        <f>'Results csv file'!H823</f>
        <v>-4.0337749999999999E-2</v>
      </c>
      <c r="H376" s="76">
        <f>'Results csv file'!I823</f>
        <v>-4.0551400000000001E-2</v>
      </c>
      <c r="I376" s="76">
        <f>'Results csv file'!J823</f>
        <v>-4.0687269999999998E-2</v>
      </c>
      <c r="J376" s="76">
        <f>'Results csv file'!K823</f>
        <v>-4.0494700000000002E-2</v>
      </c>
      <c r="K376" s="76">
        <f>'Results csv file'!L823</f>
        <v>-3.9963070000000003E-2</v>
      </c>
      <c r="L376" s="76">
        <f>'Results csv file'!M823</f>
        <v>-3.9479269999999997E-2</v>
      </c>
      <c r="M376" s="76">
        <f>'Results csv file'!N823</f>
        <v>-3.8506070000000003E-2</v>
      </c>
      <c r="N376" s="76">
        <f>'Results csv file'!O823</f>
        <v>-3.7912849999999998E-2</v>
      </c>
      <c r="O376" s="76">
        <f>'Results csv file'!P823</f>
        <v>-3.772818E-2</v>
      </c>
      <c r="P376" s="76">
        <f>'Results csv file'!Q823</f>
        <v>-3.7718450000000001E-2</v>
      </c>
      <c r="Q376" s="77">
        <f>'Results csv file'!R823</f>
        <v>-3.7689279999999999E-2</v>
      </c>
      <c r="R376" s="164"/>
      <c r="S376" s="164"/>
      <c r="T376" s="164"/>
      <c r="U376" s="164"/>
      <c r="V376" s="164"/>
      <c r="W376" s="164"/>
      <c r="X376" s="164"/>
    </row>
    <row r="377" spans="1:24" x14ac:dyDescent="0.25">
      <c r="A377" s="91" t="str">
        <f>'Results csv file'!A828</f>
        <v>munxhoutot(TowongSPtA)</v>
      </c>
      <c r="B377" s="76">
        <f>'Results csv file'!C824</f>
        <v>4.0929689999999998E-2</v>
      </c>
      <c r="C377" s="76">
        <f>'Results csv file'!D824</f>
        <v>3.542555E-2</v>
      </c>
      <c r="D377" s="76">
        <f>'Results csv file'!E824</f>
        <v>3.116025E-2</v>
      </c>
      <c r="E377" s="76">
        <f>'Results csv file'!F824</f>
        <v>2.7720729999999999E-2</v>
      </c>
      <c r="F377" s="76">
        <f>'Results csv file'!G824</f>
        <v>2.6171670000000001E-2</v>
      </c>
      <c r="G377" s="76">
        <f>'Results csv file'!H824</f>
        <v>2.4134969999999999E-2</v>
      </c>
      <c r="H377" s="76">
        <f>'Results csv file'!I824</f>
        <v>2.2398749999999999E-2</v>
      </c>
      <c r="I377" s="76">
        <f>'Results csv file'!J824</f>
        <v>2.095377E-2</v>
      </c>
      <c r="J377" s="76">
        <f>'Results csv file'!K824</f>
        <v>2.4357449999999999E-2</v>
      </c>
      <c r="K377" s="76">
        <f>'Results csv file'!L824</f>
        <v>2.5661860000000002E-2</v>
      </c>
      <c r="L377" s="76">
        <f>'Results csv file'!M824</f>
        <v>2.655128E-2</v>
      </c>
      <c r="M377" s="76">
        <f>'Results csv file'!N824</f>
        <v>2.576581E-2</v>
      </c>
      <c r="N377" s="76">
        <f>'Results csv file'!O824</f>
        <v>2.4447409999999999E-2</v>
      </c>
      <c r="O377" s="76">
        <f>'Results csv file'!P824</f>
        <v>2.316841E-2</v>
      </c>
      <c r="P377" s="76">
        <f>'Results csv file'!Q824</f>
        <v>2.2190290000000001E-2</v>
      </c>
      <c r="Q377" s="77">
        <f>'Results csv file'!R824</f>
        <v>2.139603E-2</v>
      </c>
      <c r="R377" s="164"/>
      <c r="S377" s="164"/>
      <c r="T377" s="164"/>
      <c r="U377" s="164"/>
      <c r="V377" s="164"/>
      <c r="W377" s="164"/>
      <c r="X377" s="164"/>
    </row>
    <row r="378" spans="1:24" x14ac:dyDescent="0.25">
      <c r="A378" s="91" t="str">
        <f>'Results csv file'!A829</f>
        <v>munxhoutot(WodongaRC)</v>
      </c>
      <c r="B378" s="76">
        <f>'Results csv file'!C825</f>
        <v>2.2174679999999999E-2</v>
      </c>
      <c r="C378" s="76">
        <f>'Results csv file'!D825</f>
        <v>1.7858200000000001E-2</v>
      </c>
      <c r="D378" s="76">
        <f>'Results csv file'!E825</f>
        <v>1.457226E-2</v>
      </c>
      <c r="E378" s="76">
        <f>'Results csv file'!F825</f>
        <v>1.195362E-2</v>
      </c>
      <c r="F378" s="76">
        <f>'Results csv file'!G825</f>
        <v>1.065468E-2</v>
      </c>
      <c r="G378" s="76">
        <f>'Results csv file'!H825</f>
        <v>9.1610359999999991E-3</v>
      </c>
      <c r="H378" s="76">
        <f>'Results csv file'!I825</f>
        <v>7.9196130000000007E-3</v>
      </c>
      <c r="I378" s="76">
        <f>'Results csv file'!J825</f>
        <v>6.9014560000000003E-3</v>
      </c>
      <c r="J378" s="76">
        <f>'Results csv file'!K825</f>
        <v>9.1486959999999996E-3</v>
      </c>
      <c r="K378" s="76">
        <f>'Results csv file'!L825</f>
        <v>1.016271E-2</v>
      </c>
      <c r="L378" s="76">
        <f>'Results csv file'!M825</f>
        <v>1.0877690000000001E-2</v>
      </c>
      <c r="M378" s="76">
        <f>'Results csv file'!N825</f>
        <v>1.0557749999999999E-2</v>
      </c>
      <c r="N378" s="76">
        <f>'Results csv file'!O825</f>
        <v>9.7243610000000008E-3</v>
      </c>
      <c r="O378" s="76">
        <f>'Results csv file'!P825</f>
        <v>8.8040559999999993E-3</v>
      </c>
      <c r="P378" s="76">
        <f>'Results csv file'!Q825</f>
        <v>8.0485190000000005E-3</v>
      </c>
      <c r="Q378" s="77">
        <f>'Results csv file'!R825</f>
        <v>7.4675560000000002E-3</v>
      </c>
      <c r="R378" s="164"/>
      <c r="S378" s="164"/>
      <c r="T378" s="164"/>
      <c r="U378" s="164"/>
      <c r="V378" s="164"/>
      <c r="W378" s="164"/>
      <c r="X378" s="164"/>
    </row>
    <row r="379" spans="1:24" x14ac:dyDescent="0.25">
      <c r="A379" s="91" t="str">
        <f>'Results csv file'!A830</f>
        <v>munxhoutot(IndigoSPtB)</v>
      </c>
      <c r="B379" s="76">
        <f>'Results csv file'!C826</f>
        <v>6.1775690000000001E-2</v>
      </c>
      <c r="C379" s="76">
        <f>'Results csv file'!D826</f>
        <v>5.7558350000000001E-2</v>
      </c>
      <c r="D379" s="76">
        <f>'Results csv file'!E826</f>
        <v>5.3291659999999998E-2</v>
      </c>
      <c r="E379" s="76">
        <f>'Results csv file'!F826</f>
        <v>4.9279150000000001E-2</v>
      </c>
      <c r="F379" s="76">
        <f>'Results csv file'!G826</f>
        <v>4.5914730000000001E-2</v>
      </c>
      <c r="G379" s="76">
        <f>'Results csv file'!H826</f>
        <v>4.3013750000000003E-2</v>
      </c>
      <c r="H379" s="76">
        <f>'Results csv file'!I826</f>
        <v>4.0458670000000002E-2</v>
      </c>
      <c r="I379" s="76">
        <f>'Results csv file'!J826</f>
        <v>3.8238899999999999E-2</v>
      </c>
      <c r="J379" s="76">
        <f>'Results csv file'!K826</f>
        <v>3.8157459999999997E-2</v>
      </c>
      <c r="K379" s="76">
        <f>'Results csv file'!L826</f>
        <v>3.8529309999999997E-2</v>
      </c>
      <c r="L379" s="76">
        <f>'Results csv file'!M826</f>
        <v>3.897987E-2</v>
      </c>
      <c r="M379" s="76">
        <f>'Results csv file'!N826</f>
        <v>3.8660300000000002E-2</v>
      </c>
      <c r="N379" s="76">
        <f>'Results csv file'!O826</f>
        <v>3.7702880000000001E-2</v>
      </c>
      <c r="O379" s="76">
        <f>'Results csv file'!P826</f>
        <v>3.6497599999999998E-2</v>
      </c>
      <c r="P379" s="76">
        <f>'Results csv file'!Q826</f>
        <v>3.5374160000000002E-2</v>
      </c>
      <c r="Q379" s="77">
        <f>'Results csv file'!R826</f>
        <v>3.4376179999999999E-2</v>
      </c>
      <c r="R379" s="164"/>
      <c r="S379" s="164"/>
      <c r="T379" s="164"/>
      <c r="U379" s="164"/>
      <c r="V379" s="164"/>
      <c r="W379" s="164"/>
      <c r="X379" s="164"/>
    </row>
    <row r="380" spans="1:24" x14ac:dyDescent="0.25">
      <c r="A380" s="91" t="str">
        <f>'Results csv file'!A831</f>
        <v>munxhoutot(WangarattaRC)</v>
      </c>
      <c r="B380" s="76">
        <f>'Results csv file'!C827</f>
        <v>2.473583E-2</v>
      </c>
      <c r="C380" s="76">
        <f>'Results csv file'!D827</f>
        <v>2.0284690000000001E-2</v>
      </c>
      <c r="D380" s="76">
        <f>'Results csv file'!E827</f>
        <v>1.6757600000000001E-2</v>
      </c>
      <c r="E380" s="76">
        <f>'Results csv file'!F827</f>
        <v>1.38496E-2</v>
      </c>
      <c r="F380" s="76">
        <f>'Results csv file'!G827</f>
        <v>1.254224E-2</v>
      </c>
      <c r="G380" s="76">
        <f>'Results csv file'!H827</f>
        <v>1.0911799999999999E-2</v>
      </c>
      <c r="H380" s="76">
        <f>'Results csv file'!I827</f>
        <v>9.5237129999999996E-3</v>
      </c>
      <c r="I380" s="76">
        <f>'Results csv file'!J827</f>
        <v>8.3590309999999994E-3</v>
      </c>
      <c r="J380" s="76">
        <f>'Results csv file'!K827</f>
        <v>1.076526E-2</v>
      </c>
      <c r="K380" s="76">
        <f>'Results csv file'!L827</f>
        <v>1.185786E-2</v>
      </c>
      <c r="L380" s="76">
        <f>'Results csv file'!M827</f>
        <v>1.2680459999999999E-2</v>
      </c>
      <c r="M380" s="76">
        <f>'Results csv file'!N827</f>
        <v>1.244702E-2</v>
      </c>
      <c r="N380" s="76">
        <f>'Results csv file'!O827</f>
        <v>1.169858E-2</v>
      </c>
      <c r="O380" s="76">
        <f>'Results csv file'!P827</f>
        <v>1.0854010000000001E-2</v>
      </c>
      <c r="P380" s="76">
        <f>'Results csv file'!Q827</f>
        <v>1.0165530000000001E-2</v>
      </c>
      <c r="Q380" s="77">
        <f>'Results csv file'!R827</f>
        <v>9.612654E-3</v>
      </c>
      <c r="R380" s="164"/>
      <c r="S380" s="164"/>
      <c r="T380" s="164"/>
      <c r="U380" s="164"/>
      <c r="V380" s="164"/>
      <c r="W380" s="164"/>
      <c r="X380" s="164"/>
    </row>
    <row r="381" spans="1:24" x14ac:dyDescent="0.25">
      <c r="A381" s="91" t="str">
        <f>'Results csv file'!A832</f>
        <v>munxhoutot(WangarattaR2)</v>
      </c>
      <c r="B381" s="76">
        <f>'Results csv file'!C828</f>
        <v>5.5045839999999999E-2</v>
      </c>
      <c r="C381" s="76">
        <f>'Results csv file'!D828</f>
        <v>4.94478E-2</v>
      </c>
      <c r="D381" s="76">
        <f>'Results csv file'!E828</f>
        <v>4.5136999999999997E-2</v>
      </c>
      <c r="E381" s="76">
        <f>'Results csv file'!F828</f>
        <v>4.168086E-2</v>
      </c>
      <c r="F381" s="76">
        <f>'Results csv file'!G828</f>
        <v>4.002178E-2</v>
      </c>
      <c r="G381" s="76">
        <f>'Results csv file'!H828</f>
        <v>3.7818310000000001E-2</v>
      </c>
      <c r="H381" s="76">
        <f>'Results csv file'!I828</f>
        <v>3.5925489999999997E-2</v>
      </c>
      <c r="I381" s="76">
        <f>'Results csv file'!J828</f>
        <v>3.4333839999999997E-2</v>
      </c>
      <c r="J381" s="76">
        <f>'Results csv file'!K828</f>
        <v>3.7808950000000001E-2</v>
      </c>
      <c r="K381" s="76">
        <f>'Results csv file'!L828</f>
        <v>3.8951819999999998E-2</v>
      </c>
      <c r="L381" s="76">
        <f>'Results csv file'!M828</f>
        <v>3.9648940000000001E-2</v>
      </c>
      <c r="M381" s="76">
        <f>'Results csv file'!N828</f>
        <v>3.8378000000000002E-2</v>
      </c>
      <c r="N381" s="76">
        <f>'Results csv file'!O828</f>
        <v>3.6632730000000002E-2</v>
      </c>
      <c r="O381" s="76">
        <f>'Results csv file'!P828</f>
        <v>3.5052710000000001E-2</v>
      </c>
      <c r="P381" s="76">
        <f>'Results csv file'!Q828</f>
        <v>3.3860439999999999E-2</v>
      </c>
      <c r="Q381" s="77">
        <f>'Results csv file'!R828</f>
        <v>3.2891120000000003E-2</v>
      </c>
      <c r="R381" s="164"/>
      <c r="S381" s="164"/>
      <c r="T381" s="164"/>
      <c r="U381" s="164"/>
      <c r="V381" s="164"/>
      <c r="W381" s="164"/>
      <c r="X381" s="164"/>
    </row>
    <row r="382" spans="1:24" x14ac:dyDescent="0.25">
      <c r="A382" s="91" t="str">
        <f>'Results csv file'!A833</f>
        <v>munxhoutot(WangarattaR3)</v>
      </c>
      <c r="B382" s="76">
        <f>'Results csv file'!C829</f>
        <v>1.463717E-2</v>
      </c>
      <c r="C382" s="76">
        <f>'Results csv file'!D829</f>
        <v>1.0366719999999999E-2</v>
      </c>
      <c r="D382" s="76">
        <f>'Results csv file'!E829</f>
        <v>6.9725480000000003E-3</v>
      </c>
      <c r="E382" s="76">
        <f>'Results csv file'!F829</f>
        <v>4.169056E-3</v>
      </c>
      <c r="F382" s="76">
        <f>'Results csv file'!G829</f>
        <v>2.8488630000000001E-3</v>
      </c>
      <c r="G382" s="76">
        <f>'Results csv file'!H829</f>
        <v>1.3319580000000001E-3</v>
      </c>
      <c r="H382" s="76">
        <f>'Results csv file'!I829</f>
        <v>4.8444079999999998E-5</v>
      </c>
      <c r="I382" s="76">
        <f>'Results csv file'!J829</f>
        <v>-1.0112739999999999E-3</v>
      </c>
      <c r="J382" s="76">
        <f>'Results csv file'!K829</f>
        <v>7.6371339999999998E-4</v>
      </c>
      <c r="K382" s="76">
        <f>'Results csv file'!L829</f>
        <v>1.635601E-3</v>
      </c>
      <c r="L382" s="76">
        <f>'Results csv file'!M829</f>
        <v>2.3242179999999999E-3</v>
      </c>
      <c r="M382" s="76">
        <f>'Results csv file'!N829</f>
        <v>2.3339760000000002E-3</v>
      </c>
      <c r="N382" s="76">
        <f>'Results csv file'!O829</f>
        <v>1.8568020000000001E-3</v>
      </c>
      <c r="O382" s="76">
        <f>'Results csv file'!P829</f>
        <v>1.2148269999999999E-3</v>
      </c>
      <c r="P382" s="76">
        <f>'Results csv file'!Q829</f>
        <v>6.4128989999999995E-4</v>
      </c>
      <c r="Q382" s="77">
        <f>'Results csv file'!R829</f>
        <v>1.846501E-4</v>
      </c>
      <c r="R382" s="164"/>
      <c r="S382" s="164"/>
      <c r="T382" s="164"/>
      <c r="U382" s="164"/>
      <c r="V382" s="164"/>
      <c r="W382" s="164"/>
      <c r="X382" s="164"/>
    </row>
    <row r="383" spans="1:24" x14ac:dyDescent="0.25">
      <c r="A383" s="91" t="str">
        <f>'Results csv file'!A834</f>
        <v>munxhoutot(AlpineSEast)</v>
      </c>
      <c r="B383" s="76">
        <f>'Results csv file'!C830</f>
        <v>5.0430099999999997E-3</v>
      </c>
      <c r="C383" s="76">
        <f>'Results csv file'!D830</f>
        <v>2.3625870000000002E-3</v>
      </c>
      <c r="D383" s="76">
        <f>'Results csv file'!E830</f>
        <v>4.7287030000000001E-4</v>
      </c>
      <c r="E383" s="76">
        <f>'Results csv file'!F830</f>
        <v>-9.8722510000000003E-4</v>
      </c>
      <c r="F383" s="76">
        <f>'Results csv file'!G830</f>
        <v>-1.5985089999999999E-3</v>
      </c>
      <c r="G383" s="76">
        <f>'Results csv file'!H830</f>
        <v>-2.4928160000000001E-3</v>
      </c>
      <c r="H383" s="76">
        <f>'Results csv file'!I830</f>
        <v>-3.2902909999999999E-3</v>
      </c>
      <c r="I383" s="76">
        <f>'Results csv file'!J830</f>
        <v>-3.9713550000000002E-3</v>
      </c>
      <c r="J383" s="76">
        <f>'Results csv file'!K830</f>
        <v>-3.1165419999999999E-3</v>
      </c>
      <c r="K383" s="76">
        <f>'Results csv file'!L830</f>
        <v>-3.145789E-3</v>
      </c>
      <c r="L383" s="76">
        <f>'Results csv file'!M830</f>
        <v>-3.1750720000000001E-3</v>
      </c>
      <c r="M383" s="76">
        <f>'Results csv file'!N830</f>
        <v>-3.467721E-3</v>
      </c>
      <c r="N383" s="76">
        <f>'Results csv file'!O830</f>
        <v>-3.7702030000000002E-3</v>
      </c>
      <c r="O383" s="76">
        <f>'Results csv file'!P830</f>
        <v>-4.091936E-3</v>
      </c>
      <c r="P383" s="76">
        <f>'Results csv file'!Q830</f>
        <v>-4.4038530000000001E-3</v>
      </c>
      <c r="Q383" s="77">
        <f>'Results csv file'!R830</f>
        <v>-4.7156979999999999E-3</v>
      </c>
      <c r="R383" s="164"/>
      <c r="S383" s="164"/>
      <c r="T383" s="164"/>
      <c r="U383" s="164"/>
      <c r="V383" s="164"/>
      <c r="W383" s="164"/>
      <c r="X383" s="164"/>
    </row>
    <row r="384" spans="1:24" x14ac:dyDescent="0.25">
      <c r="A384" s="91" t="str">
        <f>'Results csv file'!A835</f>
        <v>munxhoutot(AlpineSWest)</v>
      </c>
      <c r="B384" s="76">
        <f>'Results csv file'!C831</f>
        <v>1.23786E-2</v>
      </c>
      <c r="C384" s="76">
        <f>'Results csv file'!D831</f>
        <v>8.9138140000000008E-3</v>
      </c>
      <c r="D384" s="76">
        <f>'Results csv file'!E831</f>
        <v>6.2317529999999996E-3</v>
      </c>
      <c r="E384" s="76">
        <f>'Results csv file'!F831</f>
        <v>4.0483919999999996E-3</v>
      </c>
      <c r="F384" s="76">
        <f>'Results csv file'!G831</f>
        <v>3.3015219999999999E-3</v>
      </c>
      <c r="G384" s="76">
        <f>'Results csv file'!H831</f>
        <v>2.106966E-3</v>
      </c>
      <c r="H384" s="76">
        <f>'Results csv file'!I831</f>
        <v>1.0579070000000001E-3</v>
      </c>
      <c r="I384" s="76">
        <f>'Results csv file'!J831</f>
        <v>1.7395949999999999E-4</v>
      </c>
      <c r="J384" s="76">
        <f>'Results csv file'!K831</f>
        <v>2.6753079999999999E-3</v>
      </c>
      <c r="K384" s="76">
        <f>'Results csv file'!L831</f>
        <v>3.7192039999999998E-3</v>
      </c>
      <c r="L384" s="76">
        <f>'Results csv file'!M831</f>
        <v>4.4939020000000001E-3</v>
      </c>
      <c r="M384" s="76">
        <f>'Results csv file'!N831</f>
        <v>4.4156689999999997E-3</v>
      </c>
      <c r="N384" s="76">
        <f>'Results csv file'!O831</f>
        <v>3.908033E-3</v>
      </c>
      <c r="O384" s="76">
        <f>'Results csv file'!P831</f>
        <v>3.303949E-3</v>
      </c>
      <c r="P384" s="76">
        <f>'Results csv file'!Q831</f>
        <v>2.817225E-3</v>
      </c>
      <c r="Q384" s="77">
        <f>'Results csv file'!R831</f>
        <v>2.428342E-3</v>
      </c>
      <c r="R384" s="164"/>
      <c r="S384" s="164"/>
      <c r="T384" s="164"/>
      <c r="U384" s="164"/>
      <c r="V384" s="164"/>
      <c r="W384" s="164"/>
      <c r="X384" s="164"/>
    </row>
    <row r="385" spans="1:24" x14ac:dyDescent="0.25">
      <c r="A385" s="91" t="str">
        <f>'Results csv file'!A836</f>
        <v>munxhoutot(TowongSPtB)</v>
      </c>
      <c r="B385" s="76">
        <f>'Results csv file'!C832</f>
        <v>3.2364669999999998E-2</v>
      </c>
      <c r="C385" s="76">
        <f>'Results csv file'!D832</f>
        <v>2.779417E-2</v>
      </c>
      <c r="D385" s="76">
        <f>'Results csv file'!E832</f>
        <v>2.429216E-2</v>
      </c>
      <c r="E385" s="76">
        <f>'Results csv file'!F832</f>
        <v>2.1466599999999999E-2</v>
      </c>
      <c r="F385" s="76">
        <f>'Results csv file'!G832</f>
        <v>2.0370909999999999E-2</v>
      </c>
      <c r="G385" s="76">
        <f>'Results csv file'!H832</f>
        <v>1.8719679999999999E-2</v>
      </c>
      <c r="H385" s="76">
        <f>'Results csv file'!I832</f>
        <v>1.729164E-2</v>
      </c>
      <c r="I385" s="76">
        <f>'Results csv file'!J832</f>
        <v>1.607716E-2</v>
      </c>
      <c r="J385" s="76">
        <f>'Results csv file'!K832</f>
        <v>1.912699E-2</v>
      </c>
      <c r="K385" s="76">
        <f>'Results csv file'!L832</f>
        <v>2.0249989999999999E-2</v>
      </c>
      <c r="L385" s="76">
        <f>'Results csv file'!M832</f>
        <v>2.1035069999999999E-2</v>
      </c>
      <c r="M385" s="76">
        <f>'Results csv file'!N832</f>
        <v>2.0479210000000001E-2</v>
      </c>
      <c r="N385" s="76">
        <f>'Results csv file'!O832</f>
        <v>1.9485059999999998E-2</v>
      </c>
      <c r="O385" s="76">
        <f>'Results csv file'!P832</f>
        <v>1.851179E-2</v>
      </c>
      <c r="P385" s="76">
        <f>'Results csv file'!Q832</f>
        <v>1.7743809999999999E-2</v>
      </c>
      <c r="Q385" s="77">
        <f>'Results csv file'!R832</f>
        <v>1.7121830000000001E-2</v>
      </c>
      <c r="R385" s="164"/>
      <c r="S385" s="164"/>
      <c r="T385" s="164"/>
      <c r="U385" s="164"/>
      <c r="V385" s="164"/>
      <c r="W385" s="164"/>
      <c r="X385" s="164"/>
    </row>
    <row r="386" spans="1:24" x14ac:dyDescent="0.25">
      <c r="A386" s="91" t="str">
        <f>'Results csv file'!A837</f>
        <v>munxhoutot(FallsCreekAl)</v>
      </c>
      <c r="B386" s="76">
        <f>'Results csv file'!C833</f>
        <v>3.3679630000000002E-2</v>
      </c>
      <c r="C386" s="76">
        <f>'Results csv file'!D833</f>
        <v>2.9395640000000001E-2</v>
      </c>
      <c r="D386" s="76">
        <f>'Results csv file'!E833</f>
        <v>2.607222E-2</v>
      </c>
      <c r="E386" s="76">
        <f>'Results csv file'!F833</f>
        <v>2.3386179999999999E-2</v>
      </c>
      <c r="F386" s="76">
        <f>'Results csv file'!G833</f>
        <v>2.222998E-2</v>
      </c>
      <c r="G386" s="76">
        <f>'Results csv file'!H833</f>
        <v>2.0645859999999999E-2</v>
      </c>
      <c r="H386" s="76">
        <f>'Results csv file'!I833</f>
        <v>1.9285429999999999E-2</v>
      </c>
      <c r="I386" s="76">
        <f>'Results csv file'!J833</f>
        <v>1.812919E-2</v>
      </c>
      <c r="J386" s="76">
        <f>'Results csv file'!K833</f>
        <v>2.078149E-2</v>
      </c>
      <c r="K386" s="76">
        <f>'Results csv file'!L833</f>
        <v>2.1829970000000001E-2</v>
      </c>
      <c r="L386" s="76">
        <f>'Results csv file'!M833</f>
        <v>2.257783E-2</v>
      </c>
      <c r="M386" s="76">
        <f>'Results csv file'!N833</f>
        <v>2.2003370000000001E-2</v>
      </c>
      <c r="N386" s="76">
        <f>'Results csv file'!O833</f>
        <v>2.0991119999999999E-2</v>
      </c>
      <c r="O386" s="76">
        <f>'Results csv file'!P833</f>
        <v>1.997962E-2</v>
      </c>
      <c r="P386" s="76">
        <f>'Results csv file'!Q833</f>
        <v>1.9182620000000001E-2</v>
      </c>
      <c r="Q386" s="77">
        <f>'Results csv file'!R833</f>
        <v>1.8540979999999999E-2</v>
      </c>
      <c r="R386" s="164"/>
      <c r="S386" s="164"/>
      <c r="T386" s="164"/>
      <c r="U386" s="164"/>
      <c r="V386" s="164"/>
      <c r="W386" s="164"/>
      <c r="X386" s="164"/>
    </row>
    <row r="387" spans="1:24" x14ac:dyDescent="0.25">
      <c r="A387" s="91" t="str">
        <f>'Results csv file'!A838</f>
        <v>munxhoutot(MountHothamA)</v>
      </c>
      <c r="B387" s="76">
        <f>'Results csv file'!C834</f>
        <v>4.154803E-2</v>
      </c>
      <c r="C387" s="76">
        <f>'Results csv file'!D834</f>
        <v>3.5652589999999998E-2</v>
      </c>
      <c r="D387" s="76">
        <f>'Results csv file'!E834</f>
        <v>3.1246369999999999E-2</v>
      </c>
      <c r="E387" s="76">
        <f>'Results csv file'!F834</f>
        <v>2.7781009999999998E-2</v>
      </c>
      <c r="F387" s="76">
        <f>'Results csv file'!G834</f>
        <v>2.6534229999999999E-2</v>
      </c>
      <c r="G387" s="76">
        <f>'Results csv file'!H834</f>
        <v>2.4410640000000001E-2</v>
      </c>
      <c r="H387" s="76">
        <f>'Results csv file'!I834</f>
        <v>2.2576969999999998E-2</v>
      </c>
      <c r="I387" s="76">
        <f>'Results csv file'!J834</f>
        <v>2.1063209999999999E-2</v>
      </c>
      <c r="J387" s="76">
        <f>'Results csv file'!K834</f>
        <v>2.543016E-2</v>
      </c>
      <c r="K387" s="76">
        <f>'Results csv file'!L834</f>
        <v>2.657899E-2</v>
      </c>
      <c r="L387" s="76">
        <f>'Results csv file'!M834</f>
        <v>2.7265589999999999E-2</v>
      </c>
      <c r="M387" s="76">
        <f>'Results csv file'!N834</f>
        <v>2.607829E-2</v>
      </c>
      <c r="N387" s="76">
        <f>'Results csv file'!O834</f>
        <v>2.4580930000000001E-2</v>
      </c>
      <c r="O387" s="76">
        <f>'Results csv file'!P834</f>
        <v>2.329902E-2</v>
      </c>
      <c r="P387" s="76">
        <f>'Results csv file'!Q834</f>
        <v>2.2377419999999999E-2</v>
      </c>
      <c r="Q387" s="77">
        <f>'Results csv file'!R834</f>
        <v>2.1620730000000001E-2</v>
      </c>
      <c r="R387" s="164"/>
      <c r="S387" s="164"/>
      <c r="T387" s="164"/>
      <c r="U387" s="164"/>
      <c r="V387" s="164"/>
      <c r="W387" s="164"/>
      <c r="X387" s="164"/>
    </row>
    <row r="388" spans="1:24" x14ac:dyDescent="0.25">
      <c r="A388" s="91" t="str">
        <f>'Results csv file'!A839</f>
        <v>munxhoutot(EGippslandSB)</v>
      </c>
      <c r="B388" s="76">
        <f>'Results csv file'!C835</f>
        <v>5.7974350000000001E-2</v>
      </c>
      <c r="C388" s="76">
        <f>'Results csv file'!D835</f>
        <v>5.249438E-2</v>
      </c>
      <c r="D388" s="76">
        <f>'Results csv file'!E835</f>
        <v>4.8347309999999998E-2</v>
      </c>
      <c r="E388" s="76">
        <f>'Results csv file'!F835</f>
        <v>4.5052889999999998E-2</v>
      </c>
      <c r="F388" s="76">
        <f>'Results csv file'!G835</f>
        <v>4.3733540000000001E-2</v>
      </c>
      <c r="G388" s="76">
        <f>'Results csv file'!H835</f>
        <v>4.1654299999999998E-2</v>
      </c>
      <c r="H388" s="76">
        <f>'Results csv file'!I835</f>
        <v>3.9837400000000002E-2</v>
      </c>
      <c r="I388" s="76">
        <f>'Results csv file'!J835</f>
        <v>3.8302269999999999E-2</v>
      </c>
      <c r="J388" s="76">
        <f>'Results csv file'!K835</f>
        <v>4.2275220000000002E-2</v>
      </c>
      <c r="K388" s="76">
        <f>'Results csv file'!L835</f>
        <v>4.3534299999999998E-2</v>
      </c>
      <c r="L388" s="76">
        <f>'Results csv file'!M835</f>
        <v>4.4319780000000003E-2</v>
      </c>
      <c r="M388" s="76">
        <f>'Results csv file'!N835</f>
        <v>4.3109649999999999E-2</v>
      </c>
      <c r="N388" s="76">
        <f>'Results csv file'!O835</f>
        <v>4.1470899999999998E-2</v>
      </c>
      <c r="O388" s="76">
        <f>'Results csv file'!P835</f>
        <v>4.0019539999999999E-2</v>
      </c>
      <c r="P388" s="76">
        <f>'Results csv file'!Q835</f>
        <v>3.8949589999999999E-2</v>
      </c>
      <c r="Q388" s="77">
        <f>'Results csv file'!R835</f>
        <v>3.8083970000000002E-2</v>
      </c>
      <c r="R388" s="164"/>
      <c r="S388" s="164"/>
      <c r="T388" s="164"/>
      <c r="U388" s="164"/>
      <c r="V388" s="164"/>
      <c r="W388" s="164"/>
      <c r="X388" s="164"/>
    </row>
    <row r="389" spans="1:24" x14ac:dyDescent="0.25">
      <c r="A389" s="91" t="str">
        <f>'Results csv file'!A840</f>
        <v>munxhoutot(EGippslandSO)</v>
      </c>
      <c r="B389" s="76">
        <f>'Results csv file'!C836</f>
        <v>8.0649320000000004E-3</v>
      </c>
      <c r="C389" s="76">
        <f>'Results csv file'!D836</f>
        <v>4.5698290000000001E-3</v>
      </c>
      <c r="D389" s="76">
        <f>'Results csv file'!E836</f>
        <v>1.9578540000000002E-3</v>
      </c>
      <c r="E389" s="76">
        <f>'Results csv file'!F836</f>
        <v>-1.0448509999999999E-4</v>
      </c>
      <c r="F389" s="76">
        <f>'Results csv file'!G836</f>
        <v>-1.0179989999999999E-3</v>
      </c>
      <c r="G389" s="76">
        <f>'Results csv file'!H836</f>
        <v>-2.1069309999999998E-3</v>
      </c>
      <c r="H389" s="76">
        <f>'Results csv file'!I836</f>
        <v>-3.0206899999999999E-3</v>
      </c>
      <c r="I389" s="76">
        <f>'Results csv file'!J836</f>
        <v>-3.7694059999999999E-3</v>
      </c>
      <c r="J389" s="76">
        <f>'Results csv file'!K836</f>
        <v>-2.375538E-3</v>
      </c>
      <c r="K389" s="76">
        <f>'Results csv file'!L836</f>
        <v>-1.7717939999999999E-3</v>
      </c>
      <c r="L389" s="76">
        <f>'Results csv file'!M836</f>
        <v>-1.324151E-3</v>
      </c>
      <c r="M389" s="76">
        <f>'Results csv file'!N836</f>
        <v>-1.440694E-3</v>
      </c>
      <c r="N389" s="76">
        <f>'Results csv file'!O836</f>
        <v>-1.8680109999999999E-3</v>
      </c>
      <c r="O389" s="76">
        <f>'Results csv file'!P836</f>
        <v>-2.4023550000000001E-3</v>
      </c>
      <c r="P389" s="76">
        <f>'Results csv file'!Q836</f>
        <v>-2.8783770000000001E-3</v>
      </c>
      <c r="Q389" s="77">
        <f>'Results csv file'!R836</f>
        <v>-3.2670519999999999E-3</v>
      </c>
      <c r="R389" s="164"/>
      <c r="S389" s="164"/>
      <c r="T389" s="164"/>
      <c r="U389" s="164"/>
      <c r="V389" s="164"/>
      <c r="W389" s="164"/>
      <c r="X389" s="164"/>
    </row>
    <row r="390" spans="1:24" x14ac:dyDescent="0.25">
      <c r="A390" s="91" t="str">
        <f>'Results csv file'!A841</f>
        <v>munxhoutot(EGippslandSS)</v>
      </c>
      <c r="B390" s="76">
        <f>'Results csv file'!C837</f>
        <v>0.105462</v>
      </c>
      <c r="C390" s="76">
        <f>'Results csv file'!D837</f>
        <v>9.2921699999999996E-2</v>
      </c>
      <c r="D390" s="76">
        <f>'Results csv file'!E837</f>
        <v>8.5215079999999999E-2</v>
      </c>
      <c r="E390" s="76">
        <f>'Results csv file'!F837</f>
        <v>8.0162140000000007E-2</v>
      </c>
      <c r="F390" s="76">
        <f>'Results csv file'!G837</f>
        <v>7.9149230000000001E-2</v>
      </c>
      <c r="G390" s="76">
        <f>'Results csv file'!H837</f>
        <v>7.5555789999999998E-2</v>
      </c>
      <c r="H390" s="76">
        <f>'Results csv file'!I837</f>
        <v>7.262217E-2</v>
      </c>
      <c r="I390" s="76">
        <f>'Results csv file'!J837</f>
        <v>7.0294309999999999E-2</v>
      </c>
      <c r="J390" s="76">
        <f>'Results csv file'!K837</f>
        <v>7.8154470000000004E-2</v>
      </c>
      <c r="K390" s="76">
        <f>'Results csv file'!L837</f>
        <v>7.6852489999999996E-2</v>
      </c>
      <c r="L390" s="76">
        <f>'Results csv file'!M837</f>
        <v>7.5274079999999993E-2</v>
      </c>
      <c r="M390" s="76">
        <f>'Results csv file'!N837</f>
        <v>7.2355840000000005E-2</v>
      </c>
      <c r="N390" s="76">
        <f>'Results csv file'!O837</f>
        <v>6.9715780000000005E-2</v>
      </c>
      <c r="O390" s="76">
        <f>'Results csv file'!P837</f>
        <v>6.8209850000000002E-2</v>
      </c>
      <c r="P390" s="76">
        <f>'Results csv file'!Q837</f>
        <v>6.7501220000000001E-2</v>
      </c>
      <c r="Q390" s="77">
        <f>'Results csv file'!R837</f>
        <v>6.6823900000000006E-2</v>
      </c>
      <c r="R390" s="164"/>
      <c r="S390" s="164"/>
      <c r="T390" s="164"/>
      <c r="U390" s="164"/>
      <c r="V390" s="164"/>
      <c r="W390" s="164"/>
      <c r="X390" s="164"/>
    </row>
    <row r="391" spans="1:24" x14ac:dyDescent="0.25">
      <c r="A391" s="91" t="str">
        <f>'Results csv file'!A842</f>
        <v>munxhoutot(EGippslandS2)</v>
      </c>
      <c r="B391" s="76">
        <f>'Results csv file'!C838</f>
        <v>-0.15990599999999999</v>
      </c>
      <c r="C391" s="76">
        <f>'Results csv file'!D838</f>
        <v>-0.156331</v>
      </c>
      <c r="D391" s="76">
        <f>'Results csv file'!E838</f>
        <v>-0.15318499999999999</v>
      </c>
      <c r="E391" s="76">
        <f>'Results csv file'!F838</f>
        <v>-0.15062900000000001</v>
      </c>
      <c r="F391" s="76">
        <f>'Results csv file'!G838</f>
        <v>-0.14874899999999999</v>
      </c>
      <c r="G391" s="76">
        <f>'Results csv file'!H838</f>
        <v>-0.14747199999999999</v>
      </c>
      <c r="H391" s="76">
        <f>'Results csv file'!I838</f>
        <v>-0.146672</v>
      </c>
      <c r="I391" s="76">
        <f>'Results csv file'!J838</f>
        <v>-0.14619299999999999</v>
      </c>
      <c r="J391" s="76">
        <f>'Results csv file'!K838</f>
        <v>-0.14893999999999999</v>
      </c>
      <c r="K391" s="76">
        <f>'Results csv file'!L838</f>
        <v>-0.15131500000000001</v>
      </c>
      <c r="L391" s="76">
        <f>'Results csv file'!M838</f>
        <v>-0.153781</v>
      </c>
      <c r="M391" s="76">
        <f>'Results csv file'!N838</f>
        <v>-0.15374199999999999</v>
      </c>
      <c r="N391" s="76">
        <f>'Results csv file'!O838</f>
        <v>-0.15246100000000001</v>
      </c>
      <c r="O391" s="76">
        <f>'Results csv file'!P838</f>
        <v>-0.15160399999999999</v>
      </c>
      <c r="P391" s="76">
        <f>'Results csv file'!Q838</f>
        <v>-0.15151600000000001</v>
      </c>
      <c r="Q391" s="77">
        <f>'Results csv file'!R838</f>
        <v>-0.15171200000000001</v>
      </c>
      <c r="R391" s="164"/>
      <c r="S391" s="164"/>
      <c r="T391" s="164"/>
      <c r="U391" s="164"/>
      <c r="V391" s="164"/>
      <c r="W391" s="164"/>
      <c r="X391" s="164"/>
    </row>
    <row r="392" spans="1:24" x14ac:dyDescent="0.25">
      <c r="A392" s="91" t="str">
        <f>'Results csv file'!A843</f>
        <v>munxhoutot(WellingtonSA)</v>
      </c>
      <c r="B392" s="76">
        <f>'Results csv file'!C839</f>
        <v>-8.4044189999999997E-5</v>
      </c>
      <c r="C392" s="76">
        <f>'Results csv file'!D839</f>
        <v>-3.612386E-3</v>
      </c>
      <c r="D392" s="76">
        <f>'Results csv file'!E839</f>
        <v>-6.32717E-3</v>
      </c>
      <c r="E392" s="76">
        <f>'Results csv file'!F839</f>
        <v>-8.4832640000000008E-3</v>
      </c>
      <c r="F392" s="76">
        <f>'Results csv file'!G839</f>
        <v>-9.5120729999999994E-3</v>
      </c>
      <c r="G392" s="76">
        <f>'Results csv file'!H839</f>
        <v>-1.0540290000000001E-2</v>
      </c>
      <c r="H392" s="76">
        <f>'Results csv file'!I839</f>
        <v>-1.137444E-2</v>
      </c>
      <c r="I392" s="76">
        <f>'Results csv file'!J839</f>
        <v>-1.202428E-2</v>
      </c>
      <c r="J392" s="76">
        <f>'Results csv file'!K839</f>
        <v>-1.084691E-2</v>
      </c>
      <c r="K392" s="76">
        <f>'Results csv file'!L839</f>
        <v>-1.010964E-2</v>
      </c>
      <c r="L392" s="76">
        <f>'Results csv file'!M839</f>
        <v>-9.5085269999999993E-3</v>
      </c>
      <c r="M392" s="76">
        <f>'Results csv file'!N839</f>
        <v>-9.2567039999999993E-3</v>
      </c>
      <c r="N392" s="76">
        <f>'Results csv file'!O839</f>
        <v>-9.4309779999999996E-3</v>
      </c>
      <c r="O392" s="76">
        <f>'Results csv file'!P839</f>
        <v>-9.8185819999999993E-3</v>
      </c>
      <c r="P392" s="76">
        <f>'Results csv file'!Q839</f>
        <v>-1.018677E-2</v>
      </c>
      <c r="Q392" s="77">
        <f>'Results csv file'!R839</f>
        <v>-1.0467850000000001E-2</v>
      </c>
      <c r="R392" s="164"/>
      <c r="S392" s="164"/>
      <c r="T392" s="164"/>
      <c r="U392" s="164"/>
      <c r="V392" s="164"/>
      <c r="W392" s="164"/>
      <c r="X392" s="164"/>
    </row>
    <row r="393" spans="1:24" x14ac:dyDescent="0.25">
      <c r="A393" s="91" t="str">
        <f>'Results csv file'!A844</f>
        <v>munxhoutot(WellingtonS2)</v>
      </c>
      <c r="B393" s="76">
        <f>'Results csv file'!C840</f>
        <v>8.7796300000000001E-3</v>
      </c>
      <c r="C393" s="76">
        <f>'Results csv file'!D840</f>
        <v>4.913148E-3</v>
      </c>
      <c r="D393" s="76">
        <f>'Results csv file'!E840</f>
        <v>1.920265E-3</v>
      </c>
      <c r="E393" s="76">
        <f>'Results csv file'!F840</f>
        <v>-4.9360599999999995E-4</v>
      </c>
      <c r="F393" s="76">
        <f>'Results csv file'!G840</f>
        <v>-1.56967E-3</v>
      </c>
      <c r="G393" s="76">
        <f>'Results csv file'!H840</f>
        <v>-2.791838E-3</v>
      </c>
      <c r="H393" s="76">
        <f>'Results csv file'!I840</f>
        <v>-3.8005589999999998E-3</v>
      </c>
      <c r="I393" s="76">
        <f>'Results csv file'!J840</f>
        <v>-4.6152190000000003E-3</v>
      </c>
      <c r="J393" s="76">
        <f>'Results csv file'!K840</f>
        <v>-2.9168219999999999E-3</v>
      </c>
      <c r="K393" s="76">
        <f>'Results csv file'!L840</f>
        <v>-2.0255859999999998E-3</v>
      </c>
      <c r="L393" s="76">
        <f>'Results csv file'!M840</f>
        <v>-1.3184309999999999E-3</v>
      </c>
      <c r="M393" s="76">
        <f>'Results csv file'!N840</f>
        <v>-1.2893500000000001E-3</v>
      </c>
      <c r="N393" s="76">
        <f>'Results csv file'!O840</f>
        <v>-1.6956930000000001E-3</v>
      </c>
      <c r="O393" s="76">
        <f>'Results csv file'!P840</f>
        <v>-2.2572220000000001E-3</v>
      </c>
      <c r="P393" s="76">
        <f>'Results csv file'!Q840</f>
        <v>-2.7413429999999998E-3</v>
      </c>
      <c r="Q393" s="77">
        <f>'Results csv file'!R840</f>
        <v>-3.1190660000000002E-3</v>
      </c>
      <c r="R393" s="164"/>
      <c r="S393" s="164"/>
      <c r="T393" s="164"/>
      <c r="U393" s="164"/>
      <c r="V393" s="164"/>
      <c r="W393" s="164"/>
      <c r="X393" s="164"/>
    </row>
    <row r="394" spans="1:24" x14ac:dyDescent="0.25">
      <c r="A394" s="91" t="str">
        <f>'Results csv file'!A845</f>
        <v>munxhoutot(WellingtonSM)</v>
      </c>
      <c r="B394" s="76">
        <f>'Results csv file'!C841</f>
        <v>-1.837853E-3</v>
      </c>
      <c r="C394" s="76">
        <f>'Results csv file'!D841</f>
        <v>-4.856249E-3</v>
      </c>
      <c r="D394" s="76">
        <f>'Results csv file'!E841</f>
        <v>-7.2179100000000001E-3</v>
      </c>
      <c r="E394" s="76">
        <f>'Results csv file'!F841</f>
        <v>-9.1186310000000003E-3</v>
      </c>
      <c r="F394" s="76">
        <f>'Results csv file'!G841</f>
        <v>-1.014021E-2</v>
      </c>
      <c r="G394" s="76">
        <f>'Results csv file'!H841</f>
        <v>-1.106325E-2</v>
      </c>
      <c r="H394" s="76">
        <f>'Results csv file'!I841</f>
        <v>-1.179184E-2</v>
      </c>
      <c r="I394" s="76">
        <f>'Results csv file'!J841</f>
        <v>-1.2355059999999999E-2</v>
      </c>
      <c r="J394" s="76">
        <f>'Results csv file'!K841</f>
        <v>-1.168133E-2</v>
      </c>
      <c r="K394" s="76">
        <f>'Results csv file'!L841</f>
        <v>-1.115495E-2</v>
      </c>
      <c r="L394" s="76">
        <f>'Results csv file'!M841</f>
        <v>-1.0687479999999999E-2</v>
      </c>
      <c r="M394" s="76">
        <f>'Results csv file'!N841</f>
        <v>-1.037676E-2</v>
      </c>
      <c r="N394" s="76">
        <f>'Results csv file'!O841</f>
        <v>-1.048371E-2</v>
      </c>
      <c r="O394" s="76">
        <f>'Results csv file'!P841</f>
        <v>-1.083336E-2</v>
      </c>
      <c r="P394" s="76">
        <f>'Results csv file'!Q841</f>
        <v>-1.120256E-2</v>
      </c>
      <c r="Q394" s="77">
        <f>'Results csv file'!R841</f>
        <v>-1.148425E-2</v>
      </c>
      <c r="R394" s="164"/>
      <c r="S394" s="164"/>
      <c r="T394" s="164"/>
      <c r="U394" s="164"/>
      <c r="V394" s="164"/>
      <c r="W394" s="164"/>
      <c r="X394" s="164"/>
    </row>
    <row r="395" spans="1:24" x14ac:dyDescent="0.25">
      <c r="A395" s="91" t="str">
        <f>'Results csv file'!A846</f>
        <v>munxhoutot(WellingtonSR)</v>
      </c>
      <c r="B395" s="76">
        <f>'Results csv file'!C842</f>
        <v>2.09833E-2</v>
      </c>
      <c r="C395" s="76">
        <f>'Results csv file'!D842</f>
        <v>1.7021270000000002E-2</v>
      </c>
      <c r="D395" s="76">
        <f>'Results csv file'!E842</f>
        <v>1.401823E-2</v>
      </c>
      <c r="E395" s="76">
        <f>'Results csv file'!F842</f>
        <v>1.1661370000000001E-2</v>
      </c>
      <c r="F395" s="76">
        <f>'Results csv file'!G842</f>
        <v>1.044137E-2</v>
      </c>
      <c r="G395" s="76">
        <f>'Results csv file'!H842</f>
        <v>9.1200610000000005E-3</v>
      </c>
      <c r="H395" s="76">
        <f>'Results csv file'!I842</f>
        <v>8.0517850000000005E-3</v>
      </c>
      <c r="I395" s="76">
        <f>'Results csv file'!J842</f>
        <v>7.2070119999999996E-3</v>
      </c>
      <c r="J395" s="76">
        <f>'Results csv file'!K842</f>
        <v>8.7611229999999991E-3</v>
      </c>
      <c r="K395" s="76">
        <f>'Results csv file'!L842</f>
        <v>9.3679620000000005E-3</v>
      </c>
      <c r="L395" s="76">
        <f>'Results csv file'!M842</f>
        <v>9.7976079999999993E-3</v>
      </c>
      <c r="M395" s="76">
        <f>'Results csv file'!N842</f>
        <v>9.2379660000000002E-3</v>
      </c>
      <c r="N395" s="76">
        <f>'Results csv file'!O842</f>
        <v>8.3789269999999996E-3</v>
      </c>
      <c r="O395" s="76">
        <f>'Results csv file'!P842</f>
        <v>7.5369920000000002E-3</v>
      </c>
      <c r="P395" s="76">
        <f>'Results csv file'!Q842</f>
        <v>6.8679539999999999E-3</v>
      </c>
      <c r="Q395" s="77">
        <f>'Results csv file'!R842</f>
        <v>6.3440930000000003E-3</v>
      </c>
      <c r="R395" s="164"/>
      <c r="S395" s="164"/>
      <c r="T395" s="164"/>
      <c r="U395" s="164"/>
      <c r="V395" s="164"/>
      <c r="W395" s="164"/>
      <c r="X395" s="164"/>
    </row>
    <row r="396" spans="1:24" x14ac:dyDescent="0.25">
      <c r="A396" s="91" t="str">
        <f>'Results csv file'!A847</f>
        <v>munxhoutot(WellingtonSS)</v>
      </c>
      <c r="B396" s="76">
        <f>'Results csv file'!C843</f>
        <v>-3.0226820000000001E-2</v>
      </c>
      <c r="C396" s="76">
        <f>'Results csv file'!D843</f>
        <v>-3.1675059999999998E-2</v>
      </c>
      <c r="D396" s="76">
        <f>'Results csv file'!E843</f>
        <v>-3.2800030000000001E-2</v>
      </c>
      <c r="E396" s="76">
        <f>'Results csv file'!F843</f>
        <v>-3.368985E-2</v>
      </c>
      <c r="F396" s="76">
        <f>'Results csv file'!G843</f>
        <v>-3.443185E-2</v>
      </c>
      <c r="G396" s="76">
        <f>'Results csv file'!H843</f>
        <v>-3.4645759999999998E-2</v>
      </c>
      <c r="H396" s="76">
        <f>'Results csv file'!I843</f>
        <v>-3.470413E-2</v>
      </c>
      <c r="I396" s="76">
        <f>'Results csv file'!J843</f>
        <v>-3.4674950000000003E-2</v>
      </c>
      <c r="J396" s="76">
        <f>'Results csv file'!K843</f>
        <v>-3.5918169999999999E-2</v>
      </c>
      <c r="K396" s="76">
        <f>'Results csv file'!L843</f>
        <v>-3.5849810000000003E-2</v>
      </c>
      <c r="L396" s="76">
        <f>'Results csv file'!M843</f>
        <v>-3.5586260000000002E-2</v>
      </c>
      <c r="M396" s="76">
        <f>'Results csv file'!N843</f>
        <v>-3.4309640000000002E-2</v>
      </c>
      <c r="N396" s="76">
        <f>'Results csv file'!O843</f>
        <v>-3.3476819999999997E-2</v>
      </c>
      <c r="O396" s="76">
        <f>'Results csv file'!P843</f>
        <v>-3.3137409999999999E-2</v>
      </c>
      <c r="P396" s="76">
        <f>'Results csv file'!Q843</f>
        <v>-3.3040430000000003E-2</v>
      </c>
      <c r="Q396" s="77">
        <f>'Results csv file'!R843</f>
        <v>-3.292374E-2</v>
      </c>
      <c r="R396" s="164"/>
      <c r="S396" s="164"/>
      <c r="T396" s="164"/>
      <c r="U396" s="164"/>
      <c r="V396" s="164"/>
      <c r="W396" s="164"/>
      <c r="X396" s="164"/>
    </row>
    <row r="397" spans="1:24" x14ac:dyDescent="0.25">
      <c r="A397" s="91" t="str">
        <f>'Results csv file'!A848</f>
        <v>munxhoutot(BawBawSPtA)</v>
      </c>
      <c r="B397" s="76">
        <f>'Results csv file'!C844</f>
        <v>1.731711E-2</v>
      </c>
      <c r="C397" s="76">
        <f>'Results csv file'!D844</f>
        <v>1.3898499999999999E-2</v>
      </c>
      <c r="D397" s="76">
        <f>'Results csv file'!E844</f>
        <v>1.1259740000000001E-2</v>
      </c>
      <c r="E397" s="76">
        <f>'Results csv file'!F844</f>
        <v>9.2062519999999998E-3</v>
      </c>
      <c r="F397" s="76">
        <f>'Results csv file'!G844</f>
        <v>8.319066E-3</v>
      </c>
      <c r="G397" s="76">
        <f>'Results csv file'!H844</f>
        <v>7.3845459999999996E-3</v>
      </c>
      <c r="H397" s="76">
        <f>'Results csv file'!I844</f>
        <v>6.6843939999999998E-3</v>
      </c>
      <c r="I397" s="76">
        <f>'Results csv file'!J844</f>
        <v>6.1885589999999997E-3</v>
      </c>
      <c r="J397" s="76">
        <f>'Results csv file'!K844</f>
        <v>7.5457550000000003E-3</v>
      </c>
      <c r="K397" s="76">
        <f>'Results csv file'!L844</f>
        <v>8.2937979999999998E-3</v>
      </c>
      <c r="L397" s="76">
        <f>'Results csv file'!M844</f>
        <v>8.926926E-3</v>
      </c>
      <c r="M397" s="76">
        <f>'Results csv file'!N844</f>
        <v>8.4085570000000005E-3</v>
      </c>
      <c r="N397" s="76">
        <f>'Results csv file'!O844</f>
        <v>7.6860990000000001E-3</v>
      </c>
      <c r="O397" s="76">
        <f>'Results csv file'!P844</f>
        <v>7.0269060000000003E-3</v>
      </c>
      <c r="P397" s="76">
        <f>'Results csv file'!Q844</f>
        <v>6.5499219999999997E-3</v>
      </c>
      <c r="Q397" s="77">
        <f>'Results csv file'!R844</f>
        <v>6.2186189999999999E-3</v>
      </c>
      <c r="R397" s="164"/>
      <c r="S397" s="164"/>
      <c r="T397" s="164"/>
      <c r="U397" s="164"/>
      <c r="V397" s="164"/>
      <c r="W397" s="164"/>
      <c r="X397" s="164"/>
    </row>
    <row r="398" spans="1:24" x14ac:dyDescent="0.25">
      <c r="A398" s="91" t="str">
        <f>'Results csv file'!A849</f>
        <v>munxhoutot(LatrobeMoe)</v>
      </c>
      <c r="B398" s="76">
        <f>'Results csv file'!C845</f>
        <v>3.3786839999999999E-2</v>
      </c>
      <c r="C398" s="76">
        <f>'Results csv file'!D845</f>
        <v>2.9382350000000002E-2</v>
      </c>
      <c r="D398" s="76">
        <f>'Results csv file'!E845</f>
        <v>2.6042969999999999E-2</v>
      </c>
      <c r="E398" s="76">
        <f>'Results csv file'!F845</f>
        <v>2.3436829999999999E-2</v>
      </c>
      <c r="F398" s="76">
        <f>'Results csv file'!G845</f>
        <v>2.2447269999999998E-2</v>
      </c>
      <c r="G398" s="76">
        <f>'Results csv file'!H845</f>
        <v>2.109604E-2</v>
      </c>
      <c r="H398" s="76">
        <f>'Results csv file'!I845</f>
        <v>1.9998370000000001E-2</v>
      </c>
      <c r="I398" s="76">
        <f>'Results csv file'!J845</f>
        <v>1.913403E-2</v>
      </c>
      <c r="J398" s="76">
        <f>'Results csv file'!K845</f>
        <v>2.1865900000000001E-2</v>
      </c>
      <c r="K398" s="76">
        <f>'Results csv file'!L845</f>
        <v>2.307673E-2</v>
      </c>
      <c r="L398" s="76">
        <f>'Results csv file'!M845</f>
        <v>2.3969089999999998E-2</v>
      </c>
      <c r="M398" s="76">
        <f>'Results csv file'!N845</f>
        <v>2.2977259999999999E-2</v>
      </c>
      <c r="N398" s="76">
        <f>'Results csv file'!O845</f>
        <v>2.1703839999999999E-2</v>
      </c>
      <c r="O398" s="76">
        <f>'Results csv file'!P845</f>
        <v>2.0619430000000001E-2</v>
      </c>
      <c r="P398" s="76">
        <f>'Results csv file'!Q845</f>
        <v>1.98622E-2</v>
      </c>
      <c r="Q398" s="77">
        <f>'Results csv file'!R845</f>
        <v>1.9289110000000002E-2</v>
      </c>
      <c r="R398" s="164"/>
      <c r="S398" s="164"/>
      <c r="T398" s="164"/>
      <c r="U398" s="164"/>
      <c r="V398" s="164"/>
      <c r="W398" s="164"/>
      <c r="X398" s="164"/>
    </row>
    <row r="399" spans="1:24" x14ac:dyDescent="0.25">
      <c r="A399" s="91" t="str">
        <f>'Results csv file'!A850</f>
        <v>munxhoutot(LatrobeMorwe)</v>
      </c>
      <c r="B399" s="76">
        <f>'Results csv file'!C846</f>
        <v>8.5899329999999992E-3</v>
      </c>
      <c r="C399" s="76">
        <f>'Results csv file'!D846</f>
        <v>5.6160860000000002E-3</v>
      </c>
      <c r="D399" s="76">
        <f>'Results csv file'!E846</f>
        <v>3.3447949999999998E-3</v>
      </c>
      <c r="E399" s="76">
        <f>'Results csv file'!F846</f>
        <v>1.5909380000000001E-3</v>
      </c>
      <c r="F399" s="76">
        <f>'Results csv file'!G846</f>
        <v>7.055567E-4</v>
      </c>
      <c r="G399" s="76">
        <f>'Results csv file'!H846</f>
        <v>-5.3784359999999997E-5</v>
      </c>
      <c r="H399" s="76">
        <f>'Results csv file'!I846</f>
        <v>-5.9830440000000005E-4</v>
      </c>
      <c r="I399" s="76">
        <f>'Results csv file'!J846</f>
        <v>-9.6773639999999999E-4</v>
      </c>
      <c r="J399" s="76">
        <f>'Results csv file'!K846</f>
        <v>-3.394367E-4</v>
      </c>
      <c r="K399" s="76">
        <f>'Results csv file'!L846</f>
        <v>2.2085440000000001E-4</v>
      </c>
      <c r="L399" s="76">
        <f>'Results csv file'!M846</f>
        <v>7.5358040000000003E-4</v>
      </c>
      <c r="M399" s="76">
        <f>'Results csv file'!N846</f>
        <v>6.7651699999999996E-4</v>
      </c>
      <c r="N399" s="76">
        <f>'Results csv file'!O846</f>
        <v>3.0990119999999997E-4</v>
      </c>
      <c r="O399" s="76">
        <f>'Results csv file'!P846</f>
        <v>-1.4592939999999999E-4</v>
      </c>
      <c r="P399" s="76">
        <f>'Results csv file'!Q846</f>
        <v>-5.0590300000000004E-4</v>
      </c>
      <c r="Q399" s="77">
        <f>'Results csv file'!R846</f>
        <v>-7.5915189999999999E-4</v>
      </c>
      <c r="R399" s="164"/>
      <c r="S399" s="164"/>
      <c r="T399" s="164"/>
      <c r="U399" s="164"/>
      <c r="V399" s="164"/>
      <c r="W399" s="164"/>
      <c r="X399" s="164"/>
    </row>
    <row r="400" spans="1:24" x14ac:dyDescent="0.25">
      <c r="A400" s="91" t="str">
        <f>'Results csv file'!A851</f>
        <v>munxhoutot(LatrobeTrara)</v>
      </c>
      <c r="B400" s="76">
        <f>'Results csv file'!C847</f>
        <v>2.9726240000000001E-2</v>
      </c>
      <c r="C400" s="76">
        <f>'Results csv file'!D847</f>
        <v>2.5170149999999999E-2</v>
      </c>
      <c r="D400" s="76">
        <f>'Results csv file'!E847</f>
        <v>2.164874E-2</v>
      </c>
      <c r="E400" s="76">
        <f>'Results csv file'!F847</f>
        <v>1.8869420000000001E-2</v>
      </c>
      <c r="F400" s="76">
        <f>'Results csv file'!G847</f>
        <v>1.7975620000000001E-2</v>
      </c>
      <c r="G400" s="76">
        <f>'Results csv file'!H847</f>
        <v>1.6613559999999999E-2</v>
      </c>
      <c r="H400" s="76">
        <f>'Results csv file'!I847</f>
        <v>1.55053E-2</v>
      </c>
      <c r="I400" s="76">
        <f>'Results csv file'!J847</f>
        <v>1.465968E-2</v>
      </c>
      <c r="J400" s="76">
        <f>'Results csv file'!K847</f>
        <v>1.768964E-2</v>
      </c>
      <c r="K400" s="76">
        <f>'Results csv file'!L847</f>
        <v>1.8984549999999999E-2</v>
      </c>
      <c r="L400" s="76">
        <f>'Results csv file'!M847</f>
        <v>1.9978889999999999E-2</v>
      </c>
      <c r="M400" s="76">
        <f>'Results csv file'!N847</f>
        <v>1.9044720000000001E-2</v>
      </c>
      <c r="N400" s="76">
        <f>'Results csv file'!O847</f>
        <v>1.7885649999999999E-2</v>
      </c>
      <c r="O400" s="76">
        <f>'Results csv file'!P847</f>
        <v>1.694435E-2</v>
      </c>
      <c r="P400" s="76">
        <f>'Results csv file'!Q847</f>
        <v>1.6330870000000001E-2</v>
      </c>
      <c r="Q400" s="77">
        <f>'Results csv file'!R847</f>
        <v>1.5882589999999999E-2</v>
      </c>
      <c r="R400" s="164"/>
      <c r="S400" s="164"/>
      <c r="T400" s="164"/>
      <c r="U400" s="164"/>
      <c r="V400" s="164"/>
      <c r="W400" s="164"/>
      <c r="X400" s="164"/>
    </row>
    <row r="401" spans="1:24" x14ac:dyDescent="0.25">
      <c r="A401" s="91" t="str">
        <f>'Results csv file'!A852</f>
        <v>munxhoutot(LatrobeBal)</v>
      </c>
      <c r="B401" s="76">
        <f>'Results csv file'!C848</f>
        <v>5.4517870000000003E-2</v>
      </c>
      <c r="C401" s="76">
        <f>'Results csv file'!D848</f>
        <v>4.8596130000000001E-2</v>
      </c>
      <c r="D401" s="76">
        <f>'Results csv file'!E848</f>
        <v>4.409855E-2</v>
      </c>
      <c r="E401" s="76">
        <f>'Results csv file'!F848</f>
        <v>4.0514410000000001E-2</v>
      </c>
      <c r="F401" s="76">
        <f>'Results csv file'!G848</f>
        <v>3.9029559999999998E-2</v>
      </c>
      <c r="G401" s="76">
        <f>'Results csv file'!H848</f>
        <v>3.681624E-2</v>
      </c>
      <c r="H401" s="76">
        <f>'Results csv file'!I848</f>
        <v>3.4904020000000001E-2</v>
      </c>
      <c r="I401" s="76">
        <f>'Results csv file'!J848</f>
        <v>3.3302209999999999E-2</v>
      </c>
      <c r="J401" s="76">
        <f>'Results csv file'!K848</f>
        <v>3.7515449999999999E-2</v>
      </c>
      <c r="K401" s="76">
        <f>'Results csv file'!L848</f>
        <v>3.8853400000000003E-2</v>
      </c>
      <c r="L401" s="76">
        <f>'Results csv file'!M848</f>
        <v>3.9687119999999999E-2</v>
      </c>
      <c r="M401" s="76">
        <f>'Results csv file'!N848</f>
        <v>3.8252500000000002E-2</v>
      </c>
      <c r="N401" s="76">
        <f>'Results csv file'!O848</f>
        <v>3.6401299999999998E-2</v>
      </c>
      <c r="O401" s="76">
        <f>'Results csv file'!P848</f>
        <v>3.480192E-2</v>
      </c>
      <c r="P401" s="76">
        <f>'Results csv file'!Q848</f>
        <v>3.3628489999999997E-2</v>
      </c>
      <c r="Q401" s="77">
        <f>'Results csv file'!R848</f>
        <v>3.2678119999999998E-2</v>
      </c>
      <c r="R401" s="164"/>
      <c r="S401" s="164"/>
      <c r="T401" s="164"/>
      <c r="U401" s="164"/>
      <c r="V401" s="164"/>
      <c r="W401" s="164"/>
      <c r="X401" s="164"/>
    </row>
    <row r="402" spans="1:24" x14ac:dyDescent="0.25">
      <c r="A402" s="91" t="str">
        <f>'Results csv file'!A853</f>
        <v>munxhoutot(BawBawSPtBEa)</v>
      </c>
      <c r="B402" s="76">
        <f>'Results csv file'!C849</f>
        <v>3.6260519999999997E-2</v>
      </c>
      <c r="C402" s="76">
        <f>'Results csv file'!D849</f>
        <v>3.113782E-2</v>
      </c>
      <c r="D402" s="76">
        <f>'Results csv file'!E849</f>
        <v>2.725265E-2</v>
      </c>
      <c r="E402" s="76">
        <f>'Results csv file'!F849</f>
        <v>2.4162739999999999E-2</v>
      </c>
      <c r="F402" s="76">
        <f>'Results csv file'!G849</f>
        <v>2.2802079999999999E-2</v>
      </c>
      <c r="G402" s="76">
        <f>'Results csv file'!H849</f>
        <v>2.0987100000000002E-2</v>
      </c>
      <c r="H402" s="76">
        <f>'Results csv file'!I849</f>
        <v>1.9463689999999999E-2</v>
      </c>
      <c r="I402" s="76">
        <f>'Results csv file'!J849</f>
        <v>1.8212079999999999E-2</v>
      </c>
      <c r="J402" s="76">
        <f>'Results csv file'!K849</f>
        <v>2.1405509999999999E-2</v>
      </c>
      <c r="K402" s="76">
        <f>'Results csv file'!L849</f>
        <v>2.256905E-2</v>
      </c>
      <c r="L402" s="76">
        <f>'Results csv file'!M849</f>
        <v>2.3334549999999999E-2</v>
      </c>
      <c r="M402" s="76">
        <f>'Results csv file'!N849</f>
        <v>2.2425259999999999E-2</v>
      </c>
      <c r="N402" s="76">
        <f>'Results csv file'!O849</f>
        <v>2.1070809999999999E-2</v>
      </c>
      <c r="O402" s="76">
        <f>'Results csv file'!P849</f>
        <v>1.9812079999999999E-2</v>
      </c>
      <c r="P402" s="76">
        <f>'Results csv file'!Q849</f>
        <v>1.885305E-2</v>
      </c>
      <c r="Q402" s="77">
        <f>'Results csv file'!R849</f>
        <v>1.8087740000000001E-2</v>
      </c>
      <c r="R402" s="164"/>
      <c r="S402" s="164"/>
      <c r="T402" s="164"/>
      <c r="U402" s="164"/>
      <c r="V402" s="164"/>
      <c r="W402" s="164"/>
      <c r="X402" s="164"/>
    </row>
    <row r="403" spans="1:24" x14ac:dyDescent="0.25">
      <c r="A403" s="91" t="str">
        <f>'Results csv file'!A854</f>
        <v>munxhoutot(BawBawSPtBWe)</v>
      </c>
      <c r="B403" s="76">
        <f>'Results csv file'!C850</f>
        <v>3.8638930000000002E-2</v>
      </c>
      <c r="C403" s="76">
        <f>'Results csv file'!D850</f>
        <v>3.3324350000000003E-2</v>
      </c>
      <c r="D403" s="76">
        <f>'Results csv file'!E850</f>
        <v>2.9248739999999999E-2</v>
      </c>
      <c r="E403" s="76">
        <f>'Results csv file'!F850</f>
        <v>2.598893E-2</v>
      </c>
      <c r="F403" s="76">
        <f>'Results csv file'!G850</f>
        <v>2.4658820000000001E-2</v>
      </c>
      <c r="G403" s="76">
        <f>'Results csv file'!H850</f>
        <v>2.276516E-2</v>
      </c>
      <c r="H403" s="76">
        <f>'Results csv file'!I850</f>
        <v>2.1153559999999998E-2</v>
      </c>
      <c r="I403" s="76">
        <f>'Results csv file'!J850</f>
        <v>1.982368E-2</v>
      </c>
      <c r="J403" s="76">
        <f>'Results csv file'!K850</f>
        <v>2.3369620000000001E-2</v>
      </c>
      <c r="K403" s="76">
        <f>'Results csv file'!L850</f>
        <v>2.4697319999999998E-2</v>
      </c>
      <c r="L403" s="76">
        <f>'Results csv file'!M850</f>
        <v>2.559881E-2</v>
      </c>
      <c r="M403" s="76">
        <f>'Results csv file'!N850</f>
        <v>2.4754490000000001E-2</v>
      </c>
      <c r="N403" s="76">
        <f>'Results csv file'!O850</f>
        <v>2.344448E-2</v>
      </c>
      <c r="O403" s="76">
        <f>'Results csv file'!P850</f>
        <v>2.2212289999999999E-2</v>
      </c>
      <c r="P403" s="76">
        <f>'Results csv file'!Q850</f>
        <v>2.129093E-2</v>
      </c>
      <c r="Q403" s="77">
        <f>'Results csv file'!R850</f>
        <v>2.0553720000000001E-2</v>
      </c>
      <c r="R403" s="164"/>
      <c r="S403" s="164"/>
      <c r="T403" s="164"/>
      <c r="U403" s="164"/>
      <c r="V403" s="164"/>
      <c r="W403" s="164"/>
      <c r="X403" s="164"/>
    </row>
    <row r="404" spans="1:24" x14ac:dyDescent="0.25">
      <c r="A404" s="91" t="str">
        <f>'Results csv file'!A855</f>
        <v>munxhoutot(YarraRanges7)</v>
      </c>
      <c r="B404" s="76">
        <f>'Results csv file'!C851</f>
        <v>1.6301900000000001E-2</v>
      </c>
      <c r="C404" s="76">
        <f>'Results csv file'!D851</f>
        <v>1.1993480000000001E-2</v>
      </c>
      <c r="D404" s="76">
        <f>'Results csv file'!E851</f>
        <v>8.6669669999999994E-3</v>
      </c>
      <c r="E404" s="76">
        <f>'Results csv file'!F851</f>
        <v>5.9883929999999998E-3</v>
      </c>
      <c r="F404" s="76">
        <f>'Results csv file'!G851</f>
        <v>4.8804720000000003E-3</v>
      </c>
      <c r="G404" s="76">
        <f>'Results csv file'!H851</f>
        <v>3.452919E-3</v>
      </c>
      <c r="H404" s="76">
        <f>'Results csv file'!I851</f>
        <v>2.2587459999999998E-3</v>
      </c>
      <c r="I404" s="76">
        <f>'Results csv file'!J851</f>
        <v>1.288073E-3</v>
      </c>
      <c r="J404" s="76">
        <f>'Results csv file'!K851</f>
        <v>3.7850639999999999E-3</v>
      </c>
      <c r="K404" s="76">
        <f>'Results csv file'!L851</f>
        <v>4.8418849999999998E-3</v>
      </c>
      <c r="L404" s="76">
        <f>'Results csv file'!M851</f>
        <v>5.6176819999999997E-3</v>
      </c>
      <c r="M404" s="76">
        <f>'Results csv file'!N851</f>
        <v>5.3172080000000004E-3</v>
      </c>
      <c r="N404" s="76">
        <f>'Results csv file'!O851</f>
        <v>4.5900300000000002E-3</v>
      </c>
      <c r="O404" s="76">
        <f>'Results csv file'!P851</f>
        <v>3.8045779999999999E-3</v>
      </c>
      <c r="P404" s="76">
        <f>'Results csv file'!Q851</f>
        <v>3.1741320000000001E-3</v>
      </c>
      <c r="Q404" s="77">
        <f>'Results csv file'!R851</f>
        <v>2.6794560000000002E-3</v>
      </c>
      <c r="R404" s="164"/>
      <c r="S404" s="164"/>
      <c r="T404" s="164"/>
      <c r="U404" s="164"/>
      <c r="V404" s="164"/>
      <c r="W404" s="164"/>
      <c r="X404" s="164"/>
    </row>
    <row r="405" spans="1:24" x14ac:dyDescent="0.25">
      <c r="A405" s="91" t="str">
        <f>'Results csv file'!A856</f>
        <v>munxhoutot(MountBawBawA)</v>
      </c>
      <c r="B405" s="76">
        <f>'Results csv file'!C852</f>
        <v>3.7699870000000003E-2</v>
      </c>
      <c r="C405" s="76">
        <f>'Results csv file'!D852</f>
        <v>3.2628579999999997E-2</v>
      </c>
      <c r="D405" s="76">
        <f>'Results csv file'!E852</f>
        <v>2.870866E-2</v>
      </c>
      <c r="E405" s="76">
        <f>'Results csv file'!F852</f>
        <v>2.55464E-2</v>
      </c>
      <c r="F405" s="76">
        <f>'Results csv file'!G852</f>
        <v>2.4155940000000001E-2</v>
      </c>
      <c r="G405" s="76">
        <f>'Results csv file'!H852</f>
        <v>2.2310090000000001E-2</v>
      </c>
      <c r="H405" s="76">
        <f>'Results csv file'!I852</f>
        <v>2.074668E-2</v>
      </c>
      <c r="I405" s="76">
        <f>'Results csv file'!J852</f>
        <v>1.9455190000000001E-2</v>
      </c>
      <c r="J405" s="76">
        <f>'Results csv file'!K852</f>
        <v>2.2712369999999999E-2</v>
      </c>
      <c r="K405" s="76">
        <f>'Results csv file'!L852</f>
        <v>2.39937E-2</v>
      </c>
      <c r="L405" s="76">
        <f>'Results csv file'!M852</f>
        <v>2.4866880000000001E-2</v>
      </c>
      <c r="M405" s="76">
        <f>'Results csv file'!N852</f>
        <v>2.405258E-2</v>
      </c>
      <c r="N405" s="76">
        <f>'Results csv file'!O852</f>
        <v>2.2743949999999999E-2</v>
      </c>
      <c r="O405" s="76">
        <f>'Results csv file'!P852</f>
        <v>2.1493209999999999E-2</v>
      </c>
      <c r="P405" s="76">
        <f>'Results csv file'!Q852</f>
        <v>2.053338E-2</v>
      </c>
      <c r="Q405" s="77">
        <f>'Results csv file'!R852</f>
        <v>1.9767509999999999E-2</v>
      </c>
      <c r="R405" s="164"/>
      <c r="S405" s="164"/>
      <c r="T405" s="164"/>
      <c r="U405" s="164"/>
      <c r="V405" s="164"/>
      <c r="W405" s="164"/>
      <c r="X405" s="164"/>
    </row>
    <row r="406" spans="1:24" x14ac:dyDescent="0.25">
      <c r="A406" s="91" t="str">
        <f>'Results csv file'!A857</f>
        <v>munxhoutot(BassCoastSPh)</v>
      </c>
      <c r="B406" s="76">
        <f>'Results csv file'!C853</f>
        <v>7.9078039999999992E-3</v>
      </c>
      <c r="C406" s="76">
        <f>'Results csv file'!D853</f>
        <v>4.7097470000000002E-3</v>
      </c>
      <c r="D406" s="76">
        <f>'Results csv file'!E853</f>
        <v>2.2578009999999998E-3</v>
      </c>
      <c r="E406" s="76">
        <f>'Results csv file'!F853</f>
        <v>2.9672740000000002E-4</v>
      </c>
      <c r="F406" s="76">
        <f>'Results csv file'!G853</f>
        <v>-8.0361319999999997E-4</v>
      </c>
      <c r="G406" s="76">
        <f>'Results csv file'!H853</f>
        <v>-1.8340069999999999E-3</v>
      </c>
      <c r="H406" s="76">
        <f>'Results csv file'!I853</f>
        <v>-2.650384E-3</v>
      </c>
      <c r="I406" s="76">
        <f>'Results csv file'!J853</f>
        <v>-3.3109440000000001E-3</v>
      </c>
      <c r="J406" s="76">
        <f>'Results csv file'!K853</f>
        <v>-2.5080969999999999E-3</v>
      </c>
      <c r="K406" s="76">
        <f>'Results csv file'!L853</f>
        <v>-1.903898E-3</v>
      </c>
      <c r="L406" s="76">
        <f>'Results csv file'!M853</f>
        <v>-1.3977379999999999E-3</v>
      </c>
      <c r="M406" s="76">
        <f>'Results csv file'!N853</f>
        <v>-1.3007279999999999E-3</v>
      </c>
      <c r="N406" s="76">
        <f>'Results csv file'!O853</f>
        <v>-1.6300850000000001E-3</v>
      </c>
      <c r="O406" s="76">
        <f>'Results csv file'!P853</f>
        <v>-2.1438429999999999E-3</v>
      </c>
      <c r="P406" s="76">
        <f>'Results csv file'!Q853</f>
        <v>-2.6287749999999999E-3</v>
      </c>
      <c r="Q406" s="77">
        <f>'Results csv file'!R853</f>
        <v>-3.006926E-3</v>
      </c>
      <c r="R406" s="164"/>
      <c r="S406" s="164"/>
      <c r="T406" s="164"/>
      <c r="U406" s="164"/>
      <c r="V406" s="164"/>
      <c r="W406" s="164"/>
      <c r="X406" s="164"/>
    </row>
    <row r="407" spans="1:24" x14ac:dyDescent="0.25">
      <c r="A407" s="91" t="str">
        <f>'Results csv file'!A858</f>
        <v>munxhoutot(BassCoastSBa)</v>
      </c>
      <c r="B407" s="76">
        <f>'Results csv file'!C854</f>
        <v>3.6251730000000003E-2</v>
      </c>
      <c r="C407" s="76">
        <f>'Results csv file'!D854</f>
        <v>3.1219210000000001E-2</v>
      </c>
      <c r="D407" s="76">
        <f>'Results csv file'!E854</f>
        <v>2.7432560000000002E-2</v>
      </c>
      <c r="E407" s="76">
        <f>'Results csv file'!F854</f>
        <v>2.4430609999999998E-2</v>
      </c>
      <c r="F407" s="76">
        <f>'Results csv file'!G854</f>
        <v>2.312142E-2</v>
      </c>
      <c r="G407" s="76">
        <f>'Results csv file'!H854</f>
        <v>2.1335900000000001E-2</v>
      </c>
      <c r="H407" s="76">
        <f>'Results csv file'!I854</f>
        <v>1.9831640000000001E-2</v>
      </c>
      <c r="I407" s="76">
        <f>'Results csv file'!J854</f>
        <v>1.8579829999999999E-2</v>
      </c>
      <c r="J407" s="76">
        <f>'Results csv file'!K854</f>
        <v>2.1692199999999998E-2</v>
      </c>
      <c r="K407" s="76">
        <f>'Results csv file'!L854</f>
        <v>2.278608E-2</v>
      </c>
      <c r="L407" s="76">
        <f>'Results csv file'!M854</f>
        <v>2.349298E-2</v>
      </c>
      <c r="M407" s="76">
        <f>'Results csv file'!N854</f>
        <v>2.266748E-2</v>
      </c>
      <c r="N407" s="76">
        <f>'Results csv file'!O854</f>
        <v>2.14056E-2</v>
      </c>
      <c r="O407" s="76">
        <f>'Results csv file'!P854</f>
        <v>2.0212049999999999E-2</v>
      </c>
      <c r="P407" s="76">
        <f>'Results csv file'!Q854</f>
        <v>1.9309710000000001E-2</v>
      </c>
      <c r="Q407" s="77">
        <f>'Results csv file'!R854</f>
        <v>1.8582020000000001E-2</v>
      </c>
      <c r="R407" s="164"/>
      <c r="S407" s="164"/>
      <c r="T407" s="164"/>
      <c r="U407" s="164"/>
      <c r="V407" s="164"/>
      <c r="W407" s="164"/>
      <c r="X407" s="164"/>
    </row>
    <row r="408" spans="1:24" x14ac:dyDescent="0.25">
      <c r="A408" s="91" t="str">
        <f>'Results csv file'!A859</f>
        <v>munxhoutot(SouthGippsla)</v>
      </c>
      <c r="B408" s="76">
        <f>'Results csv file'!C855</f>
        <v>5.4449230000000001E-2</v>
      </c>
      <c r="C408" s="76">
        <f>'Results csv file'!D855</f>
        <v>4.8846239999999999E-2</v>
      </c>
      <c r="D408" s="76">
        <f>'Results csv file'!E855</f>
        <v>4.4629790000000003E-2</v>
      </c>
      <c r="E408" s="76">
        <f>'Results csv file'!F855</f>
        <v>4.1308060000000001E-2</v>
      </c>
      <c r="F408" s="76">
        <f>'Results csv file'!G855</f>
        <v>3.9710790000000003E-2</v>
      </c>
      <c r="G408" s="76">
        <f>'Results csv file'!H855</f>
        <v>3.7566879999999997E-2</v>
      </c>
      <c r="H408" s="76">
        <f>'Results csv file'!I855</f>
        <v>3.5723629999999999E-2</v>
      </c>
      <c r="I408" s="76">
        <f>'Results csv file'!J855</f>
        <v>3.4171550000000002E-2</v>
      </c>
      <c r="J408" s="76">
        <f>'Results csv file'!K855</f>
        <v>3.7888970000000001E-2</v>
      </c>
      <c r="K408" s="76">
        <f>'Results csv file'!L855</f>
        <v>3.906631E-2</v>
      </c>
      <c r="L408" s="76">
        <f>'Results csv file'!M855</f>
        <v>3.9722590000000002E-2</v>
      </c>
      <c r="M408" s="76">
        <f>'Results csv file'!N855</f>
        <v>3.8271550000000001E-2</v>
      </c>
      <c r="N408" s="76">
        <f>'Results csv file'!O855</f>
        <v>3.6328289999999999E-2</v>
      </c>
      <c r="O408" s="76">
        <f>'Results csv file'!P855</f>
        <v>3.4607480000000003E-2</v>
      </c>
      <c r="P408" s="76">
        <f>'Results csv file'!Q855</f>
        <v>3.3321120000000003E-2</v>
      </c>
      <c r="Q408" s="77">
        <f>'Results csv file'!R855</f>
        <v>3.2276510000000001E-2</v>
      </c>
      <c r="R408" s="164"/>
      <c r="S408" s="164"/>
      <c r="T408" s="164"/>
      <c r="U408" s="164"/>
      <c r="V408" s="164"/>
      <c r="W408" s="164"/>
      <c r="X408" s="164"/>
    </row>
    <row r="409" spans="1:24" x14ac:dyDescent="0.25">
      <c r="A409" s="91" t="str">
        <f>'Results csv file'!A860</f>
        <v>munxhoutot(SouthGippsl2)</v>
      </c>
      <c r="B409" s="76">
        <f>'Results csv file'!C856</f>
        <v>5.4329919999999997E-2</v>
      </c>
      <c r="C409" s="76">
        <f>'Results csv file'!D856</f>
        <v>4.834915E-2</v>
      </c>
      <c r="D409" s="76">
        <f>'Results csv file'!E856</f>
        <v>4.4414719999999998E-2</v>
      </c>
      <c r="E409" s="76">
        <f>'Results csv file'!F856</f>
        <v>4.1628320000000003E-2</v>
      </c>
      <c r="F409" s="76">
        <f>'Results csv file'!G856</f>
        <v>4.1041229999999998E-2</v>
      </c>
      <c r="G409" s="76">
        <f>'Results csv file'!H856</f>
        <v>3.9018740000000003E-2</v>
      </c>
      <c r="H409" s="76">
        <f>'Results csv file'!I856</f>
        <v>3.716034E-2</v>
      </c>
      <c r="I409" s="76">
        <f>'Results csv file'!J856</f>
        <v>3.5585550000000001E-2</v>
      </c>
      <c r="J409" s="76">
        <f>'Results csv file'!K856</f>
        <v>4.078155E-2</v>
      </c>
      <c r="K409" s="76">
        <f>'Results csv file'!L856</f>
        <v>4.0801280000000002E-2</v>
      </c>
      <c r="L409" s="76">
        <f>'Results csv file'!M856</f>
        <v>4.0544490000000002E-2</v>
      </c>
      <c r="M409" s="76">
        <f>'Results csv file'!N856</f>
        <v>3.7848279999999998E-2</v>
      </c>
      <c r="N409" s="76">
        <f>'Results csv file'!O856</f>
        <v>3.5933840000000002E-2</v>
      </c>
      <c r="O409" s="76">
        <f>'Results csv file'!P856</f>
        <v>3.5024039999999999E-2</v>
      </c>
      <c r="P409" s="76">
        <f>'Results csv file'!Q856</f>
        <v>3.4608340000000001E-2</v>
      </c>
      <c r="Q409" s="77">
        <f>'Results csv file'!R856</f>
        <v>3.4143510000000002E-2</v>
      </c>
      <c r="R409" s="164"/>
      <c r="S409" s="164"/>
      <c r="T409" s="164"/>
      <c r="U409" s="164"/>
      <c r="V409" s="164"/>
      <c r="W409" s="164"/>
      <c r="X409" s="164"/>
    </row>
    <row r="410" spans="1:24" x14ac:dyDescent="0.25">
      <c r="A410" s="91" t="str">
        <f>'Results csv file'!A861</f>
        <v>munxhoutot(SouthGippsl3)</v>
      </c>
      <c r="B410" s="76">
        <f>'Results csv file'!C857</f>
        <v>5.4497209999999997E-2</v>
      </c>
      <c r="C410" s="76">
        <f>'Results csv file'!D857</f>
        <v>4.8118750000000002E-2</v>
      </c>
      <c r="D410" s="76">
        <f>'Results csv file'!E857</f>
        <v>4.3339410000000002E-2</v>
      </c>
      <c r="E410" s="76">
        <f>'Results csv file'!F857</f>
        <v>3.9580280000000002E-2</v>
      </c>
      <c r="F410" s="76">
        <f>'Results csv file'!G857</f>
        <v>3.784013E-2</v>
      </c>
      <c r="G410" s="76">
        <f>'Results csv file'!H857</f>
        <v>3.5449059999999998E-2</v>
      </c>
      <c r="H410" s="76">
        <f>'Results csv file'!I857</f>
        <v>3.3406110000000003E-2</v>
      </c>
      <c r="I410" s="76">
        <f>'Results csv file'!J857</f>
        <v>3.1711620000000003E-2</v>
      </c>
      <c r="J410" s="76">
        <f>'Results csv file'!K857</f>
        <v>3.5937820000000002E-2</v>
      </c>
      <c r="K410" s="76">
        <f>'Results csv file'!L857</f>
        <v>3.720006E-2</v>
      </c>
      <c r="L410" s="76">
        <f>'Results csv file'!M857</f>
        <v>3.7903869999999999E-2</v>
      </c>
      <c r="M410" s="76">
        <f>'Results csv file'!N857</f>
        <v>3.6405939999999998E-2</v>
      </c>
      <c r="N410" s="76">
        <f>'Results csv file'!O857</f>
        <v>3.4435100000000003E-2</v>
      </c>
      <c r="O410" s="76">
        <f>'Results csv file'!P857</f>
        <v>3.2695580000000002E-2</v>
      </c>
      <c r="P410" s="76">
        <f>'Results csv file'!Q857</f>
        <v>3.1409810000000003E-2</v>
      </c>
      <c r="Q410" s="77">
        <f>'Results csv file'!R857</f>
        <v>3.0365509999999998E-2</v>
      </c>
      <c r="R410" s="164"/>
      <c r="S410" s="164"/>
      <c r="T410" s="164"/>
      <c r="U410" s="164"/>
      <c r="V410" s="164"/>
      <c r="W410" s="164"/>
      <c r="X410" s="164"/>
    </row>
    <row r="411" spans="1:24" x14ac:dyDescent="0.25">
      <c r="A411" s="91" t="str">
        <f>'Results csv file'!A862</f>
        <v>munxhoutot(FrenchIsland)</v>
      </c>
      <c r="B411" s="76">
        <f>'Results csv file'!C858</f>
        <v>2.6770349999999998E-2</v>
      </c>
      <c r="C411" s="76">
        <f>'Results csv file'!D858</f>
        <v>2.1904630000000001E-2</v>
      </c>
      <c r="D411" s="76">
        <f>'Results csv file'!E858</f>
        <v>1.829478E-2</v>
      </c>
      <c r="E411" s="76">
        <f>'Results csv file'!F858</f>
        <v>1.5489360000000001E-2</v>
      </c>
      <c r="F411" s="76">
        <f>'Results csv file'!G858</f>
        <v>1.3948749999999999E-2</v>
      </c>
      <c r="G411" s="76">
        <f>'Results csv file'!H858</f>
        <v>1.23027E-2</v>
      </c>
      <c r="H411" s="76">
        <f>'Results csv file'!I858</f>
        <v>1.0957120000000001E-2</v>
      </c>
      <c r="I411" s="76">
        <f>'Results csv file'!J858</f>
        <v>9.8633739999999994E-3</v>
      </c>
      <c r="J411" s="76">
        <f>'Results csv file'!K858</f>
        <v>1.201321E-2</v>
      </c>
      <c r="K411" s="76">
        <f>'Results csv file'!L858</f>
        <v>1.290151E-2</v>
      </c>
      <c r="L411" s="76">
        <f>'Results csv file'!M858</f>
        <v>1.345151E-2</v>
      </c>
      <c r="M411" s="76">
        <f>'Results csv file'!N858</f>
        <v>1.2796979999999999E-2</v>
      </c>
      <c r="N411" s="76">
        <f>'Results csv file'!O858</f>
        <v>1.1680960000000001E-2</v>
      </c>
      <c r="O411" s="76">
        <f>'Results csv file'!P858</f>
        <v>1.055333E-2</v>
      </c>
      <c r="P411" s="76">
        <f>'Results csv file'!Q858</f>
        <v>9.646244E-3</v>
      </c>
      <c r="Q411" s="77">
        <f>'Results csv file'!R858</f>
        <v>8.9223050000000002E-3</v>
      </c>
      <c r="R411" s="164"/>
      <c r="S411" s="164"/>
      <c r="T411" s="164"/>
      <c r="U411" s="164"/>
      <c r="V411" s="164"/>
      <c r="W411" s="164"/>
      <c r="X411" s="164"/>
    </row>
    <row r="412" spans="1:24" x14ac:dyDescent="0.25">
      <c r="A412" s="91" t="str">
        <f>'Results csv file'!A863</f>
        <v>munxhoutot(BassStraitIs)</v>
      </c>
      <c r="B412" s="76">
        <f>'Results csv file'!C859</f>
        <v>4.7012789999999999E-2</v>
      </c>
      <c r="C412" s="76">
        <f>'Results csv file'!D859</f>
        <v>4.1812780000000001E-2</v>
      </c>
      <c r="D412" s="76">
        <f>'Results csv file'!E859</f>
        <v>3.7868640000000002E-2</v>
      </c>
      <c r="E412" s="76">
        <f>'Results csv file'!F859</f>
        <v>3.4748580000000001E-2</v>
      </c>
      <c r="F412" s="76">
        <f>'Results csv file'!G859</f>
        <v>3.3351569999999997E-2</v>
      </c>
      <c r="G412" s="76">
        <f>'Results csv file'!H859</f>
        <v>3.1439130000000003E-2</v>
      </c>
      <c r="H412" s="76">
        <f>'Results csv file'!I859</f>
        <v>2.9798560000000002E-2</v>
      </c>
      <c r="I412" s="76">
        <f>'Results csv file'!J859</f>
        <v>2.842973E-2</v>
      </c>
      <c r="J412" s="76">
        <f>'Results csv file'!K859</f>
        <v>3.1718059999999999E-2</v>
      </c>
      <c r="K412" s="76">
        <f>'Results csv file'!L859</f>
        <v>3.2863120000000003E-2</v>
      </c>
      <c r="L412" s="76">
        <f>'Results csv file'!M859</f>
        <v>3.3619959999999997E-2</v>
      </c>
      <c r="M412" s="76">
        <f>'Results csv file'!N859</f>
        <v>3.2571650000000001E-2</v>
      </c>
      <c r="N412" s="76">
        <f>'Results csv file'!O859</f>
        <v>3.1096479999999999E-2</v>
      </c>
      <c r="O412" s="76">
        <f>'Results csv file'!P859</f>
        <v>2.974775E-2</v>
      </c>
      <c r="P412" s="76">
        <f>'Results csv file'!Q859</f>
        <v>2.8738719999999999E-2</v>
      </c>
      <c r="Q412" s="77">
        <f>'Results csv file'!R859</f>
        <v>2.7923759999999999E-2</v>
      </c>
      <c r="R412" s="164"/>
      <c r="S412" s="164"/>
      <c r="T412" s="164"/>
      <c r="U412" s="164"/>
      <c r="V412" s="164"/>
      <c r="W412" s="164"/>
      <c r="X412" s="164"/>
    </row>
    <row r="413" spans="1:24" x14ac:dyDescent="0.25">
      <c r="A413" s="91" t="str">
        <f>'Results csv file'!A864</f>
        <v>munxhoutot(BowenHills)</v>
      </c>
      <c r="B413" s="76">
        <f>'Results csv file'!C860</f>
        <v>1.8793689999999998E-2</v>
      </c>
      <c r="C413" s="76">
        <f>'Results csv file'!D860</f>
        <v>1.4954479999999999E-2</v>
      </c>
      <c r="D413" s="76">
        <f>'Results csv file'!E860</f>
        <v>1.199705E-2</v>
      </c>
      <c r="E413" s="76">
        <f>'Results csv file'!F860</f>
        <v>9.6374719999999994E-3</v>
      </c>
      <c r="F413" s="76">
        <f>'Results csv file'!G860</f>
        <v>8.6543899999999997E-3</v>
      </c>
      <c r="G413" s="76">
        <f>'Results csv file'!H860</f>
        <v>7.4205240000000004E-3</v>
      </c>
      <c r="H413" s="76">
        <f>'Results csv file'!I860</f>
        <v>6.410481E-3</v>
      </c>
      <c r="I413" s="76">
        <f>'Results csv file'!J860</f>
        <v>5.6045289999999996E-3</v>
      </c>
      <c r="J413" s="76">
        <f>'Results csv file'!K860</f>
        <v>7.6330870000000002E-3</v>
      </c>
      <c r="K413" s="76">
        <f>'Results csv file'!L860</f>
        <v>8.5993270000000004E-3</v>
      </c>
      <c r="L413" s="76">
        <f>'Results csv file'!M860</f>
        <v>9.3594420000000008E-3</v>
      </c>
      <c r="M413" s="76">
        <f>'Results csv file'!N860</f>
        <v>9.0882059999999997E-3</v>
      </c>
      <c r="N413" s="76">
        <f>'Results csv file'!O860</f>
        <v>8.4193489999999996E-3</v>
      </c>
      <c r="O413" s="76">
        <f>'Results csv file'!P860</f>
        <v>7.7111999999999997E-3</v>
      </c>
      <c r="P413" s="76">
        <f>'Results csv file'!Q860</f>
        <v>7.1579629999999998E-3</v>
      </c>
      <c r="Q413" s="77">
        <f>'Results csv file'!R860</f>
        <v>6.740706E-3</v>
      </c>
      <c r="R413" s="164"/>
      <c r="S413" s="164"/>
      <c r="T413" s="164"/>
      <c r="U413" s="164"/>
      <c r="V413" s="164"/>
      <c r="W413" s="164"/>
      <c r="X413" s="164"/>
    </row>
    <row r="414" spans="1:24" x14ac:dyDescent="0.25">
      <c r="A414" s="91" t="str">
        <f>'Results csv file'!A865</f>
        <v>munxhoutot(CityInner)</v>
      </c>
      <c r="B414" s="76">
        <f>'Results csv file'!C861</f>
        <v>3.9485720000000002E-2</v>
      </c>
      <c r="C414" s="76">
        <f>'Results csv file'!D861</f>
        <v>3.4779160000000003E-2</v>
      </c>
      <c r="D414" s="76">
        <f>'Results csv file'!E861</f>
        <v>3.1210450000000001E-2</v>
      </c>
      <c r="E414" s="76">
        <f>'Results csv file'!F861</f>
        <v>2.8377369999999999E-2</v>
      </c>
      <c r="F414" s="76">
        <f>'Results csv file'!G861</f>
        <v>2.7017389999999999E-2</v>
      </c>
      <c r="G414" s="76">
        <f>'Results csv file'!H861</f>
        <v>2.5317389999999999E-2</v>
      </c>
      <c r="H414" s="76">
        <f>'Results csv file'!I861</f>
        <v>2.3879939999999999E-2</v>
      </c>
      <c r="I414" s="76">
        <f>'Results csv file'!J861</f>
        <v>2.268527E-2</v>
      </c>
      <c r="J414" s="76">
        <f>'Results csv file'!K861</f>
        <v>2.529472E-2</v>
      </c>
      <c r="K414" s="76">
        <f>'Results csv file'!L861</f>
        <v>2.631505E-2</v>
      </c>
      <c r="L414" s="76">
        <f>'Results csv file'!M861</f>
        <v>2.7005029999999999E-2</v>
      </c>
      <c r="M414" s="76">
        <f>'Results csv file'!N861</f>
        <v>2.6275440000000001E-2</v>
      </c>
      <c r="N414" s="76">
        <f>'Results csv file'!O861</f>
        <v>2.5079540000000001E-2</v>
      </c>
      <c r="O414" s="76">
        <f>'Results csv file'!P861</f>
        <v>2.3913609999999998E-2</v>
      </c>
      <c r="P414" s="76">
        <f>'Results csv file'!Q861</f>
        <v>2.3010409999999999E-2</v>
      </c>
      <c r="Q414" s="77">
        <f>'Results csv file'!R861</f>
        <v>2.229155E-2</v>
      </c>
      <c r="R414" s="164"/>
      <c r="S414" s="164"/>
      <c r="T414" s="164"/>
      <c r="U414" s="164"/>
      <c r="V414" s="164"/>
      <c r="W414" s="164"/>
      <c r="X414" s="164"/>
    </row>
    <row r="415" spans="1:24" x14ac:dyDescent="0.25">
      <c r="A415" s="91" t="str">
        <f>'Results csv file'!A866</f>
        <v>munxhoutot(CityRemainde)</v>
      </c>
      <c r="B415" s="76">
        <f>'Results csv file'!C862</f>
        <v>-0.43377399999999999</v>
      </c>
      <c r="C415" s="76">
        <f>'Results csv file'!D862</f>
        <v>-0.42447800000000002</v>
      </c>
      <c r="D415" s="76">
        <f>'Results csv file'!E862</f>
        <v>-0.41851300000000002</v>
      </c>
      <c r="E415" s="76">
        <f>'Results csv file'!F862</f>
        <v>-0.41456700000000002</v>
      </c>
      <c r="F415" s="76">
        <f>'Results csv file'!G862</f>
        <v>-0.41015000000000001</v>
      </c>
      <c r="G415" s="76">
        <f>'Results csv file'!H862</f>
        <v>-0.40632299999999999</v>
      </c>
      <c r="H415" s="76">
        <f>'Results csv file'!I862</f>
        <v>-0.402943</v>
      </c>
      <c r="I415" s="76">
        <f>'Results csv file'!J862</f>
        <v>-0.39996399999999999</v>
      </c>
      <c r="J415" s="76">
        <f>'Results csv file'!K862</f>
        <v>-0.39753100000000002</v>
      </c>
      <c r="K415" s="76">
        <f>'Results csv file'!L862</f>
        <v>-0.39625100000000002</v>
      </c>
      <c r="L415" s="76">
        <f>'Results csv file'!M862</f>
        <v>-0.39546199999999998</v>
      </c>
      <c r="M415" s="76">
        <f>'Results csv file'!N862</f>
        <v>-0.39393600000000001</v>
      </c>
      <c r="N415" s="76">
        <f>'Results csv file'!O862</f>
        <v>-0.391208</v>
      </c>
      <c r="O415" s="76">
        <f>'Results csv file'!P862</f>
        <v>-0.38827400000000001</v>
      </c>
      <c r="P415" s="76">
        <f>'Results csv file'!Q862</f>
        <v>-0.38556400000000002</v>
      </c>
      <c r="Q415" s="77">
        <f>'Results csv file'!R862</f>
        <v>-0.38305299999999998</v>
      </c>
      <c r="R415" s="164"/>
      <c r="S415" s="164"/>
      <c r="T415" s="164"/>
      <c r="U415" s="164"/>
      <c r="V415" s="164"/>
      <c r="W415" s="164"/>
      <c r="X415" s="164"/>
    </row>
    <row r="416" spans="1:24" x14ac:dyDescent="0.25">
      <c r="A416" s="91" t="str">
        <f>'Results csv file'!A867</f>
        <v>munxhoutot(DuttonPark)</v>
      </c>
      <c r="B416" s="76">
        <f>'Results csv file'!C863</f>
        <v>6.4881209999999995E-2</v>
      </c>
      <c r="C416" s="76">
        <f>'Results csv file'!D863</f>
        <v>5.9926340000000002E-2</v>
      </c>
      <c r="D416" s="76">
        <f>'Results csv file'!E863</f>
        <v>5.5330839999999999E-2</v>
      </c>
      <c r="E416" s="76">
        <f>'Results csv file'!F863</f>
        <v>5.119025E-2</v>
      </c>
      <c r="F416" s="76">
        <f>'Results csv file'!G863</f>
        <v>4.8423510000000003E-2</v>
      </c>
      <c r="G416" s="76">
        <f>'Results csv file'!H863</f>
        <v>4.5573200000000001E-2</v>
      </c>
      <c r="H416" s="76">
        <f>'Results csv file'!I863</f>
        <v>4.306194E-2</v>
      </c>
      <c r="I416" s="76">
        <f>'Results csv file'!J863</f>
        <v>4.0901439999999997E-2</v>
      </c>
      <c r="J416" s="76">
        <f>'Results csv file'!K863</f>
        <v>4.317816E-2</v>
      </c>
      <c r="K416" s="76">
        <f>'Results csv file'!L863</f>
        <v>4.4314060000000002E-2</v>
      </c>
      <c r="L416" s="76">
        <f>'Results csv file'!M863</f>
        <v>4.5253000000000002E-2</v>
      </c>
      <c r="M416" s="76">
        <f>'Results csv file'!N863</f>
        <v>4.4649590000000003E-2</v>
      </c>
      <c r="N416" s="76">
        <f>'Results csv file'!O863</f>
        <v>4.3400479999999998E-2</v>
      </c>
      <c r="O416" s="76">
        <f>'Results csv file'!P863</f>
        <v>4.207458E-2</v>
      </c>
      <c r="P416" s="76">
        <f>'Results csv file'!Q863</f>
        <v>4.0995299999999998E-2</v>
      </c>
      <c r="Q416" s="77">
        <f>'Results csv file'!R863</f>
        <v>4.0094610000000003E-2</v>
      </c>
      <c r="R416" s="164"/>
      <c r="S416" s="164"/>
      <c r="T416" s="164"/>
      <c r="U416" s="164"/>
      <c r="V416" s="164"/>
      <c r="W416" s="164"/>
      <c r="X416" s="164"/>
    </row>
    <row r="417" spans="1:24" x14ac:dyDescent="0.25">
      <c r="A417" s="91" t="str">
        <f>'Results csv file'!A868</f>
        <v>munxhoutot(FortitudeVal)</v>
      </c>
      <c r="B417" s="76">
        <f>'Results csv file'!C864</f>
        <v>3.233888E-2</v>
      </c>
      <c r="C417" s="76">
        <f>'Results csv file'!D864</f>
        <v>2.6826490000000001E-2</v>
      </c>
      <c r="D417" s="76">
        <f>'Results csv file'!E864</f>
        <v>2.2559289999999999E-2</v>
      </c>
      <c r="E417" s="76">
        <f>'Results csv file'!F864</f>
        <v>1.9145209999999999E-2</v>
      </c>
      <c r="F417" s="76">
        <f>'Results csv file'!G864</f>
        <v>1.7776589999999998E-2</v>
      </c>
      <c r="G417" s="76">
        <f>'Results csv file'!H864</f>
        <v>1.5883310000000001E-2</v>
      </c>
      <c r="H417" s="76">
        <f>'Results csv file'!I864</f>
        <v>1.428108E-2</v>
      </c>
      <c r="I417" s="76">
        <f>'Results csv file'!J864</f>
        <v>1.2970249999999999E-2</v>
      </c>
      <c r="J417" s="76">
        <f>'Results csv file'!K864</f>
        <v>1.648465E-2</v>
      </c>
      <c r="K417" s="76">
        <f>'Results csv file'!L864</f>
        <v>1.7746209999999998E-2</v>
      </c>
      <c r="L417" s="76">
        <f>'Results csv file'!M864</f>
        <v>1.860995E-2</v>
      </c>
      <c r="M417" s="76">
        <f>'Results csv file'!N864</f>
        <v>1.781404E-2</v>
      </c>
      <c r="N417" s="76">
        <f>'Results csv file'!O864</f>
        <v>1.6610349999999999E-2</v>
      </c>
      <c r="O417" s="76">
        <f>'Results csv file'!P864</f>
        <v>1.5493730000000001E-2</v>
      </c>
      <c r="P417" s="76">
        <f>'Results csv file'!Q864</f>
        <v>1.4668219999999999E-2</v>
      </c>
      <c r="Q417" s="77">
        <f>'Results csv file'!R864</f>
        <v>1.40175E-2</v>
      </c>
      <c r="R417" s="164"/>
      <c r="S417" s="164"/>
      <c r="T417" s="164"/>
      <c r="U417" s="164"/>
      <c r="V417" s="164"/>
      <c r="W417" s="164"/>
      <c r="X417" s="164"/>
    </row>
    <row r="418" spans="1:24" x14ac:dyDescent="0.25">
      <c r="A418" s="91" t="str">
        <f>'Results csv file'!A869</f>
        <v>munxhoutot(Herston)</v>
      </c>
      <c r="B418" s="76">
        <f>'Results csv file'!C865</f>
        <v>1.73951E-2</v>
      </c>
      <c r="C418" s="76">
        <f>'Results csv file'!D865</f>
        <v>1.2786820000000001E-2</v>
      </c>
      <c r="D418" s="76">
        <f>'Results csv file'!E865</f>
        <v>9.2826230000000003E-3</v>
      </c>
      <c r="E418" s="76">
        <f>'Results csv file'!F865</f>
        <v>6.5216670000000001E-3</v>
      </c>
      <c r="F418" s="76">
        <f>'Results csv file'!G865</f>
        <v>5.5863620000000001E-3</v>
      </c>
      <c r="G418" s="76">
        <f>'Results csv file'!H865</f>
        <v>4.147998E-3</v>
      </c>
      <c r="H418" s="76">
        <f>'Results csv file'!I865</f>
        <v>2.93319E-3</v>
      </c>
      <c r="I418" s="76">
        <f>'Results csv file'!J865</f>
        <v>1.9612760000000001E-3</v>
      </c>
      <c r="J418" s="76">
        <f>'Results csv file'!K865</f>
        <v>4.8882140000000001E-3</v>
      </c>
      <c r="K418" s="76">
        <f>'Results csv file'!L865</f>
        <v>5.8844889999999997E-3</v>
      </c>
      <c r="L418" s="76">
        <f>'Results csv file'!M865</f>
        <v>6.5771839999999998E-3</v>
      </c>
      <c r="M418" s="76">
        <f>'Results csv file'!N865</f>
        <v>5.9561019999999996E-3</v>
      </c>
      <c r="N418" s="76">
        <f>'Results csv file'!O865</f>
        <v>5.0915589999999998E-3</v>
      </c>
      <c r="O418" s="76">
        <f>'Results csv file'!P865</f>
        <v>4.3230619999999999E-3</v>
      </c>
      <c r="P418" s="76">
        <f>'Results csv file'!Q865</f>
        <v>3.758169E-3</v>
      </c>
      <c r="Q418" s="77">
        <f>'Results csv file'!R865</f>
        <v>3.3102629999999999E-3</v>
      </c>
      <c r="R418" s="164"/>
      <c r="S418" s="164"/>
      <c r="T418" s="164"/>
      <c r="U418" s="164"/>
      <c r="V418" s="164"/>
      <c r="W418" s="164"/>
      <c r="X418" s="164"/>
    </row>
    <row r="419" spans="1:24" x14ac:dyDescent="0.25">
      <c r="A419" s="91" t="str">
        <f>'Results csv file'!A870</f>
        <v>munxhoutot(HighgateHill)</v>
      </c>
      <c r="B419" s="76">
        <f>'Results csv file'!C866</f>
        <v>2.1630159999999999E-2</v>
      </c>
      <c r="C419" s="76">
        <f>'Results csv file'!D866</f>
        <v>1.6721159999999999E-2</v>
      </c>
      <c r="D419" s="76">
        <f>'Results csv file'!E866</f>
        <v>1.2957120000000001E-2</v>
      </c>
      <c r="E419" s="76">
        <f>'Results csv file'!F866</f>
        <v>9.9468219999999993E-3</v>
      </c>
      <c r="F419" s="76">
        <f>'Results csv file'!G866</f>
        <v>8.9752300000000007E-3</v>
      </c>
      <c r="G419" s="76">
        <f>'Results csv file'!H866</f>
        <v>7.3335579999999996E-3</v>
      </c>
      <c r="H419" s="76">
        <f>'Results csv file'!I866</f>
        <v>5.9245210000000003E-3</v>
      </c>
      <c r="I419" s="76">
        <f>'Results csv file'!J866</f>
        <v>4.777758E-3</v>
      </c>
      <c r="J419" s="76">
        <f>'Results csv file'!K866</f>
        <v>8.1744269999999997E-3</v>
      </c>
      <c r="K419" s="76">
        <f>'Results csv file'!L866</f>
        <v>9.2444559999999999E-3</v>
      </c>
      <c r="L419" s="76">
        <f>'Results csv file'!M866</f>
        <v>9.9837980000000003E-3</v>
      </c>
      <c r="M419" s="76">
        <f>'Results csv file'!N866</f>
        <v>9.2933029999999993E-3</v>
      </c>
      <c r="N419" s="76">
        <f>'Results csv file'!O866</f>
        <v>8.3499390000000007E-3</v>
      </c>
      <c r="O419" s="76">
        <f>'Results csv file'!P866</f>
        <v>7.5228930000000001E-3</v>
      </c>
      <c r="P419" s="76">
        <f>'Results csv file'!Q866</f>
        <v>6.919428E-3</v>
      </c>
      <c r="Q419" s="77">
        <f>'Results csv file'!R866</f>
        <v>6.4329560000000001E-3</v>
      </c>
      <c r="R419" s="164"/>
      <c r="S419" s="164"/>
      <c r="T419" s="164"/>
      <c r="U419" s="164"/>
      <c r="V419" s="164"/>
      <c r="W419" s="164"/>
      <c r="X419" s="164"/>
    </row>
    <row r="420" spans="1:24" x14ac:dyDescent="0.25">
      <c r="A420" s="91" t="str">
        <f>'Results csv file'!A871</f>
        <v>munxhoutot(KangarooPoin)</v>
      </c>
      <c r="B420" s="76">
        <f>'Results csv file'!C867</f>
        <v>6.3300969999999998E-2</v>
      </c>
      <c r="C420" s="76">
        <f>'Results csv file'!D867</f>
        <v>5.6688219999999998E-2</v>
      </c>
      <c r="D420" s="76">
        <f>'Results csv file'!E867</f>
        <v>5.1473930000000001E-2</v>
      </c>
      <c r="E420" s="76">
        <f>'Results csv file'!F867</f>
        <v>4.7204370000000002E-2</v>
      </c>
      <c r="F420" s="76">
        <f>'Results csv file'!G867</f>
        <v>4.5406920000000003E-2</v>
      </c>
      <c r="G420" s="76">
        <f>'Results csv file'!H867</f>
        <v>4.2701290000000003E-2</v>
      </c>
      <c r="H420" s="76">
        <f>'Results csv file'!I867</f>
        <v>4.0334340000000003E-2</v>
      </c>
      <c r="I420" s="76">
        <f>'Results csv file'!J867</f>
        <v>3.8335809999999998E-2</v>
      </c>
      <c r="J420" s="76">
        <f>'Results csv file'!K867</f>
        <v>4.3235290000000003E-2</v>
      </c>
      <c r="K420" s="76">
        <f>'Results csv file'!L867</f>
        <v>4.482647E-2</v>
      </c>
      <c r="L420" s="76">
        <f>'Results csv file'!M867</f>
        <v>4.5869350000000003E-2</v>
      </c>
      <c r="M420" s="76">
        <f>'Results csv file'!N867</f>
        <v>4.4546580000000002E-2</v>
      </c>
      <c r="N420" s="76">
        <f>'Results csv file'!O867</f>
        <v>4.2680049999999997E-2</v>
      </c>
      <c r="O420" s="76">
        <f>'Results csv file'!P867</f>
        <v>4.0981539999999997E-2</v>
      </c>
      <c r="P420" s="76">
        <f>'Results csv file'!Q867</f>
        <v>3.9711539999999997E-2</v>
      </c>
      <c r="Q420" s="77">
        <f>'Results csv file'!R867</f>
        <v>3.8684219999999998E-2</v>
      </c>
      <c r="R420" s="164"/>
      <c r="S420" s="164"/>
      <c r="T420" s="164"/>
      <c r="U420" s="164"/>
      <c r="V420" s="164"/>
      <c r="W420" s="164"/>
      <c r="X420" s="164"/>
    </row>
    <row r="421" spans="1:24" x14ac:dyDescent="0.25">
      <c r="A421" s="91" t="str">
        <f>'Results csv file'!A872</f>
        <v>munxhoutot(KelvinGrove)</v>
      </c>
      <c r="B421" s="76">
        <f>'Results csv file'!C868</f>
        <v>1.91396E-2</v>
      </c>
      <c r="C421" s="76">
        <f>'Results csv file'!D868</f>
        <v>1.413443E-2</v>
      </c>
      <c r="D421" s="76">
        <f>'Results csv file'!E868</f>
        <v>1.0237720000000001E-2</v>
      </c>
      <c r="E421" s="76">
        <f>'Results csv file'!F868</f>
        <v>7.1061969999999999E-3</v>
      </c>
      <c r="F421" s="76">
        <f>'Results csv file'!G868</f>
        <v>5.8642130000000001E-3</v>
      </c>
      <c r="G421" s="76">
        <f>'Results csv file'!H868</f>
        <v>4.2040319999999999E-3</v>
      </c>
      <c r="H421" s="76">
        <f>'Results csv file'!I868</f>
        <v>2.8153929999999998E-3</v>
      </c>
      <c r="I421" s="76">
        <f>'Results csv file'!J868</f>
        <v>1.679264E-3</v>
      </c>
      <c r="J421" s="76">
        <f>'Results csv file'!K868</f>
        <v>4.6266120000000004E-3</v>
      </c>
      <c r="K421" s="76">
        <f>'Results csv file'!L868</f>
        <v>5.7709989999999997E-3</v>
      </c>
      <c r="L421" s="76">
        <f>'Results csv file'!M868</f>
        <v>6.5859849999999999E-3</v>
      </c>
      <c r="M421" s="76">
        <f>'Results csv file'!N868</f>
        <v>6.1681569999999996E-3</v>
      </c>
      <c r="N421" s="76">
        <f>'Results csv file'!O868</f>
        <v>5.3327740000000002E-3</v>
      </c>
      <c r="O421" s="76">
        <f>'Results csv file'!P868</f>
        <v>4.4779210000000002E-3</v>
      </c>
      <c r="P421" s="76">
        <f>'Results csv file'!Q868</f>
        <v>3.817413E-3</v>
      </c>
      <c r="Q421" s="77">
        <f>'Results csv file'!R868</f>
        <v>3.292896E-3</v>
      </c>
      <c r="R421" s="164"/>
      <c r="S421" s="164"/>
      <c r="T421" s="164"/>
      <c r="U421" s="164"/>
      <c r="V421" s="164"/>
      <c r="W421" s="164"/>
      <c r="X421" s="164"/>
    </row>
    <row r="422" spans="1:24" x14ac:dyDescent="0.25">
      <c r="A422" s="91" t="str">
        <f>'Results csv file'!A873</f>
        <v>munxhoutot(Milton)</v>
      </c>
      <c r="B422" s="76">
        <f>'Results csv file'!C869</f>
        <v>-4.9287669999999999E-2</v>
      </c>
      <c r="C422" s="76">
        <f>'Results csv file'!D869</f>
        <v>-5.1350380000000001E-2</v>
      </c>
      <c r="D422" s="76">
        <f>'Results csv file'!E869</f>
        <v>-5.32071E-2</v>
      </c>
      <c r="E422" s="76">
        <f>'Results csv file'!F869</f>
        <v>-5.4887480000000002E-2</v>
      </c>
      <c r="F422" s="76">
        <f>'Results csv file'!G869</f>
        <v>-5.5032360000000002E-2</v>
      </c>
      <c r="G422" s="76">
        <f>'Results csv file'!H869</f>
        <v>-5.5342679999999998E-2</v>
      </c>
      <c r="H422" s="76">
        <f>'Results csv file'!I869</f>
        <v>-5.559509E-2</v>
      </c>
      <c r="I422" s="76">
        <f>'Results csv file'!J869</f>
        <v>-5.576979E-2</v>
      </c>
      <c r="J422" s="76">
        <f>'Results csv file'!K869</f>
        <v>-5.4726919999999998E-2</v>
      </c>
      <c r="K422" s="76">
        <f>'Results csv file'!L869</f>
        <v>-5.3704580000000002E-2</v>
      </c>
      <c r="L422" s="76">
        <f>'Results csv file'!M869</f>
        <v>-5.2728749999999998E-2</v>
      </c>
      <c r="M422" s="76">
        <f>'Results csv file'!N869</f>
        <v>-5.1345559999999998E-2</v>
      </c>
      <c r="N422" s="76">
        <f>'Results csv file'!O869</f>
        <v>-5.0371619999999999E-2</v>
      </c>
      <c r="O422" s="76">
        <f>'Results csv file'!P869</f>
        <v>-4.9856270000000001E-2</v>
      </c>
      <c r="P422" s="76">
        <f>'Results csv file'!Q869</f>
        <v>-4.9555059999999998E-2</v>
      </c>
      <c r="Q422" s="77">
        <f>'Results csv file'!R869</f>
        <v>-4.9273629999999999E-2</v>
      </c>
      <c r="R422" s="164"/>
      <c r="S422" s="164"/>
      <c r="T422" s="164"/>
      <c r="U422" s="164"/>
      <c r="V422" s="164"/>
      <c r="W422" s="164"/>
      <c r="X422" s="164"/>
    </row>
    <row r="423" spans="1:24" x14ac:dyDescent="0.25">
      <c r="A423" s="91" t="str">
        <f>'Results csv file'!A874</f>
        <v>munxhoutot(NewFarm)</v>
      </c>
      <c r="B423" s="76">
        <f>'Results csv file'!C870</f>
        <v>5.0361379999999997E-2</v>
      </c>
      <c r="C423" s="76">
        <f>'Results csv file'!D870</f>
        <v>4.4244749999999999E-2</v>
      </c>
      <c r="D423" s="76">
        <f>'Results csv file'!E870</f>
        <v>3.9559570000000002E-2</v>
      </c>
      <c r="E423" s="76">
        <f>'Results csv file'!F870</f>
        <v>3.5796120000000001E-2</v>
      </c>
      <c r="F423" s="76">
        <f>'Results csv file'!G870</f>
        <v>3.443334E-2</v>
      </c>
      <c r="G423" s="76">
        <f>'Results csv file'!H870</f>
        <v>3.2115320000000003E-2</v>
      </c>
      <c r="H423" s="76">
        <f>'Results csv file'!I870</f>
        <v>3.0087019999999999E-2</v>
      </c>
      <c r="I423" s="76">
        <f>'Results csv file'!J870</f>
        <v>2.8378589999999999E-2</v>
      </c>
      <c r="J423" s="76">
        <f>'Results csv file'!K870</f>
        <v>3.3091000000000002E-2</v>
      </c>
      <c r="K423" s="76">
        <f>'Results csv file'!L870</f>
        <v>3.4442180000000003E-2</v>
      </c>
      <c r="L423" s="76">
        <f>'Results csv file'!M870</f>
        <v>3.5292879999999999E-2</v>
      </c>
      <c r="M423" s="76">
        <f>'Results csv file'!N870</f>
        <v>3.3998710000000001E-2</v>
      </c>
      <c r="N423" s="76">
        <f>'Results csv file'!O870</f>
        <v>3.2355219999999997E-2</v>
      </c>
      <c r="O423" s="76">
        <f>'Results csv file'!P870</f>
        <v>3.0956270000000001E-2</v>
      </c>
      <c r="P423" s="76">
        <f>'Results csv file'!Q870</f>
        <v>2.9956320000000002E-2</v>
      </c>
      <c r="Q423" s="77">
        <f>'Results csv file'!R870</f>
        <v>2.913112E-2</v>
      </c>
      <c r="R423" s="164"/>
      <c r="S423" s="164"/>
      <c r="T423" s="164"/>
      <c r="U423" s="164"/>
      <c r="V423" s="164"/>
      <c r="W423" s="164"/>
      <c r="X423" s="164"/>
    </row>
    <row r="424" spans="1:24" x14ac:dyDescent="0.25">
      <c r="A424" s="91" t="str">
        <f>'Results csv file'!A875</f>
        <v>munxhoutot(Newstead)</v>
      </c>
      <c r="B424" s="76">
        <f>'Results csv file'!C871</f>
        <v>-5.5847529999999996E-3</v>
      </c>
      <c r="C424" s="76">
        <f>'Results csv file'!D871</f>
        <v>-9.1720010000000008E-3</v>
      </c>
      <c r="D424" s="76">
        <f>'Results csv file'!E871</f>
        <v>-1.191739E-2</v>
      </c>
      <c r="E424" s="76">
        <f>'Results csv file'!F871</f>
        <v>-1.411428E-2</v>
      </c>
      <c r="F424" s="76">
        <f>'Results csv file'!G871</f>
        <v>-1.486142E-2</v>
      </c>
      <c r="G424" s="76">
        <f>'Results csv file'!H871</f>
        <v>-1.5909960000000001E-2</v>
      </c>
      <c r="H424" s="76">
        <f>'Results csv file'!I871</f>
        <v>-1.6784179999999999E-2</v>
      </c>
      <c r="I424" s="76">
        <f>'Results csv file'!J871</f>
        <v>-1.748367E-2</v>
      </c>
      <c r="J424" s="76">
        <f>'Results csv file'!K871</f>
        <v>-1.565884E-2</v>
      </c>
      <c r="K424" s="76">
        <f>'Results csv file'!L871</f>
        <v>-1.492126E-2</v>
      </c>
      <c r="L424" s="76">
        <f>'Results csv file'!M871</f>
        <v>-1.436772E-2</v>
      </c>
      <c r="M424" s="76">
        <f>'Results csv file'!N871</f>
        <v>-1.429009E-2</v>
      </c>
      <c r="N424" s="76">
        <f>'Results csv file'!O871</f>
        <v>-1.449403E-2</v>
      </c>
      <c r="O424" s="76">
        <f>'Results csv file'!P871</f>
        <v>-1.483432E-2</v>
      </c>
      <c r="P424" s="76">
        <f>'Results csv file'!Q871</f>
        <v>-1.514544E-2</v>
      </c>
      <c r="Q424" s="77">
        <f>'Results csv file'!R871</f>
        <v>-1.539833E-2</v>
      </c>
      <c r="R424" s="164"/>
      <c r="S424" s="164"/>
      <c r="T424" s="164"/>
      <c r="U424" s="164"/>
      <c r="V424" s="164"/>
      <c r="W424" s="164"/>
      <c r="X424" s="164"/>
    </row>
    <row r="425" spans="1:24" x14ac:dyDescent="0.25">
      <c r="A425" s="91" t="str">
        <f>'Results csv file'!A876</f>
        <v>munxhoutot(Paddington)</v>
      </c>
      <c r="B425" s="76">
        <f>'Results csv file'!C872</f>
        <v>1.670746E-2</v>
      </c>
      <c r="C425" s="76">
        <f>'Results csv file'!D872</f>
        <v>1.191383E-2</v>
      </c>
      <c r="D425" s="76">
        <f>'Results csv file'!E872</f>
        <v>8.0825549999999999E-3</v>
      </c>
      <c r="E425" s="76">
        <f>'Results csv file'!F872</f>
        <v>4.9188549999999998E-3</v>
      </c>
      <c r="F425" s="76">
        <f>'Results csv file'!G872</f>
        <v>3.8259980000000002E-3</v>
      </c>
      <c r="G425" s="76">
        <f>'Results csv file'!H872</f>
        <v>2.1775850000000001E-3</v>
      </c>
      <c r="H425" s="76">
        <f>'Results csv file'!I872</f>
        <v>7.6128009999999996E-4</v>
      </c>
      <c r="I425" s="76">
        <f>'Results csv file'!J872</f>
        <v>-3.9307110000000003E-4</v>
      </c>
      <c r="J425" s="76">
        <f>'Results csv file'!K872</f>
        <v>2.874298E-3</v>
      </c>
      <c r="K425" s="76">
        <f>'Results csv file'!L872</f>
        <v>4.2354209999999996E-3</v>
      </c>
      <c r="L425" s="76">
        <f>'Results csv file'!M872</f>
        <v>5.259555E-3</v>
      </c>
      <c r="M425" s="76">
        <f>'Results csv file'!N872</f>
        <v>5.0360750000000001E-3</v>
      </c>
      <c r="N425" s="76">
        <f>'Results csv file'!O872</f>
        <v>4.3464890000000003E-3</v>
      </c>
      <c r="O425" s="76">
        <f>'Results csv file'!P872</f>
        <v>3.5991439999999999E-3</v>
      </c>
      <c r="P425" s="76">
        <f>'Results csv file'!Q872</f>
        <v>3.0171849999999999E-3</v>
      </c>
      <c r="Q425" s="77">
        <f>'Results csv file'!R872</f>
        <v>2.5710360000000001E-3</v>
      </c>
      <c r="R425" s="164"/>
      <c r="S425" s="164"/>
      <c r="T425" s="164"/>
      <c r="U425" s="164"/>
      <c r="V425" s="164"/>
      <c r="W425" s="164"/>
      <c r="X425" s="164"/>
    </row>
    <row r="426" spans="1:24" x14ac:dyDescent="0.25">
      <c r="A426" s="91" t="str">
        <f>'Results csv file'!A877</f>
        <v>munxhoutot(RedHill)</v>
      </c>
      <c r="B426" s="76">
        <f>'Results csv file'!C873</f>
        <v>-1.7909829999999999E-3</v>
      </c>
      <c r="C426" s="76">
        <f>'Results csv file'!D873</f>
        <v>-5.6735420000000002E-3</v>
      </c>
      <c r="D426" s="76">
        <f>'Results csv file'!E873</f>
        <v>-8.6941780000000003E-3</v>
      </c>
      <c r="E426" s="76">
        <f>'Results csv file'!F873</f>
        <v>-1.1136729999999999E-2</v>
      </c>
      <c r="F426" s="76">
        <f>'Results csv file'!G873</f>
        <v>-1.190216E-2</v>
      </c>
      <c r="G426" s="76">
        <f>'Results csv file'!H873</f>
        <v>-1.306671E-2</v>
      </c>
      <c r="H426" s="76">
        <f>'Results csv file'!I873</f>
        <v>-1.404716E-2</v>
      </c>
      <c r="I426" s="76">
        <f>'Results csv file'!J873</f>
        <v>-1.483375E-2</v>
      </c>
      <c r="J426" s="76">
        <f>'Results csv file'!K873</f>
        <v>-1.238035E-2</v>
      </c>
      <c r="K426" s="76">
        <f>'Results csv file'!L873</f>
        <v>-1.1383269999999999E-2</v>
      </c>
      <c r="L426" s="76">
        <f>'Results csv file'!M873</f>
        <v>-1.063709E-2</v>
      </c>
      <c r="M426" s="76">
        <f>'Results csv file'!N873</f>
        <v>-1.0627360000000001E-2</v>
      </c>
      <c r="N426" s="76">
        <f>'Results csv file'!O873</f>
        <v>-1.095782E-2</v>
      </c>
      <c r="O426" s="76">
        <f>'Results csv file'!P873</f>
        <v>-1.13855E-2</v>
      </c>
      <c r="P426" s="76">
        <f>'Results csv file'!Q873</f>
        <v>-1.174496E-2</v>
      </c>
      <c r="Q426" s="77">
        <f>'Results csv file'!R873</f>
        <v>-1.201706E-2</v>
      </c>
      <c r="R426" s="164"/>
      <c r="S426" s="164"/>
      <c r="T426" s="164"/>
      <c r="U426" s="164"/>
      <c r="V426" s="164"/>
      <c r="W426" s="164"/>
      <c r="X426" s="164"/>
    </row>
    <row r="427" spans="1:24" x14ac:dyDescent="0.25">
      <c r="A427" s="91" t="str">
        <f>'Results csv file'!A878</f>
        <v>munxhoutot(SouthBrisban)</v>
      </c>
      <c r="B427" s="76">
        <f>'Results csv file'!C874</f>
        <v>2.603778E-2</v>
      </c>
      <c r="C427" s="76">
        <f>'Results csv file'!D874</f>
        <v>2.0850770000000001E-2</v>
      </c>
      <c r="D427" s="76">
        <f>'Results csv file'!E874</f>
        <v>1.6868339999999999E-2</v>
      </c>
      <c r="E427" s="76">
        <f>'Results csv file'!F874</f>
        <v>1.3689170000000001E-2</v>
      </c>
      <c r="F427" s="76">
        <f>'Results csv file'!G874</f>
        <v>1.2593139999999999E-2</v>
      </c>
      <c r="G427" s="76">
        <f>'Results csv file'!H874</f>
        <v>1.0845260000000001E-2</v>
      </c>
      <c r="H427" s="76">
        <f>'Results csv file'!I874</f>
        <v>9.3397389999999997E-3</v>
      </c>
      <c r="I427" s="76">
        <f>'Results csv file'!J874</f>
        <v>8.1061029999999999E-3</v>
      </c>
      <c r="J427" s="76">
        <f>'Results csv file'!K874</f>
        <v>1.169092E-2</v>
      </c>
      <c r="K427" s="76">
        <f>'Results csv file'!L874</f>
        <v>1.286503E-2</v>
      </c>
      <c r="L427" s="76">
        <f>'Results csv file'!M874</f>
        <v>1.3670979999999999E-2</v>
      </c>
      <c r="M427" s="76">
        <f>'Results csv file'!N874</f>
        <v>1.2941390000000001E-2</v>
      </c>
      <c r="N427" s="76">
        <f>'Results csv file'!O874</f>
        <v>1.1900290000000001E-2</v>
      </c>
      <c r="O427" s="76">
        <f>'Results csv file'!P874</f>
        <v>1.0956499999999999E-2</v>
      </c>
      <c r="P427" s="76">
        <f>'Results csv file'!Q874</f>
        <v>1.026592E-2</v>
      </c>
      <c r="Q427" s="77">
        <f>'Results csv file'!R874</f>
        <v>9.7115380000000005E-3</v>
      </c>
      <c r="R427" s="164"/>
      <c r="S427" s="164"/>
      <c r="T427" s="164"/>
      <c r="U427" s="164"/>
      <c r="V427" s="164"/>
      <c r="W427" s="164"/>
      <c r="X427" s="164"/>
    </row>
    <row r="428" spans="1:24" x14ac:dyDescent="0.25">
      <c r="A428" s="91" t="str">
        <f>'Results csv file'!A879</f>
        <v>munxhoutot(SpringHill)</v>
      </c>
      <c r="B428" s="76">
        <f>'Results csv file'!C875</f>
        <v>9.4888620000000007E-3</v>
      </c>
      <c r="C428" s="76">
        <f>'Results csv file'!D875</f>
        <v>4.8938239999999997E-3</v>
      </c>
      <c r="D428" s="76">
        <f>'Results csv file'!E875</f>
        <v>1.41401E-3</v>
      </c>
      <c r="E428" s="76">
        <f>'Results csv file'!F875</f>
        <v>-1.3319250000000001E-3</v>
      </c>
      <c r="F428" s="76">
        <f>'Results csv file'!G875</f>
        <v>-2.2343649999999999E-3</v>
      </c>
      <c r="G428" s="76">
        <f>'Results csv file'!H875</f>
        <v>-3.633018E-3</v>
      </c>
      <c r="H428" s="76">
        <f>'Results csv file'!I875</f>
        <v>-4.8183549999999999E-3</v>
      </c>
      <c r="I428" s="76">
        <f>'Results csv file'!J875</f>
        <v>-5.7805870000000002E-3</v>
      </c>
      <c r="J428" s="76">
        <f>'Results csv file'!K875</f>
        <v>-2.888472E-3</v>
      </c>
      <c r="K428" s="76">
        <f>'Results csv file'!L875</f>
        <v>-1.9079660000000001E-3</v>
      </c>
      <c r="L428" s="76">
        <f>'Results csv file'!M875</f>
        <v>-1.2375649999999999E-3</v>
      </c>
      <c r="M428" s="76">
        <f>'Results csv file'!N875</f>
        <v>-1.646097E-3</v>
      </c>
      <c r="N428" s="76">
        <f>'Results csv file'!O875</f>
        <v>-2.3175299999999999E-3</v>
      </c>
      <c r="O428" s="76">
        <f>'Results csv file'!P875</f>
        <v>-2.9890979999999999E-3</v>
      </c>
      <c r="P428" s="76">
        <f>'Results csv file'!Q875</f>
        <v>-3.4951980000000001E-3</v>
      </c>
      <c r="Q428" s="77">
        <f>'Results csv file'!R875</f>
        <v>-3.90377E-3</v>
      </c>
      <c r="R428" s="164"/>
      <c r="S428" s="164"/>
      <c r="T428" s="164"/>
      <c r="U428" s="164"/>
      <c r="V428" s="164"/>
      <c r="W428" s="164"/>
      <c r="X428" s="164"/>
    </row>
    <row r="429" spans="1:24" x14ac:dyDescent="0.25">
      <c r="A429" s="91" t="str">
        <f>'Results csv file'!A880</f>
        <v>munxhoutot(WestEnd)</v>
      </c>
      <c r="B429" s="76">
        <f>'Results csv file'!C876</f>
        <v>3.0032929999999999E-2</v>
      </c>
      <c r="C429" s="76">
        <f>'Results csv file'!D876</f>
        <v>2.484521E-2</v>
      </c>
      <c r="D429" s="76">
        <f>'Results csv file'!E876</f>
        <v>2.0862149999999999E-2</v>
      </c>
      <c r="E429" s="76">
        <f>'Results csv file'!F876</f>
        <v>1.7672730000000001E-2</v>
      </c>
      <c r="F429" s="76">
        <f>'Results csv file'!G876</f>
        <v>1.6538000000000001E-2</v>
      </c>
      <c r="G429" s="76">
        <f>'Results csv file'!H876</f>
        <v>1.4722829999999999E-2</v>
      </c>
      <c r="H429" s="76">
        <f>'Results csv file'!I876</f>
        <v>1.3159499999999999E-2</v>
      </c>
      <c r="I429" s="76">
        <f>'Results csv file'!J876</f>
        <v>1.186778E-2</v>
      </c>
      <c r="J429" s="76">
        <f>'Results csv file'!K876</f>
        <v>1.5531400000000001E-2</v>
      </c>
      <c r="K429" s="76">
        <f>'Results csv file'!L876</f>
        <v>1.672386E-2</v>
      </c>
      <c r="L429" s="76">
        <f>'Results csv file'!M876</f>
        <v>1.751948E-2</v>
      </c>
      <c r="M429" s="76">
        <f>'Results csv file'!N876</f>
        <v>1.6674250000000002E-2</v>
      </c>
      <c r="N429" s="76">
        <f>'Results csv file'!O876</f>
        <v>1.55084E-2</v>
      </c>
      <c r="O429" s="76">
        <f>'Results csv file'!P876</f>
        <v>1.4478359999999999E-2</v>
      </c>
      <c r="P429" s="76">
        <f>'Results csv file'!Q876</f>
        <v>1.372056E-2</v>
      </c>
      <c r="Q429" s="77">
        <f>'Results csv file'!R876</f>
        <v>1.3098830000000001E-2</v>
      </c>
      <c r="R429" s="164"/>
      <c r="S429" s="164"/>
      <c r="T429" s="164"/>
      <c r="U429" s="164"/>
      <c r="V429" s="164"/>
      <c r="W429" s="164"/>
      <c r="X429" s="164"/>
    </row>
    <row r="430" spans="1:24" x14ac:dyDescent="0.25">
      <c r="A430" s="91" t="str">
        <f>'Results csv file'!A881</f>
        <v>munxhoutot(Woolloongabb)</v>
      </c>
      <c r="B430" s="76">
        <f>'Results csv file'!C877</f>
        <v>1.865731E-2</v>
      </c>
      <c r="C430" s="76">
        <f>'Results csv file'!D877</f>
        <v>1.3885689999999999E-2</v>
      </c>
      <c r="D430" s="76">
        <f>'Results csv file'!E877</f>
        <v>1.0114949999999999E-2</v>
      </c>
      <c r="E430" s="76">
        <f>'Results csv file'!F877</f>
        <v>7.0212850000000004E-3</v>
      </c>
      <c r="F430" s="76">
        <f>'Results csv file'!G877</f>
        <v>5.9367409999999997E-3</v>
      </c>
      <c r="G430" s="76">
        <f>'Results csv file'!H877</f>
        <v>4.277426E-3</v>
      </c>
      <c r="H430" s="76">
        <f>'Results csv file'!I877</f>
        <v>2.8508499999999998E-3</v>
      </c>
      <c r="I430" s="76">
        <f>'Results csv file'!J877</f>
        <v>1.686082E-3</v>
      </c>
      <c r="J430" s="76">
        <f>'Results csv file'!K877</f>
        <v>4.9744419999999999E-3</v>
      </c>
      <c r="K430" s="76">
        <f>'Results csv file'!L877</f>
        <v>6.2420039999999998E-3</v>
      </c>
      <c r="L430" s="76">
        <f>'Results csv file'!M877</f>
        <v>7.1618510000000003E-3</v>
      </c>
      <c r="M430" s="76">
        <f>'Results csv file'!N877</f>
        <v>6.7829209999999999E-3</v>
      </c>
      <c r="N430" s="76">
        <f>'Results csv file'!O877</f>
        <v>5.9760200000000003E-3</v>
      </c>
      <c r="O430" s="76">
        <f>'Results csv file'!P877</f>
        <v>5.1503160000000003E-3</v>
      </c>
      <c r="P430" s="76">
        <f>'Results csv file'!Q877</f>
        <v>4.519009E-3</v>
      </c>
      <c r="Q430" s="77">
        <f>'Results csv file'!R877</f>
        <v>4.0239020000000002E-3</v>
      </c>
      <c r="R430" s="164"/>
      <c r="S430" s="164"/>
      <c r="T430" s="164"/>
      <c r="U430" s="164"/>
      <c r="V430" s="164"/>
      <c r="W430" s="164"/>
      <c r="X430" s="164"/>
    </row>
    <row r="431" spans="1:24" x14ac:dyDescent="0.25">
      <c r="A431" s="91" t="str">
        <f>'Results csv file'!A882</f>
        <v>munxhoutot(Albion)</v>
      </c>
      <c r="B431" s="76">
        <f>'Results csv file'!C878</f>
        <v>4.0905569999999999E-3</v>
      </c>
      <c r="C431" s="76">
        <f>'Results csv file'!D878</f>
        <v>9.3372980000000001E-5</v>
      </c>
      <c r="D431" s="76">
        <f>'Results csv file'!E878</f>
        <v>-2.9547290000000001E-3</v>
      </c>
      <c r="E431" s="76">
        <f>'Results csv file'!F878</f>
        <v>-5.3765080000000003E-3</v>
      </c>
      <c r="F431" s="76">
        <f>'Results csv file'!G878</f>
        <v>-6.1718850000000002E-3</v>
      </c>
      <c r="G431" s="76">
        <f>'Results csv file'!H878</f>
        <v>-7.3849500000000004E-3</v>
      </c>
      <c r="H431" s="76">
        <f>'Results csv file'!I878</f>
        <v>-8.4236399999999996E-3</v>
      </c>
      <c r="I431" s="76">
        <f>'Results csv file'!J878</f>
        <v>-9.2491050000000005E-3</v>
      </c>
      <c r="J431" s="76">
        <f>'Results csv file'!K878</f>
        <v>-6.9070770000000002E-3</v>
      </c>
      <c r="K431" s="76">
        <f>'Results csv file'!L878</f>
        <v>-6.0437010000000003E-3</v>
      </c>
      <c r="L431" s="76">
        <f>'Results csv file'!M878</f>
        <v>-5.412989E-3</v>
      </c>
      <c r="M431" s="76">
        <f>'Results csv file'!N878</f>
        <v>-5.5973459999999996E-3</v>
      </c>
      <c r="N431" s="76">
        <f>'Results csv file'!O878</f>
        <v>-6.0438519999999997E-3</v>
      </c>
      <c r="O431" s="76">
        <f>'Results csv file'!P878</f>
        <v>-6.5390589999999998E-3</v>
      </c>
      <c r="P431" s="76">
        <f>'Results csv file'!Q878</f>
        <v>-6.9374140000000003E-3</v>
      </c>
      <c r="Q431" s="77">
        <f>'Results csv file'!R878</f>
        <v>-7.2482040000000003E-3</v>
      </c>
      <c r="R431" s="164"/>
      <c r="S431" s="164"/>
      <c r="T431" s="164"/>
      <c r="U431" s="164"/>
      <c r="V431" s="164"/>
      <c r="W431" s="164"/>
      <c r="X431" s="164"/>
    </row>
    <row r="432" spans="1:24" x14ac:dyDescent="0.25">
      <c r="A432" s="91" t="str">
        <f>'Results csv file'!A883</f>
        <v>munxhoutot(Alderley)</v>
      </c>
      <c r="B432" s="76">
        <f>'Results csv file'!C879</f>
        <v>-5.4947360000000001E-3</v>
      </c>
      <c r="C432" s="76">
        <f>'Results csv file'!D879</f>
        <v>-9.0418059999999995E-3</v>
      </c>
      <c r="D432" s="76">
        <f>'Results csv file'!E879</f>
        <v>-1.1786649999999999E-2</v>
      </c>
      <c r="E432" s="76">
        <f>'Results csv file'!F879</f>
        <v>-1.401287E-2</v>
      </c>
      <c r="F432" s="76">
        <f>'Results csv file'!G879</f>
        <v>-1.4672610000000001E-2</v>
      </c>
      <c r="G432" s="76">
        <f>'Results csv file'!H879</f>
        <v>-1.5740469999999999E-2</v>
      </c>
      <c r="H432" s="76">
        <f>'Results csv file'!I879</f>
        <v>-1.665355E-2</v>
      </c>
      <c r="I432" s="76">
        <f>'Results csv file'!J879</f>
        <v>-1.739195E-2</v>
      </c>
      <c r="J432" s="76">
        <f>'Results csv file'!K879</f>
        <v>-1.530536E-2</v>
      </c>
      <c r="K432" s="76">
        <f>'Results csv file'!L879</f>
        <v>-1.453876E-2</v>
      </c>
      <c r="L432" s="76">
        <f>'Results csv file'!M879</f>
        <v>-1.39562E-2</v>
      </c>
      <c r="M432" s="76">
        <f>'Results csv file'!N879</f>
        <v>-1.3927E-2</v>
      </c>
      <c r="N432" s="76">
        <f>'Results csv file'!O879</f>
        <v>-1.4140929999999999E-2</v>
      </c>
      <c r="O432" s="76">
        <f>'Results csv file'!P879</f>
        <v>-1.446182E-2</v>
      </c>
      <c r="P432" s="76">
        <f>'Results csv file'!Q879</f>
        <v>-1.4744E-2</v>
      </c>
      <c r="Q432" s="77">
        <f>'Results csv file'!R879</f>
        <v>-1.497745E-2</v>
      </c>
      <c r="R432" s="164"/>
      <c r="S432" s="164"/>
      <c r="T432" s="164"/>
      <c r="U432" s="164"/>
      <c r="V432" s="164"/>
      <c r="W432" s="164"/>
      <c r="X432" s="164"/>
    </row>
    <row r="433" spans="1:24" x14ac:dyDescent="0.25">
      <c r="A433" s="91" t="str">
        <f>'Results csv file'!A884</f>
        <v>munxhoutot(Ascot)</v>
      </c>
      <c r="B433" s="76">
        <f>'Results csv file'!C880</f>
        <v>2.241543E-2</v>
      </c>
      <c r="C433" s="76">
        <f>'Results csv file'!D880</f>
        <v>1.759759E-2</v>
      </c>
      <c r="D433" s="76">
        <f>'Results csv file'!E880</f>
        <v>1.3819E-2</v>
      </c>
      <c r="E433" s="76">
        <f>'Results csv file'!F880</f>
        <v>1.074642E-2</v>
      </c>
      <c r="F433" s="76">
        <f>'Results csv file'!G880</f>
        <v>9.6908759999999993E-3</v>
      </c>
      <c r="G433" s="76">
        <f>'Results csv file'!H880</f>
        <v>8.0225000000000001E-3</v>
      </c>
      <c r="H433" s="76">
        <f>'Results csv file'!I880</f>
        <v>6.5766139999999997E-3</v>
      </c>
      <c r="I433" s="76">
        <f>'Results csv file'!J880</f>
        <v>5.3829780000000001E-3</v>
      </c>
      <c r="J433" s="76">
        <f>'Results csv file'!K880</f>
        <v>8.7331319999999994E-3</v>
      </c>
      <c r="K433" s="76">
        <f>'Results csv file'!L880</f>
        <v>9.9811420000000001E-3</v>
      </c>
      <c r="L433" s="76">
        <f>'Results csv file'!M880</f>
        <v>1.088133E-2</v>
      </c>
      <c r="M433" s="76">
        <f>'Results csv file'!N880</f>
        <v>1.038619E-2</v>
      </c>
      <c r="N433" s="76">
        <f>'Results csv file'!O880</f>
        <v>9.502613E-3</v>
      </c>
      <c r="O433" s="76">
        <f>'Results csv file'!P880</f>
        <v>8.6483910000000001E-3</v>
      </c>
      <c r="P433" s="76">
        <f>'Results csv file'!Q880</f>
        <v>8.0174519999999996E-3</v>
      </c>
      <c r="Q433" s="77">
        <f>'Results csv file'!R880</f>
        <v>7.5129089999999999E-3</v>
      </c>
      <c r="R433" s="164"/>
      <c r="S433" s="164"/>
      <c r="T433" s="164"/>
      <c r="U433" s="164"/>
      <c r="V433" s="164"/>
      <c r="W433" s="164"/>
      <c r="X433" s="164"/>
    </row>
    <row r="434" spans="1:24" x14ac:dyDescent="0.25">
      <c r="A434" s="91" t="str">
        <f>'Results csv file'!A885</f>
        <v>munxhoutot(Ashgrove)</v>
      </c>
      <c r="B434" s="76">
        <f>'Results csv file'!C881</f>
        <v>1.5863720000000001E-2</v>
      </c>
      <c r="C434" s="76">
        <f>'Results csv file'!D881</f>
        <v>1.121746E-2</v>
      </c>
      <c r="D434" s="76">
        <f>'Results csv file'!E881</f>
        <v>7.5338269999999999E-3</v>
      </c>
      <c r="E434" s="76">
        <f>'Results csv file'!F881</f>
        <v>4.5081590000000003E-3</v>
      </c>
      <c r="F434" s="76">
        <f>'Results csv file'!G881</f>
        <v>3.3462990000000001E-3</v>
      </c>
      <c r="G434" s="76">
        <f>'Results csv file'!H881</f>
        <v>1.7649370000000001E-3</v>
      </c>
      <c r="H434" s="76">
        <f>'Results csv file'!I881</f>
        <v>4.2590450000000001E-4</v>
      </c>
      <c r="I434" s="76">
        <f>'Results csv file'!J881</f>
        <v>-6.7049109999999998E-4</v>
      </c>
      <c r="J434" s="76">
        <f>'Results csv file'!K881</f>
        <v>2.134843E-3</v>
      </c>
      <c r="K434" s="76">
        <f>'Results csv file'!L881</f>
        <v>3.3632110000000001E-3</v>
      </c>
      <c r="L434" s="76">
        <f>'Results csv file'!M881</f>
        <v>4.2826310000000003E-3</v>
      </c>
      <c r="M434" s="76">
        <f>'Results csv file'!N881</f>
        <v>4.1174790000000003E-3</v>
      </c>
      <c r="N434" s="76">
        <f>'Results csv file'!O881</f>
        <v>3.4762069999999998E-3</v>
      </c>
      <c r="O434" s="76">
        <f>'Results csv file'!P881</f>
        <v>2.7383669999999998E-3</v>
      </c>
      <c r="P434" s="76">
        <f>'Results csv file'!Q881</f>
        <v>2.1563609999999999E-3</v>
      </c>
      <c r="Q434" s="77">
        <f>'Results csv file'!R881</f>
        <v>1.70049E-3</v>
      </c>
      <c r="R434" s="164"/>
      <c r="S434" s="164"/>
      <c r="T434" s="164"/>
      <c r="U434" s="164"/>
      <c r="V434" s="164"/>
      <c r="W434" s="164"/>
      <c r="X434" s="164"/>
    </row>
    <row r="435" spans="1:24" x14ac:dyDescent="0.25">
      <c r="A435" s="91" t="str">
        <f>'Results csv file'!A886</f>
        <v>munxhoutot(Bardon)</v>
      </c>
      <c r="B435" s="76">
        <f>'Results csv file'!C882</f>
        <v>1.78964E-2</v>
      </c>
      <c r="C435" s="76">
        <f>'Results csv file'!D882</f>
        <v>1.30169E-2</v>
      </c>
      <c r="D435" s="76">
        <f>'Results csv file'!E882</f>
        <v>9.1975400000000006E-3</v>
      </c>
      <c r="E435" s="76">
        <f>'Results csv file'!F882</f>
        <v>6.1044200000000002E-3</v>
      </c>
      <c r="F435" s="76">
        <f>'Results csv file'!G882</f>
        <v>4.8744879999999997E-3</v>
      </c>
      <c r="G435" s="76">
        <f>'Results csv file'!H882</f>
        <v>3.2439600000000002E-3</v>
      </c>
      <c r="H435" s="76">
        <f>'Results csv file'!I882</f>
        <v>1.865521E-3</v>
      </c>
      <c r="I435" s="76">
        <f>'Results csv file'!J882</f>
        <v>7.3952290000000003E-4</v>
      </c>
      <c r="J435" s="76">
        <f>'Results csv file'!K882</f>
        <v>3.6021310000000002E-3</v>
      </c>
      <c r="K435" s="76">
        <f>'Results csv file'!L882</f>
        <v>4.7437340000000003E-3</v>
      </c>
      <c r="L435" s="76">
        <f>'Results csv file'!M882</f>
        <v>5.5668219999999999E-3</v>
      </c>
      <c r="M435" s="76">
        <f>'Results csv file'!N882</f>
        <v>5.265446E-3</v>
      </c>
      <c r="N435" s="76">
        <f>'Results csv file'!O882</f>
        <v>4.5269569999999999E-3</v>
      </c>
      <c r="O435" s="76">
        <f>'Results csv file'!P882</f>
        <v>3.7307210000000002E-3</v>
      </c>
      <c r="P435" s="76">
        <f>'Results csv file'!Q882</f>
        <v>3.1096399999999999E-3</v>
      </c>
      <c r="Q435" s="77">
        <f>'Results csv file'!R882</f>
        <v>2.6341720000000002E-3</v>
      </c>
      <c r="R435" s="164"/>
      <c r="S435" s="164"/>
      <c r="T435" s="164"/>
      <c r="U435" s="164"/>
      <c r="V435" s="164"/>
      <c r="W435" s="164"/>
      <c r="X435" s="164"/>
    </row>
    <row r="436" spans="1:24" x14ac:dyDescent="0.25">
      <c r="A436" s="91" t="str">
        <f>'Results csv file'!A887</f>
        <v>munxhoutot(Chelmer)</v>
      </c>
      <c r="B436" s="76">
        <f>'Results csv file'!C883</f>
        <v>1.1186150000000001E-2</v>
      </c>
      <c r="C436" s="76">
        <f>'Results csv file'!D883</f>
        <v>6.7315730000000002E-3</v>
      </c>
      <c r="D436" s="76">
        <f>'Results csv file'!E883</f>
        <v>3.1030110000000001E-3</v>
      </c>
      <c r="E436" s="76">
        <f>'Results csv file'!F883</f>
        <v>6.4460790000000004E-5</v>
      </c>
      <c r="F436" s="76">
        <f>'Results csv file'!G883</f>
        <v>-1.058753E-3</v>
      </c>
      <c r="G436" s="76">
        <f>'Results csv file'!H883</f>
        <v>-2.6214580000000001E-3</v>
      </c>
      <c r="H436" s="76">
        <f>'Results csv file'!I883</f>
        <v>-3.9611539999999997E-3</v>
      </c>
      <c r="I436" s="76">
        <f>'Results csv file'!J883</f>
        <v>-5.0680100000000004E-3</v>
      </c>
      <c r="J436" s="76">
        <f>'Results csv file'!K883</f>
        <v>-2.315321E-3</v>
      </c>
      <c r="K436" s="76">
        <f>'Results csv file'!L883</f>
        <v>-1.0682350000000001E-3</v>
      </c>
      <c r="L436" s="76">
        <f>'Results csv file'!M883</f>
        <v>-1.1012750000000001E-4</v>
      </c>
      <c r="M436" s="76">
        <f>'Results csv file'!N883</f>
        <v>-1.19864E-4</v>
      </c>
      <c r="N436" s="76">
        <f>'Results csv file'!O883</f>
        <v>-6.2537539999999998E-4</v>
      </c>
      <c r="O436" s="76">
        <f>'Results csv file'!P883</f>
        <v>-1.2663799999999999E-3</v>
      </c>
      <c r="P436" s="76">
        <f>'Results csv file'!Q883</f>
        <v>-1.8099450000000001E-3</v>
      </c>
      <c r="Q436" s="77">
        <f>'Results csv file'!R883</f>
        <v>-2.227302E-3</v>
      </c>
      <c r="R436" s="164"/>
      <c r="S436" s="164"/>
      <c r="T436" s="164"/>
      <c r="U436" s="164"/>
      <c r="V436" s="164"/>
      <c r="W436" s="164"/>
      <c r="X436" s="164"/>
    </row>
    <row r="437" spans="1:24" x14ac:dyDescent="0.25">
      <c r="A437" s="91" t="str">
        <f>'Results csv file'!A888</f>
        <v>munxhoutot(Clayfield)</v>
      </c>
      <c r="B437" s="76">
        <f>'Results csv file'!C884</f>
        <v>-1.469896E-2</v>
      </c>
      <c r="C437" s="76">
        <f>'Results csv file'!D884</f>
        <v>-1.849489E-2</v>
      </c>
      <c r="D437" s="76">
        <f>'Results csv file'!E884</f>
        <v>-2.1467389999999999E-2</v>
      </c>
      <c r="E437" s="76">
        <f>'Results csv file'!F884</f>
        <v>-2.38616E-2</v>
      </c>
      <c r="F437" s="76">
        <f>'Results csv file'!G884</f>
        <v>-2.4763650000000002E-2</v>
      </c>
      <c r="G437" s="76">
        <f>'Results csv file'!H884</f>
        <v>-2.575407E-2</v>
      </c>
      <c r="H437" s="76">
        <f>'Results csv file'!I884</f>
        <v>-2.655045E-2</v>
      </c>
      <c r="I437" s="76">
        <f>'Results csv file'!J884</f>
        <v>-2.7162550000000001E-2</v>
      </c>
      <c r="J437" s="76">
        <f>'Results csv file'!K884</f>
        <v>-2.5634190000000001E-2</v>
      </c>
      <c r="K437" s="76">
        <f>'Results csv file'!L884</f>
        <v>-2.4790429999999999E-2</v>
      </c>
      <c r="L437" s="76">
        <f>'Results csv file'!M884</f>
        <v>-2.4110949999999999E-2</v>
      </c>
      <c r="M437" s="76">
        <f>'Results csv file'!N884</f>
        <v>-2.3663199999999999E-2</v>
      </c>
      <c r="N437" s="76">
        <f>'Results csv file'!O884</f>
        <v>-2.3624220000000001E-2</v>
      </c>
      <c r="O437" s="76">
        <f>'Results csv file'!P884</f>
        <v>-2.383832E-2</v>
      </c>
      <c r="P437" s="76">
        <f>'Results csv file'!Q884</f>
        <v>-2.4081539999999999E-2</v>
      </c>
      <c r="Q437" s="77">
        <f>'Results csv file'!R884</f>
        <v>-2.4266300000000001E-2</v>
      </c>
      <c r="R437" s="164"/>
      <c r="S437" s="164"/>
      <c r="T437" s="164"/>
      <c r="U437" s="164"/>
      <c r="V437" s="164"/>
      <c r="W437" s="164"/>
      <c r="X437" s="164"/>
    </row>
    <row r="438" spans="1:24" x14ac:dyDescent="0.25">
      <c r="A438" s="91" t="str">
        <f>'Results csv file'!A889</f>
        <v>munxhoutot(Corinda)</v>
      </c>
      <c r="B438" s="76">
        <f>'Results csv file'!C885</f>
        <v>3.154626E-2</v>
      </c>
      <c r="C438" s="76">
        <f>'Results csv file'!D885</f>
        <v>2.6173149999999999E-2</v>
      </c>
      <c r="D438" s="76">
        <f>'Results csv file'!E885</f>
        <v>2.1968519999999998E-2</v>
      </c>
      <c r="E438" s="76">
        <f>'Results csv file'!F885</f>
        <v>1.854954E-2</v>
      </c>
      <c r="F438" s="76">
        <f>'Results csv file'!G885</f>
        <v>1.7222419999999999E-2</v>
      </c>
      <c r="G438" s="76">
        <f>'Results csv file'!H885</f>
        <v>1.530131E-2</v>
      </c>
      <c r="H438" s="76">
        <f>'Results csv file'!I885</f>
        <v>1.3651409999999999E-2</v>
      </c>
      <c r="I438" s="76">
        <f>'Results csv file'!J885</f>
        <v>1.229271E-2</v>
      </c>
      <c r="J438" s="76">
        <f>'Results csv file'!K885</f>
        <v>1.5923619999999999E-2</v>
      </c>
      <c r="K438" s="76">
        <f>'Results csv file'!L885</f>
        <v>1.727826E-2</v>
      </c>
      <c r="L438" s="76">
        <f>'Results csv file'!M885</f>
        <v>1.822706E-2</v>
      </c>
      <c r="M438" s="76">
        <f>'Results csv file'!N885</f>
        <v>1.754733E-2</v>
      </c>
      <c r="N438" s="76">
        <f>'Results csv file'!O885</f>
        <v>1.6420839999999999E-2</v>
      </c>
      <c r="O438" s="76">
        <f>'Results csv file'!P885</f>
        <v>1.5343310000000001E-2</v>
      </c>
      <c r="P438" s="76">
        <f>'Results csv file'!Q885</f>
        <v>1.4528020000000001E-2</v>
      </c>
      <c r="Q438" s="77">
        <f>'Results csv file'!R885</f>
        <v>1.387799E-2</v>
      </c>
      <c r="R438" s="164"/>
      <c r="S438" s="164"/>
      <c r="T438" s="164"/>
      <c r="U438" s="164"/>
      <c r="V438" s="164"/>
      <c r="W438" s="164"/>
      <c r="X438" s="164"/>
    </row>
    <row r="439" spans="1:24" x14ac:dyDescent="0.25">
      <c r="A439" s="91" t="str">
        <f>'Results csv file'!A890</f>
        <v>munxhoutot(Enoggera)</v>
      </c>
      <c r="B439" s="76">
        <f>'Results csv file'!C886</f>
        <v>2.8491249999999999E-2</v>
      </c>
      <c r="C439" s="76">
        <f>'Results csv file'!D886</f>
        <v>2.329811E-2</v>
      </c>
      <c r="D439" s="76">
        <f>'Results csv file'!E886</f>
        <v>1.924271E-2</v>
      </c>
      <c r="E439" s="76">
        <f>'Results csv file'!F886</f>
        <v>1.595239E-2</v>
      </c>
      <c r="F439" s="76">
        <f>'Results csv file'!G886</f>
        <v>1.4849319999999999E-2</v>
      </c>
      <c r="G439" s="76">
        <f>'Results csv file'!H886</f>
        <v>1.300567E-2</v>
      </c>
      <c r="H439" s="76">
        <f>'Results csv file'!I886</f>
        <v>1.141372E-2</v>
      </c>
      <c r="I439" s="76">
        <f>'Results csv file'!J886</f>
        <v>1.010321E-2</v>
      </c>
      <c r="J439" s="76">
        <f>'Results csv file'!K886</f>
        <v>1.3934139999999999E-2</v>
      </c>
      <c r="K439" s="76">
        <f>'Results csv file'!L886</f>
        <v>1.5268469999999999E-2</v>
      </c>
      <c r="L439" s="76">
        <f>'Results csv file'!M886</f>
        <v>1.6188060000000001E-2</v>
      </c>
      <c r="M439" s="76">
        <f>'Results csv file'!N886</f>
        <v>1.550705E-2</v>
      </c>
      <c r="N439" s="76">
        <f>'Results csv file'!O886</f>
        <v>1.443697E-2</v>
      </c>
      <c r="O439" s="76">
        <f>'Results csv file'!P886</f>
        <v>1.344532E-2</v>
      </c>
      <c r="P439" s="76">
        <f>'Results csv file'!Q886</f>
        <v>1.2716969999999999E-2</v>
      </c>
      <c r="Q439" s="77">
        <f>'Results csv file'!R886</f>
        <v>1.213419E-2</v>
      </c>
      <c r="R439" s="164"/>
      <c r="S439" s="164"/>
      <c r="T439" s="164"/>
      <c r="U439" s="164"/>
      <c r="V439" s="164"/>
      <c r="W439" s="164"/>
      <c r="X439" s="164"/>
    </row>
    <row r="440" spans="1:24" x14ac:dyDescent="0.25">
      <c r="A440" s="91" t="str">
        <f>'Results csv file'!A891</f>
        <v>munxhoutot(Graceville)</v>
      </c>
      <c r="B440" s="76">
        <f>'Results csv file'!C887</f>
        <v>4.7726669999999999E-2</v>
      </c>
      <c r="C440" s="76">
        <f>'Results csv file'!D887</f>
        <v>4.163174E-2</v>
      </c>
      <c r="D440" s="76">
        <f>'Results csv file'!E887</f>
        <v>3.7045670000000003E-2</v>
      </c>
      <c r="E440" s="76">
        <f>'Results csv file'!F887</f>
        <v>3.3400430000000002E-2</v>
      </c>
      <c r="F440" s="76">
        <f>'Results csv file'!G887</f>
        <v>3.2189679999999998E-2</v>
      </c>
      <c r="G440" s="76">
        <f>'Results csv file'!H887</f>
        <v>2.994604E-2</v>
      </c>
      <c r="H440" s="76">
        <f>'Results csv file'!I887</f>
        <v>2.7992400000000001E-2</v>
      </c>
      <c r="I440" s="76">
        <f>'Results csv file'!J887</f>
        <v>2.6368619999999999E-2</v>
      </c>
      <c r="J440" s="76">
        <f>'Results csv file'!K887</f>
        <v>3.1233210000000001E-2</v>
      </c>
      <c r="K440" s="76">
        <f>'Results csv file'!L887</f>
        <v>3.2503039999999997E-2</v>
      </c>
      <c r="L440" s="76">
        <f>'Results csv file'!M887</f>
        <v>3.327977E-2</v>
      </c>
      <c r="M440" s="76">
        <f>'Results csv file'!N887</f>
        <v>3.1826819999999999E-2</v>
      </c>
      <c r="N440" s="76">
        <f>'Results csv file'!O887</f>
        <v>3.0140719999999999E-2</v>
      </c>
      <c r="O440" s="76">
        <f>'Results csv file'!P887</f>
        <v>2.8776929999999999E-2</v>
      </c>
      <c r="P440" s="76">
        <f>'Results csv file'!Q887</f>
        <v>2.7832369999999999E-2</v>
      </c>
      <c r="Q440" s="77">
        <f>'Results csv file'!R887</f>
        <v>2.7063489999999999E-2</v>
      </c>
      <c r="R440" s="164"/>
      <c r="S440" s="164"/>
      <c r="T440" s="164"/>
      <c r="U440" s="164"/>
      <c r="V440" s="164"/>
      <c r="W440" s="164"/>
      <c r="X440" s="164"/>
    </row>
    <row r="441" spans="1:24" x14ac:dyDescent="0.25">
      <c r="A441" s="91" t="str">
        <f>'Results csv file'!A892</f>
        <v>munxhoutot(Grange)</v>
      </c>
      <c r="B441" s="76">
        <f>'Results csv file'!C888</f>
        <v>-1.7529630000000001E-2</v>
      </c>
      <c r="C441" s="76">
        <f>'Results csv file'!D888</f>
        <v>-2.112178E-2</v>
      </c>
      <c r="D441" s="76">
        <f>'Results csv file'!E888</f>
        <v>-2.3988140000000002E-2</v>
      </c>
      <c r="E441" s="76">
        <f>'Results csv file'!F888</f>
        <v>-2.6334659999999999E-2</v>
      </c>
      <c r="F441" s="76">
        <f>'Results csv file'!G888</f>
        <v>-2.7109600000000001E-2</v>
      </c>
      <c r="G441" s="76">
        <f>'Results csv file'!H888</f>
        <v>-2.806117E-2</v>
      </c>
      <c r="H441" s="76">
        <f>'Results csv file'!I888</f>
        <v>-2.8838229999999999E-2</v>
      </c>
      <c r="I441" s="76">
        <f>'Results csv file'!J888</f>
        <v>-2.9450009999999999E-2</v>
      </c>
      <c r="J441" s="76">
        <f>'Results csv file'!K888</f>
        <v>-2.7782339999999999E-2</v>
      </c>
      <c r="K441" s="76">
        <f>'Results csv file'!L888</f>
        <v>-2.6862480000000001E-2</v>
      </c>
      <c r="L441" s="76">
        <f>'Results csv file'!M888</f>
        <v>-2.6106549999999999E-2</v>
      </c>
      <c r="M441" s="76">
        <f>'Results csv file'!N888</f>
        <v>-2.5580720000000001E-2</v>
      </c>
      <c r="N441" s="76">
        <f>'Results csv file'!O888</f>
        <v>-2.5463980000000001E-2</v>
      </c>
      <c r="O441" s="76">
        <f>'Results csv file'!P888</f>
        <v>-2.560985E-2</v>
      </c>
      <c r="P441" s="76">
        <f>'Results csv file'!Q888</f>
        <v>-2.5794540000000001E-2</v>
      </c>
      <c r="Q441" s="77">
        <f>'Results csv file'!R888</f>
        <v>-2.5920809999999999E-2</v>
      </c>
      <c r="R441" s="164"/>
      <c r="S441" s="164"/>
      <c r="T441" s="164"/>
      <c r="U441" s="164"/>
      <c r="V441" s="164"/>
      <c r="W441" s="164"/>
      <c r="X441" s="164"/>
    </row>
    <row r="442" spans="1:24" x14ac:dyDescent="0.25">
      <c r="A442" s="91" t="str">
        <f>'Results csv file'!A893</f>
        <v>munxhoutot(Hamilton)</v>
      </c>
      <c r="B442" s="76">
        <f>'Results csv file'!C889</f>
        <v>2.5820630000000001E-2</v>
      </c>
      <c r="C442" s="76">
        <f>'Results csv file'!D889</f>
        <v>2.0849880000000001E-2</v>
      </c>
      <c r="D442" s="76">
        <f>'Results csv file'!E889</f>
        <v>1.693944E-2</v>
      </c>
      <c r="E442" s="76">
        <f>'Results csv file'!F889</f>
        <v>1.373592E-2</v>
      </c>
      <c r="F442" s="76">
        <f>'Results csv file'!G889</f>
        <v>1.249598E-2</v>
      </c>
      <c r="G442" s="76">
        <f>'Results csv file'!H889</f>
        <v>1.070949E-2</v>
      </c>
      <c r="H442" s="76">
        <f>'Results csv file'!I889</f>
        <v>9.1848989999999998E-3</v>
      </c>
      <c r="I442" s="76">
        <f>'Results csv file'!J889</f>
        <v>7.9126189999999992E-3</v>
      </c>
      <c r="J442" s="76">
        <f>'Results csv file'!K889</f>
        <v>1.118687E-2</v>
      </c>
      <c r="K442" s="76">
        <f>'Results csv file'!L889</f>
        <v>1.244438E-2</v>
      </c>
      <c r="L442" s="76">
        <f>'Results csv file'!M889</f>
        <v>1.3335079999999999E-2</v>
      </c>
      <c r="M442" s="76">
        <f>'Results csv file'!N889</f>
        <v>1.2867989999999999E-2</v>
      </c>
      <c r="N442" s="76">
        <f>'Results csv file'!O889</f>
        <v>1.194375E-2</v>
      </c>
      <c r="O442" s="76">
        <f>'Results csv file'!P889</f>
        <v>1.1000869999999999E-2</v>
      </c>
      <c r="P442" s="76">
        <f>'Results csv file'!Q889</f>
        <v>1.0272470000000001E-2</v>
      </c>
      <c r="Q442" s="77">
        <f>'Results csv file'!R889</f>
        <v>9.689652E-3</v>
      </c>
      <c r="R442" s="164"/>
      <c r="S442" s="164"/>
      <c r="T442" s="164"/>
      <c r="U442" s="164"/>
      <c r="V442" s="164"/>
      <c r="W442" s="164"/>
      <c r="X442" s="164"/>
    </row>
    <row r="443" spans="1:24" x14ac:dyDescent="0.25">
      <c r="A443" s="91" t="str">
        <f>'Results csv file'!A894</f>
        <v>munxhoutot(Hendra)</v>
      </c>
      <c r="B443" s="76">
        <f>'Results csv file'!C890</f>
        <v>3.2745749999999997E-2</v>
      </c>
      <c r="C443" s="76">
        <f>'Results csv file'!D890</f>
        <v>2.67102E-2</v>
      </c>
      <c r="D443" s="76">
        <f>'Results csv file'!E890</f>
        <v>2.1720369999999999E-2</v>
      </c>
      <c r="E443" s="76">
        <f>'Results csv file'!F890</f>
        <v>1.7514330000000002E-2</v>
      </c>
      <c r="F443" s="76">
        <f>'Results csv file'!G890</f>
        <v>1.548279E-2</v>
      </c>
      <c r="G443" s="76">
        <f>'Results csv file'!H890</f>
        <v>1.311593E-2</v>
      </c>
      <c r="H443" s="76">
        <f>'Results csv file'!I890</f>
        <v>1.107062E-2</v>
      </c>
      <c r="I443" s="76">
        <f>'Results csv file'!J890</f>
        <v>9.3666170000000007E-3</v>
      </c>
      <c r="J443" s="76">
        <f>'Results csv file'!K890</f>
        <v>1.2141799999999999E-2</v>
      </c>
      <c r="K443" s="76">
        <f>'Results csv file'!L890</f>
        <v>1.3393209999999999E-2</v>
      </c>
      <c r="L443" s="76">
        <f>'Results csv file'!M890</f>
        <v>1.4373260000000001E-2</v>
      </c>
      <c r="M443" s="76">
        <f>'Results csv file'!N890</f>
        <v>1.409095E-2</v>
      </c>
      <c r="N443" s="76">
        <f>'Results csv file'!O890</f>
        <v>1.319557E-2</v>
      </c>
      <c r="O443" s="76">
        <f>'Results csv file'!P890</f>
        <v>1.214586E-2</v>
      </c>
      <c r="P443" s="76">
        <f>'Results csv file'!Q890</f>
        <v>1.124268E-2</v>
      </c>
      <c r="Q443" s="77">
        <f>'Results csv file'!R890</f>
        <v>1.049486E-2</v>
      </c>
      <c r="R443" s="164"/>
      <c r="S443" s="164"/>
      <c r="T443" s="164"/>
      <c r="U443" s="164"/>
      <c r="V443" s="164"/>
      <c r="W443" s="164"/>
      <c r="X443" s="164"/>
    </row>
    <row r="444" spans="1:24" x14ac:dyDescent="0.25">
      <c r="A444" s="91" t="str">
        <f>'Results csv file'!A895</f>
        <v>munxhoutot(Indooroopill)</v>
      </c>
      <c r="B444" s="76">
        <f>'Results csv file'!C891</f>
        <v>4.499678E-2</v>
      </c>
      <c r="C444" s="76">
        <f>'Results csv file'!D891</f>
        <v>3.9157959999999999E-2</v>
      </c>
      <c r="D444" s="76">
        <f>'Results csv file'!E891</f>
        <v>3.4567630000000002E-2</v>
      </c>
      <c r="E444" s="76">
        <f>'Results csv file'!F891</f>
        <v>3.0822700000000001E-2</v>
      </c>
      <c r="F444" s="76">
        <f>'Results csv file'!G891</f>
        <v>2.9329919999999999E-2</v>
      </c>
      <c r="G444" s="76">
        <f>'Results csv file'!H891</f>
        <v>2.7115980000000001E-2</v>
      </c>
      <c r="H444" s="76">
        <f>'Results csv file'!I891</f>
        <v>2.520269E-2</v>
      </c>
      <c r="I444" s="76">
        <f>'Results csv file'!J891</f>
        <v>2.3609850000000002E-2</v>
      </c>
      <c r="J444" s="76">
        <f>'Results csv file'!K891</f>
        <v>2.7766260000000001E-2</v>
      </c>
      <c r="K444" s="76">
        <f>'Results csv file'!L891</f>
        <v>2.924759E-2</v>
      </c>
      <c r="L444" s="76">
        <f>'Results csv file'!M891</f>
        <v>3.0245930000000001E-2</v>
      </c>
      <c r="M444" s="76">
        <f>'Results csv file'!N891</f>
        <v>2.930195E-2</v>
      </c>
      <c r="N444" s="76">
        <f>'Results csv file'!O891</f>
        <v>2.7862149999999999E-2</v>
      </c>
      <c r="O444" s="76">
        <f>'Results csv file'!P891</f>
        <v>2.6530410000000001E-2</v>
      </c>
      <c r="P444" s="76">
        <f>'Results csv file'!Q891</f>
        <v>2.5549120000000002E-2</v>
      </c>
      <c r="Q444" s="77">
        <f>'Results csv file'!R891</f>
        <v>2.4762510000000001E-2</v>
      </c>
      <c r="R444" s="164"/>
      <c r="S444" s="164"/>
      <c r="T444" s="164"/>
      <c r="U444" s="164"/>
      <c r="V444" s="164"/>
      <c r="W444" s="164"/>
      <c r="X444" s="164"/>
    </row>
    <row r="445" spans="1:24" x14ac:dyDescent="0.25">
      <c r="A445" s="91" t="str">
        <f>'Results csv file'!A896</f>
        <v>munxhoutot(Kedron)</v>
      </c>
      <c r="B445" s="76">
        <f>'Results csv file'!C892</f>
        <v>1.2442750000000001E-2</v>
      </c>
      <c r="C445" s="76">
        <f>'Results csv file'!D892</f>
        <v>7.7280880000000001E-3</v>
      </c>
      <c r="D445" s="76">
        <f>'Results csv file'!E892</f>
        <v>4.0242309999999996E-3</v>
      </c>
      <c r="E445" s="76">
        <f>'Results csv file'!F892</f>
        <v>1.007406E-3</v>
      </c>
      <c r="F445" s="76">
        <f>'Results csv file'!G892</f>
        <v>-7.7001109999999998E-5</v>
      </c>
      <c r="G445" s="76">
        <f>'Results csv file'!H892</f>
        <v>-1.639595E-3</v>
      </c>
      <c r="H445" s="76">
        <f>'Results csv file'!I892</f>
        <v>-2.9696929999999998E-3</v>
      </c>
      <c r="I445" s="76">
        <f>'Results csv file'!J892</f>
        <v>-4.0573459999999999E-3</v>
      </c>
      <c r="J445" s="76">
        <f>'Results csv file'!K892</f>
        <v>-1.1382930000000001E-3</v>
      </c>
      <c r="K445" s="76">
        <f>'Results csv file'!L892</f>
        <v>2.746099E-6</v>
      </c>
      <c r="L445" s="76">
        <f>'Results csv file'!M892</f>
        <v>8.2566870000000002E-4</v>
      </c>
      <c r="M445" s="76">
        <f>'Results csv file'!N892</f>
        <v>5.7263910000000004E-4</v>
      </c>
      <c r="N445" s="76">
        <f>'Results csv file'!O892</f>
        <v>-8.8581149999999995E-5</v>
      </c>
      <c r="O445" s="76">
        <f>'Results csv file'!P892</f>
        <v>-8.1747730000000004E-4</v>
      </c>
      <c r="P445" s="76">
        <f>'Results csv file'!Q892</f>
        <v>-1.390601E-3</v>
      </c>
      <c r="Q445" s="77">
        <f>'Results csv file'!R892</f>
        <v>-1.8372040000000001E-3</v>
      </c>
      <c r="R445" s="164"/>
      <c r="S445" s="164"/>
      <c r="T445" s="164"/>
      <c r="U445" s="164"/>
      <c r="V445" s="164"/>
      <c r="W445" s="164"/>
      <c r="X445" s="164"/>
    </row>
    <row r="446" spans="1:24" x14ac:dyDescent="0.25">
      <c r="A446" s="91" t="str">
        <f>'Results csv file'!A897</f>
        <v>munxhoutot(Lutwyche)</v>
      </c>
      <c r="B446" s="76">
        <f>'Results csv file'!C893</f>
        <v>-1.172861E-2</v>
      </c>
      <c r="C446" s="76">
        <f>'Results csv file'!D893</f>
        <v>-1.5484009999999999E-2</v>
      </c>
      <c r="D446" s="76">
        <f>'Results csv file'!E893</f>
        <v>-1.8377480000000002E-2</v>
      </c>
      <c r="E446" s="76">
        <f>'Results csv file'!F893</f>
        <v>-2.069292E-2</v>
      </c>
      <c r="F446" s="76">
        <f>'Results csv file'!G893</f>
        <v>-2.1526440000000001E-2</v>
      </c>
      <c r="G446" s="76">
        <f>'Results csv file'!H893</f>
        <v>-2.2535949999999999E-2</v>
      </c>
      <c r="H446" s="76">
        <f>'Results csv file'!I893</f>
        <v>-2.3351819999999999E-2</v>
      </c>
      <c r="I446" s="76">
        <f>'Results csv file'!J893</f>
        <v>-2.3992779999999998E-2</v>
      </c>
      <c r="J446" s="76">
        <f>'Results csv file'!K893</f>
        <v>-2.2424670000000001E-2</v>
      </c>
      <c r="K446" s="76">
        <f>'Results csv file'!L893</f>
        <v>-2.1668739999999999E-2</v>
      </c>
      <c r="L446" s="76">
        <f>'Results csv file'!M893</f>
        <v>-2.1086580000000001E-2</v>
      </c>
      <c r="M446" s="76">
        <f>'Results csv file'!N893</f>
        <v>-2.0804679999999999E-2</v>
      </c>
      <c r="N446" s="76">
        <f>'Results csv file'!O893</f>
        <v>-2.0843609999999999E-2</v>
      </c>
      <c r="O446" s="76">
        <f>'Results csv file'!P893</f>
        <v>-2.1076939999999999E-2</v>
      </c>
      <c r="P446" s="76">
        <f>'Results csv file'!Q893</f>
        <v>-2.1329480000000001E-2</v>
      </c>
      <c r="Q446" s="77">
        <f>'Results csv file'!R893</f>
        <v>-2.1514100000000001E-2</v>
      </c>
      <c r="R446" s="164"/>
      <c r="S446" s="164"/>
      <c r="T446" s="164"/>
      <c r="U446" s="164"/>
      <c r="V446" s="164"/>
      <c r="W446" s="164"/>
      <c r="X446" s="164"/>
    </row>
    <row r="447" spans="1:24" x14ac:dyDescent="0.25">
      <c r="A447" s="91" t="str">
        <f>'Results csv file'!A898</f>
        <v>munxhoutot(Newmarket)</v>
      </c>
      <c r="B447" s="76">
        <f>'Results csv file'!C894</f>
        <v>-2.7126399999999998E-2</v>
      </c>
      <c r="C447" s="76">
        <f>'Results csv file'!D894</f>
        <v>-3.0303480000000001E-2</v>
      </c>
      <c r="D447" s="76">
        <f>'Results csv file'!E894</f>
        <v>-3.2804729999999997E-2</v>
      </c>
      <c r="E447" s="76">
        <f>'Results csv file'!F894</f>
        <v>-3.482582E-2</v>
      </c>
      <c r="F447" s="76">
        <f>'Results csv file'!G894</f>
        <v>-3.5591659999999997E-2</v>
      </c>
      <c r="G447" s="76">
        <f>'Results csv file'!H894</f>
        <v>-3.6339200000000002E-2</v>
      </c>
      <c r="H447" s="76">
        <f>'Results csv file'!I894</f>
        <v>-3.6931619999999998E-2</v>
      </c>
      <c r="I447" s="76">
        <f>'Results csv file'!J894</f>
        <v>-3.7378429999999997E-2</v>
      </c>
      <c r="J447" s="76">
        <f>'Results csv file'!K894</f>
        <v>-3.6575620000000003E-2</v>
      </c>
      <c r="K447" s="76">
        <f>'Results csv file'!L894</f>
        <v>-3.6003449999999999E-2</v>
      </c>
      <c r="L447" s="76">
        <f>'Results csv file'!M894</f>
        <v>-3.551795E-2</v>
      </c>
      <c r="M447" s="76">
        <f>'Results csv file'!N894</f>
        <v>-3.4836489999999998E-2</v>
      </c>
      <c r="N447" s="76">
        <f>'Results csv file'!O894</f>
        <v>-3.4495900000000003E-2</v>
      </c>
      <c r="O447" s="76">
        <f>'Results csv file'!P894</f>
        <v>-3.4486160000000002E-2</v>
      </c>
      <c r="P447" s="76">
        <f>'Results csv file'!Q894</f>
        <v>-3.4583540000000003E-2</v>
      </c>
      <c r="Q447" s="77">
        <f>'Results csv file'!R894</f>
        <v>-3.466143E-2</v>
      </c>
      <c r="R447" s="164"/>
      <c r="S447" s="164"/>
      <c r="T447" s="164"/>
      <c r="U447" s="164"/>
      <c r="V447" s="164"/>
      <c r="W447" s="164"/>
      <c r="X447" s="164"/>
    </row>
    <row r="448" spans="1:24" x14ac:dyDescent="0.25">
      <c r="A448" s="91" t="str">
        <f>'Results csv file'!A899</f>
        <v>munxhoutot(Nundah)</v>
      </c>
      <c r="B448" s="76">
        <f>'Results csv file'!C895</f>
        <v>3.3451929999999998E-2</v>
      </c>
      <c r="C448" s="76">
        <f>'Results csv file'!D895</f>
        <v>2.8070749999999998E-2</v>
      </c>
      <c r="D448" s="76">
        <f>'Results csv file'!E895</f>
        <v>2.383762E-2</v>
      </c>
      <c r="E448" s="76">
        <f>'Results csv file'!F895</f>
        <v>2.036986E-2</v>
      </c>
      <c r="F448" s="76">
        <f>'Results csv file'!G895</f>
        <v>1.9199529999999999E-2</v>
      </c>
      <c r="G448" s="76">
        <f>'Results csv file'!H895</f>
        <v>1.723044E-2</v>
      </c>
      <c r="H448" s="76">
        <f>'Results csv file'!I895</f>
        <v>1.552241E-2</v>
      </c>
      <c r="I448" s="76">
        <f>'Results csv file'!J895</f>
        <v>1.409553E-2</v>
      </c>
      <c r="J448" s="76">
        <f>'Results csv file'!K895</f>
        <v>1.8162580000000001E-2</v>
      </c>
      <c r="K448" s="76">
        <f>'Results csv file'!L895</f>
        <v>1.958377E-2</v>
      </c>
      <c r="L448" s="76">
        <f>'Results csv file'!M895</f>
        <v>2.0580930000000001E-2</v>
      </c>
      <c r="M448" s="76">
        <f>'Results csv file'!N895</f>
        <v>1.9851400000000002E-2</v>
      </c>
      <c r="N448" s="76">
        <f>'Results csv file'!O895</f>
        <v>1.8703319999999999E-2</v>
      </c>
      <c r="O448" s="76">
        <f>'Results csv file'!P895</f>
        <v>1.7643929999999999E-2</v>
      </c>
      <c r="P448" s="76">
        <f>'Results csv file'!Q895</f>
        <v>1.686696E-2</v>
      </c>
      <c r="Q448" s="77">
        <f>'Results csv file'!R895</f>
        <v>1.6255439999999999E-2</v>
      </c>
      <c r="R448" s="164"/>
      <c r="S448" s="164"/>
      <c r="T448" s="164"/>
      <c r="U448" s="164"/>
      <c r="V448" s="164"/>
      <c r="W448" s="164"/>
      <c r="X448" s="164"/>
    </row>
    <row r="449" spans="1:24" x14ac:dyDescent="0.25">
      <c r="A449" s="91" t="str">
        <f>'Results csv file'!A900</f>
        <v>munxhoutot(StLucia)</v>
      </c>
      <c r="B449" s="76">
        <f>'Results csv file'!C896</f>
        <v>-1.6175209999999999E-2</v>
      </c>
      <c r="C449" s="76">
        <f>'Results csv file'!D896</f>
        <v>-1.969187E-2</v>
      </c>
      <c r="D449" s="76">
        <f>'Results csv file'!E896</f>
        <v>-2.2550589999999999E-2</v>
      </c>
      <c r="E449" s="76">
        <f>'Results csv file'!F896</f>
        <v>-2.493803E-2</v>
      </c>
      <c r="F449" s="76">
        <f>'Results csv file'!G896</f>
        <v>-2.5809439999999999E-2</v>
      </c>
      <c r="G449" s="76">
        <f>'Results csv file'!H896</f>
        <v>-2.677993E-2</v>
      </c>
      <c r="H449" s="76">
        <f>'Results csv file'!I896</f>
        <v>-2.7565989999999999E-2</v>
      </c>
      <c r="I449" s="76">
        <f>'Results csv file'!J896</f>
        <v>-2.8187319999999998E-2</v>
      </c>
      <c r="J449" s="76">
        <f>'Results csv file'!K896</f>
        <v>-2.6771199999999998E-2</v>
      </c>
      <c r="K449" s="76">
        <f>'Results csv file'!L896</f>
        <v>-2.581404E-2</v>
      </c>
      <c r="L449" s="76">
        <f>'Results csv file'!M896</f>
        <v>-2.500109E-2</v>
      </c>
      <c r="M449" s="76">
        <f>'Results csv file'!N896</f>
        <v>-2.4330399999999999E-2</v>
      </c>
      <c r="N449" s="76">
        <f>'Results csv file'!O896</f>
        <v>-2.41263E-2</v>
      </c>
      <c r="O449" s="76">
        <f>'Results csv file'!P896</f>
        <v>-2.4233250000000001E-2</v>
      </c>
      <c r="P449" s="76">
        <f>'Results csv file'!Q896</f>
        <v>-2.4407930000000001E-2</v>
      </c>
      <c r="Q449" s="77">
        <f>'Results csv file'!R896</f>
        <v>-2.4514569999999999E-2</v>
      </c>
      <c r="R449" s="164"/>
      <c r="S449" s="164"/>
      <c r="T449" s="164"/>
      <c r="U449" s="164"/>
      <c r="V449" s="164"/>
      <c r="W449" s="164"/>
      <c r="X449" s="164"/>
    </row>
    <row r="450" spans="1:24" x14ac:dyDescent="0.25">
      <c r="A450" s="91" t="str">
        <f>'Results csv file'!A901</f>
        <v>munxhoutot(Sherwood)</v>
      </c>
      <c r="B450" s="76">
        <f>'Results csv file'!C897</f>
        <v>3.6125369999999997E-2</v>
      </c>
      <c r="C450" s="76">
        <f>'Results csv file'!D897</f>
        <v>3.045666E-2</v>
      </c>
      <c r="D450" s="76">
        <f>'Results csv file'!E897</f>
        <v>2.605449E-2</v>
      </c>
      <c r="E450" s="76">
        <f>'Results csv file'!F897</f>
        <v>2.2506600000000002E-2</v>
      </c>
      <c r="F450" s="76">
        <f>'Results csv file'!G897</f>
        <v>2.1082050000000001E-2</v>
      </c>
      <c r="G450" s="76">
        <f>'Results csv file'!H897</f>
        <v>1.9043089999999999E-2</v>
      </c>
      <c r="H450" s="76">
        <f>'Results csv file'!I897</f>
        <v>1.729489E-2</v>
      </c>
      <c r="I450" s="76">
        <f>'Results csv file'!J897</f>
        <v>1.584785E-2</v>
      </c>
      <c r="J450" s="76">
        <f>'Results csv file'!K897</f>
        <v>1.9638559999999999E-2</v>
      </c>
      <c r="K450" s="76">
        <f>'Results csv file'!L897</f>
        <v>2.0954560000000001E-2</v>
      </c>
      <c r="L450" s="76">
        <f>'Results csv file'!M897</f>
        <v>2.1826370000000001E-2</v>
      </c>
      <c r="M450" s="76">
        <f>'Results csv file'!N897</f>
        <v>2.0999589999999999E-2</v>
      </c>
      <c r="N450" s="76">
        <f>'Results csv file'!O897</f>
        <v>1.972585E-2</v>
      </c>
      <c r="O450" s="76">
        <f>'Results csv file'!P897</f>
        <v>1.852082E-2</v>
      </c>
      <c r="P450" s="76">
        <f>'Results csv file'!Q897</f>
        <v>1.7617440000000002E-2</v>
      </c>
      <c r="Q450" s="77">
        <f>'Results csv file'!R897</f>
        <v>1.6898989999999999E-2</v>
      </c>
      <c r="R450" s="164"/>
      <c r="S450" s="164"/>
      <c r="T450" s="164"/>
      <c r="U450" s="164"/>
      <c r="V450" s="164"/>
      <c r="W450" s="164"/>
      <c r="X450" s="164"/>
    </row>
    <row r="451" spans="1:24" x14ac:dyDescent="0.25">
      <c r="A451" s="91" t="str">
        <f>'Results csv file'!A902</f>
        <v>munxhoutot(Stafford)</v>
      </c>
      <c r="B451" s="76">
        <f>'Results csv file'!C898</f>
        <v>2.2631419999999999E-2</v>
      </c>
      <c r="C451" s="76">
        <f>'Results csv file'!D898</f>
        <v>1.766177E-2</v>
      </c>
      <c r="D451" s="76">
        <f>'Results csv file'!E898</f>
        <v>1.3751889999999999E-2</v>
      </c>
      <c r="E451" s="76">
        <f>'Results csv file'!F898</f>
        <v>1.0568309999999999E-2</v>
      </c>
      <c r="F451" s="76">
        <f>'Results csv file'!G898</f>
        <v>9.4834280000000003E-3</v>
      </c>
      <c r="G451" s="76">
        <f>'Results csv file'!H898</f>
        <v>7.7358189999999997E-3</v>
      </c>
      <c r="H451" s="76">
        <f>'Results csv file'!I898</f>
        <v>6.2302410000000001E-3</v>
      </c>
      <c r="I451" s="76">
        <f>'Results csv file'!J898</f>
        <v>4.9868550000000001E-3</v>
      </c>
      <c r="J451" s="76">
        <f>'Results csv file'!K898</f>
        <v>8.4403689999999996E-3</v>
      </c>
      <c r="K451" s="76">
        <f>'Results csv file'!L898</f>
        <v>9.6896340000000008E-3</v>
      </c>
      <c r="L451" s="76">
        <f>'Results csv file'!M898</f>
        <v>1.059123E-2</v>
      </c>
      <c r="M451" s="76">
        <f>'Results csv file'!N898</f>
        <v>1.0085179999999999E-2</v>
      </c>
      <c r="N451" s="76">
        <f>'Results csv file'!O898</f>
        <v>9.1996249999999995E-3</v>
      </c>
      <c r="O451" s="76">
        <f>'Results csv file'!P898</f>
        <v>8.3341000000000005E-3</v>
      </c>
      <c r="P451" s="76">
        <f>'Results csv file'!Q898</f>
        <v>7.682988E-3</v>
      </c>
      <c r="Q451" s="77">
        <f>'Results csv file'!R898</f>
        <v>7.1680099999999998E-3</v>
      </c>
      <c r="R451" s="164"/>
      <c r="S451" s="164"/>
      <c r="T451" s="164"/>
      <c r="U451" s="164"/>
      <c r="V451" s="164"/>
      <c r="W451" s="164"/>
      <c r="X451" s="164"/>
    </row>
    <row r="452" spans="1:24" x14ac:dyDescent="0.25">
      <c r="A452" s="91" t="str">
        <f>'Results csv file'!A903</f>
        <v>munxhoutot(StaffordHeig)</v>
      </c>
      <c r="B452" s="76">
        <f>'Results csv file'!C899</f>
        <v>-2.8904160000000002E-2</v>
      </c>
      <c r="C452" s="76">
        <f>'Results csv file'!D899</f>
        <v>-3.1907709999999999E-2</v>
      </c>
      <c r="D452" s="76">
        <f>'Results csv file'!E899</f>
        <v>-3.4351899999999998E-2</v>
      </c>
      <c r="E452" s="76">
        <f>'Results csv file'!F899</f>
        <v>-3.6374169999999997E-2</v>
      </c>
      <c r="F452" s="76">
        <f>'Results csv file'!G899</f>
        <v>-3.716887E-2</v>
      </c>
      <c r="G452" s="76">
        <f>'Results csv file'!H899</f>
        <v>-3.7867860000000003E-2</v>
      </c>
      <c r="H452" s="76">
        <f>'Results csv file'!I899</f>
        <v>-3.8401919999999999E-2</v>
      </c>
      <c r="I452" s="76">
        <f>'Results csv file'!J899</f>
        <v>-3.8799849999999997E-2</v>
      </c>
      <c r="J452" s="76">
        <f>'Results csv file'!K899</f>
        <v>-3.80384E-2</v>
      </c>
      <c r="K452" s="76">
        <f>'Results csv file'!L899</f>
        <v>-3.7244659999999999E-2</v>
      </c>
      <c r="L452" s="76">
        <f>'Results csv file'!M899</f>
        <v>-3.6527770000000001E-2</v>
      </c>
      <c r="M452" s="76">
        <f>'Results csv file'!N899</f>
        <v>-3.5564699999999998E-2</v>
      </c>
      <c r="N452" s="76">
        <f>'Results csv file'!O899</f>
        <v>-3.5058989999999998E-2</v>
      </c>
      <c r="O452" s="76">
        <f>'Results csv file'!P899</f>
        <v>-3.4952190000000001E-2</v>
      </c>
      <c r="P452" s="76">
        <f>'Results csv file'!Q899</f>
        <v>-3.4991080000000001E-2</v>
      </c>
      <c r="Q452" s="77">
        <f>'Results csv file'!R899</f>
        <v>-3.4981360000000003E-2</v>
      </c>
      <c r="R452" s="164"/>
      <c r="S452" s="164"/>
      <c r="T452" s="164"/>
      <c r="U452" s="164"/>
      <c r="V452" s="164"/>
      <c r="W452" s="164"/>
      <c r="X452" s="164"/>
    </row>
    <row r="453" spans="1:24" x14ac:dyDescent="0.25">
      <c r="A453" s="91" t="str">
        <f>'Results csv file'!A904</f>
        <v>munxhoutot(Taringa)</v>
      </c>
      <c r="B453" s="76">
        <f>'Results csv file'!C900</f>
        <v>4.2048910000000002E-2</v>
      </c>
      <c r="C453" s="76">
        <f>'Results csv file'!D900</f>
        <v>3.6343960000000002E-2</v>
      </c>
      <c r="D453" s="76">
        <f>'Results csv file'!E900</f>
        <v>3.1875439999999998E-2</v>
      </c>
      <c r="E453" s="76">
        <f>'Results csv file'!F900</f>
        <v>2.823107E-2</v>
      </c>
      <c r="F453" s="76">
        <f>'Results csv file'!G900</f>
        <v>2.6983219999999999E-2</v>
      </c>
      <c r="G453" s="76">
        <f>'Results csv file'!H900</f>
        <v>2.4849010000000001E-2</v>
      </c>
      <c r="H453" s="76">
        <f>'Results csv file'!I900</f>
        <v>2.2975990000000002E-2</v>
      </c>
      <c r="I453" s="76">
        <f>'Results csv file'!J900</f>
        <v>2.142295E-2</v>
      </c>
      <c r="J453" s="76">
        <f>'Results csv file'!K900</f>
        <v>2.5885680000000001E-2</v>
      </c>
      <c r="K453" s="76">
        <f>'Results csv file'!L900</f>
        <v>2.736541E-2</v>
      </c>
      <c r="L453" s="76">
        <f>'Results csv file'!M900</f>
        <v>2.839177E-2</v>
      </c>
      <c r="M453" s="76">
        <f>'Results csv file'!N900</f>
        <v>2.742849E-2</v>
      </c>
      <c r="N453" s="76">
        <f>'Results csv file'!O900</f>
        <v>2.6076040000000002E-2</v>
      </c>
      <c r="O453" s="76">
        <f>'Results csv file'!P900</f>
        <v>2.4870630000000001E-2</v>
      </c>
      <c r="P453" s="76">
        <f>'Results csv file'!Q900</f>
        <v>2.400621E-2</v>
      </c>
      <c r="Q453" s="77">
        <f>'Results csv file'!R900</f>
        <v>2.331679E-2</v>
      </c>
      <c r="R453" s="164"/>
      <c r="S453" s="164"/>
      <c r="T453" s="164"/>
      <c r="U453" s="164"/>
      <c r="V453" s="164"/>
      <c r="W453" s="164"/>
      <c r="X453" s="164"/>
    </row>
    <row r="454" spans="1:24" x14ac:dyDescent="0.25">
      <c r="A454" s="91" t="str">
        <f>'Results csv file'!A905</f>
        <v>munxhoutot(Toowong)</v>
      </c>
      <c r="B454" s="76">
        <f>'Results csv file'!C901</f>
        <v>2.3220000000000001E-2</v>
      </c>
      <c r="C454" s="76">
        <f>'Results csv file'!D901</f>
        <v>1.8308140000000001E-2</v>
      </c>
      <c r="D454" s="76">
        <f>'Results csv file'!E901</f>
        <v>1.441744E-2</v>
      </c>
      <c r="E454" s="76">
        <f>'Results csv file'!F901</f>
        <v>1.1233659999999999E-2</v>
      </c>
      <c r="F454" s="76">
        <f>'Results csv file'!G901</f>
        <v>1.0149099999999999E-2</v>
      </c>
      <c r="G454" s="76">
        <f>'Results csv file'!H901</f>
        <v>8.3818409999999993E-3</v>
      </c>
      <c r="H454" s="76">
        <f>'Results csv file'!I901</f>
        <v>6.8568099999999996E-3</v>
      </c>
      <c r="I454" s="76">
        <f>'Results csv file'!J901</f>
        <v>5.5937799999999996E-3</v>
      </c>
      <c r="J454" s="76">
        <f>'Results csv file'!K901</f>
        <v>9.0949810000000002E-3</v>
      </c>
      <c r="K454" s="76">
        <f>'Results csv file'!L901</f>
        <v>1.0353009999999999E-2</v>
      </c>
      <c r="L454" s="76">
        <f>'Results csv file'!M901</f>
        <v>1.1244499999999999E-2</v>
      </c>
      <c r="M454" s="76">
        <f>'Results csv file'!N901</f>
        <v>1.073782E-2</v>
      </c>
      <c r="N454" s="76">
        <f>'Results csv file'!O901</f>
        <v>9.8318680000000006E-3</v>
      </c>
      <c r="O454" s="76">
        <f>'Results csv file'!P901</f>
        <v>8.9464320000000007E-3</v>
      </c>
      <c r="P454" s="76">
        <f>'Results csv file'!Q901</f>
        <v>8.2952080000000001E-3</v>
      </c>
      <c r="Q454" s="77">
        <f>'Results csv file'!R901</f>
        <v>7.7801529999999997E-3</v>
      </c>
      <c r="R454" s="164"/>
      <c r="S454" s="164"/>
      <c r="T454" s="164"/>
      <c r="U454" s="164"/>
      <c r="V454" s="164"/>
      <c r="W454" s="164"/>
      <c r="X454" s="164"/>
    </row>
    <row r="455" spans="1:24" x14ac:dyDescent="0.25">
      <c r="A455" s="91" t="str">
        <f>'Results csv file'!A906</f>
        <v>munxhoutot(Wilston)</v>
      </c>
      <c r="B455" s="76">
        <f>'Results csv file'!C902</f>
        <v>5.6348960000000003E-3</v>
      </c>
      <c r="C455" s="76">
        <f>'Results csv file'!D902</f>
        <v>1.3392549999999999E-3</v>
      </c>
      <c r="D455" s="76">
        <f>'Results csv file'!E902</f>
        <v>-2.1108110000000002E-3</v>
      </c>
      <c r="E455" s="76">
        <f>'Results csv file'!F902</f>
        <v>-4.9612609999999998E-3</v>
      </c>
      <c r="F455" s="76">
        <f>'Results csv file'!G902</f>
        <v>-6.1229040000000002E-3</v>
      </c>
      <c r="G455" s="76">
        <f>'Results csv file'!H902</f>
        <v>-7.5297899999999997E-3</v>
      </c>
      <c r="H455" s="76">
        <f>'Results csv file'!I902</f>
        <v>-8.7041849999999997E-3</v>
      </c>
      <c r="I455" s="76">
        <f>'Results csv file'!J902</f>
        <v>-9.6550790000000004E-3</v>
      </c>
      <c r="J455" s="76">
        <f>'Results csv file'!K902</f>
        <v>-7.4702049999999997E-3</v>
      </c>
      <c r="K455" s="76">
        <f>'Results csv file'!L902</f>
        <v>-6.3299569999999998E-3</v>
      </c>
      <c r="L455" s="76">
        <f>'Results csv file'!M902</f>
        <v>-5.4402060000000004E-3</v>
      </c>
      <c r="M455" s="76">
        <f>'Results csv file'!N902</f>
        <v>-5.2653140000000001E-3</v>
      </c>
      <c r="N455" s="76">
        <f>'Results csv file'!O902</f>
        <v>-5.6149559999999999E-3</v>
      </c>
      <c r="O455" s="76">
        <f>'Results csv file'!P902</f>
        <v>-6.1581739999999998E-3</v>
      </c>
      <c r="P455" s="76">
        <f>'Results csv file'!Q902</f>
        <v>-6.6333249999999998E-3</v>
      </c>
      <c r="Q455" s="77">
        <f>'Results csv file'!R902</f>
        <v>-6.9918899999999997E-3</v>
      </c>
      <c r="R455" s="164"/>
      <c r="S455" s="164"/>
      <c r="T455" s="164"/>
      <c r="U455" s="164"/>
      <c r="V455" s="164"/>
      <c r="W455" s="164"/>
      <c r="X455" s="164"/>
    </row>
    <row r="456" spans="1:24" x14ac:dyDescent="0.25">
      <c r="A456" s="91" t="str">
        <f>'Results csv file'!A907</f>
        <v>munxhoutot(Windsor)</v>
      </c>
      <c r="B456" s="76">
        <f>'Results csv file'!C903</f>
        <v>1.894564E-2</v>
      </c>
      <c r="C456" s="76">
        <f>'Results csv file'!D903</f>
        <v>1.40722E-2</v>
      </c>
      <c r="D456" s="76">
        <f>'Results csv file'!E903</f>
        <v>1.019143E-2</v>
      </c>
      <c r="E456" s="76">
        <f>'Results csv file'!F903</f>
        <v>7.0082549999999997E-3</v>
      </c>
      <c r="F456" s="76">
        <f>'Results csv file'!G903</f>
        <v>5.7211550000000003E-3</v>
      </c>
      <c r="G456" s="76">
        <f>'Results csv file'!H903</f>
        <v>4.0336E-3</v>
      </c>
      <c r="H456" s="76">
        <f>'Results csv file'!I903</f>
        <v>2.5977800000000001E-3</v>
      </c>
      <c r="I456" s="76">
        <f>'Results csv file'!J903</f>
        <v>1.4334580000000001E-3</v>
      </c>
      <c r="J456" s="76">
        <f>'Results csv file'!K903</f>
        <v>4.3125200000000002E-3</v>
      </c>
      <c r="K456" s="76">
        <f>'Results csv file'!L903</f>
        <v>5.5686260000000001E-3</v>
      </c>
      <c r="L456" s="76">
        <f>'Results csv file'!M903</f>
        <v>6.4971680000000002E-3</v>
      </c>
      <c r="M456" s="76">
        <f>'Results csv file'!N903</f>
        <v>6.2834579999999996E-3</v>
      </c>
      <c r="N456" s="76">
        <f>'Results csv file'!O903</f>
        <v>5.5555350000000003E-3</v>
      </c>
      <c r="O456" s="76">
        <f>'Results csv file'!P903</f>
        <v>4.7405110000000002E-3</v>
      </c>
      <c r="P456" s="76">
        <f>'Results csv file'!Q903</f>
        <v>4.0907299999999999E-3</v>
      </c>
      <c r="Q456" s="77">
        <f>'Results csv file'!R903</f>
        <v>3.5866299999999999E-3</v>
      </c>
      <c r="R456" s="164"/>
      <c r="S456" s="164"/>
      <c r="T456" s="164"/>
      <c r="U456" s="164"/>
      <c r="V456" s="164"/>
      <c r="W456" s="164"/>
      <c r="X456" s="164"/>
    </row>
    <row r="457" spans="1:24" x14ac:dyDescent="0.25">
      <c r="A457" s="91" t="str">
        <f>'Results csv file'!A908</f>
        <v>munxhoutot(Wooloowin)</v>
      </c>
      <c r="B457" s="76">
        <f>'Results csv file'!C904</f>
        <v>4.8163869999999998E-2</v>
      </c>
      <c r="C457" s="76">
        <f>'Results csv file'!D904</f>
        <v>4.215108E-2</v>
      </c>
      <c r="D457" s="76">
        <f>'Results csv file'!E904</f>
        <v>3.7444239999999997E-2</v>
      </c>
      <c r="E457" s="76">
        <f>'Results csv file'!F904</f>
        <v>3.3621110000000003E-2</v>
      </c>
      <c r="F457" s="76">
        <f>'Results csv file'!G904</f>
        <v>3.2237729999999999E-2</v>
      </c>
      <c r="G457" s="76">
        <f>'Results csv file'!H904</f>
        <v>2.995745E-2</v>
      </c>
      <c r="H457" s="76">
        <f>'Results csv file'!I904</f>
        <v>2.7957880000000001E-2</v>
      </c>
      <c r="I457" s="76">
        <f>'Results csv file'!J904</f>
        <v>2.628813E-2</v>
      </c>
      <c r="J457" s="76">
        <f>'Results csv file'!K904</f>
        <v>3.0949600000000001E-2</v>
      </c>
      <c r="K457" s="76">
        <f>'Results csv file'!L904</f>
        <v>3.2486510000000003E-2</v>
      </c>
      <c r="L457" s="76">
        <f>'Results csv file'!M904</f>
        <v>3.3522120000000002E-2</v>
      </c>
      <c r="M457" s="76">
        <f>'Results csv file'!N904</f>
        <v>3.2412860000000002E-2</v>
      </c>
      <c r="N457" s="76">
        <f>'Results csv file'!O904</f>
        <v>3.0875489999999998E-2</v>
      </c>
      <c r="O457" s="76">
        <f>'Results csv file'!P904</f>
        <v>2.9504929999999999E-2</v>
      </c>
      <c r="P457" s="76">
        <f>'Results csv file'!Q904</f>
        <v>2.8524150000000002E-2</v>
      </c>
      <c r="Q457" s="77">
        <f>'Results csv file'!R904</f>
        <v>2.772786E-2</v>
      </c>
      <c r="R457" s="164"/>
      <c r="S457" s="164"/>
      <c r="T457" s="164"/>
      <c r="U457" s="164"/>
      <c r="V457" s="164"/>
      <c r="W457" s="164"/>
      <c r="X457" s="164"/>
    </row>
    <row r="458" spans="1:24" x14ac:dyDescent="0.25">
      <c r="A458" s="91" t="str">
        <f>'Results csv file'!A909</f>
        <v>munxhoutot(Anstead)</v>
      </c>
      <c r="B458" s="76">
        <f>'Results csv file'!C905</f>
        <v>2.6781070000000001E-2</v>
      </c>
      <c r="C458" s="76">
        <f>'Results csv file'!D905</f>
        <v>2.17159E-2</v>
      </c>
      <c r="D458" s="76">
        <f>'Results csv file'!E905</f>
        <v>1.774922E-2</v>
      </c>
      <c r="E458" s="76">
        <f>'Results csv file'!F905</f>
        <v>1.4528020000000001E-2</v>
      </c>
      <c r="F458" s="76">
        <f>'Results csv file'!G905</f>
        <v>1.3433290000000001E-2</v>
      </c>
      <c r="G458" s="76">
        <f>'Results csv file'!H905</f>
        <v>1.1647650000000001E-2</v>
      </c>
      <c r="H458" s="76">
        <f>'Results csv file'!I905</f>
        <v>1.0094260000000001E-2</v>
      </c>
      <c r="I458" s="76">
        <f>'Results csv file'!J905</f>
        <v>8.8124339999999992E-3</v>
      </c>
      <c r="J458" s="76">
        <f>'Results csv file'!K905</f>
        <v>1.248049E-2</v>
      </c>
      <c r="K458" s="76">
        <f>'Results csv file'!L905</f>
        <v>1.3787819999999999E-2</v>
      </c>
      <c r="L458" s="76">
        <f>'Results csv file'!M905</f>
        <v>1.470843E-2</v>
      </c>
      <c r="M458" s="76">
        <f>'Results csv file'!N905</f>
        <v>1.409582E-2</v>
      </c>
      <c r="N458" s="76">
        <f>'Results csv file'!O905</f>
        <v>1.3094110000000001E-2</v>
      </c>
      <c r="O458" s="76">
        <f>'Results csv file'!P905</f>
        <v>1.215104E-2</v>
      </c>
      <c r="P458" s="76">
        <f>'Results csv file'!Q905</f>
        <v>1.145145E-2</v>
      </c>
      <c r="Q458" s="77">
        <f>'Results csv file'!R905</f>
        <v>1.088795E-2</v>
      </c>
      <c r="R458" s="164"/>
      <c r="S458" s="164"/>
      <c r="T458" s="164"/>
      <c r="U458" s="164"/>
      <c r="V458" s="164"/>
      <c r="W458" s="164"/>
      <c r="X458" s="164"/>
    </row>
    <row r="459" spans="1:24" x14ac:dyDescent="0.25">
      <c r="A459" s="91" t="str">
        <f>'Results csv file'!A910</f>
        <v>munxhoutot(Aspley)</v>
      </c>
      <c r="B459" s="76">
        <f>'Results csv file'!C906</f>
        <v>1.514689E-2</v>
      </c>
      <c r="C459" s="76">
        <f>'Results csv file'!D906</f>
        <v>1.0471039999999999E-2</v>
      </c>
      <c r="D459" s="76">
        <f>'Results csv file'!E906</f>
        <v>6.7575070000000003E-3</v>
      </c>
      <c r="E459" s="76">
        <f>'Results csv file'!F906</f>
        <v>3.701831E-3</v>
      </c>
      <c r="F459" s="76">
        <f>'Results csv file'!G906</f>
        <v>2.7443609999999998E-3</v>
      </c>
      <c r="G459" s="76">
        <f>'Results csv file'!H906</f>
        <v>1.143905E-3</v>
      </c>
      <c r="H459" s="76">
        <f>'Results csv file'!I906</f>
        <v>-2.4390769999999999E-4</v>
      </c>
      <c r="I459" s="76">
        <f>'Results csv file'!J906</f>
        <v>-1.3794429999999999E-3</v>
      </c>
      <c r="J459" s="76">
        <f>'Results csv file'!K906</f>
        <v>1.9759999999999999E-3</v>
      </c>
      <c r="K459" s="76">
        <f>'Results csv file'!L906</f>
        <v>3.2610849999999999E-3</v>
      </c>
      <c r="L459" s="76">
        <f>'Results csv file'!M906</f>
        <v>4.1996459999999996E-3</v>
      </c>
      <c r="M459" s="76">
        <f>'Results csv file'!N906</f>
        <v>3.8885080000000002E-3</v>
      </c>
      <c r="N459" s="76">
        <f>'Results csv file'!O906</f>
        <v>3.1787719999999998E-3</v>
      </c>
      <c r="O459" s="76">
        <f>'Results csv file'!P906</f>
        <v>2.4404639999999998E-3</v>
      </c>
      <c r="P459" s="76">
        <f>'Results csv file'!Q906</f>
        <v>1.8871420000000001E-3</v>
      </c>
      <c r="Q459" s="77">
        <f>'Results csv file'!R906</f>
        <v>1.46003E-3</v>
      </c>
      <c r="R459" s="164"/>
      <c r="S459" s="164"/>
      <c r="T459" s="164"/>
      <c r="U459" s="164"/>
      <c r="V459" s="164"/>
      <c r="W459" s="164"/>
      <c r="X459" s="164"/>
    </row>
    <row r="460" spans="1:24" x14ac:dyDescent="0.25">
      <c r="A460" s="91" t="str">
        <f>'Results csv file'!A911</f>
        <v>munxhoutot(BaldHills)</v>
      </c>
      <c r="B460" s="76">
        <f>'Results csv file'!C907</f>
        <v>9.3689410000000004E-3</v>
      </c>
      <c r="C460" s="76">
        <f>'Results csv file'!D907</f>
        <v>4.8301020000000002E-3</v>
      </c>
      <c r="D460" s="76">
        <f>'Results csv file'!E907</f>
        <v>1.2046719999999999E-3</v>
      </c>
      <c r="E460" s="76">
        <f>'Results csv file'!F907</f>
        <v>-1.782325E-3</v>
      </c>
      <c r="F460" s="76">
        <f>'Results csv file'!G907</f>
        <v>-2.876506E-3</v>
      </c>
      <c r="G460" s="76">
        <f>'Results csv file'!H907</f>
        <v>-4.3712059999999999E-3</v>
      </c>
      <c r="H460" s="76">
        <f>'Results csv file'!I907</f>
        <v>-5.6232900000000004E-3</v>
      </c>
      <c r="I460" s="76">
        <f>'Results csv file'!J907</f>
        <v>-6.6425879999999996E-3</v>
      </c>
      <c r="J460" s="76">
        <f>'Results csv file'!K907</f>
        <v>-3.9552049999999998E-3</v>
      </c>
      <c r="K460" s="76">
        <f>'Results csv file'!L907</f>
        <v>-2.736502E-3</v>
      </c>
      <c r="L460" s="76">
        <f>'Results csv file'!M907</f>
        <v>-1.806981E-3</v>
      </c>
      <c r="M460" s="76">
        <f>'Results csv file'!N907</f>
        <v>-1.8167179999999999E-3</v>
      </c>
      <c r="N460" s="76">
        <f>'Results csv file'!O907</f>
        <v>-2.302784E-3</v>
      </c>
      <c r="O460" s="76">
        <f>'Results csv file'!P907</f>
        <v>-2.9246329999999998E-3</v>
      </c>
      <c r="P460" s="76">
        <f>'Results csv file'!Q907</f>
        <v>-3.4294059999999999E-3</v>
      </c>
      <c r="Q460" s="77">
        <f>'Results csv file'!R907</f>
        <v>-3.8176880000000001E-3</v>
      </c>
      <c r="R460" s="164"/>
      <c r="S460" s="164"/>
      <c r="T460" s="164"/>
      <c r="U460" s="164"/>
      <c r="V460" s="164"/>
      <c r="W460" s="164"/>
      <c r="X460" s="164"/>
    </row>
    <row r="461" spans="1:24" x14ac:dyDescent="0.25">
      <c r="A461" s="91" t="str">
        <f>'Results csv file'!A912</f>
        <v>munxhoutot(Banyo)</v>
      </c>
      <c r="B461" s="76">
        <f>'Results csv file'!C908</f>
        <v>-1.6485690000000001E-2</v>
      </c>
      <c r="C461" s="76">
        <f>'Results csv file'!D908</f>
        <v>-2.0010969999999999E-2</v>
      </c>
      <c r="D461" s="76">
        <f>'Results csv file'!E908</f>
        <v>-2.2878260000000001E-2</v>
      </c>
      <c r="E461" s="76">
        <f>'Results csv file'!F908</f>
        <v>-2.5254720000000001E-2</v>
      </c>
      <c r="F461" s="76">
        <f>'Results csv file'!G908</f>
        <v>-2.6107470000000001E-2</v>
      </c>
      <c r="G461" s="76">
        <f>'Results csv file'!H908</f>
        <v>-2.7078379999999999E-2</v>
      </c>
      <c r="H461" s="76">
        <f>'Results csv file'!I908</f>
        <v>-2.7864750000000001E-2</v>
      </c>
      <c r="I461" s="76">
        <f>'Results csv file'!J908</f>
        <v>-2.8476359999999999E-2</v>
      </c>
      <c r="J461" s="76">
        <f>'Results csv file'!K908</f>
        <v>-2.701021E-2</v>
      </c>
      <c r="K461" s="76">
        <f>'Results csv file'!L908</f>
        <v>-2.6071250000000001E-2</v>
      </c>
      <c r="L461" s="76">
        <f>'Results csv file'!M908</f>
        <v>-2.5267060000000001E-2</v>
      </c>
      <c r="M461" s="76">
        <f>'Results csv file'!N908</f>
        <v>-2.462514E-2</v>
      </c>
      <c r="N461" s="76">
        <f>'Results csv file'!O908</f>
        <v>-2.444035E-2</v>
      </c>
      <c r="O461" s="76">
        <f>'Results csv file'!P908</f>
        <v>-2.4557120000000002E-2</v>
      </c>
      <c r="P461" s="76">
        <f>'Results csv file'!Q908</f>
        <v>-2.4722210000000001E-2</v>
      </c>
      <c r="Q461" s="77">
        <f>'Results csv file'!R908</f>
        <v>-2.4828929999999999E-2</v>
      </c>
      <c r="R461" s="164"/>
      <c r="S461" s="164"/>
      <c r="T461" s="164"/>
      <c r="U461" s="164"/>
      <c r="V461" s="164"/>
      <c r="W461" s="164"/>
      <c r="X461" s="164"/>
    </row>
    <row r="462" spans="1:24" x14ac:dyDescent="0.25">
      <c r="A462" s="91" t="str">
        <f>'Results csv file'!A913</f>
        <v>munxhoutot(Bellbowrie)</v>
      </c>
      <c r="B462" s="76">
        <f>'Results csv file'!C909</f>
        <v>3.8262459999999998E-2</v>
      </c>
      <c r="C462" s="76">
        <f>'Results csv file'!D909</f>
        <v>3.2685350000000002E-2</v>
      </c>
      <c r="D462" s="76">
        <f>'Results csv file'!E909</f>
        <v>2.8442080000000002E-2</v>
      </c>
      <c r="E462" s="76">
        <f>'Results csv file'!F909</f>
        <v>2.505216E-2</v>
      </c>
      <c r="F462" s="76">
        <f>'Results csv file'!G909</f>
        <v>2.3823509999999999E-2</v>
      </c>
      <c r="G462" s="76">
        <f>'Results csv file'!H909</f>
        <v>2.1786389999999999E-2</v>
      </c>
      <c r="H462" s="76">
        <f>'Results csv file'!I909</f>
        <v>2.0010429999999999E-2</v>
      </c>
      <c r="I462" s="76">
        <f>'Results csv file'!J909</f>
        <v>1.8544720000000001E-2</v>
      </c>
      <c r="J462" s="76">
        <f>'Results csv file'!K909</f>
        <v>2.2657030000000002E-2</v>
      </c>
      <c r="K462" s="76">
        <f>'Results csv file'!L909</f>
        <v>2.3883990000000001E-2</v>
      </c>
      <c r="L462" s="76">
        <f>'Results csv file'!M909</f>
        <v>2.4667390000000001E-2</v>
      </c>
      <c r="M462" s="76">
        <f>'Results csv file'!N909</f>
        <v>2.3617869999999999E-2</v>
      </c>
      <c r="N462" s="76">
        <f>'Results csv file'!O909</f>
        <v>2.2248170000000001E-2</v>
      </c>
      <c r="O462" s="76">
        <f>'Results csv file'!P909</f>
        <v>2.106355E-2</v>
      </c>
      <c r="P462" s="76">
        <f>'Results csv file'!Q909</f>
        <v>2.0209379999999999E-2</v>
      </c>
      <c r="Q462" s="77">
        <f>'Results csv file'!R909</f>
        <v>1.9510619999999999E-2</v>
      </c>
      <c r="R462" s="164"/>
      <c r="S462" s="164"/>
      <c r="T462" s="164"/>
      <c r="U462" s="164"/>
      <c r="V462" s="164"/>
      <c r="W462" s="164"/>
      <c r="X462" s="164"/>
    </row>
    <row r="463" spans="1:24" x14ac:dyDescent="0.25">
      <c r="A463" s="91" t="str">
        <f>'Results csv file'!A914</f>
        <v>munxhoutot(Boondall)</v>
      </c>
      <c r="B463" s="76">
        <f>'Results csv file'!C910</f>
        <v>-2.089573E-3</v>
      </c>
      <c r="C463" s="76">
        <f>'Results csv file'!D910</f>
        <v>-6.0683270000000001E-3</v>
      </c>
      <c r="D463" s="76">
        <f>'Results csv file'!E910</f>
        <v>-9.2710650000000002E-3</v>
      </c>
      <c r="E463" s="76">
        <f>'Results csv file'!F910</f>
        <v>-1.191393E-2</v>
      </c>
      <c r="F463" s="76">
        <f>'Results csv file'!G910</f>
        <v>-1.292044E-2</v>
      </c>
      <c r="G463" s="76">
        <f>'Results csv file'!H910</f>
        <v>-1.414297E-2</v>
      </c>
      <c r="H463" s="76">
        <f>'Results csv file'!I910</f>
        <v>-1.5152229999999999E-2</v>
      </c>
      <c r="I463" s="76">
        <f>'Results csv file'!J910</f>
        <v>-1.5957659999999999E-2</v>
      </c>
      <c r="J463" s="76">
        <f>'Results csv file'!K910</f>
        <v>-1.3995469999999999E-2</v>
      </c>
      <c r="K463" s="76">
        <f>'Results csv file'!L910</f>
        <v>-1.289393E-2</v>
      </c>
      <c r="L463" s="76">
        <f>'Results csv file'!M910</f>
        <v>-1.200383E-2</v>
      </c>
      <c r="M463" s="76">
        <f>'Results csv file'!N910</f>
        <v>-1.163429E-2</v>
      </c>
      <c r="N463" s="76">
        <f>'Results csv file'!O910</f>
        <v>-1.176083E-2</v>
      </c>
      <c r="O463" s="76">
        <f>'Results csv file'!P910</f>
        <v>-1.2129900000000001E-2</v>
      </c>
      <c r="P463" s="76">
        <f>'Results csv file'!Q910</f>
        <v>-1.2479260000000001E-2</v>
      </c>
      <c r="Q463" s="77">
        <f>'Results csv file'!R910</f>
        <v>-1.2731620000000001E-2</v>
      </c>
      <c r="R463" s="164"/>
      <c r="S463" s="164"/>
      <c r="T463" s="164"/>
      <c r="U463" s="164"/>
      <c r="V463" s="164"/>
      <c r="W463" s="164"/>
      <c r="X463" s="164"/>
    </row>
    <row r="464" spans="1:24" x14ac:dyDescent="0.25">
      <c r="A464" s="91" t="str">
        <f>'Results csv file'!A915</f>
        <v>munxhoutot(BrackenRidge)</v>
      </c>
      <c r="B464" s="76">
        <f>'Results csv file'!C911</f>
        <v>-1.941389E-2</v>
      </c>
      <c r="C464" s="76">
        <f>'Results csv file'!D911</f>
        <v>-2.2657099999999999E-2</v>
      </c>
      <c r="D464" s="76">
        <f>'Results csv file'!E911</f>
        <v>-2.5329810000000001E-2</v>
      </c>
      <c r="E464" s="76">
        <f>'Results csv file'!F911</f>
        <v>-2.757981E-2</v>
      </c>
      <c r="F464" s="76">
        <f>'Results csv file'!G911</f>
        <v>-2.8421910000000002E-2</v>
      </c>
      <c r="G464" s="76">
        <f>'Results csv file'!H911</f>
        <v>-2.927577E-2</v>
      </c>
      <c r="H464" s="76">
        <f>'Results csv file'!I911</f>
        <v>-2.995507E-2</v>
      </c>
      <c r="I464" s="76">
        <f>'Results csv file'!J911</f>
        <v>-3.0469369999999999E-2</v>
      </c>
      <c r="J464" s="76">
        <f>'Results csv file'!K911</f>
        <v>-2.934399E-2</v>
      </c>
      <c r="K464" s="76">
        <f>'Results csv file'!L911</f>
        <v>-2.8358390000000001E-2</v>
      </c>
      <c r="L464" s="76">
        <f>'Results csv file'!M911</f>
        <v>-2.7487839999999999E-2</v>
      </c>
      <c r="M464" s="76">
        <f>'Results csv file'!N911</f>
        <v>-2.6613089999999999E-2</v>
      </c>
      <c r="N464" s="76">
        <f>'Results csv file'!O911</f>
        <v>-2.6253599999999998E-2</v>
      </c>
      <c r="O464" s="76">
        <f>'Results csv file'!P911</f>
        <v>-2.6273040000000001E-2</v>
      </c>
      <c r="P464" s="76">
        <f>'Results csv file'!Q911</f>
        <v>-2.6389340000000001E-2</v>
      </c>
      <c r="Q464" s="77">
        <f>'Results csv file'!R911</f>
        <v>-2.643788E-2</v>
      </c>
      <c r="R464" s="164"/>
      <c r="S464" s="164"/>
      <c r="T464" s="164"/>
      <c r="U464" s="164"/>
      <c r="V464" s="164"/>
      <c r="W464" s="164"/>
      <c r="X464" s="164"/>
    </row>
    <row r="465" spans="1:24" x14ac:dyDescent="0.25">
      <c r="A465" s="91" t="str">
        <f>'Results csv file'!A916</f>
        <v>munxhoutot(BridgemanDow)</v>
      </c>
      <c r="B465" s="76">
        <f>'Results csv file'!C912</f>
        <v>-3.4661160000000003E-2</v>
      </c>
      <c r="C465" s="76">
        <f>'Results csv file'!D912</f>
        <v>-3.7579139999999997E-2</v>
      </c>
      <c r="D465" s="76">
        <f>'Results csv file'!E912</f>
        <v>-3.9986029999999999E-2</v>
      </c>
      <c r="E465" s="76">
        <f>'Results csv file'!F912</f>
        <v>-4.1999950000000001E-2</v>
      </c>
      <c r="F465" s="76">
        <f>'Results csv file'!G912</f>
        <v>-4.2794110000000003E-2</v>
      </c>
      <c r="G465" s="76">
        <f>'Results csv file'!H912</f>
        <v>-4.3425169999999999E-2</v>
      </c>
      <c r="H465" s="76">
        <f>'Results csv file'!I912</f>
        <v>-4.388152E-2</v>
      </c>
      <c r="I465" s="76">
        <f>'Results csv file'!J912</f>
        <v>-4.4201940000000002E-2</v>
      </c>
      <c r="J465" s="76">
        <f>'Results csv file'!K912</f>
        <v>-4.3730400000000003E-2</v>
      </c>
      <c r="K465" s="76">
        <f>'Results csv file'!L912</f>
        <v>-4.2937030000000001E-2</v>
      </c>
      <c r="L465" s="76">
        <f>'Results csv file'!M912</f>
        <v>-4.2181580000000003E-2</v>
      </c>
      <c r="M465" s="76">
        <f>'Results csv file'!N912</f>
        <v>-4.0994099999999999E-2</v>
      </c>
      <c r="N465" s="76">
        <f>'Results csv file'!O912</f>
        <v>-4.03033E-2</v>
      </c>
      <c r="O465" s="76">
        <f>'Results csv file'!P912</f>
        <v>-4.0079730000000001E-2</v>
      </c>
      <c r="P465" s="76">
        <f>'Results csv file'!Q912</f>
        <v>-4.0031110000000002E-2</v>
      </c>
      <c r="Q465" s="77">
        <f>'Results csv file'!R912</f>
        <v>-3.9953349999999999E-2</v>
      </c>
      <c r="R465" s="164"/>
      <c r="S465" s="164"/>
      <c r="T465" s="164"/>
      <c r="U465" s="164"/>
      <c r="V465" s="164"/>
      <c r="W465" s="164"/>
      <c r="X465" s="164"/>
    </row>
    <row r="466" spans="1:24" x14ac:dyDescent="0.25">
      <c r="A466" s="91" t="str">
        <f>'Results csv file'!A917</f>
        <v>munxhoutot(BrightonQ)</v>
      </c>
      <c r="B466" s="76">
        <f>'Results csv file'!C913</f>
        <v>3.2812819999999999E-2</v>
      </c>
      <c r="C466" s="76">
        <f>'Results csv file'!D913</f>
        <v>2.7430019999999999E-2</v>
      </c>
      <c r="D466" s="76">
        <f>'Results csv file'!E913</f>
        <v>2.320593E-2</v>
      </c>
      <c r="E466" s="76">
        <f>'Results csv file'!F913</f>
        <v>1.9787030000000001E-2</v>
      </c>
      <c r="F466" s="76">
        <f>'Results csv file'!G913</f>
        <v>1.849046E-2</v>
      </c>
      <c r="G466" s="76">
        <f>'Results csv file'!H913</f>
        <v>1.6560160000000001E-2</v>
      </c>
      <c r="H466" s="76">
        <f>'Results csv file'!I913</f>
        <v>1.489131E-2</v>
      </c>
      <c r="I466" s="76">
        <f>'Results csv file'!J913</f>
        <v>1.351335E-2</v>
      </c>
      <c r="J466" s="76">
        <f>'Results csv file'!K913</f>
        <v>1.7193449999999999E-2</v>
      </c>
      <c r="K466" s="76">
        <f>'Results csv file'!L913</f>
        <v>1.8546989999999999E-2</v>
      </c>
      <c r="L466" s="76">
        <f>'Results csv file'!M913</f>
        <v>1.9495289999999998E-2</v>
      </c>
      <c r="M466" s="76">
        <f>'Results csv file'!N913</f>
        <v>1.8815160000000001E-2</v>
      </c>
      <c r="N466" s="76">
        <f>'Results csv file'!O913</f>
        <v>1.7678409999999999E-2</v>
      </c>
      <c r="O466" s="76">
        <f>'Results csv file'!P913</f>
        <v>1.6600730000000001E-2</v>
      </c>
      <c r="P466" s="76">
        <f>'Results csv file'!Q913</f>
        <v>1.5795440000000001E-2</v>
      </c>
      <c r="Q466" s="77">
        <f>'Results csv file'!R913</f>
        <v>1.5155190000000001E-2</v>
      </c>
      <c r="R466" s="164"/>
      <c r="S466" s="164"/>
      <c r="T466" s="164"/>
      <c r="U466" s="164"/>
      <c r="V466" s="164"/>
      <c r="W466" s="164"/>
      <c r="X466" s="164"/>
    </row>
    <row r="467" spans="1:24" x14ac:dyDescent="0.25">
      <c r="A467" s="91" t="str">
        <f>'Results csv file'!A918</f>
        <v>munxhoutot(Brookfieldin)</v>
      </c>
      <c r="B467" s="76">
        <f>'Results csv file'!C914</f>
        <v>-2.9198900000000001E-3</v>
      </c>
      <c r="C467" s="76">
        <f>'Results csv file'!D914</f>
        <v>-6.8412680000000002E-3</v>
      </c>
      <c r="D467" s="76">
        <f>'Results csv file'!E914</f>
        <v>-1.0005419999999999E-2</v>
      </c>
      <c r="E467" s="76">
        <f>'Results csv file'!F914</f>
        <v>-1.2638770000000001E-2</v>
      </c>
      <c r="F467" s="76">
        <f>'Results csv file'!G914</f>
        <v>-1.3703949999999999E-2</v>
      </c>
      <c r="G467" s="76">
        <f>'Results csv file'!H914</f>
        <v>-1.4927019999999999E-2</v>
      </c>
      <c r="H467" s="76">
        <f>'Results csv file'!I914</f>
        <v>-1.5936820000000001E-2</v>
      </c>
      <c r="I467" s="76">
        <f>'Results csv file'!J914</f>
        <v>-1.6732919999999998E-2</v>
      </c>
      <c r="J467" s="76">
        <f>'Results csv file'!K914</f>
        <v>-1.4915299999999999E-2</v>
      </c>
      <c r="K467" s="76">
        <f>'Results csv file'!L914</f>
        <v>-1.3851469999999999E-2</v>
      </c>
      <c r="L467" s="76">
        <f>'Results csv file'!M914</f>
        <v>-1.2989799999999999E-2</v>
      </c>
      <c r="M467" s="76">
        <f>'Results csv file'!N914</f>
        <v>-1.258106E-2</v>
      </c>
      <c r="N467" s="76">
        <f>'Results csv file'!O914</f>
        <v>-1.270751E-2</v>
      </c>
      <c r="O467" s="76">
        <f>'Results csv file'!P914</f>
        <v>-1.308633E-2</v>
      </c>
      <c r="P467" s="76">
        <f>'Results csv file'!Q914</f>
        <v>-1.345531E-2</v>
      </c>
      <c r="Q467" s="77">
        <f>'Results csv file'!R914</f>
        <v>-1.3727E-2</v>
      </c>
      <c r="R467" s="164"/>
      <c r="S467" s="164"/>
      <c r="T467" s="164"/>
      <c r="U467" s="164"/>
      <c r="V467" s="164"/>
      <c r="W467" s="164"/>
      <c r="X467" s="164"/>
    </row>
    <row r="468" spans="1:24" x14ac:dyDescent="0.25">
      <c r="A468" s="91" t="str">
        <f>'Results csv file'!A919</f>
        <v>munxhoutot(Carseldine)</v>
      </c>
      <c r="B468" s="76">
        <f>'Results csv file'!C915</f>
        <v>-2.5133019999999999E-2</v>
      </c>
      <c r="C468" s="76">
        <f>'Results csv file'!D915</f>
        <v>-2.8179989999999999E-2</v>
      </c>
      <c r="D468" s="76">
        <f>'Results csv file'!E915</f>
        <v>-3.0725140000000001E-2</v>
      </c>
      <c r="E468" s="76">
        <f>'Results csv file'!F915</f>
        <v>-3.2877070000000001E-2</v>
      </c>
      <c r="F468" s="76">
        <f>'Results csv file'!G915</f>
        <v>-3.3680189999999999E-2</v>
      </c>
      <c r="G468" s="76">
        <f>'Results csv file'!H915</f>
        <v>-3.442717E-2</v>
      </c>
      <c r="H468" s="76">
        <f>'Results csv file'!I915</f>
        <v>-3.5009310000000002E-2</v>
      </c>
      <c r="I468" s="76">
        <f>'Results csv file'!J915</f>
        <v>-3.5446129999999999E-2</v>
      </c>
      <c r="J468" s="76">
        <f>'Results csv file'!K915</f>
        <v>-3.4524199999999998E-2</v>
      </c>
      <c r="K468" s="76">
        <f>'Results csv file'!L915</f>
        <v>-3.3539079999999999E-2</v>
      </c>
      <c r="L468" s="76">
        <f>'Results csv file'!M915</f>
        <v>-3.2639969999999997E-2</v>
      </c>
      <c r="M468" s="76">
        <f>'Results csv file'!N915</f>
        <v>-3.1589569999999997E-2</v>
      </c>
      <c r="N468" s="76">
        <f>'Results csv file'!O915</f>
        <v>-3.108406E-2</v>
      </c>
      <c r="O468" s="76">
        <f>'Results csv file'!P915</f>
        <v>-3.099679E-2</v>
      </c>
      <c r="P468" s="76">
        <f>'Results csv file'!Q915</f>
        <v>-3.102593E-2</v>
      </c>
      <c r="Q468" s="77">
        <f>'Results csv file'!R915</f>
        <v>-3.1006499999999999E-2</v>
      </c>
      <c r="R468" s="164"/>
      <c r="S468" s="164"/>
      <c r="T468" s="164"/>
      <c r="U468" s="164"/>
      <c r="V468" s="164"/>
      <c r="W468" s="164"/>
      <c r="X468" s="164"/>
    </row>
    <row r="469" spans="1:24" x14ac:dyDescent="0.25">
      <c r="A469" s="91" t="str">
        <f>'Results csv file'!A920</f>
        <v>munxhoutot(ChapelHill)</v>
      </c>
      <c r="B469" s="76">
        <f>'Results csv file'!C916</f>
        <v>2.193606E-2</v>
      </c>
      <c r="C469" s="76">
        <f>'Results csv file'!D916</f>
        <v>1.6905030000000001E-2</v>
      </c>
      <c r="D469" s="76">
        <f>'Results csv file'!E916</f>
        <v>1.293477E-2</v>
      </c>
      <c r="E469" s="76">
        <f>'Results csv file'!F916</f>
        <v>9.7010529999999994E-3</v>
      </c>
      <c r="F469" s="76">
        <f>'Results csv file'!G916</f>
        <v>8.5008610000000002E-3</v>
      </c>
      <c r="G469" s="76">
        <f>'Results csv file'!H916</f>
        <v>6.7732119999999998E-3</v>
      </c>
      <c r="H469" s="76">
        <f>'Results csv file'!I916</f>
        <v>5.2877810000000001E-3</v>
      </c>
      <c r="I469" s="76">
        <f>'Results csv file'!J916</f>
        <v>4.0642869999999998E-3</v>
      </c>
      <c r="J469" s="76">
        <f>'Results csv file'!K916</f>
        <v>7.3155030000000001E-3</v>
      </c>
      <c r="K469" s="76">
        <f>'Results csv file'!L916</f>
        <v>8.6210350000000009E-3</v>
      </c>
      <c r="L469" s="76">
        <f>'Results csv file'!M916</f>
        <v>9.5699570000000005E-3</v>
      </c>
      <c r="M469" s="76">
        <f>'Results csv file'!N916</f>
        <v>9.2291679999999994E-3</v>
      </c>
      <c r="N469" s="76">
        <f>'Results csv file'!O916</f>
        <v>8.4212409999999994E-3</v>
      </c>
      <c r="O469" s="76">
        <f>'Results csv file'!P916</f>
        <v>7.5654989999999998E-3</v>
      </c>
      <c r="P469" s="76">
        <f>'Results csv file'!Q916</f>
        <v>6.9048820000000002E-3</v>
      </c>
      <c r="Q469" s="77">
        <f>'Results csv file'!R916</f>
        <v>6.380368E-3</v>
      </c>
      <c r="R469" s="164"/>
      <c r="S469" s="164"/>
      <c r="T469" s="164"/>
      <c r="U469" s="164"/>
      <c r="V469" s="164"/>
      <c r="W469" s="164"/>
      <c r="X469" s="164"/>
    </row>
    <row r="470" spans="1:24" x14ac:dyDescent="0.25">
      <c r="A470" s="91" t="str">
        <f>'Results csv file'!A921</f>
        <v>munxhoutot(Chermside)</v>
      </c>
      <c r="B470" s="76">
        <f>'Results csv file'!C917</f>
        <v>-1.6920259999999999E-3</v>
      </c>
      <c r="C470" s="76">
        <f>'Results csv file'!D917</f>
        <v>-5.7110579999999998E-3</v>
      </c>
      <c r="D470" s="76">
        <f>'Results csv file'!E917</f>
        <v>-8.9238649999999996E-3</v>
      </c>
      <c r="E470" s="76">
        <f>'Results csv file'!F917</f>
        <v>-1.155698E-2</v>
      </c>
      <c r="F470" s="76">
        <f>'Results csv file'!G917</f>
        <v>-1.2592900000000001E-2</v>
      </c>
      <c r="G470" s="76">
        <f>'Results csv file'!H917</f>
        <v>-1.381577E-2</v>
      </c>
      <c r="H470" s="76">
        <f>'Results csv file'!I917</f>
        <v>-1.4815719999999999E-2</v>
      </c>
      <c r="I470" s="76">
        <f>'Results csv file'!J917</f>
        <v>-1.562123E-2</v>
      </c>
      <c r="J470" s="76">
        <f>'Results csv file'!K917</f>
        <v>-1.362183E-2</v>
      </c>
      <c r="K470" s="76">
        <f>'Results csv file'!L917</f>
        <v>-1.250132E-2</v>
      </c>
      <c r="L470" s="76">
        <f>'Results csv file'!M917</f>
        <v>-1.1602110000000001E-2</v>
      </c>
      <c r="M470" s="76">
        <f>'Results csv file'!N917</f>
        <v>-1.1252059999999999E-2</v>
      </c>
      <c r="N470" s="76">
        <f>'Results csv file'!O917</f>
        <v>-1.142702E-2</v>
      </c>
      <c r="O470" s="76">
        <f>'Results csv file'!P917</f>
        <v>-1.1834870000000001E-2</v>
      </c>
      <c r="P470" s="76">
        <f>'Results csv file'!Q917</f>
        <v>-1.2203540000000001E-2</v>
      </c>
      <c r="Q470" s="77">
        <f>'Results csv file'!R917</f>
        <v>-1.247501E-2</v>
      </c>
      <c r="R470" s="164"/>
      <c r="S470" s="164"/>
      <c r="T470" s="164"/>
      <c r="U470" s="164"/>
      <c r="V470" s="164"/>
      <c r="W470" s="164"/>
      <c r="X470" s="164"/>
    </row>
    <row r="471" spans="1:24" x14ac:dyDescent="0.25">
      <c r="A471" s="91" t="str">
        <f>'Results csv file'!A922</f>
        <v>munxhoutot(ChermsideWes)</v>
      </c>
      <c r="B471" s="76">
        <f>'Results csv file'!C918</f>
        <v>3.9253089999999997E-2</v>
      </c>
      <c r="C471" s="76">
        <f>'Results csv file'!D918</f>
        <v>3.3594199999999998E-2</v>
      </c>
      <c r="D471" s="76">
        <f>'Results csv file'!E918</f>
        <v>2.9192010000000001E-2</v>
      </c>
      <c r="E471" s="76">
        <f>'Results csv file'!F918</f>
        <v>2.563416E-2</v>
      </c>
      <c r="F471" s="76">
        <f>'Results csv file'!G918</f>
        <v>2.4377200000000002E-2</v>
      </c>
      <c r="G471" s="76">
        <f>'Results csv file'!H918</f>
        <v>2.2310900000000002E-2</v>
      </c>
      <c r="H471" s="76">
        <f>'Results csv file'!I918</f>
        <v>2.0515559999999999E-2</v>
      </c>
      <c r="I471" s="76">
        <f>'Results csv file'!J918</f>
        <v>1.902061E-2</v>
      </c>
      <c r="J471" s="76">
        <f>'Results csv file'!K918</f>
        <v>2.329473E-2</v>
      </c>
      <c r="K471" s="76">
        <f>'Results csv file'!L918</f>
        <v>2.4743520000000001E-2</v>
      </c>
      <c r="L471" s="76">
        <f>'Results csv file'!M918</f>
        <v>2.573015E-2</v>
      </c>
      <c r="M471" s="76">
        <f>'Results csv file'!N918</f>
        <v>2.4854359999999999E-2</v>
      </c>
      <c r="N471" s="76">
        <f>'Results csv file'!O918</f>
        <v>2.3540990000000001E-2</v>
      </c>
      <c r="O471" s="76">
        <f>'Results csv file'!P918</f>
        <v>2.235523E-2</v>
      </c>
      <c r="P471" s="76">
        <f>'Results csv file'!Q918</f>
        <v>2.149096E-2</v>
      </c>
      <c r="Q471" s="77">
        <f>'Results csv file'!R918</f>
        <v>2.0801670000000001E-2</v>
      </c>
      <c r="R471" s="164"/>
      <c r="S471" s="164"/>
      <c r="T471" s="164"/>
      <c r="U471" s="164"/>
      <c r="V471" s="164"/>
      <c r="W471" s="164"/>
      <c r="X471" s="164"/>
    </row>
    <row r="472" spans="1:24" x14ac:dyDescent="0.25">
      <c r="A472" s="91" t="str">
        <f>'Results csv file'!A923</f>
        <v>munxhoutot(DarraSumner)</v>
      </c>
      <c r="B472" s="76">
        <f>'Results csv file'!C919</f>
        <v>-1.8847829999999999E-2</v>
      </c>
      <c r="C472" s="76">
        <f>'Results csv file'!D919</f>
        <v>-2.226947E-2</v>
      </c>
      <c r="D472" s="76">
        <f>'Results csv file'!E919</f>
        <v>-2.5100959999999999E-2</v>
      </c>
      <c r="E472" s="76">
        <f>'Results csv file'!F919</f>
        <v>-2.7509680000000002E-2</v>
      </c>
      <c r="F472" s="76">
        <f>'Results csv file'!G919</f>
        <v>-2.837131E-2</v>
      </c>
      <c r="G472" s="76">
        <f>'Results csv file'!H919</f>
        <v>-2.931274E-2</v>
      </c>
      <c r="H472" s="76">
        <f>'Results csv file'!I919</f>
        <v>-3.0089339999999999E-2</v>
      </c>
      <c r="I472" s="76">
        <f>'Results csv file'!J919</f>
        <v>-3.069117E-2</v>
      </c>
      <c r="J472" s="76">
        <f>'Results csv file'!K919</f>
        <v>-2.9373130000000001E-2</v>
      </c>
      <c r="K472" s="76">
        <f>'Results csv file'!L919</f>
        <v>-2.8367409999999999E-2</v>
      </c>
      <c r="L472" s="76">
        <f>'Results csv file'!M919</f>
        <v>-2.7476879999999999E-2</v>
      </c>
      <c r="M472" s="76">
        <f>'Results csv file'!N919</f>
        <v>-2.664971E-2</v>
      </c>
      <c r="N472" s="76">
        <f>'Results csv file'!O919</f>
        <v>-2.6328770000000001E-2</v>
      </c>
      <c r="O472" s="76">
        <f>'Results csv file'!P919</f>
        <v>-2.637741E-2</v>
      </c>
      <c r="P472" s="76">
        <f>'Results csv file'!Q919</f>
        <v>-2.6503539999999999E-2</v>
      </c>
      <c r="Q472" s="77">
        <f>'Results csv file'!R919</f>
        <v>-2.6571560000000001E-2</v>
      </c>
      <c r="R472" s="164"/>
      <c r="S472" s="164"/>
      <c r="T472" s="164"/>
      <c r="U472" s="164"/>
      <c r="V472" s="164"/>
      <c r="W472" s="164"/>
      <c r="X472" s="164"/>
    </row>
    <row r="473" spans="1:24" x14ac:dyDescent="0.25">
      <c r="A473" s="91" t="str">
        <f>'Results csv file'!A924</f>
        <v>munxhoutot(Deagon)</v>
      </c>
      <c r="B473" s="76">
        <f>'Results csv file'!C920</f>
        <v>3.8208430000000002E-2</v>
      </c>
      <c r="C473" s="76">
        <f>'Results csv file'!D920</f>
        <v>3.2669770000000001E-2</v>
      </c>
      <c r="D473" s="76">
        <f>'Results csv file'!E920</f>
        <v>2.8318639999999999E-2</v>
      </c>
      <c r="E473" s="76">
        <f>'Results csv file'!F920</f>
        <v>2.477217E-2</v>
      </c>
      <c r="F473" s="76">
        <f>'Results csv file'!G920</f>
        <v>2.351454E-2</v>
      </c>
      <c r="G473" s="76">
        <f>'Results csv file'!H920</f>
        <v>2.147756E-2</v>
      </c>
      <c r="H473" s="76">
        <f>'Results csv file'!I920</f>
        <v>1.9701699999999999E-2</v>
      </c>
      <c r="I473" s="76">
        <f>'Results csv file'!J920</f>
        <v>1.822667E-2</v>
      </c>
      <c r="J473" s="76">
        <f>'Results csv file'!K920</f>
        <v>2.241945E-2</v>
      </c>
      <c r="K473" s="76">
        <f>'Results csv file'!L920</f>
        <v>2.3907790000000002E-2</v>
      </c>
      <c r="L473" s="76">
        <f>'Results csv file'!M920</f>
        <v>2.4933360000000002E-2</v>
      </c>
      <c r="M473" s="76">
        <f>'Results csv file'!N920</f>
        <v>2.4106780000000001E-2</v>
      </c>
      <c r="N473" s="76">
        <f>'Results csv file'!O920</f>
        <v>2.2842640000000001E-2</v>
      </c>
      <c r="O473" s="76">
        <f>'Results csv file'!P920</f>
        <v>2.1676649999999999E-2</v>
      </c>
      <c r="P473" s="76">
        <f>'Results csv file'!Q920</f>
        <v>2.0831969999999998E-2</v>
      </c>
      <c r="Q473" s="77">
        <f>'Results csv file'!R920</f>
        <v>2.0162220000000002E-2</v>
      </c>
      <c r="R473" s="164"/>
      <c r="S473" s="164"/>
      <c r="T473" s="164"/>
      <c r="U473" s="164"/>
      <c r="V473" s="164"/>
      <c r="W473" s="164"/>
      <c r="X473" s="164"/>
    </row>
    <row r="474" spans="1:24" x14ac:dyDescent="0.25">
      <c r="A474" s="91" t="str">
        <f>'Results csv file'!A925</f>
        <v>munxhoutot(DoolandellaF)</v>
      </c>
      <c r="B474" s="76">
        <f>'Results csv file'!C921</f>
        <v>1.186894E-2</v>
      </c>
      <c r="C474" s="76">
        <f>'Results csv file'!D921</f>
        <v>7.2775039999999997E-3</v>
      </c>
      <c r="D474" s="76">
        <f>'Results csv file'!E921</f>
        <v>3.5808770000000001E-3</v>
      </c>
      <c r="E474" s="76">
        <f>'Results csv file'!F921</f>
        <v>5.3299879999999997E-4</v>
      </c>
      <c r="F474" s="76">
        <f>'Results csv file'!G921</f>
        <v>-6.7662069999999998E-4</v>
      </c>
      <c r="G474" s="76">
        <f>'Results csv file'!H921</f>
        <v>-2.219267E-3</v>
      </c>
      <c r="H474" s="76">
        <f>'Results csv file'!I921</f>
        <v>-3.529515E-3</v>
      </c>
      <c r="I474" s="76">
        <f>'Results csv file'!J921</f>
        <v>-4.5972549999999997E-3</v>
      </c>
      <c r="J474" s="76">
        <f>'Results csv file'!K921</f>
        <v>-2.039768E-3</v>
      </c>
      <c r="K474" s="76">
        <f>'Results csv file'!L921</f>
        <v>-8.1246270000000004E-4</v>
      </c>
      <c r="L474" s="76">
        <f>'Results csv file'!M921</f>
        <v>1.4523779999999999E-4</v>
      </c>
      <c r="M474" s="76">
        <f>'Results csv file'!N921</f>
        <v>1.939368E-4</v>
      </c>
      <c r="N474" s="76">
        <f>'Results csv file'!O921</f>
        <v>-2.9219860000000001E-4</v>
      </c>
      <c r="O474" s="76">
        <f>'Results csv file'!P921</f>
        <v>-9.3316449999999995E-4</v>
      </c>
      <c r="P474" s="76">
        <f>'Results csv file'!Q921</f>
        <v>-1.4669100000000001E-3</v>
      </c>
      <c r="Q474" s="77">
        <f>'Results csv file'!R921</f>
        <v>-1.874473E-3</v>
      </c>
      <c r="R474" s="164"/>
      <c r="S474" s="164"/>
      <c r="T474" s="164"/>
      <c r="U474" s="164"/>
      <c r="V474" s="164"/>
      <c r="W474" s="164"/>
      <c r="X474" s="164"/>
    </row>
    <row r="475" spans="1:24" x14ac:dyDescent="0.25">
      <c r="A475" s="91" t="str">
        <f>'Results csv file'!A926</f>
        <v>munxhoutot(Durack)</v>
      </c>
      <c r="B475" s="76">
        <f>'Results csv file'!C922</f>
        <v>1.2329700000000001E-2</v>
      </c>
      <c r="C475" s="76">
        <f>'Results csv file'!D922</f>
        <v>7.7183979999999996E-3</v>
      </c>
      <c r="D475" s="76">
        <f>'Results csv file'!E922</f>
        <v>4.0510859999999997E-3</v>
      </c>
      <c r="E475" s="76">
        <f>'Results csv file'!F922</f>
        <v>1.0228220000000001E-3</v>
      </c>
      <c r="F475" s="76">
        <f>'Results csv file'!G922</f>
        <v>-1.481558E-4</v>
      </c>
      <c r="G475" s="76">
        <f>'Results csv file'!H922</f>
        <v>-1.7010110000000001E-3</v>
      </c>
      <c r="H475" s="76">
        <f>'Results csv file'!I922</f>
        <v>-3.0211669999999999E-3</v>
      </c>
      <c r="I475" s="76">
        <f>'Results csv file'!J922</f>
        <v>-4.0987530000000001E-3</v>
      </c>
      <c r="J475" s="76">
        <f>'Results csv file'!K922</f>
        <v>-1.4083139999999999E-3</v>
      </c>
      <c r="K475" s="76">
        <f>'Results csv file'!L922</f>
        <v>-1.6216860000000001E-4</v>
      </c>
      <c r="L475" s="76">
        <f>'Results csv file'!M922</f>
        <v>7.8594329999999999E-4</v>
      </c>
      <c r="M475" s="76">
        <f>'Results csv file'!N922</f>
        <v>7.6645830000000002E-4</v>
      </c>
      <c r="N475" s="76">
        <f>'Results csv file'!O922</f>
        <v>2.3149760000000001E-4</v>
      </c>
      <c r="O475" s="76">
        <f>'Results csv file'!P922</f>
        <v>-4.485154E-4</v>
      </c>
      <c r="P475" s="76">
        <f>'Results csv file'!Q922</f>
        <v>-1.0017839999999999E-3</v>
      </c>
      <c r="Q475" s="77">
        <f>'Results csv file'!R922</f>
        <v>-1.428835E-3</v>
      </c>
      <c r="R475" s="164"/>
      <c r="S475" s="164"/>
      <c r="T475" s="164"/>
      <c r="U475" s="164"/>
      <c r="V475" s="164"/>
      <c r="W475" s="164"/>
      <c r="X475" s="164"/>
    </row>
    <row r="476" spans="1:24" x14ac:dyDescent="0.25">
      <c r="A476" s="91" t="str">
        <f>'Results csv file'!A927</f>
        <v>munxhoutot(EllenGrove)</v>
      </c>
      <c r="B476" s="76">
        <f>'Results csv file'!C923</f>
        <v>2.6093399999999999E-3</v>
      </c>
      <c r="C476" s="76">
        <f>'Results csv file'!D923</f>
        <v>-1.2022389999999999E-3</v>
      </c>
      <c r="D476" s="76">
        <f>'Results csv file'!E923</f>
        <v>-4.2666850000000001E-3</v>
      </c>
      <c r="E476" s="76">
        <f>'Results csv file'!F923</f>
        <v>-6.8105170000000003E-3</v>
      </c>
      <c r="F476" s="76">
        <f>'Results csv file'!G923</f>
        <v>-7.8079400000000002E-3</v>
      </c>
      <c r="G476" s="76">
        <f>'Results csv file'!H923</f>
        <v>-9.0605289999999995E-3</v>
      </c>
      <c r="H476" s="76">
        <f>'Results csv file'!I923</f>
        <v>-1.0109379999999999E-2</v>
      </c>
      <c r="I476" s="76">
        <f>'Results csv file'!J923</f>
        <v>-1.0954240000000001E-2</v>
      </c>
      <c r="J476" s="76">
        <f>'Results csv file'!K923</f>
        <v>-8.9866949999999994E-3</v>
      </c>
      <c r="K476" s="76">
        <f>'Results csv file'!L923</f>
        <v>-7.9424409999999997E-3</v>
      </c>
      <c r="L476" s="76">
        <f>'Results csv file'!M923</f>
        <v>-7.1098150000000002E-3</v>
      </c>
      <c r="M476" s="76">
        <f>'Results csv file'!N923</f>
        <v>-6.8272360000000004E-3</v>
      </c>
      <c r="N476" s="76">
        <f>'Results csv file'!O923</f>
        <v>-7.0513770000000002E-3</v>
      </c>
      <c r="O476" s="76">
        <f>'Results csv file'!P923</f>
        <v>-7.4986920000000004E-3</v>
      </c>
      <c r="P476" s="76">
        <f>'Results csv file'!Q923</f>
        <v>-7.8873269999999995E-3</v>
      </c>
      <c r="Q476" s="77">
        <f>'Results csv file'!R923</f>
        <v>-8.1788450000000006E-3</v>
      </c>
      <c r="R476" s="164"/>
      <c r="S476" s="164"/>
      <c r="T476" s="164"/>
      <c r="U476" s="164"/>
      <c r="V476" s="164"/>
      <c r="W476" s="164"/>
      <c r="X476" s="164"/>
    </row>
    <row r="477" spans="1:24" x14ac:dyDescent="0.25">
      <c r="A477" s="91" t="str">
        <f>'Results csv file'!A928</f>
        <v>munxhoutot(EvertonPark)</v>
      </c>
      <c r="B477" s="76">
        <f>'Results csv file'!C924</f>
        <v>1.7701970000000001E-2</v>
      </c>
      <c r="C477" s="76">
        <f>'Results csv file'!D924</f>
        <v>1.2867190000000001E-2</v>
      </c>
      <c r="D477" s="76">
        <f>'Results csv file'!E924</f>
        <v>9.0447240000000005E-3</v>
      </c>
      <c r="E477" s="76">
        <f>'Results csv file'!F924</f>
        <v>5.9297839999999996E-3</v>
      </c>
      <c r="F477" s="76">
        <f>'Results csv file'!G924</f>
        <v>4.5738020000000001E-3</v>
      </c>
      <c r="G477" s="76">
        <f>'Results csv file'!H924</f>
        <v>2.9335149999999998E-3</v>
      </c>
      <c r="H477" s="76">
        <f>'Results csv file'!I924</f>
        <v>1.5550099999999999E-3</v>
      </c>
      <c r="I477" s="76">
        <f>'Results csv file'!J924</f>
        <v>4.288424E-4</v>
      </c>
      <c r="J477" s="76">
        <f>'Results csv file'!K924</f>
        <v>3.008634E-3</v>
      </c>
      <c r="K477" s="76">
        <f>'Results csv file'!L924</f>
        <v>4.1879830000000002E-3</v>
      </c>
      <c r="L477" s="76">
        <f>'Results csv file'!M924</f>
        <v>5.0879189999999998E-3</v>
      </c>
      <c r="M477" s="76">
        <f>'Results csv file'!N924</f>
        <v>4.9810519999999997E-3</v>
      </c>
      <c r="N477" s="76">
        <f>'Results csv file'!O924</f>
        <v>4.3396399999999996E-3</v>
      </c>
      <c r="O477" s="76">
        <f>'Results csv file'!P924</f>
        <v>3.5727300000000001E-3</v>
      </c>
      <c r="P477" s="76">
        <f>'Results csv file'!Q924</f>
        <v>2.9421690000000001E-3</v>
      </c>
      <c r="Q477" s="77">
        <f>'Results csv file'!R924</f>
        <v>2.4571939999999998E-3</v>
      </c>
      <c r="R477" s="164"/>
      <c r="S477" s="164"/>
      <c r="T477" s="164"/>
      <c r="U477" s="164"/>
      <c r="V477" s="164"/>
      <c r="W477" s="164"/>
      <c r="X477" s="164"/>
    </row>
    <row r="478" spans="1:24" x14ac:dyDescent="0.25">
      <c r="A478" s="91" t="str">
        <f>'Results csv file'!A929</f>
        <v>munxhoutot(FernyGrove)</v>
      </c>
      <c r="B478" s="76">
        <f>'Results csv file'!C925</f>
        <v>-3.6214229999999998E-5</v>
      </c>
      <c r="C478" s="76">
        <f>'Results csv file'!D925</f>
        <v>-3.737452E-3</v>
      </c>
      <c r="D478" s="76">
        <f>'Results csv file'!E925</f>
        <v>-6.6826840000000004E-3</v>
      </c>
      <c r="E478" s="76">
        <f>'Results csv file'!F925</f>
        <v>-9.0980030000000003E-3</v>
      </c>
      <c r="F478" s="76">
        <f>'Results csv file'!G925</f>
        <v>-1.002771E-2</v>
      </c>
      <c r="G478" s="76">
        <f>'Results csv file'!H925</f>
        <v>-1.119272E-2</v>
      </c>
      <c r="H478" s="76">
        <f>'Results csv file'!I925</f>
        <v>-1.2153870000000001E-2</v>
      </c>
      <c r="I478" s="76">
        <f>'Results csv file'!J925</f>
        <v>-1.2930789999999999E-2</v>
      </c>
      <c r="J478" s="76">
        <f>'Results csv file'!K925</f>
        <v>-1.108406E-2</v>
      </c>
      <c r="K478" s="76">
        <f>'Results csv file'!L925</f>
        <v>-1.010695E-2</v>
      </c>
      <c r="L478" s="76">
        <f>'Results csv file'!M925</f>
        <v>-9.3320480000000008E-3</v>
      </c>
      <c r="M478" s="76">
        <f>'Results csv file'!N925</f>
        <v>-9.0592550000000004E-3</v>
      </c>
      <c r="N478" s="76">
        <f>'Results csv file'!O925</f>
        <v>-9.2442229999999993E-3</v>
      </c>
      <c r="O478" s="76">
        <f>'Results csv file'!P925</f>
        <v>-9.633193E-3</v>
      </c>
      <c r="P478" s="76">
        <f>'Results csv file'!Q925</f>
        <v>-9.9926340000000002E-3</v>
      </c>
      <c r="Q478" s="77">
        <f>'Results csv file'!R925</f>
        <v>-1.0264479999999999E-2</v>
      </c>
      <c r="R478" s="164"/>
      <c r="S478" s="164"/>
      <c r="T478" s="164"/>
      <c r="U478" s="164"/>
      <c r="V478" s="164"/>
      <c r="W478" s="164"/>
      <c r="X478" s="164"/>
    </row>
    <row r="479" spans="1:24" x14ac:dyDescent="0.25">
      <c r="A479" s="91" t="str">
        <f>'Results csv file'!A930</f>
        <v>munxhoutot(FigTreePocke)</v>
      </c>
      <c r="B479" s="76">
        <f>'Results csv file'!C926</f>
        <v>9.6955630000000008E-3</v>
      </c>
      <c r="C479" s="76">
        <f>'Results csv file'!D926</f>
        <v>5.8302379999999997E-3</v>
      </c>
      <c r="D479" s="76">
        <f>'Results csv file'!E926</f>
        <v>2.779489E-3</v>
      </c>
      <c r="E479" s="76">
        <f>'Results csv file'!F926</f>
        <v>2.9790829999999999E-4</v>
      </c>
      <c r="F479" s="76">
        <f>'Results csv file'!G926</f>
        <v>-7.5880290000000003E-4</v>
      </c>
      <c r="G479" s="76">
        <f>'Results csv file'!H926</f>
        <v>-2.0404899999999998E-3</v>
      </c>
      <c r="H479" s="76">
        <f>'Results csv file'!I926</f>
        <v>-3.0990670000000001E-3</v>
      </c>
      <c r="I479" s="76">
        <f>'Results csv file'!J926</f>
        <v>-3.9633410000000004E-3</v>
      </c>
      <c r="J479" s="76">
        <f>'Results csv file'!K926</f>
        <v>-2.029926E-3</v>
      </c>
      <c r="K479" s="76">
        <f>'Results csv file'!L926</f>
        <v>-1.01366E-3</v>
      </c>
      <c r="L479" s="76">
        <f>'Results csv file'!M926</f>
        <v>-2.095028E-4</v>
      </c>
      <c r="M479" s="76">
        <f>'Results csv file'!N926</f>
        <v>-6.3382179999999996E-5</v>
      </c>
      <c r="N479" s="76">
        <f>'Results csv file'!O926</f>
        <v>-4.3356420000000001E-4</v>
      </c>
      <c r="O479" s="76">
        <f>'Results csv file'!P926</f>
        <v>-9.8804490000000008E-4</v>
      </c>
      <c r="P479" s="76">
        <f>'Results csv file'!Q926</f>
        <v>-1.4543690000000001E-3</v>
      </c>
      <c r="Q479" s="77">
        <f>'Results csv file'!R926</f>
        <v>-1.7943740000000001E-3</v>
      </c>
      <c r="R479" s="164"/>
      <c r="S479" s="164"/>
      <c r="T479" s="164"/>
      <c r="U479" s="164"/>
      <c r="V479" s="164"/>
      <c r="W479" s="164"/>
      <c r="X479" s="164"/>
    </row>
    <row r="480" spans="1:24" x14ac:dyDescent="0.25">
      <c r="A480" s="91" t="str">
        <f>'Results csv file'!A931</f>
        <v>munxhoutot(Geebung)</v>
      </c>
      <c r="B480" s="76">
        <f>'Results csv file'!C927</f>
        <v>-4.5060050000000004E-3</v>
      </c>
      <c r="C480" s="76">
        <f>'Results csv file'!D927</f>
        <v>-8.0845659999999996E-3</v>
      </c>
      <c r="D480" s="76">
        <f>'Results csv file'!E927</f>
        <v>-1.102348E-2</v>
      </c>
      <c r="E480" s="76">
        <f>'Results csv file'!F927</f>
        <v>-1.3480519999999999E-2</v>
      </c>
      <c r="F480" s="76">
        <f>'Results csv file'!G927</f>
        <v>-1.45078E-2</v>
      </c>
      <c r="G480" s="76">
        <f>'Results csv file'!H927</f>
        <v>-1.564436E-2</v>
      </c>
      <c r="H480" s="76">
        <f>'Results csv file'!I927</f>
        <v>-1.657703E-2</v>
      </c>
      <c r="I480" s="76">
        <f>'Results csv file'!J927</f>
        <v>-1.732508E-2</v>
      </c>
      <c r="J480" s="76">
        <f>'Results csv file'!K927</f>
        <v>-1.5872069999999999E-2</v>
      </c>
      <c r="K480" s="76">
        <f>'Results csv file'!L927</f>
        <v>-1.490417E-2</v>
      </c>
      <c r="L480" s="76">
        <f>'Results csv file'!M927</f>
        <v>-1.409025E-2</v>
      </c>
      <c r="M480" s="76">
        <f>'Results csv file'!N927</f>
        <v>-1.357394E-2</v>
      </c>
      <c r="N480" s="76">
        <f>'Results csv file'!O927</f>
        <v>-1.359344E-2</v>
      </c>
      <c r="O480" s="76">
        <f>'Results csv file'!P927</f>
        <v>-1.390461E-2</v>
      </c>
      <c r="P480" s="76">
        <f>'Results csv file'!Q927</f>
        <v>-1.423493E-2</v>
      </c>
      <c r="Q480" s="77">
        <f>'Results csv file'!R927</f>
        <v>-1.446791E-2</v>
      </c>
      <c r="R480" s="164"/>
      <c r="S480" s="164"/>
      <c r="T480" s="164"/>
      <c r="U480" s="164"/>
      <c r="V480" s="164"/>
      <c r="W480" s="164"/>
      <c r="X480" s="164"/>
    </row>
    <row r="481" spans="1:24" x14ac:dyDescent="0.25">
      <c r="A481" s="91" t="str">
        <f>'Results csv file'!A932</f>
        <v>munxhoutot(Inala)</v>
      </c>
      <c r="B481" s="76">
        <f>'Results csv file'!C928</f>
        <v>2.8254390000000001E-2</v>
      </c>
      <c r="C481" s="76">
        <f>'Results csv file'!D928</f>
        <v>2.29316E-2</v>
      </c>
      <c r="D481" s="76">
        <f>'Results csv file'!E928</f>
        <v>1.8701280000000001E-2</v>
      </c>
      <c r="E481" s="76">
        <f>'Results csv file'!F928</f>
        <v>1.522863E-2</v>
      </c>
      <c r="F481" s="76">
        <f>'Results csv file'!G928</f>
        <v>1.3805609999999999E-2</v>
      </c>
      <c r="G481" s="76">
        <f>'Results csv file'!H928</f>
        <v>1.187417E-2</v>
      </c>
      <c r="H481" s="76">
        <f>'Results csv file'!I928</f>
        <v>1.0223930000000001E-2</v>
      </c>
      <c r="I481" s="76">
        <f>'Results csv file'!J928</f>
        <v>8.8551089999999999E-3</v>
      </c>
      <c r="J481" s="76">
        <f>'Results csv file'!K928</f>
        <v>1.2135699999999999E-2</v>
      </c>
      <c r="K481" s="76">
        <f>'Results csv file'!L928</f>
        <v>1.345037E-2</v>
      </c>
      <c r="L481" s="76">
        <f>'Results csv file'!M928</f>
        <v>1.439848E-2</v>
      </c>
      <c r="M481" s="76">
        <f>'Results csv file'!N928</f>
        <v>1.395102E-2</v>
      </c>
      <c r="N481" s="76">
        <f>'Results csv file'!O928</f>
        <v>1.298881E-2</v>
      </c>
      <c r="O481" s="76">
        <f>'Results csv file'!P928</f>
        <v>1.198867E-2</v>
      </c>
      <c r="P481" s="76">
        <f>'Results csv file'!Q928</f>
        <v>1.120282E-2</v>
      </c>
      <c r="Q481" s="77">
        <f>'Results csv file'!R928</f>
        <v>1.0581800000000001E-2</v>
      </c>
      <c r="R481" s="164"/>
      <c r="S481" s="164"/>
      <c r="T481" s="164"/>
      <c r="U481" s="164"/>
      <c r="V481" s="164"/>
      <c r="W481" s="164"/>
      <c r="X481" s="164"/>
    </row>
    <row r="482" spans="1:24" x14ac:dyDescent="0.25">
      <c r="A482" s="91" t="str">
        <f>'Results csv file'!A933</f>
        <v>munxhoutot(JamboreeHeig)</v>
      </c>
      <c r="B482" s="76">
        <f>'Results csv file'!C929</f>
        <v>2.751433E-2</v>
      </c>
      <c r="C482" s="76">
        <f>'Results csv file'!D929</f>
        <v>2.2225450000000001E-2</v>
      </c>
      <c r="D482" s="76">
        <f>'Results csv file'!E929</f>
        <v>1.7922150000000001E-2</v>
      </c>
      <c r="E482" s="76">
        <f>'Results csv file'!F929</f>
        <v>1.432813E-2</v>
      </c>
      <c r="F482" s="76">
        <f>'Results csv file'!G929</f>
        <v>1.2925239999999999E-2</v>
      </c>
      <c r="G482" s="76">
        <f>'Results csv file'!H929</f>
        <v>1.094437E-2</v>
      </c>
      <c r="H482" s="76">
        <f>'Results csv file'!I929</f>
        <v>9.2448010000000004E-3</v>
      </c>
      <c r="I482" s="76">
        <f>'Results csv file'!J929</f>
        <v>7.826876E-3</v>
      </c>
      <c r="J482" s="76">
        <f>'Results csv file'!K929</f>
        <v>1.131687E-2</v>
      </c>
      <c r="K482" s="76">
        <f>'Results csv file'!L929</f>
        <v>1.2785019999999999E-2</v>
      </c>
      <c r="L482" s="76">
        <f>'Results csv file'!M929</f>
        <v>1.3878089999999999E-2</v>
      </c>
      <c r="M482" s="76">
        <f>'Results csv file'!N929</f>
        <v>1.356628E-2</v>
      </c>
      <c r="N482" s="76">
        <f>'Results csv file'!O929</f>
        <v>1.269033E-2</v>
      </c>
      <c r="O482" s="76">
        <f>'Results csv file'!P929</f>
        <v>1.1728010000000001E-2</v>
      </c>
      <c r="P482" s="76">
        <f>'Results csv file'!Q929</f>
        <v>1.098056E-2</v>
      </c>
      <c r="Q482" s="77">
        <f>'Results csv file'!R929</f>
        <v>1.038881E-2</v>
      </c>
      <c r="R482" s="164"/>
      <c r="S482" s="164"/>
      <c r="T482" s="164"/>
      <c r="U482" s="164"/>
      <c r="V482" s="164"/>
      <c r="W482" s="164"/>
      <c r="X482" s="164"/>
    </row>
    <row r="483" spans="1:24" x14ac:dyDescent="0.25">
      <c r="A483" s="91" t="str">
        <f>'Results csv file'!A934</f>
        <v>munxhoutot(Jindalee)</v>
      </c>
      <c r="B483" s="76">
        <f>'Results csv file'!C930</f>
        <v>4.460853E-2</v>
      </c>
      <c r="C483" s="76">
        <f>'Results csv file'!D930</f>
        <v>3.8813069999999998E-2</v>
      </c>
      <c r="D483" s="76">
        <f>'Results csv file'!E930</f>
        <v>3.429397E-2</v>
      </c>
      <c r="E483" s="76">
        <f>'Results csv file'!F930</f>
        <v>3.060943E-2</v>
      </c>
      <c r="F483" s="76">
        <f>'Results csv file'!G930</f>
        <v>2.9293110000000001E-2</v>
      </c>
      <c r="G483" s="76">
        <f>'Results csv file'!H930</f>
        <v>2.7119270000000001E-2</v>
      </c>
      <c r="H483" s="76">
        <f>'Results csv file'!I930</f>
        <v>2.5226060000000002E-2</v>
      </c>
      <c r="I483" s="76">
        <f>'Results csv file'!J930</f>
        <v>2.364351E-2</v>
      </c>
      <c r="J483" s="76">
        <f>'Results csv file'!K930</f>
        <v>2.8143700000000001E-2</v>
      </c>
      <c r="K483" s="76">
        <f>'Results csv file'!L930</f>
        <v>2.9671659999999999E-2</v>
      </c>
      <c r="L483" s="76">
        <f>'Results csv file'!M930</f>
        <v>3.0698110000000001E-2</v>
      </c>
      <c r="M483" s="76">
        <f>'Results csv file'!N930</f>
        <v>2.9695160000000002E-2</v>
      </c>
      <c r="N483" s="76">
        <f>'Results csv file'!O930</f>
        <v>2.8244450000000001E-2</v>
      </c>
      <c r="O483" s="76">
        <f>'Results csv file'!P930</f>
        <v>2.6950620000000002E-2</v>
      </c>
      <c r="P483" s="76">
        <f>'Results csv file'!Q930</f>
        <v>2.6017809999999999E-2</v>
      </c>
      <c r="Q483" s="77">
        <f>'Results csv file'!R930</f>
        <v>2.5269839999999998E-2</v>
      </c>
      <c r="R483" s="164"/>
      <c r="S483" s="164"/>
      <c r="T483" s="164"/>
      <c r="U483" s="164"/>
      <c r="V483" s="164"/>
      <c r="W483" s="164"/>
      <c r="X483" s="164"/>
    </row>
    <row r="484" spans="1:24" x14ac:dyDescent="0.25">
      <c r="A484" s="91" t="str">
        <f>'Results csv file'!A935</f>
        <v>munxhoutot(KaranaDownsL)</v>
      </c>
      <c r="B484" s="76">
        <f>'Results csv file'!C931</f>
        <v>3.1431710000000002E-2</v>
      </c>
      <c r="C484" s="76">
        <f>'Results csv file'!D931</f>
        <v>2.6073610000000001E-2</v>
      </c>
      <c r="D484" s="76">
        <f>'Results csv file'!E931</f>
        <v>2.185614E-2</v>
      </c>
      <c r="E484" s="76">
        <f>'Results csv file'!F931</f>
        <v>1.840543E-2</v>
      </c>
      <c r="F484" s="76">
        <f>'Results csv file'!G931</f>
        <v>1.6992230000000001E-2</v>
      </c>
      <c r="G484" s="76">
        <f>'Results csv file'!H931</f>
        <v>1.506061E-2</v>
      </c>
      <c r="H484" s="76">
        <f>'Results csv file'!I931</f>
        <v>1.341029E-2</v>
      </c>
      <c r="I484" s="76">
        <f>'Results csv file'!J931</f>
        <v>1.204148E-2</v>
      </c>
      <c r="J484" s="76">
        <f>'Results csv file'!K931</f>
        <v>1.5422689999999999E-2</v>
      </c>
      <c r="K484" s="76">
        <f>'Results csv file'!L931</f>
        <v>1.6765479999999999E-2</v>
      </c>
      <c r="L484" s="76">
        <f>'Results csv file'!M931</f>
        <v>1.772292E-2</v>
      </c>
      <c r="M484" s="76">
        <f>'Results csv file'!N931</f>
        <v>1.7226740000000001E-2</v>
      </c>
      <c r="N484" s="76">
        <f>'Results csv file'!O931</f>
        <v>1.61958E-2</v>
      </c>
      <c r="O484" s="76">
        <f>'Results csv file'!P931</f>
        <v>1.515645E-2</v>
      </c>
      <c r="P484" s="76">
        <f>'Results csv file'!Q931</f>
        <v>1.435108E-2</v>
      </c>
      <c r="Q484" s="77">
        <f>'Results csv file'!R931</f>
        <v>1.371083E-2</v>
      </c>
      <c r="R484" s="164"/>
      <c r="S484" s="164"/>
      <c r="T484" s="164"/>
      <c r="U484" s="164"/>
      <c r="V484" s="164"/>
      <c r="W484" s="164"/>
      <c r="X484" s="164"/>
    </row>
    <row r="485" spans="1:24" x14ac:dyDescent="0.25">
      <c r="A485" s="91" t="str">
        <f>'Results csv file'!A936</f>
        <v>munxhoutot(Kenmore)</v>
      </c>
      <c r="B485" s="76">
        <f>'Results csv file'!C932</f>
        <v>2.2081130000000001E-2</v>
      </c>
      <c r="C485" s="76">
        <f>'Results csv file'!D932</f>
        <v>1.7882840000000001E-2</v>
      </c>
      <c r="D485" s="76">
        <f>'Results csv file'!E932</f>
        <v>1.461672E-2</v>
      </c>
      <c r="E485" s="76">
        <f>'Results csv file'!F932</f>
        <v>1.197835E-2</v>
      </c>
      <c r="F485" s="76">
        <f>'Results csv file'!G932</f>
        <v>1.082491E-2</v>
      </c>
      <c r="G485" s="76">
        <f>'Results csv file'!H932</f>
        <v>9.3683740000000005E-3</v>
      </c>
      <c r="H485" s="76">
        <f>'Results csv file'!I932</f>
        <v>8.1448939999999997E-3</v>
      </c>
      <c r="I485" s="76">
        <f>'Results csv file'!J932</f>
        <v>7.1252269999999996E-3</v>
      </c>
      <c r="J485" s="76">
        <f>'Results csv file'!K932</f>
        <v>9.3649809999999997E-3</v>
      </c>
      <c r="K485" s="76">
        <f>'Results csv file'!L932</f>
        <v>1.0390659999999999E-2</v>
      </c>
      <c r="L485" s="76">
        <f>'Results csv file'!M932</f>
        <v>1.116559E-2</v>
      </c>
      <c r="M485" s="76">
        <f>'Results csv file'!N932</f>
        <v>1.1009659999999999E-2</v>
      </c>
      <c r="N485" s="76">
        <f>'Results csv file'!O932</f>
        <v>1.0347189999999999E-2</v>
      </c>
      <c r="O485" s="76">
        <f>'Results csv file'!P932</f>
        <v>9.5787979999999995E-3</v>
      </c>
      <c r="P485" s="76">
        <f>'Results csv file'!Q932</f>
        <v>8.9569780000000009E-3</v>
      </c>
      <c r="Q485" s="77">
        <f>'Results csv file'!R932</f>
        <v>8.4809770000000007E-3</v>
      </c>
      <c r="R485" s="164"/>
      <c r="S485" s="164"/>
      <c r="T485" s="164"/>
      <c r="U485" s="164"/>
      <c r="V485" s="164"/>
      <c r="W485" s="164"/>
      <c r="X485" s="164"/>
    </row>
    <row r="486" spans="1:24" x14ac:dyDescent="0.25">
      <c r="A486" s="91" t="str">
        <f>'Results csv file'!A937</f>
        <v>munxhoutot(KenmoreHills)</v>
      </c>
      <c r="B486" s="76">
        <f>'Results csv file'!C933</f>
        <v>1.293307E-2</v>
      </c>
      <c r="C486" s="76">
        <f>'Results csv file'!D933</f>
        <v>8.5010970000000009E-3</v>
      </c>
      <c r="D486" s="76">
        <f>'Results csv file'!E933</f>
        <v>4.973323E-3</v>
      </c>
      <c r="E486" s="76">
        <f>'Results csv file'!F933</f>
        <v>2.0745109999999998E-3</v>
      </c>
      <c r="F486" s="76">
        <f>'Results csv file'!G933</f>
        <v>8.9268430000000003E-4</v>
      </c>
      <c r="G486" s="76">
        <f>'Results csv file'!H933</f>
        <v>-6.0202219999999998E-4</v>
      </c>
      <c r="H486" s="76">
        <f>'Results csv file'!I933</f>
        <v>-1.8638929999999999E-3</v>
      </c>
      <c r="I486" s="76">
        <f>'Results csv file'!J933</f>
        <v>-2.8929160000000002E-3</v>
      </c>
      <c r="J486" s="76">
        <f>'Results csv file'!K933</f>
        <v>-4.554464E-4</v>
      </c>
      <c r="K486" s="76">
        <f>'Results csv file'!L933</f>
        <v>7.2445989999999998E-4</v>
      </c>
      <c r="L486" s="76">
        <f>'Results csv file'!M933</f>
        <v>1.615109E-3</v>
      </c>
      <c r="M486" s="76">
        <f>'Results csv file'!N933</f>
        <v>1.595637E-3</v>
      </c>
      <c r="N486" s="76">
        <f>'Results csv file'!O933</f>
        <v>1.0609529999999999E-3</v>
      </c>
      <c r="O486" s="76">
        <f>'Results csv file'!P933</f>
        <v>3.7132810000000001E-4</v>
      </c>
      <c r="P486" s="76">
        <f>'Results csv file'!Q933</f>
        <v>-1.917291E-4</v>
      </c>
      <c r="Q486" s="77">
        <f>'Results csv file'!R933</f>
        <v>-6.2835980000000005E-4</v>
      </c>
      <c r="R486" s="164"/>
      <c r="S486" s="164"/>
      <c r="T486" s="164"/>
      <c r="U486" s="164"/>
      <c r="V486" s="164"/>
      <c r="W486" s="164"/>
      <c r="X486" s="164"/>
    </row>
    <row r="487" spans="1:24" x14ac:dyDescent="0.25">
      <c r="A487" s="91" t="str">
        <f>'Results csv file'!A938</f>
        <v>munxhoutot(Keperra)</v>
      </c>
      <c r="B487" s="76">
        <f>'Results csv file'!C934</f>
        <v>2.973669E-2</v>
      </c>
      <c r="C487" s="76">
        <f>'Results csv file'!D934</f>
        <v>2.450687E-2</v>
      </c>
      <c r="D487" s="76">
        <f>'Results csv file'!E934</f>
        <v>2.0358250000000001E-2</v>
      </c>
      <c r="E487" s="76">
        <f>'Results csv file'!F934</f>
        <v>1.6956470000000001E-2</v>
      </c>
      <c r="F487" s="76">
        <f>'Results csv file'!G934</f>
        <v>1.565039E-2</v>
      </c>
      <c r="G487" s="76">
        <f>'Results csv file'!H934</f>
        <v>1.374825E-2</v>
      </c>
      <c r="H487" s="76">
        <f>'Results csv file'!I934</f>
        <v>1.211718E-2</v>
      </c>
      <c r="I487" s="76">
        <f>'Results csv file'!J934</f>
        <v>1.075775E-2</v>
      </c>
      <c r="J487" s="76">
        <f>'Results csv file'!K934</f>
        <v>1.42343E-2</v>
      </c>
      <c r="K487" s="76">
        <f>'Results csv file'!L934</f>
        <v>1.5568240000000001E-2</v>
      </c>
      <c r="L487" s="76">
        <f>'Results csv file'!M934</f>
        <v>1.6516989999999999E-2</v>
      </c>
      <c r="M487" s="76">
        <f>'Results csv file'!N934</f>
        <v>1.601054E-2</v>
      </c>
      <c r="N487" s="76">
        <f>'Results csv file'!O934</f>
        <v>1.500778E-2</v>
      </c>
      <c r="O487" s="76">
        <f>'Results csv file'!P934</f>
        <v>1.399662E-2</v>
      </c>
      <c r="P487" s="76">
        <f>'Results csv file'!Q934</f>
        <v>1.32292E-2</v>
      </c>
      <c r="Q487" s="77">
        <f>'Results csv file'!R934</f>
        <v>1.262726E-2</v>
      </c>
      <c r="R487" s="164"/>
      <c r="S487" s="164"/>
      <c r="T487" s="164"/>
      <c r="U487" s="164"/>
      <c r="V487" s="164"/>
      <c r="W487" s="164"/>
      <c r="X487" s="164"/>
    </row>
    <row r="488" spans="1:24" x14ac:dyDescent="0.25">
      <c r="A488" s="91" t="str">
        <f>'Results csv file'!A939</f>
        <v>munxhoutot(McDowall)</v>
      </c>
      <c r="B488" s="76">
        <f>'Results csv file'!C935</f>
        <v>2.967117E-2</v>
      </c>
      <c r="C488" s="76">
        <f>'Results csv file'!D935</f>
        <v>2.4383579999999998E-2</v>
      </c>
      <c r="D488" s="76">
        <f>'Results csv file'!E935</f>
        <v>2.0226259999999999E-2</v>
      </c>
      <c r="E488" s="76">
        <f>'Results csv file'!F935</f>
        <v>1.6845240000000001E-2</v>
      </c>
      <c r="F488" s="76">
        <f>'Results csv file'!G935</f>
        <v>1.5500470000000001E-2</v>
      </c>
      <c r="G488" s="76">
        <f>'Results csv file'!H935</f>
        <v>1.361849E-2</v>
      </c>
      <c r="H488" s="76">
        <f>'Results csv file'!I935</f>
        <v>1.200758E-2</v>
      </c>
      <c r="I488" s="76">
        <f>'Results csv file'!J935</f>
        <v>1.0678170000000001E-2</v>
      </c>
      <c r="J488" s="76">
        <f>'Results csv file'!K935</f>
        <v>1.406251E-2</v>
      </c>
      <c r="K488" s="76">
        <f>'Results csv file'!L935</f>
        <v>1.538583E-2</v>
      </c>
      <c r="L488" s="76">
        <f>'Results csv file'!M935</f>
        <v>1.632395E-2</v>
      </c>
      <c r="M488" s="76">
        <f>'Results csv file'!N935</f>
        <v>1.5818519999999999E-2</v>
      </c>
      <c r="N488" s="76">
        <f>'Results csv file'!O935</f>
        <v>1.480801E-2</v>
      </c>
      <c r="O488" s="76">
        <f>'Results csv file'!P935</f>
        <v>1.3788770000000001E-2</v>
      </c>
      <c r="P488" s="76">
        <f>'Results csv file'!Q935</f>
        <v>1.3002919999999999E-2</v>
      </c>
      <c r="Q488" s="77">
        <f>'Results csv file'!R935</f>
        <v>1.239202E-2</v>
      </c>
      <c r="R488" s="164"/>
      <c r="S488" s="164"/>
      <c r="T488" s="164"/>
      <c r="U488" s="164"/>
      <c r="V488" s="164"/>
      <c r="W488" s="164"/>
      <c r="X488" s="164"/>
    </row>
    <row r="489" spans="1:24" x14ac:dyDescent="0.25">
      <c r="A489" s="91" t="str">
        <f>'Results csv file'!A940</f>
        <v>munxhoutot(MiddlePark)</v>
      </c>
      <c r="B489" s="76">
        <f>'Results csv file'!C936</f>
        <v>4.385004E-2</v>
      </c>
      <c r="C489" s="76">
        <f>'Results csv file'!D936</f>
        <v>3.8065500000000002E-2</v>
      </c>
      <c r="D489" s="76">
        <f>'Results csv file'!E936</f>
        <v>3.3566600000000002E-2</v>
      </c>
      <c r="E489" s="76">
        <f>'Results csv file'!F936</f>
        <v>2.992152E-2</v>
      </c>
      <c r="F489" s="76">
        <f>'Results csv file'!G936</f>
        <v>2.85773E-2</v>
      </c>
      <c r="G489" s="76">
        <f>'Results csv file'!H936</f>
        <v>2.64145E-2</v>
      </c>
      <c r="H489" s="76">
        <f>'Results csv file'!I936</f>
        <v>2.4532120000000001E-2</v>
      </c>
      <c r="I489" s="76">
        <f>'Results csv file'!J936</f>
        <v>2.2960000000000001E-2</v>
      </c>
      <c r="J489" s="76">
        <f>'Results csv file'!K936</f>
        <v>2.7321000000000002E-2</v>
      </c>
      <c r="K489" s="76">
        <f>'Results csv file'!L936</f>
        <v>2.8798440000000002E-2</v>
      </c>
      <c r="L489" s="76">
        <f>'Results csv file'!M936</f>
        <v>2.9794419999999999E-2</v>
      </c>
      <c r="M489" s="76">
        <f>'Results csv file'!N936</f>
        <v>2.881212E-2</v>
      </c>
      <c r="N489" s="76">
        <f>'Results csv file'!O936</f>
        <v>2.7392380000000001E-2</v>
      </c>
      <c r="O489" s="76">
        <f>'Results csv file'!P936</f>
        <v>2.6109960000000002E-2</v>
      </c>
      <c r="P489" s="76">
        <f>'Results csv file'!Q936</f>
        <v>2.517811E-2</v>
      </c>
      <c r="Q489" s="77">
        <f>'Results csv file'!R936</f>
        <v>2.442095E-2</v>
      </c>
      <c r="R489" s="164"/>
      <c r="S489" s="164"/>
      <c r="T489" s="164"/>
      <c r="U489" s="164"/>
      <c r="V489" s="164"/>
      <c r="W489" s="164"/>
      <c r="X489" s="164"/>
    </row>
    <row r="490" spans="1:24" x14ac:dyDescent="0.25">
      <c r="A490" s="91" t="str">
        <f>'Results csv file'!A941</f>
        <v>munxhoutot(Mitchelton)</v>
      </c>
      <c r="B490" s="76">
        <f>'Results csv file'!C937</f>
        <v>3.5252260000000001E-2</v>
      </c>
      <c r="C490" s="76">
        <f>'Results csv file'!D937</f>
        <v>2.9927490000000001E-2</v>
      </c>
      <c r="D490" s="76">
        <f>'Results csv file'!E937</f>
        <v>2.5751690000000001E-2</v>
      </c>
      <c r="E490" s="76">
        <f>'Results csv file'!F937</f>
        <v>2.2351630000000001E-2</v>
      </c>
      <c r="F490" s="76">
        <f>'Results csv file'!G937</f>
        <v>2.1133220000000001E-2</v>
      </c>
      <c r="G490" s="76">
        <f>'Results csv file'!H937</f>
        <v>1.9134829999999999E-2</v>
      </c>
      <c r="H490" s="76">
        <f>'Results csv file'!I937</f>
        <v>1.7377989999999999E-2</v>
      </c>
      <c r="I490" s="76">
        <f>'Results csv file'!J937</f>
        <v>1.5921959999999999E-2</v>
      </c>
      <c r="J490" s="76">
        <f>'Results csv file'!K937</f>
        <v>1.99832E-2</v>
      </c>
      <c r="K490" s="76">
        <f>'Results csv file'!L937</f>
        <v>2.1325710000000001E-2</v>
      </c>
      <c r="L490" s="76">
        <f>'Results csv file'!M937</f>
        <v>2.222507E-2</v>
      </c>
      <c r="M490" s="76">
        <f>'Results csv file'!N937</f>
        <v>2.1358950000000002E-2</v>
      </c>
      <c r="N490" s="76">
        <f>'Results csv file'!O937</f>
        <v>2.008453E-2</v>
      </c>
      <c r="O490" s="76">
        <f>'Results csv file'!P937</f>
        <v>1.8928210000000001E-2</v>
      </c>
      <c r="P490" s="76">
        <f>'Results csv file'!Q937</f>
        <v>1.8083479999999999E-2</v>
      </c>
      <c r="Q490" s="77">
        <f>'Results csv file'!R937</f>
        <v>1.7413660000000001E-2</v>
      </c>
      <c r="R490" s="164"/>
      <c r="S490" s="164"/>
      <c r="T490" s="164"/>
      <c r="U490" s="164"/>
      <c r="V490" s="164"/>
      <c r="W490" s="164"/>
      <c r="X490" s="164"/>
    </row>
    <row r="491" spans="1:24" x14ac:dyDescent="0.25">
      <c r="A491" s="91" t="str">
        <f>'Results csv file'!A942</f>
        <v>munxhoutot(Moggill)</v>
      </c>
      <c r="B491" s="76">
        <f>'Results csv file'!C938</f>
        <v>3.7246250000000002E-2</v>
      </c>
      <c r="C491" s="76">
        <f>'Results csv file'!D938</f>
        <v>3.163916E-2</v>
      </c>
      <c r="D491" s="76">
        <f>'Results csv file'!E938</f>
        <v>2.7173280000000001E-2</v>
      </c>
      <c r="E491" s="76">
        <f>'Results csv file'!F938</f>
        <v>2.3503960000000001E-2</v>
      </c>
      <c r="F491" s="76">
        <f>'Results csv file'!G938</f>
        <v>2.2043179999999999E-2</v>
      </c>
      <c r="G491" s="76">
        <f>'Results csv file'!H938</f>
        <v>1.992785E-2</v>
      </c>
      <c r="H491" s="76">
        <f>'Results csv file'!I938</f>
        <v>1.809332E-2</v>
      </c>
      <c r="I491" s="76">
        <f>'Results csv file'!J938</f>
        <v>1.6559620000000001E-2</v>
      </c>
      <c r="J491" s="76">
        <f>'Results csv file'!K938</f>
        <v>2.0364449999999999E-2</v>
      </c>
      <c r="K491" s="76">
        <f>'Results csv file'!L938</f>
        <v>2.1803900000000001E-2</v>
      </c>
      <c r="L491" s="76">
        <f>'Results csv file'!M938</f>
        <v>2.2829200000000001E-2</v>
      </c>
      <c r="M491" s="76">
        <f>'Results csv file'!N938</f>
        <v>2.2177599999999999E-2</v>
      </c>
      <c r="N491" s="76">
        <f>'Results csv file'!O938</f>
        <v>2.1010879999999999E-2</v>
      </c>
      <c r="O491" s="76">
        <f>'Results csv file'!P938</f>
        <v>1.9864969999999999E-2</v>
      </c>
      <c r="P491" s="76">
        <f>'Results csv file'!Q938</f>
        <v>1.899172E-2</v>
      </c>
      <c r="Q491" s="77">
        <f>'Results csv file'!R938</f>
        <v>1.829329E-2</v>
      </c>
      <c r="R491" s="164"/>
      <c r="S491" s="164"/>
      <c r="T491" s="164"/>
      <c r="U491" s="164"/>
      <c r="V491" s="164"/>
      <c r="W491" s="164"/>
      <c r="X491" s="164"/>
    </row>
    <row r="492" spans="1:24" x14ac:dyDescent="0.25">
      <c r="A492" s="91" t="str">
        <f>'Results csv file'!A943</f>
        <v>munxhoutot(MountOmmaney)</v>
      </c>
      <c r="B492" s="76">
        <f>'Results csv file'!C939</f>
        <v>2.010143E-2</v>
      </c>
      <c r="C492" s="76">
        <f>'Results csv file'!D939</f>
        <v>1.5105769999999999E-2</v>
      </c>
      <c r="D492" s="76">
        <f>'Results csv file'!E939</f>
        <v>1.1113019999999999E-2</v>
      </c>
      <c r="E492" s="76">
        <f>'Results csv file'!F939</f>
        <v>7.8281559999999993E-3</v>
      </c>
      <c r="F492" s="76">
        <f>'Results csv file'!G939</f>
        <v>6.5698179999999998E-3</v>
      </c>
      <c r="G492" s="76">
        <f>'Results csv file'!H939</f>
        <v>4.82257E-3</v>
      </c>
      <c r="H492" s="76">
        <f>'Results csv file'!I939</f>
        <v>3.3273439999999999E-3</v>
      </c>
      <c r="I492" s="76">
        <f>'Results csv file'!J939</f>
        <v>2.0941029999999999E-3</v>
      </c>
      <c r="J492" s="76">
        <f>'Results csv file'!K939</f>
        <v>5.1916430000000001E-3</v>
      </c>
      <c r="K492" s="76">
        <f>'Results csv file'!L939</f>
        <v>6.4972299999999997E-3</v>
      </c>
      <c r="L492" s="76">
        <f>'Results csv file'!M939</f>
        <v>7.4655340000000002E-3</v>
      </c>
      <c r="M492" s="76">
        <f>'Results csv file'!N939</f>
        <v>7.2223449999999998E-3</v>
      </c>
      <c r="N492" s="76">
        <f>'Results csv file'!O939</f>
        <v>6.4827510000000001E-3</v>
      </c>
      <c r="O492" s="76">
        <f>'Results csv file'!P939</f>
        <v>5.6563430000000003E-3</v>
      </c>
      <c r="P492" s="76">
        <f>'Results csv file'!Q939</f>
        <v>5.0057080000000002E-3</v>
      </c>
      <c r="Q492" s="77">
        <f>'Results csv file'!R939</f>
        <v>4.5008340000000004E-3</v>
      </c>
      <c r="R492" s="164"/>
      <c r="S492" s="164"/>
      <c r="T492" s="164"/>
      <c r="U492" s="164"/>
      <c r="V492" s="164"/>
      <c r="W492" s="164"/>
      <c r="X492" s="164"/>
    </row>
    <row r="493" spans="1:24" x14ac:dyDescent="0.25">
      <c r="A493" s="91" t="str">
        <f>'Results csv file'!A944</f>
        <v>munxhoutot(Northgate)</v>
      </c>
      <c r="B493" s="76">
        <f>'Results csv file'!C940</f>
        <v>4.6388850000000002E-2</v>
      </c>
      <c r="C493" s="76">
        <f>'Results csv file'!D940</f>
        <v>4.0588489999999998E-2</v>
      </c>
      <c r="D493" s="76">
        <f>'Results csv file'!E940</f>
        <v>3.6046259999999997E-2</v>
      </c>
      <c r="E493" s="76">
        <f>'Results csv file'!F940</f>
        <v>3.2359100000000002E-2</v>
      </c>
      <c r="F493" s="76">
        <f>'Results csv file'!G940</f>
        <v>3.0839269999999998E-2</v>
      </c>
      <c r="G493" s="76">
        <f>'Results csv file'!H940</f>
        <v>2.8635830000000001E-2</v>
      </c>
      <c r="H493" s="76">
        <f>'Results csv file'!I940</f>
        <v>2.673265E-2</v>
      </c>
      <c r="I493" s="76">
        <f>'Results csv file'!J940</f>
        <v>2.5140260000000001E-2</v>
      </c>
      <c r="J493" s="76">
        <f>'Results csv file'!K940</f>
        <v>2.9103790000000001E-2</v>
      </c>
      <c r="K493" s="76">
        <f>'Results csv file'!L940</f>
        <v>3.0496059999999998E-2</v>
      </c>
      <c r="L493" s="76">
        <f>'Results csv file'!M940</f>
        <v>3.1434860000000002E-2</v>
      </c>
      <c r="M493" s="76">
        <f>'Results csv file'!N940</f>
        <v>3.049114E-2</v>
      </c>
      <c r="N493" s="76">
        <f>'Results csv file'!O940</f>
        <v>2.9041629999999999E-2</v>
      </c>
      <c r="O493" s="76">
        <f>'Results csv file'!P940</f>
        <v>2.770065E-2</v>
      </c>
      <c r="P493" s="76">
        <f>'Results csv file'!Q940</f>
        <v>2.6710279999999999E-2</v>
      </c>
      <c r="Q493" s="77">
        <f>'Results csv file'!R940</f>
        <v>2.5914050000000001E-2</v>
      </c>
      <c r="R493" s="164"/>
      <c r="S493" s="164"/>
      <c r="T493" s="164"/>
      <c r="U493" s="164"/>
      <c r="V493" s="164"/>
      <c r="W493" s="164"/>
      <c r="X493" s="164"/>
    </row>
    <row r="494" spans="1:24" x14ac:dyDescent="0.25">
      <c r="A494" s="91" t="str">
        <f>'Results csv file'!A945</f>
        <v>munxhoutot(Nudgee)</v>
      </c>
      <c r="B494" s="76">
        <f>'Results csv file'!C941</f>
        <v>3.7213250000000003E-2</v>
      </c>
      <c r="C494" s="76">
        <f>'Results csv file'!D941</f>
        <v>3.1439210000000002E-2</v>
      </c>
      <c r="D494" s="76">
        <f>'Results csv file'!E941</f>
        <v>2.67989E-2</v>
      </c>
      <c r="E494" s="76">
        <f>'Results csv file'!F941</f>
        <v>2.2956830000000001E-2</v>
      </c>
      <c r="F494" s="76">
        <f>'Results csv file'!G941</f>
        <v>2.1398360000000002E-2</v>
      </c>
      <c r="G494" s="76">
        <f>'Results csv file'!H941</f>
        <v>1.9194079999999999E-2</v>
      </c>
      <c r="H494" s="76">
        <f>'Results csv file'!I941</f>
        <v>1.7280549999999999E-2</v>
      </c>
      <c r="I494" s="76">
        <f>'Results csv file'!J941</f>
        <v>1.5687799999999998E-2</v>
      </c>
      <c r="J494" s="76">
        <f>'Results csv file'!K941</f>
        <v>1.9482119999999999E-2</v>
      </c>
      <c r="K494" s="76">
        <f>'Results csv file'!L941</f>
        <v>2.093163E-2</v>
      </c>
      <c r="L494" s="76">
        <f>'Results csv file'!M941</f>
        <v>2.1976619999999999E-2</v>
      </c>
      <c r="M494" s="76">
        <f>'Results csv file'!N941</f>
        <v>2.1373260000000002E-2</v>
      </c>
      <c r="N494" s="76">
        <f>'Results csv file'!O941</f>
        <v>2.0234769999999999E-2</v>
      </c>
      <c r="O494" s="76">
        <f>'Results csv file'!P941</f>
        <v>1.9088089999999999E-2</v>
      </c>
      <c r="P494" s="76">
        <f>'Results csv file'!Q941</f>
        <v>1.819511E-2</v>
      </c>
      <c r="Q494" s="77">
        <f>'Results csv file'!R941</f>
        <v>1.7477280000000001E-2</v>
      </c>
      <c r="R494" s="164"/>
      <c r="S494" s="164"/>
      <c r="T494" s="164"/>
      <c r="U494" s="164"/>
      <c r="V494" s="164"/>
      <c r="W494" s="164"/>
      <c r="X494" s="164"/>
    </row>
    <row r="495" spans="1:24" x14ac:dyDescent="0.25">
      <c r="A495" s="91" t="str">
        <f>'Results csv file'!A946</f>
        <v>munxhoutot(Oxley)</v>
      </c>
      <c r="B495" s="76">
        <f>'Results csv file'!C942</f>
        <v>2.4748760000000002E-2</v>
      </c>
      <c r="C495" s="76">
        <f>'Results csv file'!D942</f>
        <v>1.9785730000000001E-2</v>
      </c>
      <c r="D495" s="76">
        <f>'Results csv file'!E942</f>
        <v>1.5845109999999999E-2</v>
      </c>
      <c r="E495" s="76">
        <f>'Results csv file'!F942</f>
        <v>1.261203E-2</v>
      </c>
      <c r="F495" s="76">
        <f>'Results csv file'!G942</f>
        <v>1.125493E-2</v>
      </c>
      <c r="G495" s="76">
        <f>'Results csv file'!H942</f>
        <v>9.4784110000000008E-3</v>
      </c>
      <c r="H495" s="76">
        <f>'Results csv file'!I942</f>
        <v>7.9541379999999995E-3</v>
      </c>
      <c r="I495" s="76">
        <f>'Results csv file'!J942</f>
        <v>6.7115270000000001E-3</v>
      </c>
      <c r="J495" s="76">
        <f>'Results csv file'!K942</f>
        <v>9.7059350000000006E-3</v>
      </c>
      <c r="K495" s="76">
        <f>'Results csv file'!L942</f>
        <v>1.0935830000000001E-2</v>
      </c>
      <c r="L495" s="76">
        <f>'Results csv file'!M942</f>
        <v>1.182739E-2</v>
      </c>
      <c r="M495" s="76">
        <f>'Results csv file'!N942</f>
        <v>1.1409330000000001E-2</v>
      </c>
      <c r="N495" s="76">
        <f>'Results csv file'!O942</f>
        <v>1.04958E-2</v>
      </c>
      <c r="O495" s="76">
        <f>'Results csv file'!P942</f>
        <v>9.5343449999999996E-3</v>
      </c>
      <c r="P495" s="76">
        <f>'Results csv file'!Q942</f>
        <v>8.7869039999999999E-3</v>
      </c>
      <c r="Q495" s="77">
        <f>'Results csv file'!R942</f>
        <v>8.1948320000000009E-3</v>
      </c>
      <c r="R495" s="164"/>
      <c r="S495" s="164"/>
      <c r="T495" s="164"/>
      <c r="U495" s="164"/>
      <c r="V495" s="164"/>
      <c r="W495" s="164"/>
      <c r="X495" s="164"/>
    </row>
    <row r="496" spans="1:24" x14ac:dyDescent="0.25">
      <c r="A496" s="91" t="str">
        <f>'Results csv file'!A947</f>
        <v>munxhoutot(PinjarraHill)</v>
      </c>
      <c r="B496" s="76">
        <f>'Results csv file'!C943</f>
        <v>4.760429E-2</v>
      </c>
      <c r="C496" s="76">
        <f>'Results csv file'!D943</f>
        <v>4.1738789999999998E-2</v>
      </c>
      <c r="D496" s="76">
        <f>'Results csv file'!E943</f>
        <v>3.7159860000000003E-2</v>
      </c>
      <c r="E496" s="76">
        <f>'Results csv file'!F943</f>
        <v>3.3455029999999997E-2</v>
      </c>
      <c r="F496" s="76">
        <f>'Results csv file'!G943</f>
        <v>3.2030790000000003E-2</v>
      </c>
      <c r="G496" s="76">
        <f>'Results csv file'!H943</f>
        <v>2.983645E-2</v>
      </c>
      <c r="H496" s="76">
        <f>'Results csv file'!I943</f>
        <v>2.7933039999999999E-2</v>
      </c>
      <c r="I496" s="76">
        <f>'Results csv file'!J943</f>
        <v>2.634007E-2</v>
      </c>
      <c r="J496" s="76">
        <f>'Results csv file'!K943</f>
        <v>3.0561850000000002E-2</v>
      </c>
      <c r="K496" s="76">
        <f>'Results csv file'!L943</f>
        <v>3.203338E-2</v>
      </c>
      <c r="L496" s="76">
        <f>'Results csv file'!M943</f>
        <v>3.3051009999999999E-2</v>
      </c>
      <c r="M496" s="76">
        <f>'Results csv file'!N943</f>
        <v>3.2067709999999999E-2</v>
      </c>
      <c r="N496" s="76">
        <f>'Results csv file'!O943</f>
        <v>3.0617459999999999E-2</v>
      </c>
      <c r="O496" s="76">
        <f>'Results csv file'!P943</f>
        <v>2.93046E-2</v>
      </c>
      <c r="P496" s="76">
        <f>'Results csv file'!Q943</f>
        <v>2.8342639999999999E-2</v>
      </c>
      <c r="Q496" s="77">
        <f>'Results csv file'!R943</f>
        <v>2.7575249999999999E-2</v>
      </c>
      <c r="R496" s="164"/>
      <c r="S496" s="164"/>
      <c r="T496" s="164"/>
      <c r="U496" s="164"/>
      <c r="V496" s="164"/>
      <c r="W496" s="164"/>
      <c r="X496" s="164"/>
    </row>
    <row r="497" spans="1:24" x14ac:dyDescent="0.25">
      <c r="A497" s="91" t="str">
        <f>'Results csv file'!A948</f>
        <v>munxhoutot(PinkenbaEagl)</v>
      </c>
      <c r="B497" s="76">
        <f>'Results csv file'!C944</f>
        <v>1.46327E-3</v>
      </c>
      <c r="C497" s="76">
        <f>'Results csv file'!D944</f>
        <v>-2.9771630000000001E-3</v>
      </c>
      <c r="D497" s="76">
        <f>'Results csv file'!E944</f>
        <v>-6.4841389999999999E-3</v>
      </c>
      <c r="E497" s="76">
        <f>'Results csv file'!F944</f>
        <v>-9.3428199999999999E-3</v>
      </c>
      <c r="F497" s="76">
        <f>'Results csv file'!G944</f>
        <v>-1.0563970000000001E-2</v>
      </c>
      <c r="G497" s="76">
        <f>'Results csv file'!H944</f>
        <v>-1.191381E-2</v>
      </c>
      <c r="H497" s="76">
        <f>'Results csv file'!I944</f>
        <v>-1.302098E-2</v>
      </c>
      <c r="I497" s="76">
        <f>'Results csv file'!J944</f>
        <v>-1.3904909999999999E-2</v>
      </c>
      <c r="J497" s="76">
        <f>'Results csv file'!K944</f>
        <v>-1.197722E-2</v>
      </c>
      <c r="K497" s="76">
        <f>'Results csv file'!L944</f>
        <v>-1.0950690000000001E-2</v>
      </c>
      <c r="L497" s="76">
        <f>'Results csv file'!M944</f>
        <v>-1.0146169999999999E-2</v>
      </c>
      <c r="M497" s="76">
        <f>'Results csv file'!N944</f>
        <v>-9.9125979999999999E-3</v>
      </c>
      <c r="N497" s="76">
        <f>'Results csv file'!O944</f>
        <v>-1.020454E-2</v>
      </c>
      <c r="O497" s="76">
        <f>'Results csv file'!P944</f>
        <v>-1.071013E-2</v>
      </c>
      <c r="P497" s="76">
        <f>'Results csv file'!Q944</f>
        <v>-1.116692E-2</v>
      </c>
      <c r="Q497" s="77">
        <f>'Results csv file'!R944</f>
        <v>-1.15069E-2</v>
      </c>
      <c r="R497" s="164"/>
      <c r="S497" s="164"/>
      <c r="T497" s="164"/>
      <c r="U497" s="164"/>
      <c r="V497" s="164"/>
      <c r="W497" s="164"/>
      <c r="X497" s="164"/>
    </row>
    <row r="498" spans="1:24" x14ac:dyDescent="0.25">
      <c r="A498" s="91" t="str">
        <f>'Results csv file'!A949</f>
        <v>munxhoutot(Pullenvale)</v>
      </c>
      <c r="B498" s="76">
        <f>'Results csv file'!C945</f>
        <v>-3.2637079999999999E-2</v>
      </c>
      <c r="C498" s="76">
        <f>'Results csv file'!D945</f>
        <v>-3.5487310000000001E-2</v>
      </c>
      <c r="D498" s="76">
        <f>'Results csv file'!E945</f>
        <v>-3.7855850000000003E-2</v>
      </c>
      <c r="E498" s="76">
        <f>'Results csv file'!F945</f>
        <v>-3.9860909999999999E-2</v>
      </c>
      <c r="F498" s="76">
        <f>'Results csv file'!G945</f>
        <v>-4.0587159999999997E-2</v>
      </c>
      <c r="G498" s="76">
        <f>'Results csv file'!H945</f>
        <v>-4.12574E-2</v>
      </c>
      <c r="H498" s="76">
        <f>'Results csv file'!I945</f>
        <v>-4.1772339999999998E-2</v>
      </c>
      <c r="I498" s="76">
        <f>'Results csv file'!J945</f>
        <v>-4.216077E-2</v>
      </c>
      <c r="J498" s="76">
        <f>'Results csv file'!K945</f>
        <v>-4.1459169999999997E-2</v>
      </c>
      <c r="K498" s="76">
        <f>'Results csv file'!L945</f>
        <v>-4.063725E-2</v>
      </c>
      <c r="L498" s="76">
        <f>'Results csv file'!M945</f>
        <v>-3.987218E-2</v>
      </c>
      <c r="M498" s="76">
        <f>'Results csv file'!N945</f>
        <v>-3.8790869999999998E-2</v>
      </c>
      <c r="N498" s="76">
        <f>'Results csv file'!O945</f>
        <v>-3.8187159999999998E-2</v>
      </c>
      <c r="O498" s="76">
        <f>'Results csv file'!P945</f>
        <v>-3.8021840000000001E-2</v>
      </c>
      <c r="P498" s="76">
        <f>'Results csv file'!Q945</f>
        <v>-3.8002620000000001E-2</v>
      </c>
      <c r="Q498" s="77">
        <f>'Results csv file'!R945</f>
        <v>-3.795399E-2</v>
      </c>
      <c r="R498" s="164"/>
      <c r="S498" s="164"/>
      <c r="T498" s="164"/>
      <c r="U498" s="164"/>
      <c r="V498" s="164"/>
      <c r="W498" s="164"/>
      <c r="X498" s="164"/>
    </row>
    <row r="499" spans="1:24" x14ac:dyDescent="0.25">
      <c r="A499" s="91" t="str">
        <f>'Results csv file'!A950</f>
        <v>munxhoutot(Richlands)</v>
      </c>
      <c r="B499" s="76">
        <f>'Results csv file'!C946</f>
        <v>3.1102810000000002E-2</v>
      </c>
      <c r="C499" s="76">
        <f>'Results csv file'!D946</f>
        <v>2.5994159999999999E-2</v>
      </c>
      <c r="D499" s="76">
        <f>'Results csv file'!E946</f>
        <v>2.1985810000000001E-2</v>
      </c>
      <c r="E499" s="76">
        <f>'Results csv file'!F946</f>
        <v>1.8714100000000001E-2</v>
      </c>
      <c r="F499" s="76">
        <f>'Results csv file'!G946</f>
        <v>1.742695E-2</v>
      </c>
      <c r="G499" s="76">
        <f>'Results csv file'!H946</f>
        <v>1.558316E-2</v>
      </c>
      <c r="H499" s="76">
        <f>'Results csv file'!I946</f>
        <v>1.3991389999999999E-2</v>
      </c>
      <c r="I499" s="76">
        <f>'Results csv file'!J946</f>
        <v>1.267151E-2</v>
      </c>
      <c r="J499" s="76">
        <f>'Results csv file'!K946</f>
        <v>1.60363E-2</v>
      </c>
      <c r="K499" s="76">
        <f>'Results csv file'!L946</f>
        <v>1.734053E-2</v>
      </c>
      <c r="L499" s="76">
        <f>'Results csv file'!M946</f>
        <v>1.826916E-2</v>
      </c>
      <c r="M499" s="76">
        <f>'Results csv file'!N946</f>
        <v>1.773456E-2</v>
      </c>
      <c r="N499" s="76">
        <f>'Results csv file'!O946</f>
        <v>1.6713860000000001E-2</v>
      </c>
      <c r="O499" s="76">
        <f>'Results csv file'!P946</f>
        <v>1.5684480000000001E-2</v>
      </c>
      <c r="P499" s="76">
        <f>'Results csv file'!Q946</f>
        <v>1.4908340000000001E-2</v>
      </c>
      <c r="Q499" s="77">
        <f>'Results csv file'!R946</f>
        <v>1.4297030000000001E-2</v>
      </c>
      <c r="R499" s="164"/>
      <c r="S499" s="164"/>
      <c r="T499" s="164"/>
      <c r="U499" s="164"/>
      <c r="V499" s="164"/>
      <c r="W499" s="164"/>
      <c r="X499" s="164"/>
    </row>
    <row r="500" spans="1:24" x14ac:dyDescent="0.25">
      <c r="A500" s="91" t="str">
        <f>'Results csv file'!A951</f>
        <v>munxhoutot(Riverhills)</v>
      </c>
      <c r="B500" s="76">
        <f>'Results csv file'!C947</f>
        <v>5.686211E-2</v>
      </c>
      <c r="C500" s="76">
        <f>'Results csv file'!D947</f>
        <v>5.0743770000000001E-2</v>
      </c>
      <c r="D500" s="76">
        <f>'Results csv file'!E947</f>
        <v>4.5772739999999999E-2</v>
      </c>
      <c r="E500" s="76">
        <f>'Results csv file'!F947</f>
        <v>4.1612400000000001E-2</v>
      </c>
      <c r="F500" s="76">
        <f>'Results csv file'!G947</f>
        <v>3.9675130000000003E-2</v>
      </c>
      <c r="G500" s="76">
        <f>'Results csv file'!H947</f>
        <v>3.7061040000000003E-2</v>
      </c>
      <c r="H500" s="76">
        <f>'Results csv file'!I947</f>
        <v>3.4787869999999999E-2</v>
      </c>
      <c r="I500" s="76">
        <f>'Results csv file'!J947</f>
        <v>3.287561E-2</v>
      </c>
      <c r="J500" s="76">
        <f>'Results csv file'!K947</f>
        <v>3.7181989999999998E-2</v>
      </c>
      <c r="K500" s="76">
        <f>'Results csv file'!L947</f>
        <v>3.8768759999999999E-2</v>
      </c>
      <c r="L500" s="76">
        <f>'Results csv file'!M947</f>
        <v>3.9831350000000001E-2</v>
      </c>
      <c r="M500" s="76">
        <f>'Results csv file'!N947</f>
        <v>3.8743609999999998E-2</v>
      </c>
      <c r="N500" s="76">
        <f>'Results csv file'!O947</f>
        <v>3.7049070000000003E-2</v>
      </c>
      <c r="O500" s="76">
        <f>'Results csv file'!P947</f>
        <v>3.5445030000000002E-2</v>
      </c>
      <c r="P500" s="76">
        <f>'Results csv file'!Q947</f>
        <v>3.4213830000000001E-2</v>
      </c>
      <c r="Q500" s="77">
        <f>'Results csv file'!R947</f>
        <v>3.3217469999999999E-2</v>
      </c>
      <c r="R500" s="164"/>
      <c r="S500" s="164"/>
      <c r="T500" s="164"/>
      <c r="U500" s="164"/>
      <c r="V500" s="164"/>
      <c r="W500" s="164"/>
      <c r="X500" s="164"/>
    </row>
    <row r="501" spans="1:24" x14ac:dyDescent="0.25">
      <c r="A501" s="91" t="str">
        <f>'Results csv file'!A952</f>
        <v>munxhoutot(Sandgate)</v>
      </c>
      <c r="B501" s="76">
        <f>'Results csv file'!C948</f>
        <v>-0.246644</v>
      </c>
      <c r="C501" s="76">
        <f>'Results csv file'!D948</f>
        <v>-0.24171400000000001</v>
      </c>
      <c r="D501" s="76">
        <f>'Results csv file'!E948</f>
        <v>-0.238704</v>
      </c>
      <c r="E501" s="76">
        <f>'Results csv file'!F948</f>
        <v>-0.236757</v>
      </c>
      <c r="F501" s="76">
        <f>'Results csv file'!G948</f>
        <v>-0.236708</v>
      </c>
      <c r="G501" s="76">
        <f>'Results csv file'!H948</f>
        <v>-0.23449700000000001</v>
      </c>
      <c r="H501" s="76">
        <f>'Results csv file'!I948</f>
        <v>-0.23242199999999999</v>
      </c>
      <c r="I501" s="76">
        <f>'Results csv file'!J948</f>
        <v>-0.23058200000000001</v>
      </c>
      <c r="J501" s="76">
        <f>'Results csv file'!K948</f>
        <v>-0.240066</v>
      </c>
      <c r="K501" s="76">
        <f>'Results csv file'!L948</f>
        <v>-0.242062</v>
      </c>
      <c r="L501" s="76">
        <f>'Results csv file'!M948</f>
        <v>-0.24293500000000001</v>
      </c>
      <c r="M501" s="76">
        <f>'Results csv file'!N948</f>
        <v>-0.23727899999999999</v>
      </c>
      <c r="N501" s="76">
        <f>'Results csv file'!O948</f>
        <v>-0.231882</v>
      </c>
      <c r="O501" s="76">
        <f>'Results csv file'!P948</f>
        <v>-0.22822999999999999</v>
      </c>
      <c r="P501" s="76">
        <f>'Results csv file'!Q948</f>
        <v>-0.22604299999999999</v>
      </c>
      <c r="Q501" s="77">
        <f>'Results csv file'!R948</f>
        <v>-0.22422500000000001</v>
      </c>
      <c r="R501" s="164"/>
      <c r="S501" s="164"/>
      <c r="T501" s="164"/>
      <c r="U501" s="164"/>
      <c r="V501" s="164"/>
      <c r="W501" s="164"/>
      <c r="X501" s="164"/>
    </row>
    <row r="502" spans="1:24" x14ac:dyDescent="0.25">
      <c r="A502" s="91" t="str">
        <f>'Results csv file'!A953</f>
        <v>munxhoutot(SeventeenMil)</v>
      </c>
      <c r="B502" s="76">
        <f>'Results csv file'!C949</f>
        <v>2.402046E-2</v>
      </c>
      <c r="C502" s="76">
        <f>'Results csv file'!D949</f>
        <v>1.9149719999999999E-2</v>
      </c>
      <c r="D502" s="76">
        <f>'Results csv file'!E949</f>
        <v>1.5300299999999999E-2</v>
      </c>
      <c r="E502" s="76">
        <f>'Results csv file'!F949</f>
        <v>1.216776E-2</v>
      </c>
      <c r="F502" s="76">
        <f>'Results csv file'!G949</f>
        <v>1.099547E-2</v>
      </c>
      <c r="G502" s="76">
        <f>'Results csv file'!H949</f>
        <v>9.2777209999999992E-3</v>
      </c>
      <c r="H502" s="76">
        <f>'Results csv file'!I949</f>
        <v>7.8119210000000003E-3</v>
      </c>
      <c r="I502" s="76">
        <f>'Results csv file'!J949</f>
        <v>6.608287E-3</v>
      </c>
      <c r="J502" s="76">
        <f>'Results csv file'!K949</f>
        <v>9.9164990000000005E-3</v>
      </c>
      <c r="K502" s="76">
        <f>'Results csv file'!L949</f>
        <v>1.123238E-2</v>
      </c>
      <c r="L502" s="76">
        <f>'Results csv file'!M949</f>
        <v>1.21718E-2</v>
      </c>
      <c r="M502" s="76">
        <f>'Results csv file'!N949</f>
        <v>1.1715100000000001E-2</v>
      </c>
      <c r="N502" s="76">
        <f>'Results csv file'!O949</f>
        <v>1.07823E-2</v>
      </c>
      <c r="O502" s="76">
        <f>'Results csv file'!P949</f>
        <v>9.8498049999999997E-3</v>
      </c>
      <c r="P502" s="76">
        <f>'Results csv file'!Q949</f>
        <v>9.1411219999999998E-3</v>
      </c>
      <c r="Q502" s="77">
        <f>'Results csv file'!R949</f>
        <v>8.5975210000000003E-3</v>
      </c>
      <c r="R502" s="164"/>
      <c r="S502" s="164"/>
      <c r="T502" s="164"/>
      <c r="U502" s="164"/>
      <c r="V502" s="164"/>
      <c r="W502" s="164"/>
      <c r="X502" s="164"/>
    </row>
    <row r="503" spans="1:24" x14ac:dyDescent="0.25">
      <c r="A503" s="91" t="str">
        <f>'Results csv file'!A954</f>
        <v>munxhoutot(TaigumFitzgi)</v>
      </c>
      <c r="B503" s="76">
        <f>'Results csv file'!C950</f>
        <v>-2.8466180000000001E-2</v>
      </c>
      <c r="C503" s="76">
        <f>'Results csv file'!D950</f>
        <v>-3.0931670000000001E-2</v>
      </c>
      <c r="D503" s="76">
        <f>'Results csv file'!E950</f>
        <v>-3.3033439999999997E-2</v>
      </c>
      <c r="E503" s="76">
        <f>'Results csv file'!F950</f>
        <v>-3.4830729999999997E-2</v>
      </c>
      <c r="F503" s="76">
        <f>'Results csv file'!G950</f>
        <v>-3.5460129999999999E-2</v>
      </c>
      <c r="G503" s="76">
        <f>'Results csv file'!H950</f>
        <v>-3.6101130000000002E-2</v>
      </c>
      <c r="H503" s="76">
        <f>'Results csv file'!I950</f>
        <v>-3.661611E-2</v>
      </c>
      <c r="I503" s="76">
        <f>'Results csv file'!J950</f>
        <v>-3.7004849999999999E-2</v>
      </c>
      <c r="J503" s="76">
        <f>'Results csv file'!K950</f>
        <v>-3.6352139999999998E-2</v>
      </c>
      <c r="K503" s="76">
        <f>'Results csv file'!L950</f>
        <v>-3.5635769999999997E-2</v>
      </c>
      <c r="L503" s="76">
        <f>'Results csv file'!M950</f>
        <v>-3.4947529999999997E-2</v>
      </c>
      <c r="M503" s="76">
        <f>'Results csv file'!N950</f>
        <v>-3.397186E-2</v>
      </c>
      <c r="N503" s="76">
        <f>'Results csv file'!O950</f>
        <v>-3.3454989999999997E-2</v>
      </c>
      <c r="O503" s="76">
        <f>'Results csv file'!P950</f>
        <v>-3.3338020000000003E-2</v>
      </c>
      <c r="P503" s="76">
        <f>'Results csv file'!Q950</f>
        <v>-3.3338020000000003E-2</v>
      </c>
      <c r="Q503" s="77">
        <f>'Results csv file'!R950</f>
        <v>-3.330905E-2</v>
      </c>
      <c r="R503" s="164"/>
      <c r="S503" s="164"/>
      <c r="T503" s="164"/>
      <c r="U503" s="164"/>
      <c r="V503" s="164"/>
      <c r="W503" s="164"/>
      <c r="X503" s="164"/>
    </row>
    <row r="504" spans="1:24" x14ac:dyDescent="0.25">
      <c r="A504" s="91" t="str">
        <f>'Results csv file'!A955</f>
        <v>munxhoutot(TheGap)</v>
      </c>
      <c r="B504" s="76">
        <f>'Results csv file'!C951</f>
        <v>1.441461E-2</v>
      </c>
      <c r="C504" s="76">
        <f>'Results csv file'!D951</f>
        <v>9.9033969999999995E-3</v>
      </c>
      <c r="D504" s="76">
        <f>'Results csv file'!E951</f>
        <v>6.3063269999999996E-3</v>
      </c>
      <c r="E504" s="76">
        <f>'Results csv file'!F951</f>
        <v>3.3380039999999999E-3</v>
      </c>
      <c r="F504" s="76">
        <f>'Results csv file'!G951</f>
        <v>2.1773230000000001E-3</v>
      </c>
      <c r="G504" s="76">
        <f>'Results csv file'!H951</f>
        <v>6.1524370000000004E-4</v>
      </c>
      <c r="H504" s="76">
        <f>'Results csv file'!I951</f>
        <v>-7.1434009999999997E-4</v>
      </c>
      <c r="I504" s="76">
        <f>'Results csv file'!J951</f>
        <v>-1.8014890000000001E-3</v>
      </c>
      <c r="J504" s="76">
        <f>'Results csv file'!K951</f>
        <v>8.7699589999999997E-4</v>
      </c>
      <c r="K504" s="76">
        <f>'Results csv file'!L951</f>
        <v>2.055061E-3</v>
      </c>
      <c r="L504" s="76">
        <f>'Results csv file'!M951</f>
        <v>2.9446490000000001E-3</v>
      </c>
      <c r="M504" s="76">
        <f>'Results csv file'!N951</f>
        <v>2.8569789999999999E-3</v>
      </c>
      <c r="N504" s="76">
        <f>'Results csv file'!O951</f>
        <v>2.273485E-3</v>
      </c>
      <c r="O504" s="76">
        <f>'Results csv file'!P951</f>
        <v>1.574235E-3</v>
      </c>
      <c r="P504" s="76">
        <f>'Results csv file'!Q951</f>
        <v>1.001676E-3</v>
      </c>
      <c r="Q504" s="77">
        <f>'Results csv file'!R951</f>
        <v>5.6522370000000003E-4</v>
      </c>
      <c r="R504" s="164"/>
      <c r="S504" s="164"/>
      <c r="T504" s="164"/>
      <c r="U504" s="164"/>
      <c r="V504" s="164"/>
      <c r="W504" s="164"/>
      <c r="X504" s="164"/>
    </row>
    <row r="505" spans="1:24" x14ac:dyDescent="0.25">
      <c r="A505" s="91" t="str">
        <f>'Results csv file'!A956</f>
        <v>munxhoutot(UpperKedron)</v>
      </c>
      <c r="B505" s="76">
        <f>'Results csv file'!C952</f>
        <v>-1.626706E-2</v>
      </c>
      <c r="C505" s="76">
        <f>'Results csv file'!D952</f>
        <v>-1.9716049999999999E-2</v>
      </c>
      <c r="D505" s="76">
        <f>'Results csv file'!E952</f>
        <v>-2.2565559999999998E-2</v>
      </c>
      <c r="E505" s="76">
        <f>'Results csv file'!F952</f>
        <v>-2.496313E-2</v>
      </c>
      <c r="F505" s="76">
        <f>'Results csv file'!G952</f>
        <v>-2.5775670000000001E-2</v>
      </c>
      <c r="G505" s="76">
        <f>'Results csv file'!H952</f>
        <v>-2.6755549999999999E-2</v>
      </c>
      <c r="H505" s="76">
        <f>'Results csv file'!I952</f>
        <v>-2.7561019999999999E-2</v>
      </c>
      <c r="I505" s="76">
        <f>'Results csv file'!J952</f>
        <v>-2.8191819999999999E-2</v>
      </c>
      <c r="J505" s="76">
        <f>'Results csv file'!K952</f>
        <v>-2.6607249999999999E-2</v>
      </c>
      <c r="K505" s="76">
        <f>'Results csv file'!L952</f>
        <v>-2.5583209999999999E-2</v>
      </c>
      <c r="L505" s="76">
        <f>'Results csv file'!M952</f>
        <v>-2.4702950000000001E-2</v>
      </c>
      <c r="M505" s="76">
        <f>'Results csv file'!N952</f>
        <v>-2.4031629999999998E-2</v>
      </c>
      <c r="N505" s="76">
        <f>'Results csv file'!O952</f>
        <v>-2.3837110000000002E-2</v>
      </c>
      <c r="O505" s="76">
        <f>'Results csv file'!P952</f>
        <v>-2.3953579999999999E-2</v>
      </c>
      <c r="P505" s="76">
        <f>'Results csv file'!Q952</f>
        <v>-2.4118540000000001E-2</v>
      </c>
      <c r="Q505" s="77">
        <f>'Results csv file'!R952</f>
        <v>-2.4215690000000002E-2</v>
      </c>
      <c r="R505" s="164"/>
      <c r="S505" s="164"/>
      <c r="T505" s="164"/>
      <c r="U505" s="164"/>
      <c r="V505" s="164"/>
      <c r="W505" s="164"/>
      <c r="X505" s="164"/>
    </row>
    <row r="506" spans="1:24" x14ac:dyDescent="0.25">
      <c r="A506" s="91" t="str">
        <f>'Results csv file'!A957</f>
        <v>munxhoutot(Virginia)</v>
      </c>
      <c r="B506" s="76">
        <f>'Results csv file'!C953</f>
        <v>1.9107369999999999E-2</v>
      </c>
      <c r="C506" s="76">
        <f>'Results csv file'!D953</f>
        <v>1.437944E-2</v>
      </c>
      <c r="D506" s="76">
        <f>'Results csv file'!E953</f>
        <v>1.060526E-2</v>
      </c>
      <c r="E506" s="76">
        <f>'Results csv file'!F953</f>
        <v>7.4995690000000002E-3</v>
      </c>
      <c r="F506" s="76">
        <f>'Results csv file'!G953</f>
        <v>6.3379439999999999E-3</v>
      </c>
      <c r="G506" s="76">
        <f>'Results csv file'!H953</f>
        <v>4.6880860000000002E-3</v>
      </c>
      <c r="H506" s="76">
        <f>'Results csv file'!I953</f>
        <v>3.280355E-3</v>
      </c>
      <c r="I506" s="76">
        <f>'Results csv file'!J953</f>
        <v>2.1250990000000001E-3</v>
      </c>
      <c r="J506" s="76">
        <f>'Results csv file'!K953</f>
        <v>5.1555330000000003E-3</v>
      </c>
      <c r="K506" s="76">
        <f>'Results csv file'!L953</f>
        <v>6.4514990000000003E-3</v>
      </c>
      <c r="L506" s="76">
        <f>'Results csv file'!M953</f>
        <v>7.4197400000000002E-3</v>
      </c>
      <c r="M506" s="76">
        <f>'Results csv file'!N953</f>
        <v>7.1861540000000002E-3</v>
      </c>
      <c r="N506" s="76">
        <f>'Results csv file'!O953</f>
        <v>6.4565339999999999E-3</v>
      </c>
      <c r="O506" s="76">
        <f>'Results csv file'!P953</f>
        <v>5.6498329999999999E-3</v>
      </c>
      <c r="P506" s="76">
        <f>'Results csv file'!Q953</f>
        <v>5.0185789999999996E-3</v>
      </c>
      <c r="Q506" s="77">
        <f>'Results csv file'!R953</f>
        <v>4.5332489999999996E-3</v>
      </c>
      <c r="R506" s="164"/>
      <c r="S506" s="164"/>
      <c r="T506" s="164"/>
      <c r="U506" s="164"/>
      <c r="V506" s="164"/>
      <c r="W506" s="164"/>
      <c r="X506" s="164"/>
    </row>
    <row r="507" spans="1:24" x14ac:dyDescent="0.25">
      <c r="A507" s="91" t="str">
        <f>'Results csv file'!A958</f>
        <v>munxhoutot(Wacol)</v>
      </c>
      <c r="B507" s="76">
        <f>'Results csv file'!C954</f>
        <v>-2.7842639999999998E-2</v>
      </c>
      <c r="C507" s="76">
        <f>'Results csv file'!D954</f>
        <v>-3.0712900000000001E-2</v>
      </c>
      <c r="D507" s="76">
        <f>'Results csv file'!E954</f>
        <v>-3.3150300000000001E-2</v>
      </c>
      <c r="E507" s="76">
        <f>'Results csv file'!F954</f>
        <v>-3.5243459999999997E-2</v>
      </c>
      <c r="F507" s="76">
        <f>'Results csv file'!G954</f>
        <v>-3.5950089999999997E-2</v>
      </c>
      <c r="G507" s="76">
        <f>'Results csv file'!H954</f>
        <v>-3.6678290000000002E-2</v>
      </c>
      <c r="H507" s="76">
        <f>'Results csv file'!I954</f>
        <v>-3.7251279999999998E-2</v>
      </c>
      <c r="I507" s="76">
        <f>'Results csv file'!J954</f>
        <v>-3.7678379999999997E-2</v>
      </c>
      <c r="J507" s="76">
        <f>'Results csv file'!K954</f>
        <v>-3.6642170000000002E-2</v>
      </c>
      <c r="K507" s="76">
        <f>'Results csv file'!L954</f>
        <v>-3.566602E-2</v>
      </c>
      <c r="L507" s="76">
        <f>'Results csv file'!M954</f>
        <v>-3.4775769999999998E-2</v>
      </c>
      <c r="M507" s="76">
        <f>'Results csv file'!N954</f>
        <v>-3.3714040000000001E-2</v>
      </c>
      <c r="N507" s="76">
        <f>'Results csv file'!O954</f>
        <v>-3.31785E-2</v>
      </c>
      <c r="O507" s="76">
        <f>'Results csv file'!P954</f>
        <v>-3.3061689999999998E-2</v>
      </c>
      <c r="P507" s="76">
        <f>'Results csv file'!Q954</f>
        <v>-3.3071410000000002E-2</v>
      </c>
      <c r="Q507" s="77">
        <f>'Results csv file'!R954</f>
        <v>-3.3032539999999999E-2</v>
      </c>
      <c r="R507" s="164"/>
      <c r="S507" s="164"/>
      <c r="T507" s="164"/>
      <c r="U507" s="164"/>
      <c r="V507" s="164"/>
      <c r="W507" s="164"/>
      <c r="X507" s="164"/>
    </row>
    <row r="508" spans="1:24" x14ac:dyDescent="0.25">
      <c r="A508" s="91" t="str">
        <f>'Results csv file'!A959</f>
        <v>munxhoutot(WavellHeight)</v>
      </c>
      <c r="B508" s="76">
        <f>'Results csv file'!C955</f>
        <v>3.6226069999999999E-2</v>
      </c>
      <c r="C508" s="76">
        <f>'Results csv file'!D955</f>
        <v>3.0655169999999999E-2</v>
      </c>
      <c r="D508" s="76">
        <f>'Results csv file'!E955</f>
        <v>2.626272E-2</v>
      </c>
      <c r="E508" s="76">
        <f>'Results csv file'!F955</f>
        <v>2.2675580000000001E-2</v>
      </c>
      <c r="F508" s="76">
        <f>'Results csv file'!G955</f>
        <v>2.1369659999999999E-2</v>
      </c>
      <c r="G508" s="76">
        <f>'Results csv file'!H955</f>
        <v>1.9322969999999998E-2</v>
      </c>
      <c r="H508" s="76">
        <f>'Results csv file'!I955</f>
        <v>1.7557070000000001E-2</v>
      </c>
      <c r="I508" s="76">
        <f>'Results csv file'!J955</f>
        <v>1.6081829999999998E-2</v>
      </c>
      <c r="J508" s="76">
        <f>'Results csv file'!K955</f>
        <v>2.0147169999999999E-2</v>
      </c>
      <c r="K508" s="76">
        <f>'Results csv file'!L955</f>
        <v>2.162524E-2</v>
      </c>
      <c r="L508" s="76">
        <f>'Results csv file'!M955</f>
        <v>2.2650569999999998E-2</v>
      </c>
      <c r="M508" s="76">
        <f>'Results csv file'!N955</f>
        <v>2.1911360000000001E-2</v>
      </c>
      <c r="N508" s="76">
        <f>'Results csv file'!O955</f>
        <v>2.0695789999999999E-2</v>
      </c>
      <c r="O508" s="76">
        <f>'Results csv file'!P955</f>
        <v>1.9549500000000001E-2</v>
      </c>
      <c r="P508" s="76">
        <f>'Results csv file'!Q955</f>
        <v>1.8705030000000001E-2</v>
      </c>
      <c r="Q508" s="77">
        <f>'Results csv file'!R955</f>
        <v>1.803544E-2</v>
      </c>
      <c r="R508" s="164"/>
      <c r="S508" s="164"/>
      <c r="T508" s="164"/>
      <c r="U508" s="164"/>
      <c r="V508" s="164"/>
      <c r="W508" s="164"/>
      <c r="X508" s="164"/>
    </row>
    <row r="509" spans="1:24" x14ac:dyDescent="0.25">
      <c r="A509" s="91" t="str">
        <f>'Results csv file'!A960</f>
        <v>munxhoutot(Westlake)</v>
      </c>
      <c r="B509" s="76">
        <f>'Results csv file'!C956</f>
        <v>3.829134E-2</v>
      </c>
      <c r="C509" s="76">
        <f>'Results csv file'!D956</f>
        <v>3.233664E-2</v>
      </c>
      <c r="D509" s="76">
        <f>'Results csv file'!E956</f>
        <v>2.7499530000000001E-2</v>
      </c>
      <c r="E509" s="76">
        <f>'Results csv file'!F956</f>
        <v>2.3453089999999999E-2</v>
      </c>
      <c r="F509" s="76">
        <f>'Results csv file'!G956</f>
        <v>2.1638379999999999E-2</v>
      </c>
      <c r="G509" s="76">
        <f>'Results csv file'!H956</f>
        <v>1.9333110000000001E-2</v>
      </c>
      <c r="H509" s="76">
        <f>'Results csv file'!I956</f>
        <v>1.7348659999999998E-2</v>
      </c>
      <c r="I509" s="76">
        <f>'Results csv file'!J956</f>
        <v>1.5685620000000001E-2</v>
      </c>
      <c r="J509" s="76">
        <f>'Results csv file'!K956</f>
        <v>1.912788E-2</v>
      </c>
      <c r="K509" s="76">
        <f>'Results csv file'!L956</f>
        <v>2.0581249999999999E-2</v>
      </c>
      <c r="L509" s="76">
        <f>'Results csv file'!M956</f>
        <v>2.1648029999999999E-2</v>
      </c>
      <c r="M509" s="76">
        <f>'Results csv file'!N956</f>
        <v>2.1141460000000001E-2</v>
      </c>
      <c r="N509" s="76">
        <f>'Results csv file'!O956</f>
        <v>2.002164E-2</v>
      </c>
      <c r="O509" s="76">
        <f>'Results csv file'!P956</f>
        <v>1.8835089999999999E-2</v>
      </c>
      <c r="P509" s="76">
        <f>'Results csv file'!Q956</f>
        <v>1.7882990000000001E-2</v>
      </c>
      <c r="Q509" s="77">
        <f>'Results csv file'!R956</f>
        <v>1.7115729999999999E-2</v>
      </c>
      <c r="R509" s="164"/>
      <c r="S509" s="164"/>
      <c r="T509" s="164"/>
      <c r="U509" s="164"/>
      <c r="V509" s="164"/>
      <c r="W509" s="164"/>
      <c r="X509" s="164"/>
    </row>
    <row r="510" spans="1:24" x14ac:dyDescent="0.25">
      <c r="A510" s="91" t="str">
        <f>'Results csv file'!A961</f>
        <v>munxhoutot(Zillmere)</v>
      </c>
      <c r="B510" s="76">
        <f>'Results csv file'!C957</f>
        <v>2.7573170000000001E-2</v>
      </c>
      <c r="C510" s="76">
        <f>'Results csv file'!D957</f>
        <v>2.211078E-2</v>
      </c>
      <c r="D510" s="76">
        <f>'Results csv file'!E957</f>
        <v>1.7800280000000002E-2</v>
      </c>
      <c r="E510" s="76">
        <f>'Results csv file'!F957</f>
        <v>1.429687E-2</v>
      </c>
      <c r="F510" s="76">
        <f>'Results csv file'!G957</f>
        <v>1.2815740000000001E-2</v>
      </c>
      <c r="G510" s="76">
        <f>'Results csv file'!H957</f>
        <v>1.0902149999999999E-2</v>
      </c>
      <c r="H510" s="76">
        <f>'Results csv file'!I957</f>
        <v>9.27972E-3</v>
      </c>
      <c r="I510" s="76">
        <f>'Results csv file'!J957</f>
        <v>7.9390229999999999E-3</v>
      </c>
      <c r="J510" s="76">
        <f>'Results csv file'!K957</f>
        <v>1.1089399999999999E-2</v>
      </c>
      <c r="K510" s="76">
        <f>'Results csv file'!L957</f>
        <v>1.239474E-2</v>
      </c>
      <c r="L510" s="76">
        <f>'Results csv file'!M957</f>
        <v>1.3343539999999999E-2</v>
      </c>
      <c r="M510" s="76">
        <f>'Results csv file'!N957</f>
        <v>1.297324E-2</v>
      </c>
      <c r="N510" s="76">
        <f>'Results csv file'!O957</f>
        <v>1.205766E-2</v>
      </c>
      <c r="O510" s="76">
        <f>'Results csv file'!P957</f>
        <v>1.107555E-2</v>
      </c>
      <c r="P510" s="76">
        <f>'Results csv file'!Q957</f>
        <v>1.0308100000000001E-2</v>
      </c>
      <c r="Q510" s="77">
        <f>'Results csv file'!R957</f>
        <v>9.6962090000000008E-3</v>
      </c>
      <c r="R510" s="164"/>
      <c r="S510" s="164"/>
      <c r="T510" s="164"/>
      <c r="U510" s="164"/>
      <c r="V510" s="164"/>
      <c r="W510" s="164"/>
      <c r="X510" s="164"/>
    </row>
    <row r="511" spans="1:24" x14ac:dyDescent="0.25">
      <c r="A511" s="91" t="str">
        <f>'Results csv file'!A962</f>
        <v>munxhoutot(Annerley)</v>
      </c>
      <c r="B511" s="76">
        <f>'Results csv file'!C958</f>
        <v>4.2185229999999997E-2</v>
      </c>
      <c r="C511" s="76">
        <f>'Results csv file'!D958</f>
        <v>3.722015E-2</v>
      </c>
      <c r="D511" s="76">
        <f>'Results csv file'!E958</f>
        <v>3.3491380000000001E-2</v>
      </c>
      <c r="E511" s="76">
        <f>'Results csv file'!F958</f>
        <v>3.0537669999999999E-2</v>
      </c>
      <c r="F511" s="76">
        <f>'Results csv file'!G958</f>
        <v>2.929503E-2</v>
      </c>
      <c r="G511" s="76">
        <f>'Results csv file'!H958</f>
        <v>2.7447099999999999E-2</v>
      </c>
      <c r="H511" s="76">
        <f>'Results csv file'!I958</f>
        <v>2.5861499999999999E-2</v>
      </c>
      <c r="I511" s="76">
        <f>'Results csv file'!J958</f>
        <v>2.452872E-2</v>
      </c>
      <c r="J511" s="76">
        <f>'Results csv file'!K958</f>
        <v>2.765637E-2</v>
      </c>
      <c r="K511" s="76">
        <f>'Results csv file'!L958</f>
        <v>2.8615350000000001E-2</v>
      </c>
      <c r="L511" s="76">
        <f>'Results csv file'!M958</f>
        <v>2.9216969999999998E-2</v>
      </c>
      <c r="M511" s="76">
        <f>'Results csv file'!N958</f>
        <v>2.832842E-2</v>
      </c>
      <c r="N511" s="76">
        <f>'Results csv file'!O958</f>
        <v>2.7059639999999999E-2</v>
      </c>
      <c r="O511" s="76">
        <f>'Results csv file'!P958</f>
        <v>2.5900099999999999E-2</v>
      </c>
      <c r="P511" s="76">
        <f>'Results csv file'!Q958</f>
        <v>2.504348E-2</v>
      </c>
      <c r="Q511" s="77">
        <f>'Results csv file'!R958</f>
        <v>2.4352510000000001E-2</v>
      </c>
      <c r="R511" s="164"/>
      <c r="S511" s="164"/>
      <c r="T511" s="164"/>
      <c r="U511" s="164"/>
      <c r="V511" s="164"/>
      <c r="W511" s="164"/>
      <c r="X511" s="164"/>
    </row>
    <row r="512" spans="1:24" x14ac:dyDescent="0.25">
      <c r="A512" s="91" t="str">
        <f>'Results csv file'!A963</f>
        <v>munxhoutot(Balmoral)</v>
      </c>
      <c r="B512" s="76">
        <f>'Results csv file'!C959</f>
        <v>-4.5100230000000002E-3</v>
      </c>
      <c r="C512" s="76">
        <f>'Results csv file'!D959</f>
        <v>-8.6275259999999999E-3</v>
      </c>
      <c r="D512" s="76">
        <f>'Results csv file'!E959</f>
        <v>-1.1949090000000001E-2</v>
      </c>
      <c r="E512" s="76">
        <f>'Results csv file'!F959</f>
        <v>-1.4700710000000001E-2</v>
      </c>
      <c r="F512" s="76">
        <f>'Results csv file'!G959</f>
        <v>-1.5726670000000002E-2</v>
      </c>
      <c r="G512" s="76">
        <f>'Results csv file'!H959</f>
        <v>-1.6959229999999999E-2</v>
      </c>
      <c r="H512" s="76">
        <f>'Results csv file'!I959</f>
        <v>-1.797849E-2</v>
      </c>
      <c r="I512" s="76">
        <f>'Results csv file'!J959</f>
        <v>-1.8793879999999999E-2</v>
      </c>
      <c r="J512" s="76">
        <f>'Results csv file'!K959</f>
        <v>-1.6745940000000001E-2</v>
      </c>
      <c r="K512" s="76">
        <f>'Results csv file'!L959</f>
        <v>-1.561475E-2</v>
      </c>
      <c r="L512" s="76">
        <f>'Results csv file'!M959</f>
        <v>-1.4695430000000001E-2</v>
      </c>
      <c r="M512" s="76">
        <f>'Results csv file'!N959</f>
        <v>-1.430609E-2</v>
      </c>
      <c r="N512" s="76">
        <f>'Results csv file'!O959</f>
        <v>-1.442276E-2</v>
      </c>
      <c r="O512" s="76">
        <f>'Results csv file'!P959</f>
        <v>-1.478233E-2</v>
      </c>
      <c r="P512" s="76">
        <f>'Results csv file'!Q959</f>
        <v>-1.5122129999999999E-2</v>
      </c>
      <c r="Q512" s="77">
        <f>'Results csv file'!R959</f>
        <v>-1.536466E-2</v>
      </c>
      <c r="R512" s="164"/>
      <c r="S512" s="164"/>
      <c r="T512" s="164"/>
      <c r="U512" s="164"/>
      <c r="V512" s="164"/>
      <c r="W512" s="164"/>
      <c r="X512" s="164"/>
    </row>
    <row r="513" spans="1:24" x14ac:dyDescent="0.25">
      <c r="A513" s="91" t="str">
        <f>'Results csv file'!A964</f>
        <v>munxhoutot(Bulimba)</v>
      </c>
      <c r="B513" s="76">
        <f>'Results csv file'!C960</f>
        <v>2.4409960000000001E-2</v>
      </c>
      <c r="C513" s="76">
        <f>'Results csv file'!D960</f>
        <v>1.932998E-2</v>
      </c>
      <c r="D513" s="76">
        <f>'Results csv file'!E960</f>
        <v>1.534022E-2</v>
      </c>
      <c r="E513" s="76">
        <f>'Results csv file'!F960</f>
        <v>1.208708E-2</v>
      </c>
      <c r="F513" s="76">
        <f>'Results csv file'!G960</f>
        <v>1.087754E-2</v>
      </c>
      <c r="G513" s="76">
        <f>'Results csv file'!H960</f>
        <v>9.1019229999999996E-3</v>
      </c>
      <c r="H513" s="76">
        <f>'Results csv file'!I960</f>
        <v>7.5778490000000002E-3</v>
      </c>
      <c r="I513" s="76">
        <f>'Results csv file'!J960</f>
        <v>6.3350469999999999E-3</v>
      </c>
      <c r="J513" s="76">
        <f>'Results csv file'!K960</f>
        <v>9.6257519999999996E-3</v>
      </c>
      <c r="K513" s="76">
        <f>'Results csv file'!L960</f>
        <v>1.090199E-2</v>
      </c>
      <c r="L513" s="76">
        <f>'Results csv file'!M960</f>
        <v>1.182181E-2</v>
      </c>
      <c r="M513" s="76">
        <f>'Results csv file'!N960</f>
        <v>1.1393800000000001E-2</v>
      </c>
      <c r="N513" s="76">
        <f>'Results csv file'!O960</f>
        <v>1.050851E-2</v>
      </c>
      <c r="O513" s="76">
        <f>'Results csv file'!P960</f>
        <v>9.6143119999999999E-3</v>
      </c>
      <c r="P513" s="76">
        <f>'Results csv file'!Q960</f>
        <v>8.9344969999999996E-3</v>
      </c>
      <c r="Q513" s="77">
        <f>'Results csv file'!R960</f>
        <v>8.4004230000000006E-3</v>
      </c>
      <c r="R513" s="164"/>
      <c r="S513" s="164"/>
      <c r="T513" s="164"/>
      <c r="U513" s="164"/>
      <c r="V513" s="164"/>
      <c r="W513" s="164"/>
      <c r="X513" s="164"/>
    </row>
    <row r="514" spans="1:24" x14ac:dyDescent="0.25">
      <c r="A514" s="91" t="str">
        <f>'Results csv file'!A965</f>
        <v>munxhoutot(CampHill)</v>
      </c>
      <c r="B514" s="76">
        <f>'Results csv file'!C961</f>
        <v>-1.177545E-2</v>
      </c>
      <c r="C514" s="76">
        <f>'Results csv file'!D961</f>
        <v>-1.5262370000000001E-2</v>
      </c>
      <c r="D514" s="76">
        <f>'Results csv file'!E961</f>
        <v>-1.8100749999999999E-2</v>
      </c>
      <c r="E514" s="76">
        <f>'Results csv file'!F961</f>
        <v>-2.046773E-2</v>
      </c>
      <c r="F514" s="76">
        <f>'Results csv file'!G961</f>
        <v>-2.1339360000000002E-2</v>
      </c>
      <c r="G514" s="76">
        <f>'Results csv file'!H961</f>
        <v>-2.2358969999999999E-2</v>
      </c>
      <c r="H514" s="76">
        <f>'Results csv file'!I961</f>
        <v>-2.3194039999999999E-2</v>
      </c>
      <c r="I514" s="76">
        <f>'Results csv file'!J961</f>
        <v>-2.385429E-2</v>
      </c>
      <c r="J514" s="76">
        <f>'Results csv file'!K961</f>
        <v>-2.2286630000000002E-2</v>
      </c>
      <c r="K514" s="76">
        <f>'Results csv file'!L961</f>
        <v>-2.1309439999999999E-2</v>
      </c>
      <c r="L514" s="76">
        <f>'Results csv file'!M961</f>
        <v>-2.0476609999999999E-2</v>
      </c>
      <c r="M514" s="76">
        <f>'Results csv file'!N961</f>
        <v>-1.989256E-2</v>
      </c>
      <c r="N514" s="76">
        <f>'Results csv file'!O961</f>
        <v>-1.9795340000000002E-2</v>
      </c>
      <c r="O514" s="76">
        <f>'Results csv file'!P961</f>
        <v>-1.998977E-2</v>
      </c>
      <c r="P514" s="76">
        <f>'Results csv file'!Q961</f>
        <v>-2.0212959999999999E-2</v>
      </c>
      <c r="Q514" s="77">
        <f>'Results csv file'!R961</f>
        <v>-2.035855E-2</v>
      </c>
      <c r="R514" s="164"/>
      <c r="S514" s="164"/>
      <c r="T514" s="164"/>
      <c r="U514" s="164"/>
      <c r="V514" s="164"/>
      <c r="W514" s="164"/>
      <c r="X514" s="164"/>
    </row>
    <row r="515" spans="1:24" x14ac:dyDescent="0.25">
      <c r="A515" s="91" t="str">
        <f>'Results csv file'!A966</f>
        <v>munxhoutot(CannonHill)</v>
      </c>
      <c r="B515" s="76">
        <f>'Results csv file'!C962</f>
        <v>9.8020109999999994E-3</v>
      </c>
      <c r="C515" s="76">
        <f>'Results csv file'!D962</f>
        <v>5.45891E-3</v>
      </c>
      <c r="D515" s="76">
        <f>'Results csv file'!E962</f>
        <v>1.96065E-3</v>
      </c>
      <c r="E515" s="76">
        <f>'Results csv file'!F962</f>
        <v>-9.3835610000000003E-4</v>
      </c>
      <c r="F515" s="76">
        <f>'Results csv file'!G962</f>
        <v>-2.0024130000000002E-3</v>
      </c>
      <c r="G515" s="76">
        <f>'Results csv file'!H962</f>
        <v>-3.4671379999999998E-3</v>
      </c>
      <c r="H515" s="76">
        <f>'Results csv file'!I962</f>
        <v>-4.7092640000000003E-3</v>
      </c>
      <c r="I515" s="76">
        <f>'Results csv file'!J962</f>
        <v>-5.7281609999999998E-3</v>
      </c>
      <c r="J515" s="76">
        <f>'Results csv file'!K962</f>
        <v>-3.0976409999999999E-3</v>
      </c>
      <c r="K515" s="76">
        <f>'Results csv file'!L962</f>
        <v>-1.8615820000000001E-3</v>
      </c>
      <c r="L515" s="76">
        <f>'Results csv file'!M962</f>
        <v>-8.9481580000000003E-4</v>
      </c>
      <c r="M515" s="76">
        <f>'Results csv file'!N962</f>
        <v>-8.2687250000000004E-4</v>
      </c>
      <c r="N515" s="76">
        <f>'Results csv file'!O962</f>
        <v>-1.2546E-3</v>
      </c>
      <c r="O515" s="76">
        <f>'Results csv file'!P962</f>
        <v>-1.8277009999999999E-3</v>
      </c>
      <c r="P515" s="76">
        <f>'Results csv file'!Q962</f>
        <v>-2.3033160000000001E-3</v>
      </c>
      <c r="Q515" s="77">
        <f>'Results csv file'!R962</f>
        <v>-2.6622519999999999E-3</v>
      </c>
      <c r="R515" s="164"/>
      <c r="S515" s="164"/>
      <c r="T515" s="164"/>
      <c r="U515" s="164"/>
      <c r="V515" s="164"/>
      <c r="W515" s="164"/>
      <c r="X515" s="164"/>
    </row>
    <row r="516" spans="1:24" x14ac:dyDescent="0.25">
      <c r="A516" s="91" t="str">
        <f>'Results csv file'!A967</f>
        <v>munxhoutot(Carindale)</v>
      </c>
      <c r="B516" s="76">
        <f>'Results csv file'!C963</f>
        <v>8.8932170000000001E-4</v>
      </c>
      <c r="C516" s="76">
        <f>'Results csv file'!D963</f>
        <v>-3.2084700000000002E-3</v>
      </c>
      <c r="D516" s="76">
        <f>'Results csv file'!E963</f>
        <v>-6.3270899999999996E-3</v>
      </c>
      <c r="E516" s="76">
        <f>'Results csv file'!F963</f>
        <v>-8.8090670000000003E-3</v>
      </c>
      <c r="F516" s="76">
        <f>'Results csv file'!G963</f>
        <v>-9.7305870000000006E-3</v>
      </c>
      <c r="G516" s="76">
        <f>'Results csv file'!H963</f>
        <v>-1.093415E-2</v>
      </c>
      <c r="H516" s="76">
        <f>'Results csv file'!I963</f>
        <v>-1.1943870000000001E-2</v>
      </c>
      <c r="I516" s="76">
        <f>'Results csv file'!J963</f>
        <v>-1.275952E-2</v>
      </c>
      <c r="J516" s="76">
        <f>'Results csv file'!K963</f>
        <v>-1.0730099999999999E-2</v>
      </c>
      <c r="K516" s="76">
        <f>'Results csv file'!L963</f>
        <v>-9.9348539999999999E-3</v>
      </c>
      <c r="L516" s="76">
        <f>'Results csv file'!M963</f>
        <v>-9.3622600000000007E-3</v>
      </c>
      <c r="M516" s="76">
        <f>'Results csv file'!N963</f>
        <v>-9.4497479999999991E-3</v>
      </c>
      <c r="N516" s="76">
        <f>'Results csv file'!O963</f>
        <v>-9.8380519999999999E-3</v>
      </c>
      <c r="O516" s="76">
        <f>'Results csv file'!P963</f>
        <v>-1.031382E-2</v>
      </c>
      <c r="P516" s="76">
        <f>'Results csv file'!Q963</f>
        <v>-1.071192E-2</v>
      </c>
      <c r="Q516" s="77">
        <f>'Results csv file'!R963</f>
        <v>-1.1032429999999999E-2</v>
      </c>
      <c r="R516" s="164"/>
      <c r="S516" s="164"/>
      <c r="T516" s="164"/>
      <c r="U516" s="164"/>
      <c r="V516" s="164"/>
      <c r="W516" s="164"/>
      <c r="X516" s="164"/>
    </row>
    <row r="517" spans="1:24" x14ac:dyDescent="0.25">
      <c r="A517" s="91" t="str">
        <f>'Results csv file'!A968</f>
        <v>munxhoutot(Carina)</v>
      </c>
      <c r="B517" s="76">
        <f>'Results csv file'!C964</f>
        <v>9.8826520000000001E-5</v>
      </c>
      <c r="C517" s="76">
        <f>'Results csv file'!D964</f>
        <v>-3.9220080000000003E-3</v>
      </c>
      <c r="D517" s="76">
        <f>'Results csv file'!E964</f>
        <v>-7.0606489999999996E-3</v>
      </c>
      <c r="E517" s="76">
        <f>'Results csv file'!F964</f>
        <v>-9.5915280000000002E-3</v>
      </c>
      <c r="F517" s="76">
        <f>'Results csv file'!G964</f>
        <v>-1.062112E-2</v>
      </c>
      <c r="G517" s="76">
        <f>'Results csv file'!H964</f>
        <v>-1.182511E-2</v>
      </c>
      <c r="H517" s="76">
        <f>'Results csv file'!I964</f>
        <v>-1.281552E-2</v>
      </c>
      <c r="I517" s="76">
        <f>'Results csv file'!J964</f>
        <v>-1.359254E-2</v>
      </c>
      <c r="J517" s="76">
        <f>'Results csv file'!K964</f>
        <v>-1.180192E-2</v>
      </c>
      <c r="K517" s="76">
        <f>'Results csv file'!L964</f>
        <v>-1.093741E-2</v>
      </c>
      <c r="L517" s="76">
        <f>'Results csv file'!M964</f>
        <v>-1.0266920000000001E-2</v>
      </c>
      <c r="M517" s="76">
        <f>'Results csv file'!N964</f>
        <v>-1.0169940000000001E-2</v>
      </c>
      <c r="N517" s="76">
        <f>'Results csv file'!O964</f>
        <v>-1.047086E-2</v>
      </c>
      <c r="O517" s="76">
        <f>'Results csv file'!P964</f>
        <v>-1.093705E-2</v>
      </c>
      <c r="P517" s="76">
        <f>'Results csv file'!Q964</f>
        <v>-1.1354970000000001E-2</v>
      </c>
      <c r="Q517" s="77">
        <f>'Results csv file'!R964</f>
        <v>-1.167559E-2</v>
      </c>
      <c r="R517" s="164"/>
      <c r="S517" s="164"/>
      <c r="T517" s="164"/>
      <c r="U517" s="164"/>
      <c r="V517" s="164"/>
      <c r="W517" s="164"/>
      <c r="X517" s="164"/>
    </row>
    <row r="518" spans="1:24" x14ac:dyDescent="0.25">
      <c r="A518" s="91" t="str">
        <f>'Results csv file'!A969</f>
        <v>munxhoutot(CarinaHeight)</v>
      </c>
      <c r="B518" s="76">
        <f>'Results csv file'!C965</f>
        <v>1.452407E-2</v>
      </c>
      <c r="C518" s="76">
        <f>'Results csv file'!D965</f>
        <v>9.8681489999999997E-3</v>
      </c>
      <c r="D518" s="76">
        <f>'Results csv file'!E965</f>
        <v>6.2041249999999996E-3</v>
      </c>
      <c r="E518" s="76">
        <f>'Results csv file'!F965</f>
        <v>3.2076700000000001E-3</v>
      </c>
      <c r="F518" s="76">
        <f>'Results csv file'!G965</f>
        <v>2.0262430000000001E-3</v>
      </c>
      <c r="G518" s="76">
        <f>'Results csv file'!H965</f>
        <v>4.5444600000000001E-4</v>
      </c>
      <c r="H518" s="76">
        <f>'Results csv file'!I965</f>
        <v>-8.7506550000000002E-4</v>
      </c>
      <c r="I518" s="76">
        <f>'Results csv file'!J965</f>
        <v>-1.96196E-3</v>
      </c>
      <c r="J518" s="76">
        <f>'Results csv file'!K965</f>
        <v>7.4872039999999995E-4</v>
      </c>
      <c r="K518" s="76">
        <f>'Results csv file'!L965</f>
        <v>1.880287E-3</v>
      </c>
      <c r="L518" s="76">
        <f>'Results csv file'!M965</f>
        <v>2.7030919999999998E-3</v>
      </c>
      <c r="M518" s="76">
        <f>'Results csv file'!N965</f>
        <v>2.4892899999999999E-3</v>
      </c>
      <c r="N518" s="76">
        <f>'Results csv file'!O965</f>
        <v>1.8191679999999999E-3</v>
      </c>
      <c r="O518" s="76">
        <f>'Results csv file'!P965</f>
        <v>1.0716160000000001E-3</v>
      </c>
      <c r="P518" s="76">
        <f>'Results csv file'!Q965</f>
        <v>4.6984499999999998E-4</v>
      </c>
      <c r="Q518" s="77">
        <f>'Results csv file'!R965</f>
        <v>3.934156E-6</v>
      </c>
      <c r="R518" s="164"/>
      <c r="S518" s="164"/>
      <c r="T518" s="164"/>
      <c r="U518" s="164"/>
      <c r="V518" s="164"/>
      <c r="W518" s="164"/>
      <c r="X518" s="164"/>
    </row>
    <row r="519" spans="1:24" x14ac:dyDescent="0.25">
      <c r="A519" s="91" t="str">
        <f>'Results csv file'!A970</f>
        <v>munxhoutot(Coorparoo)</v>
      </c>
      <c r="B519" s="76">
        <f>'Results csv file'!C966</f>
        <v>-3.5673280000000002E-2</v>
      </c>
      <c r="C519" s="76">
        <f>'Results csv file'!D966</f>
        <v>-3.8087250000000003E-2</v>
      </c>
      <c r="D519" s="76">
        <f>'Results csv file'!E966</f>
        <v>-4.0069540000000001E-2</v>
      </c>
      <c r="E519" s="76">
        <f>'Results csv file'!F966</f>
        <v>-4.171826E-2</v>
      </c>
      <c r="F519" s="76">
        <f>'Results csv file'!G966</f>
        <v>-4.2446030000000003E-2</v>
      </c>
      <c r="G519" s="76">
        <f>'Results csv file'!H966</f>
        <v>-4.2950849999999999E-2</v>
      </c>
      <c r="H519" s="76">
        <f>'Results csv file'!I966</f>
        <v>-4.3310139999999997E-2</v>
      </c>
      <c r="I519" s="76">
        <f>'Results csv file'!J966</f>
        <v>-4.3562490000000002E-2</v>
      </c>
      <c r="J519" s="76">
        <f>'Results csv file'!K966</f>
        <v>-4.3707959999999997E-2</v>
      </c>
      <c r="K519" s="76">
        <f>'Results csv file'!L966</f>
        <v>-4.3271370000000003E-2</v>
      </c>
      <c r="L519" s="76">
        <f>'Results csv file'!M966</f>
        <v>-4.279575E-2</v>
      </c>
      <c r="M519" s="76">
        <f>'Results csv file'!N966</f>
        <v>-4.1659660000000001E-2</v>
      </c>
      <c r="N519" s="76">
        <f>'Results csv file'!O966</f>
        <v>-4.0921939999999997E-2</v>
      </c>
      <c r="O519" s="76">
        <f>'Results csv file'!P966</f>
        <v>-4.0650150000000003E-2</v>
      </c>
      <c r="P519" s="76">
        <f>'Results csv file'!Q966</f>
        <v>-4.0601529999999997E-2</v>
      </c>
      <c r="Q519" s="77">
        <f>'Results csv file'!R966</f>
        <v>-4.0543419999999997E-2</v>
      </c>
      <c r="R519" s="164"/>
      <c r="S519" s="164"/>
      <c r="T519" s="164"/>
      <c r="U519" s="164"/>
      <c r="V519" s="164"/>
      <c r="W519" s="164"/>
      <c r="X519" s="164"/>
    </row>
    <row r="520" spans="1:24" x14ac:dyDescent="0.25">
      <c r="A520" s="91" t="str">
        <f>'Results csv file'!A971</f>
        <v>munxhoutot(EastBrisbane)</v>
      </c>
      <c r="B520" s="76">
        <f>'Results csv file'!C967</f>
        <v>-1.500453E-2</v>
      </c>
      <c r="C520" s="76">
        <f>'Results csv file'!D967</f>
        <v>-1.8362900000000001E-2</v>
      </c>
      <c r="D520" s="76">
        <f>'Results csv file'!E967</f>
        <v>-2.1063709999999999E-2</v>
      </c>
      <c r="E520" s="76">
        <f>'Results csv file'!F967</f>
        <v>-2.3303210000000001E-2</v>
      </c>
      <c r="F520" s="76">
        <f>'Results csv file'!G967</f>
        <v>-2.4048859999999998E-2</v>
      </c>
      <c r="G520" s="76">
        <f>'Results csv file'!H967</f>
        <v>-2.499061E-2</v>
      </c>
      <c r="H520" s="76">
        <f>'Results csv file'!I967</f>
        <v>-2.5777319999999999E-2</v>
      </c>
      <c r="I520" s="76">
        <f>'Results csv file'!J967</f>
        <v>-2.6398789999999998E-2</v>
      </c>
      <c r="J520" s="76">
        <f>'Results csv file'!K967</f>
        <v>-2.4885750000000002E-2</v>
      </c>
      <c r="K520" s="76">
        <f>'Results csv file'!L967</f>
        <v>-2.4004959999999999E-2</v>
      </c>
      <c r="L520" s="76">
        <f>'Results csv file'!M967</f>
        <v>-2.327837E-2</v>
      </c>
      <c r="M520" s="76">
        <f>'Results csv file'!N967</f>
        <v>-2.2752680000000001E-2</v>
      </c>
      <c r="N520" s="76">
        <f>'Results csv file'!O967</f>
        <v>-2.2635969999999998E-2</v>
      </c>
      <c r="O520" s="76">
        <f>'Results csv file'!P967</f>
        <v>-2.278204E-2</v>
      </c>
      <c r="P520" s="76">
        <f>'Results csv file'!Q967</f>
        <v>-2.298615E-2</v>
      </c>
      <c r="Q520" s="77">
        <f>'Results csv file'!R967</f>
        <v>-2.3122119999999999E-2</v>
      </c>
      <c r="R520" s="164"/>
      <c r="S520" s="164"/>
      <c r="T520" s="164"/>
      <c r="U520" s="164"/>
      <c r="V520" s="164"/>
      <c r="W520" s="164"/>
      <c r="X520" s="164"/>
    </row>
    <row r="521" spans="1:24" x14ac:dyDescent="0.25">
      <c r="A521" s="91" t="str">
        <f>'Results csv file'!A972</f>
        <v>munxhoutot(Fairfield)</v>
      </c>
      <c r="B521" s="76">
        <f>'Results csv file'!C968</f>
        <v>-1.254806E-2</v>
      </c>
      <c r="C521" s="76">
        <f>'Results csv file'!D968</f>
        <v>-1.602545E-2</v>
      </c>
      <c r="D521" s="76">
        <f>'Results csv file'!E968</f>
        <v>-1.885442E-2</v>
      </c>
      <c r="E521" s="76">
        <f>'Results csv file'!F968</f>
        <v>-2.1202120000000001E-2</v>
      </c>
      <c r="F521" s="76">
        <f>'Results csv file'!G968</f>
        <v>-2.2092480000000001E-2</v>
      </c>
      <c r="G521" s="76">
        <f>'Results csv file'!H968</f>
        <v>-2.3081850000000001E-2</v>
      </c>
      <c r="H521" s="76">
        <f>'Results csv file'!I968</f>
        <v>-2.3877349999999999E-2</v>
      </c>
      <c r="I521" s="76">
        <f>'Results csv file'!J968</f>
        <v>-2.449844E-2</v>
      </c>
      <c r="J521" s="76">
        <f>'Results csv file'!K968</f>
        <v>-2.3082430000000001E-2</v>
      </c>
      <c r="K521" s="76">
        <f>'Results csv file'!L968</f>
        <v>-2.2087240000000001E-2</v>
      </c>
      <c r="L521" s="76">
        <f>'Results csv file'!M968</f>
        <v>-2.1236209999999998E-2</v>
      </c>
      <c r="M521" s="76">
        <f>'Results csv file'!N968</f>
        <v>-2.059538E-2</v>
      </c>
      <c r="N521" s="76">
        <f>'Results csv file'!O968</f>
        <v>-2.0459519999999998E-2</v>
      </c>
      <c r="O521" s="76">
        <f>'Results csv file'!P968</f>
        <v>-2.0624429999999999E-2</v>
      </c>
      <c r="P521" s="76">
        <f>'Results csv file'!Q968</f>
        <v>-2.0827869999999998E-2</v>
      </c>
      <c r="Q521" s="77">
        <f>'Results csv file'!R968</f>
        <v>-2.0963559999999999E-2</v>
      </c>
      <c r="R521" s="164"/>
      <c r="S521" s="164"/>
      <c r="T521" s="164"/>
      <c r="U521" s="164"/>
      <c r="V521" s="164"/>
      <c r="W521" s="164"/>
      <c r="X521" s="164"/>
    </row>
    <row r="522" spans="1:24" x14ac:dyDescent="0.25">
      <c r="A522" s="91" t="str">
        <f>'Results csv file'!A973</f>
        <v>munxhoutot(Greenslopes)</v>
      </c>
      <c r="B522" s="76">
        <f>'Results csv file'!C969</f>
        <v>-2.3592950000000001E-2</v>
      </c>
      <c r="C522" s="76">
        <f>'Results csv file'!D969</f>
        <v>-2.652931E-2</v>
      </c>
      <c r="D522" s="76">
        <f>'Results csv file'!E969</f>
        <v>-2.8955000000000002E-2</v>
      </c>
      <c r="E522" s="76">
        <f>'Results csv file'!F969</f>
        <v>-3.100756E-2</v>
      </c>
      <c r="F522" s="76">
        <f>'Results csv file'!G969</f>
        <v>-3.1782299999999999E-2</v>
      </c>
      <c r="G522" s="76">
        <f>'Results csv file'!H969</f>
        <v>-3.2558579999999997E-2</v>
      </c>
      <c r="H522" s="76">
        <f>'Results csv file'!I969</f>
        <v>-3.3179960000000001E-2</v>
      </c>
      <c r="I522" s="76">
        <f>'Results csv file'!J969</f>
        <v>-3.3655560000000001E-2</v>
      </c>
      <c r="J522" s="76">
        <f>'Results csv file'!K969</f>
        <v>-3.2749800000000003E-2</v>
      </c>
      <c r="K522" s="76">
        <f>'Results csv file'!L969</f>
        <v>-3.1937010000000002E-2</v>
      </c>
      <c r="L522" s="76">
        <f>'Results csv file'!M969</f>
        <v>-3.120098E-2</v>
      </c>
      <c r="M522" s="76">
        <f>'Results csv file'!N969</f>
        <v>-3.0335330000000001E-2</v>
      </c>
      <c r="N522" s="76">
        <f>'Results csv file'!O969</f>
        <v>-2.9936649999999999E-2</v>
      </c>
      <c r="O522" s="76">
        <f>'Results csv file'!P969</f>
        <v>-2.990746E-2</v>
      </c>
      <c r="P522" s="76">
        <f>'Results csv file'!Q969</f>
        <v>-2.9994719999999999E-2</v>
      </c>
      <c r="Q522" s="77">
        <f>'Results csv file'!R969</f>
        <v>-3.0043319999999998E-2</v>
      </c>
      <c r="R522" s="164"/>
      <c r="S522" s="164"/>
      <c r="T522" s="164"/>
      <c r="U522" s="164"/>
      <c r="V522" s="164"/>
      <c r="W522" s="164"/>
      <c r="X522" s="164"/>
    </row>
    <row r="523" spans="1:24" x14ac:dyDescent="0.25">
      <c r="A523" s="91" t="str">
        <f>'Results csv file'!A974</f>
        <v>munxhoutot(Hawthorne)</v>
      </c>
      <c r="B523" s="76">
        <f>'Results csv file'!C970</f>
        <v>1.9125820000000002E-2</v>
      </c>
      <c r="C523" s="76">
        <f>'Results csv file'!D970</f>
        <v>1.431203E-2</v>
      </c>
      <c r="D523" s="76">
        <f>'Results csv file'!E970</f>
        <v>1.052925E-2</v>
      </c>
      <c r="E523" s="76">
        <f>'Results csv file'!F970</f>
        <v>7.4337220000000002E-3</v>
      </c>
      <c r="F523" s="76">
        <f>'Results csv file'!G970</f>
        <v>6.2915569999999997E-3</v>
      </c>
      <c r="G523" s="76">
        <f>'Results csv file'!H970</f>
        <v>4.6225950000000002E-3</v>
      </c>
      <c r="H523" s="76">
        <f>'Results csv file'!I970</f>
        <v>3.1958099999999999E-3</v>
      </c>
      <c r="I523" s="76">
        <f>'Results csv file'!J970</f>
        <v>2.0114320000000001E-3</v>
      </c>
      <c r="J523" s="76">
        <f>'Results csv file'!K970</f>
        <v>5.0744029999999999E-3</v>
      </c>
      <c r="K523" s="76">
        <f>'Results csv file'!L970</f>
        <v>6.2637580000000003E-3</v>
      </c>
      <c r="L523" s="76">
        <f>'Results csv file'!M970</f>
        <v>7.1156359999999998E-3</v>
      </c>
      <c r="M523" s="76">
        <f>'Results csv file'!N970</f>
        <v>6.755797E-3</v>
      </c>
      <c r="N523" s="76">
        <f>'Results csv file'!O970</f>
        <v>5.9684500000000001E-3</v>
      </c>
      <c r="O523" s="76">
        <f>'Results csv file'!P970</f>
        <v>5.1522540000000002E-3</v>
      </c>
      <c r="P523" s="76">
        <f>'Results csv file'!Q970</f>
        <v>4.5018009999999997E-3</v>
      </c>
      <c r="Q523" s="77">
        <f>'Results csv file'!R970</f>
        <v>3.9873189999999996E-3</v>
      </c>
      <c r="R523" s="164"/>
      <c r="S523" s="164"/>
      <c r="T523" s="164"/>
      <c r="U523" s="164"/>
      <c r="V523" s="164"/>
      <c r="W523" s="164"/>
      <c r="X523" s="164"/>
    </row>
    <row r="524" spans="1:24" x14ac:dyDescent="0.25">
      <c r="A524" s="91" t="str">
        <f>'Results csv file'!A975</f>
        <v>munxhoutot(HollandPark)</v>
      </c>
      <c r="B524" s="76">
        <f>'Results csv file'!C971</f>
        <v>1.645496E-3</v>
      </c>
      <c r="C524" s="76">
        <f>'Results csv file'!D971</f>
        <v>-2.3589990000000001E-3</v>
      </c>
      <c r="D524" s="76">
        <f>'Results csv file'!E971</f>
        <v>-5.5295800000000001E-3</v>
      </c>
      <c r="E524" s="76">
        <f>'Results csv file'!F971</f>
        <v>-8.1311049999999996E-3</v>
      </c>
      <c r="F524" s="76">
        <f>'Results csv file'!G971</f>
        <v>-9.0807769999999999E-3</v>
      </c>
      <c r="G524" s="76">
        <f>'Results csv file'!H971</f>
        <v>-1.0322929999999999E-2</v>
      </c>
      <c r="H524" s="76">
        <f>'Results csv file'!I971</f>
        <v>-1.137119E-2</v>
      </c>
      <c r="I524" s="76">
        <f>'Results csv file'!J971</f>
        <v>-1.221564E-2</v>
      </c>
      <c r="J524" s="76">
        <f>'Results csv file'!K971</f>
        <v>-1.0013650000000001E-2</v>
      </c>
      <c r="K524" s="76">
        <f>'Results csv file'!L971</f>
        <v>-8.9489129999999993E-3</v>
      </c>
      <c r="L524" s="76">
        <f>'Results csv file'!M971</f>
        <v>-8.1062240000000004E-3</v>
      </c>
      <c r="M524" s="76">
        <f>'Results csv file'!N971</f>
        <v>-7.9508019999999999E-3</v>
      </c>
      <c r="N524" s="76">
        <f>'Results csv file'!O971</f>
        <v>-8.2326889999999996E-3</v>
      </c>
      <c r="O524" s="76">
        <f>'Results csv file'!P971</f>
        <v>-8.6793349999999998E-3</v>
      </c>
      <c r="P524" s="76">
        <f>'Results csv file'!Q971</f>
        <v>-9.0677210000000008E-3</v>
      </c>
      <c r="Q524" s="77">
        <f>'Results csv file'!R971</f>
        <v>-9.3588479999999995E-3</v>
      </c>
      <c r="R524" s="164"/>
      <c r="S524" s="164"/>
      <c r="T524" s="164"/>
      <c r="U524" s="164"/>
      <c r="V524" s="164"/>
      <c r="W524" s="164"/>
      <c r="X524" s="164"/>
    </row>
    <row r="525" spans="1:24" x14ac:dyDescent="0.25">
      <c r="A525" s="91" t="str">
        <f>'Results csv file'!A976</f>
        <v>munxhoutot(HollandParkW)</v>
      </c>
      <c r="B525" s="76">
        <f>'Results csv file'!C972</f>
        <v>4.951697E-2</v>
      </c>
      <c r="C525" s="76">
        <f>'Results csv file'!D972</f>
        <v>4.3393429999999997E-2</v>
      </c>
      <c r="D525" s="76">
        <f>'Results csv file'!E972</f>
        <v>3.8645069999999997E-2</v>
      </c>
      <c r="E525" s="76">
        <f>'Results csv file'!F972</f>
        <v>3.4810260000000003E-2</v>
      </c>
      <c r="F525" s="76">
        <f>'Results csv file'!G972</f>
        <v>3.327227E-2</v>
      </c>
      <c r="G525" s="76">
        <f>'Results csv file'!H972</f>
        <v>3.0943350000000001E-2</v>
      </c>
      <c r="H525" s="76">
        <f>'Results csv file'!I972</f>
        <v>2.8914579999999999E-2</v>
      </c>
      <c r="I525" s="76">
        <f>'Results csv file'!J972</f>
        <v>2.72254E-2</v>
      </c>
      <c r="J525" s="76">
        <f>'Results csv file'!K972</f>
        <v>3.1587940000000002E-2</v>
      </c>
      <c r="K525" s="76">
        <f>'Results csv file'!L972</f>
        <v>3.2988690000000001E-2</v>
      </c>
      <c r="L525" s="76">
        <f>'Results csv file'!M972</f>
        <v>3.3907680000000003E-2</v>
      </c>
      <c r="M525" s="76">
        <f>'Results csv file'!N972</f>
        <v>3.2788829999999998E-2</v>
      </c>
      <c r="N525" s="76">
        <f>'Results csv file'!O972</f>
        <v>3.1232940000000001E-2</v>
      </c>
      <c r="O525" s="76">
        <f>'Results csv file'!P972</f>
        <v>2.98438E-2</v>
      </c>
      <c r="P525" s="76">
        <f>'Results csv file'!Q972</f>
        <v>2.8814960000000001E-2</v>
      </c>
      <c r="Q525" s="77">
        <f>'Results csv file'!R972</f>
        <v>2.7980229999999998E-2</v>
      </c>
      <c r="R525" s="164"/>
      <c r="S525" s="164"/>
      <c r="T525" s="164"/>
      <c r="U525" s="164"/>
      <c r="V525" s="164"/>
      <c r="W525" s="164"/>
      <c r="X525" s="164"/>
    </row>
    <row r="526" spans="1:24" x14ac:dyDescent="0.25">
      <c r="A526" s="91" t="str">
        <f>'Results csv file'!A977</f>
        <v>munxhoutot(Moorooka)</v>
      </c>
      <c r="B526" s="76">
        <f>'Results csv file'!C973</f>
        <v>3.1571479999999998E-3</v>
      </c>
      <c r="C526" s="76">
        <f>'Results csv file'!D973</f>
        <v>-9.7745850000000001E-4</v>
      </c>
      <c r="D526" s="76">
        <f>'Results csv file'!E973</f>
        <v>-4.2779480000000002E-3</v>
      </c>
      <c r="E526" s="76">
        <f>'Results csv file'!F973</f>
        <v>-6.9896159999999997E-3</v>
      </c>
      <c r="F526" s="76">
        <f>'Results csv file'!G973</f>
        <v>-7.9091400000000003E-3</v>
      </c>
      <c r="G526" s="76">
        <f>'Results csv file'!H973</f>
        <v>-9.2286480000000008E-3</v>
      </c>
      <c r="H526" s="76">
        <f>'Results csv file'!I973</f>
        <v>-1.03547E-2</v>
      </c>
      <c r="I526" s="76">
        <f>'Results csv file'!J973</f>
        <v>-1.1267249999999999E-2</v>
      </c>
      <c r="J526" s="76">
        <f>'Results csv file'!K973</f>
        <v>-8.7833860000000007E-3</v>
      </c>
      <c r="K526" s="76">
        <f>'Results csv file'!L973</f>
        <v>-7.6621160000000001E-3</v>
      </c>
      <c r="L526" s="76">
        <f>'Results csv file'!M973</f>
        <v>-6.791048E-3</v>
      </c>
      <c r="M526" s="76">
        <f>'Results csv file'!N973</f>
        <v>-6.7034140000000004E-3</v>
      </c>
      <c r="N526" s="76">
        <f>'Results csv file'!O973</f>
        <v>-7.0436830000000002E-3</v>
      </c>
      <c r="O526" s="76">
        <f>'Results csv file'!P973</f>
        <v>-7.519665E-3</v>
      </c>
      <c r="P526" s="76">
        <f>'Results csv file'!Q973</f>
        <v>-7.9275189999999992E-3</v>
      </c>
      <c r="Q526" s="77">
        <f>'Results csv file'!R973</f>
        <v>-8.2380860000000004E-3</v>
      </c>
      <c r="R526" s="164"/>
      <c r="S526" s="164"/>
      <c r="T526" s="164"/>
      <c r="U526" s="164"/>
      <c r="V526" s="164"/>
      <c r="W526" s="164"/>
      <c r="X526" s="164"/>
    </row>
    <row r="527" spans="1:24" x14ac:dyDescent="0.25">
      <c r="A527" s="91" t="str">
        <f>'Results csv file'!A978</f>
        <v>munxhoutot(Morningside)</v>
      </c>
      <c r="B527" s="76">
        <f>'Results csv file'!C974</f>
        <v>-6.4925490000000002E-3</v>
      </c>
      <c r="C527" s="76">
        <f>'Results csv file'!D974</f>
        <v>-1.0269149999999999E-2</v>
      </c>
      <c r="D527" s="76">
        <f>'Results csv file'!E974</f>
        <v>-1.326136E-2</v>
      </c>
      <c r="E527" s="76">
        <f>'Results csv file'!F974</f>
        <v>-1.5694349999999999E-2</v>
      </c>
      <c r="F527" s="76">
        <f>'Results csv file'!G974</f>
        <v>-1.6664979999999999E-2</v>
      </c>
      <c r="G527" s="76">
        <f>'Results csv file'!H974</f>
        <v>-1.775202E-2</v>
      </c>
      <c r="H527" s="76">
        <f>'Results csv file'!I974</f>
        <v>-1.8625619999999999E-2</v>
      </c>
      <c r="I527" s="76">
        <f>'Results csv file'!J974</f>
        <v>-1.931484E-2</v>
      </c>
      <c r="J527" s="76">
        <f>'Results csv file'!K974</f>
        <v>-1.7818179999999999E-2</v>
      </c>
      <c r="K527" s="76">
        <f>'Results csv file'!L974</f>
        <v>-1.696404E-2</v>
      </c>
      <c r="L527" s="76">
        <f>'Results csv file'!M974</f>
        <v>-1.6265109999999999E-2</v>
      </c>
      <c r="M527" s="76">
        <f>'Results csv file'!N974</f>
        <v>-1.5925499999999999E-2</v>
      </c>
      <c r="N527" s="76">
        <f>'Results csv file'!O974</f>
        <v>-1.6022439999999999E-2</v>
      </c>
      <c r="O527" s="76">
        <f>'Results csv file'!P974</f>
        <v>-1.634277E-2</v>
      </c>
      <c r="P527" s="76">
        <f>'Results csv file'!Q974</f>
        <v>-1.6663190000000001E-2</v>
      </c>
      <c r="Q527" s="77">
        <f>'Results csv file'!R974</f>
        <v>-1.6905819999999998E-2</v>
      </c>
      <c r="R527" s="164"/>
      <c r="S527" s="164"/>
      <c r="T527" s="164"/>
      <c r="U527" s="164"/>
      <c r="V527" s="164"/>
      <c r="W527" s="164"/>
      <c r="X527" s="164"/>
    </row>
    <row r="528" spans="1:24" x14ac:dyDescent="0.25">
      <c r="A528" s="91" t="str">
        <f>'Results csv file'!A979</f>
        <v>munxhoutot(NormanPark)</v>
      </c>
      <c r="B528" s="76">
        <f>'Results csv file'!C975</f>
        <v>-5.6615240000000002E-3</v>
      </c>
      <c r="C528" s="76">
        <f>'Results csv file'!D975</f>
        <v>-9.4326110000000005E-3</v>
      </c>
      <c r="D528" s="76">
        <f>'Results csv file'!E975</f>
        <v>-1.247731E-2</v>
      </c>
      <c r="E528" s="76">
        <f>'Results csv file'!F975</f>
        <v>-1.500173E-2</v>
      </c>
      <c r="F528" s="76">
        <f>'Results csv file'!G975</f>
        <v>-1.594133E-2</v>
      </c>
      <c r="G528" s="76">
        <f>'Results csv file'!H975</f>
        <v>-1.709629E-2</v>
      </c>
      <c r="H528" s="76">
        <f>'Results csv file'!I975</f>
        <v>-1.8057159999999999E-2</v>
      </c>
      <c r="I528" s="76">
        <f>'Results csv file'!J975</f>
        <v>-1.882416E-2</v>
      </c>
      <c r="J528" s="76">
        <f>'Results csv file'!K975</f>
        <v>-1.70394E-2</v>
      </c>
      <c r="K528" s="76">
        <f>'Results csv file'!L975</f>
        <v>-1.6061969999999998E-2</v>
      </c>
      <c r="L528" s="76">
        <f>'Results csv file'!M975</f>
        <v>-1.525805E-2</v>
      </c>
      <c r="M528" s="76">
        <f>'Results csv file'!N975</f>
        <v>-1.4879069999999999E-2</v>
      </c>
      <c r="N528" s="76">
        <f>'Results csv file'!O975</f>
        <v>-1.493747E-2</v>
      </c>
      <c r="O528" s="76">
        <f>'Results csv file'!P975</f>
        <v>-1.523853E-2</v>
      </c>
      <c r="P528" s="76">
        <f>'Results csv file'!Q975</f>
        <v>-1.553944E-2</v>
      </c>
      <c r="Q528" s="77">
        <f>'Results csv file'!R975</f>
        <v>-1.5762769999999999E-2</v>
      </c>
      <c r="R528" s="164"/>
      <c r="S528" s="164"/>
      <c r="T528" s="164"/>
      <c r="U528" s="164"/>
      <c r="V528" s="164"/>
      <c r="W528" s="164"/>
      <c r="X528" s="164"/>
    </row>
    <row r="529" spans="1:24" x14ac:dyDescent="0.25">
      <c r="A529" s="91" t="str">
        <f>'Results csv file'!A980</f>
        <v>munxhoutot(Tarragindi)</v>
      </c>
      <c r="B529" s="76">
        <f>'Results csv file'!C976</f>
        <v>-2.087396E-2</v>
      </c>
      <c r="C529" s="76">
        <f>'Results csv file'!D976</f>
        <v>-2.4008359999999999E-2</v>
      </c>
      <c r="D529" s="76">
        <f>'Results csv file'!E976</f>
        <v>-2.6612130000000001E-2</v>
      </c>
      <c r="E529" s="76">
        <f>'Results csv file'!F976</f>
        <v>-2.882291E-2</v>
      </c>
      <c r="F529" s="76">
        <f>'Results csv file'!G976</f>
        <v>-2.9606899999999998E-2</v>
      </c>
      <c r="G529" s="76">
        <f>'Results csv file'!H976</f>
        <v>-3.046053E-2</v>
      </c>
      <c r="H529" s="76">
        <f>'Results csv file'!I976</f>
        <v>-3.1149449999999999E-2</v>
      </c>
      <c r="I529" s="76">
        <f>'Results csv file'!J976</f>
        <v>-3.1683179999999998E-2</v>
      </c>
      <c r="J529" s="76">
        <f>'Results csv file'!K976</f>
        <v>-3.04713E-2</v>
      </c>
      <c r="K529" s="76">
        <f>'Results csv file'!L976</f>
        <v>-2.9505219999999999E-2</v>
      </c>
      <c r="L529" s="76">
        <f>'Results csv file'!M976</f>
        <v>-2.8654309999999999E-2</v>
      </c>
      <c r="M529" s="76">
        <f>'Results csv file'!N976</f>
        <v>-2.7837839999999999E-2</v>
      </c>
      <c r="N529" s="76">
        <f>'Results csv file'!O976</f>
        <v>-2.7497859999999999E-2</v>
      </c>
      <c r="O529" s="76">
        <f>'Results csv file'!P976</f>
        <v>-2.750758E-2</v>
      </c>
      <c r="P529" s="76">
        <f>'Results csv file'!Q976</f>
        <v>-2.761419E-2</v>
      </c>
      <c r="Q529" s="77">
        <f>'Results csv file'!R976</f>
        <v>-2.766275E-2</v>
      </c>
      <c r="R529" s="164"/>
      <c r="S529" s="164"/>
      <c r="T529" s="164"/>
      <c r="U529" s="164"/>
      <c r="V529" s="164"/>
      <c r="W529" s="164"/>
      <c r="X529" s="164"/>
    </row>
    <row r="530" spans="1:24" x14ac:dyDescent="0.25">
      <c r="A530" s="91" t="str">
        <f>'Results csv file'!A981</f>
        <v>munxhoutot(Yeerongpilly)</v>
      </c>
      <c r="B530" s="76">
        <f>'Results csv file'!C977</f>
        <v>1.195266E-2</v>
      </c>
      <c r="C530" s="76">
        <f>'Results csv file'!D977</f>
        <v>7.5815159999999999E-3</v>
      </c>
      <c r="D530" s="76">
        <f>'Results csv file'!E977</f>
        <v>4.1041419999999999E-3</v>
      </c>
      <c r="E530" s="76">
        <f>'Results csv file'!F977</f>
        <v>1.2553040000000001E-3</v>
      </c>
      <c r="F530" s="76">
        <f>'Results csv file'!G977</f>
        <v>1.615365E-4</v>
      </c>
      <c r="G530" s="76">
        <f>'Results csv file'!H977</f>
        <v>-1.313233E-3</v>
      </c>
      <c r="H530" s="76">
        <f>'Results csv file'!I977</f>
        <v>-2.555608E-3</v>
      </c>
      <c r="I530" s="76">
        <f>'Results csv file'!J977</f>
        <v>-3.5747230000000001E-3</v>
      </c>
      <c r="J530" s="76">
        <f>'Results csv file'!K977</f>
        <v>-1.027179E-3</v>
      </c>
      <c r="K530" s="76">
        <f>'Results csv file'!L977</f>
        <v>1.131057E-4</v>
      </c>
      <c r="L530" s="76">
        <f>'Results csv file'!M977</f>
        <v>9.837003E-4</v>
      </c>
      <c r="M530" s="76">
        <f>'Results csv file'!N977</f>
        <v>9.3524159999999995E-4</v>
      </c>
      <c r="N530" s="76">
        <f>'Results csv file'!O977</f>
        <v>4.1026609999999999E-4</v>
      </c>
      <c r="O530" s="76">
        <f>'Results csv file'!P977</f>
        <v>-2.3086680000000001E-4</v>
      </c>
      <c r="P530" s="76">
        <f>'Results csv file'!Q977</f>
        <v>-7.4518060000000001E-4</v>
      </c>
      <c r="Q530" s="77">
        <f>'Results csv file'!R977</f>
        <v>-1.143048E-3</v>
      </c>
      <c r="R530" s="164"/>
      <c r="S530" s="164"/>
      <c r="T530" s="164"/>
      <c r="U530" s="164"/>
      <c r="V530" s="164"/>
      <c r="W530" s="164"/>
      <c r="X530" s="164"/>
    </row>
    <row r="531" spans="1:24" x14ac:dyDescent="0.25">
      <c r="A531" s="91" t="str">
        <f>'Results csv file'!A982</f>
        <v>munxhoutot(Yeronga)</v>
      </c>
      <c r="B531" s="76">
        <f>'Results csv file'!C978</f>
        <v>1.96416E-3</v>
      </c>
      <c r="C531" s="76">
        <f>'Results csv file'!D978</f>
        <v>-2.0500039999999998E-3</v>
      </c>
      <c r="D531" s="76">
        <f>'Results csv file'!E978</f>
        <v>-5.2104830000000001E-3</v>
      </c>
      <c r="E531" s="76">
        <f>'Results csv file'!F978</f>
        <v>-7.7822280000000004E-3</v>
      </c>
      <c r="F531" s="76">
        <f>'Results csv file'!G978</f>
        <v>-8.8199009999999998E-3</v>
      </c>
      <c r="G531" s="76">
        <f>'Results csv file'!H978</f>
        <v>-1.008187E-2</v>
      </c>
      <c r="H531" s="76">
        <f>'Results csv file'!I978</f>
        <v>-1.1120639999999999E-2</v>
      </c>
      <c r="I531" s="76">
        <f>'Results csv file'!J978</f>
        <v>-1.1955759999999999E-2</v>
      </c>
      <c r="J531" s="76">
        <f>'Results csv file'!K978</f>
        <v>-1.002041E-2</v>
      </c>
      <c r="K531" s="76">
        <f>'Results csv file'!L978</f>
        <v>-9.0708339999999998E-3</v>
      </c>
      <c r="L531" s="76">
        <f>'Results csv file'!M978</f>
        <v>-8.3340459999999995E-3</v>
      </c>
      <c r="M531" s="76">
        <f>'Results csv file'!N978</f>
        <v>-8.207588E-3</v>
      </c>
      <c r="N531" s="76">
        <f>'Results csv file'!O978</f>
        <v>-8.5183480000000002E-3</v>
      </c>
      <c r="O531" s="76">
        <f>'Results csv file'!P978</f>
        <v>-9.0038319999999998E-3</v>
      </c>
      <c r="P531" s="76">
        <f>'Results csv file'!Q978</f>
        <v>-9.4311320000000001E-3</v>
      </c>
      <c r="Q531" s="77">
        <f>'Results csv file'!R978</f>
        <v>-9.7611820000000002E-3</v>
      </c>
      <c r="R531" s="164"/>
      <c r="S531" s="164"/>
      <c r="T531" s="164"/>
      <c r="U531" s="164"/>
      <c r="V531" s="164"/>
      <c r="W531" s="164"/>
      <c r="X531" s="164"/>
    </row>
    <row r="532" spans="1:24" x14ac:dyDescent="0.25">
      <c r="A532" s="91" t="str">
        <f>'Results csv file'!A983</f>
        <v>munxhoutot(AcaciaRidge)</v>
      </c>
      <c r="B532" s="76">
        <f>'Results csv file'!C979</f>
        <v>1.1776190000000001E-2</v>
      </c>
      <c r="C532" s="76">
        <f>'Results csv file'!D979</f>
        <v>7.3302719999999997E-3</v>
      </c>
      <c r="D532" s="76">
        <f>'Results csv file'!E979</f>
        <v>3.8844790000000001E-3</v>
      </c>
      <c r="E532" s="76">
        <f>'Results csv file'!F979</f>
        <v>1.085911E-3</v>
      </c>
      <c r="F532" s="76">
        <f>'Results csv file'!G979</f>
        <v>6.7727310000000005E-5</v>
      </c>
      <c r="G532" s="76">
        <f>'Results csv file'!H979</f>
        <v>-1.398303E-3</v>
      </c>
      <c r="H532" s="76">
        <f>'Results csv file'!I979</f>
        <v>-2.6509960000000001E-3</v>
      </c>
      <c r="I532" s="76">
        <f>'Results csv file'!J979</f>
        <v>-3.6805840000000002E-3</v>
      </c>
      <c r="J532" s="76">
        <f>'Results csv file'!K979</f>
        <v>-1.0377170000000001E-3</v>
      </c>
      <c r="K532" s="76">
        <f>'Results csv file'!L979</f>
        <v>-3.9510479999999999E-5</v>
      </c>
      <c r="L532" s="76">
        <f>'Results csv file'!M979</f>
        <v>6.7824240000000004E-4</v>
      </c>
      <c r="M532" s="76">
        <f>'Results csv file'!N979</f>
        <v>4.0595380000000002E-4</v>
      </c>
      <c r="N532" s="76">
        <f>'Results csv file'!O979</f>
        <v>-2.256537E-4</v>
      </c>
      <c r="O532" s="76">
        <f>'Results csv file'!P979</f>
        <v>-9.0584499999999996E-4</v>
      </c>
      <c r="P532" s="76">
        <f>'Results csv file'!Q979</f>
        <v>-1.449957E-3</v>
      </c>
      <c r="Q532" s="77">
        <f>'Results csv file'!R979</f>
        <v>-1.886986E-3</v>
      </c>
      <c r="R532" s="164"/>
      <c r="S532" s="164"/>
      <c r="T532" s="164"/>
      <c r="U532" s="164"/>
      <c r="V532" s="164"/>
      <c r="W532" s="164"/>
      <c r="X532" s="164"/>
    </row>
    <row r="533" spans="1:24" x14ac:dyDescent="0.25">
      <c r="A533" s="91" t="str">
        <f>'Results csv file'!A984</f>
        <v>munxhoutot(Algester)</v>
      </c>
      <c r="B533" s="76">
        <f>'Results csv file'!C980</f>
        <v>7.452406E-3</v>
      </c>
      <c r="C533" s="76">
        <f>'Results csv file'!D980</f>
        <v>3.169177E-3</v>
      </c>
      <c r="D533" s="76">
        <f>'Results csv file'!E980</f>
        <v>-2.3038280000000001E-4</v>
      </c>
      <c r="E533" s="76">
        <f>'Results csv file'!F980</f>
        <v>-3.040891E-3</v>
      </c>
      <c r="F533" s="76">
        <f>'Results csv file'!G980</f>
        <v>-4.0371820000000003E-3</v>
      </c>
      <c r="G533" s="76">
        <f>'Results csv file'!H980</f>
        <v>-5.4532319999999997E-3</v>
      </c>
      <c r="H533" s="76">
        <f>'Results csv file'!I980</f>
        <v>-6.6661899999999998E-3</v>
      </c>
      <c r="I533" s="76">
        <f>'Results csv file'!J980</f>
        <v>-7.6559810000000001E-3</v>
      </c>
      <c r="J533" s="76">
        <f>'Results csv file'!K980</f>
        <v>-5.0412620000000003E-3</v>
      </c>
      <c r="K533" s="76">
        <f>'Results csv file'!L980</f>
        <v>-3.8826730000000001E-3</v>
      </c>
      <c r="L533" s="76">
        <f>'Results csv file'!M980</f>
        <v>-3.0126150000000002E-3</v>
      </c>
      <c r="M533" s="76">
        <f>'Results csv file'!N980</f>
        <v>-3.0320809999999998E-3</v>
      </c>
      <c r="N533" s="76">
        <f>'Results csv file'!O980</f>
        <v>-3.4886539999999999E-3</v>
      </c>
      <c r="O533" s="76">
        <f>'Results csv file'!P980</f>
        <v>-4.0614910000000004E-3</v>
      </c>
      <c r="P533" s="76">
        <f>'Results csv file'!Q980</f>
        <v>-4.536806E-3</v>
      </c>
      <c r="Q533" s="77">
        <f>'Results csv file'!R980</f>
        <v>-4.9054210000000001E-3</v>
      </c>
      <c r="R533" s="164"/>
      <c r="S533" s="164"/>
      <c r="T533" s="164"/>
      <c r="U533" s="164"/>
      <c r="V533" s="164"/>
      <c r="W533" s="164"/>
      <c r="X533" s="164"/>
    </row>
    <row r="534" spans="1:24" x14ac:dyDescent="0.25">
      <c r="A534" s="91" t="str">
        <f>'Results csv file'!A985</f>
        <v>munxhoutot(Archerfield)</v>
      </c>
      <c r="B534" s="76">
        <f>'Results csv file'!C981</f>
        <v>2.8228929999999999E-2</v>
      </c>
      <c r="C534" s="76">
        <f>'Results csv file'!D981</f>
        <v>2.3136529999999999E-2</v>
      </c>
      <c r="D534" s="76">
        <f>'Results csv file'!E981</f>
        <v>1.9056920000000001E-2</v>
      </c>
      <c r="E534" s="76">
        <f>'Results csv file'!F981</f>
        <v>1.5675129999999999E-2</v>
      </c>
      <c r="F534" s="76">
        <f>'Results csv file'!G981</f>
        <v>1.43584E-2</v>
      </c>
      <c r="G534" s="76">
        <f>'Results csv file'!H981</f>
        <v>1.246588E-2</v>
      </c>
      <c r="H534" s="76">
        <f>'Results csv file'!I981</f>
        <v>1.0835060000000001E-2</v>
      </c>
      <c r="I534" s="76">
        <f>'Results csv file'!J981</f>
        <v>9.4856030000000004E-3</v>
      </c>
      <c r="J534" s="76">
        <f>'Results csv file'!K981</f>
        <v>1.2851E-2</v>
      </c>
      <c r="K534" s="76">
        <f>'Results csv file'!L981</f>
        <v>1.4194790000000001E-2</v>
      </c>
      <c r="L534" s="76">
        <f>'Results csv file'!M981</f>
        <v>1.517226E-2</v>
      </c>
      <c r="M534" s="76">
        <f>'Results csv file'!N981</f>
        <v>1.4743940000000001E-2</v>
      </c>
      <c r="N534" s="76">
        <f>'Results csv file'!O981</f>
        <v>1.3800120000000001E-2</v>
      </c>
      <c r="O534" s="76">
        <f>'Results csv file'!P981</f>
        <v>1.2818649999999999E-2</v>
      </c>
      <c r="P534" s="76">
        <f>'Results csv file'!Q981</f>
        <v>1.206145E-2</v>
      </c>
      <c r="Q534" s="77">
        <f>'Results csv file'!R981</f>
        <v>1.1459469999999999E-2</v>
      </c>
      <c r="R534" s="164"/>
      <c r="S534" s="164"/>
      <c r="T534" s="164"/>
      <c r="U534" s="164"/>
      <c r="V534" s="164"/>
      <c r="W534" s="164"/>
      <c r="X534" s="164"/>
    </row>
    <row r="535" spans="1:24" x14ac:dyDescent="0.25">
      <c r="A535" s="91" t="str">
        <f>'Results csv file'!A986</f>
        <v>munxhoutot(BelmontMacke)</v>
      </c>
      <c r="B535" s="76">
        <f>'Results csv file'!C982</f>
        <v>2.0561699999999999E-2</v>
      </c>
      <c r="C535" s="76">
        <f>'Results csv file'!D982</f>
        <v>1.5698750000000001E-2</v>
      </c>
      <c r="D535" s="76">
        <f>'Results csv file'!E982</f>
        <v>1.182771E-2</v>
      </c>
      <c r="E535" s="76">
        <f>'Results csv file'!F982</f>
        <v>8.6538429999999996E-3</v>
      </c>
      <c r="F535" s="76">
        <f>'Results csv file'!G982</f>
        <v>7.551299E-3</v>
      </c>
      <c r="G535" s="76">
        <f>'Results csv file'!H982</f>
        <v>5.853629E-3</v>
      </c>
      <c r="H535" s="76">
        <f>'Results csv file'!I982</f>
        <v>4.3977749999999996E-3</v>
      </c>
      <c r="I535" s="76">
        <f>'Results csv file'!J982</f>
        <v>3.1942419999999999E-3</v>
      </c>
      <c r="J535" s="76">
        <f>'Results csv file'!K982</f>
        <v>6.5627680000000001E-3</v>
      </c>
      <c r="K535" s="76">
        <f>'Results csv file'!L982</f>
        <v>7.9150809999999992E-3</v>
      </c>
      <c r="L535" s="76">
        <f>'Results csv file'!M982</f>
        <v>8.9113720000000007E-3</v>
      </c>
      <c r="M535" s="76">
        <f>'Results csv file'!N982</f>
        <v>8.6194159999999995E-3</v>
      </c>
      <c r="N535" s="76">
        <f>'Results csv file'!O982</f>
        <v>7.8504630000000002E-3</v>
      </c>
      <c r="O535" s="76">
        <f>'Results csv file'!P982</f>
        <v>7.0437729999999997E-3</v>
      </c>
      <c r="P535" s="76">
        <f>'Results csv file'!Q982</f>
        <v>6.4222089999999999E-3</v>
      </c>
      <c r="Q535" s="77">
        <f>'Results csv file'!R982</f>
        <v>5.9466090000000003E-3</v>
      </c>
      <c r="R535" s="164"/>
      <c r="S535" s="164"/>
      <c r="T535" s="164"/>
      <c r="U535" s="164"/>
      <c r="V535" s="164"/>
      <c r="W535" s="164"/>
      <c r="X535" s="164"/>
    </row>
    <row r="536" spans="1:24" x14ac:dyDescent="0.25">
      <c r="A536" s="91" t="str">
        <f>'Results csv file'!A987</f>
        <v>munxhoutot(Burbank)</v>
      </c>
      <c r="B536" s="76">
        <f>'Results csv file'!C983</f>
        <v>-2.7803999999999999E-2</v>
      </c>
      <c r="C536" s="76">
        <f>'Results csv file'!D983</f>
        <v>-3.0059829999999999E-2</v>
      </c>
      <c r="D536" s="76">
        <f>'Results csv file'!E983</f>
        <v>-3.189372E-2</v>
      </c>
      <c r="E536" s="76">
        <f>'Results csv file'!F983</f>
        <v>-3.3423670000000003E-2</v>
      </c>
      <c r="F536" s="76">
        <f>'Results csv file'!G983</f>
        <v>-3.4004619999999999E-2</v>
      </c>
      <c r="G536" s="76">
        <f>'Results csv file'!H983</f>
        <v>-3.4548420000000003E-2</v>
      </c>
      <c r="H536" s="76">
        <f>'Results csv file'!I983</f>
        <v>-3.4956399999999999E-2</v>
      </c>
      <c r="I536" s="76">
        <f>'Results csv file'!J983</f>
        <v>-3.5257400000000001E-2</v>
      </c>
      <c r="J536" s="76">
        <f>'Results csv file'!K983</f>
        <v>-3.452885E-2</v>
      </c>
      <c r="K536" s="76">
        <f>'Results csv file'!L983</f>
        <v>-3.3784559999999998E-2</v>
      </c>
      <c r="L536" s="76">
        <f>'Results csv file'!M983</f>
        <v>-3.310693E-2</v>
      </c>
      <c r="M536" s="76">
        <f>'Results csv file'!N983</f>
        <v>-3.2160840000000003E-2</v>
      </c>
      <c r="N536" s="76">
        <f>'Results csv file'!O983</f>
        <v>-3.1673409999999999E-2</v>
      </c>
      <c r="O536" s="76">
        <f>'Results csv file'!P983</f>
        <v>-3.1566219999999999E-2</v>
      </c>
      <c r="P536" s="76">
        <f>'Results csv file'!Q983</f>
        <v>-3.1575949999999998E-2</v>
      </c>
      <c r="Q536" s="77">
        <f>'Results csv file'!R983</f>
        <v>-3.1546999999999999E-2</v>
      </c>
      <c r="R536" s="164"/>
      <c r="S536" s="164"/>
      <c r="T536" s="164"/>
      <c r="U536" s="164"/>
      <c r="V536" s="164"/>
      <c r="W536" s="164"/>
      <c r="X536" s="164"/>
    </row>
    <row r="537" spans="1:24" x14ac:dyDescent="0.25">
      <c r="A537" s="91" t="str">
        <f>'Results csv file'!A988</f>
        <v>munxhoutot(Calamvale)</v>
      </c>
      <c r="B537" s="76">
        <f>'Results csv file'!C984</f>
        <v>-1.621593E-2</v>
      </c>
      <c r="C537" s="76">
        <f>'Results csv file'!D984</f>
        <v>-1.9289150000000001E-2</v>
      </c>
      <c r="D537" s="76">
        <f>'Results csv file'!E984</f>
        <v>-2.1763330000000001E-2</v>
      </c>
      <c r="E537" s="76">
        <f>'Results csv file'!F984</f>
        <v>-2.3825269999999999E-2</v>
      </c>
      <c r="F537" s="76">
        <f>'Results csv file'!G984</f>
        <v>-2.4570809999999998E-2</v>
      </c>
      <c r="G537" s="76">
        <f>'Results csv file'!H984</f>
        <v>-2.5405460000000001E-2</v>
      </c>
      <c r="H537" s="76">
        <f>'Results csv file'!I984</f>
        <v>-2.6085250000000001E-2</v>
      </c>
      <c r="I537" s="76">
        <f>'Results csv file'!J984</f>
        <v>-2.6609509999999999E-2</v>
      </c>
      <c r="J537" s="76">
        <f>'Results csv file'!K984</f>
        <v>-2.5398009999999999E-2</v>
      </c>
      <c r="K537" s="76">
        <f>'Results csv file'!L984</f>
        <v>-2.451855E-2</v>
      </c>
      <c r="L537" s="76">
        <f>'Results csv file'!M984</f>
        <v>-2.3763510000000002E-2</v>
      </c>
      <c r="M537" s="76">
        <f>'Results csv file'!N984</f>
        <v>-2.3082200000000001E-2</v>
      </c>
      <c r="N537" s="76">
        <f>'Results csv file'!O984</f>
        <v>-2.2868090000000001E-2</v>
      </c>
      <c r="O537" s="76">
        <f>'Results csv file'!P984</f>
        <v>-2.2974910000000001E-2</v>
      </c>
      <c r="P537" s="76">
        <f>'Results csv file'!Q984</f>
        <v>-2.3139969999999999E-2</v>
      </c>
      <c r="Q537" s="77">
        <f>'Results csv file'!R984</f>
        <v>-2.3246679999999999E-2</v>
      </c>
      <c r="R537" s="164"/>
      <c r="S537" s="164"/>
      <c r="T537" s="164"/>
      <c r="U537" s="164"/>
      <c r="V537" s="164"/>
      <c r="W537" s="164"/>
      <c r="X537" s="164"/>
    </row>
    <row r="538" spans="1:24" x14ac:dyDescent="0.25">
      <c r="A538" s="91" t="str">
        <f>'Results csv file'!A989</f>
        <v>munxhoutot(ChandlerCapa)</v>
      </c>
      <c r="B538" s="76">
        <f>'Results csv file'!C985</f>
        <v>-5.5849969999999999E-2</v>
      </c>
      <c r="C538" s="76">
        <f>'Results csv file'!D985</f>
        <v>-5.7356230000000001E-2</v>
      </c>
      <c r="D538" s="76">
        <f>'Results csv file'!E985</f>
        <v>-5.8832519999999999E-2</v>
      </c>
      <c r="E538" s="76">
        <f>'Results csv file'!F985</f>
        <v>-6.0200280000000002E-2</v>
      </c>
      <c r="F538" s="76">
        <f>'Results csv file'!G985</f>
        <v>-6.0946989999999999E-2</v>
      </c>
      <c r="G538" s="76">
        <f>'Results csv file'!H985</f>
        <v>-6.1190179999999997E-2</v>
      </c>
      <c r="H538" s="76">
        <f>'Results csv file'!I985</f>
        <v>-6.1306800000000002E-2</v>
      </c>
      <c r="I538" s="76">
        <f>'Results csv file'!J985</f>
        <v>-6.1365219999999998E-2</v>
      </c>
      <c r="J538" s="76">
        <f>'Results csv file'!K985</f>
        <v>-6.2751509999999996E-2</v>
      </c>
      <c r="K538" s="76">
        <f>'Results csv file'!L985</f>
        <v>-6.2364570000000001E-2</v>
      </c>
      <c r="L538" s="76">
        <f>'Results csv file'!M985</f>
        <v>-6.1792939999999998E-2</v>
      </c>
      <c r="M538" s="76">
        <f>'Results csv file'!N985</f>
        <v>-5.9883800000000001E-2</v>
      </c>
      <c r="N538" s="76">
        <f>'Results csv file'!O985</f>
        <v>-5.8511029999999999E-2</v>
      </c>
      <c r="O538" s="76">
        <f>'Results csv file'!P985</f>
        <v>-5.783046E-2</v>
      </c>
      <c r="P538" s="76">
        <f>'Results csv file'!Q985</f>
        <v>-5.7519670000000002E-2</v>
      </c>
      <c r="Q538" s="77">
        <f>'Results csv file'!R985</f>
        <v>-5.7228399999999999E-2</v>
      </c>
      <c r="R538" s="164"/>
      <c r="S538" s="164"/>
      <c r="T538" s="164"/>
      <c r="U538" s="164"/>
      <c r="V538" s="164"/>
      <c r="W538" s="164"/>
      <c r="X538" s="164"/>
    </row>
    <row r="539" spans="1:24" x14ac:dyDescent="0.25">
      <c r="A539" s="91" t="str">
        <f>'Results csv file'!A990</f>
        <v>munxhoutot(CoopersPlain)</v>
      </c>
      <c r="B539" s="76">
        <f>'Results csv file'!C986</f>
        <v>1.6200269999999999E-2</v>
      </c>
      <c r="C539" s="76">
        <f>'Results csv file'!D986</f>
        <v>1.149301E-2</v>
      </c>
      <c r="D539" s="76">
        <f>'Results csv file'!E986</f>
        <v>7.7977389999999997E-3</v>
      </c>
      <c r="E539" s="76">
        <f>'Results csv file'!F986</f>
        <v>4.7802510000000001E-3</v>
      </c>
      <c r="F539" s="76">
        <f>'Results csv file'!G986</f>
        <v>3.6575549999999998E-3</v>
      </c>
      <c r="G539" s="76">
        <f>'Results csv file'!H986</f>
        <v>2.075674E-3</v>
      </c>
      <c r="H539" s="76">
        <f>'Results csv file'!I986</f>
        <v>7.2633189999999996E-4</v>
      </c>
      <c r="I539" s="76">
        <f>'Results csv file'!J986</f>
        <v>-3.9001880000000001E-4</v>
      </c>
      <c r="J539" s="76">
        <f>'Results csv file'!K986</f>
        <v>2.485587E-3</v>
      </c>
      <c r="K539" s="76">
        <f>'Results csv file'!L986</f>
        <v>3.684072E-3</v>
      </c>
      <c r="L539" s="76">
        <f>'Results csv file'!M986</f>
        <v>4.564767E-3</v>
      </c>
      <c r="M539" s="76">
        <f>'Results csv file'!N986</f>
        <v>4.3508779999999999E-3</v>
      </c>
      <c r="N539" s="76">
        <f>'Results csv file'!O986</f>
        <v>3.6797459999999998E-3</v>
      </c>
      <c r="O539" s="76">
        <f>'Results csv file'!P986</f>
        <v>2.9314430000000002E-3</v>
      </c>
      <c r="P539" s="76">
        <f>'Results csv file'!Q986</f>
        <v>2.3392930000000001E-3</v>
      </c>
      <c r="Q539" s="77">
        <f>'Results csv file'!R986</f>
        <v>1.8731780000000001E-3</v>
      </c>
      <c r="R539" s="164"/>
      <c r="S539" s="164"/>
      <c r="T539" s="164"/>
      <c r="U539" s="164"/>
      <c r="V539" s="164"/>
      <c r="W539" s="164"/>
      <c r="X539" s="164"/>
    </row>
    <row r="540" spans="1:24" x14ac:dyDescent="0.25">
      <c r="A540" s="91" t="str">
        <f>'Results csv file'!A991</f>
        <v>munxhoutot(EightMilePla)</v>
      </c>
      <c r="B540" s="76">
        <f>'Results csv file'!C987</f>
        <v>1.441248E-2</v>
      </c>
      <c r="C540" s="76">
        <f>'Results csv file'!D987</f>
        <v>1.104462E-2</v>
      </c>
      <c r="D540" s="76">
        <f>'Results csv file'!E987</f>
        <v>8.5110010000000007E-3</v>
      </c>
      <c r="E540" s="76">
        <f>'Results csv file'!F987</f>
        <v>6.5270600000000003E-3</v>
      </c>
      <c r="F540" s="76">
        <f>'Results csv file'!G987</f>
        <v>5.6408300000000003E-3</v>
      </c>
      <c r="G540" s="76">
        <f>'Results csv file'!H987</f>
        <v>4.5010240000000002E-3</v>
      </c>
      <c r="H540" s="76">
        <f>'Results csv file'!I987</f>
        <v>3.5173349999999999E-3</v>
      </c>
      <c r="I540" s="76">
        <f>'Results csv file'!J987</f>
        <v>2.6895420000000001E-3</v>
      </c>
      <c r="J540" s="76">
        <f>'Results csv file'!K987</f>
        <v>4.241201E-3</v>
      </c>
      <c r="K540" s="76">
        <f>'Results csv file'!L987</f>
        <v>4.7682619999999997E-3</v>
      </c>
      <c r="L540" s="76">
        <f>'Results csv file'!M987</f>
        <v>5.1583849999999997E-3</v>
      </c>
      <c r="M540" s="76">
        <f>'Results csv file'!N987</f>
        <v>4.8368159999999999E-3</v>
      </c>
      <c r="N540" s="76">
        <f>'Results csv file'!O987</f>
        <v>4.2620649999999998E-3</v>
      </c>
      <c r="O540" s="76">
        <f>'Results csv file'!P987</f>
        <v>3.668031E-3</v>
      </c>
      <c r="P540" s="76">
        <f>'Results csv file'!Q987</f>
        <v>3.1618739999999998E-3</v>
      </c>
      <c r="Q540" s="77">
        <f>'Results csv file'!R987</f>
        <v>2.7337640000000001E-3</v>
      </c>
      <c r="R540" s="164"/>
      <c r="S540" s="164"/>
      <c r="T540" s="164"/>
      <c r="U540" s="164"/>
      <c r="V540" s="164"/>
      <c r="W540" s="164"/>
      <c r="X540" s="164"/>
    </row>
    <row r="541" spans="1:24" x14ac:dyDescent="0.25">
      <c r="A541" s="91" t="str">
        <f>'Results csv file'!A992</f>
        <v>munxhoutot(GumdaleRanso)</v>
      </c>
      <c r="B541" s="76">
        <f>'Results csv file'!C988</f>
        <v>1.8724639999999999E-4</v>
      </c>
      <c r="C541" s="76">
        <f>'Results csv file'!D988</f>
        <v>-3.6833320000000001E-3</v>
      </c>
      <c r="D541" s="76">
        <f>'Results csv file'!E988</f>
        <v>-6.826805E-3</v>
      </c>
      <c r="E541" s="76">
        <f>'Results csv file'!F988</f>
        <v>-9.4397920000000007E-3</v>
      </c>
      <c r="F541" s="76">
        <f>'Results csv file'!G988</f>
        <v>-1.038819E-2</v>
      </c>
      <c r="G541" s="76">
        <f>'Results csv file'!H988</f>
        <v>-1.1601190000000001E-2</v>
      </c>
      <c r="H541" s="76">
        <f>'Results csv file'!I988</f>
        <v>-1.262038E-2</v>
      </c>
      <c r="I541" s="76">
        <f>'Results csv file'!J988</f>
        <v>-1.343572E-2</v>
      </c>
      <c r="J541" s="76">
        <f>'Results csv file'!K988</f>
        <v>-1.1408929999999999E-2</v>
      </c>
      <c r="K541" s="76">
        <f>'Results csv file'!L988</f>
        <v>-1.0287549999999999E-2</v>
      </c>
      <c r="L541" s="76">
        <f>'Results csv file'!M988</f>
        <v>-9.3775319999999992E-3</v>
      </c>
      <c r="M541" s="76">
        <f>'Results csv file'!N988</f>
        <v>-9.0172499999999992E-3</v>
      </c>
      <c r="N541" s="76">
        <f>'Results csv file'!O988</f>
        <v>-9.1827220000000008E-3</v>
      </c>
      <c r="O541" s="76">
        <f>'Results csv file'!P988</f>
        <v>-9.5813540000000003E-3</v>
      </c>
      <c r="P541" s="76">
        <f>'Results csv file'!Q988</f>
        <v>-9.9307089999999994E-3</v>
      </c>
      <c r="Q541" s="77">
        <f>'Results csv file'!R988</f>
        <v>-1.018324E-2</v>
      </c>
      <c r="R541" s="164"/>
      <c r="S541" s="164"/>
      <c r="T541" s="164"/>
      <c r="U541" s="164"/>
      <c r="V541" s="164"/>
      <c r="W541" s="164"/>
      <c r="X541" s="164"/>
    </row>
    <row r="542" spans="1:24" x14ac:dyDescent="0.25">
      <c r="A542" s="91" t="str">
        <f>'Results csv file'!A993</f>
        <v>munxhoutot(HemmantLytto)</v>
      </c>
      <c r="B542" s="76">
        <f>'Results csv file'!C989</f>
        <v>8.9444929999999995E-3</v>
      </c>
      <c r="C542" s="76">
        <f>'Results csv file'!D989</f>
        <v>4.4091390000000003E-3</v>
      </c>
      <c r="D542" s="76">
        <f>'Results csv file'!E989</f>
        <v>9.9251500000000002E-4</v>
      </c>
      <c r="E542" s="76">
        <f>'Results csv file'!F989</f>
        <v>-1.697856E-3</v>
      </c>
      <c r="F542" s="76">
        <f>'Results csv file'!G989</f>
        <v>-2.909474E-3</v>
      </c>
      <c r="G542" s="76">
        <f>'Results csv file'!H989</f>
        <v>-4.296696E-3</v>
      </c>
      <c r="H542" s="76">
        <f>'Results csv file'!I989</f>
        <v>-5.4319119999999997E-3</v>
      </c>
      <c r="I542" s="76">
        <f>'Results csv file'!J989</f>
        <v>-6.3345579999999997E-3</v>
      </c>
      <c r="J542" s="76">
        <f>'Results csv file'!K989</f>
        <v>-4.5095550000000002E-3</v>
      </c>
      <c r="K542" s="76">
        <f>'Results csv file'!L989</f>
        <v>-3.725173E-3</v>
      </c>
      <c r="L542" s="76">
        <f>'Results csv file'!M989</f>
        <v>-3.172916E-3</v>
      </c>
      <c r="M542" s="76">
        <f>'Results csv file'!N989</f>
        <v>-3.3473470000000001E-3</v>
      </c>
      <c r="N542" s="76">
        <f>'Results csv file'!O989</f>
        <v>-3.9091940000000004E-3</v>
      </c>
      <c r="O542" s="76">
        <f>'Results csv file'!P989</f>
        <v>-4.5681790000000003E-3</v>
      </c>
      <c r="P542" s="76">
        <f>'Results csv file'!Q989</f>
        <v>-5.1209990000000002E-3</v>
      </c>
      <c r="Q542" s="77">
        <f>'Results csv file'!R989</f>
        <v>-5.5573389999999997E-3</v>
      </c>
      <c r="R542" s="164"/>
      <c r="S542" s="164"/>
      <c r="T542" s="164"/>
      <c r="U542" s="164"/>
      <c r="V542" s="164"/>
      <c r="W542" s="164"/>
      <c r="X542" s="164"/>
    </row>
    <row r="543" spans="1:24" x14ac:dyDescent="0.25">
      <c r="A543" s="91" t="str">
        <f>'Results csv file'!A994</f>
        <v>munxhoutot(Kuraby)</v>
      </c>
      <c r="B543" s="76">
        <f>'Results csv file'!C990</f>
        <v>5.4146690000000004E-3</v>
      </c>
      <c r="C543" s="76">
        <f>'Results csv file'!D990</f>
        <v>1.394686E-3</v>
      </c>
      <c r="D543" s="76">
        <f>'Results csv file'!E990</f>
        <v>-1.8193090000000001E-3</v>
      </c>
      <c r="E543" s="76">
        <f>'Results csv file'!F990</f>
        <v>-4.4731060000000001E-3</v>
      </c>
      <c r="F543" s="76">
        <f>'Results csv file'!G990</f>
        <v>-5.4986230000000002E-3</v>
      </c>
      <c r="G543" s="76">
        <f>'Results csv file'!H990</f>
        <v>-6.8280279999999999E-3</v>
      </c>
      <c r="H543" s="76">
        <f>'Results csv file'!I990</f>
        <v>-7.9636959999999993E-3</v>
      </c>
      <c r="I543" s="76">
        <f>'Results csv file'!J990</f>
        <v>-8.8858040000000006E-3</v>
      </c>
      <c r="J543" s="76">
        <f>'Results csv file'!K990</f>
        <v>-6.7716479999999999E-3</v>
      </c>
      <c r="K543" s="76">
        <f>'Results csv file'!L990</f>
        <v>-5.7477589999999999E-3</v>
      </c>
      <c r="L543" s="76">
        <f>'Results csv file'!M990</f>
        <v>-4.9451089999999996E-3</v>
      </c>
      <c r="M543" s="76">
        <f>'Results csv file'!N990</f>
        <v>-4.8382110000000002E-3</v>
      </c>
      <c r="N543" s="76">
        <f>'Results csv file'!O990</f>
        <v>-5.1881460000000003E-3</v>
      </c>
      <c r="O543" s="76">
        <f>'Results csv file'!P990</f>
        <v>-5.7027550000000003E-3</v>
      </c>
      <c r="P543" s="76">
        <f>'Results csv file'!Q990</f>
        <v>-6.1489759999999996E-3</v>
      </c>
      <c r="Q543" s="77">
        <f>'Results csv file'!R990</f>
        <v>-6.4885020000000002E-3</v>
      </c>
      <c r="R543" s="164"/>
      <c r="S543" s="164"/>
      <c r="T543" s="164"/>
      <c r="U543" s="164"/>
      <c r="V543" s="164"/>
      <c r="W543" s="164"/>
      <c r="X543" s="164"/>
    </row>
    <row r="544" spans="1:24" x14ac:dyDescent="0.25">
      <c r="A544" s="91" t="str">
        <f>'Results csv file'!A995</f>
        <v>munxhoutot(Lota)</v>
      </c>
      <c r="B544" s="76">
        <f>'Results csv file'!C991</f>
        <v>2.3596160000000001E-3</v>
      </c>
      <c r="C544" s="76">
        <f>'Results csv file'!D991</f>
        <v>-1.736685E-3</v>
      </c>
      <c r="D544" s="76">
        <f>'Results csv file'!E991</f>
        <v>-4.998181E-3</v>
      </c>
      <c r="E544" s="76">
        <f>'Results csv file'!F991</f>
        <v>-7.6901820000000003E-3</v>
      </c>
      <c r="F544" s="76">
        <f>'Results csv file'!G991</f>
        <v>-8.6477629999999993E-3</v>
      </c>
      <c r="G544" s="76">
        <f>'Results csv file'!H991</f>
        <v>-9.9378660000000001E-3</v>
      </c>
      <c r="H544" s="76">
        <f>'Results csv file'!I991</f>
        <v>-1.1024819999999999E-2</v>
      </c>
      <c r="I544" s="76">
        <f>'Results csv file'!J991</f>
        <v>-1.190801E-2</v>
      </c>
      <c r="J544" s="76">
        <f>'Results csv file'!K991</f>
        <v>-9.6392260000000007E-3</v>
      </c>
      <c r="K544" s="76">
        <f>'Results csv file'!L991</f>
        <v>-8.5279899999999992E-3</v>
      </c>
      <c r="L544" s="76">
        <f>'Results csv file'!M991</f>
        <v>-7.6474350000000002E-3</v>
      </c>
      <c r="M544" s="76">
        <f>'Results csv file'!N991</f>
        <v>-7.4528550000000004E-3</v>
      </c>
      <c r="N544" s="76">
        <f>'Results csv file'!O991</f>
        <v>-7.7252629999999996E-3</v>
      </c>
      <c r="O544" s="76">
        <f>'Results csv file'!P991</f>
        <v>-8.1817390000000004E-3</v>
      </c>
      <c r="P544" s="76">
        <f>'Results csv file'!Q991</f>
        <v>-8.5795330000000003E-3</v>
      </c>
      <c r="Q544" s="77">
        <f>'Results csv file'!R991</f>
        <v>-8.8705880000000004E-3</v>
      </c>
      <c r="R544" s="164"/>
      <c r="S544" s="164"/>
      <c r="T544" s="164"/>
      <c r="U544" s="164"/>
      <c r="V544" s="164"/>
      <c r="W544" s="164"/>
      <c r="X544" s="164"/>
    </row>
    <row r="545" spans="1:24" x14ac:dyDescent="0.25">
      <c r="A545" s="91" t="str">
        <f>'Results csv file'!A996</f>
        <v>munxhoutot(MacGregor)</v>
      </c>
      <c r="B545" s="76">
        <f>'Results csv file'!C992</f>
        <v>3.2697749999999998E-2</v>
      </c>
      <c r="C545" s="76">
        <f>'Results csv file'!D992</f>
        <v>2.7252350000000002E-2</v>
      </c>
      <c r="D545" s="76">
        <f>'Results csv file'!E992</f>
        <v>2.3084629999999998E-2</v>
      </c>
      <c r="E545" s="76">
        <f>'Results csv file'!F992</f>
        <v>1.9752120000000001E-2</v>
      </c>
      <c r="F545" s="76">
        <f>'Results csv file'!G992</f>
        <v>1.8388499999999999E-2</v>
      </c>
      <c r="G545" s="76">
        <f>'Results csv file'!H992</f>
        <v>1.6487559999999998E-2</v>
      </c>
      <c r="H545" s="76">
        <f>'Results csv file'!I992</f>
        <v>1.4857769999999999E-2</v>
      </c>
      <c r="I545" s="76">
        <f>'Results csv file'!J992</f>
        <v>1.3509159999999999E-2</v>
      </c>
      <c r="J545" s="76">
        <f>'Results csv file'!K992</f>
        <v>1.690819E-2</v>
      </c>
      <c r="K545" s="76">
        <f>'Results csv file'!L992</f>
        <v>1.8124680000000001E-2</v>
      </c>
      <c r="L545" s="76">
        <f>'Results csv file'!M992</f>
        <v>1.8946049999999999E-2</v>
      </c>
      <c r="M545" s="76">
        <f>'Results csv file'!N992</f>
        <v>1.8208459999999999E-2</v>
      </c>
      <c r="N545" s="76">
        <f>'Results csv file'!O992</f>
        <v>1.7025100000000001E-2</v>
      </c>
      <c r="O545" s="76">
        <f>'Results csv file'!P992</f>
        <v>1.591031E-2</v>
      </c>
      <c r="P545" s="76">
        <f>'Results csv file'!Q992</f>
        <v>1.505743E-2</v>
      </c>
      <c r="Q545" s="77">
        <f>'Results csv file'!R992</f>
        <v>1.4379070000000001E-2</v>
      </c>
      <c r="R545" s="164"/>
      <c r="S545" s="164"/>
      <c r="T545" s="164"/>
      <c r="U545" s="164"/>
      <c r="V545" s="164"/>
      <c r="W545" s="164"/>
      <c r="X545" s="164"/>
    </row>
    <row r="546" spans="1:24" x14ac:dyDescent="0.25">
      <c r="A546" s="91" t="str">
        <f>'Results csv file'!A997</f>
        <v>munxhoutot(Manl2)</v>
      </c>
      <c r="B546" s="76">
        <f>'Results csv file'!C993</f>
        <v>-0.101795</v>
      </c>
      <c r="C546" s="76">
        <f>'Results csv file'!D993</f>
        <v>-0.101275</v>
      </c>
      <c r="D546" s="76">
        <f>'Results csv file'!E993</f>
        <v>-0.101088</v>
      </c>
      <c r="E546" s="76">
        <f>'Results csv file'!F993</f>
        <v>-0.10106800000000001</v>
      </c>
      <c r="F546" s="76">
        <f>'Results csv file'!G993</f>
        <v>-0.10084600000000001</v>
      </c>
      <c r="G546" s="76">
        <f>'Results csv file'!H993</f>
        <v>-0.10000100000000001</v>
      </c>
      <c r="H546" s="76">
        <f>'Results csv file'!I993</f>
        <v>-9.9176109999999998E-2</v>
      </c>
      <c r="I546" s="76">
        <f>'Results csv file'!J993</f>
        <v>-9.8409289999999996E-2</v>
      </c>
      <c r="J546" s="76">
        <f>'Results csv file'!K993</f>
        <v>-0.10111100000000001</v>
      </c>
      <c r="K546" s="76">
        <f>'Results csv file'!L993</f>
        <v>-0.10108200000000001</v>
      </c>
      <c r="L546" s="76">
        <f>'Results csv file'!M993</f>
        <v>-0.100704</v>
      </c>
      <c r="M546" s="76">
        <f>'Results csv file'!N993</f>
        <v>-9.789312E-2</v>
      </c>
      <c r="N546" s="76">
        <f>'Results csv file'!O993</f>
        <v>-9.5424040000000002E-2</v>
      </c>
      <c r="O546" s="76">
        <f>'Results csv file'!P993</f>
        <v>-9.3831609999999996E-2</v>
      </c>
      <c r="P546" s="76">
        <f>'Results csv file'!Q993</f>
        <v>-9.2851729999999993E-2</v>
      </c>
      <c r="Q546" s="77">
        <f>'Results csv file'!R993</f>
        <v>-9.1998079999999996E-2</v>
      </c>
      <c r="R546" s="164"/>
      <c r="S546" s="164"/>
      <c r="T546" s="164"/>
      <c r="U546" s="164"/>
      <c r="V546" s="164"/>
      <c r="W546" s="164"/>
      <c r="X546" s="164"/>
    </row>
    <row r="547" spans="1:24" x14ac:dyDescent="0.25">
      <c r="A547" s="91" t="str">
        <f>'Results csv file'!A998</f>
        <v>munxhoutot(ManlyWest)</v>
      </c>
      <c r="B547" s="76">
        <f>'Results csv file'!C994</f>
        <v>1.6978679999999999E-2</v>
      </c>
      <c r="C547" s="76">
        <f>'Results csv file'!D994</f>
        <v>1.2401499999999999E-2</v>
      </c>
      <c r="D547" s="76">
        <f>'Results csv file'!E994</f>
        <v>8.7868990000000008E-3</v>
      </c>
      <c r="E547" s="76">
        <f>'Results csv file'!F994</f>
        <v>5.8302459999999999E-3</v>
      </c>
      <c r="F547" s="76">
        <f>'Results csv file'!G994</f>
        <v>4.6778949999999996E-3</v>
      </c>
      <c r="G547" s="76">
        <f>'Results csv file'!H994</f>
        <v>3.1248650000000001E-3</v>
      </c>
      <c r="H547" s="76">
        <f>'Results csv file'!I994</f>
        <v>1.8044840000000001E-3</v>
      </c>
      <c r="I547" s="76">
        <f>'Results csv file'!J994</f>
        <v>7.2660870000000003E-4</v>
      </c>
      <c r="J547" s="76">
        <f>'Results csv file'!K994</f>
        <v>3.3657409999999998E-3</v>
      </c>
      <c r="K547" s="76">
        <f>'Results csv file'!L994</f>
        <v>4.5270889999999998E-3</v>
      </c>
      <c r="L547" s="76">
        <f>'Results csv file'!M994</f>
        <v>5.3990940000000001E-3</v>
      </c>
      <c r="M547" s="76">
        <f>'Results csv file'!N994</f>
        <v>5.2433879999999999E-3</v>
      </c>
      <c r="N547" s="76">
        <f>'Results csv file'!O994</f>
        <v>4.6010069999999998E-3</v>
      </c>
      <c r="O547" s="76">
        <f>'Results csv file'!P994</f>
        <v>3.8718929999999999E-3</v>
      </c>
      <c r="P547" s="76">
        <f>'Results csv file'!Q994</f>
        <v>3.279274E-3</v>
      </c>
      <c r="Q547" s="77">
        <f>'Results csv file'!R994</f>
        <v>2.8226689999999999E-3</v>
      </c>
      <c r="R547" s="164"/>
      <c r="S547" s="164"/>
      <c r="T547" s="164"/>
      <c r="U547" s="164"/>
      <c r="V547" s="164"/>
      <c r="W547" s="164"/>
      <c r="X547" s="164"/>
    </row>
    <row r="548" spans="1:24" x14ac:dyDescent="0.25">
      <c r="A548" s="91" t="str">
        <f>'Results csv file'!A999</f>
        <v>munxhoutot(Mansfield)</v>
      </c>
      <c r="B548" s="76">
        <f>'Results csv file'!C995</f>
        <v>-4.967804E-2</v>
      </c>
      <c r="C548" s="76">
        <f>'Results csv file'!D995</f>
        <v>-5.1711569999999998E-2</v>
      </c>
      <c r="D548" s="76">
        <f>'Results csv file'!E995</f>
        <v>-5.3440370000000001E-2</v>
      </c>
      <c r="E548" s="76">
        <f>'Results csv file'!F995</f>
        <v>-5.4923609999999998E-2</v>
      </c>
      <c r="F548" s="76">
        <f>'Results csv file'!G995</f>
        <v>-5.5407440000000002E-2</v>
      </c>
      <c r="G548" s="76">
        <f>'Results csv file'!H995</f>
        <v>-5.5659809999999997E-2</v>
      </c>
      <c r="H548" s="76">
        <f>'Results csv file'!I995</f>
        <v>-5.5795619999999997E-2</v>
      </c>
      <c r="I548" s="76">
        <f>'Results csv file'!J995</f>
        <v>-5.5844209999999998E-2</v>
      </c>
      <c r="J548" s="76">
        <f>'Results csv file'!K995</f>
        <v>-5.5862990000000001E-2</v>
      </c>
      <c r="K548" s="76">
        <f>'Results csv file'!L995</f>
        <v>-5.511986E-2</v>
      </c>
      <c r="L548" s="76">
        <f>'Results csv file'!M995</f>
        <v>-5.4356420000000003E-2</v>
      </c>
      <c r="M548" s="76">
        <f>'Results csv file'!N995</f>
        <v>-5.28104E-2</v>
      </c>
      <c r="N548" s="76">
        <f>'Results csv file'!O995</f>
        <v>-5.1722190000000001E-2</v>
      </c>
      <c r="O548" s="76">
        <f>'Results csv file'!P995</f>
        <v>-5.1178550000000003E-2</v>
      </c>
      <c r="P548" s="76">
        <f>'Results csv file'!Q995</f>
        <v>-5.0906809999999997E-2</v>
      </c>
      <c r="Q548" s="77">
        <f>'Results csv file'!R995</f>
        <v>-5.0635369999999999E-2</v>
      </c>
      <c r="R548" s="164"/>
      <c r="S548" s="164"/>
      <c r="T548" s="164"/>
      <c r="U548" s="164"/>
      <c r="V548" s="164"/>
      <c r="W548" s="164"/>
      <c r="X548" s="164"/>
    </row>
    <row r="549" spans="1:24" x14ac:dyDescent="0.25">
      <c r="A549" s="91" t="str">
        <f>'Results csv file'!A1000</f>
        <v>munxhoutot(MoretonIslan)</v>
      </c>
      <c r="B549" s="76">
        <f>'Results csv file'!C996</f>
        <v>2.707557E-2</v>
      </c>
      <c r="C549" s="76">
        <f>'Results csv file'!D996</f>
        <v>2.1917989999999998E-2</v>
      </c>
      <c r="D549" s="76">
        <f>'Results csv file'!E996</f>
        <v>1.788934E-2</v>
      </c>
      <c r="E549" s="76">
        <f>'Results csv file'!F996</f>
        <v>1.462635E-2</v>
      </c>
      <c r="F549" s="76">
        <f>'Results csv file'!G996</f>
        <v>1.3446430000000001E-2</v>
      </c>
      <c r="G549" s="76">
        <f>'Results csv file'!H996</f>
        <v>1.163146E-2</v>
      </c>
      <c r="H549" s="76">
        <f>'Results csv file'!I996</f>
        <v>1.006813E-2</v>
      </c>
      <c r="I549" s="76">
        <f>'Results csv file'!J996</f>
        <v>8.776364E-3</v>
      </c>
      <c r="J549" s="76">
        <f>'Results csv file'!K996</f>
        <v>1.2195930000000001E-2</v>
      </c>
      <c r="K549" s="76">
        <f>'Results csv file'!L996</f>
        <v>1.3423890000000001E-2</v>
      </c>
      <c r="L549" s="76">
        <f>'Results csv file'!M996</f>
        <v>1.430493E-2</v>
      </c>
      <c r="M549" s="76">
        <f>'Results csv file'!N996</f>
        <v>1.379824E-2</v>
      </c>
      <c r="N549" s="76">
        <f>'Results csv file'!O996</f>
        <v>1.287309E-2</v>
      </c>
      <c r="O549" s="76">
        <f>'Results csv file'!P996</f>
        <v>1.1968370000000001E-2</v>
      </c>
      <c r="P549" s="76">
        <f>'Results csv file'!Q996</f>
        <v>1.128815E-2</v>
      </c>
      <c r="Q549" s="77">
        <f>'Results csv file'!R996</f>
        <v>1.0753810000000001E-2</v>
      </c>
      <c r="R549" s="164"/>
      <c r="S549" s="164"/>
      <c r="T549" s="164"/>
      <c r="U549" s="164"/>
      <c r="V549" s="164"/>
      <c r="W549" s="164"/>
      <c r="X549" s="164"/>
    </row>
    <row r="550" spans="1:24" x14ac:dyDescent="0.25">
      <c r="A550" s="91" t="str">
        <f>'Results csv file'!A1001</f>
        <v>munxhoutot(MountGravatt)</v>
      </c>
      <c r="B550" s="76">
        <f>'Results csv file'!C997</f>
        <v>-4.4027049999999998E-2</v>
      </c>
      <c r="C550" s="76">
        <f>'Results csv file'!D997</f>
        <v>-4.6216229999999997E-2</v>
      </c>
      <c r="D550" s="76">
        <f>'Results csv file'!E997</f>
        <v>-4.7963749999999999E-2</v>
      </c>
      <c r="E550" s="76">
        <f>'Results csv file'!F997</f>
        <v>-4.9426690000000002E-2</v>
      </c>
      <c r="F550" s="76">
        <f>'Results csv file'!G997</f>
        <v>-4.997919E-2</v>
      </c>
      <c r="G550" s="76">
        <f>'Results csv file'!H997</f>
        <v>-5.0328699999999997E-2</v>
      </c>
      <c r="H550" s="76">
        <f>'Results csv file'!I997</f>
        <v>-5.0561839999999997E-2</v>
      </c>
      <c r="I550" s="76">
        <f>'Results csv file'!J997</f>
        <v>-5.0707469999999998E-2</v>
      </c>
      <c r="J550" s="76">
        <f>'Results csv file'!K997</f>
        <v>-5.1016989999999998E-2</v>
      </c>
      <c r="K550" s="76">
        <f>'Results csv file'!L997</f>
        <v>-5.060075E-2</v>
      </c>
      <c r="L550" s="76">
        <f>'Results csv file'!M997</f>
        <v>-5.0125929999999999E-2</v>
      </c>
      <c r="M550" s="76">
        <f>'Results csv file'!N997</f>
        <v>-4.8814040000000003E-2</v>
      </c>
      <c r="N550" s="76">
        <f>'Results csv file'!O997</f>
        <v>-4.7852180000000001E-2</v>
      </c>
      <c r="O550" s="76">
        <f>'Results csv file'!P997</f>
        <v>-4.7386110000000002E-2</v>
      </c>
      <c r="P550" s="76">
        <f>'Results csv file'!Q997</f>
        <v>-4.7182399999999999E-2</v>
      </c>
      <c r="Q550" s="77">
        <f>'Results csv file'!R997</f>
        <v>-4.6988219999999997E-2</v>
      </c>
      <c r="R550" s="164"/>
      <c r="S550" s="164"/>
      <c r="T550" s="164"/>
      <c r="U550" s="164"/>
      <c r="V550" s="164"/>
      <c r="W550" s="164"/>
      <c r="X550" s="164"/>
    </row>
    <row r="551" spans="1:24" x14ac:dyDescent="0.25">
      <c r="A551" s="91" t="str">
        <f>'Results csv file'!A1002</f>
        <v>munxhoutot(MountGravat2)</v>
      </c>
      <c r="B551" s="76">
        <f>'Results csv file'!C998</f>
        <v>-3.7278140000000001E-2</v>
      </c>
      <c r="C551" s="76">
        <f>'Results csv file'!D998</f>
        <v>-3.9713999999999999E-2</v>
      </c>
      <c r="D551" s="76">
        <f>'Results csv file'!E998</f>
        <v>-4.173702E-2</v>
      </c>
      <c r="E551" s="76">
        <f>'Results csv file'!F998</f>
        <v>-4.344572E-2</v>
      </c>
      <c r="F551" s="76">
        <f>'Results csv file'!G998</f>
        <v>-4.4084470000000001E-2</v>
      </c>
      <c r="G551" s="76">
        <f>'Results csv file'!H998</f>
        <v>-4.4530559999999997E-2</v>
      </c>
      <c r="H551" s="76">
        <f>'Results csv file'!I998</f>
        <v>-4.4831250000000003E-2</v>
      </c>
      <c r="I551" s="76">
        <f>'Results csv file'!J998</f>
        <v>-4.5015590000000001E-2</v>
      </c>
      <c r="J551" s="76">
        <f>'Results csv file'!K998</f>
        <v>-4.4900059999999999E-2</v>
      </c>
      <c r="K551" s="76">
        <f>'Results csv file'!L998</f>
        <v>-4.4127010000000001E-2</v>
      </c>
      <c r="L551" s="76">
        <f>'Results csv file'!M998</f>
        <v>-4.3343859999999998E-2</v>
      </c>
      <c r="M551" s="76">
        <f>'Results csv file'!N998</f>
        <v>-4.1975110000000003E-2</v>
      </c>
      <c r="N551" s="76">
        <f>'Results csv file'!O998</f>
        <v>-4.1101739999999998E-2</v>
      </c>
      <c r="O551" s="76">
        <f>'Results csv file'!P998</f>
        <v>-4.0733190000000002E-2</v>
      </c>
      <c r="P551" s="76">
        <f>'Results csv file'!Q998</f>
        <v>-4.0578110000000001E-2</v>
      </c>
      <c r="Q551" s="77">
        <f>'Results csv file'!R998</f>
        <v>-4.0403639999999998E-2</v>
      </c>
      <c r="R551" s="164"/>
      <c r="S551" s="164"/>
      <c r="T551" s="164"/>
      <c r="U551" s="164"/>
      <c r="V551" s="164"/>
      <c r="W551" s="164"/>
      <c r="X551" s="164"/>
    </row>
    <row r="552" spans="1:24" x14ac:dyDescent="0.25">
      <c r="A552" s="91" t="str">
        <f>'Results csv file'!A1003</f>
        <v>munxhoutot(Murarrie)</v>
      </c>
      <c r="B552" s="76">
        <f>'Results csv file'!C999</f>
        <v>1.005666E-2</v>
      </c>
      <c r="C552" s="76">
        <f>'Results csv file'!D999</f>
        <v>5.6637040000000003E-3</v>
      </c>
      <c r="D552" s="76">
        <f>'Results csv file'!E999</f>
        <v>2.135877E-3</v>
      </c>
      <c r="E552" s="76">
        <f>'Results csv file'!F999</f>
        <v>-7.8259429999999995E-4</v>
      </c>
      <c r="F552" s="76">
        <f>'Results csv file'!G999</f>
        <v>-1.933873E-3</v>
      </c>
      <c r="G552" s="76">
        <f>'Results csv file'!H999</f>
        <v>-3.3984649999999998E-3</v>
      </c>
      <c r="H552" s="76">
        <f>'Results csv file'!I999</f>
        <v>-4.6304909999999996E-3</v>
      </c>
      <c r="I552" s="76">
        <f>'Results csv file'!J999</f>
        <v>-5.6393479999999998E-3</v>
      </c>
      <c r="J552" s="76">
        <f>'Results csv file'!K999</f>
        <v>-3.233522E-3</v>
      </c>
      <c r="K552" s="76">
        <f>'Results csv file'!L999</f>
        <v>-2.0454050000000001E-3</v>
      </c>
      <c r="L552" s="76">
        <f>'Results csv file'!M999</f>
        <v>-1.117378E-3</v>
      </c>
      <c r="M552" s="76">
        <f>'Results csv file'!N999</f>
        <v>-1.049309E-3</v>
      </c>
      <c r="N552" s="76">
        <f>'Results csv file'!O999</f>
        <v>-1.495775E-3</v>
      </c>
      <c r="O552" s="76">
        <f>'Results csv file'!P999</f>
        <v>-2.1069999999999999E-3</v>
      </c>
      <c r="P552" s="76">
        <f>'Results csv file'!Q999</f>
        <v>-2.6207959999999999E-3</v>
      </c>
      <c r="Q552" s="77">
        <f>'Results csv file'!R999</f>
        <v>-3.0083470000000002E-3</v>
      </c>
      <c r="R552" s="164"/>
      <c r="S552" s="164"/>
      <c r="T552" s="164"/>
      <c r="U552" s="164"/>
      <c r="V552" s="164"/>
      <c r="W552" s="164"/>
      <c r="X552" s="164"/>
    </row>
    <row r="553" spans="1:24" x14ac:dyDescent="0.25">
      <c r="A553" s="91" t="str">
        <f>'Results csv file'!A1004</f>
        <v>munxhoutot(Nathan)</v>
      </c>
      <c r="B553" s="76">
        <f>'Results csv file'!C1000</f>
        <v>6.9406759999999998E-2</v>
      </c>
      <c r="C553" s="76">
        <f>'Results csv file'!D1000</f>
        <v>6.1923770000000003E-2</v>
      </c>
      <c r="D553" s="76">
        <f>'Results csv file'!E1000</f>
        <v>5.5969739999999997E-2</v>
      </c>
      <c r="E553" s="76">
        <f>'Results csv file'!F1000</f>
        <v>5.110994E-2</v>
      </c>
      <c r="F553" s="76">
        <f>'Results csv file'!G1000</f>
        <v>4.8702660000000002E-2</v>
      </c>
      <c r="G553" s="76">
        <f>'Results csv file'!H1000</f>
        <v>4.5563449999999998E-2</v>
      </c>
      <c r="H553" s="76">
        <f>'Results csv file'!I1000</f>
        <v>4.2859929999999997E-2</v>
      </c>
      <c r="I553" s="76">
        <f>'Results csv file'!J1000</f>
        <v>4.0632550000000003E-2</v>
      </c>
      <c r="J553" s="76">
        <f>'Results csv file'!K1000</f>
        <v>4.5120130000000001E-2</v>
      </c>
      <c r="K553" s="76">
        <f>'Results csv file'!L1000</f>
        <v>4.6360199999999997E-2</v>
      </c>
      <c r="L553" s="76">
        <f>'Results csv file'!M1000</f>
        <v>4.719487E-2</v>
      </c>
      <c r="M553" s="76">
        <f>'Results csv file'!N1000</f>
        <v>4.5817190000000001E-2</v>
      </c>
      <c r="N553" s="76">
        <f>'Results csv file'!O1000</f>
        <v>4.3935460000000003E-2</v>
      </c>
      <c r="O553" s="76">
        <f>'Results csv file'!P1000</f>
        <v>4.2223749999999997E-2</v>
      </c>
      <c r="P553" s="76">
        <f>'Results csv file'!Q1000</f>
        <v>4.0951500000000002E-2</v>
      </c>
      <c r="Q553" s="77">
        <f>'Results csv file'!R1000</f>
        <v>3.9902899999999998E-2</v>
      </c>
      <c r="R553" s="164"/>
      <c r="S553" s="164"/>
      <c r="T553" s="164"/>
      <c r="U553" s="164"/>
      <c r="V553" s="164"/>
      <c r="W553" s="164"/>
      <c r="X553" s="164"/>
    </row>
    <row r="554" spans="1:24" x14ac:dyDescent="0.25">
      <c r="A554" s="91" t="str">
        <f>'Results csv file'!A1005</f>
        <v>munxhoutot(PallaraHeath)</v>
      </c>
      <c r="B554" s="76">
        <f>'Results csv file'!C1001</f>
        <v>2.1803800000000002E-2</v>
      </c>
      <c r="C554" s="76">
        <f>'Results csv file'!D1001</f>
        <v>1.6868319999999999E-2</v>
      </c>
      <c r="D554" s="76">
        <f>'Results csv file'!E1001</f>
        <v>1.292566E-2</v>
      </c>
      <c r="E554" s="76">
        <f>'Results csv file'!F1001</f>
        <v>9.6711260000000004E-3</v>
      </c>
      <c r="F554" s="76">
        <f>'Results csv file'!G1001</f>
        <v>8.4135029999999993E-3</v>
      </c>
      <c r="G554" s="76">
        <f>'Results csv file'!H1001</f>
        <v>6.6668270000000002E-3</v>
      </c>
      <c r="H554" s="76">
        <f>'Results csv file'!I1001</f>
        <v>5.1721240000000002E-3</v>
      </c>
      <c r="I554" s="76">
        <f>'Results csv file'!J1001</f>
        <v>3.9393689999999999E-3</v>
      </c>
      <c r="J554" s="76">
        <f>'Results csv file'!K1001</f>
        <v>7.0575480000000003E-3</v>
      </c>
      <c r="K554" s="76">
        <f>'Results csv file'!L1001</f>
        <v>8.3804210000000007E-3</v>
      </c>
      <c r="L554" s="76">
        <f>'Results csv file'!M1001</f>
        <v>9.3665160000000001E-3</v>
      </c>
      <c r="M554" s="76">
        <f>'Results csv file'!N1001</f>
        <v>9.1523569999999999E-3</v>
      </c>
      <c r="N554" s="76">
        <f>'Results csv file'!O1001</f>
        <v>8.4031430000000001E-3</v>
      </c>
      <c r="O554" s="76">
        <f>'Results csv file'!P1001</f>
        <v>7.5773350000000001E-3</v>
      </c>
      <c r="P554" s="76">
        <f>'Results csv file'!Q1001</f>
        <v>6.926888E-3</v>
      </c>
      <c r="Q554" s="77">
        <f>'Results csv file'!R1001</f>
        <v>6.4223509999999998E-3</v>
      </c>
      <c r="R554" s="164"/>
      <c r="S554" s="164"/>
      <c r="T554" s="164"/>
      <c r="U554" s="164"/>
      <c r="V554" s="164"/>
      <c r="W554" s="164"/>
      <c r="X554" s="164"/>
    </row>
    <row r="555" spans="1:24" x14ac:dyDescent="0.25">
      <c r="A555" s="91" t="str">
        <f>'Results csv file'!A1006</f>
        <v>munxhoutot(ParkinsonDre)</v>
      </c>
      <c r="B555" s="76">
        <f>'Results csv file'!C1002</f>
        <v>1.197933E-2</v>
      </c>
      <c r="C555" s="76">
        <f>'Results csv file'!D1002</f>
        <v>7.4392080000000001E-3</v>
      </c>
      <c r="D555" s="76">
        <f>'Results csv file'!E1002</f>
        <v>3.8129430000000001E-3</v>
      </c>
      <c r="E555" s="76">
        <f>'Results csv file'!F1002</f>
        <v>8.1548829999999995E-4</v>
      </c>
      <c r="F555" s="76">
        <f>'Results csv file'!G1002</f>
        <v>-2.871498E-4</v>
      </c>
      <c r="G555" s="76">
        <f>'Results csv file'!H1002</f>
        <v>-1.8101879999999999E-3</v>
      </c>
      <c r="H555" s="76">
        <f>'Results csv file'!I1002</f>
        <v>-3.1007220000000002E-3</v>
      </c>
      <c r="I555" s="76">
        <f>'Results csv file'!J1002</f>
        <v>-4.15833E-3</v>
      </c>
      <c r="J555" s="76">
        <f>'Results csv file'!K1002</f>
        <v>-1.439058E-3</v>
      </c>
      <c r="K555" s="76">
        <f>'Results csv file'!L1002</f>
        <v>-2.02661E-4</v>
      </c>
      <c r="L555" s="76">
        <f>'Results csv file'!M1002</f>
        <v>7.4536380000000003E-4</v>
      </c>
      <c r="M555" s="76">
        <f>'Results csv file'!N1002</f>
        <v>7.1637770000000005E-4</v>
      </c>
      <c r="N555" s="76">
        <f>'Results csv file'!O1002</f>
        <v>2.010503E-4</v>
      </c>
      <c r="O555" s="76">
        <f>'Results csv file'!P1002</f>
        <v>-4.3990380000000001E-4</v>
      </c>
      <c r="P555" s="76">
        <f>'Results csv file'!Q1002</f>
        <v>-9.542083E-4</v>
      </c>
      <c r="Q555" s="77">
        <f>'Results csv file'!R1002</f>
        <v>-1.3520579999999999E-3</v>
      </c>
      <c r="R555" s="164"/>
      <c r="S555" s="164"/>
      <c r="T555" s="164"/>
      <c r="U555" s="164"/>
      <c r="V555" s="164"/>
      <c r="W555" s="164"/>
      <c r="X555" s="164"/>
    </row>
    <row r="556" spans="1:24" x14ac:dyDescent="0.25">
      <c r="A556" s="91" t="str">
        <f>'Results csv file'!A1007</f>
        <v>munxhoutot(Robertson)</v>
      </c>
      <c r="B556" s="76">
        <f>'Results csv file'!C1003</f>
        <v>-9.7390439999999995E-2</v>
      </c>
      <c r="C556" s="76">
        <f>'Results csv file'!D1003</f>
        <v>-9.7037109999999996E-2</v>
      </c>
      <c r="D556" s="76">
        <f>'Results csv file'!E1003</f>
        <v>-9.7056760000000006E-2</v>
      </c>
      <c r="E556" s="76">
        <f>'Results csv file'!F1003</f>
        <v>-9.7233280000000005E-2</v>
      </c>
      <c r="F556" s="76">
        <f>'Results csv file'!G1003</f>
        <v>-9.7407709999999995E-2</v>
      </c>
      <c r="G556" s="76">
        <f>'Results csv file'!H1003</f>
        <v>-9.6660640000000006E-2</v>
      </c>
      <c r="H556" s="76">
        <f>'Results csv file'!I1003</f>
        <v>-9.5884369999999997E-2</v>
      </c>
      <c r="I556" s="76">
        <f>'Results csv file'!J1003</f>
        <v>-9.5147010000000004E-2</v>
      </c>
      <c r="J556" s="76">
        <f>'Results csv file'!K1003</f>
        <v>-9.8303870000000002E-2</v>
      </c>
      <c r="K556" s="76">
        <f>'Results csv file'!L1003</f>
        <v>-9.8255430000000005E-2</v>
      </c>
      <c r="L556" s="76">
        <f>'Results csv file'!M1003</f>
        <v>-9.7790760000000004E-2</v>
      </c>
      <c r="M556" s="76">
        <f>'Results csv file'!N1003</f>
        <v>-9.4712439999999995E-2</v>
      </c>
      <c r="N556" s="76">
        <f>'Results csv file'!O1003</f>
        <v>-9.2110709999999998E-2</v>
      </c>
      <c r="O556" s="76">
        <f>'Results csv file'!P1003</f>
        <v>-9.0490360000000006E-2</v>
      </c>
      <c r="P556" s="76">
        <f>'Results csv file'!Q1003</f>
        <v>-8.9530209999999999E-2</v>
      </c>
      <c r="Q556" s="77">
        <f>'Results csv file'!R1003</f>
        <v>-8.8696200000000003E-2</v>
      </c>
      <c r="R556" s="164"/>
      <c r="S556" s="164"/>
      <c r="T556" s="164"/>
      <c r="U556" s="164"/>
      <c r="V556" s="164"/>
      <c r="W556" s="164"/>
      <c r="X556" s="164"/>
    </row>
    <row r="557" spans="1:24" x14ac:dyDescent="0.25">
      <c r="A557" s="91" t="str">
        <f>'Results csv file'!A1008</f>
        <v>munxhoutot(Rochedale)</v>
      </c>
      <c r="B557" s="76">
        <f>'Results csv file'!C1004</f>
        <v>2.822966E-2</v>
      </c>
      <c r="C557" s="76">
        <f>'Results csv file'!D1004</f>
        <v>2.3233529999999999E-2</v>
      </c>
      <c r="D557" s="76">
        <f>'Results csv file'!E1004</f>
        <v>1.9250840000000002E-2</v>
      </c>
      <c r="E557" s="76">
        <f>'Results csv file'!F1004</f>
        <v>1.598635E-2</v>
      </c>
      <c r="F557" s="76">
        <f>'Results csv file'!G1004</f>
        <v>1.4503439999999999E-2</v>
      </c>
      <c r="G557" s="76">
        <f>'Results csv file'!H1004</f>
        <v>1.2688110000000001E-2</v>
      </c>
      <c r="H557" s="76">
        <f>'Results csv file'!I1004</f>
        <v>1.115408E-2</v>
      </c>
      <c r="I557" s="76">
        <f>'Results csv file'!J1004</f>
        <v>9.8823650000000006E-3</v>
      </c>
      <c r="J557" s="76">
        <f>'Results csv file'!K1004</f>
        <v>1.24092E-2</v>
      </c>
      <c r="K557" s="76">
        <f>'Results csv file'!L1004</f>
        <v>1.3571990000000001E-2</v>
      </c>
      <c r="L557" s="76">
        <f>'Results csv file'!M1004</f>
        <v>1.4454079999999999E-2</v>
      </c>
      <c r="M557" s="76">
        <f>'Results csv file'!N1004</f>
        <v>1.413387E-2</v>
      </c>
      <c r="N557" s="76">
        <f>'Results csv file'!O1004</f>
        <v>1.3270280000000001E-2</v>
      </c>
      <c r="O557" s="76">
        <f>'Results csv file'!P1004</f>
        <v>1.23392E-2</v>
      </c>
      <c r="P557" s="76">
        <f>'Results csv file'!Q1004</f>
        <v>1.158266E-2</v>
      </c>
      <c r="Q557" s="77">
        <f>'Results csv file'!R1004</f>
        <v>1.0991229999999999E-2</v>
      </c>
      <c r="R557" s="164"/>
      <c r="S557" s="164"/>
      <c r="T557" s="164"/>
      <c r="U557" s="164"/>
      <c r="V557" s="164"/>
      <c r="W557" s="164"/>
      <c r="X557" s="164"/>
    </row>
    <row r="558" spans="1:24" x14ac:dyDescent="0.25">
      <c r="A558" s="91" t="str">
        <f>'Results csv file'!A1009</f>
        <v>munxhoutot(Rocklea)</v>
      </c>
      <c r="B558" s="76">
        <f>'Results csv file'!C1005</f>
        <v>1.477524E-2</v>
      </c>
      <c r="C558" s="76">
        <f>'Results csv file'!D1005</f>
        <v>1.048315E-2</v>
      </c>
      <c r="D558" s="76">
        <f>'Results csv file'!E1005</f>
        <v>7.1728360000000001E-3</v>
      </c>
      <c r="E558" s="76">
        <f>'Results csv file'!F1005</f>
        <v>4.5007470000000003E-3</v>
      </c>
      <c r="F558" s="76">
        <f>'Results csv file'!G1005</f>
        <v>3.4049309999999999E-3</v>
      </c>
      <c r="G558" s="76">
        <f>'Results csv file'!H1005</f>
        <v>1.9671379999999998E-3</v>
      </c>
      <c r="H558" s="76">
        <f>'Results csv file'!I1005</f>
        <v>7.4283849999999996E-4</v>
      </c>
      <c r="I558" s="76">
        <f>'Results csv file'!J1005</f>
        <v>-2.6768849999999998E-4</v>
      </c>
      <c r="J558" s="76">
        <f>'Results csv file'!K1005</f>
        <v>1.933637E-3</v>
      </c>
      <c r="K558" s="76">
        <f>'Results csv file'!L1005</f>
        <v>2.8344730000000001E-3</v>
      </c>
      <c r="L558" s="76">
        <f>'Results csv file'!M1005</f>
        <v>3.4937060000000001E-3</v>
      </c>
      <c r="M558" s="76">
        <f>'Results csv file'!N1005</f>
        <v>3.299022E-3</v>
      </c>
      <c r="N558" s="76">
        <f>'Results csv file'!O1005</f>
        <v>2.7154649999999998E-3</v>
      </c>
      <c r="O558" s="76">
        <f>'Results csv file'!P1005</f>
        <v>2.0447040000000001E-3</v>
      </c>
      <c r="P558" s="76">
        <f>'Results csv file'!Q1005</f>
        <v>1.4908090000000001E-3</v>
      </c>
      <c r="Q558" s="77">
        <f>'Results csv file'!R1005</f>
        <v>1.043792E-3</v>
      </c>
      <c r="R558" s="164"/>
      <c r="S558" s="164"/>
      <c r="T558" s="164"/>
      <c r="U558" s="164"/>
      <c r="V558" s="164"/>
      <c r="W558" s="164"/>
      <c r="X558" s="164"/>
    </row>
    <row r="559" spans="1:24" x14ac:dyDescent="0.25">
      <c r="A559" s="91" t="str">
        <f>'Results csv file'!A1010</f>
        <v>munxhoutot(Runcorn)</v>
      </c>
      <c r="B559" s="76">
        <f>'Results csv file'!C1006</f>
        <v>-6.1791459999999999E-3</v>
      </c>
      <c r="C559" s="76">
        <f>'Results csv file'!D1006</f>
        <v>-9.7147109999999991E-3</v>
      </c>
      <c r="D559" s="76">
        <f>'Results csv file'!E1006</f>
        <v>-1.254301E-2</v>
      </c>
      <c r="E559" s="76">
        <f>'Results csv file'!F1006</f>
        <v>-1.48705E-2</v>
      </c>
      <c r="F559" s="76">
        <f>'Results csv file'!G1006</f>
        <v>-1.5770880000000001E-2</v>
      </c>
      <c r="G559" s="76">
        <f>'Results csv file'!H1006</f>
        <v>-1.6818969999999999E-2</v>
      </c>
      <c r="H559" s="76">
        <f>'Results csv file'!I1006</f>
        <v>-1.767316E-2</v>
      </c>
      <c r="I559" s="76">
        <f>'Results csv file'!J1006</f>
        <v>-1.835264E-2</v>
      </c>
      <c r="J559" s="76">
        <f>'Results csv file'!K1006</f>
        <v>-1.6832389999999999E-2</v>
      </c>
      <c r="K559" s="76">
        <f>'Results csv file'!L1006</f>
        <v>-1.5875179999999999E-2</v>
      </c>
      <c r="L559" s="76">
        <f>'Results csv file'!M1006</f>
        <v>-1.5081219999999999E-2</v>
      </c>
      <c r="M559" s="76">
        <f>'Results csv file'!N1006</f>
        <v>-1.4604519999999999E-2</v>
      </c>
      <c r="N559" s="76">
        <f>'Results csv file'!O1006</f>
        <v>-1.462399E-2</v>
      </c>
      <c r="O559" s="76">
        <f>'Results csv file'!P1006</f>
        <v>-1.4905669999999999E-2</v>
      </c>
      <c r="P559" s="76">
        <f>'Results csv file'!Q1006</f>
        <v>-1.518713E-2</v>
      </c>
      <c r="Q559" s="77">
        <f>'Results csv file'!R1006</f>
        <v>-1.539078E-2</v>
      </c>
      <c r="R559" s="164"/>
      <c r="S559" s="164"/>
      <c r="T559" s="164"/>
      <c r="U559" s="164"/>
      <c r="V559" s="164"/>
      <c r="W559" s="164"/>
      <c r="X559" s="164"/>
    </row>
    <row r="560" spans="1:24" x14ac:dyDescent="0.25">
      <c r="A560" s="91" t="str">
        <f>'Results csv file'!A1011</f>
        <v>munxhoutot(Salisbury)</v>
      </c>
      <c r="B560" s="76">
        <f>'Results csv file'!C1007</f>
        <v>2.618637E-2</v>
      </c>
      <c r="C560" s="76">
        <f>'Results csv file'!D1007</f>
        <v>2.1100850000000001E-2</v>
      </c>
      <c r="D560" s="76">
        <f>'Results csv file'!E1007</f>
        <v>1.7192180000000001E-2</v>
      </c>
      <c r="E560" s="76">
        <f>'Results csv file'!F1007</f>
        <v>1.404852E-2</v>
      </c>
      <c r="F560" s="76">
        <f>'Results csv file'!G1007</f>
        <v>1.2946320000000001E-2</v>
      </c>
      <c r="G560" s="76">
        <f>'Results csv file'!H1007</f>
        <v>1.1190530000000001E-2</v>
      </c>
      <c r="H560" s="76">
        <f>'Results csv file'!I1007</f>
        <v>9.6571209999999994E-3</v>
      </c>
      <c r="I560" s="76">
        <f>'Results csv file'!J1007</f>
        <v>8.3953780000000002E-3</v>
      </c>
      <c r="J560" s="76">
        <f>'Results csv file'!K1007</f>
        <v>1.181634E-2</v>
      </c>
      <c r="K560" s="76">
        <f>'Results csv file'!L1007</f>
        <v>1.300456E-2</v>
      </c>
      <c r="L560" s="76">
        <f>'Results csv file'!M1007</f>
        <v>1.3846300000000001E-2</v>
      </c>
      <c r="M560" s="76">
        <f>'Results csv file'!N1007</f>
        <v>1.330133E-2</v>
      </c>
      <c r="N560" s="76">
        <f>'Results csv file'!O1007</f>
        <v>1.2386930000000001E-2</v>
      </c>
      <c r="O560" s="76">
        <f>'Results csv file'!P1007</f>
        <v>1.151256E-2</v>
      </c>
      <c r="P560" s="76">
        <f>'Results csv file'!Q1007</f>
        <v>1.086207E-2</v>
      </c>
      <c r="Q560" s="77">
        <f>'Results csv file'!R1007</f>
        <v>1.0337880000000001E-2</v>
      </c>
      <c r="R560" s="164"/>
      <c r="S560" s="164"/>
      <c r="T560" s="164"/>
      <c r="U560" s="164"/>
      <c r="V560" s="164"/>
      <c r="W560" s="164"/>
      <c r="X560" s="164"/>
    </row>
    <row r="561" spans="1:24" x14ac:dyDescent="0.25">
      <c r="A561" s="91" t="str">
        <f>'Results csv file'!A1012</f>
        <v>munxhoutot(StrettonKara)</v>
      </c>
      <c r="B561" s="76">
        <f>'Results csv file'!C1008</f>
        <v>1.954612E-2</v>
      </c>
      <c r="C561" s="76">
        <f>'Results csv file'!D1008</f>
        <v>1.5005559999999999E-2</v>
      </c>
      <c r="D561" s="76">
        <f>'Results csv file'!E1008</f>
        <v>1.149702E-2</v>
      </c>
      <c r="E561" s="76">
        <f>'Results csv file'!F1008</f>
        <v>8.6862269999999995E-3</v>
      </c>
      <c r="F561" s="76">
        <f>'Results csv file'!G1008</f>
        <v>7.359417E-3</v>
      </c>
      <c r="G561" s="76">
        <f>'Results csv file'!H1008</f>
        <v>5.7879630000000001E-3</v>
      </c>
      <c r="H561" s="76">
        <f>'Results csv file'!I1008</f>
        <v>4.4684269999999996E-3</v>
      </c>
      <c r="I561" s="76">
        <f>'Results csv file'!J1008</f>
        <v>3.371911E-3</v>
      </c>
      <c r="J561" s="76">
        <f>'Results csv file'!K1008</f>
        <v>5.5636720000000004E-3</v>
      </c>
      <c r="K561" s="76">
        <f>'Results csv file'!L1008</f>
        <v>6.5297740000000003E-3</v>
      </c>
      <c r="L561" s="76">
        <f>'Results csv file'!M1008</f>
        <v>7.2257149999999997E-3</v>
      </c>
      <c r="M561" s="76">
        <f>'Results csv file'!N1008</f>
        <v>6.9543629999999999E-3</v>
      </c>
      <c r="N561" s="76">
        <f>'Results csv file'!O1008</f>
        <v>6.2178420000000003E-3</v>
      </c>
      <c r="O561" s="76">
        <f>'Results csv file'!P1008</f>
        <v>5.4040329999999999E-3</v>
      </c>
      <c r="P561" s="76">
        <f>'Results csv file'!Q1008</f>
        <v>4.7258079999999997E-3</v>
      </c>
      <c r="Q561" s="77">
        <f>'Results csv file'!R1008</f>
        <v>4.1832149999999997E-3</v>
      </c>
      <c r="R561" s="164"/>
      <c r="S561" s="164"/>
      <c r="T561" s="164"/>
      <c r="U561" s="164"/>
      <c r="V561" s="164"/>
      <c r="W561" s="164"/>
      <c r="X561" s="164"/>
    </row>
    <row r="562" spans="1:24" x14ac:dyDescent="0.25">
      <c r="A562" s="91" t="str">
        <f>'Results csv file'!A1013</f>
        <v>munxhoutot(Sunnybank)</v>
      </c>
      <c r="B562" s="76">
        <f>'Results csv file'!C1009</f>
        <v>-8.3646129999999999E-2</v>
      </c>
      <c r="C562" s="76">
        <f>'Results csv file'!D1009</f>
        <v>-8.4206829999999996E-2</v>
      </c>
      <c r="D562" s="76">
        <f>'Results csv file'!E1009</f>
        <v>-8.4963929999999993E-2</v>
      </c>
      <c r="E562" s="76">
        <f>'Results csv file'!F1009</f>
        <v>-8.5770009999999994E-2</v>
      </c>
      <c r="F562" s="76">
        <f>'Results csv file'!G1009</f>
        <v>-8.5770009999999994E-2</v>
      </c>
      <c r="G562" s="76">
        <f>'Results csv file'!H1009</f>
        <v>-8.5391339999999996E-2</v>
      </c>
      <c r="H562" s="76">
        <f>'Results csv file'!I1009</f>
        <v>-8.4993299999999994E-2</v>
      </c>
      <c r="I562" s="76">
        <f>'Results csv file'!J1009</f>
        <v>-8.4595050000000005E-2</v>
      </c>
      <c r="J562" s="76">
        <f>'Results csv file'!K1009</f>
        <v>-8.5896449999999999E-2</v>
      </c>
      <c r="K562" s="76">
        <f>'Results csv file'!L1009</f>
        <v>-8.5375010000000001E-2</v>
      </c>
      <c r="L562" s="76">
        <f>'Results csv file'!M1009</f>
        <v>-8.4649550000000004E-2</v>
      </c>
      <c r="M562" s="76">
        <f>'Results csv file'!N1009</f>
        <v>-8.2280519999999996E-2</v>
      </c>
      <c r="N562" s="76">
        <f>'Results csv file'!O1009</f>
        <v>-8.0380400000000005E-2</v>
      </c>
      <c r="O562" s="76">
        <f>'Results csv file'!P1009</f>
        <v>-7.9223160000000001E-2</v>
      </c>
      <c r="P562" s="76">
        <f>'Results csv file'!Q1009</f>
        <v>-7.8514200000000006E-2</v>
      </c>
      <c r="Q562" s="77">
        <f>'Results csv file'!R1009</f>
        <v>-7.7873479999999995E-2</v>
      </c>
      <c r="R562" s="164"/>
      <c r="S562" s="164"/>
      <c r="T562" s="164"/>
      <c r="U562" s="164"/>
      <c r="V562" s="164"/>
      <c r="W562" s="164"/>
      <c r="X562" s="164"/>
    </row>
    <row r="563" spans="1:24" x14ac:dyDescent="0.25">
      <c r="A563" s="91" t="str">
        <f>'Results csv file'!A1014</f>
        <v>munxhoutot(SunnybankHil)</v>
      </c>
      <c r="B563" s="76">
        <f>'Results csv file'!C1010</f>
        <v>-9.832927E-3</v>
      </c>
      <c r="C563" s="76">
        <f>'Results csv file'!D1010</f>
        <v>-1.325141E-2</v>
      </c>
      <c r="D563" s="76">
        <f>'Results csv file'!E1010</f>
        <v>-1.6041090000000001E-2</v>
      </c>
      <c r="E563" s="76">
        <f>'Results csv file'!F1010</f>
        <v>-1.838878E-2</v>
      </c>
      <c r="F563" s="76">
        <f>'Results csv file'!G1010</f>
        <v>-1.921146E-2</v>
      </c>
      <c r="G563" s="76">
        <f>'Results csv file'!H1010</f>
        <v>-2.0230370000000001E-2</v>
      </c>
      <c r="H563" s="76">
        <f>'Results csv file'!I1010</f>
        <v>-2.108457E-2</v>
      </c>
      <c r="I563" s="76">
        <f>'Results csv file'!J1010</f>
        <v>-2.175434E-2</v>
      </c>
      <c r="J563" s="76">
        <f>'Results csv file'!K1010</f>
        <v>-2.0159440000000001E-2</v>
      </c>
      <c r="K563" s="76">
        <f>'Results csv file'!L1010</f>
        <v>-1.9163739999999999E-2</v>
      </c>
      <c r="L563" s="76">
        <f>'Results csv file'!M1010</f>
        <v>-1.8311939999999999E-2</v>
      </c>
      <c r="M563" s="76">
        <f>'Results csv file'!N1010</f>
        <v>-1.7747510000000001E-2</v>
      </c>
      <c r="N563" s="76">
        <f>'Results csv file'!O1010</f>
        <v>-1.766005E-2</v>
      </c>
      <c r="O563" s="76">
        <f>'Results csv file'!P1010</f>
        <v>-1.7864169999999999E-2</v>
      </c>
      <c r="P563" s="76">
        <f>'Results csv file'!Q1010</f>
        <v>-1.8087300000000001E-2</v>
      </c>
      <c r="Q563" s="77">
        <f>'Results csv file'!R1010</f>
        <v>-1.823309E-2</v>
      </c>
      <c r="R563" s="164"/>
      <c r="S563" s="164"/>
      <c r="T563" s="164"/>
      <c r="U563" s="164"/>
      <c r="V563" s="164"/>
      <c r="W563" s="164"/>
      <c r="X563" s="164"/>
    </row>
    <row r="564" spans="1:24" x14ac:dyDescent="0.25">
      <c r="A564" s="91" t="str">
        <f>'Results csv file'!A1015</f>
        <v>munxhoutot(Tingalpa)</v>
      </c>
      <c r="B564" s="76">
        <f>'Results csv file'!C1011</f>
        <v>-1.446474E-2</v>
      </c>
      <c r="C564" s="76">
        <f>'Results csv file'!D1011</f>
        <v>-1.7618310000000002E-2</v>
      </c>
      <c r="D564" s="76">
        <f>'Results csv file'!E1011</f>
        <v>-2.0221510000000002E-2</v>
      </c>
      <c r="E564" s="76">
        <f>'Results csv file'!F1011</f>
        <v>-2.2421940000000001E-2</v>
      </c>
      <c r="F564" s="76">
        <f>'Results csv file'!G1011</f>
        <v>-2.322455E-2</v>
      </c>
      <c r="G564" s="76">
        <f>'Results csv file'!H1011</f>
        <v>-2.412649E-2</v>
      </c>
      <c r="H564" s="76">
        <f>'Results csv file'!I1011</f>
        <v>-2.4863759999999999E-2</v>
      </c>
      <c r="I564" s="76">
        <f>'Results csv file'!J1011</f>
        <v>-2.5445840000000001E-2</v>
      </c>
      <c r="J564" s="76">
        <f>'Results csv file'!K1011</f>
        <v>-2.4111460000000001E-2</v>
      </c>
      <c r="K564" s="76">
        <f>'Results csv file'!L1011</f>
        <v>-2.311744E-2</v>
      </c>
      <c r="L564" s="76">
        <f>'Results csv file'!M1011</f>
        <v>-2.2238399999999998E-2</v>
      </c>
      <c r="M564" s="76">
        <f>'Results csv file'!N1011</f>
        <v>-2.150005E-2</v>
      </c>
      <c r="N564" s="76">
        <f>'Results csv file'!O1011</f>
        <v>-2.1247430000000001E-2</v>
      </c>
      <c r="O564" s="76">
        <f>'Results csv file'!P1011</f>
        <v>-2.1334619999999999E-2</v>
      </c>
      <c r="P564" s="76">
        <f>'Results csv file'!Q1011</f>
        <v>-2.1479979999999999E-2</v>
      </c>
      <c r="Q564" s="77">
        <f>'Results csv file'!R1011</f>
        <v>-2.1557610000000001E-2</v>
      </c>
      <c r="R564" s="164"/>
      <c r="S564" s="164"/>
      <c r="T564" s="164"/>
      <c r="U564" s="164"/>
      <c r="V564" s="164"/>
      <c r="W564" s="164"/>
      <c r="X564" s="164"/>
    </row>
    <row r="565" spans="1:24" x14ac:dyDescent="0.25">
      <c r="A565" s="91" t="str">
        <f>'Results csv file'!A1016</f>
        <v>munxhoutot(UpperMountGr)</v>
      </c>
      <c r="B565" s="76">
        <f>'Results csv file'!C1012</f>
        <v>1.6989009999999999E-2</v>
      </c>
      <c r="C565" s="76">
        <f>'Results csv file'!D1012</f>
        <v>1.2543459999999999E-2</v>
      </c>
      <c r="D565" s="76">
        <f>'Results csv file'!E1012</f>
        <v>9.0297499999999996E-3</v>
      </c>
      <c r="E565" s="76">
        <f>'Results csv file'!F1012</f>
        <v>6.1534839999999999E-3</v>
      </c>
      <c r="F565" s="76">
        <f>'Results csv file'!G1012</f>
        <v>5.0787779999999999E-3</v>
      </c>
      <c r="G565" s="76">
        <f>'Results csv file'!H1012</f>
        <v>3.5552880000000002E-3</v>
      </c>
      <c r="H565" s="76">
        <f>'Results csv file'!I1012</f>
        <v>2.2449240000000001E-3</v>
      </c>
      <c r="I565" s="76">
        <f>'Results csv file'!J1012</f>
        <v>1.1577919999999999E-3</v>
      </c>
      <c r="J565" s="76">
        <f>'Results csv file'!K1012</f>
        <v>3.9086959999999997E-3</v>
      </c>
      <c r="K565" s="76">
        <f>'Results csv file'!L1012</f>
        <v>5.0598400000000003E-3</v>
      </c>
      <c r="L565" s="76">
        <f>'Results csv file'!M1012</f>
        <v>5.9316270000000001E-3</v>
      </c>
      <c r="M565" s="76">
        <f>'Results csv file'!N1012</f>
        <v>5.7853540000000004E-3</v>
      </c>
      <c r="N565" s="76">
        <f>'Results csv file'!O1012</f>
        <v>5.1816079999999999E-3</v>
      </c>
      <c r="O565" s="76">
        <f>'Results csv file'!P1012</f>
        <v>4.4911420000000001E-3</v>
      </c>
      <c r="P565" s="76">
        <f>'Results csv file'!Q1012</f>
        <v>3.9470290000000003E-3</v>
      </c>
      <c r="Q565" s="77">
        <f>'Results csv file'!R1012</f>
        <v>3.5195309999999998E-3</v>
      </c>
      <c r="R565" s="164"/>
      <c r="S565" s="164"/>
      <c r="T565" s="164"/>
      <c r="U565" s="164"/>
      <c r="V565" s="164"/>
      <c r="W565" s="164"/>
      <c r="X565" s="164"/>
    </row>
    <row r="566" spans="1:24" x14ac:dyDescent="0.25">
      <c r="A566" s="91" t="str">
        <f>'Results csv file'!A1017</f>
        <v>munxhoutot(Wakerley)</v>
      </c>
      <c r="B566" s="76">
        <f>'Results csv file'!C1013</f>
        <v>1.3021690000000001E-2</v>
      </c>
      <c r="C566" s="76">
        <f>'Results csv file'!D1013</f>
        <v>8.5913970000000006E-3</v>
      </c>
      <c r="D566" s="76">
        <f>'Results csv file'!E1013</f>
        <v>5.084313E-3</v>
      </c>
      <c r="E566" s="76">
        <f>'Results csv file'!F1013</f>
        <v>2.2156939999999998E-3</v>
      </c>
      <c r="F566" s="76">
        <f>'Results csv file'!G1013</f>
        <v>1.161118E-3</v>
      </c>
      <c r="G566" s="76">
        <f>'Results csv file'!H1013</f>
        <v>-3.0401290000000002E-4</v>
      </c>
      <c r="H566" s="76">
        <f>'Results csv file'!I1013</f>
        <v>-1.5465170000000001E-3</v>
      </c>
      <c r="I566" s="76">
        <f>'Results csv file'!J1013</f>
        <v>-2.565744E-3</v>
      </c>
      <c r="J566" s="76">
        <f>'Results csv file'!K1013</f>
        <v>4.1783529999999999E-7</v>
      </c>
      <c r="K566" s="76">
        <f>'Results csv file'!L1013</f>
        <v>1.1796090000000001E-3</v>
      </c>
      <c r="L566" s="76">
        <f>'Results csv file'!M1013</f>
        <v>2.0988790000000001E-3</v>
      </c>
      <c r="M566" s="76">
        <f>'Results csv file'!N1013</f>
        <v>2.0891339999999999E-3</v>
      </c>
      <c r="N566" s="76">
        <f>'Results csv file'!O1013</f>
        <v>1.6027019999999999E-3</v>
      </c>
      <c r="O566" s="76">
        <f>'Results csv file'!P1013</f>
        <v>9.9058309999999999E-4</v>
      </c>
      <c r="P566" s="76">
        <f>'Results csv file'!Q1013</f>
        <v>4.9548639999999998E-4</v>
      </c>
      <c r="Q566" s="77">
        <f>'Results csv file'!R1013</f>
        <v>1.1690559999999999E-4</v>
      </c>
      <c r="R566" s="164"/>
      <c r="S566" s="164"/>
      <c r="T566" s="164"/>
      <c r="U566" s="164"/>
      <c r="V566" s="164"/>
      <c r="W566" s="164"/>
      <c r="X566" s="164"/>
    </row>
    <row r="567" spans="1:24" x14ac:dyDescent="0.25">
      <c r="A567" s="91" t="str">
        <f>'Results csv file'!A1018</f>
        <v>munxhoutot(Willawong)</v>
      </c>
      <c r="B567" s="76">
        <f>'Results csv file'!C1014</f>
        <v>7.2901770000000001E-3</v>
      </c>
      <c r="C567" s="76">
        <f>'Results csv file'!D1014</f>
        <v>3.126462E-3</v>
      </c>
      <c r="D567" s="76">
        <f>'Results csv file'!E1014</f>
        <v>-1.733053E-4</v>
      </c>
      <c r="E567" s="76">
        <f>'Results csv file'!F1014</f>
        <v>-2.883984E-3</v>
      </c>
      <c r="F567" s="76">
        <f>'Results csv file'!G1014</f>
        <v>-3.8611489999999999E-3</v>
      </c>
      <c r="G567" s="76">
        <f>'Results csv file'!H1014</f>
        <v>-5.2196439999999998E-3</v>
      </c>
      <c r="H567" s="76">
        <f>'Results csv file'!I1014</f>
        <v>-6.3649919999999999E-3</v>
      </c>
      <c r="I567" s="76">
        <f>'Results csv file'!J1014</f>
        <v>-7.3065229999999997E-3</v>
      </c>
      <c r="J567" s="76">
        <f>'Results csv file'!K1014</f>
        <v>-4.9061119999999998E-3</v>
      </c>
      <c r="K567" s="76">
        <f>'Results csv file'!L1014</f>
        <v>-3.7943629999999998E-3</v>
      </c>
      <c r="L567" s="76">
        <f>'Results csv file'!M1014</f>
        <v>-2.9328150000000001E-3</v>
      </c>
      <c r="M567" s="76">
        <f>'Results csv file'!N1014</f>
        <v>-2.8450340000000002E-3</v>
      </c>
      <c r="N567" s="76">
        <f>'Results csv file'!O1014</f>
        <v>-3.224569E-3</v>
      </c>
      <c r="O567" s="76">
        <f>'Results csv file'!P1014</f>
        <v>-3.7593679999999999E-3</v>
      </c>
      <c r="P567" s="76">
        <f>'Results csv file'!Q1014</f>
        <v>-4.2060700000000001E-3</v>
      </c>
      <c r="Q567" s="77">
        <f>'Results csv file'!R1014</f>
        <v>-4.5459350000000001E-3</v>
      </c>
      <c r="R567" s="164"/>
      <c r="S567" s="164"/>
      <c r="T567" s="164"/>
      <c r="U567" s="164"/>
      <c r="V567" s="164"/>
      <c r="W567" s="164"/>
      <c r="X567" s="164"/>
    </row>
    <row r="568" spans="1:24" x14ac:dyDescent="0.25">
      <c r="A568" s="91" t="str">
        <f>'Results csv file'!A1019</f>
        <v>munxhoutot(Wishart)</v>
      </c>
      <c r="B568" s="76">
        <f>'Results csv file'!C1015</f>
        <v>-4.3486320000000002E-2</v>
      </c>
      <c r="C568" s="76">
        <f>'Results csv file'!D1015</f>
        <v>-4.5588860000000002E-2</v>
      </c>
      <c r="D568" s="76">
        <f>'Results csv file'!E1015</f>
        <v>-4.7425889999999998E-2</v>
      </c>
      <c r="E568" s="76">
        <f>'Results csv file'!F1015</f>
        <v>-4.9017209999999999E-2</v>
      </c>
      <c r="F568" s="76">
        <f>'Results csv file'!G1015</f>
        <v>-4.956878E-2</v>
      </c>
      <c r="G568" s="76">
        <f>'Results csv file'!H1015</f>
        <v>-4.9889080000000002E-2</v>
      </c>
      <c r="H568" s="76">
        <f>'Results csv file'!I1015</f>
        <v>-5.0092869999999998E-2</v>
      </c>
      <c r="I568" s="76">
        <f>'Results csv file'!J1015</f>
        <v>-5.019974E-2</v>
      </c>
      <c r="J568" s="76">
        <f>'Results csv file'!K1015</f>
        <v>-5.0267140000000002E-2</v>
      </c>
      <c r="K568" s="76">
        <f>'Results csv file'!L1015</f>
        <v>-4.9504119999999999E-2</v>
      </c>
      <c r="L568" s="76">
        <f>'Results csv file'!M1015</f>
        <v>-4.8701590000000003E-2</v>
      </c>
      <c r="M568" s="76">
        <f>'Results csv file'!N1015</f>
        <v>-4.7166159999999999E-2</v>
      </c>
      <c r="N568" s="76">
        <f>'Results csv file'!O1015</f>
        <v>-4.6126790000000001E-2</v>
      </c>
      <c r="O568" s="76">
        <f>'Results csv file'!P1015</f>
        <v>-4.5641630000000002E-2</v>
      </c>
      <c r="P568" s="76">
        <f>'Results csv file'!Q1015</f>
        <v>-4.5408820000000003E-2</v>
      </c>
      <c r="Q568" s="77">
        <f>'Results csv file'!R1015</f>
        <v>-4.5176279999999999E-2</v>
      </c>
      <c r="R568" s="164"/>
      <c r="S568" s="164"/>
      <c r="T568" s="164"/>
      <c r="U568" s="164"/>
      <c r="V568" s="164"/>
      <c r="W568" s="164"/>
      <c r="X568" s="164"/>
    </row>
    <row r="569" spans="1:24" x14ac:dyDescent="0.25">
      <c r="A569" s="91" t="str">
        <f>'Results csv file'!A1020</f>
        <v>munxhoutot(Wynnum)</v>
      </c>
      <c r="B569" s="76">
        <f>'Results csv file'!C1016</f>
        <v>-5.110102E-3</v>
      </c>
      <c r="C569" s="76">
        <f>'Results csv file'!D1016</f>
        <v>-8.7624469999999996E-3</v>
      </c>
      <c r="D569" s="76">
        <f>'Results csv file'!E1016</f>
        <v>-1.168837E-2</v>
      </c>
      <c r="E569" s="76">
        <f>'Results csv file'!F1016</f>
        <v>-1.4113830000000001E-2</v>
      </c>
      <c r="F569" s="76">
        <f>'Results csv file'!G1016</f>
        <v>-1.49649E-2</v>
      </c>
      <c r="G569" s="76">
        <f>'Results csv file'!H1016</f>
        <v>-1.605082E-2</v>
      </c>
      <c r="H569" s="76">
        <f>'Results csv file'!I1016</f>
        <v>-1.6953019999999999E-2</v>
      </c>
      <c r="I569" s="76">
        <f>'Results csv file'!J1016</f>
        <v>-1.768043E-2</v>
      </c>
      <c r="J569" s="76">
        <f>'Results csv file'!K1016</f>
        <v>-1.5834830000000001E-2</v>
      </c>
      <c r="K569" s="76">
        <f>'Results csv file'!L1016</f>
        <v>-1.479199E-2</v>
      </c>
      <c r="L569" s="76">
        <f>'Results csv file'!M1016</f>
        <v>-1.392172E-2</v>
      </c>
      <c r="M569" s="76">
        <f>'Results csv file'!N1016</f>
        <v>-1.34939E-2</v>
      </c>
      <c r="N569" s="76">
        <f>'Results csv file'!O1016</f>
        <v>-1.3522859999999999E-2</v>
      </c>
      <c r="O569" s="76">
        <f>'Results csv file'!P1016</f>
        <v>-1.3794590000000001E-2</v>
      </c>
      <c r="P569" s="76">
        <f>'Results csv file'!Q1016</f>
        <v>-1.40564E-2</v>
      </c>
      <c r="Q569" s="77">
        <f>'Results csv file'!R1016</f>
        <v>-1.425017E-2</v>
      </c>
      <c r="R569" s="164"/>
      <c r="S569" s="164"/>
      <c r="T569" s="164"/>
      <c r="U569" s="164"/>
      <c r="V569" s="164"/>
      <c r="W569" s="164"/>
      <c r="X569" s="164"/>
    </row>
    <row r="570" spans="1:24" x14ac:dyDescent="0.25">
      <c r="A570" s="91" t="str">
        <f>'Results csv file'!A1021</f>
        <v>munxhoutot(WynnumWest)</v>
      </c>
      <c r="B570" s="76">
        <f>'Results csv file'!C1017</f>
        <v>-1.8461660000000001E-2</v>
      </c>
      <c r="C570" s="76">
        <f>'Results csv file'!D1017</f>
        <v>-2.1613940000000002E-2</v>
      </c>
      <c r="D570" s="76">
        <f>'Results csv file'!E1017</f>
        <v>-2.4137519999999999E-2</v>
      </c>
      <c r="E570" s="76">
        <f>'Results csv file'!F1017</f>
        <v>-2.622913E-2</v>
      </c>
      <c r="F570" s="76">
        <f>'Results csv file'!G1017</f>
        <v>-2.6994150000000001E-2</v>
      </c>
      <c r="G570" s="76">
        <f>'Results csv file'!H1017</f>
        <v>-2.7818809999999999E-2</v>
      </c>
      <c r="H570" s="76">
        <f>'Results csv file'!I1017</f>
        <v>-2.846897E-2</v>
      </c>
      <c r="I570" s="76">
        <f>'Results csv file'!J1017</f>
        <v>-2.8963889999999999E-2</v>
      </c>
      <c r="J570" s="76">
        <f>'Results csv file'!K1017</f>
        <v>-2.7826529999999999E-2</v>
      </c>
      <c r="K570" s="76">
        <f>'Results csv file'!L1017</f>
        <v>-2.694678E-2</v>
      </c>
      <c r="L570" s="76">
        <f>'Results csv file'!M1017</f>
        <v>-2.6191949999999999E-2</v>
      </c>
      <c r="M570" s="76">
        <f>'Results csv file'!N1017</f>
        <v>-2.5482950000000001E-2</v>
      </c>
      <c r="N570" s="76">
        <f>'Results csv file'!O1017</f>
        <v>-2.523034E-2</v>
      </c>
      <c r="O570" s="76">
        <f>'Results csv file'!P1017</f>
        <v>-2.5298370000000001E-2</v>
      </c>
      <c r="P570" s="76">
        <f>'Results csv file'!Q1017</f>
        <v>-2.5443859999999999E-2</v>
      </c>
      <c r="Q570" s="77">
        <f>'Results csv file'!R1017</f>
        <v>-2.5521329999999998E-2</v>
      </c>
      <c r="R570" s="164"/>
      <c r="S570" s="164"/>
      <c r="T570" s="164"/>
      <c r="U570" s="164"/>
      <c r="V570" s="164"/>
      <c r="W570" s="164"/>
      <c r="X570" s="164"/>
    </row>
    <row r="571" spans="1:24" x14ac:dyDescent="0.25">
      <c r="A571" s="91" t="str">
        <f>'Results csv file'!A1022</f>
        <v>munxhoutot(BribieIsland)</v>
      </c>
      <c r="B571" s="76">
        <f>'Results csv file'!C1018</f>
        <v>6.2129400000000001E-2</v>
      </c>
      <c r="C571" s="76">
        <f>'Results csv file'!D1018</f>
        <v>5.6064019999999999E-2</v>
      </c>
      <c r="D571" s="76">
        <f>'Results csv file'!E1018</f>
        <v>5.1138000000000003E-2</v>
      </c>
      <c r="E571" s="76">
        <f>'Results csv file'!F1018</f>
        <v>4.7063609999999999E-2</v>
      </c>
      <c r="F571" s="76">
        <f>'Results csv file'!G1018</f>
        <v>4.488118E-2</v>
      </c>
      <c r="G571" s="76">
        <f>'Results csv file'!H1018</f>
        <v>4.2292759999999999E-2</v>
      </c>
      <c r="H571" s="76">
        <f>'Results csv file'!I1018</f>
        <v>4.0065820000000002E-2</v>
      </c>
      <c r="I571" s="76">
        <f>'Results csv file'!J1018</f>
        <v>3.819094E-2</v>
      </c>
      <c r="J571" s="76">
        <f>'Results csv file'!K1018</f>
        <v>4.1561529999999999E-2</v>
      </c>
      <c r="K571" s="76">
        <f>'Results csv file'!L1018</f>
        <v>4.286558E-2</v>
      </c>
      <c r="L571" s="76">
        <f>'Results csv file'!M1018</f>
        <v>4.3781059999999997E-2</v>
      </c>
      <c r="M571" s="76">
        <f>'Results csv file'!N1018</f>
        <v>4.2812919999999997E-2</v>
      </c>
      <c r="N571" s="76">
        <f>'Results csv file'!O1018</f>
        <v>4.1219779999999998E-2</v>
      </c>
      <c r="O571" s="76">
        <f>'Results csv file'!P1018</f>
        <v>3.9668189999999999E-2</v>
      </c>
      <c r="P571" s="76">
        <f>'Results csv file'!Q1018</f>
        <v>3.8469169999999997E-2</v>
      </c>
      <c r="Q571" s="77">
        <f>'Results csv file'!R1018</f>
        <v>3.7494420000000001E-2</v>
      </c>
      <c r="R571" s="164"/>
      <c r="S571" s="164"/>
      <c r="T571" s="164"/>
      <c r="U571" s="164"/>
      <c r="V571" s="164"/>
      <c r="W571" s="164"/>
      <c r="X571" s="164"/>
    </row>
    <row r="572" spans="1:24" x14ac:dyDescent="0.25">
      <c r="A572" s="91" t="str">
        <f>'Results csv file'!A1023</f>
        <v>munxhoutot(BurpengaryNa)</v>
      </c>
      <c r="B572" s="76">
        <f>'Results csv file'!C1019</f>
        <v>1.504802E-2</v>
      </c>
      <c r="C572" s="76">
        <f>'Results csv file'!D1019</f>
        <v>1.0417829999999999E-2</v>
      </c>
      <c r="D572" s="76">
        <f>'Results csv file'!E1019</f>
        <v>6.7019519999999997E-3</v>
      </c>
      <c r="E572" s="76">
        <f>'Results csv file'!F1019</f>
        <v>3.6347530000000001E-3</v>
      </c>
      <c r="F572" s="76">
        <f>'Results csv file'!G1019</f>
        <v>2.4347549999999998E-3</v>
      </c>
      <c r="G572" s="76">
        <f>'Results csv file'!H1019</f>
        <v>8.4327499999999999E-4</v>
      </c>
      <c r="H572" s="76">
        <f>'Results csv file'!I1019</f>
        <v>-5.0589289999999996E-4</v>
      </c>
      <c r="I572" s="76">
        <f>'Results csv file'!J1019</f>
        <v>-1.612343E-3</v>
      </c>
      <c r="J572" s="76">
        <f>'Results csv file'!K1019</f>
        <v>1.0797020000000001E-3</v>
      </c>
      <c r="K572" s="76">
        <f>'Results csv file'!L1019</f>
        <v>2.317043E-3</v>
      </c>
      <c r="L572" s="76">
        <f>'Results csv file'!M1019</f>
        <v>3.265324E-3</v>
      </c>
      <c r="M572" s="76">
        <f>'Results csv file'!N1019</f>
        <v>3.2068729999999998E-3</v>
      </c>
      <c r="N572" s="76">
        <f>'Results csv file'!O1019</f>
        <v>2.6332030000000002E-3</v>
      </c>
      <c r="O572" s="76">
        <f>'Results csv file'!P1019</f>
        <v>1.923988E-3</v>
      </c>
      <c r="P572" s="76">
        <f>'Results csv file'!Q1019</f>
        <v>1.351468E-3</v>
      </c>
      <c r="Q572" s="77">
        <f>'Results csv file'!R1019</f>
        <v>9.0516209999999997E-4</v>
      </c>
      <c r="R572" s="164"/>
      <c r="S572" s="164"/>
      <c r="T572" s="164"/>
      <c r="U572" s="164"/>
      <c r="V572" s="164"/>
      <c r="W572" s="164"/>
      <c r="X572" s="164"/>
    </row>
    <row r="573" spans="1:24" x14ac:dyDescent="0.25">
      <c r="A573" s="91" t="str">
        <f>'Results csv file'!A1024</f>
        <v>munxhoutot(CabooltureSC)</v>
      </c>
      <c r="B573" s="76">
        <f>'Results csv file'!C1020</f>
        <v>-5.6951580000000002E-2</v>
      </c>
      <c r="C573" s="76">
        <f>'Results csv file'!D1020</f>
        <v>-5.8541870000000003E-2</v>
      </c>
      <c r="D573" s="76">
        <f>'Results csv file'!E1020</f>
        <v>-5.9935769999999999E-2</v>
      </c>
      <c r="E573" s="76">
        <f>'Results csv file'!F1020</f>
        <v>-6.1152850000000002E-2</v>
      </c>
      <c r="F573" s="76">
        <f>'Results csv file'!G1020</f>
        <v>-6.151094E-2</v>
      </c>
      <c r="G573" s="76">
        <f>'Results csv file'!H1020</f>
        <v>-6.1568980000000002E-2</v>
      </c>
      <c r="H573" s="76">
        <f>'Results csv file'!I1020</f>
        <v>-6.1539839999999998E-2</v>
      </c>
      <c r="I573" s="76">
        <f>'Results csv file'!J1020</f>
        <v>-6.1433210000000002E-2</v>
      </c>
      <c r="J573" s="76">
        <f>'Results csv file'!K1020</f>
        <v>-6.2001260000000002E-2</v>
      </c>
      <c r="K573" s="76">
        <f>'Results csv file'!L1020</f>
        <v>-6.1411939999999998E-2</v>
      </c>
      <c r="L573" s="76">
        <f>'Results csv file'!M1020</f>
        <v>-6.0715529999999997E-2</v>
      </c>
      <c r="M573" s="76">
        <f>'Results csv file'!N1020</f>
        <v>-5.8918739999999997E-2</v>
      </c>
      <c r="N573" s="76">
        <f>'Results csv file'!O1020</f>
        <v>-5.7559770000000003E-2</v>
      </c>
      <c r="O573" s="76">
        <f>'Results csv file'!P1020</f>
        <v>-5.6803279999999998E-2</v>
      </c>
      <c r="P573" s="76">
        <f>'Results csv file'!Q1020</f>
        <v>-5.6386249999999999E-2</v>
      </c>
      <c r="Q573" s="77">
        <f>'Results csv file'!R1020</f>
        <v>-5.5998399999999997E-2</v>
      </c>
      <c r="R573" s="164"/>
      <c r="S573" s="164"/>
      <c r="T573" s="164"/>
      <c r="U573" s="164"/>
      <c r="V573" s="164"/>
      <c r="W573" s="164"/>
      <c r="X573" s="164"/>
    </row>
    <row r="574" spans="1:24" x14ac:dyDescent="0.25">
      <c r="A574" s="91" t="str">
        <f>'Results csv file'!A1025</f>
        <v>munxhoutot(CabooltureSE)</v>
      </c>
      <c r="B574" s="76">
        <f>'Results csv file'!C1021</f>
        <v>-7.8360589999999994E-2</v>
      </c>
      <c r="C574" s="76">
        <f>'Results csv file'!D1021</f>
        <v>-7.8939889999999999E-2</v>
      </c>
      <c r="D574" s="76">
        <f>'Results csv file'!E1021</f>
        <v>-7.9587909999999998E-2</v>
      </c>
      <c r="E574" s="76">
        <f>'Results csv file'!F1021</f>
        <v>-8.0235849999999997E-2</v>
      </c>
      <c r="F574" s="76">
        <f>'Results csv file'!G1021</f>
        <v>-8.0439200000000002E-2</v>
      </c>
      <c r="G574" s="76">
        <f>'Results csv file'!H1021</f>
        <v>-8.0031630000000006E-2</v>
      </c>
      <c r="H574" s="76">
        <f>'Results csv file'!I1021</f>
        <v>-7.9575430000000003E-2</v>
      </c>
      <c r="I574" s="76">
        <f>'Results csv file'!J1021</f>
        <v>-7.910006E-2</v>
      </c>
      <c r="J574" s="76">
        <f>'Results csv file'!K1021</f>
        <v>-8.0968999999999999E-2</v>
      </c>
      <c r="K574" s="76">
        <f>'Results csv file'!L1021</f>
        <v>-8.0591979999999994E-2</v>
      </c>
      <c r="L574" s="76">
        <f>'Results csv file'!M1021</f>
        <v>-7.9963240000000005E-2</v>
      </c>
      <c r="M574" s="76">
        <f>'Results csv file'!N1021</f>
        <v>-7.7496419999999996E-2</v>
      </c>
      <c r="N574" s="76">
        <f>'Results csv file'!O1021</f>
        <v>-7.5496489999999999E-2</v>
      </c>
      <c r="O574" s="76">
        <f>'Results csv file'!P1021</f>
        <v>-7.4303209999999995E-2</v>
      </c>
      <c r="P574" s="76">
        <f>'Results csv file'!Q1021</f>
        <v>-7.3595320000000006E-2</v>
      </c>
      <c r="Q574" s="77">
        <f>'Results csv file'!R1021</f>
        <v>-7.2965199999999994E-2</v>
      </c>
      <c r="R574" s="164"/>
      <c r="S574" s="164"/>
      <c r="T574" s="164"/>
      <c r="U574" s="164"/>
      <c r="V574" s="164"/>
      <c r="W574" s="164"/>
      <c r="X574" s="164"/>
    </row>
    <row r="575" spans="1:24" x14ac:dyDescent="0.25">
      <c r="A575" s="91" t="str">
        <f>'Results csv file'!A1026</f>
        <v>munxhoutot(CabooltureSH)</v>
      </c>
      <c r="B575" s="76">
        <f>'Results csv file'!C1022</f>
        <v>1.042817E-2</v>
      </c>
      <c r="C575" s="76">
        <f>'Results csv file'!D1022</f>
        <v>6.073597E-3</v>
      </c>
      <c r="D575" s="76">
        <f>'Results csv file'!E1022</f>
        <v>2.7973469999999999E-3</v>
      </c>
      <c r="E575" s="76">
        <f>'Results csv file'!F1022</f>
        <v>1.974794E-4</v>
      </c>
      <c r="F575" s="76">
        <f>'Results csv file'!G1022</f>
        <v>-8.1011729999999995E-4</v>
      </c>
      <c r="G575" s="76">
        <f>'Results csv file'!H1022</f>
        <v>-2.168059E-3</v>
      </c>
      <c r="H575" s="76">
        <f>'Results csv file'!I1022</f>
        <v>-3.303018E-3</v>
      </c>
      <c r="I575" s="76">
        <f>'Results csv file'!J1022</f>
        <v>-4.2148150000000002E-3</v>
      </c>
      <c r="J575" s="76">
        <f>'Results csv file'!K1022</f>
        <v>-1.7703370000000001E-3</v>
      </c>
      <c r="K575" s="76">
        <f>'Results csv file'!L1022</f>
        <v>-7.9373880000000005E-4</v>
      </c>
      <c r="L575" s="76">
        <f>'Results csv file'!M1022</f>
        <v>-1.068355E-4</v>
      </c>
      <c r="M575" s="76">
        <f>'Results csv file'!N1022</f>
        <v>-3.3004710000000001E-4</v>
      </c>
      <c r="N575" s="76">
        <f>'Results csv file'!O1022</f>
        <v>-9.3144050000000002E-4</v>
      </c>
      <c r="O575" s="76">
        <f>'Results csv file'!P1022</f>
        <v>-1.590827E-3</v>
      </c>
      <c r="P575" s="76">
        <f>'Results csv file'!Q1022</f>
        <v>-2.1339219999999999E-3</v>
      </c>
      <c r="Q575" s="77">
        <f>'Results csv file'!R1022</f>
        <v>-2.5509769999999998E-3</v>
      </c>
      <c r="R575" s="164"/>
      <c r="S575" s="164"/>
      <c r="T575" s="164"/>
      <c r="U575" s="164"/>
      <c r="V575" s="164"/>
      <c r="W575" s="164"/>
      <c r="X575" s="164"/>
    </row>
    <row r="576" spans="1:24" x14ac:dyDescent="0.25">
      <c r="A576" s="91" t="str">
        <f>'Results csv file'!A1027</f>
        <v>munxhoutot(CabooltureSM)</v>
      </c>
      <c r="B576" s="76">
        <f>'Results csv file'!C1023</f>
        <v>-1.0079370000000001E-2</v>
      </c>
      <c r="C576" s="76">
        <f>'Results csv file'!D1023</f>
        <v>-1.3424770000000001E-2</v>
      </c>
      <c r="D576" s="76">
        <f>'Results csv file'!E1023</f>
        <v>-1.5995039999999999E-2</v>
      </c>
      <c r="E576" s="76">
        <f>'Results csv file'!F1023</f>
        <v>-1.8055209999999999E-2</v>
      </c>
      <c r="F576" s="76">
        <f>'Results csv file'!G1023</f>
        <v>-1.901533E-2</v>
      </c>
      <c r="G576" s="76">
        <f>'Results csv file'!H1023</f>
        <v>-1.995682E-2</v>
      </c>
      <c r="H576" s="76">
        <f>'Results csv file'!I1023</f>
        <v>-2.0694629999999999E-2</v>
      </c>
      <c r="I576" s="76">
        <f>'Results csv file'!J1023</f>
        <v>-2.126716E-2</v>
      </c>
      <c r="J576" s="76">
        <f>'Results csv file'!K1023</f>
        <v>-2.0070270000000001E-2</v>
      </c>
      <c r="K576" s="76">
        <f>'Results csv file'!L1023</f>
        <v>-1.9267630000000001E-2</v>
      </c>
      <c r="L576" s="76">
        <f>'Results csv file'!M1023</f>
        <v>-1.86289E-2</v>
      </c>
      <c r="M576" s="76">
        <f>'Results csv file'!N1023</f>
        <v>-1.8181849999999999E-2</v>
      </c>
      <c r="N576" s="76">
        <f>'Results csv file'!O1023</f>
        <v>-1.820107E-2</v>
      </c>
      <c r="O576" s="76">
        <f>'Results csv file'!P1023</f>
        <v>-1.848269E-2</v>
      </c>
      <c r="P576" s="76">
        <f>'Results csv file'!Q1023</f>
        <v>-1.879316E-2</v>
      </c>
      <c r="Q576" s="77">
        <f>'Results csv file'!R1023</f>
        <v>-1.9016390000000001E-2</v>
      </c>
      <c r="R576" s="164"/>
      <c r="S576" s="164"/>
      <c r="T576" s="164"/>
      <c r="U576" s="164"/>
      <c r="V576" s="164"/>
      <c r="W576" s="164"/>
      <c r="X576" s="164"/>
    </row>
    <row r="577" spans="1:24" x14ac:dyDescent="0.25">
      <c r="A577" s="91" t="str">
        <f>'Results csv file'!A1028</f>
        <v>munxhoutot(DeceptionBay)</v>
      </c>
      <c r="B577" s="76">
        <f>'Results csv file'!C1024</f>
        <v>1.1857370000000001E-2</v>
      </c>
      <c r="C577" s="76">
        <f>'Results csv file'!D1024</f>
        <v>7.8550310000000002E-3</v>
      </c>
      <c r="D577" s="76">
        <f>'Results csv file'!E1024</f>
        <v>4.8239590000000001E-3</v>
      </c>
      <c r="E577" s="76">
        <f>'Results csv file'!F1024</f>
        <v>2.420742E-3</v>
      </c>
      <c r="F577" s="76">
        <f>'Results csv file'!G1024</f>
        <v>1.3147199999999999E-3</v>
      </c>
      <c r="G577" s="76">
        <f>'Results csv file'!H1024</f>
        <v>2.331956E-5</v>
      </c>
      <c r="H577" s="76">
        <f>'Results csv file'!I1024</f>
        <v>-1.04444E-3</v>
      </c>
      <c r="I577" s="76">
        <f>'Results csv file'!J1024</f>
        <v>-1.9084359999999999E-3</v>
      </c>
      <c r="J577" s="76">
        <f>'Results csv file'!K1024</f>
        <v>2.430706E-5</v>
      </c>
      <c r="K577" s="76">
        <f>'Results csv file'!L1024</f>
        <v>9.0527429999999996E-4</v>
      </c>
      <c r="L577" s="76">
        <f>'Results csv file'!M1024</f>
        <v>1.534739E-3</v>
      </c>
      <c r="M577" s="76">
        <f>'Results csv file'!N1024</f>
        <v>1.3988060000000001E-3</v>
      </c>
      <c r="N577" s="76">
        <f>'Results csv file'!O1024</f>
        <v>8.1625489999999996E-4</v>
      </c>
      <c r="O577" s="76">
        <f>'Results csv file'!P1024</f>
        <v>1.2734730000000001E-4</v>
      </c>
      <c r="P577" s="76">
        <f>'Results csv file'!Q1024</f>
        <v>-4.4484929999999998E-4</v>
      </c>
      <c r="Q577" s="77">
        <f>'Results csv file'!R1024</f>
        <v>-8.9097150000000001E-4</v>
      </c>
      <c r="R577" s="164"/>
      <c r="S577" s="164"/>
      <c r="T577" s="164"/>
      <c r="U577" s="164"/>
      <c r="V577" s="164"/>
      <c r="W577" s="164"/>
      <c r="X577" s="164"/>
    </row>
    <row r="578" spans="1:24" x14ac:dyDescent="0.25">
      <c r="A578" s="91" t="str">
        <f>'Results csv file'!A1029</f>
        <v>munxhoutot(Morayfield)</v>
      </c>
      <c r="B578" s="76">
        <f>'Results csv file'!C1025</f>
        <v>-1.787472E-2</v>
      </c>
      <c r="C578" s="76">
        <f>'Results csv file'!D1025</f>
        <v>-2.0905650000000001E-2</v>
      </c>
      <c r="D578" s="76">
        <f>'Results csv file'!E1025</f>
        <v>-2.3190869999999999E-2</v>
      </c>
      <c r="E578" s="76">
        <f>'Results csv file'!F1025</f>
        <v>-2.499548E-2</v>
      </c>
      <c r="F578" s="76">
        <f>'Results csv file'!G1025</f>
        <v>-2.5955559999999999E-2</v>
      </c>
      <c r="G578" s="76">
        <f>'Results csv file'!H1025</f>
        <v>-2.6702389999999999E-2</v>
      </c>
      <c r="H578" s="76">
        <f>'Results csv file'!I1025</f>
        <v>-2.724565E-2</v>
      </c>
      <c r="I578" s="76">
        <f>'Results csv file'!J1025</f>
        <v>-2.7633689999999999E-2</v>
      </c>
      <c r="J578" s="76">
        <f>'Results csv file'!K1025</f>
        <v>-2.7130499999999998E-2</v>
      </c>
      <c r="K578" s="76">
        <f>'Results csv file'!L1025</f>
        <v>-2.6444169999999999E-2</v>
      </c>
      <c r="L578" s="76">
        <f>'Results csv file'!M1025</f>
        <v>-2.5854209999999999E-2</v>
      </c>
      <c r="M578" s="76">
        <f>'Results csv file'!N1025</f>
        <v>-2.5127489999999999E-2</v>
      </c>
      <c r="N578" s="76">
        <f>'Results csv file'!O1025</f>
        <v>-2.485644E-2</v>
      </c>
      <c r="O578" s="76">
        <f>'Results csv file'!P1025</f>
        <v>-2.4943489999999999E-2</v>
      </c>
      <c r="P578" s="76">
        <f>'Results csv file'!Q1025</f>
        <v>-2.513729E-2</v>
      </c>
      <c r="Q578" s="77">
        <f>'Results csv file'!R1025</f>
        <v>-2.5253479999999998E-2</v>
      </c>
      <c r="R578" s="164"/>
      <c r="S578" s="164"/>
      <c r="T578" s="164"/>
      <c r="U578" s="164"/>
      <c r="V578" s="164"/>
      <c r="W578" s="164"/>
      <c r="X578" s="164"/>
    </row>
    <row r="579" spans="1:24" x14ac:dyDescent="0.25">
      <c r="A579" s="91" t="str">
        <f>'Results csv file'!A1030</f>
        <v>munxhoutot(IpswichCentr)</v>
      </c>
      <c r="B579" s="76">
        <f>'Results csv file'!C1026</f>
        <v>3.5497179999999999E-3</v>
      </c>
      <c r="C579" s="76">
        <f>'Results csv file'!D1026</f>
        <v>-4.467405E-4</v>
      </c>
      <c r="D579" s="76">
        <f>'Results csv file'!E1026</f>
        <v>-3.5394990000000002E-3</v>
      </c>
      <c r="E579" s="76">
        <f>'Results csv file'!F1026</f>
        <v>-6.033259E-3</v>
      </c>
      <c r="F579" s="76">
        <f>'Results csv file'!G1026</f>
        <v>-7.1957770000000004E-3</v>
      </c>
      <c r="G579" s="76">
        <f>'Results csv file'!H1026</f>
        <v>-8.4274950000000001E-3</v>
      </c>
      <c r="H579" s="76">
        <f>'Results csv file'!I1026</f>
        <v>-9.4361610000000002E-3</v>
      </c>
      <c r="I579" s="76">
        <f>'Results csv file'!J1026</f>
        <v>-1.023162E-2</v>
      </c>
      <c r="J579" s="76">
        <f>'Results csv file'!K1026</f>
        <v>-8.6465540000000007E-3</v>
      </c>
      <c r="K579" s="76">
        <f>'Results csv file'!L1026</f>
        <v>-7.7477730000000003E-3</v>
      </c>
      <c r="L579" s="76">
        <f>'Results csv file'!M1026</f>
        <v>-7.0612039999999997E-3</v>
      </c>
      <c r="M579" s="76">
        <f>'Results csv file'!N1026</f>
        <v>-6.9061790000000001E-3</v>
      </c>
      <c r="N579" s="76">
        <f>'Results csv file'!O1026</f>
        <v>-7.2257780000000004E-3</v>
      </c>
      <c r="O579" s="76">
        <f>'Results csv file'!P1026</f>
        <v>-7.7391040000000001E-3</v>
      </c>
      <c r="P579" s="76">
        <f>'Results csv file'!Q1026</f>
        <v>-8.2137140000000004E-3</v>
      </c>
      <c r="Q579" s="77">
        <f>'Results csv file'!R1026</f>
        <v>-8.5818660000000005E-3</v>
      </c>
      <c r="R579" s="164"/>
      <c r="S579" s="164"/>
      <c r="T579" s="164"/>
      <c r="U579" s="164"/>
      <c r="V579" s="164"/>
      <c r="W579" s="164"/>
      <c r="X579" s="164"/>
    </row>
    <row r="580" spans="1:24" x14ac:dyDescent="0.25">
      <c r="A580" s="91" t="str">
        <f>'Results csv file'!A1031</f>
        <v>munxhoutot(IpswichEast)</v>
      </c>
      <c r="B580" s="76">
        <f>'Results csv file'!C1027</f>
        <v>-1.9534289999999999E-2</v>
      </c>
      <c r="C580" s="76">
        <f>'Results csv file'!D1027</f>
        <v>-2.2576530000000001E-2</v>
      </c>
      <c r="D580" s="76">
        <f>'Results csv file'!E1027</f>
        <v>-2.4931399999999999E-2</v>
      </c>
      <c r="E580" s="76">
        <f>'Results csv file'!F1027</f>
        <v>-2.682505E-2</v>
      </c>
      <c r="F580" s="76">
        <f>'Results csv file'!G1027</f>
        <v>-2.7706789999999999E-2</v>
      </c>
      <c r="G580" s="76">
        <f>'Results csv file'!H1027</f>
        <v>-2.8443960000000001E-2</v>
      </c>
      <c r="H580" s="76">
        <f>'Results csv file'!I1027</f>
        <v>-2.8996850000000001E-2</v>
      </c>
      <c r="I580" s="76">
        <f>'Results csv file'!J1027</f>
        <v>-2.939454E-2</v>
      </c>
      <c r="J580" s="76">
        <f>'Results csv file'!K1027</f>
        <v>-2.8632290000000001E-2</v>
      </c>
      <c r="K580" s="76">
        <f>'Results csv file'!L1027</f>
        <v>-2.781144E-2</v>
      </c>
      <c r="L580" s="76">
        <f>'Results csv file'!M1027</f>
        <v>-2.7096350000000002E-2</v>
      </c>
      <c r="M580" s="76">
        <f>'Results csv file'!N1027</f>
        <v>-2.6301310000000001E-2</v>
      </c>
      <c r="N580" s="76">
        <f>'Results csv file'!O1027</f>
        <v>-2.599131E-2</v>
      </c>
      <c r="O580" s="76">
        <f>'Results csv file'!P1027</f>
        <v>-2.603958E-2</v>
      </c>
      <c r="P580" s="76">
        <f>'Results csv file'!Q1027</f>
        <v>-2.6184849999999999E-2</v>
      </c>
      <c r="Q580" s="77">
        <f>'Results csv file'!R1027</f>
        <v>-2.626245E-2</v>
      </c>
      <c r="R580" s="164"/>
      <c r="S580" s="164"/>
      <c r="T580" s="164"/>
      <c r="U580" s="164"/>
      <c r="V580" s="164"/>
      <c r="W580" s="164"/>
      <c r="X580" s="164"/>
    </row>
    <row r="581" spans="1:24" x14ac:dyDescent="0.25">
      <c r="A581" s="91" t="str">
        <f>'Results csv file'!A1032</f>
        <v>munxhoutot(IpswichNorth)</v>
      </c>
      <c r="B581" s="76">
        <f>'Results csv file'!C1028</f>
        <v>-2.3427300000000002E-2</v>
      </c>
      <c r="C581" s="76">
        <f>'Results csv file'!D1028</f>
        <v>-2.6044620000000001E-2</v>
      </c>
      <c r="D581" s="76">
        <f>'Results csv file'!E1028</f>
        <v>-2.8024810000000001E-2</v>
      </c>
      <c r="E581" s="76">
        <f>'Results csv file'!F1028</f>
        <v>-2.9593370000000001E-2</v>
      </c>
      <c r="F581" s="76">
        <f>'Results csv file'!G1028</f>
        <v>-3.0310699999999999E-2</v>
      </c>
      <c r="G581" s="76">
        <f>'Results csv file'!H1028</f>
        <v>-3.0902829999999999E-2</v>
      </c>
      <c r="H581" s="76">
        <f>'Results csv file'!I1028</f>
        <v>-3.132977E-2</v>
      </c>
      <c r="I581" s="76">
        <f>'Results csv file'!J1028</f>
        <v>-3.1630810000000002E-2</v>
      </c>
      <c r="J581" s="76">
        <f>'Results csv file'!K1028</f>
        <v>-3.1004710000000001E-2</v>
      </c>
      <c r="K581" s="76">
        <f>'Results csv file'!L1028</f>
        <v>-3.0337869999999999E-2</v>
      </c>
      <c r="L581" s="76">
        <f>'Results csv file'!M1028</f>
        <v>-2.9747880000000001E-2</v>
      </c>
      <c r="M581" s="76">
        <f>'Results csv file'!N1028</f>
        <v>-2.8960590000000001E-2</v>
      </c>
      <c r="N581" s="76">
        <f>'Results csv file'!O1028</f>
        <v>-2.859138E-2</v>
      </c>
      <c r="O581" s="76">
        <f>'Results csv file'!P1028</f>
        <v>-2.8581659999999998E-2</v>
      </c>
      <c r="P581" s="76">
        <f>'Results csv file'!Q1028</f>
        <v>-2.8669110000000001E-2</v>
      </c>
      <c r="Q581" s="77">
        <f>'Results csv file'!R1028</f>
        <v>-2.8707969999999999E-2</v>
      </c>
      <c r="R581" s="164"/>
      <c r="S581" s="164"/>
      <c r="T581" s="164"/>
      <c r="U581" s="164"/>
      <c r="V581" s="164"/>
      <c r="W581" s="164"/>
      <c r="X581" s="164"/>
    </row>
    <row r="582" spans="1:24" x14ac:dyDescent="0.25">
      <c r="A582" s="91" t="str">
        <f>'Results csv file'!A1033</f>
        <v>munxhoutot(IpswichSouth)</v>
      </c>
      <c r="B582" s="76">
        <f>'Results csv file'!C1029</f>
        <v>-7.3287589999999998E-3</v>
      </c>
      <c r="C582" s="76">
        <f>'Results csv file'!D1029</f>
        <v>-1.0723079999999999E-2</v>
      </c>
      <c r="D582" s="76">
        <f>'Results csv file'!E1029</f>
        <v>-1.329325E-2</v>
      </c>
      <c r="E582" s="76">
        <f>'Results csv file'!F1029</f>
        <v>-1.53335E-2</v>
      </c>
      <c r="F582" s="76">
        <f>'Results csv file'!G1029</f>
        <v>-1.6312509999999999E-2</v>
      </c>
      <c r="G582" s="76">
        <f>'Results csv file'!H1029</f>
        <v>-1.7263379999999998E-2</v>
      </c>
      <c r="H582" s="76">
        <f>'Results csv file'!I1029</f>
        <v>-1.801063E-2</v>
      </c>
      <c r="I582" s="76">
        <f>'Results csv file'!J1029</f>
        <v>-1.8582930000000001E-2</v>
      </c>
      <c r="J582" s="76">
        <f>'Results csv file'!K1029</f>
        <v>-1.74448E-2</v>
      </c>
      <c r="K582" s="76">
        <f>'Results csv file'!L1029</f>
        <v>-1.6642859999999999E-2</v>
      </c>
      <c r="L582" s="76">
        <f>'Results csv file'!M1029</f>
        <v>-1.600474E-2</v>
      </c>
      <c r="M582" s="76">
        <f>'Results csv file'!N1029</f>
        <v>-1.558726E-2</v>
      </c>
      <c r="N582" s="76">
        <f>'Results csv file'!O1029</f>
        <v>-1.5626109999999999E-2</v>
      </c>
      <c r="O582" s="76">
        <f>'Results csv file'!P1029</f>
        <v>-1.5926630000000001E-2</v>
      </c>
      <c r="P582" s="76">
        <f>'Results csv file'!Q1029</f>
        <v>-1.6246750000000001E-2</v>
      </c>
      <c r="Q582" s="77">
        <f>'Results csv file'!R1029</f>
        <v>-1.6469770000000002E-2</v>
      </c>
      <c r="R582" s="164"/>
      <c r="S582" s="164"/>
      <c r="T582" s="164"/>
      <c r="U582" s="164"/>
      <c r="V582" s="164"/>
      <c r="W582" s="164"/>
      <c r="X582" s="164"/>
    </row>
    <row r="583" spans="1:24" x14ac:dyDescent="0.25">
      <c r="A583" s="91" t="str">
        <f>'Results csv file'!A1034</f>
        <v>munxhoutot(IpswichWest)</v>
      </c>
      <c r="B583" s="76">
        <f>'Results csv file'!C1030</f>
        <v>2.1599429999999999E-2</v>
      </c>
      <c r="C583" s="76">
        <f>'Results csv file'!D1030</f>
        <v>1.7048569999999999E-2</v>
      </c>
      <c r="D583" s="76">
        <f>'Results csv file'!E1030</f>
        <v>1.3471179999999999E-2</v>
      </c>
      <c r="E583" s="76">
        <f>'Results csv file'!F1030</f>
        <v>1.05624E-2</v>
      </c>
      <c r="F583" s="76">
        <f>'Results csv file'!G1030</f>
        <v>9.3011389999999999E-3</v>
      </c>
      <c r="G583" s="76">
        <f>'Results csv file'!H1030</f>
        <v>7.6780980000000004E-3</v>
      </c>
      <c r="H583" s="76">
        <f>'Results csv file'!I1030</f>
        <v>6.3078259999999999E-3</v>
      </c>
      <c r="I583" s="76">
        <f>'Results csv file'!J1030</f>
        <v>5.1710209999999996E-3</v>
      </c>
      <c r="J583" s="76">
        <f>'Results csv file'!K1030</f>
        <v>7.6792459999999998E-3</v>
      </c>
      <c r="K583" s="76">
        <f>'Results csv file'!L1030</f>
        <v>8.7156400000000002E-3</v>
      </c>
      <c r="L583" s="76">
        <f>'Results csv file'!M1030</f>
        <v>9.4718000000000007E-3</v>
      </c>
      <c r="M583" s="76">
        <f>'Results csv file'!N1030</f>
        <v>9.1799169999999992E-3</v>
      </c>
      <c r="N583" s="76">
        <f>'Results csv file'!O1030</f>
        <v>8.4113390000000003E-3</v>
      </c>
      <c r="O583" s="76">
        <f>'Results csv file'!P1030</f>
        <v>7.5659200000000003E-3</v>
      </c>
      <c r="P583" s="76">
        <f>'Results csv file'!Q1030</f>
        <v>6.8764589999999997E-3</v>
      </c>
      <c r="Q583" s="77">
        <f>'Results csv file'!R1030</f>
        <v>6.3329629999999996E-3</v>
      </c>
      <c r="R583" s="164"/>
      <c r="S583" s="164"/>
      <c r="T583" s="164"/>
      <c r="U583" s="164"/>
      <c r="V583" s="164"/>
      <c r="W583" s="164"/>
      <c r="X583" s="164"/>
    </row>
    <row r="584" spans="1:24" x14ac:dyDescent="0.25">
      <c r="A584" s="91" t="str">
        <f>'Results csv file'!A1035</f>
        <v>munxhoutot(Beenleigh)</v>
      </c>
      <c r="B584" s="76">
        <f>'Results csv file'!C1031</f>
        <v>-1.5753840000000002E-2</v>
      </c>
      <c r="C584" s="76">
        <f>'Results csv file'!D1031</f>
        <v>-1.8451229999999999E-2</v>
      </c>
      <c r="D584" s="76">
        <f>'Results csv file'!E1031</f>
        <v>-2.0559910000000001E-2</v>
      </c>
      <c r="E584" s="76">
        <f>'Results csv file'!F1031</f>
        <v>-2.2286139999999999E-2</v>
      </c>
      <c r="F584" s="76">
        <f>'Results csv file'!G1031</f>
        <v>-2.3091210000000001E-2</v>
      </c>
      <c r="G584" s="76">
        <f>'Results csv file'!H1031</f>
        <v>-2.3838930000000001E-2</v>
      </c>
      <c r="H584" s="76">
        <f>'Results csv file'!I1031</f>
        <v>-2.4431290000000001E-2</v>
      </c>
      <c r="I584" s="76">
        <f>'Results csv file'!J1031</f>
        <v>-2.4887929999999999E-2</v>
      </c>
      <c r="J584" s="76">
        <f>'Results csv file'!K1031</f>
        <v>-2.414577E-2</v>
      </c>
      <c r="K584" s="76">
        <f>'Results csv file'!L1031</f>
        <v>-2.3496980000000001E-2</v>
      </c>
      <c r="L584" s="76">
        <f>'Results csv file'!M1031</f>
        <v>-2.2934900000000001E-2</v>
      </c>
      <c r="M584" s="76">
        <f>'Results csv file'!N1031</f>
        <v>-2.2311729999999998E-2</v>
      </c>
      <c r="N584" s="76">
        <f>'Results csv file'!O1031</f>
        <v>-2.212683E-2</v>
      </c>
      <c r="O584" s="76">
        <f>'Results csv file'!P1031</f>
        <v>-2.225338E-2</v>
      </c>
      <c r="P584" s="76">
        <f>'Results csv file'!Q1031</f>
        <v>-2.245743E-2</v>
      </c>
      <c r="Q584" s="77">
        <f>'Results csv file'!R1031</f>
        <v>-2.2603100000000001E-2</v>
      </c>
      <c r="R584" s="164"/>
      <c r="S584" s="164"/>
      <c r="T584" s="164"/>
      <c r="U584" s="164"/>
      <c r="V584" s="164"/>
      <c r="W584" s="164"/>
      <c r="X584" s="164"/>
    </row>
    <row r="585" spans="1:24" x14ac:dyDescent="0.25">
      <c r="A585" s="91" t="str">
        <f>'Results csv file'!A1036</f>
        <v>munxhoutot(BethaniaWate)</v>
      </c>
      <c r="B585" s="76">
        <f>'Results csv file'!C1032</f>
        <v>1.122444E-2</v>
      </c>
      <c r="C585" s="76">
        <f>'Results csv file'!D1032</f>
        <v>7.0802929999999997E-3</v>
      </c>
      <c r="D585" s="76">
        <f>'Results csv file'!E1032</f>
        <v>3.8593939999999999E-3</v>
      </c>
      <c r="E585" s="76">
        <f>'Results csv file'!F1032</f>
        <v>1.2473460000000001E-3</v>
      </c>
      <c r="F585" s="76">
        <f>'Results csv file'!G1032</f>
        <v>1.3308800000000001E-4</v>
      </c>
      <c r="G585" s="76">
        <f>'Results csv file'!H1032</f>
        <v>-1.2449659999999999E-3</v>
      </c>
      <c r="H585" s="76">
        <f>'Results csv file'!I1032</f>
        <v>-2.4000290000000001E-3</v>
      </c>
      <c r="I585" s="76">
        <f>'Results csv file'!J1032</f>
        <v>-3.331695E-3</v>
      </c>
      <c r="J585" s="76">
        <f>'Results csv file'!K1032</f>
        <v>-1.0777110000000001E-3</v>
      </c>
      <c r="K585" s="76">
        <f>'Results csv file'!L1032</f>
        <v>-4.3894129999999999E-5</v>
      </c>
      <c r="L585" s="76">
        <f>'Results csv file'!M1032</f>
        <v>7.1037810000000004E-4</v>
      </c>
      <c r="M585" s="76">
        <f>'Results csv file'!N1032</f>
        <v>6.3279160000000005E-4</v>
      </c>
      <c r="N585" s="76">
        <f>'Results csv file'!O1032</f>
        <v>7.9283849999999998E-5</v>
      </c>
      <c r="O585" s="76">
        <f>'Results csv file'!P1032</f>
        <v>-5.9987799999999998E-4</v>
      </c>
      <c r="P585" s="76">
        <f>'Results csv file'!Q1032</f>
        <v>-1.1624140000000001E-3</v>
      </c>
      <c r="Q585" s="77">
        <f>'Results csv file'!R1032</f>
        <v>-1.598653E-3</v>
      </c>
      <c r="R585" s="164"/>
      <c r="S585" s="164"/>
      <c r="T585" s="164"/>
      <c r="U585" s="164"/>
      <c r="V585" s="164"/>
      <c r="W585" s="164"/>
      <c r="X585" s="164"/>
    </row>
    <row r="586" spans="1:24" x14ac:dyDescent="0.25">
      <c r="A586" s="91" t="str">
        <f>'Results csv file'!A1037</f>
        <v>munxhoutot(BrownsPlains)</v>
      </c>
      <c r="B586" s="76">
        <f>'Results csv file'!C1033</f>
        <v>3.006E-2</v>
      </c>
      <c r="C586" s="76">
        <f>'Results csv file'!D1033</f>
        <v>2.513903E-2</v>
      </c>
      <c r="D586" s="76">
        <f>'Results csv file'!E1033</f>
        <v>2.1396490000000001E-2</v>
      </c>
      <c r="E586" s="76">
        <f>'Results csv file'!F1033</f>
        <v>1.842995E-2</v>
      </c>
      <c r="F586" s="76">
        <f>'Results csv file'!G1033</f>
        <v>1.7205700000000001E-2</v>
      </c>
      <c r="G586" s="76">
        <f>'Results csv file'!H1033</f>
        <v>1.5513229999999999E-2</v>
      </c>
      <c r="H586" s="76">
        <f>'Results csv file'!I1033</f>
        <v>1.4083210000000001E-2</v>
      </c>
      <c r="I586" s="76">
        <f>'Results csv file'!J1033</f>
        <v>1.289653E-2</v>
      </c>
      <c r="J586" s="76">
        <f>'Results csv file'!K1033</f>
        <v>1.580527E-2</v>
      </c>
      <c r="K586" s="76">
        <f>'Results csv file'!L1033</f>
        <v>1.6805520000000001E-2</v>
      </c>
      <c r="L586" s="76">
        <f>'Results csv file'!M1033</f>
        <v>1.7475959999999999E-2</v>
      </c>
      <c r="M586" s="76">
        <f>'Results csv file'!N1033</f>
        <v>1.678489E-2</v>
      </c>
      <c r="N586" s="76">
        <f>'Results csv file'!O1033</f>
        <v>1.571438E-2</v>
      </c>
      <c r="O586" s="76">
        <f>'Results csv file'!P1033</f>
        <v>1.469299E-2</v>
      </c>
      <c r="P586" s="76">
        <f>'Results csv file'!Q1033</f>
        <v>1.3924860000000001E-2</v>
      </c>
      <c r="Q586" s="77">
        <f>'Results csv file'!R1033</f>
        <v>1.3302670000000001E-2</v>
      </c>
      <c r="R586" s="164"/>
      <c r="S586" s="164"/>
      <c r="T586" s="164"/>
      <c r="U586" s="164"/>
      <c r="V586" s="164"/>
      <c r="W586" s="164"/>
      <c r="X586" s="164"/>
    </row>
    <row r="587" spans="1:24" x14ac:dyDescent="0.25">
      <c r="A587" s="91" t="str">
        <f>'Results csv file'!A1038</f>
        <v>munxhoutot(CarbrookCorn)</v>
      </c>
      <c r="B587" s="76">
        <f>'Results csv file'!C1034</f>
        <v>2.3770920000000001E-2</v>
      </c>
      <c r="C587" s="76">
        <f>'Results csv file'!D1034</f>
        <v>1.9276669999999999E-2</v>
      </c>
      <c r="D587" s="76">
        <f>'Results csv file'!E1034</f>
        <v>1.5862020000000001E-2</v>
      </c>
      <c r="E587" s="76">
        <f>'Results csv file'!F1034</f>
        <v>1.3144019999999999E-2</v>
      </c>
      <c r="F587" s="76">
        <f>'Results csv file'!G1034</f>
        <v>1.19778E-2</v>
      </c>
      <c r="G587" s="76">
        <f>'Results csv file'!H1034</f>
        <v>1.044169E-2</v>
      </c>
      <c r="H587" s="76">
        <f>'Results csv file'!I1034</f>
        <v>9.1585750000000004E-3</v>
      </c>
      <c r="I587" s="76">
        <f>'Results csv file'!J1034</f>
        <v>8.1087520000000003E-3</v>
      </c>
      <c r="J587" s="76">
        <f>'Results csv file'!K1034</f>
        <v>1.055441E-2</v>
      </c>
      <c r="K587" s="76">
        <f>'Results csv file'!L1034</f>
        <v>1.148708E-2</v>
      </c>
      <c r="L587" s="76">
        <f>'Results csv file'!M1034</f>
        <v>1.2138049999999999E-2</v>
      </c>
      <c r="M587" s="76">
        <f>'Results csv file'!N1034</f>
        <v>1.168107E-2</v>
      </c>
      <c r="N587" s="76">
        <f>'Results csv file'!O1034</f>
        <v>1.082544E-2</v>
      </c>
      <c r="O587" s="76">
        <f>'Results csv file'!P1034</f>
        <v>9.9508349999999999E-3</v>
      </c>
      <c r="P587" s="76">
        <f>'Results csv file'!Q1034</f>
        <v>9.2608499999999993E-3</v>
      </c>
      <c r="Q587" s="77">
        <f>'Results csv file'!R1034</f>
        <v>8.7166610000000005E-3</v>
      </c>
      <c r="R587" s="164"/>
      <c r="S587" s="164"/>
      <c r="T587" s="164"/>
      <c r="U587" s="164"/>
      <c r="V587" s="164"/>
      <c r="W587" s="164"/>
      <c r="X587" s="164"/>
    </row>
    <row r="588" spans="1:24" x14ac:dyDescent="0.25">
      <c r="A588" s="91" t="str">
        <f>'Results csv file'!A1039</f>
        <v>munxhoutot(DaisyHillPri)</v>
      </c>
      <c r="B588" s="76">
        <f>'Results csv file'!C1035</f>
        <v>5.1932669999999997E-3</v>
      </c>
      <c r="C588" s="76">
        <f>'Results csv file'!D1035</f>
        <v>1.414968E-3</v>
      </c>
      <c r="D588" s="76">
        <f>'Results csv file'!E1035</f>
        <v>-1.5092269999999999E-3</v>
      </c>
      <c r="E588" s="76">
        <f>'Results csv file'!F1035</f>
        <v>-3.8641959999999999E-3</v>
      </c>
      <c r="F588" s="76">
        <f>'Results csv file'!G1035</f>
        <v>-5.0076039999999997E-3</v>
      </c>
      <c r="G588" s="76">
        <f>'Results csv file'!H1035</f>
        <v>-6.1911900000000001E-3</v>
      </c>
      <c r="H588" s="76">
        <f>'Results csv file'!I1035</f>
        <v>-7.1615699999999999E-3</v>
      </c>
      <c r="I588" s="76">
        <f>'Results csv file'!J1035</f>
        <v>-7.9376229999999996E-3</v>
      </c>
      <c r="J588" s="76">
        <f>'Results csv file'!K1035</f>
        <v>-6.5186239999999998E-3</v>
      </c>
      <c r="K588" s="76">
        <f>'Results csv file'!L1035</f>
        <v>-5.657858E-3</v>
      </c>
      <c r="L588" s="76">
        <f>'Results csv file'!M1035</f>
        <v>-4.9804580000000001E-3</v>
      </c>
      <c r="M588" s="76">
        <f>'Results csv file'!N1035</f>
        <v>-4.7862870000000002E-3</v>
      </c>
      <c r="N588" s="76">
        <f>'Results csv file'!O1035</f>
        <v>-5.087009E-3</v>
      </c>
      <c r="O588" s="76">
        <f>'Results csv file'!P1035</f>
        <v>-5.6010000000000001E-3</v>
      </c>
      <c r="P588" s="76">
        <f>'Results csv file'!Q1035</f>
        <v>-6.0663440000000004E-3</v>
      </c>
      <c r="Q588" s="77">
        <f>'Results csv file'!R1035</f>
        <v>-6.4153999999999999E-3</v>
      </c>
      <c r="R588" s="164"/>
      <c r="S588" s="164"/>
      <c r="T588" s="164"/>
      <c r="U588" s="164"/>
      <c r="V588" s="164"/>
      <c r="W588" s="164"/>
      <c r="X588" s="164"/>
    </row>
    <row r="589" spans="1:24" x14ac:dyDescent="0.25">
      <c r="A589" s="91" t="str">
        <f>'Results csv file'!A1040</f>
        <v>munxhoutot(Eagleby)</v>
      </c>
      <c r="B589" s="76">
        <f>'Results csv file'!C1036</f>
        <v>4.4030620000000001E-3</v>
      </c>
      <c r="C589" s="76">
        <f>'Results csv file'!D1036</f>
        <v>4.5482809999999998E-4</v>
      </c>
      <c r="D589" s="76">
        <f>'Results csv file'!E1036</f>
        <v>-2.6384999999999998E-3</v>
      </c>
      <c r="E589" s="76">
        <f>'Results csv file'!F1036</f>
        <v>-5.1523300000000001E-3</v>
      </c>
      <c r="F589" s="76">
        <f>'Results csv file'!G1036</f>
        <v>-6.2557760000000002E-3</v>
      </c>
      <c r="G589" s="76">
        <f>'Results csv file'!H1036</f>
        <v>-7.4778209999999999E-3</v>
      </c>
      <c r="H589" s="76">
        <f>'Results csv file'!I1036</f>
        <v>-8.486548E-3</v>
      </c>
      <c r="I589" s="76">
        <f>'Results csv file'!J1036</f>
        <v>-9.2915069999999992E-3</v>
      </c>
      <c r="J589" s="76">
        <f>'Results csv file'!K1036</f>
        <v>-7.5487039999999998E-3</v>
      </c>
      <c r="K589" s="76">
        <f>'Results csv file'!L1036</f>
        <v>-6.505912E-3</v>
      </c>
      <c r="L589" s="76">
        <f>'Results csv file'!M1036</f>
        <v>-5.6749139999999997E-3</v>
      </c>
      <c r="M589" s="76">
        <f>'Results csv file'!N1036</f>
        <v>-5.4224770000000002E-3</v>
      </c>
      <c r="N589" s="76">
        <f>'Results csv file'!O1036</f>
        <v>-5.6940239999999998E-3</v>
      </c>
      <c r="O589" s="76">
        <f>'Results csv file'!P1036</f>
        <v>-6.1884510000000002E-3</v>
      </c>
      <c r="P589" s="76">
        <f>'Results csv file'!Q1036</f>
        <v>-6.6246869999999998E-3</v>
      </c>
      <c r="Q589" s="77">
        <f>'Results csv file'!R1036</f>
        <v>-6.9444449999999996E-3</v>
      </c>
      <c r="R589" s="164"/>
      <c r="S589" s="164"/>
      <c r="T589" s="164"/>
      <c r="U589" s="164"/>
      <c r="V589" s="164"/>
      <c r="W589" s="164"/>
      <c r="X589" s="164"/>
    </row>
    <row r="590" spans="1:24" x14ac:dyDescent="0.25">
      <c r="A590" s="91" t="str">
        <f>'Results csv file'!A1041</f>
        <v>munxhoutot(EdensLanding)</v>
      </c>
      <c r="B590" s="76">
        <f>'Results csv file'!C1037</f>
        <v>-4.6052250000000003E-2</v>
      </c>
      <c r="C590" s="76">
        <f>'Results csv file'!D1037</f>
        <v>-4.7661000000000002E-2</v>
      </c>
      <c r="D590" s="76">
        <f>'Results csv file'!E1037</f>
        <v>-4.8985239999999999E-2</v>
      </c>
      <c r="E590" s="76">
        <f>'Results csv file'!F1037</f>
        <v>-5.0103420000000003E-2</v>
      </c>
      <c r="F590" s="76">
        <f>'Results csv file'!G1037</f>
        <v>-5.0597419999999997E-2</v>
      </c>
      <c r="G590" s="76">
        <f>'Results csv file'!H1037</f>
        <v>-5.074294E-2</v>
      </c>
      <c r="H590" s="76">
        <f>'Results csv file'!I1037</f>
        <v>-5.078158E-2</v>
      </c>
      <c r="I590" s="76">
        <f>'Results csv file'!J1037</f>
        <v>-5.0752659999999998E-2</v>
      </c>
      <c r="J590" s="76">
        <f>'Results csv file'!K1037</f>
        <v>-5.1224390000000002E-2</v>
      </c>
      <c r="K590" s="76">
        <f>'Results csv file'!L1037</f>
        <v>-5.0663680000000003E-2</v>
      </c>
      <c r="L590" s="76">
        <f>'Results csv file'!M1037</f>
        <v>-5.0054179999999997E-2</v>
      </c>
      <c r="M590" s="76">
        <f>'Results csv file'!N1037</f>
        <v>-4.855669E-2</v>
      </c>
      <c r="N590" s="76">
        <f>'Results csv file'!O1037</f>
        <v>-4.7526520000000003E-2</v>
      </c>
      <c r="O590" s="76">
        <f>'Results csv file'!P1037</f>
        <v>-4.7031330000000003E-2</v>
      </c>
      <c r="P590" s="76">
        <f>'Results csv file'!Q1037</f>
        <v>-4.6817770000000002E-2</v>
      </c>
      <c r="Q590" s="77">
        <f>'Results csv file'!R1037</f>
        <v>-4.6594759999999999E-2</v>
      </c>
      <c r="R590" s="164"/>
      <c r="S590" s="164"/>
      <c r="T590" s="164"/>
      <c r="U590" s="164"/>
      <c r="V590" s="164"/>
      <c r="W590" s="164"/>
      <c r="X590" s="164"/>
    </row>
    <row r="591" spans="1:24" x14ac:dyDescent="0.25">
      <c r="A591" s="91" t="str">
        <f>'Results csv file'!A1042</f>
        <v>munxhoutot(GreenbankBor)</v>
      </c>
      <c r="B591" s="76">
        <f>'Results csv file'!C1038</f>
        <v>3.9376929999999997E-2</v>
      </c>
      <c r="C591" s="76">
        <f>'Results csv file'!D1038</f>
        <v>3.3756000000000001E-2</v>
      </c>
      <c r="D591" s="76">
        <f>'Results csv file'!E1038</f>
        <v>2.9432739999999999E-2</v>
      </c>
      <c r="E591" s="76">
        <f>'Results csv file'!F1038</f>
        <v>2.5974420000000002E-2</v>
      </c>
      <c r="F591" s="76">
        <f>'Results csv file'!G1038</f>
        <v>2.4367529999999998E-2</v>
      </c>
      <c r="G591" s="76">
        <f>'Results csv file'!H1038</f>
        <v>2.2321540000000001E-2</v>
      </c>
      <c r="H591" s="76">
        <f>'Results csv file'!I1038</f>
        <v>2.059536E-2</v>
      </c>
      <c r="I591" s="76">
        <f>'Results csv file'!J1038</f>
        <v>1.9160079999999999E-2</v>
      </c>
      <c r="J591" s="76">
        <f>'Results csv file'!K1038</f>
        <v>2.247445E-2</v>
      </c>
      <c r="K591" s="76">
        <f>'Results csv file'!L1038</f>
        <v>2.373948E-2</v>
      </c>
      <c r="L591" s="76">
        <f>'Results csv file'!M1038</f>
        <v>2.458014E-2</v>
      </c>
      <c r="M591" s="76">
        <f>'Results csv file'!N1038</f>
        <v>2.3813879999999999E-2</v>
      </c>
      <c r="N591" s="76">
        <f>'Results csv file'!O1038</f>
        <v>2.2495190000000002E-2</v>
      </c>
      <c r="O591" s="76">
        <f>'Results csv file'!P1038</f>
        <v>2.1206369999999999E-2</v>
      </c>
      <c r="P591" s="76">
        <f>'Results csv file'!Q1038</f>
        <v>2.019878E-2</v>
      </c>
      <c r="Q591" s="77">
        <f>'Results csv file'!R1038</f>
        <v>1.9404419999999999E-2</v>
      </c>
      <c r="R591" s="164"/>
      <c r="S591" s="164"/>
      <c r="T591" s="164"/>
      <c r="U591" s="164"/>
      <c r="V591" s="164"/>
      <c r="W591" s="164"/>
      <c r="X591" s="164"/>
    </row>
    <row r="592" spans="1:24" x14ac:dyDescent="0.25">
      <c r="A592" s="91" t="str">
        <f>'Results csv file'!A1043</f>
        <v>munxhoutot(Jimboomba)</v>
      </c>
      <c r="B592" s="76">
        <f>'Results csv file'!C1039</f>
        <v>2.549268E-2</v>
      </c>
      <c r="C592" s="76">
        <f>'Results csv file'!D1039</f>
        <v>2.0630920000000001E-2</v>
      </c>
      <c r="D592" s="76">
        <f>'Results csv file'!E1039</f>
        <v>1.6839570000000002E-2</v>
      </c>
      <c r="E592" s="76">
        <f>'Results csv file'!F1039</f>
        <v>1.3755160000000001E-2</v>
      </c>
      <c r="F592" s="76">
        <f>'Results csv file'!G1039</f>
        <v>1.257525E-2</v>
      </c>
      <c r="G592" s="76">
        <f>'Results csv file'!H1039</f>
        <v>1.0877939999999999E-2</v>
      </c>
      <c r="H592" s="76">
        <f>'Results csv file'!I1039</f>
        <v>9.4225430000000002E-3</v>
      </c>
      <c r="I592" s="76">
        <f>'Results csv file'!J1039</f>
        <v>8.219456E-3</v>
      </c>
      <c r="J592" s="76">
        <f>'Results csv file'!K1039</f>
        <v>1.143575E-2</v>
      </c>
      <c r="K592" s="76">
        <f>'Results csv file'!L1039</f>
        <v>1.272915E-2</v>
      </c>
      <c r="L592" s="76">
        <f>'Results csv file'!M1039</f>
        <v>1.3647070000000001E-2</v>
      </c>
      <c r="M592" s="76">
        <f>'Results csv file'!N1039</f>
        <v>1.32289E-2</v>
      </c>
      <c r="N592" s="76">
        <f>'Results csv file'!O1039</f>
        <v>1.2315359999999999E-2</v>
      </c>
      <c r="O592" s="76">
        <f>'Results csv file'!P1039</f>
        <v>1.138335E-2</v>
      </c>
      <c r="P592" s="76">
        <f>'Results csv file'!Q1039</f>
        <v>1.066537E-2</v>
      </c>
      <c r="Q592" s="77">
        <f>'Results csv file'!R1039</f>
        <v>1.0102699999999999E-2</v>
      </c>
      <c r="R592" s="164"/>
      <c r="S592" s="164"/>
      <c r="T592" s="164"/>
      <c r="U592" s="164"/>
      <c r="V592" s="164"/>
      <c r="W592" s="164"/>
      <c r="X592" s="164"/>
    </row>
    <row r="593" spans="1:24" x14ac:dyDescent="0.25">
      <c r="A593" s="91" t="str">
        <f>'Results csv file'!A1044</f>
        <v>munxhoutot(Kingston)</v>
      </c>
      <c r="B593" s="76">
        <f>'Results csv file'!C1040</f>
        <v>-1.344388E-2</v>
      </c>
      <c r="C593" s="76">
        <f>'Results csv file'!D1040</f>
        <v>-1.634683E-2</v>
      </c>
      <c r="D593" s="76">
        <f>'Results csv file'!E1040</f>
        <v>-1.8612320000000002E-2</v>
      </c>
      <c r="E593" s="76">
        <f>'Results csv file'!F1040</f>
        <v>-2.044634E-2</v>
      </c>
      <c r="F593" s="76">
        <f>'Results csv file'!G1040</f>
        <v>-2.128911E-2</v>
      </c>
      <c r="G593" s="76">
        <f>'Results csv file'!H1040</f>
        <v>-2.2065390000000001E-2</v>
      </c>
      <c r="H593" s="76">
        <f>'Results csv file'!I1040</f>
        <v>-2.2667090000000001E-2</v>
      </c>
      <c r="I593" s="76">
        <f>'Results csv file'!J1040</f>
        <v>-2.3123049999999999E-2</v>
      </c>
      <c r="J593" s="76">
        <f>'Results csv file'!K1040</f>
        <v>-2.2342170000000001E-2</v>
      </c>
      <c r="K593" s="76">
        <f>'Results csv file'!L1040</f>
        <v>-2.1607399999999999E-2</v>
      </c>
      <c r="L593" s="76">
        <f>'Results csv file'!M1040</f>
        <v>-2.095901E-2</v>
      </c>
      <c r="M593" s="76">
        <f>'Results csv file'!N1040</f>
        <v>-2.0288520000000001E-2</v>
      </c>
      <c r="N593" s="76">
        <f>'Results csv file'!O1040</f>
        <v>-2.0084500000000002E-2</v>
      </c>
      <c r="O593" s="76">
        <f>'Results csv file'!P1040</f>
        <v>-2.0200900000000001E-2</v>
      </c>
      <c r="P593" s="76">
        <f>'Results csv file'!Q1040</f>
        <v>-2.0385250000000001E-2</v>
      </c>
      <c r="Q593" s="77">
        <f>'Results csv file'!R1040</f>
        <v>-2.051153E-2</v>
      </c>
      <c r="R593" s="164"/>
      <c r="S593" s="164"/>
      <c r="T593" s="164"/>
      <c r="U593" s="164"/>
      <c r="V593" s="164"/>
      <c r="W593" s="164"/>
      <c r="X593" s="164"/>
    </row>
    <row r="594" spans="1:24" x14ac:dyDescent="0.25">
      <c r="A594" s="91" t="str">
        <f>'Results csv file'!A1045</f>
        <v>munxhoutot(Loganholme)</v>
      </c>
      <c r="B594" s="76">
        <f>'Results csv file'!C1041</f>
        <v>-4.0850010000000004E-3</v>
      </c>
      <c r="C594" s="76">
        <f>'Results csv file'!D1041</f>
        <v>-7.6206820000000002E-3</v>
      </c>
      <c r="D594" s="76">
        <f>'Results csv file'!E1041</f>
        <v>-1.0429290000000001E-2</v>
      </c>
      <c r="E594" s="76">
        <f>'Results csv file'!F1041</f>
        <v>-1.271714E-2</v>
      </c>
      <c r="F594" s="76">
        <f>'Results csv file'!G1041</f>
        <v>-1.3714530000000001E-2</v>
      </c>
      <c r="G594" s="76">
        <f>'Results csv file'!H1041</f>
        <v>-1.4762239999999999E-2</v>
      </c>
      <c r="H594" s="76">
        <f>'Results csv file'!I1041</f>
        <v>-1.561599E-2</v>
      </c>
      <c r="I594" s="76">
        <f>'Results csv file'!J1041</f>
        <v>-1.6285359999999999E-2</v>
      </c>
      <c r="J594" s="76">
        <f>'Results csv file'!K1041</f>
        <v>-1.4946030000000001E-2</v>
      </c>
      <c r="K594" s="76">
        <f>'Results csv file'!L1041</f>
        <v>-1.400877E-2</v>
      </c>
      <c r="L594" s="76">
        <f>'Results csv file'!M1041</f>
        <v>-1.323538E-2</v>
      </c>
      <c r="M594" s="76">
        <f>'Results csv file'!N1041</f>
        <v>-1.278894E-2</v>
      </c>
      <c r="N594" s="76">
        <f>'Results csv file'!O1041</f>
        <v>-1.2847010000000001E-2</v>
      </c>
      <c r="O594" s="76">
        <f>'Results csv file'!P1041</f>
        <v>-1.31767E-2</v>
      </c>
      <c r="P594" s="76">
        <f>'Results csv file'!Q1041</f>
        <v>-1.351597E-2</v>
      </c>
      <c r="Q594" s="77">
        <f>'Results csv file'!R1041</f>
        <v>-1.37584E-2</v>
      </c>
      <c r="R594" s="164"/>
      <c r="S594" s="164"/>
      <c r="T594" s="164"/>
      <c r="U594" s="164"/>
      <c r="V594" s="164"/>
      <c r="W594" s="164"/>
      <c r="X594" s="164"/>
    </row>
    <row r="595" spans="1:24" x14ac:dyDescent="0.25">
      <c r="A595" s="91" t="str">
        <f>'Results csv file'!A1046</f>
        <v>munxhoutot(Loganlea)</v>
      </c>
      <c r="B595" s="76">
        <f>'Results csv file'!C1042</f>
        <v>-5.1189230000000002E-2</v>
      </c>
      <c r="C595" s="76">
        <f>'Results csv file'!D1042</f>
        <v>-5.2522720000000002E-2</v>
      </c>
      <c r="D595" s="76">
        <f>'Results csv file'!E1042</f>
        <v>-5.3610949999999997E-2</v>
      </c>
      <c r="E595" s="76">
        <f>'Results csv file'!F1042</f>
        <v>-5.4532520000000001E-2</v>
      </c>
      <c r="F595" s="76">
        <f>'Results csv file'!G1042</f>
        <v>-5.489078E-2</v>
      </c>
      <c r="G595" s="76">
        <f>'Results csv file'!H1042</f>
        <v>-5.4900490000000003E-2</v>
      </c>
      <c r="H595" s="76">
        <f>'Results csv file'!I1042</f>
        <v>-5.4813050000000002E-2</v>
      </c>
      <c r="I595" s="76">
        <f>'Results csv file'!J1042</f>
        <v>-5.467727E-2</v>
      </c>
      <c r="J595" s="76">
        <f>'Results csv file'!K1042</f>
        <v>-5.5187029999999998E-2</v>
      </c>
      <c r="K595" s="76">
        <f>'Results csv file'!L1042</f>
        <v>-5.4607450000000002E-2</v>
      </c>
      <c r="L595" s="76">
        <f>'Results csv file'!M1042</f>
        <v>-5.3969129999999997E-2</v>
      </c>
      <c r="M595" s="76">
        <f>'Results csv file'!N1042</f>
        <v>-5.2375240000000003E-2</v>
      </c>
      <c r="N595" s="76">
        <f>'Results csv file'!O1042</f>
        <v>-5.1228919999999997E-2</v>
      </c>
      <c r="O595" s="76">
        <f>'Results csv file'!P1042</f>
        <v>-5.0636710000000001E-2</v>
      </c>
      <c r="P595" s="76">
        <f>'Results csv file'!Q1042</f>
        <v>-5.033601E-2</v>
      </c>
      <c r="Q595" s="77">
        <f>'Results csv file'!R1042</f>
        <v>-5.0035349999999999E-2</v>
      </c>
      <c r="R595" s="164"/>
      <c r="S595" s="164"/>
      <c r="T595" s="164"/>
      <c r="U595" s="164"/>
      <c r="V595" s="164"/>
      <c r="W595" s="164"/>
      <c r="X595" s="164"/>
    </row>
    <row r="596" spans="1:24" x14ac:dyDescent="0.25">
      <c r="A596" s="91" t="str">
        <f>'Results csv file'!A1047</f>
        <v>munxhoutot(Marsden)</v>
      </c>
      <c r="B596" s="76">
        <f>'Results csv file'!C1043</f>
        <v>-1.6000770000000001E-3</v>
      </c>
      <c r="C596" s="76">
        <f>'Results csv file'!D1043</f>
        <v>-5.1418109999999996E-3</v>
      </c>
      <c r="D596" s="76">
        <f>'Results csv file'!E1043</f>
        <v>-7.8494180000000004E-3</v>
      </c>
      <c r="E596" s="76">
        <f>'Results csv file'!F1043</f>
        <v>-9.9977009999999995E-3</v>
      </c>
      <c r="F596" s="76">
        <f>'Results csv file'!G1043</f>
        <v>-1.101505E-2</v>
      </c>
      <c r="G596" s="76">
        <f>'Results csv file'!H1043</f>
        <v>-1.2033520000000001E-2</v>
      </c>
      <c r="H596" s="76">
        <f>'Results csv file'!I1043</f>
        <v>-1.284827E-2</v>
      </c>
      <c r="I596" s="76">
        <f>'Results csv file'!J1043</f>
        <v>-1.347867E-2</v>
      </c>
      <c r="J596" s="76">
        <f>'Results csv file'!K1043</f>
        <v>-1.2194709999999999E-2</v>
      </c>
      <c r="K596" s="76">
        <f>'Results csv file'!L1043</f>
        <v>-1.135397E-2</v>
      </c>
      <c r="L596" s="76">
        <f>'Results csv file'!M1043</f>
        <v>-1.067711E-2</v>
      </c>
      <c r="M596" s="76">
        <f>'Results csv file'!N1043</f>
        <v>-1.035706E-2</v>
      </c>
      <c r="N596" s="76">
        <f>'Results csv file'!O1043</f>
        <v>-1.051216E-2</v>
      </c>
      <c r="O596" s="76">
        <f>'Results csv file'!P1043</f>
        <v>-1.090959E-2</v>
      </c>
      <c r="P596" s="76">
        <f>'Results csv file'!Q1043</f>
        <v>-1.129731E-2</v>
      </c>
      <c r="Q596" s="77">
        <f>'Results csv file'!R1043</f>
        <v>-1.15785E-2</v>
      </c>
      <c r="R596" s="164"/>
      <c r="S596" s="164"/>
      <c r="T596" s="164"/>
      <c r="U596" s="164"/>
      <c r="V596" s="164"/>
      <c r="W596" s="164"/>
      <c r="X596" s="164"/>
    </row>
    <row r="597" spans="1:24" x14ac:dyDescent="0.25">
      <c r="A597" s="91" t="str">
        <f>'Results csv file'!A1048</f>
        <v>munxhoutot(MtWarrenPark)</v>
      </c>
      <c r="B597" s="76">
        <f>'Results csv file'!C1044</f>
        <v>-2.6298990000000001E-2</v>
      </c>
      <c r="C597" s="76">
        <f>'Results csv file'!D1044</f>
        <v>-2.8583959999999999E-2</v>
      </c>
      <c r="D597" s="76">
        <f>'Results csv file'!E1044</f>
        <v>-3.041781E-2</v>
      </c>
      <c r="E597" s="76">
        <f>'Results csv file'!F1044</f>
        <v>-3.1937800000000002E-2</v>
      </c>
      <c r="F597" s="76">
        <f>'Results csv file'!G1044</f>
        <v>-3.2538079999999997E-2</v>
      </c>
      <c r="G597" s="76">
        <f>'Results csv file'!H1044</f>
        <v>-3.304265E-2</v>
      </c>
      <c r="H597" s="76">
        <f>'Results csv file'!I1044</f>
        <v>-3.3411459999999997E-2</v>
      </c>
      <c r="I597" s="76">
        <f>'Results csv file'!J1044</f>
        <v>-3.3683089999999999E-2</v>
      </c>
      <c r="J597" s="76">
        <f>'Results csv file'!K1044</f>
        <v>-3.3116300000000001E-2</v>
      </c>
      <c r="K597" s="76">
        <f>'Results csv file'!L1044</f>
        <v>-3.2343370000000003E-2</v>
      </c>
      <c r="L597" s="76">
        <f>'Results csv file'!M1044</f>
        <v>-3.1627389999999998E-2</v>
      </c>
      <c r="M597" s="76">
        <f>'Results csv file'!N1044</f>
        <v>-3.0634789999999999E-2</v>
      </c>
      <c r="N597" s="76">
        <f>'Results csv file'!O1044</f>
        <v>-3.0119179999999999E-2</v>
      </c>
      <c r="O597" s="76">
        <f>'Results csv file'!P1044</f>
        <v>-2.9992930000000001E-2</v>
      </c>
      <c r="P597" s="76">
        <f>'Results csv file'!Q1044</f>
        <v>-3.0002649999999999E-2</v>
      </c>
      <c r="Q597" s="77">
        <f>'Results csv file'!R1044</f>
        <v>-2.9973489999999998E-2</v>
      </c>
      <c r="R597" s="164"/>
      <c r="S597" s="164"/>
      <c r="T597" s="164"/>
      <c r="U597" s="164"/>
      <c r="V597" s="164"/>
      <c r="W597" s="164"/>
      <c r="X597" s="164"/>
    </row>
    <row r="598" spans="1:24" x14ac:dyDescent="0.25">
      <c r="A598" s="91" t="str">
        <f>'Results csv file'!A1049</f>
        <v>munxhoutot(ParkRidge)</v>
      </c>
      <c r="B598" s="76">
        <f>'Results csv file'!C1045</f>
        <v>4.8430180000000001E-3</v>
      </c>
      <c r="C598" s="76">
        <f>'Results csv file'!D1045</f>
        <v>8.4803479999999995E-4</v>
      </c>
      <c r="D598" s="76">
        <f>'Results csv file'!E1045</f>
        <v>-2.2243380000000002E-3</v>
      </c>
      <c r="E598" s="76">
        <f>'Results csv file'!F1045</f>
        <v>-4.697934E-3</v>
      </c>
      <c r="F598" s="76">
        <f>'Results csv file'!G1045</f>
        <v>-5.7340510000000004E-3</v>
      </c>
      <c r="G598" s="76">
        <f>'Results csv file'!H1045</f>
        <v>-6.9656559999999998E-3</v>
      </c>
      <c r="H598" s="76">
        <f>'Results csv file'!I1045</f>
        <v>-7.9745149999999997E-3</v>
      </c>
      <c r="I598" s="76">
        <f>'Results csv file'!J1045</f>
        <v>-8.7796360000000004E-3</v>
      </c>
      <c r="J598" s="76">
        <f>'Results csv file'!K1045</f>
        <v>-6.8896579999999999E-3</v>
      </c>
      <c r="K598" s="76">
        <f>'Results csv file'!L1045</f>
        <v>-5.9135680000000001E-3</v>
      </c>
      <c r="L598" s="76">
        <f>'Results csv file'!M1045</f>
        <v>-5.1785249999999998E-3</v>
      </c>
      <c r="M598" s="76">
        <f>'Results csv file'!N1045</f>
        <v>-5.0813209999999998E-3</v>
      </c>
      <c r="N598" s="76">
        <f>'Results csv file'!O1045</f>
        <v>-5.4403630000000001E-3</v>
      </c>
      <c r="O598" s="76">
        <f>'Results csv file'!P1045</f>
        <v>-5.9738320000000001E-3</v>
      </c>
      <c r="P598" s="76">
        <f>'Results csv file'!Q1045</f>
        <v>-6.4392090000000004E-3</v>
      </c>
      <c r="Q598" s="77">
        <f>'Results csv file'!R1045</f>
        <v>-6.7882769999999997E-3</v>
      </c>
      <c r="R598" s="164"/>
      <c r="S598" s="164"/>
      <c r="T598" s="164"/>
      <c r="U598" s="164"/>
      <c r="V598" s="164"/>
      <c r="W598" s="164"/>
      <c r="X598" s="164"/>
    </row>
    <row r="599" spans="1:24" x14ac:dyDescent="0.25">
      <c r="A599" s="91" t="str">
        <f>'Results csv file'!A1050</f>
        <v>munxhoutot(RochedaleSou)</v>
      </c>
      <c r="B599" s="76">
        <f>'Results csv file'!C1046</f>
        <v>-6.0034499999999996E-3</v>
      </c>
      <c r="C599" s="76">
        <f>'Results csv file'!D1046</f>
        <v>-9.3389140000000002E-3</v>
      </c>
      <c r="D599" s="76">
        <f>'Results csv file'!E1046</f>
        <v>-1.194866E-2</v>
      </c>
      <c r="E599" s="76">
        <f>'Results csv file'!F1046</f>
        <v>-1.406812E-2</v>
      </c>
      <c r="F599" s="76">
        <f>'Results csv file'!G1046</f>
        <v>-1.4890769999999999E-2</v>
      </c>
      <c r="G599" s="76">
        <f>'Results csv file'!H1046</f>
        <v>-1.5870519999999999E-2</v>
      </c>
      <c r="H599" s="76">
        <f>'Results csv file'!I1046</f>
        <v>-1.6675840000000001E-2</v>
      </c>
      <c r="I599" s="76">
        <f>'Results csv file'!J1046</f>
        <v>-1.731647E-2</v>
      </c>
      <c r="J599" s="76">
        <f>'Results csv file'!K1046</f>
        <v>-1.5749389999999999E-2</v>
      </c>
      <c r="K599" s="76">
        <f>'Results csv file'!L1046</f>
        <v>-1.4841399999999999E-2</v>
      </c>
      <c r="L599" s="76">
        <f>'Results csv file'!M1046</f>
        <v>-1.411604E-2</v>
      </c>
      <c r="M599" s="76">
        <f>'Results csv file'!N1046</f>
        <v>-1.372698E-2</v>
      </c>
      <c r="N599" s="76">
        <f>'Results csv file'!O1046</f>
        <v>-1.378538E-2</v>
      </c>
      <c r="O599" s="76">
        <f>'Results csv file'!P1046</f>
        <v>-1.4086349999999999E-2</v>
      </c>
      <c r="P599" s="76">
        <f>'Results csv file'!Q1046</f>
        <v>-1.43774E-2</v>
      </c>
      <c r="Q599" s="77">
        <f>'Results csv file'!R1046</f>
        <v>-1.45909E-2</v>
      </c>
      <c r="R599" s="164"/>
      <c r="S599" s="164"/>
      <c r="T599" s="164"/>
      <c r="U599" s="164"/>
      <c r="V599" s="164"/>
      <c r="W599" s="164"/>
      <c r="X599" s="164"/>
    </row>
    <row r="600" spans="1:24" x14ac:dyDescent="0.25">
      <c r="A600" s="91" t="str">
        <f>'Results csv file'!A1051</f>
        <v>munxhoutot(ShailerPark)</v>
      </c>
      <c r="B600" s="76">
        <f>'Results csv file'!C1047</f>
        <v>-4.1283939999999998E-2</v>
      </c>
      <c r="C600" s="76">
        <f>'Results csv file'!D1047</f>
        <v>-4.2882040000000003E-2</v>
      </c>
      <c r="D600" s="76">
        <f>'Results csv file'!E1047</f>
        <v>-4.4166289999999997E-2</v>
      </c>
      <c r="E600" s="76">
        <f>'Results csv file'!F1047</f>
        <v>-4.5225059999999997E-2</v>
      </c>
      <c r="F600" s="76">
        <f>'Results csv file'!G1047</f>
        <v>-4.5796829999999997E-2</v>
      </c>
      <c r="G600" s="76">
        <f>'Results csv file'!H1047</f>
        <v>-4.599077E-2</v>
      </c>
      <c r="H600" s="76">
        <f>'Results csv file'!I1047</f>
        <v>-4.6078250000000001E-2</v>
      </c>
      <c r="I600" s="76">
        <f>'Results csv file'!J1047</f>
        <v>-4.6087969999999999E-2</v>
      </c>
      <c r="J600" s="76">
        <f>'Results csv file'!K1047</f>
        <v>-4.6569550000000001E-2</v>
      </c>
      <c r="K600" s="76">
        <f>'Results csv file'!L1047</f>
        <v>-4.6085939999999999E-2</v>
      </c>
      <c r="L600" s="76">
        <f>'Results csv file'!M1047</f>
        <v>-4.5553360000000001E-2</v>
      </c>
      <c r="M600" s="76">
        <f>'Results csv file'!N1047</f>
        <v>-4.4200969999999999E-2</v>
      </c>
      <c r="N600" s="76">
        <f>'Results csv file'!O1047</f>
        <v>-4.3316210000000001E-2</v>
      </c>
      <c r="O600" s="76">
        <f>'Results csv file'!P1047</f>
        <v>-4.2937259999999998E-2</v>
      </c>
      <c r="P600" s="76">
        <f>'Results csv file'!Q1047</f>
        <v>-4.2801150000000003E-2</v>
      </c>
      <c r="Q600" s="77">
        <f>'Results csv file'!R1047</f>
        <v>-4.2655560000000002E-2</v>
      </c>
      <c r="R600" s="164"/>
      <c r="S600" s="164"/>
      <c r="T600" s="164"/>
      <c r="U600" s="164"/>
      <c r="V600" s="164"/>
      <c r="W600" s="164"/>
      <c r="X600" s="164"/>
    </row>
    <row r="601" spans="1:24" x14ac:dyDescent="0.25">
      <c r="A601" s="91" t="str">
        <f>'Results csv file'!A1052</f>
        <v>munxhoutot(SlacksCreek)</v>
      </c>
      <c r="B601" s="76">
        <f>'Results csv file'!C1048</f>
        <v>-2.272474E-3</v>
      </c>
      <c r="C601" s="76">
        <f>'Results csv file'!D1048</f>
        <v>-6.0046939999999997E-3</v>
      </c>
      <c r="D601" s="76">
        <f>'Results csv file'!E1048</f>
        <v>-8.9312300000000001E-3</v>
      </c>
      <c r="E601" s="76">
        <f>'Results csv file'!F1048</f>
        <v>-1.1288100000000001E-2</v>
      </c>
      <c r="F601" s="76">
        <f>'Results csv file'!G1048</f>
        <v>-1.240263E-2</v>
      </c>
      <c r="G601" s="76">
        <f>'Results csv file'!H1048</f>
        <v>-1.3518179999999999E-2</v>
      </c>
      <c r="H601" s="76">
        <f>'Results csv file'!I1048</f>
        <v>-1.4420509999999999E-2</v>
      </c>
      <c r="I601" s="76">
        <f>'Results csv file'!J1048</f>
        <v>-1.512874E-2</v>
      </c>
      <c r="J601" s="76">
        <f>'Results csv file'!K1048</f>
        <v>-1.38058E-2</v>
      </c>
      <c r="K601" s="76">
        <f>'Results csv file'!L1048</f>
        <v>-1.2926379999999999E-2</v>
      </c>
      <c r="L601" s="76">
        <f>'Results csv file'!M1048</f>
        <v>-1.222034E-2</v>
      </c>
      <c r="M601" s="76">
        <f>'Results csv file'!N1048</f>
        <v>-1.18517E-2</v>
      </c>
      <c r="N601" s="76">
        <f>'Results csv file'!O1048</f>
        <v>-1.1977679999999999E-2</v>
      </c>
      <c r="O601" s="76">
        <f>'Results csv file'!P1048</f>
        <v>-1.235574E-2</v>
      </c>
      <c r="P601" s="76">
        <f>'Results csv file'!Q1048</f>
        <v>-1.274349E-2</v>
      </c>
      <c r="Q601" s="77">
        <f>'Results csv file'!R1048</f>
        <v>-1.3034169999999999E-2</v>
      </c>
      <c r="R601" s="164"/>
      <c r="S601" s="164"/>
      <c r="T601" s="164"/>
      <c r="U601" s="164"/>
      <c r="V601" s="164"/>
      <c r="W601" s="164"/>
      <c r="X601" s="164"/>
    </row>
    <row r="602" spans="1:24" x14ac:dyDescent="0.25">
      <c r="A602" s="91" t="str">
        <f>'Results csv file'!A1053</f>
        <v>munxhoutot(Springwood)</v>
      </c>
      <c r="B602" s="76">
        <f>'Results csv file'!C1049</f>
        <v>-4.0769779999999999E-2</v>
      </c>
      <c r="C602" s="76">
        <f>'Results csv file'!D1049</f>
        <v>-4.2593319999999997E-2</v>
      </c>
      <c r="D602" s="76">
        <f>'Results csv file'!E1049</f>
        <v>-4.4005259999999997E-2</v>
      </c>
      <c r="E602" s="76">
        <f>'Results csv file'!F1049</f>
        <v>-4.5132980000000003E-2</v>
      </c>
      <c r="F602" s="76">
        <f>'Results csv file'!G1049</f>
        <v>-4.5675649999999998E-2</v>
      </c>
      <c r="G602" s="76">
        <f>'Results csv file'!H1049</f>
        <v>-4.5937840000000001E-2</v>
      </c>
      <c r="H602" s="76">
        <f>'Results csv file'!I1049</f>
        <v>-4.608342E-2</v>
      </c>
      <c r="I602" s="76">
        <f>'Results csv file'!J1049</f>
        <v>-4.6151459999999998E-2</v>
      </c>
      <c r="J602" s="76">
        <f>'Results csv file'!K1049</f>
        <v>-4.6498570000000003E-2</v>
      </c>
      <c r="K602" s="76">
        <f>'Results csv file'!L1049</f>
        <v>-4.6083100000000002E-2</v>
      </c>
      <c r="L602" s="76">
        <f>'Results csv file'!M1049</f>
        <v>-4.5637919999999998E-2</v>
      </c>
      <c r="M602" s="76">
        <f>'Results csv file'!N1049</f>
        <v>-4.4433060000000003E-2</v>
      </c>
      <c r="N602" s="76">
        <f>'Results csv file'!O1049</f>
        <v>-4.3578609999999997E-2</v>
      </c>
      <c r="O602" s="76">
        <f>'Results csv file'!P1049</f>
        <v>-4.3190590000000001E-2</v>
      </c>
      <c r="P602" s="76">
        <f>'Results csv file'!Q1049</f>
        <v>-4.3035370000000003E-2</v>
      </c>
      <c r="Q602" s="77">
        <f>'Results csv file'!R1049</f>
        <v>-4.2879929999999997E-2</v>
      </c>
      <c r="R602" s="164"/>
      <c r="S602" s="164"/>
      <c r="T602" s="164"/>
      <c r="U602" s="164"/>
      <c r="V602" s="164"/>
      <c r="W602" s="164"/>
      <c r="X602" s="164"/>
    </row>
    <row r="603" spans="1:24" x14ac:dyDescent="0.25">
      <c r="A603" s="91" t="str">
        <f>'Results csv file'!A1054</f>
        <v>munxhoutot(TanahMerah)</v>
      </c>
      <c r="B603" s="76">
        <f>'Results csv file'!C1050</f>
        <v>6.4700590000000002E-3</v>
      </c>
      <c r="C603" s="76">
        <f>'Results csv file'!D1050</f>
        <v>2.2943989999999999E-3</v>
      </c>
      <c r="D603" s="76">
        <f>'Results csv file'!E1050</f>
        <v>-1.0165370000000001E-3</v>
      </c>
      <c r="E603" s="76">
        <f>'Results csv file'!F1050</f>
        <v>-3.7281150000000002E-3</v>
      </c>
      <c r="F603" s="76">
        <f>'Results csv file'!G1050</f>
        <v>-4.8018790000000002E-3</v>
      </c>
      <c r="G603" s="76">
        <f>'Results csv file'!H1050</f>
        <v>-6.149893E-3</v>
      </c>
      <c r="H603" s="76">
        <f>'Results csv file'!I1050</f>
        <v>-7.2750660000000002E-3</v>
      </c>
      <c r="I603" s="76">
        <f>'Results csv file'!J1050</f>
        <v>-8.1867970000000009E-3</v>
      </c>
      <c r="J603" s="76">
        <f>'Results csv file'!K1050</f>
        <v>-5.9195869999999996E-3</v>
      </c>
      <c r="K603" s="76">
        <f>'Results csv file'!L1050</f>
        <v>-4.7614570000000002E-3</v>
      </c>
      <c r="L603" s="76">
        <f>'Results csv file'!M1050</f>
        <v>-3.8629950000000001E-3</v>
      </c>
      <c r="M603" s="76">
        <f>'Results csv file'!N1050</f>
        <v>-3.727008E-3</v>
      </c>
      <c r="N603" s="76">
        <f>'Results csv file'!O1050</f>
        <v>-4.1058650000000002E-3</v>
      </c>
      <c r="O603" s="76">
        <f>'Results csv file'!P1050</f>
        <v>-4.6685140000000003E-3</v>
      </c>
      <c r="P603" s="76">
        <f>'Results csv file'!Q1050</f>
        <v>-5.1436210000000001E-3</v>
      </c>
      <c r="Q603" s="77">
        <f>'Results csv file'!R1050</f>
        <v>-5.5021530000000001E-3</v>
      </c>
      <c r="R603" s="164"/>
      <c r="S603" s="164"/>
      <c r="T603" s="164"/>
      <c r="U603" s="164"/>
      <c r="V603" s="164"/>
      <c r="W603" s="164"/>
      <c r="X603" s="164"/>
    </row>
    <row r="604" spans="1:24" x14ac:dyDescent="0.25">
      <c r="A604" s="91" t="str">
        <f>'Results csv file'!A1055</f>
        <v>munxhoutot(Underwood)</v>
      </c>
      <c r="B604" s="76">
        <f>'Results csv file'!C1051</f>
        <v>-6.9874309999999997E-3</v>
      </c>
      <c r="C604" s="76">
        <f>'Results csv file'!D1051</f>
        <v>-1.056268E-2</v>
      </c>
      <c r="D604" s="76">
        <f>'Results csv file'!E1051</f>
        <v>-1.3401089999999999E-2</v>
      </c>
      <c r="E604" s="76">
        <f>'Results csv file'!F1051</f>
        <v>-1.5728740000000001E-2</v>
      </c>
      <c r="F604" s="76">
        <f>'Results csv file'!G1051</f>
        <v>-1.6686659999999999E-2</v>
      </c>
      <c r="G604" s="76">
        <f>'Results csv file'!H1051</f>
        <v>-1.7724199999999999E-2</v>
      </c>
      <c r="H604" s="76">
        <f>'Results csv file'!I1051</f>
        <v>-1.856795E-2</v>
      </c>
      <c r="I604" s="76">
        <f>'Results csv file'!J1051</f>
        <v>-1.9227419999999999E-2</v>
      </c>
      <c r="J604" s="76">
        <f>'Results csv file'!K1051</f>
        <v>-1.7763729999999998E-2</v>
      </c>
      <c r="K604" s="76">
        <f>'Results csv file'!L1051</f>
        <v>-1.6779100000000002E-2</v>
      </c>
      <c r="L604" s="76">
        <f>'Results csv file'!M1051</f>
        <v>-1.5977209999999999E-2</v>
      </c>
      <c r="M604" s="76">
        <f>'Results csv file'!N1051</f>
        <v>-1.550179E-2</v>
      </c>
      <c r="N604" s="76">
        <f>'Results csv file'!O1051</f>
        <v>-1.5521210000000001E-2</v>
      </c>
      <c r="O604" s="76">
        <f>'Results csv file'!P1051</f>
        <v>-1.581194E-2</v>
      </c>
      <c r="P604" s="76">
        <f>'Results csv file'!Q1051</f>
        <v>-1.6122000000000001E-2</v>
      </c>
      <c r="Q604" s="77">
        <f>'Results csv file'!R1051</f>
        <v>-1.6344709999999998E-2</v>
      </c>
      <c r="R604" s="164"/>
      <c r="S604" s="164"/>
      <c r="T604" s="164"/>
      <c r="U604" s="164"/>
      <c r="V604" s="164"/>
      <c r="W604" s="164"/>
      <c r="X604" s="164"/>
    </row>
    <row r="605" spans="1:24" x14ac:dyDescent="0.25">
      <c r="A605" s="91" t="str">
        <f>'Results csv file'!A1056</f>
        <v>munxhoutot(WaterfordWes)</v>
      </c>
      <c r="B605" s="76">
        <f>'Results csv file'!C1052</f>
        <v>-7.388169E-3</v>
      </c>
      <c r="C605" s="76">
        <f>'Results csv file'!D1052</f>
        <v>-1.0853389999999999E-2</v>
      </c>
      <c r="D605" s="76">
        <f>'Results csv file'!E1052</f>
        <v>-1.3592170000000001E-2</v>
      </c>
      <c r="E605" s="76">
        <f>'Results csv file'!F1052</f>
        <v>-1.5830250000000001E-2</v>
      </c>
      <c r="F605" s="76">
        <f>'Results csv file'!G1052</f>
        <v>-1.670147E-2</v>
      </c>
      <c r="G605" s="76">
        <f>'Results csv file'!H1052</f>
        <v>-1.768115E-2</v>
      </c>
      <c r="H605" s="76">
        <f>'Results csv file'!I1052</f>
        <v>-1.8476650000000001E-2</v>
      </c>
      <c r="I605" s="76">
        <f>'Results csv file'!J1052</f>
        <v>-1.9097510000000002E-2</v>
      </c>
      <c r="J605" s="76">
        <f>'Results csv file'!K1052</f>
        <v>-1.756709E-2</v>
      </c>
      <c r="K605" s="76">
        <f>'Results csv file'!L1052</f>
        <v>-1.6581680000000001E-2</v>
      </c>
      <c r="L605" s="76">
        <f>'Results csv file'!M1052</f>
        <v>-1.576938E-2</v>
      </c>
      <c r="M605" s="76">
        <f>'Results csv file'!N1052</f>
        <v>-1.5293350000000001E-2</v>
      </c>
      <c r="N605" s="76">
        <f>'Results csv file'!O1052</f>
        <v>-1.53128E-2</v>
      </c>
      <c r="O605" s="76">
        <f>'Results csv file'!P1052</f>
        <v>-1.55944E-2</v>
      </c>
      <c r="P605" s="76">
        <f>'Results csv file'!Q1052</f>
        <v>-1.5875859999999999E-2</v>
      </c>
      <c r="Q605" s="77">
        <f>'Results csv file'!R1052</f>
        <v>-1.606987E-2</v>
      </c>
      <c r="R605" s="164"/>
      <c r="S605" s="164"/>
      <c r="T605" s="164"/>
      <c r="U605" s="164"/>
      <c r="V605" s="164"/>
      <c r="W605" s="164"/>
      <c r="X605" s="164"/>
    </row>
    <row r="606" spans="1:24" x14ac:dyDescent="0.25">
      <c r="A606" s="91" t="str">
        <f>'Results csv file'!A1057</f>
        <v>munxhoutot(WolffdeneBah)</v>
      </c>
      <c r="B606" s="76">
        <f>'Results csv file'!C1053</f>
        <v>1.7423859999999999E-2</v>
      </c>
      <c r="C606" s="76">
        <f>'Results csv file'!D1053</f>
        <v>1.280791E-2</v>
      </c>
      <c r="D606" s="76">
        <f>'Results csv file'!E1053</f>
        <v>9.1840989999999994E-3</v>
      </c>
      <c r="E606" s="76">
        <f>'Results csv file'!F1053</f>
        <v>6.2378809999999998E-3</v>
      </c>
      <c r="F606" s="76">
        <f>'Results csv file'!G1053</f>
        <v>4.9697470000000001E-3</v>
      </c>
      <c r="G606" s="76">
        <f>'Results csv file'!H1053</f>
        <v>3.3985450000000002E-3</v>
      </c>
      <c r="H606" s="76">
        <f>'Results csv file'!I1053</f>
        <v>2.0696379999999999E-3</v>
      </c>
      <c r="I606" s="76">
        <f>'Results csv file'!J1053</f>
        <v>9.9278369999999993E-4</v>
      </c>
      <c r="J606" s="76">
        <f>'Results csv file'!K1053</f>
        <v>3.5545350000000002E-3</v>
      </c>
      <c r="K606" s="76">
        <f>'Results csv file'!L1053</f>
        <v>4.704466E-3</v>
      </c>
      <c r="L606" s="76">
        <f>'Results csv file'!M1053</f>
        <v>5.5360660000000001E-3</v>
      </c>
      <c r="M606" s="76">
        <f>'Results csv file'!N1053</f>
        <v>5.3515280000000004E-3</v>
      </c>
      <c r="N606" s="76">
        <f>'Results csv file'!O1053</f>
        <v>4.6525890000000004E-3</v>
      </c>
      <c r="O606" s="76">
        <f>'Results csv file'!P1053</f>
        <v>3.8473000000000001E-3</v>
      </c>
      <c r="P606" s="76">
        <f>'Results csv file'!Q1053</f>
        <v>3.1977009999999998E-3</v>
      </c>
      <c r="Q606" s="77">
        <f>'Results csv file'!R1053</f>
        <v>2.6935459999999998E-3</v>
      </c>
      <c r="R606" s="164"/>
      <c r="S606" s="164"/>
      <c r="T606" s="164"/>
      <c r="U606" s="164"/>
      <c r="V606" s="164"/>
      <c r="W606" s="164"/>
      <c r="X606" s="164"/>
    </row>
    <row r="607" spans="1:24" x14ac:dyDescent="0.25">
      <c r="A607" s="91" t="str">
        <f>'Results csv file'!A1058</f>
        <v>munxhoutot(Woodridge)</v>
      </c>
      <c r="B607" s="76">
        <f>'Results csv file'!C1054</f>
        <v>5.8647789999999998E-2</v>
      </c>
      <c r="C607" s="76">
        <f>'Results csv file'!D1054</f>
        <v>5.2605930000000002E-2</v>
      </c>
      <c r="D607" s="76">
        <f>'Results csv file'!E1054</f>
        <v>4.800811E-2</v>
      </c>
      <c r="E607" s="76">
        <f>'Results csv file'!F1054</f>
        <v>4.432357E-2</v>
      </c>
      <c r="F607" s="76">
        <f>'Results csv file'!G1054</f>
        <v>4.273482E-2</v>
      </c>
      <c r="G607" s="76">
        <f>'Results csv file'!H1054</f>
        <v>4.0365480000000002E-2</v>
      </c>
      <c r="H607" s="76">
        <f>'Results csv file'!I1054</f>
        <v>3.8306220000000002E-2</v>
      </c>
      <c r="I607" s="76">
        <f>'Results csv file'!J1054</f>
        <v>3.6577070000000003E-2</v>
      </c>
      <c r="J607" s="76">
        <f>'Results csv file'!K1054</f>
        <v>4.0829600000000001E-2</v>
      </c>
      <c r="K607" s="76">
        <f>'Results csv file'!L1054</f>
        <v>4.2067300000000002E-2</v>
      </c>
      <c r="L607" s="76">
        <f>'Results csv file'!M1054</f>
        <v>4.2803279999999999E-2</v>
      </c>
      <c r="M607" s="76">
        <f>'Results csv file'!N1054</f>
        <v>4.1391190000000001E-2</v>
      </c>
      <c r="N607" s="76">
        <f>'Results csv file'!O1054</f>
        <v>3.9561739999999998E-2</v>
      </c>
      <c r="O607" s="76">
        <f>'Results csv file'!P1054</f>
        <v>3.7957640000000001E-2</v>
      </c>
      <c r="P607" s="76">
        <f>'Results csv file'!Q1054</f>
        <v>3.6791919999999999E-2</v>
      </c>
      <c r="Q607" s="77">
        <f>'Results csv file'!R1054</f>
        <v>3.5839900000000001E-2</v>
      </c>
      <c r="R607" s="164"/>
      <c r="S607" s="164"/>
      <c r="T607" s="164"/>
      <c r="U607" s="164"/>
      <c r="V607" s="164"/>
      <c r="W607" s="164"/>
      <c r="X607" s="164"/>
    </row>
    <row r="608" spans="1:24" x14ac:dyDescent="0.25">
      <c r="A608" s="91" t="str">
        <f>'Results csv file'!A1059</f>
        <v>munxhoutot(AlbanyCreek)</v>
      </c>
      <c r="B608" s="76">
        <f>'Results csv file'!C1055</f>
        <v>-9.5697209999999998E-4</v>
      </c>
      <c r="C608" s="76">
        <f>'Results csv file'!D1055</f>
        <v>-4.6495759999999999E-3</v>
      </c>
      <c r="D608" s="76">
        <f>'Results csv file'!E1055</f>
        <v>-7.595709E-3</v>
      </c>
      <c r="E608" s="76">
        <f>'Results csv file'!F1055</f>
        <v>-1.0031200000000001E-2</v>
      </c>
      <c r="F608" s="76">
        <f>'Results csv file'!G1055</f>
        <v>-1.100929E-2</v>
      </c>
      <c r="G608" s="76">
        <f>'Results csv file'!H1055</f>
        <v>-1.216398E-2</v>
      </c>
      <c r="H608" s="76">
        <f>'Results csv file'!I1055</f>
        <v>-1.311525E-2</v>
      </c>
      <c r="I608" s="76">
        <f>'Results csv file'!J1055</f>
        <v>-1.38821E-2</v>
      </c>
      <c r="J608" s="76">
        <f>'Results csv file'!K1055</f>
        <v>-1.20918E-2</v>
      </c>
      <c r="K608" s="76">
        <f>'Results csv file'!L1055</f>
        <v>-1.104817E-2</v>
      </c>
      <c r="L608" s="76">
        <f>'Results csv file'!M1055</f>
        <v>-1.021612E-2</v>
      </c>
      <c r="M608" s="76">
        <f>'Results csv file'!N1055</f>
        <v>-9.8952880000000003E-3</v>
      </c>
      <c r="N608" s="76">
        <f>'Results csv file'!O1055</f>
        <v>-1.0070269999999999E-2</v>
      </c>
      <c r="O608" s="76">
        <f>'Results csv file'!P1055</f>
        <v>-1.0488000000000001E-2</v>
      </c>
      <c r="P608" s="76">
        <f>'Results csv file'!Q1055</f>
        <v>-1.0866590000000001E-2</v>
      </c>
      <c r="Q608" s="77">
        <f>'Results csv file'!R1055</f>
        <v>-1.1148170000000001E-2</v>
      </c>
      <c r="R608" s="164"/>
      <c r="S608" s="164"/>
      <c r="T608" s="164"/>
      <c r="U608" s="164"/>
      <c r="V608" s="164"/>
      <c r="W608" s="164"/>
      <c r="X608" s="164"/>
    </row>
    <row r="609" spans="1:24" x14ac:dyDescent="0.25">
      <c r="A609" s="91" t="str">
        <f>'Results csv file'!A1060</f>
        <v>munxhoutot(BrayPark)</v>
      </c>
      <c r="B609" s="76">
        <f>'Results csv file'!C1056</f>
        <v>-2.4713369999999998E-2</v>
      </c>
      <c r="C609" s="76">
        <f>'Results csv file'!D1056</f>
        <v>-2.7354050000000001E-2</v>
      </c>
      <c r="D609" s="76">
        <f>'Results csv file'!E1056</f>
        <v>-2.945443E-2</v>
      </c>
      <c r="E609" s="76">
        <f>'Results csv file'!F1056</f>
        <v>-3.119152E-2</v>
      </c>
      <c r="F609" s="76">
        <f>'Results csv file'!G1056</f>
        <v>-3.2025110000000002E-2</v>
      </c>
      <c r="G609" s="76">
        <f>'Results csv file'!H1056</f>
        <v>-3.2665560000000003E-2</v>
      </c>
      <c r="H609" s="76">
        <f>'Results csv file'!I1056</f>
        <v>-3.3131349999999997E-2</v>
      </c>
      <c r="I609" s="76">
        <f>'Results csv file'!J1056</f>
        <v>-3.3471029999999999E-2</v>
      </c>
      <c r="J609" s="76">
        <f>'Results csv file'!K1056</f>
        <v>-3.3133719999999998E-2</v>
      </c>
      <c r="K609" s="76">
        <f>'Results csv file'!L1056</f>
        <v>-3.2437649999999998E-2</v>
      </c>
      <c r="L609" s="76">
        <f>'Results csv file'!M1056</f>
        <v>-3.178943E-2</v>
      </c>
      <c r="M609" s="76">
        <f>'Results csv file'!N1056</f>
        <v>-3.0827210000000001E-2</v>
      </c>
      <c r="N609" s="76">
        <f>'Results csv file'!O1056</f>
        <v>-3.036109E-2</v>
      </c>
      <c r="O609" s="76">
        <f>'Results csv file'!P1056</f>
        <v>-3.0302780000000001E-2</v>
      </c>
      <c r="P609" s="76">
        <f>'Results csv file'!Q1056</f>
        <v>-3.0390199999999999E-2</v>
      </c>
      <c r="Q609" s="77">
        <f>'Results csv file'!R1056</f>
        <v>-3.0429060000000001E-2</v>
      </c>
      <c r="R609" s="164"/>
      <c r="S609" s="164"/>
      <c r="T609" s="164"/>
      <c r="U609" s="164"/>
      <c r="V609" s="164"/>
      <c r="W609" s="164"/>
      <c r="X609" s="164"/>
    </row>
    <row r="610" spans="1:24" x14ac:dyDescent="0.25">
      <c r="A610" s="91" t="str">
        <f>'Results csv file'!A1061</f>
        <v>munxhoutot(CentralPineW)</v>
      </c>
      <c r="B610" s="76">
        <f>'Results csv file'!C1057</f>
        <v>-2.5950970000000002E-3</v>
      </c>
      <c r="C610" s="76">
        <f>'Results csv file'!D1057</f>
        <v>-6.2280360000000002E-3</v>
      </c>
      <c r="D610" s="76">
        <f>'Results csv file'!E1057</f>
        <v>-9.0849079999999992E-3</v>
      </c>
      <c r="E610" s="76">
        <f>'Results csv file'!F1057</f>
        <v>-1.1421280000000001E-2</v>
      </c>
      <c r="F610" s="76">
        <f>'Results csv file'!G1057</f>
        <v>-1.246713E-2</v>
      </c>
      <c r="G610" s="76">
        <f>'Results csv file'!H1057</f>
        <v>-1.3553259999999999E-2</v>
      </c>
      <c r="H610" s="76">
        <f>'Results csv file'!I1057</f>
        <v>-1.442624E-2</v>
      </c>
      <c r="I610" s="76">
        <f>'Results csv file'!J1057</f>
        <v>-1.5114880000000001E-2</v>
      </c>
      <c r="J610" s="76">
        <f>'Results csv file'!K1057</f>
        <v>-1.36131E-2</v>
      </c>
      <c r="K610" s="76">
        <f>'Results csv file'!L1057</f>
        <v>-1.2608680000000001E-2</v>
      </c>
      <c r="L610" s="76">
        <f>'Results csv file'!M1057</f>
        <v>-1.179675E-2</v>
      </c>
      <c r="M610" s="76">
        <f>'Results csv file'!N1057</f>
        <v>-1.1369580000000001E-2</v>
      </c>
      <c r="N610" s="76">
        <f>'Results csv file'!O1057</f>
        <v>-1.1476500000000001E-2</v>
      </c>
      <c r="O610" s="76">
        <f>'Results csv file'!P1057</f>
        <v>-1.185484E-2</v>
      </c>
      <c r="P610" s="76">
        <f>'Results csv file'!Q1057</f>
        <v>-1.222329E-2</v>
      </c>
      <c r="Q610" s="77">
        <f>'Results csv file'!R1057</f>
        <v>-1.248492E-2</v>
      </c>
      <c r="R610" s="164"/>
      <c r="S610" s="164"/>
      <c r="T610" s="164"/>
      <c r="U610" s="164"/>
      <c r="V610" s="164"/>
      <c r="W610" s="164"/>
      <c r="X610" s="164"/>
    </row>
    <row r="611" spans="1:24" x14ac:dyDescent="0.25">
      <c r="A611" s="91" t="str">
        <f>'Results csv file'!A1062</f>
        <v>munxhoutot(DakabinKalla)</v>
      </c>
      <c r="B611" s="76">
        <f>'Results csv file'!C1058</f>
        <v>-4.9579159999999997E-2</v>
      </c>
      <c r="C611" s="76">
        <f>'Results csv file'!D1058</f>
        <v>-5.0765440000000002E-2</v>
      </c>
      <c r="D611" s="76">
        <f>'Results csv file'!E1058</f>
        <v>-5.1794760000000002E-2</v>
      </c>
      <c r="E611" s="76">
        <f>'Results csv file'!F1058</f>
        <v>-5.268685E-2</v>
      </c>
      <c r="F611" s="76">
        <f>'Results csv file'!G1058</f>
        <v>-5.3083829999999999E-2</v>
      </c>
      <c r="G611" s="76">
        <f>'Results csv file'!H1058</f>
        <v>-5.3122709999999997E-2</v>
      </c>
      <c r="H611" s="76">
        <f>'Results csv file'!I1058</f>
        <v>-5.3084060000000002E-2</v>
      </c>
      <c r="I611" s="76">
        <f>'Results csv file'!J1058</f>
        <v>-5.2986869999999998E-2</v>
      </c>
      <c r="J611" s="76">
        <f>'Results csv file'!K1058</f>
        <v>-5.3534749999999999E-2</v>
      </c>
      <c r="K611" s="76">
        <f>'Results csv file'!L1058</f>
        <v>-5.3012660000000003E-2</v>
      </c>
      <c r="L611" s="76">
        <f>'Results csv file'!M1058</f>
        <v>-5.2402909999999997E-2</v>
      </c>
      <c r="M611" s="76">
        <f>'Results csv file'!N1058</f>
        <v>-5.0825170000000003E-2</v>
      </c>
      <c r="N611" s="76">
        <f>'Results csv file'!O1058</f>
        <v>-4.9715540000000003E-2</v>
      </c>
      <c r="O611" s="76">
        <f>'Results csv file'!P1058</f>
        <v>-4.9151670000000001E-2</v>
      </c>
      <c r="P611" s="76">
        <f>'Results csv file'!Q1058</f>
        <v>-4.8879850000000002E-2</v>
      </c>
      <c r="Q611" s="77">
        <f>'Results csv file'!R1058</f>
        <v>-4.860809E-2</v>
      </c>
      <c r="R611" s="164"/>
      <c r="S611" s="164"/>
      <c r="T611" s="164"/>
      <c r="U611" s="164"/>
      <c r="V611" s="164"/>
      <c r="W611" s="164"/>
      <c r="X611" s="164"/>
    </row>
    <row r="612" spans="1:24" x14ac:dyDescent="0.25">
      <c r="A612" s="91" t="str">
        <f>'Results csv file'!A1063</f>
        <v>munxhoutot(GriffinMango)</v>
      </c>
      <c r="B612" s="76">
        <f>'Results csv file'!C1059</f>
        <v>-6.3074489999999997E-3</v>
      </c>
      <c r="C612" s="76">
        <f>'Results csv file'!D1059</f>
        <v>-1.021815E-2</v>
      </c>
      <c r="D612" s="76">
        <f>'Results csv file'!E1059</f>
        <v>-1.334281E-2</v>
      </c>
      <c r="E612" s="76">
        <f>'Results csv file'!F1059</f>
        <v>-1.5917299999999999E-2</v>
      </c>
      <c r="F612" s="76">
        <f>'Results csv file'!G1059</f>
        <v>-1.6875950000000001E-2</v>
      </c>
      <c r="G612" s="76">
        <f>'Results csv file'!H1059</f>
        <v>-1.8040730000000001E-2</v>
      </c>
      <c r="H612" s="76">
        <f>'Results csv file'!I1059</f>
        <v>-1.9001830000000001E-2</v>
      </c>
      <c r="I612" s="76">
        <f>'Results csv file'!J1059</f>
        <v>-1.976874E-2</v>
      </c>
      <c r="J612" s="76">
        <f>'Results csv file'!K1059</f>
        <v>-1.784438E-2</v>
      </c>
      <c r="K612" s="76">
        <f>'Results csv file'!L1059</f>
        <v>-1.6790780000000002E-2</v>
      </c>
      <c r="L612" s="76">
        <f>'Results csv file'!M1059</f>
        <v>-1.5958590000000002E-2</v>
      </c>
      <c r="M612" s="76">
        <f>'Results csv file'!N1059</f>
        <v>-1.558909E-2</v>
      </c>
      <c r="N612" s="76">
        <f>'Results csv file'!O1059</f>
        <v>-1.5696209999999999E-2</v>
      </c>
      <c r="O612" s="76">
        <f>'Results csv file'!P1059</f>
        <v>-1.6036249999999998E-2</v>
      </c>
      <c r="P612" s="76">
        <f>'Results csv file'!Q1059</f>
        <v>-1.636632E-2</v>
      </c>
      <c r="Q612" s="77">
        <f>'Results csv file'!R1059</f>
        <v>-1.6608850000000001E-2</v>
      </c>
      <c r="R612" s="164"/>
      <c r="S612" s="164"/>
      <c r="T612" s="164"/>
      <c r="U612" s="164"/>
      <c r="V612" s="164"/>
      <c r="W612" s="164"/>
      <c r="X612" s="164"/>
    </row>
    <row r="613" spans="1:24" x14ac:dyDescent="0.25">
      <c r="A613" s="91" t="str">
        <f>'Results csv file'!A1064</f>
        <v>munxhoutot(HillsDistric)</v>
      </c>
      <c r="B613" s="76">
        <f>'Results csv file'!C1060</f>
        <v>5.9765520000000004E-3</v>
      </c>
      <c r="C613" s="76">
        <f>'Results csv file'!D1060</f>
        <v>1.900496E-3</v>
      </c>
      <c r="D613" s="76">
        <f>'Results csv file'!E1060</f>
        <v>-1.2817480000000001E-3</v>
      </c>
      <c r="E613" s="76">
        <f>'Results csv file'!F1060</f>
        <v>-3.8551319999999998E-3</v>
      </c>
      <c r="F613" s="76">
        <f>'Results csv file'!G1060</f>
        <v>-4.9313780000000002E-3</v>
      </c>
      <c r="G613" s="76">
        <f>'Results csv file'!H1060</f>
        <v>-6.2523789999999997E-3</v>
      </c>
      <c r="H613" s="76">
        <f>'Results csv file'!I1060</f>
        <v>-7.3502630000000001E-3</v>
      </c>
      <c r="I613" s="76">
        <f>'Results csv file'!J1060</f>
        <v>-8.2537889999999992E-3</v>
      </c>
      <c r="J613" s="76">
        <f>'Results csv file'!K1060</f>
        <v>-6.2120329999999996E-3</v>
      </c>
      <c r="K613" s="76">
        <f>'Results csv file'!L1060</f>
        <v>-5.2637750000000001E-3</v>
      </c>
      <c r="L613" s="76">
        <f>'Results csv file'!M1060</f>
        <v>-4.5663860000000004E-3</v>
      </c>
      <c r="M613" s="76">
        <f>'Results csv file'!N1060</f>
        <v>-4.5273860000000004E-3</v>
      </c>
      <c r="N613" s="76">
        <f>'Results csv file'!O1060</f>
        <v>-4.9457090000000004E-3</v>
      </c>
      <c r="O613" s="76">
        <f>'Results csv file'!P1060</f>
        <v>-5.5290809999999999E-3</v>
      </c>
      <c r="P613" s="76">
        <f>'Results csv file'!Q1060</f>
        <v>-6.0244820000000003E-3</v>
      </c>
      <c r="Q613" s="77">
        <f>'Results csv file'!R1060</f>
        <v>-6.4128029999999999E-3</v>
      </c>
      <c r="R613" s="164"/>
      <c r="S613" s="164"/>
      <c r="T613" s="164"/>
      <c r="U613" s="164"/>
      <c r="V613" s="164"/>
      <c r="W613" s="164"/>
      <c r="X613" s="164"/>
    </row>
    <row r="614" spans="1:24" x14ac:dyDescent="0.25">
      <c r="A614" s="91" t="str">
        <f>'Results csv file'!A1065</f>
        <v>munxhoutot(Lawnton)</v>
      </c>
      <c r="B614" s="76">
        <f>'Results csv file'!C1061</f>
        <v>-4.8444359999999997E-3</v>
      </c>
      <c r="C614" s="76">
        <f>'Results csv file'!D1061</f>
        <v>-8.6758359999999993E-3</v>
      </c>
      <c r="D614" s="76">
        <f>'Results csv file'!E1061</f>
        <v>-1.168191E-2</v>
      </c>
      <c r="E614" s="76">
        <f>'Results csv file'!F1061</f>
        <v>-1.413795E-2</v>
      </c>
      <c r="F614" s="76">
        <f>'Results csv file'!G1061</f>
        <v>-1.517518E-2</v>
      </c>
      <c r="G614" s="76">
        <f>'Results csv file'!H1061</f>
        <v>-1.6320609999999999E-2</v>
      </c>
      <c r="H614" s="76">
        <f>'Results csv file'!I1061</f>
        <v>-1.7252529999999999E-2</v>
      </c>
      <c r="I614" s="76">
        <f>'Results csv file'!J1061</f>
        <v>-1.7990470000000001E-2</v>
      </c>
      <c r="J614" s="76">
        <f>'Results csv file'!K1061</f>
        <v>-1.6388699999999999E-2</v>
      </c>
      <c r="K614" s="76">
        <f>'Results csv file'!L1061</f>
        <v>-1.5470009999999999E-2</v>
      </c>
      <c r="L614" s="76">
        <f>'Results csv file'!M1061</f>
        <v>-1.4744190000000001E-2</v>
      </c>
      <c r="M614" s="76">
        <f>'Results csv file'!N1061</f>
        <v>-1.44041E-2</v>
      </c>
      <c r="N614" s="76">
        <f>'Results csv file'!O1061</f>
        <v>-1.4530309999999999E-2</v>
      </c>
      <c r="O614" s="76">
        <f>'Results csv file'!P1061</f>
        <v>-1.488953E-2</v>
      </c>
      <c r="P614" s="76">
        <f>'Results csv file'!Q1061</f>
        <v>-1.5248640000000001E-2</v>
      </c>
      <c r="Q614" s="77">
        <f>'Results csv file'!R1061</f>
        <v>-1.552048E-2</v>
      </c>
      <c r="R614" s="164"/>
      <c r="S614" s="164"/>
      <c r="T614" s="164"/>
      <c r="U614" s="164"/>
      <c r="V614" s="164"/>
      <c r="W614" s="164"/>
      <c r="X614" s="164"/>
    </row>
    <row r="615" spans="1:24" x14ac:dyDescent="0.25">
      <c r="A615" s="91" t="str">
        <f>'Results csv file'!A1066</f>
        <v>munxhoutot(Petrie)</v>
      </c>
      <c r="B615" s="76">
        <f>'Results csv file'!C1062</f>
        <v>-3.2845359999999997E-2</v>
      </c>
      <c r="C615" s="76">
        <f>'Results csv file'!D1062</f>
        <v>-3.5307959999999999E-2</v>
      </c>
      <c r="D615" s="76">
        <f>'Results csv file'!E1062</f>
        <v>-3.7260309999999998E-2</v>
      </c>
      <c r="E615" s="76">
        <f>'Results csv file'!F1062</f>
        <v>-3.8859640000000001E-2</v>
      </c>
      <c r="F615" s="76">
        <f>'Results csv file'!G1062</f>
        <v>-3.9528349999999997E-2</v>
      </c>
      <c r="G615" s="76">
        <f>'Results csv file'!H1062</f>
        <v>-4.003313E-2</v>
      </c>
      <c r="H615" s="76">
        <f>'Results csv file'!I1062</f>
        <v>-4.0392369999999997E-2</v>
      </c>
      <c r="I615" s="76">
        <f>'Results csv file'!J1062</f>
        <v>-4.0635169999999998E-2</v>
      </c>
      <c r="J615" s="76">
        <f>'Results csv file'!K1062</f>
        <v>-4.0220829999999999E-2</v>
      </c>
      <c r="K615" s="76">
        <f>'Results csv file'!L1062</f>
        <v>-3.9544049999999997E-2</v>
      </c>
      <c r="L615" s="76">
        <f>'Results csv file'!M1062</f>
        <v>-3.8915039999999998E-2</v>
      </c>
      <c r="M615" s="76">
        <f>'Results csv file'!N1062</f>
        <v>-3.7884210000000001E-2</v>
      </c>
      <c r="N615" s="76">
        <f>'Results csv file'!O1062</f>
        <v>-3.729118E-2</v>
      </c>
      <c r="O615" s="76">
        <f>'Results csv file'!P1062</f>
        <v>-3.7106859999999998E-2</v>
      </c>
      <c r="P615" s="76">
        <f>'Results csv file'!Q1062</f>
        <v>-3.7087420000000003E-2</v>
      </c>
      <c r="Q615" s="77">
        <f>'Results csv file'!R1062</f>
        <v>-3.7038830000000002E-2</v>
      </c>
      <c r="R615" s="164"/>
      <c r="S615" s="164"/>
      <c r="T615" s="164"/>
      <c r="U615" s="164"/>
      <c r="V615" s="164"/>
      <c r="W615" s="164"/>
      <c r="X615" s="164"/>
    </row>
    <row r="616" spans="1:24" x14ac:dyDescent="0.25">
      <c r="A616" s="91" t="str">
        <f>'Results csv file'!A1067</f>
        <v>munxhoutot(StrathpineBr)</v>
      </c>
      <c r="B616" s="76">
        <f>'Results csv file'!C1063</f>
        <v>-3.712033E-2</v>
      </c>
      <c r="C616" s="76">
        <f>'Results csv file'!D1063</f>
        <v>-3.9691240000000003E-2</v>
      </c>
      <c r="D616" s="76">
        <f>'Results csv file'!E1063</f>
        <v>-4.1752009999999999E-2</v>
      </c>
      <c r="E616" s="76">
        <f>'Results csv file'!F1063</f>
        <v>-4.3430139999999999E-2</v>
      </c>
      <c r="F616" s="76">
        <f>'Results csv file'!G1063</f>
        <v>-4.4117869999999997E-2</v>
      </c>
      <c r="G616" s="76">
        <f>'Results csv file'!H1063</f>
        <v>-4.4583589999999999E-2</v>
      </c>
      <c r="H616" s="76">
        <f>'Results csv file'!I1063</f>
        <v>-4.489435E-2</v>
      </c>
      <c r="I616" s="76">
        <f>'Results csv file'!J1063</f>
        <v>-4.509821E-2</v>
      </c>
      <c r="J616" s="76">
        <f>'Results csv file'!K1063</f>
        <v>-4.484747E-2</v>
      </c>
      <c r="K616" s="76">
        <f>'Results csv file'!L1063</f>
        <v>-4.4160919999999999E-2</v>
      </c>
      <c r="L616" s="76">
        <f>'Results csv file'!M1063</f>
        <v>-4.3502869999999999E-2</v>
      </c>
      <c r="M616" s="76">
        <f>'Results csv file'!N1063</f>
        <v>-4.2327499999999997E-2</v>
      </c>
      <c r="N616" s="76">
        <f>'Results csv file'!O1063</f>
        <v>-4.1599169999999998E-2</v>
      </c>
      <c r="O616" s="76">
        <f>'Results csv file'!P1063</f>
        <v>-4.1317550000000001E-2</v>
      </c>
      <c r="P616" s="76">
        <f>'Results csv file'!Q1063</f>
        <v>-4.1239820000000003E-2</v>
      </c>
      <c r="Q616" s="77">
        <f>'Results csv file'!R1063</f>
        <v>-4.1142900000000003E-2</v>
      </c>
      <c r="R616" s="164"/>
      <c r="S616" s="164"/>
      <c r="T616" s="164"/>
      <c r="U616" s="164"/>
      <c r="V616" s="164"/>
      <c r="W616" s="164"/>
      <c r="X616" s="164"/>
    </row>
    <row r="617" spans="1:24" x14ac:dyDescent="0.25">
      <c r="A617" s="91" t="str">
        <f>'Results csv file'!A1068</f>
        <v>munxhoutot(MortonBayBal)</v>
      </c>
      <c r="B617" s="76">
        <f>'Results csv file'!C1064</f>
        <v>1.9021199999999999E-2</v>
      </c>
      <c r="C617" s="76">
        <f>'Results csv file'!D1064</f>
        <v>1.418349E-2</v>
      </c>
      <c r="D617" s="76">
        <f>'Results csv file'!E1064</f>
        <v>1.034877E-2</v>
      </c>
      <c r="E617" s="76">
        <f>'Results csv file'!F1064</f>
        <v>7.2121499999999996E-3</v>
      </c>
      <c r="F617" s="76">
        <f>'Results csv file'!G1064</f>
        <v>5.9234489999999999E-3</v>
      </c>
      <c r="G617" s="76">
        <f>'Results csv file'!H1064</f>
        <v>4.234186E-3</v>
      </c>
      <c r="H617" s="76">
        <f>'Results csv file'!I1064</f>
        <v>2.787285E-3</v>
      </c>
      <c r="I617" s="76">
        <f>'Results csv file'!J1064</f>
        <v>1.602703E-3</v>
      </c>
      <c r="J617" s="76">
        <f>'Results csv file'!K1064</f>
        <v>4.4091069999999998E-3</v>
      </c>
      <c r="K617" s="76">
        <f>'Results csv file'!L1064</f>
        <v>5.5793780000000003E-3</v>
      </c>
      <c r="L617" s="76">
        <f>'Results csv file'!M1064</f>
        <v>6.4214650000000003E-3</v>
      </c>
      <c r="M617" s="76">
        <f>'Results csv file'!N1064</f>
        <v>6.139762E-3</v>
      </c>
      <c r="N617" s="76">
        <f>'Results csv file'!O1064</f>
        <v>5.3820630000000003E-3</v>
      </c>
      <c r="O617" s="76">
        <f>'Results csv file'!P1064</f>
        <v>4.5473270000000003E-3</v>
      </c>
      <c r="P617" s="76">
        <f>'Results csv file'!Q1064</f>
        <v>3.8779029999999998E-3</v>
      </c>
      <c r="Q617" s="77">
        <f>'Results csv file'!R1064</f>
        <v>3.344344E-3</v>
      </c>
      <c r="R617" s="164"/>
      <c r="S617" s="164"/>
      <c r="T617" s="164"/>
      <c r="U617" s="164"/>
      <c r="V617" s="164"/>
      <c r="W617" s="164"/>
      <c r="X617" s="164"/>
    </row>
    <row r="618" spans="1:24" x14ac:dyDescent="0.25">
      <c r="A618" s="91" t="str">
        <f>'Results csv file'!A1069</f>
        <v>munxhoutot(Clontarf)</v>
      </c>
      <c r="B618" s="76">
        <f>'Results csv file'!C1065</f>
        <v>-7.5487269999999999E-4</v>
      </c>
      <c r="C618" s="76">
        <f>'Results csv file'!D1065</f>
        <v>-4.3761629999999998E-3</v>
      </c>
      <c r="D618" s="76">
        <f>'Results csv file'!E1065</f>
        <v>-7.1831209999999998E-3</v>
      </c>
      <c r="E618" s="76">
        <f>'Results csv file'!F1065</f>
        <v>-9.4603080000000006E-3</v>
      </c>
      <c r="F618" s="76">
        <f>'Results csv file'!G1065</f>
        <v>-1.0400980000000001E-2</v>
      </c>
      <c r="G618" s="76">
        <f>'Results csv file'!H1065</f>
        <v>-1.1537560000000001E-2</v>
      </c>
      <c r="H618" s="76">
        <f>'Results csv file'!I1065</f>
        <v>-1.247973E-2</v>
      </c>
      <c r="I618" s="76">
        <f>'Results csv file'!J1065</f>
        <v>-1.324726E-2</v>
      </c>
      <c r="J618" s="76">
        <f>'Results csv file'!K1065</f>
        <v>-1.149178E-2</v>
      </c>
      <c r="K618" s="76">
        <f>'Results csv file'!L1065</f>
        <v>-1.0640220000000001E-2</v>
      </c>
      <c r="L618" s="76">
        <f>'Results csv file'!M1065</f>
        <v>-1.0010440000000001E-2</v>
      </c>
      <c r="M618" s="76">
        <f>'Results csv file'!N1065</f>
        <v>-9.8837960000000002E-3</v>
      </c>
      <c r="N618" s="76">
        <f>'Results csv file'!O1065</f>
        <v>-1.016573E-2</v>
      </c>
      <c r="O618" s="76">
        <f>'Results csv file'!P1065</f>
        <v>-1.062242E-2</v>
      </c>
      <c r="P618" s="76">
        <f>'Results csv file'!Q1065</f>
        <v>-1.103049E-2</v>
      </c>
      <c r="Q618" s="77">
        <f>'Results csv file'!R1065</f>
        <v>-1.1341230000000001E-2</v>
      </c>
      <c r="R618" s="164"/>
      <c r="S618" s="164"/>
      <c r="T618" s="164"/>
      <c r="U618" s="164"/>
      <c r="V618" s="164"/>
      <c r="W618" s="164"/>
      <c r="X618" s="164"/>
    </row>
    <row r="619" spans="1:24" x14ac:dyDescent="0.25">
      <c r="A619" s="91" t="str">
        <f>'Results csv file'!A1070</f>
        <v>munxhoutot(MargateWoody)</v>
      </c>
      <c r="B619" s="76">
        <f>'Results csv file'!C1066</f>
        <v>5.8985490000000003E-3</v>
      </c>
      <c r="C619" s="76">
        <f>'Results csv file'!D1066</f>
        <v>1.853057E-3</v>
      </c>
      <c r="D619" s="76">
        <f>'Results csv file'!E1066</f>
        <v>-1.3183190000000001E-3</v>
      </c>
      <c r="E619" s="76">
        <f>'Results csv file'!F1066</f>
        <v>-3.9102609999999999E-3</v>
      </c>
      <c r="F619" s="76">
        <f>'Results csv file'!G1066</f>
        <v>-5.0157520000000001E-3</v>
      </c>
      <c r="G619" s="76">
        <f>'Results csv file'!H1066</f>
        <v>-6.3265179999999997E-3</v>
      </c>
      <c r="H619" s="76">
        <f>'Results csv file'!I1066</f>
        <v>-7.4141650000000003E-3</v>
      </c>
      <c r="I619" s="76">
        <f>'Results csv file'!J1066</f>
        <v>-8.2977940000000007E-3</v>
      </c>
      <c r="J619" s="76">
        <f>'Results csv file'!K1066</f>
        <v>-6.2823799999999997E-3</v>
      </c>
      <c r="K619" s="76">
        <f>'Results csv file'!L1066</f>
        <v>-5.2762240000000004E-3</v>
      </c>
      <c r="L619" s="76">
        <f>'Results csv file'!M1066</f>
        <v>-4.5211269999999998E-3</v>
      </c>
      <c r="M619" s="76">
        <f>'Results csv file'!N1066</f>
        <v>-4.4432409999999997E-3</v>
      </c>
      <c r="N619" s="76">
        <f>'Results csv file'!O1066</f>
        <v>-4.8417829999999997E-3</v>
      </c>
      <c r="O619" s="76">
        <f>'Results csv file'!P1066</f>
        <v>-5.414823E-3</v>
      </c>
      <c r="P619" s="76">
        <f>'Results csv file'!Q1066</f>
        <v>-5.9098120000000004E-3</v>
      </c>
      <c r="Q619" s="77">
        <f>'Results csv file'!R1066</f>
        <v>-6.2883469999999997E-3</v>
      </c>
      <c r="R619" s="164"/>
      <c r="S619" s="164"/>
      <c r="T619" s="164"/>
      <c r="U619" s="164"/>
      <c r="V619" s="164"/>
      <c r="W619" s="164"/>
      <c r="X619" s="164"/>
    </row>
    <row r="620" spans="1:24" x14ac:dyDescent="0.25">
      <c r="A620" s="91" t="str">
        <f>'Results csv file'!A1071</f>
        <v>munxhoutot(RedcliffeSca)</v>
      </c>
      <c r="B620" s="76">
        <f>'Results csv file'!C1067</f>
        <v>-1.455561E-2</v>
      </c>
      <c r="C620" s="76">
        <f>'Results csv file'!D1067</f>
        <v>-1.7499440000000002E-2</v>
      </c>
      <c r="D620" s="76">
        <f>'Results csv file'!E1067</f>
        <v>-1.981511E-2</v>
      </c>
      <c r="E620" s="76">
        <f>'Results csv file'!F1067</f>
        <v>-2.1718700000000001E-2</v>
      </c>
      <c r="F620" s="76">
        <f>'Results csv file'!G1067</f>
        <v>-2.2562269999999999E-2</v>
      </c>
      <c r="G620" s="76">
        <f>'Results csv file'!H1067</f>
        <v>-2.3397359999999999E-2</v>
      </c>
      <c r="H620" s="76">
        <f>'Results csv file'!I1067</f>
        <v>-2.4057660000000002E-2</v>
      </c>
      <c r="I620" s="76">
        <f>'Results csv file'!J1067</f>
        <v>-2.4572299999999998E-2</v>
      </c>
      <c r="J620" s="76">
        <f>'Results csv file'!K1067</f>
        <v>-2.354239E-2</v>
      </c>
      <c r="K620" s="76">
        <f>'Results csv file'!L1067</f>
        <v>-2.273994E-2</v>
      </c>
      <c r="L620" s="76">
        <f>'Results csv file'!M1067</f>
        <v>-2.2062419999999999E-2</v>
      </c>
      <c r="M620" s="76">
        <f>'Results csv file'!N1067</f>
        <v>-2.1439429999999999E-2</v>
      </c>
      <c r="N620" s="76">
        <f>'Results csv file'!O1067</f>
        <v>-2.128381E-2</v>
      </c>
      <c r="O620" s="76">
        <f>'Results csv file'!P1067</f>
        <v>-2.1439260000000002E-2</v>
      </c>
      <c r="P620" s="76">
        <f>'Results csv file'!Q1067</f>
        <v>-2.1652950000000001E-2</v>
      </c>
      <c r="Q620" s="77">
        <f>'Results csv file'!R1067</f>
        <v>-2.1798540000000002E-2</v>
      </c>
      <c r="R620" s="164"/>
      <c r="S620" s="164"/>
      <c r="T620" s="164"/>
      <c r="U620" s="164"/>
      <c r="V620" s="164"/>
      <c r="W620" s="164"/>
      <c r="X620" s="164"/>
    </row>
    <row r="621" spans="1:24" x14ac:dyDescent="0.25">
      <c r="A621" s="91" t="str">
        <f>'Results csv file'!A1072</f>
        <v>munxhoutot(RothwellKipp)</v>
      </c>
      <c r="B621" s="76">
        <f>'Results csv file'!C1068</f>
        <v>1.7594019999999998E-2</v>
      </c>
      <c r="C621" s="76">
        <f>'Results csv file'!D1068</f>
        <v>1.2715799999999999E-2</v>
      </c>
      <c r="D621" s="76">
        <f>'Results csv file'!E1068</f>
        <v>8.9659860000000004E-3</v>
      </c>
      <c r="E621" s="76">
        <f>'Results csv file'!F1068</f>
        <v>5.9617610000000003E-3</v>
      </c>
      <c r="F621" s="76">
        <f>'Results csv file'!G1068</f>
        <v>4.7804500000000003E-3</v>
      </c>
      <c r="G621" s="76">
        <f>'Results csv file'!H1068</f>
        <v>3.1798109999999998E-3</v>
      </c>
      <c r="H621" s="76">
        <f>'Results csv file'!I1068</f>
        <v>1.8311600000000001E-3</v>
      </c>
      <c r="I621" s="76">
        <f>'Results csv file'!J1068</f>
        <v>7.3458170000000001E-4</v>
      </c>
      <c r="J621" s="76">
        <f>'Results csv file'!K1068</f>
        <v>3.6566480000000002E-3</v>
      </c>
      <c r="K621" s="76">
        <f>'Results csv file'!L1068</f>
        <v>4.7780080000000003E-3</v>
      </c>
      <c r="L621" s="76">
        <f>'Results csv file'!M1068</f>
        <v>5.5615220000000002E-3</v>
      </c>
      <c r="M621" s="76">
        <f>'Results csv file'!N1068</f>
        <v>5.1730400000000003E-3</v>
      </c>
      <c r="N621" s="76">
        <f>'Results csv file'!O1068</f>
        <v>4.3772230000000004E-3</v>
      </c>
      <c r="O621" s="76">
        <f>'Results csv file'!P1068</f>
        <v>3.5525869999999998E-3</v>
      </c>
      <c r="P621" s="76">
        <f>'Results csv file'!Q1068</f>
        <v>2.9124659999999998E-3</v>
      </c>
      <c r="Q621" s="77">
        <f>'Results csv file'!R1068</f>
        <v>2.3984340000000001E-3</v>
      </c>
      <c r="R621" s="164"/>
      <c r="S621" s="164"/>
      <c r="T621" s="164"/>
      <c r="U621" s="164"/>
      <c r="V621" s="164"/>
      <c r="W621" s="164"/>
      <c r="X621" s="164"/>
    </row>
    <row r="622" spans="1:24" x14ac:dyDescent="0.25">
      <c r="A622" s="91" t="str">
        <f>'Results csv file'!A1073</f>
        <v>munxhoutot(AlexandraHil)</v>
      </c>
      <c r="B622" s="76">
        <f>'Results csv file'!C1069</f>
        <v>-5.9035869999999997E-2</v>
      </c>
      <c r="C622" s="76">
        <f>'Results csv file'!D1069</f>
        <v>-6.0339370000000003E-2</v>
      </c>
      <c r="D622" s="76">
        <f>'Results csv file'!E1069</f>
        <v>-6.1397809999999997E-2</v>
      </c>
      <c r="E622" s="76">
        <f>'Results csv file'!F1069</f>
        <v>-6.2279849999999998E-2</v>
      </c>
      <c r="F622" s="76">
        <f>'Results csv file'!G1069</f>
        <v>-6.2842350000000005E-2</v>
      </c>
      <c r="G622" s="76">
        <f>'Results csv file'!H1069</f>
        <v>-6.2803479999999995E-2</v>
      </c>
      <c r="H622" s="76">
        <f>'Results csv file'!I1069</f>
        <v>-6.2648239999999994E-2</v>
      </c>
      <c r="I622" s="76">
        <f>'Results csv file'!J1069</f>
        <v>-6.2434719999999999E-2</v>
      </c>
      <c r="J622" s="76">
        <f>'Results csv file'!K1069</f>
        <v>-6.3437549999999995E-2</v>
      </c>
      <c r="K622" s="76">
        <f>'Results csv file'!L1069</f>
        <v>-6.302191E-2</v>
      </c>
      <c r="L622" s="76">
        <f>'Results csv file'!M1069</f>
        <v>-6.2489679999999999E-2</v>
      </c>
      <c r="M622" s="76">
        <f>'Results csv file'!N1069</f>
        <v>-6.0711210000000002E-2</v>
      </c>
      <c r="N622" s="76">
        <f>'Results csv file'!O1069</f>
        <v>-5.9380700000000002E-2</v>
      </c>
      <c r="O622" s="76">
        <f>'Results csv file'!P1069</f>
        <v>-5.8672149999999999E-2</v>
      </c>
      <c r="P622" s="76">
        <f>'Results csv file'!Q1069</f>
        <v>-5.8313139999999999E-2</v>
      </c>
      <c r="Q622" s="77">
        <f>'Results csv file'!R1069</f>
        <v>-5.7983310000000003E-2</v>
      </c>
      <c r="R622" s="164"/>
      <c r="S622" s="164"/>
      <c r="T622" s="164"/>
      <c r="U622" s="164"/>
      <c r="V622" s="164"/>
      <c r="W622" s="164"/>
      <c r="X622" s="164"/>
    </row>
    <row r="623" spans="1:24" x14ac:dyDescent="0.25">
      <c r="A623" s="91" t="str">
        <f>'Results csv file'!A1074</f>
        <v>munxhoutot(Birkdale)</v>
      </c>
      <c r="B623" s="76">
        <f>'Results csv file'!C1070</f>
        <v>-1.230388E-2</v>
      </c>
      <c r="C623" s="76">
        <f>'Results csv file'!D1070</f>
        <v>-1.5784650000000001E-2</v>
      </c>
      <c r="D623" s="76">
        <f>'Results csv file'!E1070</f>
        <v>-1.8432380000000002E-2</v>
      </c>
      <c r="E623" s="76">
        <f>'Results csv file'!F1070</f>
        <v>-2.0541150000000001E-2</v>
      </c>
      <c r="F623" s="76">
        <f>'Results csv file'!G1070</f>
        <v>-2.1413000000000001E-2</v>
      </c>
      <c r="G623" s="76">
        <f>'Results csv file'!H1070</f>
        <v>-2.2324989999999999E-2</v>
      </c>
      <c r="H623" s="76">
        <f>'Results csv file'!I1070</f>
        <v>-2.304283E-2</v>
      </c>
      <c r="I623" s="76">
        <f>'Results csv file'!J1070</f>
        <v>-2.359576E-2</v>
      </c>
      <c r="J623" s="76">
        <f>'Results csv file'!K1070</f>
        <v>-2.2216900000000001E-2</v>
      </c>
      <c r="K623" s="76">
        <f>'Results csv file'!L1070</f>
        <v>-2.141471E-2</v>
      </c>
      <c r="L623" s="76">
        <f>'Results csv file'!M1070</f>
        <v>-2.0785930000000001E-2</v>
      </c>
      <c r="M623" s="76">
        <f>'Results csv file'!N1070</f>
        <v>-2.0387530000000001E-2</v>
      </c>
      <c r="N623" s="76">
        <f>'Results csv file'!O1070</f>
        <v>-2.0368089999999998E-2</v>
      </c>
      <c r="O623" s="76">
        <f>'Results csv file'!P1070</f>
        <v>-2.059136E-2</v>
      </c>
      <c r="P623" s="76">
        <f>'Results csv file'!Q1070</f>
        <v>-2.084372E-2</v>
      </c>
      <c r="Q623" s="77">
        <f>'Results csv file'!R1070</f>
        <v>-2.101834E-2</v>
      </c>
      <c r="R623" s="164"/>
      <c r="S623" s="164"/>
      <c r="T623" s="164"/>
      <c r="U623" s="164"/>
      <c r="V623" s="164"/>
      <c r="W623" s="164"/>
      <c r="X623" s="164"/>
    </row>
    <row r="624" spans="1:24" x14ac:dyDescent="0.25">
      <c r="A624" s="91" t="str">
        <f>'Results csv file'!A1075</f>
        <v>munxhoutot(Capalaba)</v>
      </c>
      <c r="B624" s="76">
        <f>'Results csv file'!C1071</f>
        <v>-3.3649150000000003E-2</v>
      </c>
      <c r="C624" s="76">
        <f>'Results csv file'!D1071</f>
        <v>-3.6236709999999998E-2</v>
      </c>
      <c r="D624" s="76">
        <f>'Results csv file'!E1071</f>
        <v>-3.8216849999999997E-2</v>
      </c>
      <c r="E624" s="76">
        <f>'Results csv file'!F1071</f>
        <v>-3.978553E-2</v>
      </c>
      <c r="F624" s="76">
        <f>'Results csv file'!G1071</f>
        <v>-4.0464010000000002E-2</v>
      </c>
      <c r="G624" s="76">
        <f>'Results csv file'!H1071</f>
        <v>-4.0949199999999998E-2</v>
      </c>
      <c r="H624" s="76">
        <f>'Results csv file'!I1071</f>
        <v>-4.1279169999999997E-2</v>
      </c>
      <c r="I624" s="76">
        <f>'Results csv file'!J1071</f>
        <v>-4.1483039999999999E-2</v>
      </c>
      <c r="J624" s="76">
        <f>'Results csv file'!K1071</f>
        <v>-4.1010579999999998E-2</v>
      </c>
      <c r="K624" s="76">
        <f>'Results csv file'!L1071</f>
        <v>-4.0343499999999997E-2</v>
      </c>
      <c r="L624" s="76">
        <f>'Results csv file'!M1071</f>
        <v>-3.9743609999999999E-2</v>
      </c>
      <c r="M624" s="76">
        <f>'Results csv file'!N1071</f>
        <v>-3.8771659999999999E-2</v>
      </c>
      <c r="N624" s="76">
        <f>'Results csv file'!O1071</f>
        <v>-3.8198620000000003E-2</v>
      </c>
      <c r="O624" s="76">
        <f>'Results csv file'!P1071</f>
        <v>-3.8023830000000002E-2</v>
      </c>
      <c r="P624" s="76">
        <f>'Results csv file'!Q1071</f>
        <v>-3.8004389999999999E-2</v>
      </c>
      <c r="Q624" s="77">
        <f>'Results csv file'!R1071</f>
        <v>-3.7955799999999998E-2</v>
      </c>
      <c r="R624" s="164"/>
      <c r="S624" s="164"/>
      <c r="T624" s="164"/>
      <c r="U624" s="164"/>
      <c r="V624" s="164"/>
      <c r="W624" s="164"/>
      <c r="X624" s="164"/>
    </row>
    <row r="625" spans="1:24" x14ac:dyDescent="0.25">
      <c r="A625" s="91" t="str">
        <f>'Results csv file'!A1076</f>
        <v>munxhoutot(Cleveland)</v>
      </c>
      <c r="B625" s="76">
        <f>'Results csv file'!C1072</f>
        <v>-3.0887310000000001E-2</v>
      </c>
      <c r="C625" s="76">
        <f>'Results csv file'!D1072</f>
        <v>-3.3307820000000002E-2</v>
      </c>
      <c r="D625" s="76">
        <f>'Results csv file'!E1072</f>
        <v>-3.5140419999999999E-2</v>
      </c>
      <c r="E625" s="76">
        <f>'Results csv file'!F1072</f>
        <v>-3.6581200000000001E-2</v>
      </c>
      <c r="F625" s="76">
        <f>'Results csv file'!G1072</f>
        <v>-3.7298640000000001E-2</v>
      </c>
      <c r="G625" s="76">
        <f>'Results csv file'!H1072</f>
        <v>-3.7783879999999999E-2</v>
      </c>
      <c r="H625" s="76">
        <f>'Results csv file'!I1072</f>
        <v>-3.8113870000000001E-2</v>
      </c>
      <c r="I625" s="76">
        <f>'Results csv file'!J1072</f>
        <v>-3.8327460000000001E-2</v>
      </c>
      <c r="J625" s="76">
        <f>'Results csv file'!K1072</f>
        <v>-3.8028050000000001E-2</v>
      </c>
      <c r="K625" s="76">
        <f>'Results csv file'!L1072</f>
        <v>-3.7457450000000003E-2</v>
      </c>
      <c r="L625" s="76">
        <f>'Results csv file'!M1072</f>
        <v>-3.6954239999999999E-2</v>
      </c>
      <c r="M625" s="76">
        <f>'Results csv file'!N1072</f>
        <v>-3.6050899999999997E-2</v>
      </c>
      <c r="N625" s="76">
        <f>'Results csv file'!O1072</f>
        <v>-3.5536320000000003E-2</v>
      </c>
      <c r="O625" s="76">
        <f>'Results csv file'!P1072</f>
        <v>-3.5410209999999998E-2</v>
      </c>
      <c r="P625" s="76">
        <f>'Results csv file'!Q1072</f>
        <v>-3.5439360000000003E-2</v>
      </c>
      <c r="Q625" s="77">
        <f>'Results csv file'!R1072</f>
        <v>-3.542965E-2</v>
      </c>
      <c r="R625" s="164"/>
      <c r="S625" s="164"/>
      <c r="T625" s="164"/>
      <c r="U625" s="164"/>
      <c r="V625" s="164"/>
      <c r="W625" s="164"/>
      <c r="X625" s="164"/>
    </row>
    <row r="626" spans="1:24" x14ac:dyDescent="0.25">
      <c r="A626" s="91" t="str">
        <f>'Results csv file'!A1077</f>
        <v>munxhoutot(Ormiston)</v>
      </c>
      <c r="B626" s="76">
        <f>'Results csv file'!C1073</f>
        <v>-5.7108079999999999E-2</v>
      </c>
      <c r="C626" s="76">
        <f>'Results csv file'!D1073</f>
        <v>-5.8501850000000001E-2</v>
      </c>
      <c r="D626" s="76">
        <f>'Results csv file'!E1073</f>
        <v>-5.9660009999999999E-2</v>
      </c>
      <c r="E626" s="76">
        <f>'Results csv file'!F1073</f>
        <v>-6.0641489999999999E-2</v>
      </c>
      <c r="F626" s="76">
        <f>'Results csv file'!G1073</f>
        <v>-6.1096839999999999E-2</v>
      </c>
      <c r="G626" s="76">
        <f>'Results csv file'!H1073</f>
        <v>-6.1048280000000003E-2</v>
      </c>
      <c r="H626" s="76">
        <f>'Results csv file'!I1073</f>
        <v>-6.0912519999999998E-2</v>
      </c>
      <c r="I626" s="76">
        <f>'Results csv file'!J1073</f>
        <v>-6.072818E-2</v>
      </c>
      <c r="J626" s="76">
        <f>'Results csv file'!K1073</f>
        <v>-6.1895850000000002E-2</v>
      </c>
      <c r="K626" s="76">
        <f>'Results csv file'!L1073</f>
        <v>-6.1441629999999997E-2</v>
      </c>
      <c r="L626" s="76">
        <f>'Results csv file'!M1073</f>
        <v>-6.0861449999999997E-2</v>
      </c>
      <c r="M626" s="76">
        <f>'Results csv file'!N1073</f>
        <v>-5.8999160000000002E-2</v>
      </c>
      <c r="N626" s="76">
        <f>'Results csv file'!O1073</f>
        <v>-5.7574180000000003E-2</v>
      </c>
      <c r="O626" s="76">
        <f>'Results csv file'!P1073</f>
        <v>-5.6798899999999999E-2</v>
      </c>
      <c r="P626" s="76">
        <f>'Results csv file'!Q1073</f>
        <v>-5.6401680000000003E-2</v>
      </c>
      <c r="Q626" s="77">
        <f>'Results csv file'!R1073</f>
        <v>-5.6033359999999997E-2</v>
      </c>
      <c r="R626" s="164"/>
      <c r="S626" s="164"/>
      <c r="T626" s="164"/>
      <c r="U626" s="164"/>
      <c r="V626" s="164"/>
      <c r="W626" s="164"/>
      <c r="X626" s="164"/>
    </row>
    <row r="627" spans="1:24" x14ac:dyDescent="0.25">
      <c r="A627" s="91" t="str">
        <f>'Results csv file'!A1078</f>
        <v>munxhoutot(RedlandBay)</v>
      </c>
      <c r="B627" s="76">
        <f>'Results csv file'!C1074</f>
        <v>-4.634187E-2</v>
      </c>
      <c r="C627" s="76">
        <f>'Results csv file'!D1074</f>
        <v>-4.8197089999999998E-2</v>
      </c>
      <c r="D627" s="76">
        <f>'Results csv file'!E1074</f>
        <v>-4.9737879999999998E-2</v>
      </c>
      <c r="E627" s="76">
        <f>'Results csv file'!F1074</f>
        <v>-5.1033210000000002E-2</v>
      </c>
      <c r="F627" s="76">
        <f>'Results csv file'!G1074</f>
        <v>-5.1595080000000001E-2</v>
      </c>
      <c r="G627" s="76">
        <f>'Results csv file'!H1074</f>
        <v>-5.1798820000000002E-2</v>
      </c>
      <c r="H627" s="76">
        <f>'Results csv file'!I1074</f>
        <v>-5.1866809999999999E-2</v>
      </c>
      <c r="I627" s="76">
        <f>'Results csv file'!J1074</f>
        <v>-5.1857100000000003E-2</v>
      </c>
      <c r="J627" s="76">
        <f>'Results csv file'!K1074</f>
        <v>-5.2300619999999999E-2</v>
      </c>
      <c r="K627" s="76">
        <f>'Results csv file'!L1074</f>
        <v>-5.1672580000000003E-2</v>
      </c>
      <c r="L627" s="76">
        <f>'Results csv file'!M1074</f>
        <v>-5.0986009999999998E-2</v>
      </c>
      <c r="M627" s="76">
        <f>'Results csv file'!N1074</f>
        <v>-4.9413940000000003E-2</v>
      </c>
      <c r="N627" s="76">
        <f>'Results csv file'!O1074</f>
        <v>-4.831775E-2</v>
      </c>
      <c r="O627" s="76">
        <f>'Results csv file'!P1074</f>
        <v>-4.7784470000000002E-2</v>
      </c>
      <c r="P627" s="76">
        <f>'Results csv file'!Q1074</f>
        <v>-4.7532570000000003E-2</v>
      </c>
      <c r="Q627" s="77">
        <f>'Results csv file'!R1074</f>
        <v>-4.7280450000000002E-2</v>
      </c>
      <c r="R627" s="164"/>
      <c r="S627" s="164"/>
      <c r="T627" s="164"/>
      <c r="U627" s="164"/>
      <c r="V627" s="164"/>
      <c r="W627" s="164"/>
      <c r="X627" s="164"/>
    </row>
    <row r="628" spans="1:24" x14ac:dyDescent="0.25">
      <c r="A628" s="91" t="str">
        <f>'Results csv file'!A1079</f>
        <v>munxhoutot(SheldonMtCot)</v>
      </c>
      <c r="B628" s="76">
        <f>'Results csv file'!C1075</f>
        <v>-3.8285529999999998E-2</v>
      </c>
      <c r="C628" s="76">
        <f>'Results csv file'!D1075</f>
        <v>-4.0503570000000003E-2</v>
      </c>
      <c r="D628" s="76">
        <f>'Results csv file'!E1075</f>
        <v>-4.2270080000000002E-2</v>
      </c>
      <c r="E628" s="76">
        <f>'Results csv file'!F1075</f>
        <v>-4.3722440000000001E-2</v>
      </c>
      <c r="F628" s="76">
        <f>'Results csv file'!G1075</f>
        <v>-4.4409990000000003E-2</v>
      </c>
      <c r="G628" s="76">
        <f>'Results csv file'!H1075</f>
        <v>-4.476894E-2</v>
      </c>
      <c r="H628" s="76">
        <f>'Results csv file'!I1075</f>
        <v>-4.4982439999999999E-2</v>
      </c>
      <c r="I628" s="76">
        <f>'Results csv file'!J1075</f>
        <v>-4.5089070000000002E-2</v>
      </c>
      <c r="J628" s="76">
        <f>'Results csv file'!K1075</f>
        <v>-4.5388409999999997E-2</v>
      </c>
      <c r="K628" s="76">
        <f>'Results csv file'!L1075</f>
        <v>-4.4818289999999997E-2</v>
      </c>
      <c r="L628" s="76">
        <f>'Results csv file'!M1075</f>
        <v>-4.42187E-2</v>
      </c>
      <c r="M628" s="76">
        <f>'Results csv file'!N1075</f>
        <v>-4.2889240000000002E-2</v>
      </c>
      <c r="N628" s="76">
        <f>'Results csv file'!O1075</f>
        <v>-4.2016289999999998E-2</v>
      </c>
      <c r="O628" s="76">
        <f>'Results csv file'!P1075</f>
        <v>-4.1638340000000003E-2</v>
      </c>
      <c r="P628" s="76">
        <f>'Results csv file'!Q1075</f>
        <v>-4.1502669999999998E-2</v>
      </c>
      <c r="Q628" s="77">
        <f>'Results csv file'!R1075</f>
        <v>-4.13573E-2</v>
      </c>
      <c r="R628" s="164"/>
      <c r="S628" s="164"/>
      <c r="T628" s="164"/>
      <c r="U628" s="164"/>
      <c r="V628" s="164"/>
      <c r="W628" s="164"/>
      <c r="X628" s="164"/>
    </row>
    <row r="629" spans="1:24" x14ac:dyDescent="0.25">
      <c r="A629" s="91" t="str">
        <f>'Results csv file'!A1080</f>
        <v>munxhoutot(Thorneside)</v>
      </c>
      <c r="B629" s="76">
        <f>'Results csv file'!C1076</f>
        <v>-8.6008379999999995E-3</v>
      </c>
      <c r="C629" s="76">
        <f>'Results csv file'!D1076</f>
        <v>-1.2141310000000001E-2</v>
      </c>
      <c r="D629" s="76">
        <f>'Results csv file'!E1076</f>
        <v>-1.484854E-2</v>
      </c>
      <c r="E629" s="76">
        <f>'Results csv file'!F1076</f>
        <v>-1.7006750000000001E-2</v>
      </c>
      <c r="F629" s="76">
        <f>'Results csv file'!G1076</f>
        <v>-1.7840080000000001E-2</v>
      </c>
      <c r="G629" s="76">
        <f>'Results csv file'!H1076</f>
        <v>-1.8800600000000001E-2</v>
      </c>
      <c r="H629" s="76">
        <f>'Results csv file'!I1076</f>
        <v>-1.9567190000000002E-2</v>
      </c>
      <c r="I629" s="76">
        <f>'Results csv file'!J1076</f>
        <v>-2.016884E-2</v>
      </c>
      <c r="J629" s="76">
        <f>'Results csv file'!K1076</f>
        <v>-1.8653070000000001E-2</v>
      </c>
      <c r="K629" s="76">
        <f>'Results csv file'!L1076</f>
        <v>-1.781133E-2</v>
      </c>
      <c r="L629" s="76">
        <f>'Results csv file'!M1076</f>
        <v>-1.7143149999999999E-2</v>
      </c>
      <c r="M629" s="76">
        <f>'Results csv file'!N1076</f>
        <v>-1.6793289999999999E-2</v>
      </c>
      <c r="N629" s="76">
        <f>'Results csv file'!O1076</f>
        <v>-1.6841700000000001E-2</v>
      </c>
      <c r="O629" s="76">
        <f>'Results csv file'!P1076</f>
        <v>-1.7104029999999999E-2</v>
      </c>
      <c r="P629" s="76">
        <f>'Results csv file'!Q1076</f>
        <v>-1.7376010000000001E-2</v>
      </c>
      <c r="Q629" s="77">
        <f>'Results csv file'!R1076</f>
        <v>-1.7570189999999999E-2</v>
      </c>
      <c r="R629" s="164"/>
      <c r="S629" s="164"/>
      <c r="T629" s="164"/>
      <c r="U629" s="164"/>
      <c r="V629" s="164"/>
      <c r="W629" s="164"/>
      <c r="X629" s="164"/>
    </row>
    <row r="630" spans="1:24" x14ac:dyDescent="0.25">
      <c r="A630" s="91" t="str">
        <f>'Results csv file'!A1081</f>
        <v>munxhoutot(Thornlands)</v>
      </c>
      <c r="B630" s="76">
        <f>'Results csv file'!C1077</f>
        <v>-2.853872E-2</v>
      </c>
      <c r="C630" s="76">
        <f>'Results csv file'!D1077</f>
        <v>-3.137562E-2</v>
      </c>
      <c r="D630" s="76">
        <f>'Results csv file'!E1077</f>
        <v>-3.3682230000000001E-2</v>
      </c>
      <c r="E630" s="76">
        <f>'Results csv file'!F1077</f>
        <v>-3.5596120000000002E-2</v>
      </c>
      <c r="F630" s="76">
        <f>'Results csv file'!G1077</f>
        <v>-3.6302569999999999E-2</v>
      </c>
      <c r="G630" s="76">
        <f>'Results csv file'!H1077</f>
        <v>-3.6932970000000002E-2</v>
      </c>
      <c r="H630" s="76">
        <f>'Results csv file'!I1077</f>
        <v>-3.7408280000000002E-2</v>
      </c>
      <c r="I630" s="76">
        <f>'Results csv file'!J1077</f>
        <v>-3.7738349999999997E-2</v>
      </c>
      <c r="J630" s="76">
        <f>'Results csv file'!K1077</f>
        <v>-3.6949179999999998E-2</v>
      </c>
      <c r="K630" s="76">
        <f>'Results csv file'!L1077</f>
        <v>-3.6069940000000002E-2</v>
      </c>
      <c r="L630" s="76">
        <f>'Results csv file'!M1077</f>
        <v>-3.526729E-2</v>
      </c>
      <c r="M630" s="76">
        <f>'Results csv file'!N1077</f>
        <v>-3.4246850000000002E-2</v>
      </c>
      <c r="N630" s="76">
        <f>'Results csv file'!O1077</f>
        <v>-3.3712520000000003E-2</v>
      </c>
      <c r="O630" s="76">
        <f>'Results csv file'!P1077</f>
        <v>-3.3576450000000001E-2</v>
      </c>
      <c r="P630" s="76">
        <f>'Results csv file'!Q1077</f>
        <v>-3.3576450000000001E-2</v>
      </c>
      <c r="Q630" s="77">
        <f>'Results csv file'!R1077</f>
        <v>-3.3527889999999998E-2</v>
      </c>
      <c r="R630" s="164"/>
      <c r="S630" s="164"/>
      <c r="T630" s="164"/>
      <c r="U630" s="164"/>
      <c r="V630" s="164"/>
      <c r="W630" s="164"/>
      <c r="X630" s="164"/>
    </row>
    <row r="631" spans="1:24" x14ac:dyDescent="0.25">
      <c r="A631" s="91" t="str">
        <f>'Results csv file'!A1082</f>
        <v>munxhoutot(VictoriaPoin)</v>
      </c>
      <c r="B631" s="76">
        <f>'Results csv file'!C1078</f>
        <v>-2.4927049999999999E-2</v>
      </c>
      <c r="C631" s="76">
        <f>'Results csv file'!D1078</f>
        <v>-2.7782680000000001E-2</v>
      </c>
      <c r="D631" s="76">
        <f>'Results csv file'!E1078</f>
        <v>-2.9970960000000001E-2</v>
      </c>
      <c r="E631" s="76">
        <f>'Results csv file'!F1078</f>
        <v>-3.1717679999999998E-2</v>
      </c>
      <c r="F631" s="76">
        <f>'Results csv file'!G1078</f>
        <v>-3.2521840000000003E-2</v>
      </c>
      <c r="G631" s="76">
        <f>'Results csv file'!H1078</f>
        <v>-3.3133049999999997E-2</v>
      </c>
      <c r="H631" s="76">
        <f>'Results csv file'!I1078</f>
        <v>-3.3579440000000002E-2</v>
      </c>
      <c r="I631" s="76">
        <f>'Results csv file'!J1078</f>
        <v>-3.3890070000000001E-2</v>
      </c>
      <c r="J631" s="76">
        <f>'Results csv file'!K1078</f>
        <v>-3.3580400000000003E-2</v>
      </c>
      <c r="K631" s="76">
        <f>'Results csv file'!L1078</f>
        <v>-3.2951979999999999E-2</v>
      </c>
      <c r="L631" s="76">
        <f>'Results csv file'!M1078</f>
        <v>-3.238133E-2</v>
      </c>
      <c r="M631" s="76">
        <f>'Results csv file'!N1078</f>
        <v>-3.149892E-2</v>
      </c>
      <c r="N631" s="76">
        <f>'Results csv file'!O1078</f>
        <v>-3.1043500000000002E-2</v>
      </c>
      <c r="O631" s="76">
        <f>'Results csv file'!P1078</f>
        <v>-3.0975559999999999E-2</v>
      </c>
      <c r="P631" s="76">
        <f>'Results csv file'!Q1078</f>
        <v>-3.1052989999999999E-2</v>
      </c>
      <c r="Q631" s="77">
        <f>'Results csv file'!R1078</f>
        <v>-3.108211E-2</v>
      </c>
      <c r="R631" s="164"/>
      <c r="S631" s="164"/>
      <c r="T631" s="164"/>
      <c r="U631" s="164"/>
      <c r="V631" s="164"/>
      <c r="W631" s="164"/>
      <c r="X631" s="164"/>
    </row>
    <row r="632" spans="1:24" x14ac:dyDescent="0.25">
      <c r="A632" s="91" t="str">
        <f>'Results csv file'!A1083</f>
        <v>munxhoutot(WellingtonPo)</v>
      </c>
      <c r="B632" s="76">
        <f>'Results csv file'!C1079</f>
        <v>1.408111E-4</v>
      </c>
      <c r="C632" s="76">
        <f>'Results csv file'!D1079</f>
        <v>-3.7463829999999998E-3</v>
      </c>
      <c r="D632" s="76">
        <f>'Results csv file'!E1079</f>
        <v>-6.7204919999999998E-3</v>
      </c>
      <c r="E632" s="76">
        <f>'Results csv file'!F1079</f>
        <v>-9.0859970000000002E-3</v>
      </c>
      <c r="F632" s="76">
        <f>'Results csv file'!G1079</f>
        <v>-1.0122890000000001E-2</v>
      </c>
      <c r="G632" s="76">
        <f>'Results csv file'!H1079</f>
        <v>-1.125809E-2</v>
      </c>
      <c r="H632" s="76">
        <f>'Results csv file'!I1079</f>
        <v>-1.216998E-2</v>
      </c>
      <c r="I632" s="76">
        <f>'Results csv file'!J1079</f>
        <v>-1.28878E-2</v>
      </c>
      <c r="J632" s="76">
        <f>'Results csv file'!K1079</f>
        <v>-1.1388580000000001E-2</v>
      </c>
      <c r="K632" s="76">
        <f>'Results csv file'!L1079</f>
        <v>-1.0547030000000001E-2</v>
      </c>
      <c r="L632" s="76">
        <f>'Results csv file'!M1079</f>
        <v>-9.8889609999999999E-3</v>
      </c>
      <c r="M632" s="76">
        <f>'Results csv file'!N1079</f>
        <v>-9.6949519999999997E-3</v>
      </c>
      <c r="N632" s="76">
        <f>'Results csv file'!O1079</f>
        <v>-9.9468999999999998E-3</v>
      </c>
      <c r="O632" s="76">
        <f>'Results csv file'!P1079</f>
        <v>-1.038305E-2</v>
      </c>
      <c r="P632" s="76">
        <f>'Results csv file'!Q1079</f>
        <v>-1.0790360000000001E-2</v>
      </c>
      <c r="Q632" s="77">
        <f>'Results csv file'!R1079</f>
        <v>-1.1100580000000001E-2</v>
      </c>
      <c r="R632" s="164"/>
      <c r="S632" s="164"/>
      <c r="T632" s="164"/>
      <c r="U632" s="164"/>
      <c r="V632" s="164"/>
      <c r="W632" s="164"/>
      <c r="X632" s="164"/>
    </row>
    <row r="633" spans="1:24" x14ac:dyDescent="0.25">
      <c r="A633" s="91" t="str">
        <f>'Results csv file'!A1084</f>
        <v>munxhoutot(RedlandSBal)</v>
      </c>
      <c r="B633" s="76">
        <f>'Results csv file'!C1080</f>
        <v>-6.074475E-2</v>
      </c>
      <c r="C633" s="76">
        <f>'Results csv file'!D1080</f>
        <v>-6.219765E-2</v>
      </c>
      <c r="D633" s="76">
        <f>'Results csv file'!E1080</f>
        <v>-6.344429E-2</v>
      </c>
      <c r="E633" s="76">
        <f>'Results csv file'!F1080</f>
        <v>-6.4514219999999997E-2</v>
      </c>
      <c r="F633" s="76">
        <f>'Results csv file'!G1080</f>
        <v>-6.5047259999999996E-2</v>
      </c>
      <c r="G633" s="76">
        <f>'Results csv file'!H1080</f>
        <v>-6.5018110000000004E-2</v>
      </c>
      <c r="H633" s="76">
        <f>'Results csv file'!I1080</f>
        <v>-6.4882300000000004E-2</v>
      </c>
      <c r="I633" s="76">
        <f>'Results csv file'!J1080</f>
        <v>-6.4697909999999997E-2</v>
      </c>
      <c r="J633" s="76">
        <f>'Results csv file'!K1080</f>
        <v>-6.6089319999999993E-2</v>
      </c>
      <c r="K633" s="76">
        <f>'Results csv file'!L1080</f>
        <v>-6.5712149999999997E-2</v>
      </c>
      <c r="L633" s="76">
        <f>'Results csv file'!M1080</f>
        <v>-6.5170259999999994E-2</v>
      </c>
      <c r="M633" s="76">
        <f>'Results csv file'!N1080</f>
        <v>-6.3190860000000001E-2</v>
      </c>
      <c r="N633" s="76">
        <f>'Results csv file'!O1080</f>
        <v>-6.1658539999999998E-2</v>
      </c>
      <c r="O633" s="76">
        <f>'Results csv file'!P1080</f>
        <v>-6.0805270000000002E-2</v>
      </c>
      <c r="P633" s="76">
        <f>'Results csv file'!Q1080</f>
        <v>-6.0359360000000001E-2</v>
      </c>
      <c r="Q633" s="77">
        <f>'Results csv file'!R1080</f>
        <v>-5.9952310000000002E-2</v>
      </c>
      <c r="R633" s="164"/>
      <c r="S633" s="164"/>
      <c r="T633" s="164"/>
      <c r="U633" s="164"/>
      <c r="V633" s="164"/>
      <c r="W633" s="164"/>
      <c r="X633" s="164"/>
    </row>
    <row r="634" spans="1:24" x14ac:dyDescent="0.25">
      <c r="A634" s="91" t="str">
        <f>'Results csv file'!A1085</f>
        <v>munxhoutot(BiggeraWater)</v>
      </c>
      <c r="B634" s="76">
        <f>'Results csv file'!C1081</f>
        <v>5.0560869999999999E-3</v>
      </c>
      <c r="C634" s="76">
        <f>'Results csv file'!D1081</f>
        <v>9.5423480000000004E-4</v>
      </c>
      <c r="D634" s="76">
        <f>'Results csv file'!E1081</f>
        <v>-2.16635E-3</v>
      </c>
      <c r="E634" s="76">
        <f>'Results csv file'!F1081</f>
        <v>-4.6294530000000004E-3</v>
      </c>
      <c r="F634" s="76">
        <f>'Results csv file'!G1081</f>
        <v>-5.7047210000000003E-3</v>
      </c>
      <c r="G634" s="76">
        <f>'Results csv file'!H1081</f>
        <v>-6.956149E-3</v>
      </c>
      <c r="H634" s="76">
        <f>'Results csv file'!I1081</f>
        <v>-7.9748309999999999E-3</v>
      </c>
      <c r="I634" s="76">
        <f>'Results csv file'!J1081</f>
        <v>-8.7800340000000008E-3</v>
      </c>
      <c r="J634" s="76">
        <f>'Results csv file'!K1081</f>
        <v>-6.8701220000000002E-3</v>
      </c>
      <c r="K634" s="76">
        <f>'Results csv file'!L1081</f>
        <v>-5.9619240000000004E-3</v>
      </c>
      <c r="L634" s="76">
        <f>'Results csv file'!M1081</f>
        <v>-5.3042970000000004E-3</v>
      </c>
      <c r="M634" s="76">
        <f>'Results csv file'!N1081</f>
        <v>-5.3042970000000004E-3</v>
      </c>
      <c r="N634" s="76">
        <f>'Results csv file'!O1081</f>
        <v>-5.7410220000000001E-3</v>
      </c>
      <c r="O634" s="76">
        <f>'Results csv file'!P1081</f>
        <v>-6.313066E-3</v>
      </c>
      <c r="P634" s="76">
        <f>'Results csv file'!Q1081</f>
        <v>-6.8075840000000002E-3</v>
      </c>
      <c r="Q634" s="77">
        <f>'Results csv file'!R1081</f>
        <v>-7.1855620000000004E-3</v>
      </c>
      <c r="R634" s="164"/>
      <c r="S634" s="164"/>
      <c r="T634" s="164"/>
      <c r="U634" s="164"/>
      <c r="V634" s="164"/>
      <c r="W634" s="164"/>
      <c r="X634" s="164"/>
    </row>
    <row r="635" spans="1:24" x14ac:dyDescent="0.25">
      <c r="A635" s="91" t="str">
        <f>'Results csv file'!A1086</f>
        <v>munxhoutot(BilingaTugun)</v>
      </c>
      <c r="B635" s="76">
        <f>'Results csv file'!C1082</f>
        <v>-3.0257579999999999E-2</v>
      </c>
      <c r="C635" s="76">
        <f>'Results csv file'!D1082</f>
        <v>-3.2917799999999997E-2</v>
      </c>
      <c r="D635" s="76">
        <f>'Results csv file'!E1082</f>
        <v>-3.5008419999999998E-2</v>
      </c>
      <c r="E635" s="76">
        <f>'Results csv file'!F1082</f>
        <v>-3.6726099999999998E-2</v>
      </c>
      <c r="F635" s="76">
        <f>'Results csv file'!G1082</f>
        <v>-3.7442620000000003E-2</v>
      </c>
      <c r="G635" s="76">
        <f>'Results csv file'!H1082</f>
        <v>-3.7976070000000001E-2</v>
      </c>
      <c r="H635" s="76">
        <f>'Results csv file'!I1082</f>
        <v>-3.8344469999999999E-2</v>
      </c>
      <c r="I635" s="76">
        <f>'Results csv file'!J1082</f>
        <v>-3.8596529999999997E-2</v>
      </c>
      <c r="J635" s="76">
        <f>'Results csv file'!K1082</f>
        <v>-3.8259260000000003E-2</v>
      </c>
      <c r="K635" s="76">
        <f>'Results csv file'!L1082</f>
        <v>-3.7506039999999997E-2</v>
      </c>
      <c r="L635" s="76">
        <f>'Results csv file'!M1082</f>
        <v>-3.6800359999999997E-2</v>
      </c>
      <c r="M635" s="76">
        <f>'Results csv file'!N1082</f>
        <v>-3.5694099999999999E-2</v>
      </c>
      <c r="N635" s="76">
        <f>'Results csv file'!O1082</f>
        <v>-3.505395E-2</v>
      </c>
      <c r="O635" s="76">
        <f>'Results csv file'!P1082</f>
        <v>-3.4850310000000002E-2</v>
      </c>
      <c r="P635" s="76">
        <f>'Results csv file'!Q1082</f>
        <v>-3.4821190000000002E-2</v>
      </c>
      <c r="Q635" s="77">
        <f>'Results csv file'!R1082</f>
        <v>-3.4743780000000002E-2</v>
      </c>
      <c r="R635" s="164"/>
      <c r="S635" s="164"/>
      <c r="T635" s="164"/>
      <c r="U635" s="164"/>
      <c r="V635" s="164"/>
      <c r="W635" s="164"/>
      <c r="X635" s="164"/>
    </row>
    <row r="636" spans="1:24" x14ac:dyDescent="0.25">
      <c r="A636" s="91" t="str">
        <f>'Results csv file'!A1087</f>
        <v>munxhoutot(BroadbeachMe)</v>
      </c>
      <c r="B636" s="76">
        <f>'Results csv file'!C1083</f>
        <v>-3.8454460000000003E-2</v>
      </c>
      <c r="C636" s="76">
        <f>'Results csv file'!D1083</f>
        <v>-4.0780789999999997E-2</v>
      </c>
      <c r="D636" s="76">
        <f>'Results csv file'!E1083</f>
        <v>-4.263604E-2</v>
      </c>
      <c r="E636" s="76">
        <f>'Results csv file'!F1083</f>
        <v>-4.4167480000000002E-2</v>
      </c>
      <c r="F636" s="76">
        <f>'Results csv file'!G1083</f>
        <v>-4.4709789999999999E-2</v>
      </c>
      <c r="G636" s="76">
        <f>'Results csv file'!H1083</f>
        <v>-4.5117360000000002E-2</v>
      </c>
      <c r="H636" s="76">
        <f>'Results csv file'!I1083</f>
        <v>-4.5389209999999999E-2</v>
      </c>
      <c r="I636" s="76">
        <f>'Results csv file'!J1083</f>
        <v>-4.5554169999999998E-2</v>
      </c>
      <c r="J636" s="76">
        <f>'Results csv file'!K1083</f>
        <v>-4.5303499999999997E-2</v>
      </c>
      <c r="K636" s="76">
        <f>'Results csv file'!L1083</f>
        <v>-4.4627149999999997E-2</v>
      </c>
      <c r="L636" s="76">
        <f>'Results csv file'!M1083</f>
        <v>-4.3979190000000001E-2</v>
      </c>
      <c r="M636" s="76">
        <f>'Results csv file'!N1083</f>
        <v>-4.2813669999999998E-2</v>
      </c>
      <c r="N636" s="76">
        <f>'Results csv file'!O1083</f>
        <v>-4.2056580000000003E-2</v>
      </c>
      <c r="O636" s="76">
        <f>'Results csv file'!P1083</f>
        <v>-4.17364E-2</v>
      </c>
      <c r="P636" s="76">
        <f>'Results csv file'!Q1083</f>
        <v>-4.1629779999999998E-2</v>
      </c>
      <c r="Q636" s="77">
        <f>'Results csv file'!R1083</f>
        <v>-4.1513229999999998E-2</v>
      </c>
      <c r="R636" s="164"/>
      <c r="S636" s="164"/>
      <c r="T636" s="164"/>
      <c r="U636" s="164"/>
      <c r="V636" s="164"/>
      <c r="W636" s="164"/>
      <c r="X636" s="164"/>
    </row>
    <row r="637" spans="1:24" x14ac:dyDescent="0.25">
      <c r="A637" s="91" t="str">
        <f>'Results csv file'!A1088</f>
        <v>munxhoutot(BroadbeachWa)</v>
      </c>
      <c r="B637" s="76">
        <f>'Results csv file'!C1084</f>
        <v>-5.704794E-3</v>
      </c>
      <c r="C637" s="76">
        <f>'Results csv file'!D1084</f>
        <v>-9.5509219999999999E-3</v>
      </c>
      <c r="D637" s="76">
        <f>'Results csv file'!E1084</f>
        <v>-1.252384E-2</v>
      </c>
      <c r="E637" s="76">
        <f>'Results csv file'!F1084</f>
        <v>-1.491786E-2</v>
      </c>
      <c r="F637" s="76">
        <f>'Results csv file'!G1084</f>
        <v>-1.5894729999999999E-2</v>
      </c>
      <c r="G637" s="76">
        <f>'Results csv file'!H1084</f>
        <v>-1.7018800000000001E-2</v>
      </c>
      <c r="H637" s="76">
        <f>'Results csv file'!I1084</f>
        <v>-1.7910579999999999E-2</v>
      </c>
      <c r="I637" s="76">
        <f>'Results csv file'!J1084</f>
        <v>-1.8598770000000001E-2</v>
      </c>
      <c r="J637" s="76">
        <f>'Results csv file'!K1084</f>
        <v>-1.687671E-2</v>
      </c>
      <c r="K637" s="76">
        <f>'Results csv file'!L1084</f>
        <v>-1.596007E-2</v>
      </c>
      <c r="L637" s="76">
        <f>'Results csv file'!M1084</f>
        <v>-1.523598E-2</v>
      </c>
      <c r="M637" s="76">
        <f>'Results csv file'!N1084</f>
        <v>-1.488678E-2</v>
      </c>
      <c r="N637" s="76">
        <f>'Results csv file'!O1084</f>
        <v>-1.4974110000000001E-2</v>
      </c>
      <c r="O637" s="76">
        <f>'Results csv file'!P1084</f>
        <v>-1.5293640000000001E-2</v>
      </c>
      <c r="P637" s="76">
        <f>'Results csv file'!Q1084</f>
        <v>-1.55937E-2</v>
      </c>
      <c r="Q637" s="77">
        <f>'Results csv file'!R1084</f>
        <v>-1.579703E-2</v>
      </c>
      <c r="R637" s="164"/>
      <c r="S637" s="164"/>
      <c r="T637" s="164"/>
      <c r="U637" s="164"/>
      <c r="V637" s="164"/>
      <c r="W637" s="164"/>
      <c r="X637" s="164"/>
    </row>
    <row r="638" spans="1:24" x14ac:dyDescent="0.25">
      <c r="A638" s="91" t="str">
        <f>'Results csv file'!A1089</f>
        <v>munxhoutot(Bundall)</v>
      </c>
      <c r="B638" s="76">
        <f>'Results csv file'!C1085</f>
        <v>2.6912430000000001E-2</v>
      </c>
      <c r="C638" s="76">
        <f>'Results csv file'!D1085</f>
        <v>2.1809700000000001E-2</v>
      </c>
      <c r="D638" s="76">
        <f>'Results csv file'!E1085</f>
        <v>1.7942630000000001E-2</v>
      </c>
      <c r="E638" s="76">
        <f>'Results csv file'!F1085</f>
        <v>1.486994E-2</v>
      </c>
      <c r="F638" s="76">
        <f>'Results csv file'!G1085</f>
        <v>1.3680360000000001E-2</v>
      </c>
      <c r="G638" s="76">
        <f>'Results csv file'!H1085</f>
        <v>1.1945300000000001E-2</v>
      </c>
      <c r="H638" s="76">
        <f>'Results csv file'!I1085</f>
        <v>1.0461410000000001E-2</v>
      </c>
      <c r="I638" s="76">
        <f>'Results csv file'!J1085</f>
        <v>9.2393270000000003E-3</v>
      </c>
      <c r="J638" s="76">
        <f>'Results csv file'!K1085</f>
        <v>1.254892E-2</v>
      </c>
      <c r="K638" s="76">
        <f>'Results csv file'!L1085</f>
        <v>1.371667E-2</v>
      </c>
      <c r="L638" s="76">
        <f>'Results csv file'!M1085</f>
        <v>1.448958E-2</v>
      </c>
      <c r="M638" s="76">
        <f>'Results csv file'!N1085</f>
        <v>1.386797E-2</v>
      </c>
      <c r="N638" s="76">
        <f>'Results csv file'!O1085</f>
        <v>1.2829449999999999E-2</v>
      </c>
      <c r="O638" s="76">
        <f>'Results csv file'!P1085</f>
        <v>1.183035E-2</v>
      </c>
      <c r="P638" s="76">
        <f>'Results csv file'!Q1085</f>
        <v>1.107412E-2</v>
      </c>
      <c r="Q638" s="77">
        <f>'Results csv file'!R1085</f>
        <v>1.047288E-2</v>
      </c>
      <c r="R638" s="164"/>
      <c r="S638" s="164"/>
      <c r="T638" s="164"/>
      <c r="U638" s="164"/>
      <c r="V638" s="164"/>
      <c r="W638" s="164"/>
      <c r="X638" s="164"/>
    </row>
    <row r="639" spans="1:24" x14ac:dyDescent="0.25">
      <c r="A639" s="91" t="str">
        <f>'Results csv file'!A1090</f>
        <v>munxhoutot(BurleighHead)</v>
      </c>
      <c r="B639" s="76">
        <f>'Results csv file'!C1086</f>
        <v>-1.026986E-2</v>
      </c>
      <c r="C639" s="76">
        <f>'Results csv file'!D1086</f>
        <v>-1.4154699999999999E-2</v>
      </c>
      <c r="D639" s="76">
        <f>'Results csv file'!E1086</f>
        <v>-1.7118060000000001E-2</v>
      </c>
      <c r="E639" s="76">
        <f>'Results csv file'!F1086</f>
        <v>-1.9473569999999999E-2</v>
      </c>
      <c r="F639" s="76">
        <f>'Results csv file'!G1086</f>
        <v>-2.034383E-2</v>
      </c>
      <c r="G639" s="76">
        <f>'Results csv file'!H1086</f>
        <v>-2.1342150000000001E-2</v>
      </c>
      <c r="H639" s="76">
        <f>'Results csv file'!I1086</f>
        <v>-2.2147090000000001E-2</v>
      </c>
      <c r="I639" s="76">
        <f>'Results csv file'!J1086</f>
        <v>-2.2757920000000001E-2</v>
      </c>
      <c r="J639" s="76">
        <f>'Results csv file'!K1086</f>
        <v>-2.099649E-2</v>
      </c>
      <c r="K639" s="76">
        <f>'Results csv file'!L1086</f>
        <v>-2.0031500000000001E-2</v>
      </c>
      <c r="L639" s="76">
        <f>'Results csv file'!M1086</f>
        <v>-1.9277760000000001E-2</v>
      </c>
      <c r="M639" s="76">
        <f>'Results csv file'!N1086</f>
        <v>-1.8889320000000001E-2</v>
      </c>
      <c r="N639" s="76">
        <f>'Results csv file'!O1086</f>
        <v>-1.891847E-2</v>
      </c>
      <c r="O639" s="76">
        <f>'Results csv file'!P1086</f>
        <v>-1.918023E-2</v>
      </c>
      <c r="P639" s="76">
        <f>'Results csv file'!Q1086</f>
        <v>-1.944214E-2</v>
      </c>
      <c r="Q639" s="77">
        <f>'Results csv file'!R1086</f>
        <v>-1.9626359999999999E-2</v>
      </c>
      <c r="R639" s="164"/>
      <c r="S639" s="164"/>
      <c r="T639" s="164"/>
      <c r="U639" s="164"/>
      <c r="V639" s="164"/>
      <c r="W639" s="164"/>
      <c r="X639" s="164"/>
    </row>
    <row r="640" spans="1:24" x14ac:dyDescent="0.25">
      <c r="A640" s="91" t="str">
        <f>'Results csv file'!A1091</f>
        <v>munxhoutot(BurleighWate)</v>
      </c>
      <c r="B640" s="76">
        <f>'Results csv file'!C1087</f>
        <v>3.4741550000000003E-2</v>
      </c>
      <c r="C640" s="76">
        <f>'Results csv file'!D1087</f>
        <v>2.906071E-2</v>
      </c>
      <c r="D640" s="76">
        <f>'Results csv file'!E1087</f>
        <v>2.482009E-2</v>
      </c>
      <c r="E640" s="76">
        <f>'Results csv file'!F1087</f>
        <v>2.1510689999999999E-2</v>
      </c>
      <c r="F640" s="76">
        <f>'Results csv file'!G1087</f>
        <v>2.031109E-2</v>
      </c>
      <c r="G640" s="76">
        <f>'Results csv file'!H1087</f>
        <v>1.838122E-2</v>
      </c>
      <c r="H640" s="76">
        <f>'Results csv file'!I1087</f>
        <v>1.6712230000000002E-2</v>
      </c>
      <c r="I640" s="76">
        <f>'Results csv file'!J1087</f>
        <v>1.534368E-2</v>
      </c>
      <c r="J640" s="76">
        <f>'Results csv file'!K1087</f>
        <v>1.930453E-2</v>
      </c>
      <c r="K640" s="76">
        <f>'Results csv file'!L1087</f>
        <v>2.0483620000000001E-2</v>
      </c>
      <c r="L640" s="76">
        <f>'Results csv file'!M1087</f>
        <v>2.1218890000000001E-2</v>
      </c>
      <c r="M640" s="76">
        <f>'Results csv file'!N1087</f>
        <v>2.021761E-2</v>
      </c>
      <c r="N640" s="76">
        <f>'Results csv file'!O1087</f>
        <v>1.889588E-2</v>
      </c>
      <c r="O640" s="76">
        <f>'Results csv file'!P1087</f>
        <v>1.7739700000000001E-2</v>
      </c>
      <c r="P640" s="76">
        <f>'Results csv file'!Q1087</f>
        <v>1.689481E-2</v>
      </c>
      <c r="Q640" s="77">
        <f>'Results csv file'!R1087</f>
        <v>1.6215130000000001E-2</v>
      </c>
      <c r="R640" s="164"/>
      <c r="S640" s="164"/>
      <c r="T640" s="164"/>
      <c r="U640" s="164"/>
      <c r="V640" s="164"/>
      <c r="W640" s="164"/>
      <c r="X640" s="164"/>
    </row>
    <row r="641" spans="1:24" x14ac:dyDescent="0.25">
      <c r="A641" s="91" t="str">
        <f>'Results csv file'!A1092</f>
        <v>munxhoutot(Coolangatta)</v>
      </c>
      <c r="B641" s="76">
        <f>'Results csv file'!C1088</f>
        <v>3.4688589999999998E-2</v>
      </c>
      <c r="C641" s="76">
        <f>'Results csv file'!D1088</f>
        <v>2.9028089999999999E-2</v>
      </c>
      <c r="D641" s="76">
        <f>'Results csv file'!E1088</f>
        <v>2.4856710000000001E-2</v>
      </c>
      <c r="E641" s="76">
        <f>'Results csv file'!F1088</f>
        <v>2.161627E-2</v>
      </c>
      <c r="F641" s="76">
        <f>'Results csv file'!G1088</f>
        <v>2.0425929999999998E-2</v>
      </c>
      <c r="G641" s="76">
        <f>'Results csv file'!H1088</f>
        <v>1.8505569999999999E-2</v>
      </c>
      <c r="H641" s="76">
        <f>'Results csv file'!I1088</f>
        <v>1.6845840000000001E-2</v>
      </c>
      <c r="I641" s="76">
        <f>'Results csv file'!J1088</f>
        <v>1.548676E-2</v>
      </c>
      <c r="J641" s="76">
        <f>'Results csv file'!K1088</f>
        <v>1.9395550000000001E-2</v>
      </c>
      <c r="K641" s="76">
        <f>'Results csv file'!L1088</f>
        <v>2.0468799999999999E-2</v>
      </c>
      <c r="L641" s="76">
        <f>'Results csv file'!M1088</f>
        <v>2.1098249999999999E-2</v>
      </c>
      <c r="M641" s="76">
        <f>'Results csv file'!N1088</f>
        <v>1.9990239999999999E-2</v>
      </c>
      <c r="N641" s="76">
        <f>'Results csv file'!O1088</f>
        <v>1.8601030000000001E-2</v>
      </c>
      <c r="O641" s="76">
        <f>'Results csv file'!P1088</f>
        <v>1.7416009999999999E-2</v>
      </c>
      <c r="P641" s="76">
        <f>'Results csv file'!Q1088</f>
        <v>1.655156E-2</v>
      </c>
      <c r="Q641" s="77">
        <f>'Results csv file'!R1088</f>
        <v>1.5842599999999998E-2</v>
      </c>
      <c r="R641" s="164"/>
      <c r="S641" s="164"/>
      <c r="T641" s="164"/>
      <c r="U641" s="164"/>
      <c r="V641" s="164"/>
      <c r="W641" s="164"/>
      <c r="X641" s="164"/>
    </row>
    <row r="642" spans="1:24" x14ac:dyDescent="0.25">
      <c r="A642" s="91" t="str">
        <f>'Results csv file'!A1093</f>
        <v>munxhoutot(Currumbin)</v>
      </c>
      <c r="B642" s="76">
        <f>'Results csv file'!C1089</f>
        <v>1.9101969999999999E-2</v>
      </c>
      <c r="C642" s="76">
        <f>'Results csv file'!D1089</f>
        <v>1.438647E-2</v>
      </c>
      <c r="D642" s="76">
        <f>'Results csv file'!E1089</f>
        <v>1.0914139999999999E-2</v>
      </c>
      <c r="E642" s="76">
        <f>'Results csv file'!F1089</f>
        <v>8.195707E-3</v>
      </c>
      <c r="F642" s="76">
        <f>'Results csv file'!G1089</f>
        <v>7.36208E-3</v>
      </c>
      <c r="G642" s="76">
        <f>'Results csv file'!H1089</f>
        <v>5.8373180000000002E-3</v>
      </c>
      <c r="H642" s="76">
        <f>'Results csv file'!I1089</f>
        <v>4.5158769999999997E-3</v>
      </c>
      <c r="I642" s="76">
        <f>'Results csv file'!J1089</f>
        <v>3.4177029999999998E-3</v>
      </c>
      <c r="J642" s="76">
        <f>'Results csv file'!K1089</f>
        <v>6.807479E-3</v>
      </c>
      <c r="K642" s="76">
        <f>'Results csv file'!L1089</f>
        <v>7.7764430000000001E-3</v>
      </c>
      <c r="L642" s="76">
        <f>'Results csv file'!M1089</f>
        <v>8.3779500000000003E-3</v>
      </c>
      <c r="M642" s="76">
        <f>'Results csv file'!N1089</f>
        <v>7.6565260000000003E-3</v>
      </c>
      <c r="N642" s="76">
        <f>'Results csv file'!O1089</f>
        <v>6.691837E-3</v>
      </c>
      <c r="O642" s="76">
        <f>'Results csv file'!P1089</f>
        <v>5.8443119999999999E-3</v>
      </c>
      <c r="P642" s="76">
        <f>'Results csv file'!Q1089</f>
        <v>5.2111880000000003E-3</v>
      </c>
      <c r="Q642" s="77">
        <f>'Results csv file'!R1089</f>
        <v>4.6854770000000004E-3</v>
      </c>
      <c r="R642" s="164"/>
      <c r="S642" s="164"/>
      <c r="T642" s="164"/>
      <c r="U642" s="164"/>
      <c r="V642" s="164"/>
      <c r="W642" s="164"/>
      <c r="X642" s="164"/>
    </row>
    <row r="643" spans="1:24" x14ac:dyDescent="0.25">
      <c r="A643" s="91" t="str">
        <f>'Results csv file'!A1094</f>
        <v>munxhoutot(MainBeachSou)</v>
      </c>
      <c r="B643" s="76">
        <f>'Results csv file'!C1090</f>
        <v>1.736878E-2</v>
      </c>
      <c r="C643" s="76">
        <f>'Results csv file'!D1090</f>
        <v>1.2539109999999999E-2</v>
      </c>
      <c r="D643" s="76">
        <f>'Results csv file'!E1090</f>
        <v>8.8472859999999993E-3</v>
      </c>
      <c r="E643" s="76">
        <f>'Results csv file'!F1090</f>
        <v>5.9009459999999998E-3</v>
      </c>
      <c r="F643" s="76">
        <f>'Results csv file'!G1090</f>
        <v>4.8082740000000004E-3</v>
      </c>
      <c r="G643" s="76">
        <f>'Results csv file'!H1090</f>
        <v>3.227939E-3</v>
      </c>
      <c r="H643" s="76">
        <f>'Results csv file'!I1090</f>
        <v>1.8798490000000001E-3</v>
      </c>
      <c r="I643" s="76">
        <f>'Results csv file'!J1090</f>
        <v>7.836532E-4</v>
      </c>
      <c r="J643" s="76">
        <f>'Results csv file'!K1090</f>
        <v>3.8512899999999998E-3</v>
      </c>
      <c r="K643" s="76">
        <f>'Results csv file'!L1090</f>
        <v>4.9992559999999997E-3</v>
      </c>
      <c r="L643" s="76">
        <f>'Results csv file'!M1090</f>
        <v>5.7912930000000003E-3</v>
      </c>
      <c r="M643" s="76">
        <f>'Results csv file'!N1090</f>
        <v>5.3930139999999998E-3</v>
      </c>
      <c r="N643" s="76">
        <f>'Results csv file'!O1090</f>
        <v>4.5776319999999999E-3</v>
      </c>
      <c r="O643" s="76">
        <f>'Results csv file'!P1090</f>
        <v>3.75297E-3</v>
      </c>
      <c r="P643" s="76">
        <f>'Results csv file'!Q1090</f>
        <v>3.1126740000000002E-3</v>
      </c>
      <c r="Q643" s="77">
        <f>'Results csv file'!R1090</f>
        <v>2.6084210000000001E-3</v>
      </c>
      <c r="R643" s="164"/>
      <c r="S643" s="164"/>
      <c r="T643" s="164"/>
      <c r="U643" s="164"/>
      <c r="V643" s="164"/>
      <c r="W643" s="164"/>
      <c r="X643" s="164"/>
    </row>
    <row r="644" spans="1:24" x14ac:dyDescent="0.25">
      <c r="A644" s="91" t="str">
        <f>'Results csv file'!A1095</f>
        <v>munxhoutot(MermaidWtrsC)</v>
      </c>
      <c r="B644" s="76">
        <f>'Results csv file'!C1091</f>
        <v>2.0243649999999998E-2</v>
      </c>
      <c r="C644" s="76">
        <f>'Results csv file'!D1091</f>
        <v>1.5276629999999999E-2</v>
      </c>
      <c r="D644" s="76">
        <f>'Results csv file'!E1091</f>
        <v>1.1496650000000001E-2</v>
      </c>
      <c r="E644" s="76">
        <f>'Results csv file'!F1091</f>
        <v>8.4818959999999992E-3</v>
      </c>
      <c r="F644" s="76">
        <f>'Results csv file'!G1091</f>
        <v>7.2631249999999996E-3</v>
      </c>
      <c r="G644" s="76">
        <f>'Results csv file'!H1091</f>
        <v>5.615152E-3</v>
      </c>
      <c r="H644" s="76">
        <f>'Results csv file'!I1091</f>
        <v>4.2285489999999998E-3</v>
      </c>
      <c r="I644" s="76">
        <f>'Results csv file'!J1091</f>
        <v>3.093789E-3</v>
      </c>
      <c r="J644" s="76">
        <f>'Results csv file'!K1091</f>
        <v>6.0220009999999999E-3</v>
      </c>
      <c r="K644" s="76">
        <f>'Results csv file'!L1091</f>
        <v>7.1417829999999996E-3</v>
      </c>
      <c r="L644" s="76">
        <f>'Results csv file'!M1091</f>
        <v>7.9146530000000007E-3</v>
      </c>
      <c r="M644" s="76">
        <f>'Results csv file'!N1091</f>
        <v>7.4973009999999996E-3</v>
      </c>
      <c r="N644" s="76">
        <f>'Results csv file'!O1091</f>
        <v>6.6438249999999999E-3</v>
      </c>
      <c r="O644" s="76">
        <f>'Results csv file'!P1091</f>
        <v>5.7712299999999996E-3</v>
      </c>
      <c r="P644" s="76">
        <f>'Results csv file'!Q1091</f>
        <v>5.0829849999999999E-3</v>
      </c>
      <c r="Q644" s="77">
        <f>'Results csv file'!R1091</f>
        <v>4.5401579999999999E-3</v>
      </c>
      <c r="R644" s="164"/>
      <c r="S644" s="164"/>
      <c r="T644" s="164"/>
      <c r="U644" s="164"/>
      <c r="V644" s="164"/>
      <c r="W644" s="164"/>
      <c r="X644" s="164"/>
    </row>
    <row r="645" spans="1:24" x14ac:dyDescent="0.25">
      <c r="A645" s="91" t="str">
        <f>'Results csv file'!A1096</f>
        <v>munxhoutot(Miami)</v>
      </c>
      <c r="B645" s="76">
        <f>'Results csv file'!C1092</f>
        <v>2.313492E-2</v>
      </c>
      <c r="C645" s="76">
        <f>'Results csv file'!D1092</f>
        <v>1.7926310000000001E-2</v>
      </c>
      <c r="D645" s="76">
        <f>'Results csv file'!E1092</f>
        <v>1.40114E-2</v>
      </c>
      <c r="E645" s="76">
        <f>'Results csv file'!F1092</f>
        <v>1.092981E-2</v>
      </c>
      <c r="F645" s="76">
        <f>'Results csv file'!G1092</f>
        <v>9.6896139999999992E-3</v>
      </c>
      <c r="G645" s="76">
        <f>'Results csv file'!H1092</f>
        <v>8.0018079999999991E-3</v>
      </c>
      <c r="H645" s="76">
        <f>'Results csv file'!I1092</f>
        <v>6.5851149999999999E-3</v>
      </c>
      <c r="I645" s="76">
        <f>'Results csv file'!J1092</f>
        <v>5.4303720000000002E-3</v>
      </c>
      <c r="J645" s="76">
        <f>'Results csv file'!K1092</f>
        <v>8.4688709999999993E-3</v>
      </c>
      <c r="K645" s="76">
        <f>'Results csv file'!L1092</f>
        <v>9.5238719999999992E-3</v>
      </c>
      <c r="L645" s="76">
        <f>'Results csv file'!M1092</f>
        <v>1.0230919999999999E-2</v>
      </c>
      <c r="M645" s="76">
        <f>'Results csv file'!N1092</f>
        <v>9.6390020000000007E-3</v>
      </c>
      <c r="N645" s="76">
        <f>'Results csv file'!O1092</f>
        <v>8.6688830000000005E-3</v>
      </c>
      <c r="O645" s="76">
        <f>'Results csv file'!P1092</f>
        <v>7.7470580000000002E-3</v>
      </c>
      <c r="P645" s="76">
        <f>'Results csv file'!Q1092</f>
        <v>7.0386809999999998E-3</v>
      </c>
      <c r="Q645" s="77">
        <f>'Results csv file'!R1092</f>
        <v>6.4663710000000003E-3</v>
      </c>
      <c r="R645" s="164"/>
      <c r="S645" s="164"/>
      <c r="T645" s="164"/>
      <c r="U645" s="164"/>
      <c r="V645" s="164"/>
      <c r="W645" s="164"/>
      <c r="X645" s="164"/>
    </row>
    <row r="646" spans="1:24" x14ac:dyDescent="0.25">
      <c r="A646" s="91" t="str">
        <f>'Results csv file'!A1097</f>
        <v>munxhoutot(PalmBeach)</v>
      </c>
      <c r="B646" s="76">
        <f>'Results csv file'!C1093</f>
        <v>4.3052689999999998E-2</v>
      </c>
      <c r="C646" s="76">
        <f>'Results csv file'!D1093</f>
        <v>3.6694909999999997E-2</v>
      </c>
      <c r="D646" s="76">
        <f>'Results csv file'!E1093</f>
        <v>3.197357E-2</v>
      </c>
      <c r="E646" s="76">
        <f>'Results csv file'!F1093</f>
        <v>2.831096E-2</v>
      </c>
      <c r="F646" s="76">
        <f>'Results csv file'!G1093</f>
        <v>2.6849749999999999E-2</v>
      </c>
      <c r="G646" s="76">
        <f>'Results csv file'!H1093</f>
        <v>2.469644E-2</v>
      </c>
      <c r="H646" s="76">
        <f>'Results csv file'!I1093</f>
        <v>2.2862070000000002E-2</v>
      </c>
      <c r="I646" s="76">
        <f>'Results csv file'!J1093</f>
        <v>2.1357319999999999E-2</v>
      </c>
      <c r="J646" s="76">
        <f>'Results csv file'!K1093</f>
        <v>2.554466E-2</v>
      </c>
      <c r="K646" s="76">
        <f>'Results csv file'!L1093</f>
        <v>2.6772830000000001E-2</v>
      </c>
      <c r="L646" s="76">
        <f>'Results csv file'!M1093</f>
        <v>2.7508749999999998E-2</v>
      </c>
      <c r="M646" s="76">
        <f>'Results csv file'!N1093</f>
        <v>2.6303199999999999E-2</v>
      </c>
      <c r="N646" s="76">
        <f>'Results csv file'!O1093</f>
        <v>2.4738739999999999E-2</v>
      </c>
      <c r="O646" s="76">
        <f>'Results csv file'!P1093</f>
        <v>2.337885E-2</v>
      </c>
      <c r="P646" s="76">
        <f>'Results csv file'!Q1093</f>
        <v>2.2398040000000001E-2</v>
      </c>
      <c r="Q646" s="77">
        <f>'Results csv file'!R1093</f>
        <v>2.1611600000000002E-2</v>
      </c>
      <c r="R646" s="164"/>
      <c r="S646" s="164"/>
      <c r="T646" s="164"/>
      <c r="U646" s="164"/>
      <c r="V646" s="164"/>
      <c r="W646" s="164"/>
      <c r="X646" s="164"/>
    </row>
    <row r="647" spans="1:24" x14ac:dyDescent="0.25">
      <c r="A647" s="91" t="str">
        <f>'Results csv file'!A1098</f>
        <v>munxhoutot(ParadisePoin)</v>
      </c>
      <c r="B647" s="76">
        <f>'Results csv file'!C1094</f>
        <v>2.2154159999999999E-2</v>
      </c>
      <c r="C647" s="76">
        <f>'Results csv file'!D1094</f>
        <v>1.6936920000000001E-2</v>
      </c>
      <c r="D647" s="76">
        <f>'Results csv file'!E1094</f>
        <v>1.3060520000000001E-2</v>
      </c>
      <c r="E647" s="76">
        <f>'Results csv file'!F1094</f>
        <v>1.001634E-2</v>
      </c>
      <c r="F647" s="76">
        <f>'Results csv file'!G1094</f>
        <v>9.1362160000000008E-3</v>
      </c>
      <c r="G647" s="76">
        <f>'Results csv file'!H1094</f>
        <v>7.447436E-3</v>
      </c>
      <c r="H647" s="76">
        <f>'Results csv file'!I1094</f>
        <v>5.9713090000000002E-3</v>
      </c>
      <c r="I647" s="76">
        <f>'Results csv file'!J1094</f>
        <v>4.756845E-3</v>
      </c>
      <c r="J647" s="76">
        <f>'Results csv file'!K1094</f>
        <v>8.6696989999999995E-3</v>
      </c>
      <c r="K647" s="76">
        <f>'Results csv file'!L1094</f>
        <v>9.7719650000000005E-3</v>
      </c>
      <c r="L647" s="76">
        <f>'Results csv file'!M1094</f>
        <v>1.0459990000000001E-2</v>
      </c>
      <c r="M647" s="76">
        <f>'Results csv file'!N1094</f>
        <v>9.6502580000000001E-3</v>
      </c>
      <c r="N647" s="76">
        <f>'Results csv file'!O1094</f>
        <v>8.6068540000000006E-3</v>
      </c>
      <c r="O647" s="76">
        <f>'Results csv file'!P1094</f>
        <v>7.7104649999999997E-3</v>
      </c>
      <c r="P647" s="76">
        <f>'Results csv file'!Q1094</f>
        <v>7.0582529999999996E-3</v>
      </c>
      <c r="Q647" s="77">
        <f>'Results csv file'!R1094</f>
        <v>6.5327120000000004E-3</v>
      </c>
      <c r="R647" s="164"/>
      <c r="S647" s="164"/>
      <c r="T647" s="164"/>
      <c r="U647" s="164"/>
      <c r="V647" s="164"/>
      <c r="W647" s="164"/>
      <c r="X647" s="164"/>
    </row>
    <row r="648" spans="1:24" x14ac:dyDescent="0.25">
      <c r="A648" s="91" t="str">
        <f>'Results csv file'!A1099</f>
        <v>munxhoutot(Southport)</v>
      </c>
      <c r="B648" s="76">
        <f>'Results csv file'!C1095</f>
        <v>2.8011390000000001E-2</v>
      </c>
      <c r="C648" s="76">
        <f>'Results csv file'!D1095</f>
        <v>2.2773689999999999E-2</v>
      </c>
      <c r="D648" s="76">
        <f>'Results csv file'!E1095</f>
        <v>1.884868E-2</v>
      </c>
      <c r="E648" s="76">
        <f>'Results csv file'!F1095</f>
        <v>1.5766510000000001E-2</v>
      </c>
      <c r="F648" s="76">
        <f>'Results csv file'!G1095</f>
        <v>1.462463E-2</v>
      </c>
      <c r="G648" s="76">
        <f>'Results csv file'!H1095</f>
        <v>1.285975E-2</v>
      </c>
      <c r="H648" s="76">
        <f>'Results csv file'!I1095</f>
        <v>1.1346419999999999E-2</v>
      </c>
      <c r="I648" s="76">
        <f>'Results csv file'!J1095</f>
        <v>1.009466E-2</v>
      </c>
      <c r="J648" s="76">
        <f>'Results csv file'!K1095</f>
        <v>1.365042E-2</v>
      </c>
      <c r="K648" s="76">
        <f>'Results csv file'!L1095</f>
        <v>1.4780639999999999E-2</v>
      </c>
      <c r="L648" s="76">
        <f>'Results csv file'!M1095</f>
        <v>1.5496279999999999E-2</v>
      </c>
      <c r="M648" s="76">
        <f>'Results csv file'!N1095</f>
        <v>1.470928E-2</v>
      </c>
      <c r="N648" s="76">
        <f>'Results csv file'!O1095</f>
        <v>1.35827E-2</v>
      </c>
      <c r="O648" s="76">
        <f>'Results csv file'!P1095</f>
        <v>1.256321E-2</v>
      </c>
      <c r="P648" s="76">
        <f>'Results csv file'!Q1095</f>
        <v>1.179648E-2</v>
      </c>
      <c r="Q648" s="77">
        <f>'Results csv file'!R1095</f>
        <v>1.117519E-2</v>
      </c>
      <c r="R648" s="164"/>
      <c r="S648" s="164"/>
      <c r="T648" s="164"/>
      <c r="U648" s="164"/>
      <c r="V648" s="164"/>
      <c r="W648" s="164"/>
      <c r="X648" s="164"/>
    </row>
    <row r="649" spans="1:24" x14ac:dyDescent="0.25">
      <c r="A649" s="91" t="str">
        <f>'Results csv file'!A1100</f>
        <v>munxhoutot(SurfersParad)</v>
      </c>
      <c r="B649" s="76">
        <f>'Results csv file'!C1096</f>
        <v>2.7580690000000001E-2</v>
      </c>
      <c r="C649" s="76">
        <f>'Results csv file'!D1096</f>
        <v>2.2251569999999998E-2</v>
      </c>
      <c r="D649" s="76">
        <f>'Results csv file'!E1096</f>
        <v>1.8226840000000001E-2</v>
      </c>
      <c r="E649" s="76">
        <f>'Results csv file'!F1096</f>
        <v>1.503589E-2</v>
      </c>
      <c r="F649" s="76">
        <f>'Results csv file'!G1096</f>
        <v>1.37678E-2</v>
      </c>
      <c r="G649" s="76">
        <f>'Results csv file'!H1096</f>
        <v>1.1974189999999999E-2</v>
      </c>
      <c r="H649" s="76">
        <f>'Results csv file'!I1096</f>
        <v>1.044172E-2</v>
      </c>
      <c r="I649" s="76">
        <f>'Results csv file'!J1096</f>
        <v>9.1902459999999991E-3</v>
      </c>
      <c r="J649" s="76">
        <f>'Results csv file'!K1096</f>
        <v>1.255799E-2</v>
      </c>
      <c r="K649" s="76">
        <f>'Results csv file'!L1096</f>
        <v>1.3717399999999999E-2</v>
      </c>
      <c r="L649" s="76">
        <f>'Results csv file'!M1096</f>
        <v>1.4481290000000001E-2</v>
      </c>
      <c r="M649" s="76">
        <f>'Results csv file'!N1096</f>
        <v>1.377278E-2</v>
      </c>
      <c r="N649" s="76">
        <f>'Results csv file'!O1096</f>
        <v>1.265726E-2</v>
      </c>
      <c r="O649" s="76">
        <f>'Results csv file'!P1096</f>
        <v>1.1609649999999999E-2</v>
      </c>
      <c r="P649" s="76">
        <f>'Results csv file'!Q1096</f>
        <v>1.081437E-2</v>
      </c>
      <c r="Q649" s="77">
        <f>'Results csv file'!R1096</f>
        <v>1.018379E-2</v>
      </c>
      <c r="R649" s="164"/>
      <c r="S649" s="164"/>
      <c r="T649" s="164"/>
      <c r="U649" s="164"/>
      <c r="V649" s="164"/>
      <c r="W649" s="164"/>
      <c r="X649" s="164"/>
    </row>
    <row r="650" spans="1:24" x14ac:dyDescent="0.25">
      <c r="A650" s="91" t="str">
        <f>'Results csv file'!A1101</f>
        <v>munxhoutot(AshmoreBenow)</v>
      </c>
      <c r="B650" s="76">
        <f>'Results csv file'!C1097</f>
        <v>3.0070429999999999E-2</v>
      </c>
      <c r="C650" s="76">
        <f>'Results csv file'!D1097</f>
        <v>2.4644860000000001E-2</v>
      </c>
      <c r="D650" s="76">
        <f>'Results csv file'!E1097</f>
        <v>2.0601580000000001E-2</v>
      </c>
      <c r="E650" s="76">
        <f>'Results csv file'!F1097</f>
        <v>1.7421309999999999E-2</v>
      </c>
      <c r="F650" s="76">
        <f>'Results csv file'!G1097</f>
        <v>1.6114860000000002E-2</v>
      </c>
      <c r="G650" s="76">
        <f>'Results csv file'!H1097</f>
        <v>1.430202E-2</v>
      </c>
      <c r="H650" s="76">
        <f>'Results csv file'!I1097</f>
        <v>1.2760280000000001E-2</v>
      </c>
      <c r="I650" s="76">
        <f>'Results csv file'!J1097</f>
        <v>1.149972E-2</v>
      </c>
      <c r="J650" s="76">
        <f>'Results csv file'!K1097</f>
        <v>1.4838870000000001E-2</v>
      </c>
      <c r="K650" s="76">
        <f>'Results csv file'!L1097</f>
        <v>1.5968530000000002E-2</v>
      </c>
      <c r="L650" s="76">
        <f>'Results csv file'!M1097</f>
        <v>1.6683509999999999E-2</v>
      </c>
      <c r="M650" s="76">
        <f>'Results csv file'!N1097</f>
        <v>1.5898160000000001E-2</v>
      </c>
      <c r="N650" s="76">
        <f>'Results csv file'!O1097</f>
        <v>1.470602E-2</v>
      </c>
      <c r="O650" s="76">
        <f>'Results csv file'!P1097</f>
        <v>1.3591529999999999E-2</v>
      </c>
      <c r="P650" s="76">
        <f>'Results csv file'!Q1097</f>
        <v>1.2748249999999999E-2</v>
      </c>
      <c r="Q650" s="77">
        <f>'Results csv file'!R1097</f>
        <v>1.206977E-2</v>
      </c>
      <c r="R650" s="164"/>
      <c r="S650" s="164"/>
      <c r="T650" s="164"/>
      <c r="U650" s="164"/>
      <c r="V650" s="164"/>
      <c r="W650" s="164"/>
      <c r="X650" s="164"/>
    </row>
    <row r="651" spans="1:24" x14ac:dyDescent="0.25">
      <c r="A651" s="91" t="str">
        <f>'Results csv file'!A1102</f>
        <v>munxhoutot(CarraraMerri)</v>
      </c>
      <c r="B651" s="76">
        <f>'Results csv file'!C1098</f>
        <v>3.2145899999999998E-2</v>
      </c>
      <c r="C651" s="76">
        <f>'Results csv file'!D1098</f>
        <v>2.67149E-2</v>
      </c>
      <c r="D651" s="76">
        <f>'Results csv file'!E1098</f>
        <v>2.272335E-2</v>
      </c>
      <c r="E651" s="76">
        <f>'Results csv file'!F1098</f>
        <v>1.9632810000000001E-2</v>
      </c>
      <c r="F651" s="76">
        <f>'Results csv file'!G1098</f>
        <v>1.8470819999999999E-2</v>
      </c>
      <c r="G651" s="76">
        <f>'Results csv file'!H1098</f>
        <v>1.6686220000000002E-2</v>
      </c>
      <c r="H651" s="76">
        <f>'Results csv file'!I1098</f>
        <v>1.5153079999999999E-2</v>
      </c>
      <c r="I651" s="76">
        <f>'Results csv file'!J1098</f>
        <v>1.390125E-2</v>
      </c>
      <c r="J651" s="76">
        <f>'Results csv file'!K1098</f>
        <v>1.7473610000000001E-2</v>
      </c>
      <c r="K651" s="76">
        <f>'Results csv file'!L1098</f>
        <v>1.8546819999999999E-2</v>
      </c>
      <c r="L651" s="76">
        <f>'Results csv file'!M1098</f>
        <v>1.920498E-2</v>
      </c>
      <c r="M651" s="76">
        <f>'Results csv file'!N1098</f>
        <v>1.8272139999999999E-2</v>
      </c>
      <c r="N651" s="76">
        <f>'Results csv file'!O1098</f>
        <v>1.701921E-2</v>
      </c>
      <c r="O651" s="76">
        <f>'Results csv file'!P1098</f>
        <v>1.5912039999999999E-2</v>
      </c>
      <c r="P651" s="76">
        <f>'Results csv file'!Q1098</f>
        <v>1.5096419999999999E-2</v>
      </c>
      <c r="Q651" s="77">
        <f>'Results csv file'!R1098</f>
        <v>1.4445970000000001E-2</v>
      </c>
      <c r="R651" s="164"/>
      <c r="S651" s="164"/>
      <c r="T651" s="164"/>
      <c r="U651" s="164"/>
      <c r="V651" s="164"/>
      <c r="W651" s="164"/>
      <c r="X651" s="164"/>
    </row>
    <row r="652" spans="1:24" x14ac:dyDescent="0.25">
      <c r="A652" s="91" t="str">
        <f>'Results csv file'!A1103</f>
        <v>munxhoutot(Coombabah)</v>
      </c>
      <c r="B652" s="76">
        <f>'Results csv file'!C1099</f>
        <v>3.1486790000000001E-2</v>
      </c>
      <c r="C652" s="76">
        <f>'Results csv file'!D1099</f>
        <v>2.6148560000000001E-2</v>
      </c>
      <c r="D652" s="76">
        <f>'Results csv file'!E1099</f>
        <v>2.2094699999999998E-2</v>
      </c>
      <c r="E652" s="76">
        <f>'Results csv file'!F1099</f>
        <v>1.887405E-2</v>
      </c>
      <c r="F652" s="76">
        <f>'Results csv file'!G1099</f>
        <v>1.7714400000000002E-2</v>
      </c>
      <c r="G652" s="76">
        <f>'Results csv file'!H1099</f>
        <v>1.5853220000000001E-2</v>
      </c>
      <c r="H652" s="76">
        <f>'Results csv file'!I1099</f>
        <v>1.424342E-2</v>
      </c>
      <c r="I652" s="76">
        <f>'Results csv file'!J1099</f>
        <v>1.291456E-2</v>
      </c>
      <c r="J652" s="76">
        <f>'Results csv file'!K1099</f>
        <v>1.6726459999999999E-2</v>
      </c>
      <c r="K652" s="76">
        <f>'Results csv file'!L1099</f>
        <v>1.7961290000000001E-2</v>
      </c>
      <c r="L652" s="76">
        <f>'Results csv file'!M1099</f>
        <v>1.8782690000000001E-2</v>
      </c>
      <c r="M652" s="76">
        <f>'Results csv file'!N1099</f>
        <v>1.7995239999999999E-2</v>
      </c>
      <c r="N652" s="76">
        <f>'Results csv file'!O1099</f>
        <v>1.6829420000000001E-2</v>
      </c>
      <c r="O652" s="76">
        <f>'Results csv file'!P1099</f>
        <v>1.5761509999999999E-2</v>
      </c>
      <c r="P652" s="76">
        <f>'Results csv file'!Q1099</f>
        <v>1.4975749999999999E-2</v>
      </c>
      <c r="Q652" s="77">
        <f>'Results csv file'!R1099</f>
        <v>1.433539E-2</v>
      </c>
      <c r="R652" s="164"/>
      <c r="S652" s="164"/>
      <c r="T652" s="164"/>
      <c r="U652" s="164"/>
      <c r="V652" s="164"/>
      <c r="W652" s="164"/>
      <c r="X652" s="164"/>
    </row>
    <row r="653" spans="1:24" x14ac:dyDescent="0.25">
      <c r="A653" s="91" t="str">
        <f>'Results csv file'!A1104</f>
        <v>munxhoutot(CurrumbinVal)</v>
      </c>
      <c r="B653" s="76">
        <f>'Results csv file'!C1100</f>
        <v>2.1863270000000001E-2</v>
      </c>
      <c r="C653" s="76">
        <f>'Results csv file'!D1100</f>
        <v>1.682372E-2</v>
      </c>
      <c r="D653" s="76">
        <f>'Results csv file'!E1100</f>
        <v>1.310557E-2</v>
      </c>
      <c r="E653" s="76">
        <f>'Results csv file'!F1100</f>
        <v>1.0209950000000001E-2</v>
      </c>
      <c r="F653" s="76">
        <f>'Results csv file'!G1100</f>
        <v>9.261666E-3</v>
      </c>
      <c r="G653" s="76">
        <f>'Results csv file'!H1100</f>
        <v>7.6512000000000004E-3</v>
      </c>
      <c r="H653" s="76">
        <f>'Results csv file'!I1100</f>
        <v>6.2631479999999996E-3</v>
      </c>
      <c r="I653" s="76">
        <f>'Results csv file'!J1100</f>
        <v>5.1175480000000004E-3</v>
      </c>
      <c r="J653" s="76">
        <f>'Results csv file'!K1100</f>
        <v>8.561028E-3</v>
      </c>
      <c r="K653" s="76">
        <f>'Results csv file'!L1100</f>
        <v>9.5957319999999992E-3</v>
      </c>
      <c r="L653" s="76">
        <f>'Results csv file'!M1100</f>
        <v>1.025424E-2</v>
      </c>
      <c r="M653" s="76">
        <f>'Results csv file'!N1100</f>
        <v>9.5343790000000008E-3</v>
      </c>
      <c r="N653" s="76">
        <f>'Results csv file'!O1100</f>
        <v>8.5424030000000005E-3</v>
      </c>
      <c r="O653" s="76">
        <f>'Results csv file'!P1100</f>
        <v>7.657746E-3</v>
      </c>
      <c r="P653" s="76">
        <f>'Results csv file'!Q1100</f>
        <v>7.006651E-3</v>
      </c>
      <c r="Q653" s="77">
        <f>'Results csv file'!R1100</f>
        <v>6.4722269999999997E-3</v>
      </c>
      <c r="R653" s="164"/>
      <c r="S653" s="164"/>
      <c r="T653" s="164"/>
      <c r="U653" s="164"/>
      <c r="V653" s="164"/>
      <c r="W653" s="164"/>
      <c r="X653" s="164"/>
    </row>
    <row r="654" spans="1:24" x14ac:dyDescent="0.25">
      <c r="A654" s="91" t="str">
        <f>'Results csv file'!A1105</f>
        <v>munxhoutot(CurrumbinWat)</v>
      </c>
      <c r="B654" s="76">
        <f>'Results csv file'!C1101</f>
        <v>2.4715930000000001E-2</v>
      </c>
      <c r="C654" s="76">
        <f>'Results csv file'!D1101</f>
        <v>1.9708010000000001E-2</v>
      </c>
      <c r="D654" s="76">
        <f>'Results csv file'!E1101</f>
        <v>1.58482E-2</v>
      </c>
      <c r="E654" s="76">
        <f>'Results csv file'!F1101</f>
        <v>1.2753769999999999E-2</v>
      </c>
      <c r="F654" s="76">
        <f>'Results csv file'!G1101</f>
        <v>1.161265E-2</v>
      </c>
      <c r="G654" s="76">
        <f>'Results csv file'!H1101</f>
        <v>9.8865729999999992E-3</v>
      </c>
      <c r="H654" s="76">
        <f>'Results csv file'!I1101</f>
        <v>8.4023889999999997E-3</v>
      </c>
      <c r="I654" s="76">
        <f>'Results csv file'!J1101</f>
        <v>7.179848E-3</v>
      </c>
      <c r="J654" s="76">
        <f>'Results csv file'!K1101</f>
        <v>1.0570899999999999E-2</v>
      </c>
      <c r="K654" s="76">
        <f>'Results csv file'!L1101</f>
        <v>1.181609E-2</v>
      </c>
      <c r="L654" s="76">
        <f>'Results csv file'!M1101</f>
        <v>1.2666729999999999E-2</v>
      </c>
      <c r="M654" s="76">
        <f>'Results csv file'!N1101</f>
        <v>1.2141829999999999E-2</v>
      </c>
      <c r="N654" s="76">
        <f>'Results csv file'!O1101</f>
        <v>1.1179339999999999E-2</v>
      </c>
      <c r="O654" s="76">
        <f>'Results csv file'!P1101</f>
        <v>1.0227409999999999E-2</v>
      </c>
      <c r="P654" s="76">
        <f>'Results csv file'!Q1101</f>
        <v>9.499403E-3</v>
      </c>
      <c r="Q654" s="77">
        <f>'Results csv file'!R1101</f>
        <v>8.9267879999999997E-3</v>
      </c>
      <c r="R654" s="164"/>
      <c r="S654" s="164"/>
      <c r="T654" s="164"/>
      <c r="U654" s="164"/>
      <c r="V654" s="164"/>
      <c r="W654" s="164"/>
      <c r="X654" s="164"/>
    </row>
    <row r="655" spans="1:24" x14ac:dyDescent="0.25">
      <c r="A655" s="91" t="str">
        <f>'Results csv file'!A1106</f>
        <v>munxhoutot(Elanora)</v>
      </c>
      <c r="B655" s="76">
        <f>'Results csv file'!C1102</f>
        <v>2.4263489999999999E-2</v>
      </c>
      <c r="C655" s="76">
        <f>'Results csv file'!D1102</f>
        <v>1.9247090000000001E-2</v>
      </c>
      <c r="D655" s="76">
        <f>'Results csv file'!E1102</f>
        <v>1.5388550000000001E-2</v>
      </c>
      <c r="E655" s="76">
        <f>'Results csv file'!F1102</f>
        <v>1.2295179999999999E-2</v>
      </c>
      <c r="F655" s="76">
        <f>'Results csv file'!G1102</f>
        <v>1.1096099999999999E-2</v>
      </c>
      <c r="G655" s="76">
        <f>'Results csv file'!H1102</f>
        <v>9.3899719999999999E-3</v>
      </c>
      <c r="H655" s="76">
        <f>'Results csv file'!I1102</f>
        <v>7.9257389999999994E-3</v>
      </c>
      <c r="I655" s="76">
        <f>'Results csv file'!J1102</f>
        <v>6.7327849999999998E-3</v>
      </c>
      <c r="J655" s="76">
        <f>'Results csv file'!K1102</f>
        <v>9.8978739999999992E-3</v>
      </c>
      <c r="K655" s="76">
        <f>'Results csv file'!L1102</f>
        <v>1.1094939999999999E-2</v>
      </c>
      <c r="L655" s="76">
        <f>'Results csv file'!M1102</f>
        <v>1.1926320000000001E-2</v>
      </c>
      <c r="M655" s="76">
        <f>'Results csv file'!N1102</f>
        <v>1.1440769999999999E-2</v>
      </c>
      <c r="N655" s="76">
        <f>'Results csv file'!O1102</f>
        <v>1.0508750000000001E-2</v>
      </c>
      <c r="O655" s="76">
        <f>'Results csv file'!P1102</f>
        <v>9.5775189999999996E-3</v>
      </c>
      <c r="P655" s="76">
        <f>'Results csv file'!Q1102</f>
        <v>8.8598540000000003E-3</v>
      </c>
      <c r="Q655" s="77">
        <f>'Results csv file'!R1102</f>
        <v>8.2876879999999997E-3</v>
      </c>
      <c r="R655" s="164"/>
      <c r="S655" s="164"/>
      <c r="T655" s="164"/>
      <c r="U655" s="164"/>
      <c r="V655" s="164"/>
      <c r="W655" s="164"/>
      <c r="X655" s="164"/>
    </row>
    <row r="656" spans="1:24" x14ac:dyDescent="0.25">
      <c r="A656" s="91" t="str">
        <f>'Results csv file'!A1107</f>
        <v>munxhoutot(Helensvale)</v>
      </c>
      <c r="B656" s="76">
        <f>'Results csv file'!C1103</f>
        <v>4.0434930000000001E-2</v>
      </c>
      <c r="C656" s="76">
        <f>'Results csv file'!D1103</f>
        <v>3.4859870000000001E-2</v>
      </c>
      <c r="D656" s="76">
        <f>'Results csv file'!E1103</f>
        <v>3.0609279999999999E-2</v>
      </c>
      <c r="E656" s="76">
        <f>'Results csv file'!F1103</f>
        <v>2.7222090000000001E-2</v>
      </c>
      <c r="F656" s="76">
        <f>'Results csv file'!G1103</f>
        <v>2.580942E-2</v>
      </c>
      <c r="G656" s="76">
        <f>'Results csv file'!H1103</f>
        <v>2.3802299999999998E-2</v>
      </c>
      <c r="H656" s="76">
        <f>'Results csv file'!I1103</f>
        <v>2.2075839999999999E-2</v>
      </c>
      <c r="I656" s="76">
        <f>'Results csv file'!J1103</f>
        <v>2.0650120000000001E-2</v>
      </c>
      <c r="J656" s="76">
        <f>'Results csv file'!K1103</f>
        <v>2.4315469999999999E-2</v>
      </c>
      <c r="K656" s="76">
        <f>'Results csv file'!L1103</f>
        <v>2.5589959999999998E-2</v>
      </c>
      <c r="L656" s="76">
        <f>'Results csv file'!M1103</f>
        <v>2.6421139999999999E-2</v>
      </c>
      <c r="M656" s="76">
        <f>'Results csv file'!N1103</f>
        <v>2.5546909999999999E-2</v>
      </c>
      <c r="N656" s="76">
        <f>'Results csv file'!O1103</f>
        <v>2.4197280000000002E-2</v>
      </c>
      <c r="O656" s="76">
        <f>'Results csv file'!P1103</f>
        <v>2.2945739999999999E-2</v>
      </c>
      <c r="P656" s="76">
        <f>'Results csv file'!Q1103</f>
        <v>2.20051E-2</v>
      </c>
      <c r="Q656" s="77">
        <f>'Results csv file'!R1103</f>
        <v>2.124885E-2</v>
      </c>
      <c r="R656" s="164"/>
      <c r="S656" s="164"/>
      <c r="T656" s="164"/>
      <c r="U656" s="164"/>
      <c r="V656" s="164"/>
      <c r="W656" s="164"/>
      <c r="X656" s="164"/>
    </row>
    <row r="657" spans="1:24" x14ac:dyDescent="0.25">
      <c r="A657" s="91" t="str">
        <f>'Results csv file'!A1108</f>
        <v>munxhoutot(HopeIsland)</v>
      </c>
      <c r="B657" s="76">
        <f>'Results csv file'!C1104</f>
        <v>3.7637869999999997E-2</v>
      </c>
      <c r="C657" s="76">
        <f>'Results csv file'!D1104</f>
        <v>3.1837070000000002E-2</v>
      </c>
      <c r="D657" s="76">
        <f>'Results csv file'!E1104</f>
        <v>2.7439470000000001E-2</v>
      </c>
      <c r="E657" s="76">
        <f>'Results csv file'!F1104</f>
        <v>2.395427E-2</v>
      </c>
      <c r="F657" s="76">
        <f>'Results csv file'!G1104</f>
        <v>2.2494569999999998E-2</v>
      </c>
      <c r="G657" s="76">
        <f>'Results csv file'!H1104</f>
        <v>2.045044E-2</v>
      </c>
      <c r="H657" s="76">
        <f>'Results csv file'!I1104</f>
        <v>1.8715900000000001E-2</v>
      </c>
      <c r="I657" s="76">
        <f>'Results csv file'!J1104</f>
        <v>1.728155E-2</v>
      </c>
      <c r="J657" s="76">
        <f>'Results csv file'!K1104</f>
        <v>2.101165E-2</v>
      </c>
      <c r="K657" s="76">
        <f>'Results csv file'!L1104</f>
        <v>2.227463E-2</v>
      </c>
      <c r="L657" s="76">
        <f>'Results csv file'!M1104</f>
        <v>2.3075720000000001E-2</v>
      </c>
      <c r="M657" s="76">
        <f>'Results csv file'!N1104</f>
        <v>2.219287E-2</v>
      </c>
      <c r="N657" s="76">
        <f>'Results csv file'!O1104</f>
        <v>2.0845249999999999E-2</v>
      </c>
      <c r="O657" s="76">
        <f>'Results csv file'!P1104</f>
        <v>1.9585470000000001E-2</v>
      </c>
      <c r="P657" s="76">
        <f>'Results csv file'!Q1104</f>
        <v>1.8645930000000002E-2</v>
      </c>
      <c r="Q657" s="77">
        <f>'Results csv file'!R1104</f>
        <v>1.7899970000000001E-2</v>
      </c>
      <c r="R657" s="164"/>
      <c r="S657" s="164"/>
      <c r="T657" s="164"/>
      <c r="U657" s="164"/>
      <c r="V657" s="164"/>
      <c r="W657" s="164"/>
      <c r="X657" s="164"/>
    </row>
    <row r="658" spans="1:24" x14ac:dyDescent="0.25">
      <c r="A658" s="91" t="str">
        <f>'Results csv file'!A1109</f>
        <v>munxhoutot(JacobsWellAl)</v>
      </c>
      <c r="B658" s="76">
        <f>'Results csv file'!C1105</f>
        <v>3.5631240000000002E-2</v>
      </c>
      <c r="C658" s="76">
        <f>'Results csv file'!D1105</f>
        <v>3.0082580000000001E-2</v>
      </c>
      <c r="D658" s="76">
        <f>'Results csv file'!E1105</f>
        <v>2.583067E-2</v>
      </c>
      <c r="E658" s="76">
        <f>'Results csv file'!F1105</f>
        <v>2.244289E-2</v>
      </c>
      <c r="F658" s="76">
        <f>'Results csv file'!G1105</f>
        <v>2.0885319999999999E-2</v>
      </c>
      <c r="G658" s="76">
        <f>'Results csv file'!H1105</f>
        <v>1.8917960000000001E-2</v>
      </c>
      <c r="H658" s="76">
        <f>'Results csv file'!I1105</f>
        <v>1.726068E-2</v>
      </c>
      <c r="I658" s="76">
        <f>'Results csv file'!J1105</f>
        <v>1.5894120000000001E-2</v>
      </c>
      <c r="J658" s="76">
        <f>'Results csv file'!K1105</f>
        <v>1.9121119999999998E-2</v>
      </c>
      <c r="K658" s="76">
        <f>'Results csv file'!L1105</f>
        <v>2.0346199999999998E-2</v>
      </c>
      <c r="L658" s="76">
        <f>'Results csv file'!M1105</f>
        <v>2.1156939999999999E-2</v>
      </c>
      <c r="M658" s="76">
        <f>'Results csv file'!N1105</f>
        <v>2.0430259999999999E-2</v>
      </c>
      <c r="N658" s="76">
        <f>'Results csv file'!O1105</f>
        <v>1.9171629999999999E-2</v>
      </c>
      <c r="O658" s="76">
        <f>'Results csv file'!P1105</f>
        <v>1.7942300000000001E-2</v>
      </c>
      <c r="P658" s="76">
        <f>'Results csv file'!Q1105</f>
        <v>1.6993899999999999E-2</v>
      </c>
      <c r="Q658" s="77">
        <f>'Results csv file'!R1105</f>
        <v>1.6238860000000001E-2</v>
      </c>
      <c r="R658" s="164"/>
      <c r="S658" s="164"/>
      <c r="T658" s="164"/>
      <c r="U658" s="164"/>
      <c r="V658" s="164"/>
      <c r="W658" s="164"/>
      <c r="X658" s="164"/>
    </row>
    <row r="659" spans="1:24" x14ac:dyDescent="0.25">
      <c r="A659" s="91" t="str">
        <f>'Results csv file'!A1110</f>
        <v>munxhoutot(KingsholmeUp)</v>
      </c>
      <c r="B659" s="76">
        <f>'Results csv file'!C1106</f>
        <v>2.9540480000000001E-2</v>
      </c>
      <c r="C659" s="76">
        <f>'Results csv file'!D1106</f>
        <v>2.4327669999999999E-2</v>
      </c>
      <c r="D659" s="76">
        <f>'Results csv file'!E1106</f>
        <v>2.032202E-2</v>
      </c>
      <c r="E659" s="76">
        <f>'Results csv file'!F1106</f>
        <v>1.712114E-2</v>
      </c>
      <c r="F659" s="76">
        <f>'Results csv file'!G1106</f>
        <v>1.578628E-2</v>
      </c>
      <c r="G659" s="76">
        <f>'Results csv file'!H1106</f>
        <v>1.397355E-2</v>
      </c>
      <c r="H659" s="76">
        <f>'Results csv file'!I1106</f>
        <v>1.244169E-2</v>
      </c>
      <c r="I659" s="76">
        <f>'Results csv file'!J1106</f>
        <v>1.1181379999999999E-2</v>
      </c>
      <c r="J659" s="76">
        <f>'Results csv file'!K1106</f>
        <v>1.440698E-2</v>
      </c>
      <c r="K659" s="76">
        <f>'Results csv file'!L1106</f>
        <v>1.5632449999999999E-2</v>
      </c>
      <c r="L659" s="76">
        <f>'Results csv file'!M1106</f>
        <v>1.6473060000000001E-2</v>
      </c>
      <c r="M659" s="76">
        <f>'Results csv file'!N1106</f>
        <v>1.5881220000000001E-2</v>
      </c>
      <c r="N659" s="76">
        <f>'Results csv file'!O1106</f>
        <v>1.4814519999999999E-2</v>
      </c>
      <c r="O659" s="76">
        <f>'Results csv file'!P1106</f>
        <v>1.3758019999999999E-2</v>
      </c>
      <c r="P659" s="76">
        <f>'Results csv file'!Q1106</f>
        <v>1.294414E-2</v>
      </c>
      <c r="Q659" s="77">
        <f>'Results csv file'!R1106</f>
        <v>1.230473E-2</v>
      </c>
      <c r="R659" s="164"/>
      <c r="S659" s="164"/>
      <c r="T659" s="164"/>
      <c r="U659" s="164"/>
      <c r="V659" s="164"/>
      <c r="W659" s="164"/>
      <c r="X659" s="164"/>
    </row>
    <row r="660" spans="1:24" x14ac:dyDescent="0.25">
      <c r="A660" s="91" t="str">
        <f>'Results csv file'!A1111</f>
        <v>munxhoutot(Molendinar)</v>
      </c>
      <c r="B660" s="76">
        <f>'Results csv file'!C1107</f>
        <v>2.2192179999999999E-2</v>
      </c>
      <c r="C660" s="76">
        <f>'Results csv file'!D1107</f>
        <v>1.7303079999999998E-2</v>
      </c>
      <c r="D660" s="76">
        <f>'Results csv file'!E1107</f>
        <v>1.356249E-2</v>
      </c>
      <c r="E660" s="76">
        <f>'Results csv file'!F1107</f>
        <v>1.0577639999999999E-2</v>
      </c>
      <c r="F660" s="76">
        <f>'Results csv file'!G1107</f>
        <v>9.3100100000000005E-3</v>
      </c>
      <c r="G660" s="76">
        <f>'Results csv file'!H1107</f>
        <v>7.6716070000000004E-3</v>
      </c>
      <c r="H660" s="76">
        <f>'Results csv file'!I1107</f>
        <v>6.2848590000000003E-3</v>
      </c>
      <c r="I660" s="76">
        <f>'Results csv file'!J1107</f>
        <v>5.159772E-3</v>
      </c>
      <c r="J660" s="76">
        <f>'Results csv file'!K1107</f>
        <v>7.9829180000000003E-3</v>
      </c>
      <c r="K660" s="76">
        <f>'Results csv file'!L1107</f>
        <v>9.1222379999999995E-3</v>
      </c>
      <c r="L660" s="76">
        <f>'Results csv file'!M1107</f>
        <v>9.9146459999999992E-3</v>
      </c>
      <c r="M660" s="76">
        <f>'Results csv file'!N1107</f>
        <v>9.5072439999999998E-3</v>
      </c>
      <c r="N660" s="76">
        <f>'Results csv file'!O1107</f>
        <v>8.6342810000000006E-3</v>
      </c>
      <c r="O660" s="76">
        <f>'Results csv file'!P1107</f>
        <v>7.7133779999999999E-3</v>
      </c>
      <c r="P660" s="76">
        <f>'Results csv file'!Q1107</f>
        <v>6.986333E-3</v>
      </c>
      <c r="Q660" s="77">
        <f>'Results csv file'!R1107</f>
        <v>6.4143919999999997E-3</v>
      </c>
      <c r="R660" s="164"/>
      <c r="S660" s="164"/>
      <c r="T660" s="164"/>
      <c r="U660" s="164"/>
      <c r="V660" s="164"/>
      <c r="W660" s="164"/>
      <c r="X660" s="164"/>
    </row>
    <row r="661" spans="1:24" x14ac:dyDescent="0.25">
      <c r="A661" s="91" t="str">
        <f>'Results csv file'!A1112</f>
        <v>munxhoutot(MudgeerabaRe)</v>
      </c>
      <c r="B661" s="76">
        <f>'Results csv file'!C1108</f>
        <v>4.0421049999999998E-3</v>
      </c>
      <c r="C661" s="76">
        <f>'Results csv file'!D1108</f>
        <v>-2.036908E-4</v>
      </c>
      <c r="D661" s="76">
        <f>'Results csv file'!E1108</f>
        <v>-3.3331760000000002E-3</v>
      </c>
      <c r="E661" s="76">
        <f>'Results csv file'!F1108</f>
        <v>-5.7670009999999999E-3</v>
      </c>
      <c r="F661" s="76">
        <f>'Results csv file'!G1108</f>
        <v>-6.629345E-3</v>
      </c>
      <c r="G661" s="76">
        <f>'Results csv file'!H1108</f>
        <v>-7.8717700000000002E-3</v>
      </c>
      <c r="H661" s="76">
        <f>'Results csv file'!I1108</f>
        <v>-8.9105550000000006E-3</v>
      </c>
      <c r="I661" s="76">
        <f>'Results csv file'!J1108</f>
        <v>-9.7458059999999992E-3</v>
      </c>
      <c r="J661" s="76">
        <f>'Results csv file'!K1108</f>
        <v>-7.4271060000000002E-3</v>
      </c>
      <c r="K661" s="76">
        <f>'Results csv file'!L1108</f>
        <v>-6.6139620000000001E-3</v>
      </c>
      <c r="L661" s="76">
        <f>'Results csv file'!M1108</f>
        <v>-6.080762E-3</v>
      </c>
      <c r="M661" s="76">
        <f>'Results csv file'!N1108</f>
        <v>-6.3044360000000001E-3</v>
      </c>
      <c r="N661" s="76">
        <f>'Results csv file'!O1108</f>
        <v>-6.8199860000000001E-3</v>
      </c>
      <c r="O661" s="76">
        <f>'Results csv file'!P1108</f>
        <v>-7.3841139999999998E-3</v>
      </c>
      <c r="P661" s="76">
        <f>'Results csv file'!Q1108</f>
        <v>-7.8510109999999998E-3</v>
      </c>
      <c r="Q661" s="77">
        <f>'Results csv file'!R1108</f>
        <v>-8.2399440000000008E-3</v>
      </c>
      <c r="R661" s="164"/>
      <c r="S661" s="164"/>
      <c r="T661" s="164"/>
      <c r="U661" s="164"/>
      <c r="V661" s="164"/>
      <c r="W661" s="164"/>
      <c r="X661" s="164"/>
    </row>
    <row r="662" spans="1:24" x14ac:dyDescent="0.25">
      <c r="A662" s="91" t="str">
        <f>'Results csv file'!A1113</f>
        <v>munxhoutot(Nerang)</v>
      </c>
      <c r="B662" s="76">
        <f>'Results csv file'!C1109</f>
        <v>-7.2927710000000007E-2</v>
      </c>
      <c r="C662" s="76">
        <f>'Results csv file'!D1109</f>
        <v>-7.3487129999999998E-2</v>
      </c>
      <c r="D662" s="76">
        <f>'Results csv file'!E1109</f>
        <v>-7.399733E-2</v>
      </c>
      <c r="E662" s="76">
        <f>'Results csv file'!F1109</f>
        <v>-7.4428980000000006E-2</v>
      </c>
      <c r="F662" s="76">
        <f>'Results csv file'!G1109</f>
        <v>-7.4942919999999996E-2</v>
      </c>
      <c r="G662" s="76">
        <f>'Results csv file'!H1109</f>
        <v>-7.4516009999999994E-2</v>
      </c>
      <c r="H662" s="76">
        <f>'Results csv file'!I1109</f>
        <v>-7.4001910000000004E-2</v>
      </c>
      <c r="I662" s="76">
        <f>'Results csv file'!J1109</f>
        <v>-7.3487839999999999E-2</v>
      </c>
      <c r="J662" s="76">
        <f>'Results csv file'!K1109</f>
        <v>-7.6288789999999995E-2</v>
      </c>
      <c r="K662" s="76">
        <f>'Results csv file'!L1109</f>
        <v>-7.6240349999999998E-2</v>
      </c>
      <c r="L662" s="76">
        <f>'Results csv file'!M1109</f>
        <v>-7.5872529999999994E-2</v>
      </c>
      <c r="M662" s="76">
        <f>'Results csv file'!N1109</f>
        <v>-7.337333E-2</v>
      </c>
      <c r="N662" s="76">
        <f>'Results csv file'!O1109</f>
        <v>-7.1340029999999999E-2</v>
      </c>
      <c r="O662" s="76">
        <f>'Results csv file'!P1109</f>
        <v>-7.0148840000000004E-2</v>
      </c>
      <c r="P662" s="76">
        <f>'Results csv file'!Q1109</f>
        <v>-6.950924E-2</v>
      </c>
      <c r="Q662" s="77">
        <f>'Results csv file'!R1109</f>
        <v>-6.8947449999999993E-2</v>
      </c>
      <c r="R662" s="164"/>
      <c r="S662" s="164"/>
      <c r="T662" s="164"/>
      <c r="U662" s="164"/>
      <c r="V662" s="164"/>
      <c r="W662" s="164"/>
      <c r="X662" s="164"/>
    </row>
    <row r="663" spans="1:24" x14ac:dyDescent="0.25">
      <c r="A663" s="91" t="str">
        <f>'Results csv file'!A1114</f>
        <v>munxhoutot(OxenfordMaud)</v>
      </c>
      <c r="B663" s="76">
        <f>'Results csv file'!C1110</f>
        <v>1.471362E-2</v>
      </c>
      <c r="C663" s="76">
        <f>'Results csv file'!D1110</f>
        <v>1.0198870000000001E-2</v>
      </c>
      <c r="D663" s="76">
        <f>'Results csv file'!E1110</f>
        <v>6.7637870000000003E-3</v>
      </c>
      <c r="E663" s="76">
        <f>'Results csv file'!F1110</f>
        <v>4.0253440000000001E-3</v>
      </c>
      <c r="F663" s="76">
        <f>'Results csv file'!G1110</f>
        <v>2.8053869999999999E-3</v>
      </c>
      <c r="G663" s="76">
        <f>'Results csv file'!H1110</f>
        <v>1.360834E-3</v>
      </c>
      <c r="H663" s="76">
        <f>'Results csv file'!I1110</f>
        <v>1.682694E-4</v>
      </c>
      <c r="I663" s="76">
        <f>'Results csv file'!J1110</f>
        <v>-7.915493E-4</v>
      </c>
      <c r="J663" s="76">
        <f>'Results csv file'!K1110</f>
        <v>1.486322E-3</v>
      </c>
      <c r="K663" s="76">
        <f>'Results csv file'!L1110</f>
        <v>2.5100140000000001E-3</v>
      </c>
      <c r="L663" s="76">
        <f>'Results csv file'!M1110</f>
        <v>3.2445239999999999E-3</v>
      </c>
      <c r="M663" s="76">
        <f>'Results csv file'!N1110</f>
        <v>3.0603399999999999E-3</v>
      </c>
      <c r="N663" s="76">
        <f>'Results csv file'!O1110</f>
        <v>2.4015479999999999E-3</v>
      </c>
      <c r="O663" s="76">
        <f>'Results csv file'!P1110</f>
        <v>1.636371E-3</v>
      </c>
      <c r="P663" s="76">
        <f>'Results csv file'!Q1110</f>
        <v>1.0164320000000001E-3</v>
      </c>
      <c r="Q663" s="77">
        <f>'Results csv file'!R1110</f>
        <v>5.3184249999999999E-4</v>
      </c>
      <c r="R663" s="164"/>
      <c r="S663" s="164"/>
      <c r="T663" s="164"/>
      <c r="U663" s="164"/>
      <c r="V663" s="164"/>
      <c r="W663" s="164"/>
      <c r="X663" s="164"/>
    </row>
    <row r="664" spans="1:24" x14ac:dyDescent="0.25">
      <c r="A664" s="91" t="str">
        <f>'Results csv file'!A1115</f>
        <v>munxhoutot(PacificPines)</v>
      </c>
      <c r="B664" s="76">
        <f>'Results csv file'!C1111</f>
        <v>4.6692579999999997E-2</v>
      </c>
      <c r="C664" s="76">
        <f>'Results csv file'!D1111</f>
        <v>4.082359E-2</v>
      </c>
      <c r="D664" s="76">
        <f>'Results csv file'!E1111</f>
        <v>3.6367240000000002E-2</v>
      </c>
      <c r="E664" s="76">
        <f>'Results csv file'!F1111</f>
        <v>3.2813269999999999E-2</v>
      </c>
      <c r="F664" s="76">
        <f>'Results csv file'!G1111</f>
        <v>3.1382E-2</v>
      </c>
      <c r="G664" s="76">
        <f>'Results csv file'!H1111</f>
        <v>2.921027E-2</v>
      </c>
      <c r="H664" s="76">
        <f>'Results csv file'!I1111</f>
        <v>2.732863E-2</v>
      </c>
      <c r="I664" s="76">
        <f>'Results csv file'!J1111</f>
        <v>2.5766850000000001E-2</v>
      </c>
      <c r="J664" s="76">
        <f>'Results csv file'!K1111</f>
        <v>2.9906599999999998E-2</v>
      </c>
      <c r="K664" s="76">
        <f>'Results csv file'!L1111</f>
        <v>3.1199609999999999E-2</v>
      </c>
      <c r="L664" s="76">
        <f>'Results csv file'!M1111</f>
        <v>3.2020899999999998E-2</v>
      </c>
      <c r="M664" s="76">
        <f>'Results csv file'!N1111</f>
        <v>3.0903030000000001E-2</v>
      </c>
      <c r="N664" s="76">
        <f>'Results csv file'!O1111</f>
        <v>2.9358459999999999E-2</v>
      </c>
      <c r="O664" s="76">
        <f>'Results csv file'!P1111</f>
        <v>2.797053E-2</v>
      </c>
      <c r="P664" s="76">
        <f>'Results csv file'!Q1111</f>
        <v>2.695208E-2</v>
      </c>
      <c r="Q664" s="77">
        <f>'Results csv file'!R1111</f>
        <v>2.6127790000000001E-2</v>
      </c>
      <c r="R664" s="164"/>
      <c r="S664" s="164"/>
      <c r="T664" s="164"/>
      <c r="U664" s="164"/>
      <c r="V664" s="164"/>
      <c r="W664" s="164"/>
      <c r="X664" s="164"/>
    </row>
    <row r="665" spans="1:24" x14ac:dyDescent="0.25">
      <c r="A665" s="91" t="str">
        <f>'Results csv file'!A1116</f>
        <v>munxhoutot(OrmeauYatala)</v>
      </c>
      <c r="B665" s="76">
        <f>'Results csv file'!C1112</f>
        <v>3.5642590000000002E-2</v>
      </c>
      <c r="C665" s="76">
        <f>'Results csv file'!D1112</f>
        <v>3.0124680000000001E-2</v>
      </c>
      <c r="D665" s="76">
        <f>'Results csv file'!E1112</f>
        <v>2.5911940000000001E-2</v>
      </c>
      <c r="E665" s="76">
        <f>'Results csv file'!F1112</f>
        <v>2.25431E-2</v>
      </c>
      <c r="F665" s="76">
        <f>'Results csv file'!G1112</f>
        <v>2.1199180000000001E-2</v>
      </c>
      <c r="G665" s="76">
        <f>'Results csv file'!H1112</f>
        <v>1.9241009999999999E-2</v>
      </c>
      <c r="H665" s="76">
        <f>'Results csv file'!I1112</f>
        <v>1.7563510000000001E-2</v>
      </c>
      <c r="I665" s="76">
        <f>'Results csv file'!J1112</f>
        <v>1.618642E-2</v>
      </c>
      <c r="J665" s="76">
        <f>'Results csv file'!K1112</f>
        <v>1.98792E-2</v>
      </c>
      <c r="K665" s="76">
        <f>'Results csv file'!L1112</f>
        <v>2.1162380000000001E-2</v>
      </c>
      <c r="L665" s="76">
        <f>'Results csv file'!M1112</f>
        <v>2.2012480000000001E-2</v>
      </c>
      <c r="M665" s="76">
        <f>'Results csv file'!N1112</f>
        <v>2.1206510000000001E-2</v>
      </c>
      <c r="N665" s="76">
        <f>'Results csv file'!O1112</f>
        <v>1.9954739999999999E-2</v>
      </c>
      <c r="O665" s="76">
        <f>'Results csv file'!P1112</f>
        <v>1.8771469999999998E-2</v>
      </c>
      <c r="P665" s="76">
        <f>'Results csv file'!Q1112</f>
        <v>1.7889200000000001E-2</v>
      </c>
      <c r="Q665" s="77">
        <f>'Results csv file'!R1112</f>
        <v>1.7181539999999999E-2</v>
      </c>
      <c r="R665" s="164"/>
      <c r="S665" s="164"/>
      <c r="T665" s="164"/>
      <c r="U665" s="164"/>
      <c r="V665" s="164"/>
      <c r="W665" s="164"/>
      <c r="X665" s="164"/>
    </row>
    <row r="666" spans="1:24" x14ac:dyDescent="0.25">
      <c r="A666" s="91" t="str">
        <f>'Results csv file'!A1117</f>
        <v>munxhoutot(ParkwoodArun)</v>
      </c>
      <c r="B666" s="76">
        <f>'Results csv file'!C1113</f>
        <v>3.2716580000000002E-2</v>
      </c>
      <c r="C666" s="76">
        <f>'Results csv file'!D1113</f>
        <v>2.7467060000000001E-2</v>
      </c>
      <c r="D666" s="76">
        <f>'Results csv file'!E1113</f>
        <v>2.3502390000000001E-2</v>
      </c>
      <c r="E666" s="76">
        <f>'Results csv file'!F1113</f>
        <v>2.0361480000000001E-2</v>
      </c>
      <c r="F666" s="76">
        <f>'Results csv file'!G1113</f>
        <v>1.9045360000000001E-2</v>
      </c>
      <c r="G666" s="76">
        <f>'Results csv file'!H1113</f>
        <v>1.721307E-2</v>
      </c>
      <c r="H666" s="76">
        <f>'Results csv file'!I1113</f>
        <v>1.5651910000000002E-2</v>
      </c>
      <c r="I666" s="76">
        <f>'Results csv file'!J1113</f>
        <v>1.436202E-2</v>
      </c>
      <c r="J666" s="76">
        <f>'Results csv file'!K1113</f>
        <v>1.765773E-2</v>
      </c>
      <c r="K666" s="76">
        <f>'Results csv file'!L1113</f>
        <v>1.8787399999999999E-2</v>
      </c>
      <c r="L666" s="76">
        <f>'Results csv file'!M1113</f>
        <v>1.9521879999999998E-2</v>
      </c>
      <c r="M666" s="76">
        <f>'Results csv file'!N1113</f>
        <v>1.8755540000000001E-2</v>
      </c>
      <c r="N666" s="76">
        <f>'Results csv file'!O1113</f>
        <v>1.7562790000000002E-2</v>
      </c>
      <c r="O666" s="76">
        <f>'Results csv file'!P1113</f>
        <v>1.643814E-2</v>
      </c>
      <c r="P666" s="76">
        <f>'Results csv file'!Q1113</f>
        <v>1.55757E-2</v>
      </c>
      <c r="Q666" s="77">
        <f>'Results csv file'!R1113</f>
        <v>1.4887549999999999E-2</v>
      </c>
      <c r="R666" s="164"/>
      <c r="S666" s="164"/>
      <c r="T666" s="164"/>
      <c r="U666" s="164"/>
      <c r="V666" s="164"/>
      <c r="W666" s="164"/>
      <c r="X666" s="164"/>
    </row>
    <row r="667" spans="1:24" x14ac:dyDescent="0.25">
      <c r="A667" s="91" t="str">
        <f>'Results csv file'!A1118</f>
        <v>munxhoutot(PimpamaCoome)</v>
      </c>
      <c r="B667" s="76">
        <f>'Results csv file'!C1114</f>
        <v>3.0955179999999999E-2</v>
      </c>
      <c r="C667" s="76">
        <f>'Results csv file'!D1114</f>
        <v>2.5782699999999999E-2</v>
      </c>
      <c r="D667" s="76">
        <f>'Results csv file'!E1114</f>
        <v>2.1827249999999999E-2</v>
      </c>
      <c r="E667" s="76">
        <f>'Results csv file'!F1114</f>
        <v>1.8676459999999999E-2</v>
      </c>
      <c r="F667" s="76">
        <f>'Results csv file'!G1114</f>
        <v>1.7291919999999999E-2</v>
      </c>
      <c r="G667" s="76">
        <f>'Results csv file'!H1114</f>
        <v>1.5488780000000001E-2</v>
      </c>
      <c r="H667" s="76">
        <f>'Results csv file'!I1114</f>
        <v>1.396651E-2</v>
      </c>
      <c r="I667" s="76">
        <f>'Results csv file'!J1114</f>
        <v>1.271561E-2</v>
      </c>
      <c r="J667" s="76">
        <f>'Results csv file'!K1114</f>
        <v>1.5801539999999999E-2</v>
      </c>
      <c r="K667" s="76">
        <f>'Results csv file'!L1114</f>
        <v>1.6989359999999998E-2</v>
      </c>
      <c r="L667" s="76">
        <f>'Results csv file'!M1114</f>
        <v>1.7791629999999999E-2</v>
      </c>
      <c r="M667" s="76">
        <f>'Results csv file'!N1114</f>
        <v>1.7171059999999998E-2</v>
      </c>
      <c r="N667" s="76">
        <f>'Results csv file'!O1114</f>
        <v>1.605635E-2</v>
      </c>
      <c r="O667" s="76">
        <f>'Results csv file'!P1114</f>
        <v>1.49614E-2</v>
      </c>
      <c r="P667" s="76">
        <f>'Results csv file'!Q1114</f>
        <v>1.410868E-2</v>
      </c>
      <c r="Q667" s="77">
        <f>'Results csv file'!R1114</f>
        <v>1.343041E-2</v>
      </c>
      <c r="R667" s="164"/>
      <c r="S667" s="164"/>
      <c r="T667" s="164"/>
      <c r="U667" s="164"/>
      <c r="V667" s="164"/>
      <c r="W667" s="164"/>
      <c r="X667" s="164"/>
    </row>
    <row r="668" spans="1:24" x14ac:dyDescent="0.25">
      <c r="A668" s="91" t="str">
        <f>'Results csv file'!A1119</f>
        <v>munxhoutot(Robina)</v>
      </c>
      <c r="B668" s="76">
        <f>'Results csv file'!C1115</f>
        <v>2.8788270000000001E-2</v>
      </c>
      <c r="C668" s="76">
        <f>'Results csv file'!D1115</f>
        <v>2.3735180000000002E-2</v>
      </c>
      <c r="D668" s="76">
        <f>'Results csv file'!E1115</f>
        <v>1.9907999999999999E-2</v>
      </c>
      <c r="E668" s="76">
        <f>'Results csv file'!F1115</f>
        <v>1.6865479999999999E-2</v>
      </c>
      <c r="F668" s="76">
        <f>'Results csv file'!G1115</f>
        <v>1.5578079999999999E-2</v>
      </c>
      <c r="G668" s="76">
        <f>'Results csv file'!H1115</f>
        <v>1.3832880000000001E-2</v>
      </c>
      <c r="H668" s="76">
        <f>'Results csv file'!I1115</f>
        <v>1.235875E-2</v>
      </c>
      <c r="I668" s="76">
        <f>'Results csv file'!J1115</f>
        <v>1.114649E-2</v>
      </c>
      <c r="J668" s="76">
        <f>'Results csv file'!K1115</f>
        <v>1.421362E-2</v>
      </c>
      <c r="K668" s="76">
        <f>'Results csv file'!L1115</f>
        <v>1.532408E-2</v>
      </c>
      <c r="L668" s="76">
        <f>'Results csv file'!M1115</f>
        <v>1.606838E-2</v>
      </c>
      <c r="M668" s="76">
        <f>'Results csv file'!N1115</f>
        <v>1.542807E-2</v>
      </c>
      <c r="N668" s="76">
        <f>'Results csv file'!O1115</f>
        <v>1.435209E-2</v>
      </c>
      <c r="O668" s="76">
        <f>'Results csv file'!P1115</f>
        <v>1.3305239999999999E-2</v>
      </c>
      <c r="P668" s="76">
        <f>'Results csv file'!Q1115</f>
        <v>1.2500870000000001E-2</v>
      </c>
      <c r="Q668" s="77">
        <f>'Results csv file'!R1115</f>
        <v>1.186106E-2</v>
      </c>
      <c r="R668" s="164"/>
      <c r="S668" s="164"/>
      <c r="T668" s="164"/>
      <c r="U668" s="164"/>
      <c r="V668" s="164"/>
      <c r="W668" s="164"/>
      <c r="X668" s="164"/>
    </row>
    <row r="669" spans="1:24" x14ac:dyDescent="0.25">
      <c r="A669" s="91" t="str">
        <f>'Results csv file'!A1120</f>
        <v>munxhoutot(VarsityLakes)</v>
      </c>
      <c r="B669" s="76">
        <f>'Results csv file'!C1116</f>
        <v>9.7077589999999998E-3</v>
      </c>
      <c r="C669" s="76">
        <f>'Results csv file'!D1116</f>
        <v>5.6270749999999996E-3</v>
      </c>
      <c r="D669" s="76">
        <f>'Results csv file'!E1116</f>
        <v>2.5566759999999999E-3</v>
      </c>
      <c r="E669" s="76">
        <f>'Results csv file'!F1116</f>
        <v>1.4332639999999999E-4</v>
      </c>
      <c r="F669" s="76">
        <f>'Results csv file'!G1116</f>
        <v>-9.8043669999999992E-4</v>
      </c>
      <c r="G669" s="76">
        <f>'Results csv file'!H1116</f>
        <v>-2.2606000000000002E-3</v>
      </c>
      <c r="H669" s="76">
        <f>'Results csv file'!I1116</f>
        <v>-3.2983470000000001E-3</v>
      </c>
      <c r="I669" s="76">
        <f>'Results csv file'!J1116</f>
        <v>-4.14212E-3</v>
      </c>
      <c r="J669" s="76">
        <f>'Results csv file'!K1116</f>
        <v>-2.2961779999999998E-3</v>
      </c>
      <c r="K669" s="76">
        <f>'Results csv file'!L1116</f>
        <v>-1.4266540000000001E-3</v>
      </c>
      <c r="L669" s="76">
        <f>'Results csv file'!M1116</f>
        <v>-8.1752820000000005E-4</v>
      </c>
      <c r="M669" s="76">
        <f>'Results csv file'!N1116</f>
        <v>-9.2404170000000003E-4</v>
      </c>
      <c r="N669" s="76">
        <f>'Results csv file'!O1116</f>
        <v>-1.4662779999999999E-3</v>
      </c>
      <c r="O669" s="76">
        <f>'Results csv file'!P1116</f>
        <v>-2.1249659999999998E-3</v>
      </c>
      <c r="P669" s="76">
        <f>'Results csv file'!Q1116</f>
        <v>-2.6773270000000002E-3</v>
      </c>
      <c r="Q669" s="77">
        <f>'Results csv file'!R1116</f>
        <v>-3.113499E-3</v>
      </c>
      <c r="R669" s="164"/>
      <c r="S669" s="164"/>
      <c r="T669" s="164"/>
      <c r="U669" s="164"/>
      <c r="V669" s="164"/>
      <c r="W669" s="164"/>
      <c r="X669" s="164"/>
    </row>
    <row r="670" spans="1:24" x14ac:dyDescent="0.25">
      <c r="A670" s="91" t="str">
        <f>'Results csv file'!A1121</f>
        <v>munxhoutot(WorongaryTal)</v>
      </c>
      <c r="B670" s="76">
        <f>'Results csv file'!C1117</f>
        <v>3.6132190000000002E-2</v>
      </c>
      <c r="C670" s="76">
        <f>'Results csv file'!D1117</f>
        <v>3.068394E-2</v>
      </c>
      <c r="D670" s="76">
        <f>'Results csv file'!E1117</f>
        <v>2.6511469999999999E-2</v>
      </c>
      <c r="E670" s="76">
        <f>'Results csv file'!F1117</f>
        <v>2.3173010000000001E-2</v>
      </c>
      <c r="F670" s="76">
        <f>'Results csv file'!G1117</f>
        <v>2.1838199999999999E-2</v>
      </c>
      <c r="G670" s="76">
        <f>'Results csv file'!H1117</f>
        <v>1.988939E-2</v>
      </c>
      <c r="H670" s="76">
        <f>'Results csv file'!I1117</f>
        <v>1.8211640000000001E-2</v>
      </c>
      <c r="I670" s="76">
        <f>'Results csv file'!J1117</f>
        <v>1.682463E-2</v>
      </c>
      <c r="J670" s="76">
        <f>'Results csv file'!K1117</f>
        <v>2.0470519999999999E-2</v>
      </c>
      <c r="K670" s="76">
        <f>'Results csv file'!L1117</f>
        <v>2.174512E-2</v>
      </c>
      <c r="L670" s="76">
        <f>'Results csv file'!M1117</f>
        <v>2.259574E-2</v>
      </c>
      <c r="M670" s="76">
        <f>'Results csv file'!N1117</f>
        <v>2.1799300000000001E-2</v>
      </c>
      <c r="N670" s="76">
        <f>'Results csv file'!O1117</f>
        <v>2.0556379999999999E-2</v>
      </c>
      <c r="O670" s="76">
        <f>'Results csv file'!P1117</f>
        <v>1.9382110000000001E-2</v>
      </c>
      <c r="P670" s="76">
        <f>'Results csv file'!Q1117</f>
        <v>1.849951E-2</v>
      </c>
      <c r="Q670" s="77">
        <f>'Results csv file'!R1117</f>
        <v>1.7791589999999999E-2</v>
      </c>
      <c r="R670" s="164"/>
      <c r="S670" s="164"/>
      <c r="T670" s="164"/>
      <c r="U670" s="164"/>
      <c r="V670" s="164"/>
      <c r="W670" s="164"/>
      <c r="X670" s="164"/>
    </row>
    <row r="671" spans="1:24" x14ac:dyDescent="0.25">
      <c r="A671" s="91" t="str">
        <f>'Results csv file'!A1122</f>
        <v>munxhoutot(GuanabaSprin)</v>
      </c>
      <c r="B671" s="76">
        <f>'Results csv file'!C1118</f>
        <v>1.035992E-2</v>
      </c>
      <c r="C671" s="76">
        <f>'Results csv file'!D1118</f>
        <v>6.0425670000000004E-3</v>
      </c>
      <c r="D671" s="76">
        <f>'Results csv file'!E1118</f>
        <v>2.764805E-3</v>
      </c>
      <c r="E671" s="76">
        <f>'Results csv file'!F1118</f>
        <v>1.5398279999999999E-4</v>
      </c>
      <c r="F671" s="76">
        <f>'Results csv file'!G1118</f>
        <v>-8.9215460000000003E-4</v>
      </c>
      <c r="G671" s="76">
        <f>'Results csv file'!H1118</f>
        <v>-2.2503010000000001E-3</v>
      </c>
      <c r="H671" s="76">
        <f>'Results csv file'!I1118</f>
        <v>-3.376052E-3</v>
      </c>
      <c r="I671" s="76">
        <f>'Results csv file'!J1118</f>
        <v>-4.2883590000000003E-3</v>
      </c>
      <c r="J671" s="76">
        <f>'Results csv file'!K1118</f>
        <v>-1.91493E-3</v>
      </c>
      <c r="K671" s="76">
        <f>'Results csv file'!L1118</f>
        <v>-9.2886990000000001E-4</v>
      </c>
      <c r="L671" s="76">
        <f>'Results csv file'!M1118</f>
        <v>-2.3208890000000001E-4</v>
      </c>
      <c r="M671" s="76">
        <f>'Results csv file'!N1118</f>
        <v>-4.1668549999999998E-4</v>
      </c>
      <c r="N671" s="76">
        <f>'Results csv file'!O1118</f>
        <v>-1.0188689999999999E-3</v>
      </c>
      <c r="O671" s="76">
        <f>'Results csv file'!P1118</f>
        <v>-1.6983740000000001E-3</v>
      </c>
      <c r="P671" s="76">
        <f>'Results csv file'!Q1118</f>
        <v>-2.2516379999999998E-3</v>
      </c>
      <c r="Q671" s="77">
        <f>'Results csv file'!R1118</f>
        <v>-2.678756E-3</v>
      </c>
      <c r="R671" s="164"/>
      <c r="S671" s="164"/>
      <c r="T671" s="164"/>
      <c r="U671" s="164"/>
      <c r="V671" s="164"/>
      <c r="W671" s="164"/>
      <c r="X671" s="164"/>
    </row>
    <row r="672" spans="1:24" x14ac:dyDescent="0.25">
      <c r="A672" s="91" t="str">
        <f>'Results csv file'!A1123</f>
        <v>munxhoutot(Buderim)</v>
      </c>
      <c r="B672" s="76">
        <f>'Results csv file'!C1119</f>
        <v>4.1149690000000003E-2</v>
      </c>
      <c r="C672" s="76">
        <f>'Results csv file'!D1119</f>
        <v>3.5396940000000002E-2</v>
      </c>
      <c r="D672" s="76">
        <f>'Results csv file'!E1119</f>
        <v>3.101717E-2</v>
      </c>
      <c r="E672" s="76">
        <f>'Results csv file'!F1119</f>
        <v>2.7510349999999999E-2</v>
      </c>
      <c r="F672" s="76">
        <f>'Results csv file'!G1119</f>
        <v>2.6214350000000001E-2</v>
      </c>
      <c r="G672" s="76">
        <f>'Results csv file'!H1119</f>
        <v>2.4129149999999999E-2</v>
      </c>
      <c r="H672" s="76">
        <f>'Results csv file'!I1119</f>
        <v>2.2324279999999998E-2</v>
      </c>
      <c r="I672" s="76">
        <f>'Results csv file'!J1119</f>
        <v>2.0819899999999999E-2</v>
      </c>
      <c r="J672" s="76">
        <f>'Results csv file'!K1119</f>
        <v>2.5017939999999999E-2</v>
      </c>
      <c r="K672" s="76">
        <f>'Results csv file'!L1119</f>
        <v>2.635061E-2</v>
      </c>
      <c r="L672" s="76">
        <f>'Results csv file'!M1119</f>
        <v>2.721148E-2</v>
      </c>
      <c r="M672" s="76">
        <f>'Results csv file'!N1119</f>
        <v>2.6208829999999999E-2</v>
      </c>
      <c r="N672" s="76">
        <f>'Results csv file'!O1119</f>
        <v>2.47981E-2</v>
      </c>
      <c r="O672" s="76">
        <f>'Results csv file'!P1119</f>
        <v>2.354415E-2</v>
      </c>
      <c r="P672" s="76">
        <f>'Results csv file'!Q1119</f>
        <v>2.2631310000000002E-2</v>
      </c>
      <c r="Q672" s="77">
        <f>'Results csv file'!R1119</f>
        <v>2.1893470000000002E-2</v>
      </c>
      <c r="R672" s="164"/>
      <c r="S672" s="164"/>
      <c r="T672" s="164"/>
      <c r="U672" s="164"/>
      <c r="V672" s="164"/>
      <c r="W672" s="164"/>
      <c r="X672" s="164"/>
    </row>
    <row r="673" spans="1:24" x14ac:dyDescent="0.25">
      <c r="A673" s="91" t="str">
        <f>'Results csv file'!A1124</f>
        <v>munxhoutot(CaloundraCal)</v>
      </c>
      <c r="B673" s="76">
        <f>'Results csv file'!C1120</f>
        <v>4.4376430000000001E-2</v>
      </c>
      <c r="C673" s="76">
        <f>'Results csv file'!D1120</f>
        <v>3.848348E-2</v>
      </c>
      <c r="D673" s="76">
        <f>'Results csv file'!E1120</f>
        <v>3.3945410000000002E-2</v>
      </c>
      <c r="E673" s="76">
        <f>'Results csv file'!F1120</f>
        <v>3.0300560000000001E-2</v>
      </c>
      <c r="F673" s="76">
        <f>'Results csv file'!G1120</f>
        <v>2.8821429999999999E-2</v>
      </c>
      <c r="G673" s="76">
        <f>'Results csv file'!H1120</f>
        <v>2.6649900000000001E-2</v>
      </c>
      <c r="H673" s="76">
        <f>'Results csv file'!I1120</f>
        <v>2.4768459999999999E-2</v>
      </c>
      <c r="I673" s="76">
        <f>'Results csv file'!J1120</f>
        <v>2.3197160000000001E-2</v>
      </c>
      <c r="J673" s="76">
        <f>'Results csv file'!K1120</f>
        <v>2.7307990000000001E-2</v>
      </c>
      <c r="K673" s="76">
        <f>'Results csv file'!L1120</f>
        <v>2.8707400000000001E-2</v>
      </c>
      <c r="L673" s="76">
        <f>'Results csv file'!M1120</f>
        <v>2.9625510000000001E-2</v>
      </c>
      <c r="M673" s="76">
        <f>'Results csv file'!N1120</f>
        <v>2.8663379999999999E-2</v>
      </c>
      <c r="N673" s="76">
        <f>'Results csv file'!O1120</f>
        <v>2.7205900000000002E-2</v>
      </c>
      <c r="O673" s="76">
        <f>'Results csv file'!P1120</f>
        <v>2.5866420000000001E-2</v>
      </c>
      <c r="P673" s="76">
        <f>'Results csv file'!Q1120</f>
        <v>2.486737E-2</v>
      </c>
      <c r="Q673" s="77">
        <f>'Results csv file'!R1120</f>
        <v>2.4062480000000001E-2</v>
      </c>
      <c r="R673" s="164"/>
      <c r="S673" s="164"/>
      <c r="T673" s="164"/>
      <c r="U673" s="164"/>
      <c r="V673" s="164"/>
      <c r="W673" s="164"/>
      <c r="X673" s="164"/>
    </row>
    <row r="674" spans="1:24" x14ac:dyDescent="0.25">
      <c r="A674" s="91" t="str">
        <f>'Results csv file'!A1125</f>
        <v>munxhoutot(CaloundraCa2)</v>
      </c>
      <c r="B674" s="76">
        <f>'Results csv file'!C1121</f>
        <v>2.4880679999999999E-2</v>
      </c>
      <c r="C674" s="76">
        <f>'Results csv file'!D1121</f>
        <v>1.9944650000000001E-2</v>
      </c>
      <c r="D674" s="76">
        <f>'Results csv file'!E1121</f>
        <v>1.6166369999999999E-2</v>
      </c>
      <c r="E674" s="76">
        <f>'Results csv file'!F1121</f>
        <v>1.315328E-2</v>
      </c>
      <c r="F674" s="76">
        <f>'Results csv file'!G1121</f>
        <v>1.1837759999999999E-2</v>
      </c>
      <c r="G674" s="76">
        <f>'Results csv file'!H1121</f>
        <v>1.0142099999999999E-2</v>
      </c>
      <c r="H674" s="76">
        <f>'Results csv file'!I1121</f>
        <v>8.7076629999999992E-3</v>
      </c>
      <c r="I674" s="76">
        <f>'Results csv file'!J1121</f>
        <v>7.5349520000000001E-3</v>
      </c>
      <c r="J674" s="76">
        <f>'Results csv file'!K1121</f>
        <v>1.044351E-2</v>
      </c>
      <c r="K674" s="76">
        <f>'Results csv file'!L1121</f>
        <v>1.160095E-2</v>
      </c>
      <c r="L674" s="76">
        <f>'Results csv file'!M1121</f>
        <v>1.23923E-2</v>
      </c>
      <c r="M674" s="76">
        <f>'Results csv file'!N1121</f>
        <v>1.1907610000000001E-2</v>
      </c>
      <c r="N674" s="76">
        <f>'Results csv file'!O1121</f>
        <v>1.093911E-2</v>
      </c>
      <c r="O674" s="76">
        <f>'Results csv file'!P1121</f>
        <v>9.9514389999999994E-3</v>
      </c>
      <c r="P674" s="76">
        <f>'Results csv file'!Q1121</f>
        <v>9.1768869999999999E-3</v>
      </c>
      <c r="Q674" s="77">
        <f>'Results csv file'!R1121</f>
        <v>8.5669490000000008E-3</v>
      </c>
      <c r="R674" s="164"/>
      <c r="S674" s="164"/>
      <c r="T674" s="164"/>
      <c r="U674" s="164"/>
      <c r="V674" s="164"/>
      <c r="W674" s="164"/>
      <c r="X674" s="164"/>
    </row>
    <row r="675" spans="1:24" x14ac:dyDescent="0.25">
      <c r="A675" s="91" t="str">
        <f>'Results csv file'!A1126</f>
        <v>munxhoutot(MaroochySCoa)</v>
      </c>
      <c r="B675" s="76">
        <f>'Results csv file'!C1122</f>
        <v>2.4825839999999998E-2</v>
      </c>
      <c r="C675" s="76">
        <f>'Results csv file'!D1122</f>
        <v>2.0075719999999998E-2</v>
      </c>
      <c r="D675" s="76">
        <f>'Results csv file'!E1122</f>
        <v>1.6665869999999999E-2</v>
      </c>
      <c r="E675" s="76">
        <f>'Results csv file'!F1122</f>
        <v>1.4068239999999999E-2</v>
      </c>
      <c r="F675" s="76">
        <f>'Results csv file'!G1122</f>
        <v>1.3040390000000001E-2</v>
      </c>
      <c r="G675" s="76">
        <f>'Results csv file'!H1122</f>
        <v>1.150762E-2</v>
      </c>
      <c r="H675" s="76">
        <f>'Results csv file'!I1122</f>
        <v>1.0197680000000001E-2</v>
      </c>
      <c r="I675" s="76">
        <f>'Results csv file'!J1122</f>
        <v>9.1300019999999999E-3</v>
      </c>
      <c r="J675" s="76">
        <f>'Results csv file'!K1122</f>
        <v>1.209502E-2</v>
      </c>
      <c r="K675" s="76">
        <f>'Results csv file'!L1122</f>
        <v>1.289825E-2</v>
      </c>
      <c r="L675" s="76">
        <f>'Results csv file'!M1122</f>
        <v>1.3334179999999999E-2</v>
      </c>
      <c r="M675" s="76">
        <f>'Results csv file'!N1122</f>
        <v>1.2431930000000001E-2</v>
      </c>
      <c r="N675" s="76">
        <f>'Results csv file'!O1122</f>
        <v>1.128758E-2</v>
      </c>
      <c r="O675" s="76">
        <f>'Results csv file'!P1122</f>
        <v>1.027876E-2</v>
      </c>
      <c r="P675" s="76">
        <f>'Results csv file'!Q1122</f>
        <v>9.5119650000000007E-3</v>
      </c>
      <c r="Q675" s="77">
        <f>'Results csv file'!R1122</f>
        <v>8.8909420000000006E-3</v>
      </c>
      <c r="R675" s="164"/>
      <c r="S675" s="164"/>
      <c r="T675" s="164"/>
      <c r="U675" s="164"/>
      <c r="V675" s="164"/>
      <c r="W675" s="164"/>
      <c r="X675" s="164"/>
    </row>
    <row r="676" spans="1:24" x14ac:dyDescent="0.25">
      <c r="A676" s="91" t="str">
        <f>'Results csv file'!A1127</f>
        <v>munxhoutot(Kawana)</v>
      </c>
      <c r="B676" s="76">
        <f>'Results csv file'!C1123</f>
        <v>3.9654599999999998E-2</v>
      </c>
      <c r="C676" s="76">
        <f>'Results csv file'!D1123</f>
        <v>3.3961560000000002E-2</v>
      </c>
      <c r="D676" s="76">
        <f>'Results csv file'!E1123</f>
        <v>2.9593230000000002E-2</v>
      </c>
      <c r="E676" s="76">
        <f>'Results csv file'!F1123</f>
        <v>2.6107930000000001E-2</v>
      </c>
      <c r="F676" s="76">
        <f>'Results csv file'!G1123</f>
        <v>2.4694790000000001E-2</v>
      </c>
      <c r="G676" s="76">
        <f>'Results csv file'!H1123</f>
        <v>2.2658770000000002E-2</v>
      </c>
      <c r="H676" s="76">
        <f>'Results csv file'!I1123</f>
        <v>2.0913330000000001E-2</v>
      </c>
      <c r="I676" s="76">
        <f>'Results csv file'!J1123</f>
        <v>1.9468099999999999E-2</v>
      </c>
      <c r="J676" s="76">
        <f>'Results csv file'!K1123</f>
        <v>2.3314359999999999E-2</v>
      </c>
      <c r="K676" s="76">
        <f>'Results csv file'!L1123</f>
        <v>2.4657439999999999E-2</v>
      </c>
      <c r="L676" s="76">
        <f>'Results csv file'!M1123</f>
        <v>2.5537549999999999E-2</v>
      </c>
      <c r="M676" s="76">
        <f>'Results csv file'!N1123</f>
        <v>2.462516E-2</v>
      </c>
      <c r="N676" s="76">
        <f>'Results csv file'!O1123</f>
        <v>2.3246969999999999E-2</v>
      </c>
      <c r="O676" s="76">
        <f>'Results csv file'!P1123</f>
        <v>2.1966280000000001E-2</v>
      </c>
      <c r="P676" s="76">
        <f>'Results csv file'!Q1123</f>
        <v>2.1015929999999999E-2</v>
      </c>
      <c r="Q676" s="77">
        <f>'Results csv file'!R1123</f>
        <v>2.02594E-2</v>
      </c>
      <c r="R676" s="164"/>
      <c r="S676" s="164"/>
      <c r="T676" s="164"/>
      <c r="U676" s="164"/>
      <c r="V676" s="164"/>
      <c r="W676" s="164"/>
      <c r="X676" s="164"/>
    </row>
    <row r="677" spans="1:24" x14ac:dyDescent="0.25">
      <c r="A677" s="91" t="str">
        <f>'Results csv file'!A1128</f>
        <v>munxhoutot(MaroochySMar)</v>
      </c>
      <c r="B677" s="76">
        <f>'Results csv file'!C1124</f>
        <v>3.4880519999999998E-2</v>
      </c>
      <c r="C677" s="76">
        <f>'Results csv file'!D1124</f>
        <v>2.9423100000000001E-2</v>
      </c>
      <c r="D677" s="76">
        <f>'Results csv file'!E1124</f>
        <v>2.5231759999999999E-2</v>
      </c>
      <c r="E677" s="76">
        <f>'Results csv file'!F1124</f>
        <v>2.1884509999999999E-2</v>
      </c>
      <c r="F677" s="76">
        <f>'Results csv file'!G1124</f>
        <v>2.0442410000000001E-2</v>
      </c>
      <c r="G677" s="76">
        <f>'Results csv file'!H1124</f>
        <v>1.851386E-2</v>
      </c>
      <c r="H677" s="76">
        <f>'Results csv file'!I1124</f>
        <v>1.6885219999999999E-2</v>
      </c>
      <c r="I677" s="76">
        <f>'Results csv file'!J1124</f>
        <v>1.5537779999999999E-2</v>
      </c>
      <c r="J677" s="76">
        <f>'Results csv file'!K1124</f>
        <v>1.8915589999999999E-2</v>
      </c>
      <c r="K677" s="76">
        <f>'Results csv file'!L1124</f>
        <v>2.0181109999999999E-2</v>
      </c>
      <c r="L677" s="76">
        <f>'Results csv file'!M1124</f>
        <v>2.1031649999999999E-2</v>
      </c>
      <c r="M677" s="76">
        <f>'Results csv file'!N1124</f>
        <v>2.0285250000000001E-2</v>
      </c>
      <c r="N677" s="76">
        <f>'Results csv file'!O1124</f>
        <v>1.904494E-2</v>
      </c>
      <c r="O677" s="76">
        <f>'Results csv file'!P1124</f>
        <v>1.7853339999999999E-2</v>
      </c>
      <c r="P677" s="76">
        <f>'Results csv file'!Q1124</f>
        <v>1.6942639999999998E-2</v>
      </c>
      <c r="Q677" s="77">
        <f>'Results csv file'!R1124</f>
        <v>1.6225719999999999E-2</v>
      </c>
      <c r="R677" s="164"/>
      <c r="S677" s="164"/>
      <c r="T677" s="164"/>
      <c r="U677" s="164"/>
      <c r="V677" s="164"/>
      <c r="W677" s="164"/>
      <c r="X677" s="164"/>
    </row>
    <row r="678" spans="1:24" x14ac:dyDescent="0.25">
      <c r="A678" s="91" t="str">
        <f>'Results csv file'!A1129</f>
        <v>munxhoutot(MaroochySMoo)</v>
      </c>
      <c r="B678" s="76">
        <f>'Results csv file'!C1125</f>
        <v>2.7818639999999999E-2</v>
      </c>
      <c r="C678" s="76">
        <f>'Results csv file'!D1125</f>
        <v>2.2606870000000001E-2</v>
      </c>
      <c r="D678" s="76">
        <f>'Results csv file'!E1125</f>
        <v>1.8631459999999999E-2</v>
      </c>
      <c r="E678" s="76">
        <f>'Results csv file'!F1125</f>
        <v>1.5470390000000001E-2</v>
      </c>
      <c r="F678" s="76">
        <f>'Results csv file'!G1125</f>
        <v>1.4163469999999999E-2</v>
      </c>
      <c r="G678" s="76">
        <f>'Results csv file'!H1125</f>
        <v>1.239879E-2</v>
      </c>
      <c r="H678" s="76">
        <f>'Results csv file'!I1125</f>
        <v>1.0905410000000001E-2</v>
      </c>
      <c r="I678" s="76">
        <f>'Results csv file'!J1125</f>
        <v>9.6933330000000002E-3</v>
      </c>
      <c r="J678" s="76">
        <f>'Results csv file'!K1125</f>
        <v>1.2859860000000001E-2</v>
      </c>
      <c r="K678" s="76">
        <f>'Results csv file'!L1125</f>
        <v>1.4048690000000001E-2</v>
      </c>
      <c r="L678" s="76">
        <f>'Results csv file'!M1125</f>
        <v>1.487102E-2</v>
      </c>
      <c r="M678" s="76">
        <f>'Results csv file'!N1125</f>
        <v>1.4279399999999999E-2</v>
      </c>
      <c r="N678" s="76">
        <f>'Results csv file'!O1125</f>
        <v>1.3232010000000001E-2</v>
      </c>
      <c r="O678" s="76">
        <f>'Results csv file'!P1125</f>
        <v>1.2213969999999999E-2</v>
      </c>
      <c r="P678" s="76">
        <f>'Results csv file'!Q1125</f>
        <v>1.1428799999999999E-2</v>
      </c>
      <c r="Q678" s="77">
        <f>'Results csv file'!R1125</f>
        <v>1.0798530000000001E-2</v>
      </c>
      <c r="R678" s="164"/>
      <c r="S678" s="164"/>
      <c r="T678" s="164"/>
      <c r="U678" s="164"/>
      <c r="V678" s="164"/>
      <c r="W678" s="164"/>
      <c r="X678" s="164"/>
    </row>
    <row r="679" spans="1:24" x14ac:dyDescent="0.25">
      <c r="A679" s="91" t="str">
        <f>'Results csv file'!A1130</f>
        <v>munxhoutot(MaroochySNam)</v>
      </c>
      <c r="B679" s="76">
        <f>'Results csv file'!C1126</f>
        <v>2.727017E-2</v>
      </c>
      <c r="C679" s="76">
        <f>'Results csv file'!D1126</f>
        <v>2.2019449999999999E-2</v>
      </c>
      <c r="D679" s="76">
        <f>'Results csv file'!E1126</f>
        <v>1.800502E-2</v>
      </c>
      <c r="E679" s="76">
        <f>'Results csv file'!F1126</f>
        <v>1.480485E-2</v>
      </c>
      <c r="F679" s="76">
        <f>'Results csv file'!G1126</f>
        <v>1.351837E-2</v>
      </c>
      <c r="G679" s="76">
        <f>'Results csv file'!H1126</f>
        <v>1.173533E-2</v>
      </c>
      <c r="H679" s="76">
        <f>'Results csv file'!I1126</f>
        <v>1.022312E-2</v>
      </c>
      <c r="I679" s="76">
        <f>'Results csv file'!J1126</f>
        <v>8.9918299999999993E-3</v>
      </c>
      <c r="J679" s="76">
        <f>'Results csv file'!K1126</f>
        <v>1.229804E-2</v>
      </c>
      <c r="K679" s="76">
        <f>'Results csv file'!L1126</f>
        <v>1.35438E-2</v>
      </c>
      <c r="L679" s="76">
        <f>'Results csv file'!M1126</f>
        <v>1.440395E-2</v>
      </c>
      <c r="M679" s="76">
        <f>'Results csv file'!N1126</f>
        <v>1.382215E-2</v>
      </c>
      <c r="N679" s="76">
        <f>'Results csv file'!O1126</f>
        <v>1.278468E-2</v>
      </c>
      <c r="O679" s="76">
        <f>'Results csv file'!P1126</f>
        <v>1.176694E-2</v>
      </c>
      <c r="P679" s="76">
        <f>'Results csv file'!Q1126</f>
        <v>1.0991519999999999E-2</v>
      </c>
      <c r="Q679" s="77">
        <f>'Results csv file'!R1126</f>
        <v>1.0381100000000001E-2</v>
      </c>
      <c r="R679" s="164"/>
      <c r="S679" s="164"/>
      <c r="T679" s="164"/>
      <c r="U679" s="164"/>
      <c r="V679" s="164"/>
      <c r="W679" s="164"/>
      <c r="X679" s="164"/>
    </row>
    <row r="680" spans="1:24" x14ac:dyDescent="0.25">
      <c r="A680" s="91" t="str">
        <f>'Results csv file'!A1131</f>
        <v>munxhoutot(NoosaSNoosaN)</v>
      </c>
      <c r="B680" s="76">
        <f>'Results csv file'!C1127</f>
        <v>2.695475E-2</v>
      </c>
      <c r="C680" s="76">
        <f>'Results csv file'!D1127</f>
        <v>2.170511E-2</v>
      </c>
      <c r="D680" s="76">
        <f>'Results csv file'!E1127</f>
        <v>1.775001E-2</v>
      </c>
      <c r="E680" s="76">
        <f>'Results csv file'!F1127</f>
        <v>1.461868E-2</v>
      </c>
      <c r="F680" s="76">
        <f>'Results csv file'!G1127</f>
        <v>1.336978E-2</v>
      </c>
      <c r="G680" s="76">
        <f>'Results csv file'!H1127</f>
        <v>1.161468E-2</v>
      </c>
      <c r="H680" s="76">
        <f>'Results csv file'!I1127</f>
        <v>1.0130750000000001E-2</v>
      </c>
      <c r="I680" s="76">
        <f>'Results csv file'!J1127</f>
        <v>8.9181409999999992E-3</v>
      </c>
      <c r="J680" s="76">
        <f>'Results csv file'!K1127</f>
        <v>1.219983E-2</v>
      </c>
      <c r="K680" s="76">
        <f>'Results csv file'!L1127</f>
        <v>1.335012E-2</v>
      </c>
      <c r="L680" s="76">
        <f>'Results csv file'!M1127</f>
        <v>1.410492E-2</v>
      </c>
      <c r="M680" s="76">
        <f>'Results csv file'!N1127</f>
        <v>1.343507E-2</v>
      </c>
      <c r="N680" s="76">
        <f>'Results csv file'!O1127</f>
        <v>1.235785E-2</v>
      </c>
      <c r="O680" s="76">
        <f>'Results csv file'!P1127</f>
        <v>1.132945E-2</v>
      </c>
      <c r="P680" s="76">
        <f>'Results csv file'!Q1127</f>
        <v>1.0543540000000001E-2</v>
      </c>
      <c r="Q680" s="77">
        <f>'Results csv file'!R1127</f>
        <v>9.9225849999999994E-3</v>
      </c>
      <c r="R680" s="164"/>
      <c r="S680" s="164"/>
      <c r="T680" s="164"/>
      <c r="U680" s="164"/>
      <c r="V680" s="164"/>
      <c r="W680" s="164"/>
      <c r="X680" s="164"/>
    </row>
    <row r="681" spans="1:24" x14ac:dyDescent="0.25">
      <c r="A681" s="91" t="str">
        <f>'Results csv file'!A1132</f>
        <v>munxhoutot(MaroochySPay)</v>
      </c>
      <c r="B681" s="76">
        <f>'Results csv file'!C1128</f>
        <v>2.3131160000000001E-2</v>
      </c>
      <c r="C681" s="76">
        <f>'Results csv file'!D1128</f>
        <v>1.822383E-2</v>
      </c>
      <c r="D681" s="76">
        <f>'Results csv file'!E1128</f>
        <v>1.4454649999999999E-2</v>
      </c>
      <c r="E681" s="76">
        <f>'Results csv file'!F1128</f>
        <v>1.143104E-2</v>
      </c>
      <c r="F681" s="76">
        <f>'Results csv file'!G1128</f>
        <v>1.024129E-2</v>
      </c>
      <c r="G681" s="76">
        <f>'Results csv file'!H1128</f>
        <v>8.5642860000000008E-3</v>
      </c>
      <c r="H681" s="76">
        <f>'Results csv file'!I1128</f>
        <v>7.1487190000000004E-3</v>
      </c>
      <c r="I681" s="76">
        <f>'Results csv file'!J1128</f>
        <v>5.9945179999999999E-3</v>
      </c>
      <c r="J681" s="76">
        <f>'Results csv file'!K1128</f>
        <v>9.0839219999999995E-3</v>
      </c>
      <c r="K681" s="76">
        <f>'Results csv file'!L1128</f>
        <v>1.027144E-2</v>
      </c>
      <c r="L681" s="76">
        <f>'Results csv file'!M1128</f>
        <v>1.1092919999999999E-2</v>
      </c>
      <c r="M681" s="76">
        <f>'Results csv file'!N1128</f>
        <v>1.0636680000000001E-2</v>
      </c>
      <c r="N681" s="76">
        <f>'Results csv file'!O1128</f>
        <v>9.7340859999999994E-3</v>
      </c>
      <c r="O681" s="76">
        <f>'Results csv file'!P1128</f>
        <v>8.8222950000000008E-3</v>
      </c>
      <c r="P681" s="76">
        <f>'Results csv file'!Q1128</f>
        <v>8.1144909999999997E-3</v>
      </c>
      <c r="Q681" s="77">
        <f>'Results csv file'!R1128</f>
        <v>7.5521420000000004E-3</v>
      </c>
      <c r="R681" s="164"/>
      <c r="S681" s="164"/>
      <c r="T681" s="164"/>
      <c r="U681" s="164"/>
      <c r="V681" s="164"/>
      <c r="W681" s="164"/>
      <c r="X681" s="164"/>
    </row>
    <row r="682" spans="1:24" x14ac:dyDescent="0.25">
      <c r="A682" s="91" t="str">
        <f>'Results csv file'!A1133</f>
        <v>munxhoutot(NoosaSSunshi)</v>
      </c>
      <c r="B682" s="76">
        <f>'Results csv file'!C1129</f>
        <v>3.75606E-2</v>
      </c>
      <c r="C682" s="76">
        <f>'Results csv file'!D1129</f>
        <v>3.1957340000000001E-2</v>
      </c>
      <c r="D682" s="76">
        <f>'Results csv file'!E1129</f>
        <v>2.77174E-2</v>
      </c>
      <c r="E682" s="76">
        <f>'Results csv file'!F1129</f>
        <v>2.4350429999999999E-2</v>
      </c>
      <c r="F682" s="76">
        <f>'Results csv file'!G1129</f>
        <v>2.2966239999999999E-2</v>
      </c>
      <c r="G682" s="76">
        <f>'Results csv file'!H1129</f>
        <v>2.0988759999999999E-2</v>
      </c>
      <c r="H682" s="76">
        <f>'Results csv file'!I1129</f>
        <v>1.9301570000000001E-2</v>
      </c>
      <c r="I682" s="76">
        <f>'Results csv file'!J1129</f>
        <v>1.7905029999999999E-2</v>
      </c>
      <c r="J682" s="76">
        <f>'Results csv file'!K1129</f>
        <v>2.1574550000000001E-2</v>
      </c>
      <c r="K682" s="76">
        <f>'Results csv file'!L1129</f>
        <v>2.280182E-2</v>
      </c>
      <c r="L682" s="76">
        <f>'Results csv file'!M1129</f>
        <v>2.3594859999999999E-2</v>
      </c>
      <c r="M682" s="76">
        <f>'Results csv file'!N1129</f>
        <v>2.2653929999999999E-2</v>
      </c>
      <c r="N682" s="76">
        <f>'Results csv file'!O1129</f>
        <v>2.1296519999999999E-2</v>
      </c>
      <c r="O682" s="76">
        <f>'Results csv file'!P1129</f>
        <v>2.0055469999999999E-2</v>
      </c>
      <c r="P682" s="76">
        <f>'Results csv file'!Q1129</f>
        <v>1.912461E-2</v>
      </c>
      <c r="Q682" s="77">
        <f>'Results csv file'!R1129</f>
        <v>1.8378240000000001E-2</v>
      </c>
      <c r="R682" s="164"/>
      <c r="S682" s="164"/>
      <c r="T682" s="164"/>
      <c r="U682" s="164"/>
      <c r="V682" s="164"/>
      <c r="W682" s="164"/>
      <c r="X682" s="164"/>
    </row>
    <row r="683" spans="1:24" x14ac:dyDescent="0.25">
      <c r="A683" s="91" t="str">
        <f>'Results csv file'!A1134</f>
        <v>munxhoutot(NoosaSTewant)</v>
      </c>
      <c r="B683" s="76">
        <f>'Results csv file'!C1130</f>
        <v>3.7432899999999998E-2</v>
      </c>
      <c r="C683" s="76">
        <f>'Results csv file'!D1130</f>
        <v>3.2002179999999998E-2</v>
      </c>
      <c r="D683" s="76">
        <f>'Results csv file'!E1130</f>
        <v>2.7799210000000001E-2</v>
      </c>
      <c r="E683" s="76">
        <f>'Results csv file'!F1130</f>
        <v>2.4421209999999999E-2</v>
      </c>
      <c r="F683" s="76">
        <f>'Results csv file'!G1130</f>
        <v>2.299967E-2</v>
      </c>
      <c r="G683" s="76">
        <f>'Results csv file'!H1130</f>
        <v>2.10318E-2</v>
      </c>
      <c r="H683" s="76">
        <f>'Results csv file'!I1130</f>
        <v>1.9354590000000001E-2</v>
      </c>
      <c r="I683" s="76">
        <f>'Results csv file'!J1130</f>
        <v>1.796818E-2</v>
      </c>
      <c r="J683" s="76">
        <f>'Results csv file'!K1130</f>
        <v>2.1505630000000001E-2</v>
      </c>
      <c r="K683" s="76">
        <f>'Results csv file'!L1130</f>
        <v>2.2846669999999999E-2</v>
      </c>
      <c r="L683" s="76">
        <f>'Results csv file'!M1130</f>
        <v>2.3763940000000001E-2</v>
      </c>
      <c r="M683" s="76">
        <f>'Results csv file'!N1130</f>
        <v>2.304581E-2</v>
      </c>
      <c r="N683" s="76">
        <f>'Results csv file'!O1130</f>
        <v>2.180404E-2</v>
      </c>
      <c r="O683" s="76">
        <f>'Results csv file'!P1130</f>
        <v>2.0602039999999999E-2</v>
      </c>
      <c r="P683" s="76">
        <f>'Results csv file'!Q1130</f>
        <v>1.969127E-2</v>
      </c>
      <c r="Q683" s="77">
        <f>'Results csv file'!R1130</f>
        <v>1.8974359999999999E-2</v>
      </c>
      <c r="R683" s="164"/>
      <c r="S683" s="164"/>
      <c r="T683" s="164"/>
      <c r="U683" s="164"/>
      <c r="V683" s="164"/>
      <c r="W683" s="164"/>
      <c r="X683" s="164"/>
    </row>
    <row r="684" spans="1:24" x14ac:dyDescent="0.25">
      <c r="A684" s="91" t="str">
        <f>'Results csv file'!A1135</f>
        <v>munxhoutot(CaloundraHin)</v>
      </c>
      <c r="B684" s="76">
        <f>'Results csv file'!C1131</f>
        <v>4.6842330000000001E-2</v>
      </c>
      <c r="C684" s="76">
        <f>'Results csv file'!D1131</f>
        <v>4.062139E-2</v>
      </c>
      <c r="D684" s="76">
        <f>'Results csv file'!E1131</f>
        <v>3.5987690000000003E-2</v>
      </c>
      <c r="E684" s="76">
        <f>'Results csv file'!F1131</f>
        <v>3.2343999999999998E-2</v>
      </c>
      <c r="F684" s="76">
        <f>'Results csv file'!G1131</f>
        <v>3.1018529999999999E-2</v>
      </c>
      <c r="G684" s="76">
        <f>'Results csv file'!H1131</f>
        <v>2.8806669999999999E-2</v>
      </c>
      <c r="H684" s="76">
        <f>'Results csv file'!I1131</f>
        <v>2.6894339999999999E-2</v>
      </c>
      <c r="I684" s="76">
        <f>'Results csv file'!J1131</f>
        <v>2.5311799999999999E-2</v>
      </c>
      <c r="J684" s="76">
        <f>'Results csv file'!K1131</f>
        <v>2.9832609999999999E-2</v>
      </c>
      <c r="K684" s="76">
        <f>'Results csv file'!L1131</f>
        <v>3.10905E-2</v>
      </c>
      <c r="L684" s="76">
        <f>'Results csv file'!M1131</f>
        <v>3.1855880000000003E-2</v>
      </c>
      <c r="M684" s="76">
        <f>'Results csv file'!N1131</f>
        <v>3.0561000000000001E-2</v>
      </c>
      <c r="N684" s="76">
        <f>'Results csv file'!O1131</f>
        <v>2.8955450000000001E-2</v>
      </c>
      <c r="O684" s="76">
        <f>'Results csv file'!P1131</f>
        <v>2.7594009999999999E-2</v>
      </c>
      <c r="P684" s="76">
        <f>'Results csv file'!Q1131</f>
        <v>2.6622050000000001E-2</v>
      </c>
      <c r="Q684" s="77">
        <f>'Results csv file'!R1131</f>
        <v>2.5825000000000001E-2</v>
      </c>
      <c r="R684" s="164"/>
      <c r="S684" s="164"/>
      <c r="T684" s="164"/>
      <c r="U684" s="164"/>
      <c r="V684" s="164"/>
      <c r="W684" s="164"/>
      <c r="X684" s="164"/>
    </row>
    <row r="685" spans="1:24" x14ac:dyDescent="0.25">
      <c r="A685" s="91" t="str">
        <f>'Results csv file'!A1136</f>
        <v>munxhoutot(GlassHouse)</v>
      </c>
      <c r="B685" s="76">
        <f>'Results csv file'!C1132</f>
        <v>3.9590729999999998E-2</v>
      </c>
      <c r="C685" s="76">
        <f>'Results csv file'!D1132</f>
        <v>3.3943750000000002E-2</v>
      </c>
      <c r="D685" s="76">
        <f>'Results csv file'!E1132</f>
        <v>2.9622869999999999E-2</v>
      </c>
      <c r="E685" s="76">
        <f>'Results csv file'!F1132</f>
        <v>2.6176049999999999E-2</v>
      </c>
      <c r="F685" s="76">
        <f>'Results csv file'!G1132</f>
        <v>2.4685470000000001E-2</v>
      </c>
      <c r="G685" s="76">
        <f>'Results csv file'!H1132</f>
        <v>2.2649550000000001E-2</v>
      </c>
      <c r="H685" s="76">
        <f>'Results csv file'!I1132</f>
        <v>2.0923560000000001E-2</v>
      </c>
      <c r="I685" s="76">
        <f>'Results csv file'!J1132</f>
        <v>1.9498069999999999E-2</v>
      </c>
      <c r="J685" s="76">
        <f>'Results csv file'!K1132</f>
        <v>2.307412E-2</v>
      </c>
      <c r="K685" s="76">
        <f>'Results csv file'!L1132</f>
        <v>2.4358319999999999E-2</v>
      </c>
      <c r="L685" s="76">
        <f>'Results csv file'!M1132</f>
        <v>2.5189340000000001E-2</v>
      </c>
      <c r="M685" s="76">
        <f>'Results csv file'!N1132</f>
        <v>2.431664E-2</v>
      </c>
      <c r="N685" s="76">
        <f>'Results csv file'!O1132</f>
        <v>2.294964E-2</v>
      </c>
      <c r="O685" s="76">
        <f>'Results csv file'!P1132</f>
        <v>2.1651110000000001E-2</v>
      </c>
      <c r="P685" s="76">
        <f>'Results csv file'!Q1132</f>
        <v>2.067254E-2</v>
      </c>
      <c r="Q685" s="77">
        <f>'Results csv file'!R1132</f>
        <v>1.988782E-2</v>
      </c>
      <c r="R685" s="164"/>
      <c r="S685" s="164"/>
      <c r="T685" s="164"/>
      <c r="U685" s="164"/>
      <c r="V685" s="164"/>
      <c r="W685" s="164"/>
      <c r="X685" s="164"/>
    </row>
    <row r="686" spans="1:24" x14ac:dyDescent="0.25">
      <c r="A686" s="91" t="str">
        <f>'Results csv file'!A1137</f>
        <v>munxhoutot(MaroochySBal)</v>
      </c>
      <c r="B686" s="76">
        <f>'Results csv file'!C1133</f>
        <v>4.0259820000000002E-2</v>
      </c>
      <c r="C686" s="76">
        <f>'Results csv file'!D1133</f>
        <v>3.4240640000000003E-2</v>
      </c>
      <c r="D686" s="76">
        <f>'Results csv file'!E1133</f>
        <v>2.9634529999999999E-2</v>
      </c>
      <c r="E686" s="76">
        <f>'Results csv file'!F1133</f>
        <v>2.5970340000000001E-2</v>
      </c>
      <c r="F686" s="76">
        <f>'Results csv file'!G1133</f>
        <v>2.4559319999999999E-2</v>
      </c>
      <c r="G686" s="76">
        <f>'Results csv file'!H1133</f>
        <v>2.2417429999999999E-2</v>
      </c>
      <c r="H686" s="76">
        <f>'Results csv file'!I1133</f>
        <v>2.0574809999999999E-2</v>
      </c>
      <c r="I686" s="76">
        <f>'Results csv file'!J1133</f>
        <v>1.9061789999999999E-2</v>
      </c>
      <c r="J686" s="76">
        <f>'Results csv file'!K1133</f>
        <v>2.3218659999999999E-2</v>
      </c>
      <c r="K686" s="76">
        <f>'Results csv file'!L1133</f>
        <v>2.4580399999999999E-2</v>
      </c>
      <c r="L686" s="76">
        <f>'Results csv file'!M1133</f>
        <v>2.5470030000000001E-2</v>
      </c>
      <c r="M686" s="76">
        <f>'Results csv file'!N1133</f>
        <v>2.4488909999999999E-2</v>
      </c>
      <c r="N686" s="76">
        <f>'Results csv file'!O1133</f>
        <v>2.308087E-2</v>
      </c>
      <c r="O686" s="76">
        <f>'Results csv file'!P1133</f>
        <v>2.1809510000000001E-2</v>
      </c>
      <c r="P686" s="76">
        <f>'Results csv file'!Q1133</f>
        <v>2.0878440000000002E-2</v>
      </c>
      <c r="Q686" s="77">
        <f>'Results csv file'!R1133</f>
        <v>2.013177E-2</v>
      </c>
      <c r="R686" s="164"/>
      <c r="S686" s="164"/>
      <c r="T686" s="164"/>
      <c r="U686" s="164"/>
      <c r="V686" s="164"/>
      <c r="W686" s="164"/>
      <c r="X686" s="164"/>
    </row>
    <row r="687" spans="1:24" x14ac:dyDescent="0.25">
      <c r="A687" s="91" t="str">
        <f>'Results csv file'!A1138</f>
        <v>munxhoutot(NoosaSBal)</v>
      </c>
      <c r="B687" s="76">
        <f>'Results csv file'!C1134</f>
        <v>4.1723719999999999E-2</v>
      </c>
      <c r="C687" s="76">
        <f>'Results csv file'!D1134</f>
        <v>3.5947649999999998E-2</v>
      </c>
      <c r="D687" s="76">
        <f>'Results csv file'!E1134</f>
        <v>3.1488389999999998E-2</v>
      </c>
      <c r="E687" s="76">
        <f>'Results csv file'!F1134</f>
        <v>2.7913239999999999E-2</v>
      </c>
      <c r="F687" s="76">
        <f>'Results csv file'!G1134</f>
        <v>2.6384390000000001E-2</v>
      </c>
      <c r="G687" s="76">
        <f>'Results csv file'!H1134</f>
        <v>2.4300249999999999E-2</v>
      </c>
      <c r="H687" s="76">
        <f>'Results csv file'!I1134</f>
        <v>2.2526150000000002E-2</v>
      </c>
      <c r="I687" s="76">
        <f>'Results csv file'!J1134</f>
        <v>2.105228E-2</v>
      </c>
      <c r="J687" s="76">
        <f>'Results csv file'!K1134</f>
        <v>2.47274E-2</v>
      </c>
      <c r="K687" s="76">
        <f>'Results csv file'!L1134</f>
        <v>2.6099520000000001E-2</v>
      </c>
      <c r="L687" s="76">
        <f>'Results csv file'!M1134</f>
        <v>2.7037249999999999E-2</v>
      </c>
      <c r="M687" s="76">
        <f>'Results csv file'!N1134</f>
        <v>2.6183990000000001E-2</v>
      </c>
      <c r="N687" s="76">
        <f>'Results csv file'!O1134</f>
        <v>2.48074E-2</v>
      </c>
      <c r="O687" s="76">
        <f>'Results csv file'!P1134</f>
        <v>2.3508709999999999E-2</v>
      </c>
      <c r="P687" s="76">
        <f>'Results csv file'!Q1134</f>
        <v>2.253022E-2</v>
      </c>
      <c r="Q687" s="77">
        <f>'Results csv file'!R1134</f>
        <v>2.1755030000000002E-2</v>
      </c>
      <c r="R687" s="164"/>
      <c r="S687" s="164"/>
      <c r="T687" s="164"/>
      <c r="U687" s="164"/>
      <c r="V687" s="164"/>
      <c r="W687" s="164"/>
      <c r="X687" s="164"/>
    </row>
    <row r="688" spans="1:24" x14ac:dyDescent="0.25">
      <c r="A688" s="91" t="str">
        <f>'Results csv file'!A1139</f>
        <v>munxhoutot(EskS)</v>
      </c>
      <c r="B688" s="76">
        <f>'Results csv file'!C1135</f>
        <v>4.371717E-2</v>
      </c>
      <c r="C688" s="76">
        <f>'Results csv file'!D1135</f>
        <v>3.7873579999999997E-2</v>
      </c>
      <c r="D688" s="76">
        <f>'Results csv file'!E1135</f>
        <v>3.3345409999999999E-2</v>
      </c>
      <c r="E688" s="76">
        <f>'Results csv file'!F1135</f>
        <v>2.9700730000000002E-2</v>
      </c>
      <c r="F688" s="76">
        <f>'Results csv file'!G1135</f>
        <v>2.829947E-2</v>
      </c>
      <c r="G688" s="76">
        <f>'Results csv file'!H1135</f>
        <v>2.6128040000000002E-2</v>
      </c>
      <c r="H688" s="76">
        <f>'Results csv file'!I1135</f>
        <v>2.4256380000000001E-2</v>
      </c>
      <c r="I688" s="76">
        <f>'Results csv file'!J1135</f>
        <v>2.270457E-2</v>
      </c>
      <c r="J688" s="76">
        <f>'Results csv file'!K1135</f>
        <v>2.693866E-2</v>
      </c>
      <c r="K688" s="76">
        <f>'Results csv file'!L1135</f>
        <v>2.8357480000000001E-2</v>
      </c>
      <c r="L688" s="76">
        <f>'Results csv file'!M1135</f>
        <v>2.9304609999999998E-2</v>
      </c>
      <c r="M688" s="76">
        <f>'Results csv file'!N1135</f>
        <v>2.8323149999999998E-2</v>
      </c>
      <c r="N688" s="76">
        <f>'Results csv file'!O1135</f>
        <v>2.6885269999999999E-2</v>
      </c>
      <c r="O688" s="76">
        <f>'Results csv file'!P1135</f>
        <v>2.5574929999999999E-2</v>
      </c>
      <c r="P688" s="76">
        <f>'Results csv file'!Q1135</f>
        <v>2.461497E-2</v>
      </c>
      <c r="Q688" s="77">
        <f>'Results csv file'!R1135</f>
        <v>2.3839180000000001E-2</v>
      </c>
      <c r="R688" s="164"/>
      <c r="S688" s="164"/>
      <c r="T688" s="164"/>
      <c r="U688" s="164"/>
      <c r="V688" s="164"/>
      <c r="W688" s="164"/>
      <c r="X688" s="164"/>
    </row>
    <row r="689" spans="1:24" x14ac:dyDescent="0.25">
      <c r="A689" s="91" t="str">
        <f>'Results csv file'!A1140</f>
        <v>munxhoutot(KilcoyS)</v>
      </c>
      <c r="B689" s="76">
        <f>'Results csv file'!C1136</f>
        <v>2.4313049999999999E-2</v>
      </c>
      <c r="C689" s="76">
        <f>'Results csv file'!D1136</f>
        <v>1.947432E-2</v>
      </c>
      <c r="D689" s="76">
        <f>'Results csv file'!E1136</f>
        <v>1.5774449999999999E-2</v>
      </c>
      <c r="E689" s="76">
        <f>'Results csv file'!F1136</f>
        <v>1.285005E-2</v>
      </c>
      <c r="F689" s="76">
        <f>'Results csv file'!G1136</f>
        <v>1.153145E-2</v>
      </c>
      <c r="G689" s="76">
        <f>'Results csv file'!H1136</f>
        <v>9.9017259999999996E-3</v>
      </c>
      <c r="H689" s="76">
        <f>'Results csv file'!I1136</f>
        <v>8.5437280000000004E-3</v>
      </c>
      <c r="I689" s="76">
        <f>'Results csv file'!J1136</f>
        <v>7.4380649999999998E-3</v>
      </c>
      <c r="J689" s="76">
        <f>'Results csv file'!K1136</f>
        <v>1.0045220000000001E-2</v>
      </c>
      <c r="K689" s="76">
        <f>'Results csv file'!L1136</f>
        <v>1.1110170000000001E-2</v>
      </c>
      <c r="L689" s="76">
        <f>'Results csv file'!M1136</f>
        <v>1.184605E-2</v>
      </c>
      <c r="M689" s="76">
        <f>'Results csv file'!N1136</f>
        <v>1.137138E-2</v>
      </c>
      <c r="N689" s="76">
        <f>'Results csv file'!O1136</f>
        <v>1.042214E-2</v>
      </c>
      <c r="O689" s="76">
        <f>'Results csv file'!P1136</f>
        <v>9.4533499999999993E-3</v>
      </c>
      <c r="P689" s="76">
        <f>'Results csv file'!Q1136</f>
        <v>8.6880310000000006E-3</v>
      </c>
      <c r="Q689" s="77">
        <f>'Results csv file'!R1136</f>
        <v>8.0774450000000008E-3</v>
      </c>
      <c r="R689" s="164"/>
      <c r="S689" s="164"/>
      <c r="T689" s="164"/>
      <c r="U689" s="164"/>
      <c r="V689" s="164"/>
      <c r="W689" s="164"/>
      <c r="X689" s="164"/>
    </row>
    <row r="690" spans="1:24" x14ac:dyDescent="0.25">
      <c r="A690" s="91" t="str">
        <f>'Results csv file'!A1141</f>
        <v>munxhoutot(GattonS)</v>
      </c>
      <c r="B690" s="76">
        <f>'Results csv file'!C1137</f>
        <v>3.6007070000000002E-2</v>
      </c>
      <c r="C690" s="76">
        <f>'Results csv file'!D1137</f>
        <v>3.048145E-2</v>
      </c>
      <c r="D690" s="76">
        <f>'Results csv file'!E1137</f>
        <v>2.627086E-2</v>
      </c>
      <c r="E690" s="76">
        <f>'Results csv file'!F1137</f>
        <v>2.2913960000000001E-2</v>
      </c>
      <c r="F690" s="76">
        <f>'Results csv file'!G1137</f>
        <v>2.152076E-2</v>
      </c>
      <c r="G690" s="76">
        <f>'Results csv file'!H1137</f>
        <v>1.9592169999999999E-2</v>
      </c>
      <c r="H690" s="76">
        <f>'Results csv file'!I1137</f>
        <v>1.796362E-2</v>
      </c>
      <c r="I690" s="76">
        <f>'Results csv file'!J1137</f>
        <v>1.6616019999999999E-2</v>
      </c>
      <c r="J690" s="76">
        <f>'Results csv file'!K1137</f>
        <v>2.0145880000000001E-2</v>
      </c>
      <c r="K690" s="76">
        <f>'Results csv file'!L1137</f>
        <v>2.142082E-2</v>
      </c>
      <c r="L690" s="76">
        <f>'Results csv file'!M1137</f>
        <v>2.2271289999999999E-2</v>
      </c>
      <c r="M690" s="76">
        <f>'Results csv file'!N1137</f>
        <v>2.1456679999999999E-2</v>
      </c>
      <c r="N690" s="76">
        <f>'Results csv file'!O1137</f>
        <v>2.0167629999999999E-2</v>
      </c>
      <c r="O690" s="76">
        <f>'Results csv file'!P1137</f>
        <v>1.8956290000000001E-2</v>
      </c>
      <c r="P690" s="76">
        <f>'Results csv file'!Q1137</f>
        <v>1.8045640000000002E-2</v>
      </c>
      <c r="Q690" s="77">
        <f>'Results csv file'!R1137</f>
        <v>1.7318879999999998E-2</v>
      </c>
      <c r="R690" s="164"/>
      <c r="S690" s="164"/>
      <c r="T690" s="164"/>
      <c r="U690" s="164"/>
      <c r="V690" s="164"/>
      <c r="W690" s="164"/>
      <c r="X690" s="164"/>
    </row>
    <row r="691" spans="1:24" x14ac:dyDescent="0.25">
      <c r="A691" s="91" t="str">
        <f>'Results csv file'!A1142</f>
        <v>munxhoutot(LaidleyS)</v>
      </c>
      <c r="B691" s="76">
        <f>'Results csv file'!C1138</f>
        <v>4.0799719999999998E-2</v>
      </c>
      <c r="C691" s="76">
        <f>'Results csv file'!D1138</f>
        <v>3.5188240000000003E-2</v>
      </c>
      <c r="D691" s="76">
        <f>'Results csv file'!E1138</f>
        <v>3.093011E-2</v>
      </c>
      <c r="E691" s="76">
        <f>'Results csv file'!F1138</f>
        <v>2.7554800000000001E-2</v>
      </c>
      <c r="F691" s="76">
        <f>'Results csv file'!G1138</f>
        <v>2.61798E-2</v>
      </c>
      <c r="G691" s="76">
        <f>'Results csv file'!H1138</f>
        <v>2.4182789999999999E-2</v>
      </c>
      <c r="H691" s="76">
        <f>'Results csv file'!I1138</f>
        <v>2.2476280000000001E-2</v>
      </c>
      <c r="I691" s="76">
        <f>'Results csv file'!J1138</f>
        <v>2.1070249999999999E-2</v>
      </c>
      <c r="J691" s="76">
        <f>'Results csv file'!K1138</f>
        <v>2.482842E-2</v>
      </c>
      <c r="K691" s="76">
        <f>'Results csv file'!L1138</f>
        <v>2.6104479999999999E-2</v>
      </c>
      <c r="L691" s="76">
        <f>'Results csv file'!M1138</f>
        <v>2.6926749999999999E-2</v>
      </c>
      <c r="M691" s="76">
        <f>'Results csv file'!N1138</f>
        <v>2.5938050000000001E-2</v>
      </c>
      <c r="N691" s="76">
        <f>'Results csv file'!O1138</f>
        <v>2.451327E-2</v>
      </c>
      <c r="O691" s="76">
        <f>'Results csv file'!P1138</f>
        <v>2.3214720000000001E-2</v>
      </c>
      <c r="P691" s="76">
        <f>'Results csv file'!Q1138</f>
        <v>2.225537E-2</v>
      </c>
      <c r="Q691" s="77">
        <f>'Results csv file'!R1138</f>
        <v>2.1480200000000001E-2</v>
      </c>
      <c r="R691" s="164"/>
      <c r="S691" s="164"/>
      <c r="T691" s="164"/>
      <c r="U691" s="164"/>
      <c r="V691" s="164"/>
      <c r="W691" s="164"/>
      <c r="X691" s="164"/>
    </row>
    <row r="692" spans="1:24" x14ac:dyDescent="0.25">
      <c r="A692" s="91" t="str">
        <f>'Results csv file'!A1143</f>
        <v>munxhoutot(BeaudesertSP)</v>
      </c>
      <c r="B692" s="76">
        <f>'Results csv file'!C1139</f>
        <v>1.509253E-2</v>
      </c>
      <c r="C692" s="76">
        <f>'Results csv file'!D1139</f>
        <v>1.1209520000000001E-2</v>
      </c>
      <c r="D692" s="76">
        <f>'Results csv file'!E1139</f>
        <v>8.3071510000000005E-3</v>
      </c>
      <c r="E692" s="76">
        <f>'Results csv file'!F1139</f>
        <v>6.032407E-3</v>
      </c>
      <c r="F692" s="76">
        <f>'Results csv file'!G1139</f>
        <v>4.8471060000000003E-3</v>
      </c>
      <c r="G692" s="76">
        <f>'Results csv file'!H1139</f>
        <v>3.5847299999999999E-3</v>
      </c>
      <c r="H692" s="76">
        <f>'Results csv file'!I1139</f>
        <v>2.5456929999999999E-3</v>
      </c>
      <c r="I692" s="76">
        <f>'Results csv file'!J1139</f>
        <v>1.7106860000000001E-3</v>
      </c>
      <c r="J692" s="76">
        <f>'Results csv file'!K1139</f>
        <v>3.1904749999999999E-3</v>
      </c>
      <c r="K692" s="76">
        <f>'Results csv file'!L1139</f>
        <v>3.8409300000000002E-3</v>
      </c>
      <c r="L692" s="76">
        <f>'Results csv file'!M1139</f>
        <v>4.2875259999999998E-3</v>
      </c>
      <c r="M692" s="76">
        <f>'Results csv file'!N1139</f>
        <v>4.0162710000000001E-3</v>
      </c>
      <c r="N692" s="76">
        <f>'Results csv file'!O1139</f>
        <v>3.357592E-3</v>
      </c>
      <c r="O692" s="76">
        <f>'Results csv file'!P1139</f>
        <v>2.6112700000000002E-3</v>
      </c>
      <c r="P692" s="76">
        <f>'Results csv file'!Q1139</f>
        <v>1.9808109999999999E-3</v>
      </c>
      <c r="Q692" s="77">
        <f>'Results csv file'!R1139</f>
        <v>1.476525E-3</v>
      </c>
      <c r="R692" s="164"/>
      <c r="S692" s="164"/>
      <c r="T692" s="164"/>
      <c r="U692" s="164"/>
      <c r="V692" s="164"/>
      <c r="W692" s="164"/>
      <c r="X692" s="164"/>
    </row>
    <row r="693" spans="1:24" x14ac:dyDescent="0.25">
      <c r="A693" s="91" t="str">
        <f>'Results csv file'!A1144</f>
        <v>munxhoutot(BoonahS)</v>
      </c>
      <c r="B693" s="76">
        <f>'Results csv file'!C1140</f>
        <v>4.7754989999999997E-2</v>
      </c>
      <c r="C693" s="76">
        <f>'Results csv file'!D1140</f>
        <v>4.3047769999999999E-2</v>
      </c>
      <c r="D693" s="76">
        <f>'Results csv file'!E1140</f>
        <v>3.9567190000000002E-2</v>
      </c>
      <c r="E693" s="76">
        <f>'Results csv file'!F1140</f>
        <v>3.6861819999999997E-2</v>
      </c>
      <c r="F693" s="76">
        <f>'Results csv file'!G1140</f>
        <v>3.5237839999999999E-2</v>
      </c>
      <c r="G693" s="76">
        <f>'Results csv file'!H1140</f>
        <v>3.349916E-2</v>
      </c>
      <c r="H693" s="76">
        <f>'Results csv file'!I1140</f>
        <v>3.2042250000000001E-2</v>
      </c>
      <c r="I693" s="76">
        <f>'Results csv file'!J1140</f>
        <v>3.0828399999999999E-2</v>
      </c>
      <c r="J693" s="76">
        <f>'Results csv file'!K1140</f>
        <v>3.2714989999999999E-2</v>
      </c>
      <c r="K693" s="76">
        <f>'Results csv file'!L1140</f>
        <v>3.3376799999999998E-2</v>
      </c>
      <c r="L693" s="76">
        <f>'Results csv file'!M1140</f>
        <v>3.376585E-2</v>
      </c>
      <c r="M693" s="76">
        <f>'Results csv file'!N1140</f>
        <v>3.2671569999999997E-2</v>
      </c>
      <c r="N693" s="76">
        <f>'Results csv file'!O1140</f>
        <v>3.117106E-2</v>
      </c>
      <c r="O693" s="76">
        <f>'Results csv file'!P1140</f>
        <v>2.9776E-2</v>
      </c>
      <c r="P693" s="76">
        <f>'Results csv file'!Q1140</f>
        <v>2.868047E-2</v>
      </c>
      <c r="Q693" s="77">
        <f>'Results csv file'!R1140</f>
        <v>2.7778420000000002E-2</v>
      </c>
      <c r="R693" s="164"/>
      <c r="S693" s="164"/>
      <c r="T693" s="164"/>
      <c r="U693" s="164"/>
      <c r="V693" s="164"/>
      <c r="W693" s="164"/>
      <c r="X693" s="164"/>
    </row>
    <row r="694" spans="1:24" x14ac:dyDescent="0.25">
      <c r="A694" s="91" t="str">
        <f>'Results csv file'!A1145</f>
        <v>munxhoutot(BeaudesertS4)</v>
      </c>
      <c r="B694" s="76">
        <f>'Results csv file'!C1141</f>
        <v>3.0604180000000002E-2</v>
      </c>
      <c r="C694" s="76">
        <f>'Results csv file'!D1141</f>
        <v>2.594521E-2</v>
      </c>
      <c r="D694" s="76">
        <f>'Results csv file'!E1141</f>
        <v>2.24631E-2</v>
      </c>
      <c r="E694" s="76">
        <f>'Results csv file'!F1141</f>
        <v>1.9726440000000001E-2</v>
      </c>
      <c r="F694" s="76">
        <f>'Results csv file'!G1141</f>
        <v>1.8523080000000001E-2</v>
      </c>
      <c r="G694" s="76">
        <f>'Results csv file'!H1141</f>
        <v>1.694006E-2</v>
      </c>
      <c r="H694" s="76">
        <f>'Results csv file'!I1141</f>
        <v>1.559962E-2</v>
      </c>
      <c r="I694" s="76">
        <f>'Results csv file'!J1141</f>
        <v>1.4502330000000001E-2</v>
      </c>
      <c r="J694" s="76">
        <f>'Results csv file'!K1141</f>
        <v>1.7159130000000002E-2</v>
      </c>
      <c r="K694" s="76">
        <f>'Results csv file'!L1141</f>
        <v>1.8119300000000001E-2</v>
      </c>
      <c r="L694" s="76">
        <f>'Results csv file'!M1141</f>
        <v>1.8740090000000001E-2</v>
      </c>
      <c r="M694" s="76">
        <f>'Results csv file'!N1141</f>
        <v>1.8031249999999999E-2</v>
      </c>
      <c r="N694" s="76">
        <f>'Results csv file'!O1141</f>
        <v>1.6924890000000001E-2</v>
      </c>
      <c r="O694" s="76">
        <f>'Results csv file'!P1141</f>
        <v>1.586707E-2</v>
      </c>
      <c r="P694" s="76">
        <f>'Results csv file'!Q1141</f>
        <v>1.505194E-2</v>
      </c>
      <c r="Q694" s="77">
        <f>'Results csv file'!R1141</f>
        <v>1.441125E-2</v>
      </c>
      <c r="R694" s="164"/>
      <c r="S694" s="164"/>
      <c r="T694" s="164"/>
      <c r="U694" s="164"/>
      <c r="V694" s="164"/>
      <c r="W694" s="164"/>
      <c r="X694" s="164"/>
    </row>
    <row r="695" spans="1:24" x14ac:dyDescent="0.25">
      <c r="A695" s="91" t="str">
        <f>'Results csv file'!A1146</f>
        <v>munxhoutot(Bundaberg)</v>
      </c>
      <c r="B695" s="76">
        <f>'Results csv file'!C1142</f>
        <v>6.7346680000000001E-3</v>
      </c>
      <c r="C695" s="76">
        <f>'Results csv file'!D1142</f>
        <v>3.1630769999999998E-3</v>
      </c>
      <c r="D695" s="76">
        <f>'Results csv file'!E1142</f>
        <v>4.4535769999999998E-4</v>
      </c>
      <c r="E695" s="76">
        <f>'Results csv file'!F1142</f>
        <v>-1.722583E-3</v>
      </c>
      <c r="F695" s="76">
        <f>'Results csv file'!G1142</f>
        <v>-2.8098849999999998E-3</v>
      </c>
      <c r="G695" s="76">
        <f>'Results csv file'!H1142</f>
        <v>-3.9364509999999997E-3</v>
      </c>
      <c r="H695" s="76">
        <f>'Results csv file'!I1142</f>
        <v>-4.8494250000000001E-3</v>
      </c>
      <c r="I695" s="76">
        <f>'Results csv file'!J1142</f>
        <v>-5.5777730000000003E-3</v>
      </c>
      <c r="J695" s="76">
        <f>'Results csv file'!K1142</f>
        <v>-4.2587019999999996E-3</v>
      </c>
      <c r="K695" s="76">
        <f>'Results csv file'!L1142</f>
        <v>-3.5314040000000001E-3</v>
      </c>
      <c r="L695" s="76">
        <f>'Results csv file'!M1142</f>
        <v>-2.9789019999999999E-3</v>
      </c>
      <c r="M695" s="76">
        <f>'Results csv file'!N1142</f>
        <v>-2.9400440000000002E-3</v>
      </c>
      <c r="N695" s="76">
        <f>'Results csv file'!O1142</f>
        <v>-3.3474149999999999E-3</v>
      </c>
      <c r="O695" s="76">
        <f>'Results csv file'!P1142</f>
        <v>-3.9193179999999998E-3</v>
      </c>
      <c r="P695" s="76">
        <f>'Results csv file'!Q1142</f>
        <v>-4.4235380000000003E-3</v>
      </c>
      <c r="Q695" s="77">
        <f>'Results csv file'!R1142</f>
        <v>-4.820965E-3</v>
      </c>
      <c r="R695" s="164"/>
      <c r="S695" s="164"/>
      <c r="T695" s="164"/>
      <c r="U695" s="164"/>
      <c r="V695" s="164"/>
      <c r="W695" s="164"/>
      <c r="X695" s="164"/>
    </row>
    <row r="696" spans="1:24" x14ac:dyDescent="0.25">
      <c r="A696" s="91" t="str">
        <f>'Results csv file'!A1147</f>
        <v>munxhoutot(BurnettSPtA)</v>
      </c>
      <c r="B696" s="76">
        <f>'Results csv file'!C1143</f>
        <v>3.8959670000000002E-2</v>
      </c>
      <c r="C696" s="76">
        <f>'Results csv file'!D1143</f>
        <v>3.391831E-2</v>
      </c>
      <c r="D696" s="76">
        <f>'Results csv file'!E1143</f>
        <v>3.0181469999999998E-2</v>
      </c>
      <c r="E696" s="76">
        <f>'Results csv file'!F1143</f>
        <v>2.7258580000000001E-2</v>
      </c>
      <c r="F696" s="76">
        <f>'Results csv file'!G1143</f>
        <v>2.580327E-2</v>
      </c>
      <c r="G696" s="76">
        <f>'Results csv file'!H1143</f>
        <v>2.4018299999999999E-2</v>
      </c>
      <c r="H696" s="76">
        <f>'Results csv file'!I1143</f>
        <v>2.251446E-2</v>
      </c>
      <c r="I696" s="76">
        <f>'Results csv file'!J1143</f>
        <v>2.1263009999999999E-2</v>
      </c>
      <c r="J696" s="76">
        <f>'Results csv file'!K1143</f>
        <v>2.4018589999999999E-2</v>
      </c>
      <c r="K696" s="76">
        <f>'Results csv file'!L1143</f>
        <v>2.495758E-2</v>
      </c>
      <c r="L696" s="76">
        <f>'Results csv file'!M1143</f>
        <v>2.5519139999999999E-2</v>
      </c>
      <c r="M696" s="76">
        <f>'Results csv file'!N1143</f>
        <v>2.4560530000000001E-2</v>
      </c>
      <c r="N696" s="76">
        <f>'Results csv file'!O1143</f>
        <v>2.316679E-2</v>
      </c>
      <c r="O696" s="76">
        <f>'Results csv file'!P1143</f>
        <v>2.186956E-2</v>
      </c>
      <c r="P696" s="76">
        <f>'Results csv file'!Q1143</f>
        <v>2.0861970000000001E-2</v>
      </c>
      <c r="Q696" s="77">
        <f>'Results csv file'!R1143</f>
        <v>2.004804E-2</v>
      </c>
      <c r="R696" s="164"/>
      <c r="S696" s="164"/>
      <c r="T696" s="164"/>
      <c r="U696" s="164"/>
      <c r="V696" s="164"/>
      <c r="W696" s="164"/>
      <c r="X696" s="164"/>
    </row>
    <row r="697" spans="1:24" x14ac:dyDescent="0.25">
      <c r="A697" s="91" t="str">
        <f>'Results csv file'!A1148</f>
        <v>munxhoutot(HerveyBayPtB)</v>
      </c>
      <c r="B697" s="76">
        <f>'Results csv file'!C1144</f>
        <v>2.2835210000000002E-2</v>
      </c>
      <c r="C697" s="76">
        <f>'Results csv file'!D1144</f>
        <v>1.8359210000000001E-2</v>
      </c>
      <c r="D697" s="76">
        <f>'Results csv file'!E1144</f>
        <v>1.497306E-2</v>
      </c>
      <c r="E697" s="76">
        <f>'Results csv file'!F1144</f>
        <v>1.229361E-2</v>
      </c>
      <c r="F697" s="76">
        <f>'Results csv file'!G1144</f>
        <v>1.1051109999999999E-2</v>
      </c>
      <c r="G697" s="76">
        <f>'Results csv file'!H1144</f>
        <v>9.5458629999999999E-3</v>
      </c>
      <c r="H697" s="76">
        <f>'Results csv file'!I1144</f>
        <v>8.2932309999999999E-3</v>
      </c>
      <c r="I697" s="76">
        <f>'Results csv file'!J1144</f>
        <v>7.2735669999999999E-3</v>
      </c>
      <c r="J697" s="76">
        <f>'Results csv file'!K1144</f>
        <v>9.4765909999999995E-3</v>
      </c>
      <c r="K697" s="76">
        <f>'Results csv file'!L1144</f>
        <v>1.036902E-2</v>
      </c>
      <c r="L697" s="76">
        <f>'Results csv file'!M1144</f>
        <v>1.098002E-2</v>
      </c>
      <c r="M697" s="76">
        <f>'Results csv file'!N1144</f>
        <v>1.052405E-2</v>
      </c>
      <c r="N697" s="76">
        <f>'Results csv file'!O1144</f>
        <v>9.651092E-3</v>
      </c>
      <c r="O697" s="76">
        <f>'Results csv file'!P1144</f>
        <v>8.7393060000000005E-3</v>
      </c>
      <c r="P697" s="76">
        <f>'Results csv file'!Q1144</f>
        <v>8.0214210000000008E-3</v>
      </c>
      <c r="Q697" s="77">
        <f>'Results csv file'!R1144</f>
        <v>7.44899E-3</v>
      </c>
      <c r="R697" s="164"/>
      <c r="S697" s="164"/>
      <c r="T697" s="164"/>
      <c r="U697" s="164"/>
      <c r="V697" s="164"/>
      <c r="W697" s="164"/>
      <c r="X697" s="164"/>
    </row>
    <row r="698" spans="1:24" x14ac:dyDescent="0.25">
      <c r="A698" s="91" t="str">
        <f>'Results csv file'!A1149</f>
        <v>munxhoutot(BurnettSPtB)</v>
      </c>
      <c r="B698" s="76">
        <f>'Results csv file'!C1145</f>
        <v>2.8516139999999999E-2</v>
      </c>
      <c r="C698" s="76">
        <f>'Results csv file'!D1145</f>
        <v>2.346065E-2</v>
      </c>
      <c r="D698" s="76">
        <f>'Results csv file'!E1145</f>
        <v>1.9641749999999999E-2</v>
      </c>
      <c r="E698" s="76">
        <f>'Results csv file'!F1145</f>
        <v>1.6607839999999999E-2</v>
      </c>
      <c r="F698" s="76">
        <f>'Results csv file'!G1145</f>
        <v>1.5281039999999999E-2</v>
      </c>
      <c r="G698" s="76">
        <f>'Results csv file'!H1145</f>
        <v>1.353556E-2</v>
      </c>
      <c r="H698" s="76">
        <f>'Results csv file'!I1145</f>
        <v>1.205153E-2</v>
      </c>
      <c r="I698" s="76">
        <f>'Results csv file'!J1145</f>
        <v>1.0839120000000001E-2</v>
      </c>
      <c r="J698" s="76">
        <f>'Results csv file'!K1145</f>
        <v>1.3795079999999999E-2</v>
      </c>
      <c r="K698" s="76">
        <f>'Results csv file'!L1145</f>
        <v>1.482873E-2</v>
      </c>
      <c r="L698" s="76">
        <f>'Results csv file'!M1145</f>
        <v>1.550531E-2</v>
      </c>
      <c r="M698" s="76">
        <f>'Results csv file'!N1145</f>
        <v>1.4807519999999999E-2</v>
      </c>
      <c r="N698" s="76">
        <f>'Results csv file'!O1145</f>
        <v>1.3703430000000001E-2</v>
      </c>
      <c r="O698" s="76">
        <f>'Results csv file'!P1145</f>
        <v>1.2637860000000001E-2</v>
      </c>
      <c r="P698" s="76">
        <f>'Results csv file'!Q1145</f>
        <v>1.180468E-2</v>
      </c>
      <c r="Q698" s="77">
        <f>'Results csv file'!R1145</f>
        <v>1.1136190000000001E-2</v>
      </c>
      <c r="R698" s="164"/>
      <c r="S698" s="164"/>
      <c r="T698" s="164"/>
      <c r="U698" s="164"/>
      <c r="V698" s="164"/>
      <c r="W698" s="164"/>
      <c r="X698" s="164"/>
    </row>
    <row r="699" spans="1:24" x14ac:dyDescent="0.25">
      <c r="A699" s="91" t="str">
        <f>'Results csv file'!A1150</f>
        <v>munxhoutot(IsisS)</v>
      </c>
      <c r="B699" s="76">
        <f>'Results csv file'!C1146</f>
        <v>2.0195089999999999E-2</v>
      </c>
      <c r="C699" s="76">
        <f>'Results csv file'!D1146</f>
        <v>1.606078E-2</v>
      </c>
      <c r="D699" s="76">
        <f>'Results csv file'!E1146</f>
        <v>1.294502E-2</v>
      </c>
      <c r="E699" s="76">
        <f>'Results csv file'!F1146</f>
        <v>1.0465840000000001E-2</v>
      </c>
      <c r="F699" s="76">
        <f>'Results csv file'!G1146</f>
        <v>9.3591300000000002E-3</v>
      </c>
      <c r="G699" s="76">
        <f>'Results csv file'!H1146</f>
        <v>7.9710700000000002E-3</v>
      </c>
      <c r="H699" s="76">
        <f>'Results csv file'!I1146</f>
        <v>6.8160419999999996E-3</v>
      </c>
      <c r="I699" s="76">
        <f>'Results csv file'!J1146</f>
        <v>5.8746079999999999E-3</v>
      </c>
      <c r="J699" s="76">
        <f>'Results csv file'!K1146</f>
        <v>8.0391089999999991E-3</v>
      </c>
      <c r="K699" s="76">
        <f>'Results csv file'!L1146</f>
        <v>8.8925689999999995E-3</v>
      </c>
      <c r="L699" s="76">
        <f>'Results csv file'!M1146</f>
        <v>9.4939949999999999E-3</v>
      </c>
      <c r="M699" s="76">
        <f>'Results csv file'!N1146</f>
        <v>9.105765E-3</v>
      </c>
      <c r="N699" s="76">
        <f>'Results csv file'!O1146</f>
        <v>8.329375E-3</v>
      </c>
      <c r="O699" s="76">
        <f>'Results csv file'!P1146</f>
        <v>7.5239440000000003E-3</v>
      </c>
      <c r="P699" s="76">
        <f>'Results csv file'!Q1146</f>
        <v>6.8831459999999997E-3</v>
      </c>
      <c r="Q699" s="77">
        <f>'Results csv file'!R1146</f>
        <v>6.3686940000000003E-3</v>
      </c>
      <c r="R699" s="164"/>
      <c r="S699" s="164"/>
      <c r="T699" s="164"/>
      <c r="U699" s="164"/>
      <c r="V699" s="164"/>
      <c r="W699" s="164"/>
      <c r="X699" s="164"/>
    </row>
    <row r="700" spans="1:24" x14ac:dyDescent="0.25">
      <c r="A700" s="91" t="str">
        <f>'Results csv file'!A1151</f>
        <v>munxhoutot(KolanS)</v>
      </c>
      <c r="B700" s="76">
        <f>'Results csv file'!C1147</f>
        <v>3.1505270000000002E-2</v>
      </c>
      <c r="C700" s="76">
        <f>'Results csv file'!D1147</f>
        <v>2.68428E-2</v>
      </c>
      <c r="D700" s="76">
        <f>'Results csv file'!E1147</f>
        <v>2.3345479999999998E-2</v>
      </c>
      <c r="E700" s="76">
        <f>'Results csv file'!F1147</f>
        <v>2.05925E-2</v>
      </c>
      <c r="F700" s="76">
        <f>'Results csv file'!G1147</f>
        <v>1.9427110000000001E-2</v>
      </c>
      <c r="G700" s="76">
        <f>'Results csv file'!H1147</f>
        <v>1.782576E-2</v>
      </c>
      <c r="H700" s="76">
        <f>'Results csv file'!I1147</f>
        <v>1.6466939999999999E-2</v>
      </c>
      <c r="I700" s="76">
        <f>'Results csv file'!J1147</f>
        <v>1.536032E-2</v>
      </c>
      <c r="J700" s="76">
        <f>'Results csv file'!K1147</f>
        <v>1.819173E-2</v>
      </c>
      <c r="K700" s="76">
        <f>'Results csv file'!L1147</f>
        <v>1.9192150000000002E-2</v>
      </c>
      <c r="L700" s="76">
        <f>'Results csv file'!M1147</f>
        <v>1.985232E-2</v>
      </c>
      <c r="M700" s="76">
        <f>'Results csv file'!N1147</f>
        <v>1.9066940000000001E-2</v>
      </c>
      <c r="N700" s="76">
        <f>'Results csv file'!O1147</f>
        <v>1.7922790000000001E-2</v>
      </c>
      <c r="O700" s="76">
        <f>'Results csv file'!P1147</f>
        <v>1.686532E-2</v>
      </c>
      <c r="P700" s="76">
        <f>'Results csv file'!Q1147</f>
        <v>1.6069369999999999E-2</v>
      </c>
      <c r="Q700" s="77">
        <f>'Results csv file'!R1147</f>
        <v>1.5428860000000001E-2</v>
      </c>
      <c r="R700" s="164"/>
      <c r="S700" s="164"/>
      <c r="T700" s="164"/>
      <c r="U700" s="164"/>
      <c r="V700" s="164"/>
      <c r="W700" s="164"/>
      <c r="X700" s="164"/>
    </row>
    <row r="701" spans="1:24" x14ac:dyDescent="0.25">
      <c r="A701" s="91" t="str">
        <f>'Results csv file'!A1152</f>
        <v>munxhoutot(CherbourgS)</v>
      </c>
      <c r="B701" s="76">
        <f>'Results csv file'!C1148</f>
        <v>2.955172E-2</v>
      </c>
      <c r="C701" s="76">
        <f>'Results csv file'!D1148</f>
        <v>2.4702640000000001E-2</v>
      </c>
      <c r="D701" s="76">
        <f>'Results csv file'!E1148</f>
        <v>2.1127300000000002E-2</v>
      </c>
      <c r="E701" s="76">
        <f>'Results csv file'!F1148</f>
        <v>1.8355360000000001E-2</v>
      </c>
      <c r="F701" s="76">
        <f>'Results csv file'!G1148</f>
        <v>1.706309E-2</v>
      </c>
      <c r="G701" s="76">
        <f>'Results csv file'!H1148</f>
        <v>1.5492300000000001E-2</v>
      </c>
      <c r="H701" s="76">
        <f>'Results csv file'!I1148</f>
        <v>1.4202680000000001E-2</v>
      </c>
      <c r="I701" s="76">
        <f>'Results csv file'!J1148</f>
        <v>1.315556E-2</v>
      </c>
      <c r="J701" s="76">
        <f>'Results csv file'!K1148</f>
        <v>1.5671580000000001E-2</v>
      </c>
      <c r="K701" s="76">
        <f>'Results csv file'!L1148</f>
        <v>1.6623389999999998E-2</v>
      </c>
      <c r="L701" s="76">
        <f>'Results csv file'!M1148</f>
        <v>1.7244329999999999E-2</v>
      </c>
      <c r="M701" s="76">
        <f>'Results csv file'!N1148</f>
        <v>1.6433980000000001E-2</v>
      </c>
      <c r="N701" s="76">
        <f>'Results csv file'!O1148</f>
        <v>1.524708E-2</v>
      </c>
      <c r="O701" s="76">
        <f>'Results csv file'!P1148</f>
        <v>1.4125840000000001E-2</v>
      </c>
      <c r="P701" s="76">
        <f>'Results csv file'!Q1148</f>
        <v>1.32739E-2</v>
      </c>
      <c r="Q701" s="77">
        <f>'Results csv file'!R1148</f>
        <v>1.258631E-2</v>
      </c>
      <c r="R701" s="164"/>
      <c r="S701" s="164"/>
      <c r="T701" s="164"/>
      <c r="U701" s="164"/>
      <c r="V701" s="164"/>
      <c r="W701" s="164"/>
      <c r="X701" s="164"/>
    </row>
    <row r="702" spans="1:24" x14ac:dyDescent="0.25">
      <c r="A702" s="91" t="str">
        <f>'Results csv file'!A1153</f>
        <v>munxhoutot(HerveyBayPtA)</v>
      </c>
      <c r="B702" s="76">
        <f>'Results csv file'!C1149</f>
        <v>1.5650560000000001E-2</v>
      </c>
      <c r="C702" s="76">
        <f>'Results csv file'!D1149</f>
        <v>1.241771E-2</v>
      </c>
      <c r="D702" s="76">
        <f>'Results csv file'!E1149</f>
        <v>9.9201629999999992E-3</v>
      </c>
      <c r="E702" s="76">
        <f>'Results csv file'!F1149</f>
        <v>7.9224870000000006E-3</v>
      </c>
      <c r="F702" s="76">
        <f>'Results csv file'!G1149</f>
        <v>6.8895639999999999E-3</v>
      </c>
      <c r="G702" s="76">
        <f>'Results csv file'!H1149</f>
        <v>5.8106240000000003E-3</v>
      </c>
      <c r="H702" s="76">
        <f>'Results csv file'!I1149</f>
        <v>4.9262200000000003E-3</v>
      </c>
      <c r="I702" s="76">
        <f>'Results csv file'!J1149</f>
        <v>4.2070980000000003E-3</v>
      </c>
      <c r="J702" s="76">
        <f>'Results csv file'!K1149</f>
        <v>5.3467150000000001E-3</v>
      </c>
      <c r="K702" s="76">
        <f>'Results csv file'!L1149</f>
        <v>5.99213E-3</v>
      </c>
      <c r="L702" s="76">
        <f>'Results csv file'!M1149</f>
        <v>6.5192210000000004E-3</v>
      </c>
      <c r="M702" s="76">
        <f>'Results csv file'!N1149</f>
        <v>6.3544259999999998E-3</v>
      </c>
      <c r="N702" s="76">
        <f>'Results csv file'!O1149</f>
        <v>5.811419E-3</v>
      </c>
      <c r="O702" s="76">
        <f>'Results csv file'!P1149</f>
        <v>5.1613270000000003E-3</v>
      </c>
      <c r="P702" s="76">
        <f>'Results csv file'!Q1149</f>
        <v>4.6077799999999997E-3</v>
      </c>
      <c r="Q702" s="77">
        <f>'Results csv file'!R1149</f>
        <v>4.1708159999999999E-3</v>
      </c>
      <c r="R702" s="164"/>
      <c r="S702" s="164"/>
      <c r="T702" s="164"/>
      <c r="U702" s="164"/>
      <c r="V702" s="164"/>
      <c r="W702" s="164"/>
      <c r="X702" s="164"/>
    </row>
    <row r="703" spans="1:24" x14ac:dyDescent="0.25">
      <c r="A703" s="91" t="str">
        <f>'Results csv file'!A1154</f>
        <v>munxhoutot(Maryborough)</v>
      </c>
      <c r="B703" s="76">
        <f>'Results csv file'!C1150</f>
        <v>2.2113069999999999E-2</v>
      </c>
      <c r="C703" s="76">
        <f>'Results csv file'!D1150</f>
        <v>1.8713069999999998E-2</v>
      </c>
      <c r="D703" s="76">
        <f>'Results csv file'!E1150</f>
        <v>1.61268E-2</v>
      </c>
      <c r="E703" s="76">
        <f>'Results csv file'!F1150</f>
        <v>1.407976E-2</v>
      </c>
      <c r="F703" s="76">
        <f>'Results csv file'!G1150</f>
        <v>1.2968729999999999E-2</v>
      </c>
      <c r="G703" s="76">
        <f>'Results csv file'!H1150</f>
        <v>1.183121E-2</v>
      </c>
      <c r="H703" s="76">
        <f>'Results csv file'!I1150</f>
        <v>1.088828E-2</v>
      </c>
      <c r="I703" s="76">
        <f>'Results csv file'!J1150</f>
        <v>1.01204E-2</v>
      </c>
      <c r="J703" s="76">
        <f>'Results csv file'!K1150</f>
        <v>1.114472E-2</v>
      </c>
      <c r="K703" s="76">
        <f>'Results csv file'!L1150</f>
        <v>1.173216E-2</v>
      </c>
      <c r="L703" s="76">
        <f>'Results csv file'!M1150</f>
        <v>1.22305E-2</v>
      </c>
      <c r="M703" s="76">
        <f>'Results csv file'!N1150</f>
        <v>1.192994E-2</v>
      </c>
      <c r="N703" s="76">
        <f>'Results csv file'!O1150</f>
        <v>1.12903E-2</v>
      </c>
      <c r="O703" s="76">
        <f>'Results csv file'!P1150</f>
        <v>1.058219E-2</v>
      </c>
      <c r="P703" s="76">
        <f>'Results csv file'!Q1150</f>
        <v>9.9801850000000008E-3</v>
      </c>
      <c r="Q703" s="77">
        <f>'Results csv file'!R1150</f>
        <v>9.5042459999999992E-3</v>
      </c>
      <c r="R703" s="164"/>
      <c r="S703" s="164"/>
      <c r="T703" s="164"/>
      <c r="U703" s="164"/>
      <c r="V703" s="164"/>
      <c r="W703" s="164"/>
      <c r="X703" s="164"/>
    </row>
    <row r="704" spans="1:24" x14ac:dyDescent="0.25">
      <c r="A704" s="91" t="str">
        <f>'Results csv file'!A1155</f>
        <v>munxhoutot(WoocooS)</v>
      </c>
      <c r="B704" s="76">
        <f>'Results csv file'!C1151</f>
        <v>1.219689E-2</v>
      </c>
      <c r="C704" s="76">
        <f>'Results csv file'!D1151</f>
        <v>8.8227570000000005E-3</v>
      </c>
      <c r="D704" s="76">
        <f>'Results csv file'!E1151</f>
        <v>6.2803879999999996E-3</v>
      </c>
      <c r="E704" s="76">
        <f>'Results csv file'!F1151</f>
        <v>4.3055360000000004E-3</v>
      </c>
      <c r="F704" s="76">
        <f>'Results csv file'!G1151</f>
        <v>3.083859E-3</v>
      </c>
      <c r="G704" s="76">
        <f>'Results csv file'!H1151</f>
        <v>2.0737590000000001E-3</v>
      </c>
      <c r="H704" s="76">
        <f>'Results csv file'!I1151</f>
        <v>1.297143E-3</v>
      </c>
      <c r="I704" s="76">
        <f>'Results csv file'!J1151</f>
        <v>7.0503600000000003E-4</v>
      </c>
      <c r="J704" s="76">
        <f>'Results csv file'!K1151</f>
        <v>1.112229E-3</v>
      </c>
      <c r="K704" s="76">
        <f>'Results csv file'!L1151</f>
        <v>1.5633839999999999E-3</v>
      </c>
      <c r="L704" s="76">
        <f>'Results csv file'!M1151</f>
        <v>1.9543519999999999E-3</v>
      </c>
      <c r="M704" s="76">
        <f>'Results csv file'!N1151</f>
        <v>1.838875E-3</v>
      </c>
      <c r="N704" s="76">
        <f>'Results csv file'!O1151</f>
        <v>1.3578729999999999E-3</v>
      </c>
      <c r="O704" s="76">
        <f>'Results csv file'!P1151</f>
        <v>7.5924059999999999E-4</v>
      </c>
      <c r="P704" s="76">
        <f>'Results csv file'!Q1151</f>
        <v>2.2651379999999999E-4</v>
      </c>
      <c r="Q704" s="77">
        <f>'Results csv file'!R1151</f>
        <v>-1.9010469999999999E-4</v>
      </c>
      <c r="R704" s="164"/>
      <c r="S704" s="164"/>
      <c r="T704" s="164"/>
      <c r="U704" s="164"/>
      <c r="V704" s="164"/>
      <c r="W704" s="164"/>
      <c r="X704" s="164"/>
    </row>
    <row r="705" spans="1:24" x14ac:dyDescent="0.25">
      <c r="A705" s="91" t="str">
        <f>'Results csv file'!A1156</f>
        <v>munxhoutot(CooloolaSexc)</v>
      </c>
      <c r="B705" s="76">
        <f>'Results csv file'!C1152</f>
        <v>6.2561759999999994E-2</v>
      </c>
      <c r="C705" s="76">
        <f>'Results csv file'!D1152</f>
        <v>5.6100219999999999E-2</v>
      </c>
      <c r="D705" s="76">
        <f>'Results csv file'!E1152</f>
        <v>5.0697119999999998E-2</v>
      </c>
      <c r="E705" s="76">
        <f>'Results csv file'!F1152</f>
        <v>4.6114629999999997E-2</v>
      </c>
      <c r="F705" s="76">
        <f>'Results csv file'!G1152</f>
        <v>4.3860139999999999E-2</v>
      </c>
      <c r="G705" s="76">
        <f>'Results csv file'!H1152</f>
        <v>4.1000210000000002E-2</v>
      </c>
      <c r="H705" s="76">
        <f>'Results csv file'!I1152</f>
        <v>3.8500909999999999E-2</v>
      </c>
      <c r="I705" s="76">
        <f>'Results csv file'!J1152</f>
        <v>3.6391E-2</v>
      </c>
      <c r="J705" s="76">
        <f>'Results csv file'!K1152</f>
        <v>4.0560180000000001E-2</v>
      </c>
      <c r="K705" s="76">
        <f>'Results csv file'!L1152</f>
        <v>4.223698E-2</v>
      </c>
      <c r="L705" s="76">
        <f>'Results csv file'!M1152</f>
        <v>4.3438369999999997E-2</v>
      </c>
      <c r="M705" s="76">
        <f>'Results csv file'!N1152</f>
        <v>4.2342419999999999E-2</v>
      </c>
      <c r="N705" s="76">
        <f>'Results csv file'!O1152</f>
        <v>4.0586810000000001E-2</v>
      </c>
      <c r="O705" s="76">
        <f>'Results csv file'!P1152</f>
        <v>3.8899679999999999E-2</v>
      </c>
      <c r="P705" s="76">
        <f>'Results csv file'!Q1152</f>
        <v>3.7581469999999999E-2</v>
      </c>
      <c r="Q705" s="77">
        <f>'Results csv file'!R1152</f>
        <v>3.6486449999999997E-2</v>
      </c>
      <c r="R705" s="164"/>
      <c r="S705" s="164"/>
      <c r="T705" s="164"/>
      <c r="U705" s="164"/>
      <c r="V705" s="164"/>
      <c r="W705" s="164"/>
      <c r="X705" s="164"/>
    </row>
    <row r="706" spans="1:24" x14ac:dyDescent="0.25">
      <c r="A706" s="91" t="str">
        <f>'Results csv file'!A1157</f>
        <v>munxhoutot(CooloolaSGym)</v>
      </c>
      <c r="B706" s="76">
        <f>'Results csv file'!C1153</f>
        <v>3.7765010000000002E-2</v>
      </c>
      <c r="C706" s="76">
        <f>'Results csv file'!D1153</f>
        <v>3.2260400000000002E-2</v>
      </c>
      <c r="D706" s="76">
        <f>'Results csv file'!E1153</f>
        <v>2.8050760000000001E-2</v>
      </c>
      <c r="E706" s="76">
        <f>'Results csv file'!F1153</f>
        <v>2.4694609999999999E-2</v>
      </c>
      <c r="F706" s="76">
        <f>'Results csv file'!G1153</f>
        <v>2.331925E-2</v>
      </c>
      <c r="G706" s="76">
        <f>'Results csv file'!H1153</f>
        <v>2.1370480000000001E-2</v>
      </c>
      <c r="H706" s="76">
        <f>'Results csv file'!I1153</f>
        <v>1.9712520000000001E-2</v>
      </c>
      <c r="I706" s="76">
        <f>'Results csv file'!J1153</f>
        <v>1.834533E-2</v>
      </c>
      <c r="J706" s="76">
        <f>'Results csv file'!K1153</f>
        <v>2.196064E-2</v>
      </c>
      <c r="K706" s="76">
        <f>'Results csv file'!L1153</f>
        <v>2.325646E-2</v>
      </c>
      <c r="L706" s="76">
        <f>'Results csv file'!M1153</f>
        <v>2.4117389999999999E-2</v>
      </c>
      <c r="M706" s="76">
        <f>'Results csv file'!N1153</f>
        <v>2.3245080000000001E-2</v>
      </c>
      <c r="N706" s="76">
        <f>'Results csv file'!O1153</f>
        <v>2.1917229999999999E-2</v>
      </c>
      <c r="O706" s="76">
        <f>'Results csv file'!P1153</f>
        <v>2.0686449999999999E-2</v>
      </c>
      <c r="P706" s="76">
        <f>'Results csv file'!Q1153</f>
        <v>1.975625E-2</v>
      </c>
      <c r="Q706" s="77">
        <f>'Results csv file'!R1153</f>
        <v>1.9019680000000001E-2</v>
      </c>
      <c r="R706" s="164"/>
      <c r="S706" s="164"/>
      <c r="T706" s="164"/>
      <c r="U706" s="164"/>
      <c r="V706" s="164"/>
      <c r="W706" s="164"/>
      <c r="X706" s="164"/>
    </row>
    <row r="707" spans="1:24" x14ac:dyDescent="0.25">
      <c r="A707" s="91" t="str">
        <f>'Results csv file'!A1158</f>
        <v>munxhoutot(KilkivanS)</v>
      </c>
      <c r="B707" s="76">
        <f>'Results csv file'!C1154</f>
        <v>4.2678340000000002E-2</v>
      </c>
      <c r="C707" s="76">
        <f>'Results csv file'!D1154</f>
        <v>3.729888E-2</v>
      </c>
      <c r="D707" s="76">
        <f>'Results csv file'!E1154</f>
        <v>3.3176079999999997E-2</v>
      </c>
      <c r="E707" s="76">
        <f>'Results csv file'!F1154</f>
        <v>2.986809E-2</v>
      </c>
      <c r="F707" s="76">
        <f>'Results csv file'!G1154</f>
        <v>2.854071E-2</v>
      </c>
      <c r="G707" s="76">
        <f>'Results csv file'!H1154</f>
        <v>2.655107E-2</v>
      </c>
      <c r="H707" s="76">
        <f>'Results csv file'!I1154</f>
        <v>2.4833020000000001E-2</v>
      </c>
      <c r="I707" s="76">
        <f>'Results csv file'!J1154</f>
        <v>2.3396489999999999E-2</v>
      </c>
      <c r="J707" s="76">
        <f>'Results csv file'!K1154</f>
        <v>2.716971E-2</v>
      </c>
      <c r="K707" s="76">
        <f>'Results csv file'!L1154</f>
        <v>2.8474369999999999E-2</v>
      </c>
      <c r="L707" s="76">
        <f>'Results csv file'!M1154</f>
        <v>2.9325650000000002E-2</v>
      </c>
      <c r="M707" s="76">
        <f>'Results csv file'!N1154</f>
        <v>2.8392609999999999E-2</v>
      </c>
      <c r="N707" s="76">
        <f>'Results csv file'!O1154</f>
        <v>2.699325E-2</v>
      </c>
      <c r="O707" s="76">
        <f>'Results csv file'!P1154</f>
        <v>2.570209E-2</v>
      </c>
      <c r="P707" s="76">
        <f>'Results csv file'!Q1154</f>
        <v>2.4731719999999999E-2</v>
      </c>
      <c r="Q707" s="77">
        <f>'Results csv file'!R1154</f>
        <v>2.3955779999999999E-2</v>
      </c>
      <c r="R707" s="164"/>
      <c r="S707" s="164"/>
      <c r="T707" s="164"/>
      <c r="U707" s="164"/>
      <c r="V707" s="164"/>
      <c r="W707" s="164"/>
      <c r="X707" s="164"/>
    </row>
    <row r="708" spans="1:24" x14ac:dyDescent="0.25">
      <c r="A708" s="91" t="str">
        <f>'Results csv file'!A1159</f>
        <v>munxhoutot(BiggendenS)</v>
      </c>
      <c r="B708" s="76">
        <f>'Results csv file'!C1155</f>
        <v>3.3288789999999999E-2</v>
      </c>
      <c r="C708" s="76">
        <f>'Results csv file'!D1155</f>
        <v>2.8513230000000001E-2</v>
      </c>
      <c r="D708" s="76">
        <f>'Results csv file'!E1155</f>
        <v>2.4904760000000001E-2</v>
      </c>
      <c r="E708" s="76">
        <f>'Results csv file'!F1155</f>
        <v>2.2061399999999998E-2</v>
      </c>
      <c r="F708" s="76">
        <f>'Results csv file'!G1155</f>
        <v>2.0866260000000001E-2</v>
      </c>
      <c r="G708" s="76">
        <f>'Results csv file'!H1155</f>
        <v>1.922492E-2</v>
      </c>
      <c r="H708" s="76">
        <f>'Results csv file'!I1155</f>
        <v>1.7846330000000001E-2</v>
      </c>
      <c r="I708" s="76">
        <f>'Results csv file'!J1155</f>
        <v>1.6700739999999999E-2</v>
      </c>
      <c r="J708" s="76">
        <f>'Results csv file'!K1155</f>
        <v>1.9661370000000001E-2</v>
      </c>
      <c r="K708" s="76">
        <f>'Results csv file'!L1155</f>
        <v>2.0758680000000002E-2</v>
      </c>
      <c r="L708" s="76">
        <f>'Results csv file'!M1155</f>
        <v>2.1496290000000001E-2</v>
      </c>
      <c r="M708" s="76">
        <f>'Results csv file'!N1155</f>
        <v>2.0682409999999998E-2</v>
      </c>
      <c r="N708" s="76">
        <f>'Results csv file'!O1155</f>
        <v>1.947111E-2</v>
      </c>
      <c r="O708" s="76">
        <f>'Results csv file'!P1155</f>
        <v>1.834655E-2</v>
      </c>
      <c r="P708" s="76">
        <f>'Results csv file'!Q1155</f>
        <v>1.749299E-2</v>
      </c>
      <c r="Q708" s="77">
        <f>'Results csv file'!R1155</f>
        <v>1.6823689999999999E-2</v>
      </c>
      <c r="R708" s="164"/>
      <c r="S708" s="164"/>
      <c r="T708" s="164"/>
      <c r="U708" s="164"/>
      <c r="V708" s="164"/>
      <c r="W708" s="164"/>
      <c r="X708" s="164"/>
    </row>
    <row r="709" spans="1:24" x14ac:dyDescent="0.25">
      <c r="A709" s="91" t="str">
        <f>'Results csv file'!A1160</f>
        <v>munxhoutot(EidsvoldS)</v>
      </c>
      <c r="B709" s="76">
        <f>'Results csv file'!C1156</f>
        <v>2.400364E-2</v>
      </c>
      <c r="C709" s="76">
        <f>'Results csv file'!D1156</f>
        <v>1.9432560000000001E-2</v>
      </c>
      <c r="D709" s="76">
        <f>'Results csv file'!E1156</f>
        <v>1.595069E-2</v>
      </c>
      <c r="E709" s="76">
        <f>'Results csv file'!F1156</f>
        <v>1.319497E-2</v>
      </c>
      <c r="F709" s="76">
        <f>'Results csv file'!G1156</f>
        <v>1.18838E-2</v>
      </c>
      <c r="G709" s="76">
        <f>'Results csv file'!H1156</f>
        <v>1.035053E-2</v>
      </c>
      <c r="H709" s="76">
        <f>'Results csv file'!I1156</f>
        <v>9.0795560000000008E-3</v>
      </c>
      <c r="I709" s="76">
        <f>'Results csv file'!J1156</f>
        <v>8.0510800000000004E-3</v>
      </c>
      <c r="J709" s="76">
        <f>'Results csv file'!K1156</f>
        <v>1.029879E-2</v>
      </c>
      <c r="K709" s="76">
        <f>'Results csv file'!L1156</f>
        <v>1.127878E-2</v>
      </c>
      <c r="L709" s="76">
        <f>'Results csv file'!M1156</f>
        <v>1.196729E-2</v>
      </c>
      <c r="M709" s="76">
        <f>'Results csv file'!N1156</f>
        <v>1.1531410000000001E-2</v>
      </c>
      <c r="N709" s="76">
        <f>'Results csv file'!O1156</f>
        <v>1.0631130000000001E-2</v>
      </c>
      <c r="O709" s="76">
        <f>'Results csv file'!P1156</f>
        <v>9.6816369999999999E-3</v>
      </c>
      <c r="P709" s="76">
        <f>'Results csv file'!Q1156</f>
        <v>8.9255020000000001E-3</v>
      </c>
      <c r="Q709" s="77">
        <f>'Results csv file'!R1156</f>
        <v>8.3340549999999999E-3</v>
      </c>
      <c r="R709" s="164"/>
      <c r="S709" s="164"/>
      <c r="T709" s="164"/>
      <c r="U709" s="164"/>
      <c r="V709" s="164"/>
      <c r="W709" s="164"/>
      <c r="X709" s="164"/>
    </row>
    <row r="710" spans="1:24" x14ac:dyDescent="0.25">
      <c r="A710" s="91" t="str">
        <f>'Results csv file'!A1161</f>
        <v>munxhoutot(GayndahS)</v>
      </c>
      <c r="B710" s="76">
        <f>'Results csv file'!C1157</f>
        <v>2.9117199999999999E-2</v>
      </c>
      <c r="C710" s="76">
        <f>'Results csv file'!D1157</f>
        <v>2.4360650000000001E-2</v>
      </c>
      <c r="D710" s="76">
        <f>'Results csv file'!E1157</f>
        <v>2.0751349999999998E-2</v>
      </c>
      <c r="E710" s="76">
        <f>'Results csv file'!F1157</f>
        <v>1.7887210000000001E-2</v>
      </c>
      <c r="F710" s="76">
        <f>'Results csv file'!G1157</f>
        <v>1.6625910000000001E-2</v>
      </c>
      <c r="G710" s="76">
        <f>'Results csv file'!H1157</f>
        <v>1.497594E-2</v>
      </c>
      <c r="H710" s="76">
        <f>'Results csv file'!I1157</f>
        <v>1.3578150000000001E-2</v>
      </c>
      <c r="I710" s="76">
        <f>'Results csv file'!J1157</f>
        <v>1.2423119999999999E-2</v>
      </c>
      <c r="J710" s="76">
        <f>'Results csv file'!K1157</f>
        <v>1.518977E-2</v>
      </c>
      <c r="K710" s="76">
        <f>'Results csv file'!L1157</f>
        <v>1.62355E-2</v>
      </c>
      <c r="L710" s="76">
        <f>'Results csv file'!M1157</f>
        <v>1.69429E-2</v>
      </c>
      <c r="M710" s="76">
        <f>'Results csv file'!N1157</f>
        <v>1.6369740000000001E-2</v>
      </c>
      <c r="N710" s="76">
        <f>'Results csv file'!O1157</f>
        <v>1.535008E-2</v>
      </c>
      <c r="O710" s="76">
        <f>'Results csv file'!P1157</f>
        <v>1.434038E-2</v>
      </c>
      <c r="P710" s="76">
        <f>'Results csv file'!Q1157</f>
        <v>1.354444E-2</v>
      </c>
      <c r="Q710" s="77">
        <f>'Results csv file'!R1157</f>
        <v>1.2913330000000001E-2</v>
      </c>
      <c r="R710" s="164"/>
      <c r="S710" s="164"/>
      <c r="T710" s="164"/>
      <c r="U710" s="164"/>
      <c r="V710" s="164"/>
      <c r="W710" s="164"/>
      <c r="X710" s="164"/>
    </row>
    <row r="711" spans="1:24" x14ac:dyDescent="0.25">
      <c r="A711" s="91" t="str">
        <f>'Results csv file'!A1162</f>
        <v>munxhoutot(MontoS)</v>
      </c>
      <c r="B711" s="76">
        <f>'Results csv file'!C1158</f>
        <v>-1.197018E-2</v>
      </c>
      <c r="C711" s="76">
        <f>'Results csv file'!D1158</f>
        <v>-1.475361E-2</v>
      </c>
      <c r="D711" s="76">
        <f>'Results csv file'!E1158</f>
        <v>-1.6938749999999999E-2</v>
      </c>
      <c r="E711" s="76">
        <f>'Results csv file'!F1158</f>
        <v>-1.867278E-2</v>
      </c>
      <c r="F711" s="76">
        <f>'Results csv file'!G1158</f>
        <v>-1.9715449999999999E-2</v>
      </c>
      <c r="G711" s="76">
        <f>'Results csv file'!H1158</f>
        <v>-2.0444529999999999E-2</v>
      </c>
      <c r="H711" s="76">
        <f>'Results csv file'!I1158</f>
        <v>-2.0969249999999998E-2</v>
      </c>
      <c r="I711" s="76">
        <f>'Results csv file'!J1158</f>
        <v>-2.1348209999999999E-2</v>
      </c>
      <c r="J711" s="76">
        <f>'Results csv file'!K1158</f>
        <v>-2.166293E-2</v>
      </c>
      <c r="K711" s="76">
        <f>'Results csv file'!L1158</f>
        <v>-2.1369409999999998E-2</v>
      </c>
      <c r="L711" s="76">
        <f>'Results csv file'!M1158</f>
        <v>-2.10277E-2</v>
      </c>
      <c r="M711" s="76">
        <f>'Results csv file'!N1158</f>
        <v>-2.030092E-2</v>
      </c>
      <c r="N711" s="76">
        <f>'Results csv file'!O1158</f>
        <v>-2.0029379999999999E-2</v>
      </c>
      <c r="O711" s="76">
        <f>'Results csv file'!P1158</f>
        <v>-2.0126539999999998E-2</v>
      </c>
      <c r="P711" s="76">
        <f>'Results csv file'!Q1158</f>
        <v>-2.0330540000000001E-2</v>
      </c>
      <c r="Q711" s="77">
        <f>'Results csv file'!R1158</f>
        <v>-2.0485940000000001E-2</v>
      </c>
      <c r="R711" s="164"/>
      <c r="S711" s="164"/>
      <c r="T711" s="164"/>
      <c r="U711" s="164"/>
      <c r="V711" s="164"/>
      <c r="W711" s="164"/>
      <c r="X711" s="164"/>
    </row>
    <row r="712" spans="1:24" x14ac:dyDescent="0.25">
      <c r="A712" s="91" t="str">
        <f>'Results csv file'!A1163</f>
        <v>munxhoutot(MundubberaS)</v>
      </c>
      <c r="B712" s="76">
        <f>'Results csv file'!C1159</f>
        <v>2.9347870000000002E-2</v>
      </c>
      <c r="C712" s="76">
        <f>'Results csv file'!D1159</f>
        <v>2.5148090000000001E-2</v>
      </c>
      <c r="D712" s="76">
        <f>'Results csv file'!E1159</f>
        <v>2.191063E-2</v>
      </c>
      <c r="E712" s="76">
        <f>'Results csv file'!F1159</f>
        <v>1.9340969999999999E-2</v>
      </c>
      <c r="F712" s="76">
        <f>'Results csv file'!G1159</f>
        <v>1.7908589999999999E-2</v>
      </c>
      <c r="G712" s="76">
        <f>'Results csv file'!H1159</f>
        <v>1.6421100000000001E-2</v>
      </c>
      <c r="H712" s="76">
        <f>'Results csv file'!I1159</f>
        <v>1.519671E-2</v>
      </c>
      <c r="I712" s="76">
        <f>'Results csv file'!J1159</f>
        <v>1.4195849999999999E-2</v>
      </c>
      <c r="J712" s="76">
        <f>'Results csv file'!K1159</f>
        <v>1.579587E-2</v>
      </c>
      <c r="K712" s="76">
        <f>'Results csv file'!L1159</f>
        <v>1.6575989999999999E-2</v>
      </c>
      <c r="L712" s="76">
        <f>'Results csv file'!M1159</f>
        <v>1.7130940000000001E-2</v>
      </c>
      <c r="M712" s="76">
        <f>'Results csv file'!N1159</f>
        <v>1.6579360000000001E-2</v>
      </c>
      <c r="N712" s="76">
        <f>'Results csv file'!O1159</f>
        <v>1.557296E-2</v>
      </c>
      <c r="O712" s="76">
        <f>'Results csv file'!P1159</f>
        <v>1.454594E-2</v>
      </c>
      <c r="P712" s="76">
        <f>'Results csv file'!Q1159</f>
        <v>1.3721489999999999E-2</v>
      </c>
      <c r="Q712" s="77">
        <f>'Results csv file'!R1159</f>
        <v>1.3061740000000001E-2</v>
      </c>
      <c r="R712" s="164"/>
      <c r="S712" s="164"/>
      <c r="T712" s="164"/>
      <c r="U712" s="164"/>
      <c r="V712" s="164"/>
      <c r="W712" s="164"/>
      <c r="X712" s="164"/>
    </row>
    <row r="713" spans="1:24" x14ac:dyDescent="0.25">
      <c r="A713" s="91" t="str">
        <f>'Results csv file'!A1164</f>
        <v>munxhoutot(PerryS)</v>
      </c>
      <c r="B713" s="76">
        <f>'Results csv file'!C1160</f>
        <v>4.4855470000000001E-2</v>
      </c>
      <c r="C713" s="76">
        <f>'Results csv file'!D1160</f>
        <v>4.05984E-2</v>
      </c>
      <c r="D713" s="76">
        <f>'Results csv file'!E1160</f>
        <v>3.7208440000000002E-2</v>
      </c>
      <c r="E713" s="76">
        <f>'Results csv file'!F1160</f>
        <v>3.4439020000000001E-2</v>
      </c>
      <c r="F713" s="76">
        <f>'Results csv file'!G1160</f>
        <v>3.3107259999999999E-2</v>
      </c>
      <c r="G713" s="76">
        <f>'Results csv file'!H1160</f>
        <v>3.1498949999999998E-2</v>
      </c>
      <c r="H713" s="76">
        <f>'Results csv file'!I1160</f>
        <v>3.0115869999999999E-2</v>
      </c>
      <c r="I713" s="76">
        <f>'Results csv file'!J1160</f>
        <v>2.8967079999999999E-2</v>
      </c>
      <c r="J713" s="76">
        <f>'Results csv file'!K1160</f>
        <v>3.1453519999999999E-2</v>
      </c>
      <c r="K713" s="76">
        <f>'Results csv file'!L1160</f>
        <v>3.2692899999999997E-2</v>
      </c>
      <c r="L713" s="76">
        <f>'Results csv file'!M1160</f>
        <v>3.3633879999999998E-2</v>
      </c>
      <c r="M713" s="76">
        <f>'Results csv file'!N1160</f>
        <v>3.260031E-2</v>
      </c>
      <c r="N713" s="76">
        <f>'Results csv file'!O1160</f>
        <v>3.1160230000000001E-2</v>
      </c>
      <c r="O713" s="76">
        <f>'Results csv file'!P1160</f>
        <v>2.9843000000000001E-2</v>
      </c>
      <c r="P713" s="76">
        <f>'Results csv file'!Q1160</f>
        <v>2.8843730000000001E-2</v>
      </c>
      <c r="Q713" s="77">
        <f>'Results csv file'!R1160</f>
        <v>2.8038179999999999E-2</v>
      </c>
      <c r="R713" s="164"/>
      <c r="S713" s="164"/>
      <c r="T713" s="164"/>
      <c r="U713" s="164"/>
      <c r="V713" s="164"/>
      <c r="W713" s="164"/>
      <c r="X713" s="164"/>
    </row>
    <row r="714" spans="1:24" x14ac:dyDescent="0.25">
      <c r="A714" s="91" t="str">
        <f>'Results csv file'!A1165</f>
        <v>munxhoutot(KingaroyS)</v>
      </c>
      <c r="B714" s="76">
        <f>'Results csv file'!C1161</f>
        <v>5.2559380000000003E-2</v>
      </c>
      <c r="C714" s="76">
        <f>'Results csv file'!D1161</f>
        <v>4.7471060000000002E-2</v>
      </c>
      <c r="D714" s="76">
        <f>'Results csv file'!E1161</f>
        <v>4.3486549999999999E-2</v>
      </c>
      <c r="E714" s="76">
        <f>'Results csv file'!F1161</f>
        <v>4.0250599999999997E-2</v>
      </c>
      <c r="F714" s="76">
        <f>'Results csv file'!G1161</f>
        <v>3.8811369999999998E-2</v>
      </c>
      <c r="G714" s="76">
        <f>'Results csv file'!H1161</f>
        <v>3.6826169999999998E-2</v>
      </c>
      <c r="H714" s="76">
        <f>'Results csv file'!I1161</f>
        <v>3.5104219999999998E-2</v>
      </c>
      <c r="I714" s="76">
        <f>'Results csv file'!J1161</f>
        <v>3.3654910000000003E-2</v>
      </c>
      <c r="J714" s="76">
        <f>'Results csv file'!K1161</f>
        <v>3.7130290000000003E-2</v>
      </c>
      <c r="K714" s="76">
        <f>'Results csv file'!L1161</f>
        <v>3.8553110000000002E-2</v>
      </c>
      <c r="L714" s="76">
        <f>'Results csv file'!M1161</f>
        <v>3.9575510000000001E-2</v>
      </c>
      <c r="M714" s="76">
        <f>'Results csv file'!N1161</f>
        <v>3.8554690000000003E-2</v>
      </c>
      <c r="N714" s="76">
        <f>'Results csv file'!O1161</f>
        <v>3.7019049999999998E-2</v>
      </c>
      <c r="O714" s="76">
        <f>'Results csv file'!P1161</f>
        <v>3.5581580000000002E-2</v>
      </c>
      <c r="P714" s="76">
        <f>'Results csv file'!Q1161</f>
        <v>3.4484550000000003E-2</v>
      </c>
      <c r="Q714" s="77">
        <f>'Results csv file'!R1161</f>
        <v>3.3591459999999997E-2</v>
      </c>
      <c r="R714" s="164"/>
      <c r="S714" s="164"/>
      <c r="T714" s="164"/>
      <c r="U714" s="164"/>
      <c r="V714" s="164"/>
      <c r="W714" s="164"/>
      <c r="X714" s="164"/>
    </row>
    <row r="715" spans="1:24" x14ac:dyDescent="0.25">
      <c r="A715" s="91" t="str">
        <f>'Results csv file'!A1166</f>
        <v>munxhoutot(MurgonS)</v>
      </c>
      <c r="B715" s="76">
        <f>'Results csv file'!C1162</f>
        <v>1.7038049999999999E-2</v>
      </c>
      <c r="C715" s="76">
        <f>'Results csv file'!D1162</f>
        <v>1.3365770000000001E-2</v>
      </c>
      <c r="D715" s="76">
        <f>'Results csv file'!E1162</f>
        <v>1.0605160000000001E-2</v>
      </c>
      <c r="E715" s="76">
        <f>'Results csv file'!F1162</f>
        <v>8.4622529999999994E-3</v>
      </c>
      <c r="F715" s="76">
        <f>'Results csv file'!G1162</f>
        <v>7.1993070000000003E-3</v>
      </c>
      <c r="G715" s="76">
        <f>'Results csv file'!H1162</f>
        <v>6.061561E-3</v>
      </c>
      <c r="H715" s="76">
        <f>'Results csv file'!I1162</f>
        <v>5.1677320000000004E-3</v>
      </c>
      <c r="I715" s="76">
        <f>'Results csv file'!J1162</f>
        <v>4.4683780000000003E-3</v>
      </c>
      <c r="J715" s="76">
        <f>'Results csv file'!K1162</f>
        <v>5.2270850000000002E-3</v>
      </c>
      <c r="K715" s="76">
        <f>'Results csv file'!L1162</f>
        <v>5.7479410000000003E-3</v>
      </c>
      <c r="L715" s="76">
        <f>'Results csv file'!M1162</f>
        <v>6.1588859999999997E-3</v>
      </c>
      <c r="M715" s="76">
        <f>'Results csv file'!N1162</f>
        <v>5.7938690000000001E-3</v>
      </c>
      <c r="N715" s="76">
        <f>'Results csv file'!O1162</f>
        <v>5.10153E-3</v>
      </c>
      <c r="O715" s="76">
        <f>'Results csv file'!P1162</f>
        <v>4.348523E-3</v>
      </c>
      <c r="P715" s="76">
        <f>'Results csv file'!Q1162</f>
        <v>3.7189670000000001E-3</v>
      </c>
      <c r="Q715" s="77">
        <f>'Results csv file'!R1162</f>
        <v>3.2149399999999999E-3</v>
      </c>
      <c r="R715" s="164"/>
      <c r="S715" s="164"/>
      <c r="T715" s="164"/>
      <c r="U715" s="164"/>
      <c r="V715" s="164"/>
      <c r="W715" s="164"/>
      <c r="X715" s="164"/>
    </row>
    <row r="716" spans="1:24" x14ac:dyDescent="0.25">
      <c r="A716" s="91" t="str">
        <f>'Results csv file'!A1167</f>
        <v>munxhoutot(NanangoS)</v>
      </c>
      <c r="B716" s="76">
        <f>'Results csv file'!C1163</f>
        <v>5.0799990000000003E-2</v>
      </c>
      <c r="C716" s="76">
        <f>'Results csv file'!D1163</f>
        <v>4.5940630000000003E-2</v>
      </c>
      <c r="D716" s="76">
        <f>'Results csv file'!E1163</f>
        <v>4.2154879999999999E-2</v>
      </c>
      <c r="E716" s="76">
        <f>'Results csv file'!F1163</f>
        <v>3.9087749999999997E-2</v>
      </c>
      <c r="F716" s="76">
        <f>'Results csv file'!G1163</f>
        <v>3.7722640000000002E-2</v>
      </c>
      <c r="G716" s="76">
        <f>'Results csv file'!H1163</f>
        <v>3.5919989999999999E-2</v>
      </c>
      <c r="H716" s="76">
        <f>'Results csv file'!I1163</f>
        <v>3.4371319999999997E-2</v>
      </c>
      <c r="I716" s="76">
        <f>'Results csv file'!J1163</f>
        <v>3.3066129999999999E-2</v>
      </c>
      <c r="J716" s="76">
        <f>'Results csv file'!K1163</f>
        <v>3.6161319999999997E-2</v>
      </c>
      <c r="K716" s="76">
        <f>'Results csv file'!L1163</f>
        <v>3.7561869999999997E-2</v>
      </c>
      <c r="L716" s="76">
        <f>'Results csv file'!M1163</f>
        <v>3.859866E-2</v>
      </c>
      <c r="M716" s="76">
        <f>'Results csv file'!N1163</f>
        <v>3.770246E-2</v>
      </c>
      <c r="N716" s="76">
        <f>'Results csv file'!O1163</f>
        <v>3.6319549999999999E-2</v>
      </c>
      <c r="O716" s="76">
        <f>'Results csv file'!P1163</f>
        <v>3.5015299999999999E-2</v>
      </c>
      <c r="P716" s="76">
        <f>'Results csv file'!Q1163</f>
        <v>3.4023039999999997E-2</v>
      </c>
      <c r="Q716" s="77">
        <f>'Results csv file'!R1163</f>
        <v>3.3225150000000002E-2</v>
      </c>
      <c r="R716" s="164"/>
      <c r="S716" s="164"/>
      <c r="T716" s="164"/>
      <c r="U716" s="164"/>
      <c r="V716" s="164"/>
      <c r="W716" s="164"/>
      <c r="X716" s="164"/>
    </row>
    <row r="717" spans="1:24" x14ac:dyDescent="0.25">
      <c r="A717" s="91" t="str">
        <f>'Results csv file'!A1168</f>
        <v>munxhoutot(WondaiS)</v>
      </c>
      <c r="B717" s="76">
        <f>'Results csv file'!C1164</f>
        <v>2.26763E-2</v>
      </c>
      <c r="C717" s="76">
        <f>'Results csv file'!D1164</f>
        <v>1.8948860000000001E-2</v>
      </c>
      <c r="D717" s="76">
        <f>'Results csv file'!E1164</f>
        <v>1.6269550000000001E-2</v>
      </c>
      <c r="E717" s="76">
        <f>'Results csv file'!F1164</f>
        <v>1.4285859999999999E-2</v>
      </c>
      <c r="F717" s="76">
        <f>'Results csv file'!G1164</f>
        <v>1.229562E-2</v>
      </c>
      <c r="G717" s="76">
        <f>'Results csv file'!H1164</f>
        <v>1.108162E-2</v>
      </c>
      <c r="H717" s="76">
        <f>'Results csv file'!I1164</f>
        <v>1.019926E-2</v>
      </c>
      <c r="I717" s="76">
        <f>'Results csv file'!J1164</f>
        <v>9.540204E-3</v>
      </c>
      <c r="J717" s="76">
        <f>'Results csv file'!K1164</f>
        <v>8.5684320000000008E-3</v>
      </c>
      <c r="K717" s="76">
        <f>'Results csv file'!L1164</f>
        <v>8.3810269999999992E-3</v>
      </c>
      <c r="L717" s="76">
        <f>'Results csv file'!M1164</f>
        <v>8.1364569999999997E-3</v>
      </c>
      <c r="M717" s="76">
        <f>'Results csv file'!N1164</f>
        <v>7.2237300000000003E-3</v>
      </c>
      <c r="N717" s="76">
        <f>'Results csv file'!O1164</f>
        <v>6.0633550000000003E-3</v>
      </c>
      <c r="O717" s="76">
        <f>'Results csv file'!P1164</f>
        <v>4.9198280000000002E-3</v>
      </c>
      <c r="P717" s="76">
        <f>'Results csv file'!Q1164</f>
        <v>3.9107150000000004E-3</v>
      </c>
      <c r="Q717" s="77">
        <f>'Results csv file'!R1164</f>
        <v>3.0924149999999998E-3</v>
      </c>
      <c r="R717" s="164"/>
      <c r="S717" s="164"/>
      <c r="T717" s="164"/>
      <c r="U717" s="164"/>
      <c r="V717" s="164"/>
      <c r="W717" s="164"/>
      <c r="X717" s="164"/>
    </row>
    <row r="718" spans="1:24" x14ac:dyDescent="0.25">
      <c r="A718" s="91" t="str">
        <f>'Results csv file'!A1169</f>
        <v>munxhoutot(CambooyaSPtA)</v>
      </c>
      <c r="B718" s="76">
        <f>'Results csv file'!C1165</f>
        <v>4.612351E-2</v>
      </c>
      <c r="C718" s="76">
        <f>'Results csv file'!D1165</f>
        <v>4.0844560000000002E-2</v>
      </c>
      <c r="D718" s="76">
        <f>'Results csv file'!E1165</f>
        <v>3.6781220000000003E-2</v>
      </c>
      <c r="E718" s="76">
        <f>'Results csv file'!F1165</f>
        <v>3.3551209999999998E-2</v>
      </c>
      <c r="F718" s="76">
        <f>'Results csv file'!G1165</f>
        <v>3.2311079999999999E-2</v>
      </c>
      <c r="G718" s="76">
        <f>'Results csv file'!H1165</f>
        <v>3.05127E-2</v>
      </c>
      <c r="H718" s="76">
        <f>'Results csv file'!I1165</f>
        <v>2.9006839999999999E-2</v>
      </c>
      <c r="I718" s="76">
        <f>'Results csv file'!J1165</f>
        <v>2.778276E-2</v>
      </c>
      <c r="J718" s="76">
        <f>'Results csv file'!K1165</f>
        <v>3.1335040000000002E-2</v>
      </c>
      <c r="K718" s="76">
        <f>'Results csv file'!L1165</f>
        <v>3.2776010000000001E-2</v>
      </c>
      <c r="L718" s="76">
        <f>'Results csv file'!M1165</f>
        <v>3.3812780000000001E-2</v>
      </c>
      <c r="M718" s="76">
        <f>'Results csv file'!N1165</f>
        <v>3.2651989999999999E-2</v>
      </c>
      <c r="N718" s="76">
        <f>'Results csv file'!O1165</f>
        <v>3.1141240000000001E-2</v>
      </c>
      <c r="O718" s="76">
        <f>'Results csv file'!P1165</f>
        <v>2.9831050000000001E-2</v>
      </c>
      <c r="P718" s="76">
        <f>'Results csv file'!Q1165</f>
        <v>2.889808E-2</v>
      </c>
      <c r="Q718" s="77">
        <f>'Results csv file'!R1165</f>
        <v>2.8178709999999999E-2</v>
      </c>
      <c r="R718" s="164"/>
      <c r="S718" s="164"/>
      <c r="T718" s="164"/>
      <c r="U718" s="164"/>
      <c r="V718" s="164"/>
      <c r="W718" s="164"/>
      <c r="X718" s="164"/>
    </row>
    <row r="719" spans="1:24" x14ac:dyDescent="0.25">
      <c r="A719" s="91" t="str">
        <f>'Results csv file'!A1170</f>
        <v>munxhoutot(Gowrie)</v>
      </c>
      <c r="B719" s="76">
        <f>'Results csv file'!C1166</f>
        <v>5.8334129999999998E-2</v>
      </c>
      <c r="C719" s="76">
        <f>'Results csv file'!D1166</f>
        <v>5.2420719999999997E-2</v>
      </c>
      <c r="D719" s="76">
        <f>'Results csv file'!E1166</f>
        <v>4.7843499999999997E-2</v>
      </c>
      <c r="E719" s="76">
        <f>'Results csv file'!F1166</f>
        <v>4.4170059999999997E-2</v>
      </c>
      <c r="F719" s="76">
        <f>'Results csv file'!G1166</f>
        <v>4.2735339999999997E-2</v>
      </c>
      <c r="G719" s="76">
        <f>'Results csv file'!H1166</f>
        <v>4.0453040000000003E-2</v>
      </c>
      <c r="H719" s="76">
        <f>'Results csv file'!I1166</f>
        <v>3.8471470000000001E-2</v>
      </c>
      <c r="I719" s="76">
        <f>'Results csv file'!J1166</f>
        <v>3.6810290000000002E-2</v>
      </c>
      <c r="J719" s="76">
        <f>'Results csv file'!K1166</f>
        <v>4.1248809999999997E-2</v>
      </c>
      <c r="K719" s="76">
        <f>'Results csv file'!L1166</f>
        <v>4.2675129999999999E-2</v>
      </c>
      <c r="L719" s="76">
        <f>'Results csv file'!M1166</f>
        <v>4.3606800000000001E-2</v>
      </c>
      <c r="M719" s="76">
        <f>'Results csv file'!N1166</f>
        <v>4.219639E-2</v>
      </c>
      <c r="N719" s="76">
        <f>'Results csv file'!O1166</f>
        <v>4.0397700000000002E-2</v>
      </c>
      <c r="O719" s="76">
        <f>'Results csv file'!P1166</f>
        <v>3.8843330000000002E-2</v>
      </c>
      <c r="P719" s="76">
        <f>'Results csv file'!Q1166</f>
        <v>3.7726660000000002E-2</v>
      </c>
      <c r="Q719" s="77">
        <f>'Results csv file'!R1166</f>
        <v>3.6833230000000002E-2</v>
      </c>
      <c r="R719" s="164"/>
      <c r="S719" s="164"/>
      <c r="T719" s="164"/>
      <c r="U719" s="164"/>
      <c r="V719" s="164"/>
      <c r="W719" s="164"/>
      <c r="X719" s="164"/>
    </row>
    <row r="720" spans="1:24" x14ac:dyDescent="0.25">
      <c r="A720" s="91" t="str">
        <f>'Results csv file'!A1171</f>
        <v>munxhoutot(Highfields)</v>
      </c>
      <c r="B720" s="76">
        <f>'Results csv file'!C1167</f>
        <v>2.9574750000000002E-3</v>
      </c>
      <c r="C720" s="76">
        <f>'Results csv file'!D1167</f>
        <v>-4.2891030000000001E-4</v>
      </c>
      <c r="D720" s="76">
        <f>'Results csv file'!E1167</f>
        <v>-3.021793E-3</v>
      </c>
      <c r="E720" s="76">
        <f>'Results csv file'!F1167</f>
        <v>-5.0561520000000004E-3</v>
      </c>
      <c r="F720" s="76">
        <f>'Results csv file'!G1167</f>
        <v>-6.2084039999999998E-3</v>
      </c>
      <c r="G720" s="76">
        <f>'Results csv file'!H1167</f>
        <v>-7.1599430000000002E-3</v>
      </c>
      <c r="H720" s="76">
        <f>'Results csv file'!I1167</f>
        <v>-7.8781249999999997E-3</v>
      </c>
      <c r="I720" s="76">
        <f>'Results csv file'!J1167</f>
        <v>-8.4018760000000008E-3</v>
      </c>
      <c r="J720" s="76">
        <f>'Results csv file'!K1167</f>
        <v>-7.9069510000000006E-3</v>
      </c>
      <c r="K720" s="76">
        <f>'Results csv file'!L1167</f>
        <v>-7.3588990000000003E-3</v>
      </c>
      <c r="L720" s="76">
        <f>'Results csv file'!M1167</f>
        <v>-6.8514229999999997E-3</v>
      </c>
      <c r="M720" s="76">
        <f>'Results csv file'!N1167</f>
        <v>-6.6104780000000004E-3</v>
      </c>
      <c r="N720" s="76">
        <f>'Results csv file'!O1167</f>
        <v>-6.7744199999999997E-3</v>
      </c>
      <c r="O720" s="76">
        <f>'Results csv file'!P1167</f>
        <v>-7.1613550000000003E-3</v>
      </c>
      <c r="P720" s="76">
        <f>'Results csv file'!Q1167</f>
        <v>-7.5391800000000004E-3</v>
      </c>
      <c r="Q720" s="77">
        <f>'Results csv file'!R1167</f>
        <v>-7.8203100000000005E-3</v>
      </c>
      <c r="R720" s="164"/>
      <c r="S720" s="164"/>
      <c r="T720" s="164"/>
      <c r="U720" s="164"/>
      <c r="V720" s="164"/>
      <c r="W720" s="164"/>
      <c r="X720" s="164"/>
    </row>
    <row r="721" spans="1:24" x14ac:dyDescent="0.25">
      <c r="A721" s="91" t="str">
        <f>'Results csv file'!A1172</f>
        <v>munxhoutot(ToowoombaCen)</v>
      </c>
      <c r="B721" s="76">
        <f>'Results csv file'!C1168</f>
        <v>3.5680959999999998E-2</v>
      </c>
      <c r="C721" s="76">
        <f>'Results csv file'!D1168</f>
        <v>3.1126029999999999E-2</v>
      </c>
      <c r="D721" s="76">
        <f>'Results csv file'!E1168</f>
        <v>2.760288E-2</v>
      </c>
      <c r="E721" s="76">
        <f>'Results csv file'!F1168</f>
        <v>2.4767299999999999E-2</v>
      </c>
      <c r="F721" s="76">
        <f>'Results csv file'!G1168</f>
        <v>2.347488E-2</v>
      </c>
      <c r="G721" s="76">
        <f>'Results csv file'!H1168</f>
        <v>2.1843479999999998E-2</v>
      </c>
      <c r="H721" s="76">
        <f>'Results csv file'!I1168</f>
        <v>2.045512E-2</v>
      </c>
      <c r="I721" s="76">
        <f>'Results csv file'!J1168</f>
        <v>1.9299859999999999E-2</v>
      </c>
      <c r="J721" s="76">
        <f>'Results csv file'!K1168</f>
        <v>2.1968330000000001E-2</v>
      </c>
      <c r="K721" s="76">
        <f>'Results csv file'!L1168</f>
        <v>2.314397E-2</v>
      </c>
      <c r="L721" s="76">
        <f>'Results csv file'!M1168</f>
        <v>2.3988530000000001E-2</v>
      </c>
      <c r="M721" s="76">
        <f>'Results csv file'!N1168</f>
        <v>2.3320279999999999E-2</v>
      </c>
      <c r="N721" s="76">
        <f>'Results csv file'!O1168</f>
        <v>2.2167739999999998E-2</v>
      </c>
      <c r="O721" s="76">
        <f>'Results csv file'!P1168</f>
        <v>2.1043840000000001E-2</v>
      </c>
      <c r="P721" s="76">
        <f>'Results csv file'!Q1168</f>
        <v>2.0171720000000001E-2</v>
      </c>
      <c r="Q721" s="77">
        <f>'Results csv file'!R1168</f>
        <v>1.948389E-2</v>
      </c>
      <c r="R721" s="164"/>
      <c r="S721" s="164"/>
      <c r="T721" s="164"/>
      <c r="U721" s="164"/>
      <c r="V721" s="164"/>
      <c r="W721" s="164"/>
      <c r="X721" s="164"/>
    </row>
    <row r="722" spans="1:24" x14ac:dyDescent="0.25">
      <c r="A722" s="91" t="str">
        <f>'Results csv file'!A1173</f>
        <v>munxhoutot(ToowoombaNor)</v>
      </c>
      <c r="B722" s="76">
        <f>'Results csv file'!C1169</f>
        <v>4.0509820000000002E-2</v>
      </c>
      <c r="C722" s="76">
        <f>'Results csv file'!D1169</f>
        <v>3.5125719999999999E-2</v>
      </c>
      <c r="D722" s="76">
        <f>'Results csv file'!E1169</f>
        <v>3.1016910000000002E-2</v>
      </c>
      <c r="E722" s="76">
        <f>'Results csv file'!F1169</f>
        <v>2.7741769999999999E-2</v>
      </c>
      <c r="F722" s="76">
        <f>'Results csv file'!G1169</f>
        <v>2.6305490000000001E-2</v>
      </c>
      <c r="G722" s="76">
        <f>'Results csv file'!H1169</f>
        <v>2.438452E-2</v>
      </c>
      <c r="H722" s="76">
        <f>'Results csv file'!I1169</f>
        <v>2.2764139999999999E-2</v>
      </c>
      <c r="I722" s="76">
        <f>'Results csv file'!J1169</f>
        <v>2.1425280000000001E-2</v>
      </c>
      <c r="J722" s="76">
        <f>'Results csv file'!K1169</f>
        <v>2.4753669999999998E-2</v>
      </c>
      <c r="K722" s="76">
        <f>'Results csv file'!L1169</f>
        <v>2.5984529999999999E-2</v>
      </c>
      <c r="L722" s="76">
        <f>'Results csv file'!M1169</f>
        <v>2.6789190000000001E-2</v>
      </c>
      <c r="M722" s="76">
        <f>'Results csv file'!N1169</f>
        <v>2.5877810000000001E-2</v>
      </c>
      <c r="N722" s="76">
        <f>'Results csv file'!O1169</f>
        <v>2.4501240000000001E-2</v>
      </c>
      <c r="O722" s="76">
        <f>'Results csv file'!P1169</f>
        <v>2.3211809999999999E-2</v>
      </c>
      <c r="P722" s="76">
        <f>'Results csv file'!Q1169</f>
        <v>2.2242089999999999E-2</v>
      </c>
      <c r="Q722" s="77">
        <f>'Results csv file'!R1169</f>
        <v>2.1475999999999999E-2</v>
      </c>
      <c r="R722" s="164"/>
      <c r="S722" s="164"/>
      <c r="T722" s="164"/>
      <c r="U722" s="164"/>
      <c r="V722" s="164"/>
      <c r="W722" s="164"/>
      <c r="X722" s="164"/>
    </row>
    <row r="723" spans="1:24" x14ac:dyDescent="0.25">
      <c r="A723" s="91" t="str">
        <f>'Results csv file'!A1174</f>
        <v>munxhoutot(ToowoombaNo2)</v>
      </c>
      <c r="B723" s="76">
        <f>'Results csv file'!C1170</f>
        <v>1.589455E-2</v>
      </c>
      <c r="C723" s="76">
        <f>'Results csv file'!D1170</f>
        <v>1.179822E-2</v>
      </c>
      <c r="D723" s="76">
        <f>'Results csv file'!E1170</f>
        <v>8.7016960000000001E-3</v>
      </c>
      <c r="E723" s="76">
        <f>'Results csv file'!F1170</f>
        <v>6.2619650000000004E-3</v>
      </c>
      <c r="F723" s="76">
        <f>'Results csv file'!G1170</f>
        <v>5.0261300000000002E-3</v>
      </c>
      <c r="G723" s="76">
        <f>'Results csv file'!H1170</f>
        <v>3.7150389999999998E-3</v>
      </c>
      <c r="H723" s="76">
        <f>'Results csv file'!I1170</f>
        <v>2.6566659999999998E-3</v>
      </c>
      <c r="I723" s="76">
        <f>'Results csv file'!J1170</f>
        <v>1.8120619999999999E-3</v>
      </c>
      <c r="J723" s="76">
        <f>'Results csv file'!K1170</f>
        <v>3.4722720000000002E-3</v>
      </c>
      <c r="K723" s="76">
        <f>'Results csv file'!L1170</f>
        <v>4.2688819999999999E-3</v>
      </c>
      <c r="L723" s="76">
        <f>'Results csv file'!M1170</f>
        <v>4.8320079999999996E-3</v>
      </c>
      <c r="M723" s="76">
        <f>'Results csv file'!N1170</f>
        <v>4.5805280000000004E-3</v>
      </c>
      <c r="N723" s="76">
        <f>'Results csv file'!O1170</f>
        <v>3.9030670000000001E-3</v>
      </c>
      <c r="O723" s="76">
        <f>'Results csv file'!P1170</f>
        <v>3.1378220000000002E-3</v>
      </c>
      <c r="P723" s="76">
        <f>'Results csv file'!Q1170</f>
        <v>2.4978880000000002E-3</v>
      </c>
      <c r="Q723" s="77">
        <f>'Results csv file'!R1170</f>
        <v>2.00329E-3</v>
      </c>
      <c r="R723" s="164"/>
      <c r="S723" s="164"/>
      <c r="T723" s="164"/>
      <c r="U723" s="164"/>
      <c r="V723" s="164"/>
      <c r="W723" s="164"/>
      <c r="X723" s="164"/>
    </row>
    <row r="724" spans="1:24" x14ac:dyDescent="0.25">
      <c r="A724" s="91" t="str">
        <f>'Results csv file'!A1175</f>
        <v>munxhoutot(ToowoombaSou)</v>
      </c>
      <c r="B724" s="76">
        <f>'Results csv file'!C1171</f>
        <v>2.946907E-2</v>
      </c>
      <c r="C724" s="76">
        <f>'Results csv file'!D1171</f>
        <v>2.4339369999999999E-2</v>
      </c>
      <c r="D724" s="76">
        <f>'Results csv file'!E1171</f>
        <v>2.0320580000000001E-2</v>
      </c>
      <c r="E724" s="76">
        <f>'Results csv file'!F1171</f>
        <v>1.7058879999999998E-2</v>
      </c>
      <c r="F724" s="76">
        <f>'Results csv file'!G1171</f>
        <v>1.559143E-2</v>
      </c>
      <c r="G724" s="76">
        <f>'Results csv file'!H1171</f>
        <v>1.376527E-2</v>
      </c>
      <c r="H724" s="76">
        <f>'Results csv file'!I1171</f>
        <v>1.2211130000000001E-2</v>
      </c>
      <c r="I724" s="76">
        <f>'Results csv file'!J1171</f>
        <v>1.09484E-2</v>
      </c>
      <c r="J724" s="76">
        <f>'Results csv file'!K1171</f>
        <v>1.3784899999999999E-2</v>
      </c>
      <c r="K724" s="76">
        <f>'Results csv file'!L1171</f>
        <v>1.4929899999999999E-2</v>
      </c>
      <c r="L724" s="76">
        <f>'Results csv file'!M1171</f>
        <v>1.574513E-2</v>
      </c>
      <c r="M724" s="76">
        <f>'Results csv file'!N1171</f>
        <v>1.521135E-2</v>
      </c>
      <c r="N724" s="76">
        <f>'Results csv file'!O1171</f>
        <v>1.419248E-2</v>
      </c>
      <c r="O724" s="76">
        <f>'Results csv file'!P1171</f>
        <v>1.3154040000000001E-2</v>
      </c>
      <c r="P724" s="76">
        <f>'Results csv file'!Q1171</f>
        <v>1.2338770000000001E-2</v>
      </c>
      <c r="Q724" s="77">
        <f>'Results csv file'!R1171</f>
        <v>1.1688499999999999E-2</v>
      </c>
      <c r="R724" s="164"/>
      <c r="S724" s="164"/>
      <c r="T724" s="164"/>
      <c r="U724" s="164"/>
      <c r="V724" s="164"/>
      <c r="W724" s="164"/>
      <c r="X724" s="164"/>
    </row>
    <row r="725" spans="1:24" x14ac:dyDescent="0.25">
      <c r="A725" s="91" t="str">
        <f>'Results csv file'!A1176</f>
        <v>munxhoutot(ToowoombaWes)</v>
      </c>
      <c r="B725" s="76">
        <f>'Results csv file'!C1172</f>
        <v>2.649806E-2</v>
      </c>
      <c r="C725" s="76">
        <f>'Results csv file'!D1172</f>
        <v>2.1668260000000002E-2</v>
      </c>
      <c r="D725" s="76">
        <f>'Results csv file'!E1172</f>
        <v>1.7927889999999998E-2</v>
      </c>
      <c r="E725" s="76">
        <f>'Results csv file'!F1172</f>
        <v>1.490381E-2</v>
      </c>
      <c r="F725" s="76">
        <f>'Results csv file'!G1172</f>
        <v>1.3644430000000001E-2</v>
      </c>
      <c r="G725" s="76">
        <f>'Results csv file'!H1172</f>
        <v>1.193673E-2</v>
      </c>
      <c r="H725" s="76">
        <f>'Results csv file'!I1172</f>
        <v>1.048114E-2</v>
      </c>
      <c r="I725" s="76">
        <f>'Results csv file'!J1172</f>
        <v>9.2777160000000001E-3</v>
      </c>
      <c r="J725" s="76">
        <f>'Results csv file'!K1172</f>
        <v>1.222666E-2</v>
      </c>
      <c r="K725" s="76">
        <f>'Results csv file'!L1172</f>
        <v>1.337706E-2</v>
      </c>
      <c r="L725" s="76">
        <f>'Results csv file'!M1172</f>
        <v>1.4180130000000001E-2</v>
      </c>
      <c r="M725" s="76">
        <f>'Results csv file'!N1172</f>
        <v>1.370378E-2</v>
      </c>
      <c r="N725" s="76">
        <f>'Results csv file'!O1172</f>
        <v>1.2771050000000001E-2</v>
      </c>
      <c r="O725" s="76">
        <f>'Results csv file'!P1172</f>
        <v>1.1819730000000001E-2</v>
      </c>
      <c r="P725" s="76">
        <f>'Results csv file'!Q1172</f>
        <v>1.1072439999999999E-2</v>
      </c>
      <c r="Q725" s="77">
        <f>'Results csv file'!R1172</f>
        <v>1.0480710000000001E-2</v>
      </c>
      <c r="R725" s="164"/>
      <c r="S725" s="164"/>
      <c r="T725" s="164"/>
      <c r="U725" s="164"/>
      <c r="V725" s="164"/>
      <c r="W725" s="164"/>
      <c r="X725" s="164"/>
    </row>
    <row r="726" spans="1:24" x14ac:dyDescent="0.25">
      <c r="A726" s="91" t="str">
        <f>'Results csv file'!A1177</f>
        <v>munxhoutot(Westbrook)</v>
      </c>
      <c r="B726" s="76">
        <f>'Results csv file'!C1173</f>
        <v>2.2953830000000001E-2</v>
      </c>
      <c r="C726" s="76">
        <f>'Results csv file'!D1173</f>
        <v>1.8124029999999999E-2</v>
      </c>
      <c r="D726" s="76">
        <f>'Results csv file'!E1173</f>
        <v>1.437334E-2</v>
      </c>
      <c r="E726" s="76">
        <f>'Results csv file'!F1173</f>
        <v>1.131908E-2</v>
      </c>
      <c r="F726" s="76">
        <f>'Results csv file'!G1173</f>
        <v>1.0273890000000001E-2</v>
      </c>
      <c r="G726" s="76">
        <f>'Results csv file'!H1173</f>
        <v>8.5759619999999995E-3</v>
      </c>
      <c r="H726" s="76">
        <f>'Results csv file'!I1173</f>
        <v>7.1004229999999998E-3</v>
      </c>
      <c r="I726" s="76">
        <f>'Results csv file'!J1173</f>
        <v>5.8774109999999999E-3</v>
      </c>
      <c r="J726" s="76">
        <f>'Results csv file'!K1173</f>
        <v>9.3479040000000006E-3</v>
      </c>
      <c r="K726" s="76">
        <f>'Results csv file'!L1173</f>
        <v>1.0546109999999999E-2</v>
      </c>
      <c r="L726" s="76">
        <f>'Results csv file'!M1173</f>
        <v>1.136854E-2</v>
      </c>
      <c r="M726" s="76">
        <f>'Results csv file'!N1173</f>
        <v>1.0813990000000001E-2</v>
      </c>
      <c r="N726" s="76">
        <f>'Results csv file'!O1173</f>
        <v>9.8802200000000003E-3</v>
      </c>
      <c r="O726" s="76">
        <f>'Results csv file'!P1173</f>
        <v>8.9859859999999996E-3</v>
      </c>
      <c r="P726" s="76">
        <f>'Results csv file'!Q1173</f>
        <v>8.3158569999999994E-3</v>
      </c>
      <c r="Q726" s="77">
        <f>'Results csv file'!R1173</f>
        <v>7.781769E-3</v>
      </c>
      <c r="R726" s="164"/>
      <c r="S726" s="164"/>
      <c r="T726" s="164"/>
      <c r="U726" s="164"/>
      <c r="V726" s="164"/>
      <c r="W726" s="164"/>
      <c r="X726" s="164"/>
    </row>
    <row r="727" spans="1:24" x14ac:dyDescent="0.25">
      <c r="A727" s="91" t="str">
        <f>'Results csv file'!A1178</f>
        <v>munxhoutot(GoondiwindiT)</v>
      </c>
      <c r="B727" s="76">
        <f>'Results csv file'!C1174</f>
        <v>7.6928600000000001E-3</v>
      </c>
      <c r="C727" s="76">
        <f>'Results csv file'!D1174</f>
        <v>3.8967170000000001E-3</v>
      </c>
      <c r="D727" s="76">
        <f>'Results csv file'!E1174</f>
        <v>9.4430000000000002E-4</v>
      </c>
      <c r="E727" s="76">
        <f>'Results csv file'!F1174</f>
        <v>-1.439215E-3</v>
      </c>
      <c r="F727" s="76">
        <f>'Results csv file'!G1174</f>
        <v>-2.4962130000000002E-3</v>
      </c>
      <c r="G727" s="76">
        <f>'Results csv file'!H1174</f>
        <v>-3.729151E-3</v>
      </c>
      <c r="H727" s="76">
        <f>'Results csv file'!I1174</f>
        <v>-4.7290530000000004E-3</v>
      </c>
      <c r="I727" s="76">
        <f>'Results csv file'!J1174</f>
        <v>-5.5444480000000004E-3</v>
      </c>
      <c r="J727" s="76">
        <f>'Results csv file'!K1174</f>
        <v>-3.7210540000000001E-3</v>
      </c>
      <c r="K727" s="76">
        <f>'Results csv file'!L1174</f>
        <v>-2.7822879999999999E-3</v>
      </c>
      <c r="L727" s="76">
        <f>'Results csv file'!M1174</f>
        <v>-2.0751799999999998E-3</v>
      </c>
      <c r="M727" s="76">
        <f>'Results csv file'!N1174</f>
        <v>-1.9975330000000001E-3</v>
      </c>
      <c r="N727" s="76">
        <f>'Results csv file'!O1174</f>
        <v>-2.395866E-3</v>
      </c>
      <c r="O727" s="76">
        <f>'Results csv file'!P1174</f>
        <v>-2.9689619999999999E-3</v>
      </c>
      <c r="P727" s="76">
        <f>'Results csv file'!Q1174</f>
        <v>-3.454291E-3</v>
      </c>
      <c r="Q727" s="77">
        <f>'Results csv file'!R1174</f>
        <v>-3.8229420000000002E-3</v>
      </c>
      <c r="R727" s="164"/>
      <c r="S727" s="164"/>
      <c r="T727" s="164"/>
      <c r="U727" s="164"/>
      <c r="V727" s="164"/>
      <c r="W727" s="164"/>
      <c r="X727" s="164"/>
    </row>
    <row r="728" spans="1:24" x14ac:dyDescent="0.25">
      <c r="A728" s="91" t="str">
        <f>'Results csv file'!A1179</f>
        <v>munxhoutot(InglewoodS)</v>
      </c>
      <c r="B728" s="76">
        <f>'Results csv file'!C1175</f>
        <v>2.6394919999999999E-2</v>
      </c>
      <c r="C728" s="76">
        <f>'Results csv file'!D1175</f>
        <v>2.14722E-2</v>
      </c>
      <c r="D728" s="76">
        <f>'Results csv file'!E1175</f>
        <v>1.7600930000000001E-2</v>
      </c>
      <c r="E728" s="76">
        <f>'Results csv file'!F1175</f>
        <v>1.443708E-2</v>
      </c>
      <c r="F728" s="76">
        <f>'Results csv file'!G1175</f>
        <v>1.315822E-2</v>
      </c>
      <c r="G728" s="76">
        <f>'Results csv file'!H1175</f>
        <v>1.13916E-2</v>
      </c>
      <c r="H728" s="76">
        <f>'Results csv file'!I1175</f>
        <v>9.8869060000000009E-3</v>
      </c>
      <c r="I728" s="76">
        <f>'Results csv file'!J1175</f>
        <v>8.6442080000000004E-3</v>
      </c>
      <c r="J728" s="76">
        <f>'Results csv file'!K1175</f>
        <v>1.177333E-2</v>
      </c>
      <c r="K728" s="76">
        <f>'Results csv file'!L1175</f>
        <v>1.3030460000000001E-2</v>
      </c>
      <c r="L728" s="76">
        <f>'Results csv file'!M1175</f>
        <v>1.3920979999999999E-2</v>
      </c>
      <c r="M728" s="76">
        <f>'Results csv file'!N1175</f>
        <v>1.349293E-2</v>
      </c>
      <c r="N728" s="76">
        <f>'Results csv file'!O1175</f>
        <v>1.2578840000000001E-2</v>
      </c>
      <c r="O728" s="76">
        <f>'Results csv file'!P1175</f>
        <v>1.1626879999999999E-2</v>
      </c>
      <c r="P728" s="76">
        <f>'Results csv file'!Q1175</f>
        <v>1.087928E-2</v>
      </c>
      <c r="Q728" s="77">
        <f>'Results csv file'!R1175</f>
        <v>1.0287309999999999E-2</v>
      </c>
      <c r="R728" s="164"/>
      <c r="S728" s="164"/>
      <c r="T728" s="164"/>
      <c r="U728" s="164"/>
      <c r="V728" s="164"/>
      <c r="W728" s="164"/>
      <c r="X728" s="164"/>
    </row>
    <row r="729" spans="1:24" x14ac:dyDescent="0.25">
      <c r="A729" s="91" t="str">
        <f>'Results csv file'!A1180</f>
        <v>munxhoutot(WaggambaS)</v>
      </c>
      <c r="B729" s="76">
        <f>'Results csv file'!C1176</f>
        <v>8.2793020000000005E-3</v>
      </c>
      <c r="C729" s="76">
        <f>'Results csv file'!D1176</f>
        <v>4.3740480000000002E-3</v>
      </c>
      <c r="D729" s="76">
        <f>'Results csv file'!E1176</f>
        <v>1.3423199999999999E-3</v>
      </c>
      <c r="E729" s="76">
        <f>'Results csv file'!F1176</f>
        <v>-1.1104489999999999E-3</v>
      </c>
      <c r="F729" s="76">
        <f>'Results csv file'!G1176</f>
        <v>-2.245763E-3</v>
      </c>
      <c r="G729" s="76">
        <f>'Results csv file'!H1176</f>
        <v>-3.5075229999999998E-3</v>
      </c>
      <c r="H729" s="76">
        <f>'Results csv file'!I1176</f>
        <v>-4.5459180000000004E-3</v>
      </c>
      <c r="I729" s="76">
        <f>'Results csv file'!J1176</f>
        <v>-5.3806119999999999E-3</v>
      </c>
      <c r="J729" s="76">
        <f>'Results csv file'!K1176</f>
        <v>-3.6108590000000001E-3</v>
      </c>
      <c r="K729" s="76">
        <f>'Results csv file'!L1176</f>
        <v>-2.6815459999999999E-3</v>
      </c>
      <c r="L729" s="76">
        <f>'Results csv file'!M1176</f>
        <v>-1.9746830000000001E-3</v>
      </c>
      <c r="M729" s="76">
        <f>'Results csv file'!N1176</f>
        <v>-1.9068589999999999E-3</v>
      </c>
      <c r="N729" s="76">
        <f>'Results csv file'!O1176</f>
        <v>-2.334095E-3</v>
      </c>
      <c r="O729" s="76">
        <f>'Results csv file'!P1176</f>
        <v>-2.9261669999999999E-3</v>
      </c>
      <c r="P729" s="76">
        <f>'Results csv file'!Q1176</f>
        <v>-3.440416E-3</v>
      </c>
      <c r="Q729" s="77">
        <f>'Results csv file'!R1176</f>
        <v>-3.8382870000000001E-3</v>
      </c>
      <c r="R729" s="164"/>
      <c r="S729" s="164"/>
      <c r="T729" s="164"/>
      <c r="U729" s="164"/>
      <c r="V729" s="164"/>
      <c r="W729" s="164"/>
      <c r="X729" s="164"/>
    </row>
    <row r="730" spans="1:24" x14ac:dyDescent="0.25">
      <c r="A730" s="91" t="str">
        <f>'Results csv file'!A1181</f>
        <v>munxhoutot(WarwickSEast)</v>
      </c>
      <c r="B730" s="76">
        <f>'Results csv file'!C1177</f>
        <v>-1.115667E-2</v>
      </c>
      <c r="C730" s="76">
        <f>'Results csv file'!D1177</f>
        <v>-1.4402699999999999E-2</v>
      </c>
      <c r="D730" s="76">
        <f>'Results csv file'!E1177</f>
        <v>-1.6873760000000002E-2</v>
      </c>
      <c r="E730" s="76">
        <f>'Results csv file'!F1177</f>
        <v>-1.8834799999999999E-2</v>
      </c>
      <c r="F730" s="76">
        <f>'Results csv file'!G1177</f>
        <v>-1.9717950000000001E-2</v>
      </c>
      <c r="G730" s="76">
        <f>'Results csv file'!H1177</f>
        <v>-2.056233E-2</v>
      </c>
      <c r="H730" s="76">
        <f>'Results csv file'!I1177</f>
        <v>-2.1202849999999999E-2</v>
      </c>
      <c r="I730" s="76">
        <f>'Results csv file'!J1177</f>
        <v>-2.1678380000000001E-2</v>
      </c>
      <c r="J730" s="76">
        <f>'Results csv file'!K1177</f>
        <v>-2.071835E-2</v>
      </c>
      <c r="K730" s="76">
        <f>'Results csv file'!L1177</f>
        <v>-1.9991430000000001E-2</v>
      </c>
      <c r="L730" s="76">
        <f>'Results csv file'!M1177</f>
        <v>-1.9390549999999999E-2</v>
      </c>
      <c r="M730" s="76">
        <f>'Results csv file'!N1177</f>
        <v>-1.8886070000000001E-2</v>
      </c>
      <c r="N730" s="76">
        <f>'Results csv file'!O1177</f>
        <v>-1.880836E-2</v>
      </c>
      <c r="O730" s="76">
        <f>'Results csv file'!P1177</f>
        <v>-1.9012149999999998E-2</v>
      </c>
      <c r="P730" s="76">
        <f>'Results csv file'!Q1177</f>
        <v>-1.9254819999999999E-2</v>
      </c>
      <c r="Q730" s="77">
        <f>'Results csv file'!R1177</f>
        <v>-1.9419769999999999E-2</v>
      </c>
      <c r="R730" s="164"/>
      <c r="S730" s="164"/>
      <c r="T730" s="164"/>
      <c r="U730" s="164"/>
      <c r="V730" s="164"/>
      <c r="W730" s="164"/>
      <c r="X730" s="164"/>
    </row>
    <row r="731" spans="1:24" x14ac:dyDescent="0.25">
      <c r="A731" s="91" t="str">
        <f>'Results csv file'!A1182</f>
        <v>munxhoutot(WarwickSNort)</v>
      </c>
      <c r="B731" s="76">
        <f>'Results csv file'!C1178</f>
        <v>-1.459596E-2</v>
      </c>
      <c r="C731" s="76">
        <f>'Results csv file'!D1178</f>
        <v>-1.7748670000000001E-2</v>
      </c>
      <c r="D731" s="76">
        <f>'Results csv file'!E1178</f>
        <v>-2.0301650000000001E-2</v>
      </c>
      <c r="E731" s="76">
        <f>'Results csv file'!F1178</f>
        <v>-2.2412439999999999E-2</v>
      </c>
      <c r="F731" s="76">
        <f>'Results csv file'!G1178</f>
        <v>-2.3274090000000001E-2</v>
      </c>
      <c r="G731" s="76">
        <f>'Results csv file'!H1178</f>
        <v>-2.4108149999999998E-2</v>
      </c>
      <c r="H731" s="76">
        <f>'Results csv file'!I1178</f>
        <v>-2.4757990000000001E-2</v>
      </c>
      <c r="I731" s="76">
        <f>'Results csv file'!J1178</f>
        <v>-2.5252650000000001E-2</v>
      </c>
      <c r="J731" s="76">
        <f>'Results csv file'!K1178</f>
        <v>-2.4193039999999999E-2</v>
      </c>
      <c r="K731" s="76">
        <f>'Results csv file'!L1178</f>
        <v>-2.320738E-2</v>
      </c>
      <c r="L731" s="76">
        <f>'Results csv file'!M1178</f>
        <v>-2.2337010000000001E-2</v>
      </c>
      <c r="M731" s="76">
        <f>'Results csv file'!N1178</f>
        <v>-2.1541080000000001E-2</v>
      </c>
      <c r="N731" s="76">
        <f>'Results csv file'!O1178</f>
        <v>-2.1298359999999999E-2</v>
      </c>
      <c r="O731" s="76">
        <f>'Results csv file'!P1178</f>
        <v>-2.1424370000000002E-2</v>
      </c>
      <c r="P731" s="76">
        <f>'Results csv file'!Q1178</f>
        <v>-2.161828E-2</v>
      </c>
      <c r="Q731" s="77">
        <f>'Results csv file'!R1178</f>
        <v>-2.1734750000000001E-2</v>
      </c>
      <c r="R731" s="164"/>
      <c r="S731" s="164"/>
      <c r="T731" s="164"/>
      <c r="U731" s="164"/>
      <c r="V731" s="164"/>
      <c r="W731" s="164"/>
      <c r="X731" s="164"/>
    </row>
    <row r="732" spans="1:24" x14ac:dyDescent="0.25">
      <c r="A732" s="91" t="str">
        <f>'Results csv file'!A1183</f>
        <v>munxhoutot(StanthorpeS)</v>
      </c>
      <c r="B732" s="76">
        <f>'Results csv file'!C1179</f>
        <v>4.4659690000000002E-2</v>
      </c>
      <c r="C732" s="76">
        <f>'Results csv file'!D1179</f>
        <v>3.964384E-2</v>
      </c>
      <c r="D732" s="76">
        <f>'Results csv file'!E1179</f>
        <v>3.5825650000000001E-2</v>
      </c>
      <c r="E732" s="76">
        <f>'Results csv file'!F1179</f>
        <v>3.2773099999999999E-2</v>
      </c>
      <c r="F732" s="76">
        <f>'Results csv file'!G1179</f>
        <v>3.1509339999999997E-2</v>
      </c>
      <c r="G732" s="76">
        <f>'Results csv file'!H1179</f>
        <v>2.9662000000000001E-2</v>
      </c>
      <c r="H732" s="76">
        <f>'Results csv file'!I1179</f>
        <v>2.8067379999999999E-2</v>
      </c>
      <c r="I732" s="76">
        <f>'Results csv file'!J1179</f>
        <v>2.6725740000000001E-2</v>
      </c>
      <c r="J732" s="76">
        <f>'Results csv file'!K1179</f>
        <v>3.0127569999999999E-2</v>
      </c>
      <c r="K732" s="76">
        <f>'Results csv file'!L1179</f>
        <v>3.1333659999999999E-2</v>
      </c>
      <c r="L732" s="76">
        <f>'Results csv file'!M1179</f>
        <v>3.2140839999999997E-2</v>
      </c>
      <c r="M732" s="76">
        <f>'Results csv file'!N1179</f>
        <v>3.1119540000000001E-2</v>
      </c>
      <c r="N732" s="76">
        <f>'Results csv file'!O1179</f>
        <v>2.9690190000000002E-2</v>
      </c>
      <c r="O732" s="76">
        <f>'Results csv file'!P1179</f>
        <v>2.8397120000000001E-2</v>
      </c>
      <c r="P732" s="76">
        <f>'Results csv file'!Q1179</f>
        <v>2.7434759999999999E-2</v>
      </c>
      <c r="Q732" s="77">
        <f>'Results csv file'!R1179</f>
        <v>2.6657130000000001E-2</v>
      </c>
      <c r="R732" s="164"/>
      <c r="S732" s="164"/>
      <c r="T732" s="164"/>
      <c r="U732" s="164"/>
      <c r="V732" s="164"/>
      <c r="W732" s="164"/>
      <c r="X732" s="164"/>
    </row>
    <row r="733" spans="1:24" x14ac:dyDescent="0.25">
      <c r="A733" s="91" t="str">
        <f>'Results csv file'!A1184</f>
        <v>munxhoutot(WarwickSCent)</v>
      </c>
      <c r="B733" s="76">
        <f>'Results csv file'!C1180</f>
        <v>-3.2124069999999998E-2</v>
      </c>
      <c r="C733" s="76">
        <f>'Results csv file'!D1180</f>
        <v>-3.2074980000000003E-2</v>
      </c>
      <c r="D733" s="76">
        <f>'Results csv file'!E1180</f>
        <v>-3.2124029999999998E-2</v>
      </c>
      <c r="E733" s="76">
        <f>'Results csv file'!F1180</f>
        <v>-3.2212350000000001E-2</v>
      </c>
      <c r="F733" s="76">
        <f>'Results csv file'!G1180</f>
        <v>-3.2847889999999998E-2</v>
      </c>
      <c r="G733" s="76">
        <f>'Results csv file'!H1180</f>
        <v>-3.2789459999999999E-2</v>
      </c>
      <c r="H733" s="76">
        <f>'Results csv file'!I1180</f>
        <v>-3.2672229999999997E-2</v>
      </c>
      <c r="I733" s="76">
        <f>'Results csv file'!J1180</f>
        <v>-3.256506E-2</v>
      </c>
      <c r="J733" s="76">
        <f>'Results csv file'!K1180</f>
        <v>-3.5411100000000001E-2</v>
      </c>
      <c r="K733" s="76">
        <f>'Results csv file'!L1180</f>
        <v>-3.6071239999999997E-2</v>
      </c>
      <c r="L733" s="76">
        <f>'Results csv file'!M1180</f>
        <v>-3.6287489999999999E-2</v>
      </c>
      <c r="M733" s="76">
        <f>'Results csv file'!N1180</f>
        <v>-3.486359E-2</v>
      </c>
      <c r="N733" s="76">
        <f>'Results csv file'!O1180</f>
        <v>-3.3830560000000003E-2</v>
      </c>
      <c r="O733" s="76">
        <f>'Results csv file'!P1180</f>
        <v>-3.3343780000000003E-2</v>
      </c>
      <c r="P733" s="76">
        <f>'Results csv file'!Q1180</f>
        <v>-3.3159029999999999E-2</v>
      </c>
      <c r="Q733" s="77">
        <f>'Results csv file'!R1180</f>
        <v>-3.3013210000000001E-2</v>
      </c>
      <c r="R733" s="164"/>
      <c r="S733" s="164"/>
      <c r="T733" s="164"/>
      <c r="U733" s="164"/>
      <c r="V733" s="164"/>
      <c r="W733" s="164"/>
      <c r="X733" s="164"/>
    </row>
    <row r="734" spans="1:24" x14ac:dyDescent="0.25">
      <c r="A734" s="91" t="str">
        <f>'Results csv file'!A1185</f>
        <v>munxhoutot(WarwickSWest)</v>
      </c>
      <c r="B734" s="76">
        <f>'Results csv file'!C1181</f>
        <v>-2.7078169999999999E-2</v>
      </c>
      <c r="C734" s="76">
        <f>'Results csv file'!D1181</f>
        <v>-2.909076E-2</v>
      </c>
      <c r="D734" s="76">
        <f>'Results csv file'!E1181</f>
        <v>-3.077879E-2</v>
      </c>
      <c r="E734" s="76">
        <f>'Results csv file'!F1181</f>
        <v>-3.219176E-2</v>
      </c>
      <c r="F734" s="76">
        <f>'Results csv file'!G1181</f>
        <v>-3.3086009999999999E-2</v>
      </c>
      <c r="G734" s="76">
        <f>'Results csv file'!H1181</f>
        <v>-3.3552510000000001E-2</v>
      </c>
      <c r="H734" s="76">
        <f>'Results csv file'!I1181</f>
        <v>-3.3863289999999997E-2</v>
      </c>
      <c r="I734" s="76">
        <f>'Results csv file'!J1181</f>
        <v>-3.4076790000000003E-2</v>
      </c>
      <c r="J734" s="76">
        <f>'Results csv file'!K1181</f>
        <v>-3.4953860000000003E-2</v>
      </c>
      <c r="K734" s="76">
        <f>'Results csv file'!L1181</f>
        <v>-3.4662060000000001E-2</v>
      </c>
      <c r="L734" s="76">
        <f>'Results csv file'!M1181</f>
        <v>-3.4234180000000003E-2</v>
      </c>
      <c r="M734" s="76">
        <f>'Results csv file'!N1181</f>
        <v>-3.299262E-2</v>
      </c>
      <c r="N734" s="76">
        <f>'Results csv file'!O1181</f>
        <v>-3.2236019999999997E-2</v>
      </c>
      <c r="O734" s="76">
        <f>'Results csv file'!P1181</f>
        <v>-3.1993670000000002E-2</v>
      </c>
      <c r="P734" s="76">
        <f>'Results csv file'!Q1181</f>
        <v>-3.1974240000000001E-2</v>
      </c>
      <c r="Q734" s="77">
        <f>'Results csv file'!R1181</f>
        <v>-3.1925660000000002E-2</v>
      </c>
      <c r="R734" s="164"/>
      <c r="S734" s="164"/>
      <c r="T734" s="164"/>
      <c r="U734" s="164"/>
      <c r="V734" s="164"/>
      <c r="W734" s="164"/>
      <c r="X734" s="164"/>
    </row>
    <row r="735" spans="1:24" x14ac:dyDescent="0.25">
      <c r="A735" s="91" t="str">
        <f>'Results csv file'!A1186</f>
        <v>munxhoutot(CliftonS)</v>
      </c>
      <c r="B735" s="76">
        <f>'Results csv file'!C1182</f>
        <v>-1.55277E-2</v>
      </c>
      <c r="C735" s="76">
        <f>'Results csv file'!D1182</f>
        <v>-1.8492379999999999E-2</v>
      </c>
      <c r="D735" s="76">
        <f>'Results csv file'!E1182</f>
        <v>-2.0906770000000002E-2</v>
      </c>
      <c r="E735" s="76">
        <f>'Results csv file'!F1182</f>
        <v>-2.290857E-2</v>
      </c>
      <c r="F735" s="76">
        <f>'Results csv file'!G1182</f>
        <v>-2.385841E-2</v>
      </c>
      <c r="G735" s="76">
        <f>'Results csv file'!H1182</f>
        <v>-2.4654100000000002E-2</v>
      </c>
      <c r="H735" s="76">
        <f>'Results csv file'!I1182</f>
        <v>-2.5255900000000001E-2</v>
      </c>
      <c r="I735" s="76">
        <f>'Results csv file'!J1182</f>
        <v>-2.5712140000000001E-2</v>
      </c>
      <c r="J735" s="76">
        <f>'Results csv file'!K1182</f>
        <v>-2.5151819999999998E-2</v>
      </c>
      <c r="K735" s="76">
        <f>'Results csv file'!L1182</f>
        <v>-2.4367199999999999E-2</v>
      </c>
      <c r="L735" s="76">
        <f>'Results csv file'!M1182</f>
        <v>-2.363059E-2</v>
      </c>
      <c r="M735" s="76">
        <f>'Results csv file'!N1182</f>
        <v>-2.274667E-2</v>
      </c>
      <c r="N735" s="76">
        <f>'Results csv file'!O1182</f>
        <v>-2.2406720000000001E-2</v>
      </c>
      <c r="O735" s="76">
        <f>'Results csv file'!P1182</f>
        <v>-2.2455309999999999E-2</v>
      </c>
      <c r="P735" s="76">
        <f>'Results csv file'!Q1182</f>
        <v>-2.2600780000000001E-2</v>
      </c>
      <c r="Q735" s="77">
        <f>'Results csv file'!R1182</f>
        <v>-2.267825E-2</v>
      </c>
      <c r="R735" s="164"/>
      <c r="S735" s="164"/>
      <c r="T735" s="164"/>
      <c r="U735" s="164"/>
      <c r="V735" s="164"/>
      <c r="W735" s="164"/>
      <c r="X735" s="164"/>
    </row>
    <row r="736" spans="1:24" x14ac:dyDescent="0.25">
      <c r="A736" s="91" t="str">
        <f>'Results csv file'!A1187</f>
        <v>munxhoutot(CrowsNestSP)</v>
      </c>
      <c r="B736" s="76">
        <f>'Results csv file'!C1183</f>
        <v>3.074464E-2</v>
      </c>
      <c r="C736" s="76">
        <f>'Results csv file'!D1183</f>
        <v>2.6097160000000001E-2</v>
      </c>
      <c r="D736" s="76">
        <f>'Results csv file'!E1183</f>
        <v>2.2462349999999999E-2</v>
      </c>
      <c r="E736" s="76">
        <f>'Results csv file'!F1183</f>
        <v>1.952549E-2</v>
      </c>
      <c r="F736" s="76">
        <f>'Results csv file'!G1183</f>
        <v>1.8236519999999999E-2</v>
      </c>
      <c r="G736" s="76">
        <f>'Results csv file'!H1183</f>
        <v>1.6576230000000001E-2</v>
      </c>
      <c r="H736" s="76">
        <f>'Results csv file'!I1183</f>
        <v>1.5168600000000001E-2</v>
      </c>
      <c r="I736" s="76">
        <f>'Results csv file'!J1183</f>
        <v>1.399392E-2</v>
      </c>
      <c r="J736" s="76">
        <f>'Results csv file'!K1183</f>
        <v>1.6630369999999998E-2</v>
      </c>
      <c r="K736" s="76">
        <f>'Results csv file'!L1183</f>
        <v>1.781307E-2</v>
      </c>
      <c r="L736" s="76">
        <f>'Results csv file'!M1183</f>
        <v>1.8705059999999999E-2</v>
      </c>
      <c r="M736" s="76">
        <f>'Results csv file'!N1183</f>
        <v>1.832607E-2</v>
      </c>
      <c r="N736" s="76">
        <f>'Results csv file'!O1183</f>
        <v>1.742235E-2</v>
      </c>
      <c r="O736" s="76">
        <f>'Results csv file'!P1183</f>
        <v>1.6461259999999998E-2</v>
      </c>
      <c r="P736" s="76">
        <f>'Results csv file'!Q1183</f>
        <v>1.5694710000000001E-2</v>
      </c>
      <c r="Q736" s="77">
        <f>'Results csv file'!R1183</f>
        <v>1.508343E-2</v>
      </c>
      <c r="R736" s="164"/>
      <c r="S736" s="164"/>
      <c r="T736" s="164"/>
      <c r="U736" s="164"/>
      <c r="V736" s="164"/>
      <c r="W736" s="164"/>
      <c r="X736" s="164"/>
    </row>
    <row r="737" spans="1:24" x14ac:dyDescent="0.25">
      <c r="A737" s="91" t="str">
        <f>'Results csv file'!A1188</f>
        <v>munxhoutot(Greenmount)</v>
      </c>
      <c r="B737" s="76">
        <f>'Results csv file'!C1184</f>
        <v>-5.9860829999999997E-2</v>
      </c>
      <c r="C737" s="76">
        <f>'Results csv file'!D1184</f>
        <v>-6.1009679999999997E-2</v>
      </c>
      <c r="D737" s="76">
        <f>'Results csv file'!E1184</f>
        <v>-6.2109339999999999E-2</v>
      </c>
      <c r="E737" s="76">
        <f>'Results csv file'!F1184</f>
        <v>-6.3130279999999997E-2</v>
      </c>
      <c r="F737" s="76">
        <f>'Results csv file'!G1184</f>
        <v>-6.3536880000000004E-2</v>
      </c>
      <c r="G737" s="76">
        <f>'Results csv file'!H1184</f>
        <v>-6.3478599999999996E-2</v>
      </c>
      <c r="H737" s="76">
        <f>'Results csv file'!I1184</f>
        <v>-6.3333120000000007E-2</v>
      </c>
      <c r="I737" s="76">
        <f>'Results csv file'!J1184</f>
        <v>-6.3148770000000007E-2</v>
      </c>
      <c r="J737" s="76">
        <f>'Results csv file'!K1184</f>
        <v>-6.4284969999999997E-2</v>
      </c>
      <c r="K737" s="76">
        <f>'Results csv file'!L1184</f>
        <v>-6.3820970000000005E-2</v>
      </c>
      <c r="L737" s="76">
        <f>'Results csv file'!M1184</f>
        <v>-6.3182150000000006E-2</v>
      </c>
      <c r="M737" s="76">
        <f>'Results csv file'!N1184</f>
        <v>-6.1190179999999997E-2</v>
      </c>
      <c r="N737" s="76">
        <f>'Results csv file'!O1184</f>
        <v>-5.9684760000000003E-2</v>
      </c>
      <c r="O737" s="76">
        <f>'Results csv file'!P1184</f>
        <v>-5.8860000000000003E-2</v>
      </c>
      <c r="P737" s="76">
        <f>'Results csv file'!Q1184</f>
        <v>-5.8423700000000002E-2</v>
      </c>
      <c r="Q737" s="77">
        <f>'Results csv file'!R1184</f>
        <v>-5.8026290000000001E-2</v>
      </c>
      <c r="R737" s="164"/>
      <c r="S737" s="164"/>
      <c r="T737" s="164"/>
      <c r="U737" s="164"/>
      <c r="V737" s="164"/>
      <c r="W737" s="164"/>
      <c r="X737" s="164"/>
    </row>
    <row r="738" spans="1:24" x14ac:dyDescent="0.25">
      <c r="A738" s="91" t="str">
        <f>'Results csv file'!A1189</f>
        <v>munxhoutot(Jondaryan)</v>
      </c>
      <c r="B738" s="76">
        <f>'Results csv file'!C1185</f>
        <v>-9.9851990000000002E-2</v>
      </c>
      <c r="C738" s="76">
        <f>'Results csv file'!D1185</f>
        <v>-9.8979429999999993E-2</v>
      </c>
      <c r="D738" s="76">
        <f>'Results csv file'!E1185</f>
        <v>-9.8538280000000006E-2</v>
      </c>
      <c r="E738" s="76">
        <f>'Results csv file'!F1185</f>
        <v>-9.8332379999999997E-2</v>
      </c>
      <c r="F738" s="76">
        <f>'Results csv file'!G1185</f>
        <v>-9.8342070000000004E-2</v>
      </c>
      <c r="G738" s="76">
        <f>'Results csv file'!H1185</f>
        <v>-9.7420909999999999E-2</v>
      </c>
      <c r="H738" s="76">
        <f>'Results csv file'!I1185</f>
        <v>-9.6499450000000001E-2</v>
      </c>
      <c r="I738" s="76">
        <f>'Results csv file'!J1185</f>
        <v>-9.5626580000000003E-2</v>
      </c>
      <c r="J738" s="76">
        <f>'Results csv file'!K1185</f>
        <v>-9.8604460000000005E-2</v>
      </c>
      <c r="K738" s="76">
        <f>'Results csv file'!L1185</f>
        <v>-9.8469180000000003E-2</v>
      </c>
      <c r="L738" s="76">
        <f>'Results csv file'!M1185</f>
        <v>-9.7937360000000001E-2</v>
      </c>
      <c r="M738" s="76">
        <f>'Results csv file'!N1185</f>
        <v>-9.4859460000000007E-2</v>
      </c>
      <c r="N738" s="76">
        <f>'Results csv file'!O1185</f>
        <v>-9.2248430000000006E-2</v>
      </c>
      <c r="O738" s="76">
        <f>'Results csv file'!P1185</f>
        <v>-9.0599540000000006E-2</v>
      </c>
      <c r="P738" s="76">
        <f>'Results csv file'!Q1185</f>
        <v>-8.9610620000000002E-2</v>
      </c>
      <c r="Q738" s="77">
        <f>'Results csv file'!R1185</f>
        <v>-8.8747759999999995E-2</v>
      </c>
      <c r="R738" s="164"/>
      <c r="S738" s="164"/>
      <c r="T738" s="164"/>
      <c r="U738" s="164"/>
      <c r="V738" s="164"/>
      <c r="W738" s="164"/>
      <c r="X738" s="164"/>
    </row>
    <row r="739" spans="1:24" x14ac:dyDescent="0.25">
      <c r="A739" s="91" t="str">
        <f>'Results csv file'!A1190</f>
        <v>munxhoutot(MillmerranS)</v>
      </c>
      <c r="B739" s="76">
        <f>'Results csv file'!C1186</f>
        <v>5.4216809999999997E-2</v>
      </c>
      <c r="C739" s="76">
        <f>'Results csv file'!D1186</f>
        <v>4.8851159999999998E-2</v>
      </c>
      <c r="D739" s="76">
        <f>'Results csv file'!E1186</f>
        <v>4.4770989999999997E-2</v>
      </c>
      <c r="E739" s="76">
        <f>'Results csv file'!F1186</f>
        <v>4.1524430000000001E-2</v>
      </c>
      <c r="F739" s="76">
        <f>'Results csv file'!G1186</f>
        <v>4.0106120000000002E-2</v>
      </c>
      <c r="G739" s="76">
        <f>'Results csv file'!H1186</f>
        <v>3.8124079999999998E-2</v>
      </c>
      <c r="H739" s="76">
        <f>'Results csv file'!I1186</f>
        <v>3.6423999999999998E-2</v>
      </c>
      <c r="I739" s="76">
        <f>'Results csv file'!J1186</f>
        <v>3.5005990000000001E-2</v>
      </c>
      <c r="J739" s="76">
        <f>'Results csv file'!K1186</f>
        <v>3.8637749999999998E-2</v>
      </c>
      <c r="K739" s="76">
        <f>'Results csv file'!L1186</f>
        <v>3.9968549999999999E-2</v>
      </c>
      <c r="L739" s="76">
        <f>'Results csv file'!M1186</f>
        <v>4.0832830000000001E-2</v>
      </c>
      <c r="M739" s="76">
        <f>'Results csv file'!N1186</f>
        <v>3.9619109999999999E-2</v>
      </c>
      <c r="N739" s="76">
        <f>'Results csv file'!O1186</f>
        <v>3.793933E-2</v>
      </c>
      <c r="O739" s="76">
        <f>'Results csv file'!P1186</f>
        <v>3.642534E-2</v>
      </c>
      <c r="P739" s="76">
        <f>'Results csv file'!Q1186</f>
        <v>3.5309309999999997E-2</v>
      </c>
      <c r="Q739" s="77">
        <f>'Results csv file'!R1186</f>
        <v>3.442622E-2</v>
      </c>
      <c r="R739" s="164"/>
      <c r="S739" s="164"/>
      <c r="T739" s="164"/>
      <c r="U739" s="164"/>
      <c r="V739" s="164"/>
      <c r="W739" s="164"/>
      <c r="X739" s="164"/>
    </row>
    <row r="740" spans="1:24" x14ac:dyDescent="0.25">
      <c r="A740" s="91" t="str">
        <f>'Results csv file'!A1191</f>
        <v>munxhoutot(PittsworthS)</v>
      </c>
      <c r="B740" s="76">
        <f>'Results csv file'!C1187</f>
        <v>2.7605810000000001E-2</v>
      </c>
      <c r="C740" s="76">
        <f>'Results csv file'!D1187</f>
        <v>2.311119E-2</v>
      </c>
      <c r="D740" s="76">
        <f>'Results csv file'!E1187</f>
        <v>1.9722770000000001E-2</v>
      </c>
      <c r="E740" s="76">
        <f>'Results csv file'!F1187</f>
        <v>1.704903E-2</v>
      </c>
      <c r="F740" s="76">
        <f>'Results csv file'!G1187</f>
        <v>1.5949999999999999E-2</v>
      </c>
      <c r="G740" s="76">
        <f>'Results csv file'!H1187</f>
        <v>1.441575E-2</v>
      </c>
      <c r="H740" s="76">
        <f>'Results csv file'!I1187</f>
        <v>1.3114529999999999E-2</v>
      </c>
      <c r="I740" s="76">
        <f>'Results csv file'!J1187</f>
        <v>1.206584E-2</v>
      </c>
      <c r="J740" s="76">
        <f>'Results csv file'!K1187</f>
        <v>1.4818380000000001E-2</v>
      </c>
      <c r="K740" s="76">
        <f>'Results csv file'!L1187</f>
        <v>1.580088E-2</v>
      </c>
      <c r="L740" s="76">
        <f>'Results csv file'!M1187</f>
        <v>1.6471590000000001E-2</v>
      </c>
      <c r="M740" s="76">
        <f>'Results csv file'!N1187</f>
        <v>1.575416E-2</v>
      </c>
      <c r="N740" s="76">
        <f>'Results csv file'!O1187</f>
        <v>1.4716679999999999E-2</v>
      </c>
      <c r="O740" s="76">
        <f>'Results csv file'!P1187</f>
        <v>1.375585E-2</v>
      </c>
      <c r="P740" s="76">
        <f>'Results csv file'!Q1187</f>
        <v>1.303728E-2</v>
      </c>
      <c r="Q740" s="77">
        <f>'Results csv file'!R1187</f>
        <v>1.245454E-2</v>
      </c>
      <c r="R740" s="164"/>
      <c r="S740" s="164"/>
      <c r="T740" s="164"/>
      <c r="U740" s="164"/>
      <c r="V740" s="164"/>
      <c r="W740" s="164"/>
      <c r="X740" s="164"/>
    </row>
    <row r="741" spans="1:24" x14ac:dyDescent="0.25">
      <c r="A741" s="91" t="str">
        <f>'Results csv file'!A1192</f>
        <v>munxhoutot(RosalieSPtA)</v>
      </c>
      <c r="B741" s="76">
        <f>'Results csv file'!C1188</f>
        <v>5.5008300000000003E-2</v>
      </c>
      <c r="C741" s="76">
        <f>'Results csv file'!D1188</f>
        <v>4.9274760000000001E-2</v>
      </c>
      <c r="D741" s="76">
        <f>'Results csv file'!E1188</f>
        <v>4.495445E-2</v>
      </c>
      <c r="E741" s="76">
        <f>'Results csv file'!F1188</f>
        <v>4.1546909999999999E-2</v>
      </c>
      <c r="F741" s="76">
        <f>'Results csv file'!G1188</f>
        <v>4.0110600000000003E-2</v>
      </c>
      <c r="G741" s="76">
        <f>'Results csv file'!H1188</f>
        <v>3.7963719999999999E-2</v>
      </c>
      <c r="H741" s="76">
        <f>'Results csv file'!I1188</f>
        <v>3.61082E-2</v>
      </c>
      <c r="I741" s="76">
        <f>'Results csv file'!J1188</f>
        <v>3.4553750000000001E-2</v>
      </c>
      <c r="J741" s="76">
        <f>'Results csv file'!K1188</f>
        <v>3.86033E-2</v>
      </c>
      <c r="K741" s="76">
        <f>'Results csv file'!L1188</f>
        <v>3.9853890000000003E-2</v>
      </c>
      <c r="L741" s="76">
        <f>'Results csv file'!M1188</f>
        <v>4.0600700000000003E-2</v>
      </c>
      <c r="M741" s="76">
        <f>'Results csv file'!N1188</f>
        <v>3.9172499999999999E-2</v>
      </c>
      <c r="N741" s="76">
        <f>'Results csv file'!O1188</f>
        <v>3.7346669999999998E-2</v>
      </c>
      <c r="O741" s="76">
        <f>'Results csv file'!P1188</f>
        <v>3.5773510000000001E-2</v>
      </c>
      <c r="P741" s="76">
        <f>'Results csv file'!Q1188</f>
        <v>3.4627789999999999E-2</v>
      </c>
      <c r="Q741" s="77">
        <f>'Results csv file'!R1188</f>
        <v>3.3705279999999997E-2</v>
      </c>
      <c r="R741" s="164"/>
      <c r="S741" s="164"/>
      <c r="T741" s="164"/>
      <c r="U741" s="164"/>
      <c r="V741" s="164"/>
      <c r="W741" s="164"/>
      <c r="X741" s="164"/>
    </row>
    <row r="742" spans="1:24" x14ac:dyDescent="0.25">
      <c r="A742" s="91" t="str">
        <f>'Results csv file'!A1193</f>
        <v>munxhoutot(Chinchilla)</v>
      </c>
      <c r="B742" s="76">
        <f>'Results csv file'!C1189</f>
        <v>-4.4661279999999998E-3</v>
      </c>
      <c r="C742" s="76">
        <f>'Results csv file'!D1189</f>
        <v>-7.1840100000000002E-3</v>
      </c>
      <c r="D742" s="76">
        <f>'Results csv file'!E1189</f>
        <v>-9.3814199999999997E-3</v>
      </c>
      <c r="E742" s="76">
        <f>'Results csv file'!F1189</f>
        <v>-1.118618E-2</v>
      </c>
      <c r="F742" s="76">
        <f>'Results csv file'!G1189</f>
        <v>-1.2100329999999999E-2</v>
      </c>
      <c r="G742" s="76">
        <f>'Results csv file'!H1189</f>
        <v>-1.29464E-2</v>
      </c>
      <c r="H742" s="76">
        <f>'Results csv file'!I1189</f>
        <v>-1.361732E-2</v>
      </c>
      <c r="I742" s="76">
        <f>'Results csv file'!J1189</f>
        <v>-1.4152100000000001E-2</v>
      </c>
      <c r="J742" s="76">
        <f>'Results csv file'!K1189</f>
        <v>-1.361717E-2</v>
      </c>
      <c r="K742" s="76">
        <f>'Results csv file'!L1189</f>
        <v>-1.307176E-2</v>
      </c>
      <c r="L742" s="76">
        <f>'Results csv file'!M1189</f>
        <v>-1.2555719999999999E-2</v>
      </c>
      <c r="M742" s="76">
        <f>'Results csv file'!N1189</f>
        <v>-1.20693E-2</v>
      </c>
      <c r="N742" s="76">
        <f>'Results csv file'!O1189</f>
        <v>-1.2020579999999999E-2</v>
      </c>
      <c r="O742" s="76">
        <f>'Results csv file'!P1189</f>
        <v>-1.22541E-2</v>
      </c>
      <c r="P742" s="76">
        <f>'Results csv file'!Q1189</f>
        <v>-1.2526260000000001E-2</v>
      </c>
      <c r="Q742" s="77">
        <f>'Results csv file'!R1189</f>
        <v>-1.2730490000000001E-2</v>
      </c>
      <c r="R742" s="164"/>
      <c r="S742" s="164"/>
      <c r="T742" s="164"/>
      <c r="U742" s="164"/>
      <c r="V742" s="164"/>
      <c r="W742" s="164"/>
      <c r="X742" s="164"/>
    </row>
    <row r="743" spans="1:24" x14ac:dyDescent="0.25">
      <c r="A743" s="91" t="str">
        <f>'Results csv file'!A1194</f>
        <v>munxhoutot(Dalby)</v>
      </c>
      <c r="B743" s="76">
        <f>'Results csv file'!C1190</f>
        <v>-3.1871190000000001E-2</v>
      </c>
      <c r="C743" s="76">
        <f>'Results csv file'!D1190</f>
        <v>-3.2086980000000001E-2</v>
      </c>
      <c r="D743" s="76">
        <f>'Results csv file'!E1190</f>
        <v>-3.2263310000000003E-2</v>
      </c>
      <c r="E743" s="76">
        <f>'Results csv file'!F1190</f>
        <v>-3.2361139999999997E-2</v>
      </c>
      <c r="F743" s="76">
        <f>'Results csv file'!G1190</f>
        <v>-3.3462209999999999E-2</v>
      </c>
      <c r="G743" s="76">
        <f>'Results csv file'!H1190</f>
        <v>-3.339379E-2</v>
      </c>
      <c r="H743" s="76">
        <f>'Results csv file'!I1190</f>
        <v>-3.3179239999999999E-2</v>
      </c>
      <c r="I743" s="76">
        <f>'Results csv file'!J1190</f>
        <v>-3.2935539999999999E-2</v>
      </c>
      <c r="J743" s="76">
        <f>'Results csv file'!K1190</f>
        <v>-3.729582E-2</v>
      </c>
      <c r="K743" s="76">
        <f>'Results csv file'!L1190</f>
        <v>-3.8538599999999999E-2</v>
      </c>
      <c r="L743" s="76">
        <f>'Results csv file'!M1190</f>
        <v>-3.9200270000000002E-2</v>
      </c>
      <c r="M743" s="76">
        <f>'Results csv file'!N1190</f>
        <v>-3.7508439999999997E-2</v>
      </c>
      <c r="N743" s="76">
        <f>'Results csv file'!O1190</f>
        <v>-3.624148E-2</v>
      </c>
      <c r="O743" s="76">
        <f>'Results csv file'!P1190</f>
        <v>-3.5650290000000001E-2</v>
      </c>
      <c r="P743" s="76">
        <f>'Results csv file'!Q1190</f>
        <v>-3.5485200000000001E-2</v>
      </c>
      <c r="Q743" s="77">
        <f>'Results csv file'!R1190</f>
        <v>-3.535895E-2</v>
      </c>
      <c r="R743" s="164"/>
      <c r="S743" s="164"/>
      <c r="T743" s="164"/>
      <c r="U743" s="164"/>
      <c r="V743" s="164"/>
      <c r="W743" s="164"/>
      <c r="X743" s="164"/>
    </row>
    <row r="744" spans="1:24" x14ac:dyDescent="0.25">
      <c r="A744" s="91" t="str">
        <f>'Results csv file'!A1195</f>
        <v>munxhoutot(MurillaWandn)</v>
      </c>
      <c r="B744" s="76">
        <f>'Results csv file'!C1191</f>
        <v>5.4909679999999997E-3</v>
      </c>
      <c r="C744" s="76">
        <f>'Results csv file'!D1191</f>
        <v>3.5653049999999999E-3</v>
      </c>
      <c r="D744" s="76">
        <f>'Results csv file'!E1191</f>
        <v>2.187034E-3</v>
      </c>
      <c r="E744" s="76">
        <f>'Results csv file'!F1191</f>
        <v>1.1411570000000001E-3</v>
      </c>
      <c r="F744" s="76">
        <f>'Results csv file'!G1191</f>
        <v>2.607016E-4</v>
      </c>
      <c r="G744" s="76">
        <f>'Results csv file'!H1191</f>
        <v>-3.8253370000000003E-4</v>
      </c>
      <c r="H744" s="76">
        <f>'Results csv file'!I1191</f>
        <v>-8.6934779999999997E-4</v>
      </c>
      <c r="I744" s="76">
        <f>'Results csv file'!J1191</f>
        <v>-1.2685439999999999E-3</v>
      </c>
      <c r="J744" s="76">
        <f>'Results csv file'!K1191</f>
        <v>-1.3867739999999999E-3</v>
      </c>
      <c r="K744" s="76">
        <f>'Results csv file'!L1191</f>
        <v>-1.2984520000000001E-3</v>
      </c>
      <c r="L744" s="76">
        <f>'Results csv file'!M1191</f>
        <v>-1.200586E-3</v>
      </c>
      <c r="M744" s="76">
        <f>'Results csv file'!N1191</f>
        <v>-1.113092E-3</v>
      </c>
      <c r="N744" s="76">
        <f>'Results csv file'!O1191</f>
        <v>-1.3272449999999999E-3</v>
      </c>
      <c r="O744" s="76">
        <f>'Results csv file'!P1191</f>
        <v>-1.7264139999999999E-3</v>
      </c>
      <c r="P744" s="76">
        <f>'Results csv file'!Q1191</f>
        <v>-2.1354880000000001E-3</v>
      </c>
      <c r="Q744" s="77">
        <f>'Results csv file'!R1191</f>
        <v>-2.4666079999999999E-3</v>
      </c>
      <c r="R744" s="164"/>
      <c r="S744" s="164"/>
      <c r="T744" s="164"/>
      <c r="U744" s="164"/>
      <c r="V744" s="164"/>
      <c r="W744" s="164"/>
      <c r="X744" s="164"/>
    </row>
    <row r="745" spans="1:24" x14ac:dyDescent="0.25">
      <c r="A745" s="91" t="str">
        <f>'Results csv file'!A1196</f>
        <v>munxhoutot(Tara)</v>
      </c>
      <c r="B745" s="76">
        <f>'Results csv file'!C1192</f>
        <v>1.4558690000000001E-2</v>
      </c>
      <c r="C745" s="76">
        <f>'Results csv file'!D1192</f>
        <v>1.129051E-2</v>
      </c>
      <c r="D745" s="76">
        <f>'Results csv file'!E1192</f>
        <v>8.7866049999999994E-3</v>
      </c>
      <c r="E745" s="76">
        <f>'Results csv file'!F1192</f>
        <v>6.8212460000000004E-3</v>
      </c>
      <c r="F745" s="76">
        <f>'Results csv file'!G1192</f>
        <v>5.8137170000000004E-3</v>
      </c>
      <c r="G745" s="76">
        <f>'Results csv file'!H1192</f>
        <v>4.8211690000000001E-3</v>
      </c>
      <c r="H745" s="76">
        <f>'Results csv file'!I1192</f>
        <v>4.0433559999999997E-3</v>
      </c>
      <c r="I745" s="76">
        <f>'Results csv file'!J1192</f>
        <v>3.4405030000000001E-3</v>
      </c>
      <c r="J745" s="76">
        <f>'Results csv file'!K1192</f>
        <v>4.5274419999999996E-3</v>
      </c>
      <c r="K745" s="76">
        <f>'Results csv file'!L1192</f>
        <v>5.2339889999999997E-3</v>
      </c>
      <c r="L745" s="76">
        <f>'Results csv file'!M1192</f>
        <v>5.8211039999999997E-3</v>
      </c>
      <c r="M745" s="76">
        <f>'Results csv file'!N1192</f>
        <v>5.7048359999999996E-3</v>
      </c>
      <c r="N745" s="76">
        <f>'Results csv file'!O1192</f>
        <v>5.1914500000000002E-3</v>
      </c>
      <c r="O745" s="76">
        <f>'Results csv file'!P1192</f>
        <v>4.5801260000000003E-3</v>
      </c>
      <c r="P745" s="76">
        <f>'Results csv file'!Q1192</f>
        <v>4.0845059999999999E-3</v>
      </c>
      <c r="Q745" s="77">
        <f>'Results csv file'!R1192</f>
        <v>3.7150320000000001E-3</v>
      </c>
      <c r="R745" s="164"/>
      <c r="S745" s="164"/>
      <c r="T745" s="164"/>
      <c r="U745" s="164"/>
      <c r="V745" s="164"/>
      <c r="W745" s="164"/>
      <c r="X745" s="164"/>
    </row>
    <row r="746" spans="1:24" x14ac:dyDescent="0.25">
      <c r="A746" s="91" t="str">
        <f>'Results csv file'!A1197</f>
        <v>munxhoutot(Wambo)</v>
      </c>
      <c r="B746" s="76">
        <f>'Results csv file'!C1193</f>
        <v>-1.2901549999999999E-2</v>
      </c>
      <c r="C746" s="76">
        <f>'Results csv file'!D1193</f>
        <v>-1.5421560000000001E-2</v>
      </c>
      <c r="D746" s="76">
        <f>'Results csv file'!E1193</f>
        <v>-1.7256839999999999E-2</v>
      </c>
      <c r="E746" s="76">
        <f>'Results csv file'!F1193</f>
        <v>-1.8573969999999999E-2</v>
      </c>
      <c r="F746" s="76">
        <f>'Results csv file'!G1193</f>
        <v>-1.9879890000000001E-2</v>
      </c>
      <c r="G746" s="76">
        <f>'Results csv file'!H1193</f>
        <v>-2.0394789999999999E-2</v>
      </c>
      <c r="H746" s="76">
        <f>'Results csv file'!I1193</f>
        <v>-2.0646970000000001E-2</v>
      </c>
      <c r="I746" s="76">
        <f>'Results csv file'!J1193</f>
        <v>-2.073417E-2</v>
      </c>
      <c r="J746" s="76">
        <f>'Results csv file'!K1193</f>
        <v>-2.2455389999999999E-2</v>
      </c>
      <c r="K746" s="76">
        <f>'Results csv file'!L1193</f>
        <v>-2.2652579999999999E-2</v>
      </c>
      <c r="L746" s="76">
        <f>'Results csv file'!M1193</f>
        <v>-2.2662290000000002E-2</v>
      </c>
      <c r="M746" s="76">
        <f>'Results csv file'!N1193</f>
        <v>-2.1820539999999999E-2</v>
      </c>
      <c r="N746" s="76">
        <f>'Results csv file'!O1193</f>
        <v>-2.1389040000000002E-2</v>
      </c>
      <c r="O746" s="76">
        <f>'Results csv file'!P1193</f>
        <v>-2.1389040000000002E-2</v>
      </c>
      <c r="P746" s="76">
        <f>'Results csv file'!Q1193</f>
        <v>-2.157305E-2</v>
      </c>
      <c r="Q746" s="77">
        <f>'Results csv file'!R1193</f>
        <v>-2.1708709999999999E-2</v>
      </c>
      <c r="R746" s="164"/>
      <c r="S746" s="164"/>
      <c r="T746" s="164"/>
      <c r="U746" s="164"/>
      <c r="V746" s="164"/>
      <c r="W746" s="164"/>
      <c r="X746" s="164"/>
    </row>
    <row r="747" spans="1:24" x14ac:dyDescent="0.25">
      <c r="A747" s="91" t="str">
        <f>'Results csv file'!A1198</f>
        <v>munxhoutot(BalonneS)</v>
      </c>
      <c r="B747" s="76">
        <f>'Results csv file'!C1194</f>
        <v>2.32003E-2</v>
      </c>
      <c r="C747" s="76">
        <f>'Results csv file'!D1194</f>
        <v>1.8984609999999999E-2</v>
      </c>
      <c r="D747" s="76">
        <f>'Results csv file'!E1194</f>
        <v>1.580587E-2</v>
      </c>
      <c r="E747" s="76">
        <f>'Results csv file'!F1194</f>
        <v>1.3321950000000001E-2</v>
      </c>
      <c r="F747" s="76">
        <f>'Results csv file'!G1194</f>
        <v>1.225914E-2</v>
      </c>
      <c r="G747" s="76">
        <f>'Results csv file'!H1194</f>
        <v>1.0918860000000001E-2</v>
      </c>
      <c r="H747" s="76">
        <f>'Results csv file'!I1194</f>
        <v>9.8314449999999994E-3</v>
      </c>
      <c r="I747" s="76">
        <f>'Results csv file'!J1194</f>
        <v>8.9577400000000005E-3</v>
      </c>
      <c r="J747" s="76">
        <f>'Results csv file'!K1194</f>
        <v>1.1316369999999999E-2</v>
      </c>
      <c r="K747" s="76">
        <f>'Results csv file'!L1194</f>
        <v>1.2310740000000001E-2</v>
      </c>
      <c r="L747" s="76">
        <f>'Results csv file'!M1194</f>
        <v>1.3011719999999999E-2</v>
      </c>
      <c r="M747" s="76">
        <f>'Results csv file'!N1194</f>
        <v>1.2441239999999999E-2</v>
      </c>
      <c r="N747" s="76">
        <f>'Results csv file'!O1194</f>
        <v>1.150223E-2</v>
      </c>
      <c r="O747" s="76">
        <f>'Results csv file'!P1194</f>
        <v>1.059069E-2</v>
      </c>
      <c r="P747" s="76">
        <f>'Results csv file'!Q1194</f>
        <v>9.9013520000000004E-3</v>
      </c>
      <c r="Q747" s="77">
        <f>'Results csv file'!R1194</f>
        <v>9.3769049999999996E-3</v>
      </c>
      <c r="R747" s="164"/>
      <c r="S747" s="164"/>
      <c r="T747" s="164"/>
      <c r="U747" s="164"/>
      <c r="V747" s="164"/>
      <c r="W747" s="164"/>
      <c r="X747" s="164"/>
    </row>
    <row r="748" spans="1:24" x14ac:dyDescent="0.25">
      <c r="A748" s="91" t="str">
        <f>'Results csv file'!A1199</f>
        <v>munxhoutot(BullooS)</v>
      </c>
      <c r="B748" s="76">
        <f>'Results csv file'!C1195</f>
        <v>-6.4491269999999998E-3</v>
      </c>
      <c r="C748" s="76">
        <f>'Results csv file'!D1195</f>
        <v>-8.7886149999999996E-3</v>
      </c>
      <c r="D748" s="76">
        <f>'Results csv file'!E1195</f>
        <v>-1.0598720000000001E-2</v>
      </c>
      <c r="E748" s="76">
        <f>'Results csv file'!F1195</f>
        <v>-1.19969E-2</v>
      </c>
      <c r="F748" s="76">
        <f>'Results csv file'!G1195</f>
        <v>-1.3094130000000001E-2</v>
      </c>
      <c r="G748" s="76">
        <f>'Results csv file'!H1195</f>
        <v>-1.3687329999999999E-2</v>
      </c>
      <c r="H748" s="76">
        <f>'Results csv file'!I1195</f>
        <v>-1.4075870000000001E-2</v>
      </c>
      <c r="I748" s="76">
        <f>'Results csv file'!J1195</f>
        <v>-1.432835E-2</v>
      </c>
      <c r="J748" s="76">
        <f>'Results csv file'!K1195</f>
        <v>-1.534809E-2</v>
      </c>
      <c r="K748" s="76">
        <f>'Results csv file'!L1195</f>
        <v>-1.5269329999999999E-2</v>
      </c>
      <c r="L748" s="76">
        <f>'Results csv file'!M1195</f>
        <v>-1.505369E-2</v>
      </c>
      <c r="M748" s="76">
        <f>'Results csv file'!N1195</f>
        <v>-1.4428710000000001E-2</v>
      </c>
      <c r="N748" s="76">
        <f>'Results csv file'!O1195</f>
        <v>-1.421703E-2</v>
      </c>
      <c r="O748" s="76">
        <f>'Results csv file'!P1195</f>
        <v>-1.435232E-2</v>
      </c>
      <c r="P748" s="76">
        <f>'Results csv file'!Q1195</f>
        <v>-1.459454E-2</v>
      </c>
      <c r="Q748" s="77">
        <f>'Results csv file'!R1195</f>
        <v>-1.476917E-2</v>
      </c>
      <c r="R748" s="164"/>
      <c r="S748" s="164"/>
      <c r="T748" s="164"/>
      <c r="U748" s="164"/>
      <c r="V748" s="164"/>
      <c r="W748" s="164"/>
      <c r="X748" s="164"/>
    </row>
    <row r="749" spans="1:24" x14ac:dyDescent="0.25">
      <c r="A749" s="91" t="str">
        <f>'Results csv file'!A1200</f>
        <v>munxhoutot(BendemereS)</v>
      </c>
      <c r="B749" s="76">
        <f>'Results csv file'!C1196</f>
        <v>-5.8640310000000001E-2</v>
      </c>
      <c r="C749" s="76">
        <f>'Results csv file'!D1196</f>
        <v>-5.8591280000000003E-2</v>
      </c>
      <c r="D749" s="76">
        <f>'Results csv file'!E1196</f>
        <v>-5.8581479999999998E-2</v>
      </c>
      <c r="E749" s="76">
        <f>'Results csv file'!F1196</f>
        <v>-5.8522709999999999E-2</v>
      </c>
      <c r="F749" s="76">
        <f>'Results csv file'!G1196</f>
        <v>-5.9804509999999998E-2</v>
      </c>
      <c r="G749" s="76">
        <f>'Results csv file'!H1196</f>
        <v>-5.9396650000000002E-2</v>
      </c>
      <c r="H749" s="76">
        <f>'Results csv file'!I1196</f>
        <v>-5.8814310000000002E-2</v>
      </c>
      <c r="I749" s="76">
        <f>'Results csv file'!J1196</f>
        <v>-5.820326E-2</v>
      </c>
      <c r="J749" s="76">
        <f>'Results csv file'!K1196</f>
        <v>-6.4043100000000006E-2</v>
      </c>
      <c r="K749" s="76">
        <f>'Results csv file'!L1196</f>
        <v>-6.5190520000000002E-2</v>
      </c>
      <c r="L749" s="76">
        <f>'Results csv file'!M1196</f>
        <v>-6.5590609999999994E-2</v>
      </c>
      <c r="M749" s="76">
        <f>'Results csv file'!N1196</f>
        <v>-6.2603989999999998E-2</v>
      </c>
      <c r="N749" s="76">
        <f>'Results csv file'!O1196</f>
        <v>-6.0179860000000002E-2</v>
      </c>
      <c r="O749" s="76">
        <f>'Results csv file'!P1196</f>
        <v>-5.8823109999999998E-2</v>
      </c>
      <c r="P749" s="76">
        <f>'Results csv file'!Q1196</f>
        <v>-5.8156869999999999E-2</v>
      </c>
      <c r="Q749" s="77">
        <f>'Results csv file'!R1196</f>
        <v>-5.759653E-2</v>
      </c>
      <c r="R749" s="164"/>
      <c r="S749" s="164"/>
      <c r="T749" s="164"/>
      <c r="U749" s="164"/>
      <c r="V749" s="164"/>
      <c r="W749" s="164"/>
      <c r="X749" s="164"/>
    </row>
    <row r="750" spans="1:24" x14ac:dyDescent="0.25">
      <c r="A750" s="91" t="str">
        <f>'Results csv file'!A1201</f>
        <v>munxhoutot(BooringaS)</v>
      </c>
      <c r="B750" s="76">
        <f>'Results csv file'!C1197</f>
        <v>5.4259579999999998E-3</v>
      </c>
      <c r="C750" s="76">
        <f>'Results csv file'!D1197</f>
        <v>2.940734E-3</v>
      </c>
      <c r="D750" s="76">
        <f>'Results csv file'!E1197</f>
        <v>1.0532569999999999E-3</v>
      </c>
      <c r="E750" s="76">
        <f>'Results csv file'!F1197</f>
        <v>-4.2297649999999999E-4</v>
      </c>
      <c r="F750" s="76">
        <f>'Results csv file'!G1197</f>
        <v>-1.2750369999999999E-3</v>
      </c>
      <c r="G750" s="76">
        <f>'Results csv file'!H1197</f>
        <v>-1.9860540000000001E-3</v>
      </c>
      <c r="H750" s="76">
        <f>'Results csv file'!I1197</f>
        <v>-2.5115649999999999E-3</v>
      </c>
      <c r="I750" s="76">
        <f>'Results csv file'!J1197</f>
        <v>-2.9105160000000001E-3</v>
      </c>
      <c r="J750" s="76">
        <f>'Results csv file'!K1197</f>
        <v>-2.476701E-3</v>
      </c>
      <c r="K750" s="76">
        <f>'Results csv file'!L1197</f>
        <v>-1.9945380000000001E-3</v>
      </c>
      <c r="L750" s="76">
        <f>'Results csv file'!M1197</f>
        <v>-1.562873E-3</v>
      </c>
      <c r="M750" s="76">
        <f>'Results csv file'!N1197</f>
        <v>-1.4563429999999999E-3</v>
      </c>
      <c r="N750" s="76">
        <f>'Results csv file'!O1197</f>
        <v>-1.7280990000000001E-3</v>
      </c>
      <c r="O750" s="76">
        <f>'Results csv file'!P1197</f>
        <v>-2.1652210000000002E-3</v>
      </c>
      <c r="P750" s="76">
        <f>'Results csv file'!Q1197</f>
        <v>-2.5639030000000002E-3</v>
      </c>
      <c r="Q750" s="77">
        <f>'Results csv file'!R1197</f>
        <v>-2.8557719999999999E-3</v>
      </c>
      <c r="R750" s="164"/>
      <c r="S750" s="164"/>
      <c r="T750" s="164"/>
      <c r="U750" s="164"/>
      <c r="V750" s="164"/>
      <c r="W750" s="164"/>
      <c r="X750" s="164"/>
    </row>
    <row r="751" spans="1:24" x14ac:dyDescent="0.25">
      <c r="A751" s="91" t="str">
        <f>'Results csv file'!A1202</f>
        <v>munxhoutot(BungilS)</v>
      </c>
      <c r="B751" s="76">
        <f>'Results csv file'!C1198</f>
        <v>1.8749260000000001E-3</v>
      </c>
      <c r="C751" s="76">
        <f>'Results csv file'!D1198</f>
        <v>1.5209310000000001E-3</v>
      </c>
      <c r="D751" s="76">
        <f>'Results csv file'!E1198</f>
        <v>1.1869339999999999E-3</v>
      </c>
      <c r="E751" s="76">
        <f>'Results csv file'!F1198</f>
        <v>8.9238429999999997E-4</v>
      </c>
      <c r="F751" s="76">
        <f>'Results csv file'!G1198</f>
        <v>1.9400710000000001E-4</v>
      </c>
      <c r="G751" s="76">
        <f>'Results csv file'!H1198</f>
        <v>4.6936220000000001E-5</v>
      </c>
      <c r="H751" s="76">
        <f>'Results csv file'!I1198</f>
        <v>-5.076336E-5</v>
      </c>
      <c r="I751" s="76">
        <f>'Results csv file'!J1198</f>
        <v>-1.584197E-4</v>
      </c>
      <c r="J751" s="76">
        <f>'Results csv file'!K1198</f>
        <v>-2.2854329999999999E-3</v>
      </c>
      <c r="K751" s="76">
        <f>'Results csv file'!L1198</f>
        <v>-2.6365099999999999E-3</v>
      </c>
      <c r="L751" s="76">
        <f>'Results csv file'!M1198</f>
        <v>-2.6454439999999998E-3</v>
      </c>
      <c r="M751" s="76">
        <f>'Results csv file'!N1198</f>
        <v>-2.0022260000000002E-3</v>
      </c>
      <c r="N751" s="76">
        <f>'Results csv file'!O1198</f>
        <v>-1.6805679999999999E-3</v>
      </c>
      <c r="O751" s="76">
        <f>'Results csv file'!P1198</f>
        <v>-1.7098199999999999E-3</v>
      </c>
      <c r="P751" s="76">
        <f>'Results csv file'!Q1198</f>
        <v>-1.9143599999999999E-3</v>
      </c>
      <c r="Q751" s="77">
        <f>'Results csv file'!R1198</f>
        <v>-2.1091970000000002E-3</v>
      </c>
      <c r="R751" s="164"/>
      <c r="S751" s="164"/>
      <c r="T751" s="164"/>
      <c r="U751" s="164"/>
      <c r="V751" s="164"/>
      <c r="W751" s="164"/>
      <c r="X751" s="164"/>
    </row>
    <row r="752" spans="1:24" x14ac:dyDescent="0.25">
      <c r="A752" s="91" t="str">
        <f>'Results csv file'!A1203</f>
        <v>munxhoutot(RomaT)</v>
      </c>
      <c r="B752" s="76">
        <f>'Results csv file'!C1199</f>
        <v>2.5054949999999999E-2</v>
      </c>
      <c r="C752" s="76">
        <f>'Results csv file'!D1199</f>
        <v>2.241435E-2</v>
      </c>
      <c r="D752" s="76">
        <f>'Results csv file'!E1199</f>
        <v>2.039115E-2</v>
      </c>
      <c r="E752" s="76">
        <f>'Results csv file'!F1199</f>
        <v>1.880913E-2</v>
      </c>
      <c r="F752" s="76">
        <f>'Results csv file'!G1199</f>
        <v>1.7464460000000001E-2</v>
      </c>
      <c r="G752" s="76">
        <f>'Results csv file'!H1199</f>
        <v>1.661636E-2</v>
      </c>
      <c r="H752" s="76">
        <f>'Results csv file'!I1199</f>
        <v>1.5983939999999999E-2</v>
      </c>
      <c r="I752" s="76">
        <f>'Results csv file'!J1199</f>
        <v>1.5507440000000001E-2</v>
      </c>
      <c r="J752" s="76">
        <f>'Results csv file'!K1199</f>
        <v>1.490578E-2</v>
      </c>
      <c r="K752" s="76">
        <f>'Results csv file'!L1199</f>
        <v>1.507062E-2</v>
      </c>
      <c r="L752" s="76">
        <f>'Results csv file'!M1199</f>
        <v>1.52786E-2</v>
      </c>
      <c r="M752" s="76">
        <f>'Results csv file'!N1199</f>
        <v>1.4575650000000001E-2</v>
      </c>
      <c r="N752" s="76">
        <f>'Results csv file'!O1199</f>
        <v>1.365183E-2</v>
      </c>
      <c r="O752" s="76">
        <f>'Results csv file'!P1199</f>
        <v>1.2730180000000001E-2</v>
      </c>
      <c r="P752" s="76">
        <f>'Results csv file'!Q1199</f>
        <v>1.193775E-2</v>
      </c>
      <c r="Q752" s="77">
        <f>'Results csv file'!R1199</f>
        <v>1.1289540000000001E-2</v>
      </c>
      <c r="R752" s="164"/>
      <c r="S752" s="164"/>
      <c r="T752" s="164"/>
      <c r="U752" s="164"/>
      <c r="V752" s="164"/>
      <c r="W752" s="164"/>
      <c r="X752" s="164"/>
    </row>
    <row r="753" spans="1:24" x14ac:dyDescent="0.25">
      <c r="A753" s="91" t="str">
        <f>'Results csv file'!A1204</f>
        <v>munxhoutot(WarrooS)</v>
      </c>
      <c r="B753" s="76">
        <f>'Results csv file'!C1200</f>
        <v>3.9442060000000001E-2</v>
      </c>
      <c r="C753" s="76">
        <f>'Results csv file'!D1200</f>
        <v>3.474025E-2</v>
      </c>
      <c r="D753" s="76">
        <f>'Results csv file'!E1200</f>
        <v>3.1331520000000002E-2</v>
      </c>
      <c r="E753" s="76">
        <f>'Results csv file'!F1200</f>
        <v>2.8736100000000001E-2</v>
      </c>
      <c r="F753" s="76">
        <f>'Results csv file'!G1200</f>
        <v>2.7397009999999999E-2</v>
      </c>
      <c r="G753" s="76">
        <f>'Results csv file'!H1200</f>
        <v>2.583187E-2</v>
      </c>
      <c r="H753" s="76">
        <f>'Results csv file'!I1200</f>
        <v>2.4549310000000001E-2</v>
      </c>
      <c r="I753" s="76">
        <f>'Results csv file'!J1200</f>
        <v>2.3509820000000001E-2</v>
      </c>
      <c r="J753" s="76">
        <f>'Results csv file'!K1200</f>
        <v>2.5871209999999999E-2</v>
      </c>
      <c r="K753" s="76">
        <f>'Results csv file'!L1200</f>
        <v>2.6664940000000002E-2</v>
      </c>
      <c r="L753" s="76">
        <f>'Results csv file'!M1200</f>
        <v>2.7094610000000002E-2</v>
      </c>
      <c r="M753" s="76">
        <f>'Results csv file'!N1200</f>
        <v>2.5746419999999999E-2</v>
      </c>
      <c r="N753" s="76">
        <f>'Results csv file'!O1200</f>
        <v>2.412804E-2</v>
      </c>
      <c r="O753" s="76">
        <f>'Results csv file'!P1200</f>
        <v>2.2726799999999998E-2</v>
      </c>
      <c r="P753" s="76">
        <f>'Results csv file'!Q1200</f>
        <v>2.1660579999999999E-2</v>
      </c>
      <c r="Q753" s="77">
        <f>'Results csv file'!R1200</f>
        <v>2.0797429999999999E-2</v>
      </c>
      <c r="R753" s="164"/>
      <c r="S753" s="164"/>
      <c r="T753" s="164"/>
      <c r="U753" s="164"/>
      <c r="V753" s="164"/>
      <c r="W753" s="164"/>
      <c r="X753" s="164"/>
    </row>
    <row r="754" spans="1:24" x14ac:dyDescent="0.25">
      <c r="A754" s="91" t="str">
        <f>'Results csv file'!A1205</f>
        <v>munxhoutot(MurwehS)</v>
      </c>
      <c r="B754" s="76">
        <f>'Results csv file'!C1201</f>
        <v>3.9753940000000001E-2</v>
      </c>
      <c r="C754" s="76">
        <f>'Results csv file'!D1201</f>
        <v>3.5867999999999997E-2</v>
      </c>
      <c r="D754" s="76">
        <f>'Results csv file'!E1201</f>
        <v>3.2945469999999998E-2</v>
      </c>
      <c r="E754" s="76">
        <f>'Results csv file'!F1201</f>
        <v>3.0651979999999999E-2</v>
      </c>
      <c r="F754" s="76">
        <f>'Results csv file'!G1201</f>
        <v>2.9379229999999999E-2</v>
      </c>
      <c r="G754" s="76">
        <f>'Results csv file'!H1201</f>
        <v>2.8005869999999999E-2</v>
      </c>
      <c r="H754" s="76">
        <f>'Results csv file'!I1201</f>
        <v>2.6867220000000001E-2</v>
      </c>
      <c r="I754" s="76">
        <f>'Results csv file'!J1201</f>
        <v>2.5933580000000001E-2</v>
      </c>
      <c r="J754" s="76">
        <f>'Results csv file'!K1201</f>
        <v>2.7687799999999999E-2</v>
      </c>
      <c r="K754" s="76">
        <f>'Results csv file'!L1201</f>
        <v>2.8572710000000001E-2</v>
      </c>
      <c r="L754" s="76">
        <f>'Results csv file'!M1201</f>
        <v>2.9189920000000001E-2</v>
      </c>
      <c r="M754" s="76">
        <f>'Results csv file'!N1201</f>
        <v>2.8186369999999999E-2</v>
      </c>
      <c r="N754" s="76">
        <f>'Results csv file'!O1201</f>
        <v>2.678728E-2</v>
      </c>
      <c r="O754" s="76">
        <f>'Results csv file'!P1201</f>
        <v>2.5481589999999998E-2</v>
      </c>
      <c r="P754" s="76">
        <f>'Results csv file'!Q1201</f>
        <v>2.4454489999999999E-2</v>
      </c>
      <c r="Q754" s="77">
        <f>'Results csv file'!R1201</f>
        <v>2.3620769999999999E-2</v>
      </c>
      <c r="R754" s="164"/>
      <c r="S754" s="164"/>
      <c r="T754" s="164"/>
      <c r="U754" s="164"/>
      <c r="V754" s="164"/>
      <c r="W754" s="164"/>
      <c r="X754" s="164"/>
    </row>
    <row r="755" spans="1:24" x14ac:dyDescent="0.25">
      <c r="A755" s="91" t="str">
        <f>'Results csv file'!A1206</f>
        <v>munxhoutot(ParooS)</v>
      </c>
      <c r="B755" s="76">
        <f>'Results csv file'!C1202</f>
        <v>2.1283280000000002E-2</v>
      </c>
      <c r="C755" s="76">
        <f>'Results csv file'!D1202</f>
        <v>1.7896169999999999E-2</v>
      </c>
      <c r="D755" s="76">
        <f>'Results csv file'!E1202</f>
        <v>1.5476180000000001E-2</v>
      </c>
      <c r="E755" s="76">
        <f>'Results csv file'!F1202</f>
        <v>1.3691419999999999E-2</v>
      </c>
      <c r="F755" s="76">
        <f>'Results csv file'!G1202</f>
        <v>1.258046E-2</v>
      </c>
      <c r="G755" s="76">
        <f>'Results csv file'!H1202</f>
        <v>1.1637079999999999E-2</v>
      </c>
      <c r="H755" s="76">
        <f>'Results csv file'!I1202</f>
        <v>1.0937550000000001E-2</v>
      </c>
      <c r="I755" s="76">
        <f>'Results csv file'!J1202</f>
        <v>1.0432439999999999E-2</v>
      </c>
      <c r="J755" s="76">
        <f>'Results csv file'!K1202</f>
        <v>1.106382E-2</v>
      </c>
      <c r="K755" s="76">
        <f>'Results csv file'!L1202</f>
        <v>1.139659E-2</v>
      </c>
      <c r="L755" s="76">
        <f>'Results csv file'!M1202</f>
        <v>1.1613109999999999E-2</v>
      </c>
      <c r="M755" s="76">
        <f>'Results csv file'!N1202</f>
        <v>1.081003E-2</v>
      </c>
      <c r="N755" s="76">
        <f>'Results csv file'!O1202</f>
        <v>9.8234220000000001E-3</v>
      </c>
      <c r="O755" s="76">
        <f>'Results csv file'!P1202</f>
        <v>8.9176010000000007E-3</v>
      </c>
      <c r="P755" s="76">
        <f>'Results csv file'!Q1202</f>
        <v>8.200911E-3</v>
      </c>
      <c r="Q755" s="77">
        <f>'Results csv file'!R1202</f>
        <v>7.6482369999999996E-3</v>
      </c>
      <c r="R755" s="164"/>
      <c r="S755" s="164"/>
      <c r="T755" s="164"/>
      <c r="U755" s="164"/>
      <c r="V755" s="164"/>
      <c r="W755" s="164"/>
      <c r="X755" s="164"/>
    </row>
    <row r="756" spans="1:24" x14ac:dyDescent="0.25">
      <c r="A756" s="91" t="str">
        <f>'Results csv file'!A1207</f>
        <v>munxhoutot(QuilpieS)</v>
      </c>
      <c r="B756" s="76">
        <f>'Results csv file'!C1203</f>
        <v>-2.6854590000000001E-2</v>
      </c>
      <c r="C756" s="76">
        <f>'Results csv file'!D1203</f>
        <v>-2.9035809999999999E-2</v>
      </c>
      <c r="D756" s="76">
        <f>'Results csv file'!E1203</f>
        <v>-3.0688679999999999E-2</v>
      </c>
      <c r="E756" s="76">
        <f>'Results csv file'!F1203</f>
        <v>-3.196007E-2</v>
      </c>
      <c r="F756" s="76">
        <f>'Results csv file'!G1203</f>
        <v>-3.2955329999999998E-2</v>
      </c>
      <c r="G756" s="76">
        <f>'Results csv file'!H1203</f>
        <v>-3.3362990000000002E-2</v>
      </c>
      <c r="H756" s="76">
        <f>'Results csv file'!I1203</f>
        <v>-3.358626E-2</v>
      </c>
      <c r="I756" s="76">
        <f>'Results csv file'!J1203</f>
        <v>-3.3683190000000002E-2</v>
      </c>
      <c r="J756" s="76">
        <f>'Results csv file'!K1203</f>
        <v>-3.499936E-2</v>
      </c>
      <c r="K756" s="76">
        <f>'Results csv file'!L1203</f>
        <v>-3.4950460000000003E-2</v>
      </c>
      <c r="L756" s="76">
        <f>'Results csv file'!M1203</f>
        <v>-3.47458E-2</v>
      </c>
      <c r="M756" s="76">
        <f>'Results csv file'!N1203</f>
        <v>-3.3562109999999999E-2</v>
      </c>
      <c r="N756" s="76">
        <f>'Results csv file'!O1203</f>
        <v>-3.2791260000000003E-2</v>
      </c>
      <c r="O756" s="76">
        <f>'Results csv file'!P1203</f>
        <v>-3.2520489999999999E-2</v>
      </c>
      <c r="P756" s="76">
        <f>'Results csv file'!Q1203</f>
        <v>-3.249138E-2</v>
      </c>
      <c r="Q756" s="77">
        <f>'Results csv file'!R1203</f>
        <v>-3.2442850000000002E-2</v>
      </c>
      <c r="R756" s="164"/>
      <c r="S756" s="164"/>
      <c r="T756" s="164"/>
      <c r="U756" s="164"/>
      <c r="V756" s="164"/>
      <c r="W756" s="164"/>
      <c r="X756" s="164"/>
    </row>
    <row r="757" spans="1:24" x14ac:dyDescent="0.25">
      <c r="A757" s="91" t="str">
        <f>'Results csv file'!A1208</f>
        <v>munxhoutot(FitzroySPtA)</v>
      </c>
      <c r="B757" s="76">
        <f>'Results csv file'!C1204</f>
        <v>-5.613725E-2</v>
      </c>
      <c r="C757" s="76">
        <f>'Results csv file'!D1204</f>
        <v>-5.4511700000000003E-2</v>
      </c>
      <c r="D757" s="76">
        <f>'Results csv file'!E1204</f>
        <v>-5.3317820000000002E-2</v>
      </c>
      <c r="E757" s="76">
        <f>'Results csv file'!F1204</f>
        <v>-5.2369300000000001E-2</v>
      </c>
      <c r="F757" s="76">
        <f>'Results csv file'!G1204</f>
        <v>-5.3803959999999998E-2</v>
      </c>
      <c r="G757" s="76">
        <f>'Results csv file'!H1204</f>
        <v>-5.3238529999999999E-2</v>
      </c>
      <c r="H757" s="76">
        <f>'Results csv file'!I1204</f>
        <v>-5.255717E-2</v>
      </c>
      <c r="I757" s="76">
        <f>'Results csv file'!J1204</f>
        <v>-5.1924690000000003E-2</v>
      </c>
      <c r="J757" s="76">
        <f>'Results csv file'!K1204</f>
        <v>-5.9490389999999997E-2</v>
      </c>
      <c r="K757" s="76">
        <f>'Results csv file'!L1204</f>
        <v>-6.1695340000000001E-2</v>
      </c>
      <c r="L757" s="76">
        <f>'Results csv file'!M1204</f>
        <v>-6.2934459999999998E-2</v>
      </c>
      <c r="M757" s="76">
        <f>'Results csv file'!N1204</f>
        <v>-6.009544E-2</v>
      </c>
      <c r="N757" s="76">
        <f>'Results csv file'!O1204</f>
        <v>-5.7698649999999997E-2</v>
      </c>
      <c r="O757" s="76">
        <f>'Results csv file'!P1204</f>
        <v>-5.6375889999999998E-2</v>
      </c>
      <c r="P757" s="76">
        <f>'Results csv file'!Q1204</f>
        <v>-5.5824150000000003E-2</v>
      </c>
      <c r="Q757" s="77">
        <f>'Results csv file'!R1204</f>
        <v>-5.5407390000000001E-2</v>
      </c>
      <c r="R757" s="164"/>
      <c r="S757" s="164"/>
      <c r="T757" s="164"/>
      <c r="U757" s="164"/>
      <c r="V757" s="164"/>
      <c r="W757" s="164"/>
      <c r="X757" s="164"/>
    </row>
    <row r="758" spans="1:24" x14ac:dyDescent="0.25">
      <c r="A758" s="91" t="str">
        <f>'Results csv file'!A1209</f>
        <v>munxhoutot(LivingstoneS)</v>
      </c>
      <c r="B758" s="76">
        <f>'Results csv file'!C1205</f>
        <v>1.7181990000000001E-2</v>
      </c>
      <c r="C758" s="76">
        <f>'Results csv file'!D1205</f>
        <v>1.3109310000000001E-2</v>
      </c>
      <c r="D758" s="76">
        <f>'Results csv file'!E1205</f>
        <v>9.8837279999999996E-3</v>
      </c>
      <c r="E758" s="76">
        <f>'Results csv file'!F1205</f>
        <v>7.2290979999999998E-3</v>
      </c>
      <c r="F758" s="76">
        <f>'Results csv file'!G1205</f>
        <v>5.9290130000000003E-3</v>
      </c>
      <c r="G758" s="76">
        <f>'Results csv file'!H1205</f>
        <v>4.4915160000000001E-3</v>
      </c>
      <c r="H758" s="76">
        <f>'Results csv file'!I1205</f>
        <v>3.2873139999999999E-3</v>
      </c>
      <c r="I758" s="76">
        <f>'Results csv file'!J1205</f>
        <v>2.2969650000000002E-3</v>
      </c>
      <c r="J758" s="76">
        <f>'Results csv file'!K1205</f>
        <v>3.9200229999999999E-3</v>
      </c>
      <c r="K758" s="76">
        <f>'Results csv file'!L1205</f>
        <v>4.8227729999999998E-3</v>
      </c>
      <c r="L758" s="76">
        <f>'Results csv file'!M1205</f>
        <v>5.5308909999999996E-3</v>
      </c>
      <c r="M758" s="76">
        <f>'Results csv file'!N1205</f>
        <v>5.4145199999999999E-3</v>
      </c>
      <c r="N758" s="76">
        <f>'Results csv file'!O1205</f>
        <v>4.7950359999999999E-3</v>
      </c>
      <c r="O758" s="76">
        <f>'Results csv file'!P1205</f>
        <v>4.0301460000000001E-3</v>
      </c>
      <c r="P758" s="76">
        <f>'Results csv file'!Q1205</f>
        <v>3.3814499999999998E-3</v>
      </c>
      <c r="Q758" s="77">
        <f>'Results csv file'!R1205</f>
        <v>2.8682220000000001E-3</v>
      </c>
      <c r="R758" s="164"/>
      <c r="S758" s="164"/>
      <c r="T758" s="164"/>
      <c r="U758" s="164"/>
      <c r="V758" s="164"/>
      <c r="W758" s="164"/>
      <c r="X758" s="164"/>
    </row>
    <row r="759" spans="1:24" x14ac:dyDescent="0.25">
      <c r="A759" s="91" t="str">
        <f>'Results csv file'!A1210</f>
        <v>munxhoutot(Rockhampton)</v>
      </c>
      <c r="B759" s="76">
        <f>'Results csv file'!C1206</f>
        <v>4.360555E-2</v>
      </c>
      <c r="C759" s="76">
        <f>'Results csv file'!D1206</f>
        <v>3.9841979999999999E-2</v>
      </c>
      <c r="D759" s="76">
        <f>'Results csv file'!E1206</f>
        <v>3.6917709999999999E-2</v>
      </c>
      <c r="E759" s="76">
        <f>'Results csv file'!F1206</f>
        <v>3.4536209999999998E-2</v>
      </c>
      <c r="F759" s="76">
        <f>'Results csv file'!G1206</f>
        <v>3.3247939999999997E-2</v>
      </c>
      <c r="G759" s="76">
        <f>'Results csv file'!H1206</f>
        <v>3.1785349999999997E-2</v>
      </c>
      <c r="H759" s="76">
        <f>'Results csv file'!I1206</f>
        <v>3.0518630000000001E-2</v>
      </c>
      <c r="I759" s="76">
        <f>'Results csv file'!J1206</f>
        <v>2.942782E-2</v>
      </c>
      <c r="J759" s="76">
        <f>'Results csv file'!K1206</f>
        <v>3.1406139999999999E-2</v>
      </c>
      <c r="K759" s="76">
        <f>'Results csv file'!L1206</f>
        <v>3.2484829999999999E-2</v>
      </c>
      <c r="L759" s="76">
        <f>'Results csv file'!M1206</f>
        <v>3.3306229999999999E-2</v>
      </c>
      <c r="M759" s="76">
        <f>'Results csv file'!N1206</f>
        <v>3.2530089999999998E-2</v>
      </c>
      <c r="N759" s="76">
        <f>'Results csv file'!O1206</f>
        <v>3.1269610000000003E-2</v>
      </c>
      <c r="O759" s="76">
        <f>'Results csv file'!P1206</f>
        <v>3.0009810000000001E-2</v>
      </c>
      <c r="P759" s="76">
        <f>'Results csv file'!Q1206</f>
        <v>2.898237E-2</v>
      </c>
      <c r="Q759" s="77">
        <f>'Results csv file'!R1206</f>
        <v>2.8129290000000001E-2</v>
      </c>
      <c r="R759" s="164"/>
      <c r="S759" s="164"/>
      <c r="T759" s="164"/>
      <c r="U759" s="164"/>
      <c r="V759" s="164"/>
      <c r="W759" s="164"/>
      <c r="X759" s="164"/>
    </row>
    <row r="760" spans="1:24" x14ac:dyDescent="0.25">
      <c r="A760" s="91" t="str">
        <f>'Results csv file'!A1211</f>
        <v>munxhoutot(CalliopeSPtA)</v>
      </c>
      <c r="B760" s="76">
        <f>'Results csv file'!C1207</f>
        <v>-6.9640430000000003E-2</v>
      </c>
      <c r="C760" s="76">
        <f>'Results csv file'!D1207</f>
        <v>-6.9610889999999995E-2</v>
      </c>
      <c r="D760" s="76">
        <f>'Results csv file'!E1207</f>
        <v>-6.9660079999999999E-2</v>
      </c>
      <c r="E760" s="76">
        <f>'Results csv file'!F1207</f>
        <v>-6.9728910000000005E-2</v>
      </c>
      <c r="F760" s="76">
        <f>'Results csv file'!G1207</f>
        <v>-7.0968489999999995E-2</v>
      </c>
      <c r="G760" s="76">
        <f>'Results csv file'!H1207</f>
        <v>-7.0569679999999996E-2</v>
      </c>
      <c r="H760" s="76">
        <f>'Results csv file'!I1207</f>
        <v>-7.0015759999999996E-2</v>
      </c>
      <c r="I760" s="76">
        <f>'Results csv file'!J1207</f>
        <v>-6.9462090000000004E-2</v>
      </c>
      <c r="J760" s="76">
        <f>'Results csv file'!K1207</f>
        <v>-7.5664919999999997E-2</v>
      </c>
      <c r="K760" s="76">
        <f>'Results csv file'!L1207</f>
        <v>-7.6926069999999999E-2</v>
      </c>
      <c r="L760" s="76">
        <f>'Results csv file'!M1207</f>
        <v>-7.7384129999999995E-2</v>
      </c>
      <c r="M760" s="76">
        <f>'Results csv file'!N1207</f>
        <v>-7.4193049999999997E-2</v>
      </c>
      <c r="N760" s="76">
        <f>'Results csv file'!O1207</f>
        <v>-7.1503250000000004E-2</v>
      </c>
      <c r="O760" s="76">
        <f>'Results csv file'!P1207</f>
        <v>-6.9914210000000004E-2</v>
      </c>
      <c r="P760" s="76">
        <f>'Results csv file'!Q1207</f>
        <v>-6.9103189999999995E-2</v>
      </c>
      <c r="Q760" s="77">
        <f>'Results csv file'!R1207</f>
        <v>-6.8417450000000005E-2</v>
      </c>
      <c r="R760" s="164"/>
      <c r="S760" s="164"/>
      <c r="T760" s="164"/>
      <c r="U760" s="164"/>
      <c r="V760" s="164"/>
      <c r="W760" s="164"/>
      <c r="X760" s="164"/>
    </row>
    <row r="761" spans="1:24" x14ac:dyDescent="0.25">
      <c r="A761" s="91" t="str">
        <f>'Results csv file'!A1212</f>
        <v>munxhoutot(Gladstone)</v>
      </c>
      <c r="B761" s="76">
        <f>'Results csv file'!C1208</f>
        <v>6.6513950000000001E-3</v>
      </c>
      <c r="C761" s="76">
        <f>'Results csv file'!D1208</f>
        <v>3.1353140000000002E-3</v>
      </c>
      <c r="D761" s="76">
        <f>'Results csv file'!E1208</f>
        <v>5.5741790000000003E-4</v>
      </c>
      <c r="E761" s="76">
        <f>'Results csv file'!F1208</f>
        <v>-1.395009E-3</v>
      </c>
      <c r="F761" s="76">
        <f>'Results csv file'!G1208</f>
        <v>-2.384331E-3</v>
      </c>
      <c r="G761" s="76">
        <f>'Results csv file'!H1208</f>
        <v>-3.337376E-3</v>
      </c>
      <c r="H761" s="76">
        <f>'Results csv file'!I1208</f>
        <v>-4.036932E-3</v>
      </c>
      <c r="I761" s="76">
        <f>'Results csv file'!J1208</f>
        <v>-4.532337E-3</v>
      </c>
      <c r="J761" s="76">
        <f>'Results csv file'!K1208</f>
        <v>-3.640768E-3</v>
      </c>
      <c r="K761" s="76">
        <f>'Results csv file'!L1208</f>
        <v>-3.139387E-3</v>
      </c>
      <c r="L761" s="76">
        <f>'Results csv file'!M1208</f>
        <v>-2.7673279999999999E-3</v>
      </c>
      <c r="M761" s="76">
        <f>'Results csv file'!N1208</f>
        <v>-2.9693089999999998E-3</v>
      </c>
      <c r="N761" s="76">
        <f>'Results csv file'!O1208</f>
        <v>-3.4702380000000001E-3</v>
      </c>
      <c r="O761" s="76">
        <f>'Results csv file'!P1208</f>
        <v>-4.041167E-3</v>
      </c>
      <c r="P761" s="76">
        <f>'Results csv file'!Q1208</f>
        <v>-4.516702E-3</v>
      </c>
      <c r="Q761" s="77">
        <f>'Results csv file'!R1208</f>
        <v>-4.8663420000000001E-3</v>
      </c>
      <c r="R761" s="164"/>
      <c r="S761" s="164"/>
      <c r="T761" s="164"/>
      <c r="U761" s="164"/>
      <c r="V761" s="164"/>
      <c r="W761" s="164"/>
      <c r="X761" s="164"/>
    </row>
    <row r="762" spans="1:24" x14ac:dyDescent="0.25">
      <c r="A762" s="91" t="str">
        <f>'Results csv file'!A1213</f>
        <v>munxhoutot(BananaS)</v>
      </c>
      <c r="B762" s="76">
        <f>'Results csv file'!C1209</f>
        <v>1.206054E-2</v>
      </c>
      <c r="C762" s="76">
        <f>'Results csv file'!D1209</f>
        <v>8.2404350000000008E-3</v>
      </c>
      <c r="D762" s="76">
        <f>'Results csv file'!E1209</f>
        <v>5.3879080000000003E-3</v>
      </c>
      <c r="E762" s="76">
        <f>'Results csv file'!F1209</f>
        <v>3.19039E-3</v>
      </c>
      <c r="F762" s="76">
        <f>'Results csv file'!G1209</f>
        <v>2.2314750000000001E-3</v>
      </c>
      <c r="G762" s="76">
        <f>'Results csv file'!H1209</f>
        <v>1.1331640000000001E-3</v>
      </c>
      <c r="H762" s="76">
        <f>'Results csv file'!I1209</f>
        <v>2.7832520000000002E-4</v>
      </c>
      <c r="I762" s="76">
        <f>'Results csv file'!J1209</f>
        <v>-3.5293919999999999E-4</v>
      </c>
      <c r="J762" s="76">
        <f>'Results csv file'!K1209</f>
        <v>1.3042080000000001E-3</v>
      </c>
      <c r="K762" s="76">
        <f>'Results csv file'!L1209</f>
        <v>2.0793169999999998E-3</v>
      </c>
      <c r="L762" s="76">
        <f>'Results csv file'!M1209</f>
        <v>2.6563749999999999E-3</v>
      </c>
      <c r="M762" s="76">
        <f>'Results csv file'!N1209</f>
        <v>2.3189909999999998E-3</v>
      </c>
      <c r="N762" s="76">
        <f>'Results csv file'!O1209</f>
        <v>1.662459E-3</v>
      </c>
      <c r="O762" s="76">
        <f>'Results csv file'!P1209</f>
        <v>9.9396089999999999E-4</v>
      </c>
      <c r="P762" s="76">
        <f>'Results csv file'!Q1209</f>
        <v>4.6949760000000002E-4</v>
      </c>
      <c r="Q762" s="77">
        <f>'Results csv file'!R1209</f>
        <v>9.0498489999999994E-5</v>
      </c>
      <c r="R762" s="164"/>
      <c r="S762" s="164"/>
      <c r="T762" s="164"/>
      <c r="U762" s="164"/>
      <c r="V762" s="164"/>
      <c r="W762" s="164"/>
      <c r="X762" s="164"/>
    </row>
    <row r="763" spans="1:24" x14ac:dyDescent="0.25">
      <c r="A763" s="91" t="str">
        <f>'Results csv file'!A1214</f>
        <v>munxhoutot(BauhiniaS)</v>
      </c>
      <c r="B763" s="76">
        <f>'Results csv file'!C1210</f>
        <v>1.167757E-2</v>
      </c>
      <c r="C763" s="76">
        <f>'Results csv file'!D1210</f>
        <v>7.5982829999999999E-3</v>
      </c>
      <c r="D763" s="76">
        <f>'Results csv file'!E1210</f>
        <v>4.4705389999999999E-3</v>
      </c>
      <c r="E763" s="76">
        <f>'Results csv file'!F1210</f>
        <v>1.9609470000000002E-3</v>
      </c>
      <c r="F763" s="76">
        <f>'Results csv file'!G1210</f>
        <v>9.2031399999999998E-4</v>
      </c>
      <c r="G763" s="76">
        <f>'Results csv file'!H1210</f>
        <v>-3.813469E-4</v>
      </c>
      <c r="H763" s="76">
        <f>'Results csv file'!I1210</f>
        <v>-1.4593049999999999E-3</v>
      </c>
      <c r="I763" s="76">
        <f>'Results csv file'!J1210</f>
        <v>-2.3139570000000002E-3</v>
      </c>
      <c r="J763" s="76">
        <f>'Results csv file'!K1210</f>
        <v>-2.922833E-4</v>
      </c>
      <c r="K763" s="76">
        <f>'Results csv file'!L1210</f>
        <v>5.9297470000000004E-4</v>
      </c>
      <c r="L763" s="76">
        <f>'Results csv file'!M1210</f>
        <v>1.2444870000000001E-3</v>
      </c>
      <c r="M763" s="76">
        <f>'Results csv file'!N1210</f>
        <v>1.0218499999999999E-3</v>
      </c>
      <c r="N763" s="76">
        <f>'Results csv file'!O1210</f>
        <v>4.1125949999999998E-4</v>
      </c>
      <c r="O763" s="76">
        <f>'Results csv file'!P1210</f>
        <v>-2.6763330000000002E-4</v>
      </c>
      <c r="P763" s="76">
        <f>'Results csv file'!Q1210</f>
        <v>-8.2086979999999995E-4</v>
      </c>
      <c r="Q763" s="77">
        <f>'Results csv file'!R1210</f>
        <v>-1.2478089999999999E-3</v>
      </c>
      <c r="R763" s="164"/>
      <c r="S763" s="164"/>
      <c r="T763" s="164"/>
      <c r="U763" s="164"/>
      <c r="V763" s="164"/>
      <c r="W763" s="164"/>
      <c r="X763" s="164"/>
    </row>
    <row r="764" spans="1:24" x14ac:dyDescent="0.25">
      <c r="A764" s="91" t="str">
        <f>'Results csv file'!A1215</f>
        <v>munxhoutot(DuaringaS)</v>
      </c>
      <c r="B764" s="76">
        <f>'Results csv file'!C1211</f>
        <v>-0.11278299999999999</v>
      </c>
      <c r="C764" s="76">
        <f>'Results csv file'!D1211</f>
        <v>-0.10972</v>
      </c>
      <c r="D764" s="76">
        <f>'Results csv file'!E1211</f>
        <v>-0.107183</v>
      </c>
      <c r="E764" s="76">
        <f>'Results csv file'!F1211</f>
        <v>-0.10492799999999999</v>
      </c>
      <c r="F764" s="76">
        <f>'Results csv file'!G1211</f>
        <v>-0.105346</v>
      </c>
      <c r="G764" s="76">
        <f>'Results csv file'!H1211</f>
        <v>-0.103544</v>
      </c>
      <c r="H764" s="76">
        <f>'Results csv file'!I1211</f>
        <v>-0.101636</v>
      </c>
      <c r="I764" s="76">
        <f>'Results csv file'!J1211</f>
        <v>-9.9797590000000005E-2</v>
      </c>
      <c r="J764" s="76">
        <f>'Results csv file'!K1211</f>
        <v>-0.10952199999999999</v>
      </c>
      <c r="K764" s="76">
        <f>'Results csv file'!L1211</f>
        <v>-0.112577</v>
      </c>
      <c r="L764" s="76">
        <f>'Results csv file'!M1211</f>
        <v>-0.11436300000000001</v>
      </c>
      <c r="M764" s="76">
        <f>'Results csv file'!N1211</f>
        <v>-0.109574</v>
      </c>
      <c r="N764" s="76">
        <f>'Results csv file'!O1211</f>
        <v>-0.10519299999999999</v>
      </c>
      <c r="O764" s="76">
        <f>'Results csv file'!P1211</f>
        <v>-0.102296</v>
      </c>
      <c r="P764" s="76">
        <f>'Results csv file'!Q1211</f>
        <v>-0.10054100000000001</v>
      </c>
      <c r="Q764" s="77">
        <f>'Results csv file'!R1211</f>
        <v>-9.9055069999999995E-2</v>
      </c>
      <c r="R764" s="164"/>
      <c r="S764" s="164"/>
      <c r="T764" s="164"/>
      <c r="U764" s="164"/>
      <c r="V764" s="164"/>
      <c r="W764" s="164"/>
      <c r="X764" s="164"/>
    </row>
    <row r="765" spans="1:24" x14ac:dyDescent="0.25">
      <c r="A765" s="91" t="str">
        <f>'Results csv file'!A1216</f>
        <v>munxhoutot(EmeraldS)</v>
      </c>
      <c r="B765" s="76">
        <f>'Results csv file'!C1212</f>
        <v>-0.13025</v>
      </c>
      <c r="C765" s="76">
        <f>'Results csv file'!D1212</f>
        <v>-0.126829</v>
      </c>
      <c r="D765" s="76">
        <f>'Results csv file'!E1212</f>
        <v>-0.12409199999999999</v>
      </c>
      <c r="E765" s="76">
        <f>'Results csv file'!F1212</f>
        <v>-0.121736</v>
      </c>
      <c r="F765" s="76">
        <f>'Results csv file'!G1212</f>
        <v>-0.121921</v>
      </c>
      <c r="G765" s="76">
        <f>'Results csv file'!H1212</f>
        <v>-0.119953</v>
      </c>
      <c r="H765" s="76">
        <f>'Results csv file'!I1212</f>
        <v>-0.117909</v>
      </c>
      <c r="I765" s="76">
        <f>'Results csv file'!J1212</f>
        <v>-0.11597200000000001</v>
      </c>
      <c r="J765" s="76">
        <f>'Results csv file'!K1212</f>
        <v>-0.12545700000000001</v>
      </c>
      <c r="K765" s="76">
        <f>'Results csv file'!L1212</f>
        <v>-0.12817400000000001</v>
      </c>
      <c r="L765" s="76">
        <f>'Results csv file'!M1212</f>
        <v>-0.12965099999999999</v>
      </c>
      <c r="M765" s="76">
        <f>'Results csv file'!N1212</f>
        <v>-0.12457500000000001</v>
      </c>
      <c r="N765" s="76">
        <f>'Results csv file'!O1212</f>
        <v>-0.119897</v>
      </c>
      <c r="O765" s="76">
        <f>'Results csv file'!P1212</f>
        <v>-0.116757</v>
      </c>
      <c r="P765" s="76">
        <f>'Results csv file'!Q1212</f>
        <v>-0.11480799999999999</v>
      </c>
      <c r="Q765" s="77">
        <f>'Results csv file'!R1212</f>
        <v>-0.113147</v>
      </c>
      <c r="R765" s="164"/>
      <c r="S765" s="164"/>
      <c r="T765" s="164"/>
      <c r="U765" s="164"/>
      <c r="V765" s="164"/>
      <c r="W765" s="164"/>
      <c r="X765" s="164"/>
    </row>
    <row r="766" spans="1:24" x14ac:dyDescent="0.25">
      <c r="A766" s="91" t="str">
        <f>'Results csv file'!A1217</f>
        <v>munxhoutot(PeakDownsS)</v>
      </c>
      <c r="B766" s="76">
        <f>'Results csv file'!C1213</f>
        <v>1.4006899999999999E-2</v>
      </c>
      <c r="C766" s="76">
        <f>'Results csv file'!D1213</f>
        <v>1.1301729999999999E-2</v>
      </c>
      <c r="D766" s="76">
        <f>'Results csv file'!E1213</f>
        <v>9.2757570000000008E-3</v>
      </c>
      <c r="E766" s="76">
        <f>'Results csv file'!F1213</f>
        <v>7.7643540000000002E-3</v>
      </c>
      <c r="F766" s="76">
        <f>'Results csv file'!G1213</f>
        <v>7.101184E-3</v>
      </c>
      <c r="G766" s="76">
        <f>'Results csv file'!H1213</f>
        <v>6.5357360000000003E-3</v>
      </c>
      <c r="H766" s="76">
        <f>'Results csv file'!I1213</f>
        <v>6.1854129999999998E-3</v>
      </c>
      <c r="I766" s="76">
        <f>'Results csv file'!J1213</f>
        <v>6.0197870000000004E-3</v>
      </c>
      <c r="J766" s="76">
        <f>'Results csv file'!K1213</f>
        <v>6.658293E-3</v>
      </c>
      <c r="K766" s="76">
        <f>'Results csv file'!L1213</f>
        <v>7.1546509999999997E-3</v>
      </c>
      <c r="L766" s="76">
        <f>'Results csv file'!M1213</f>
        <v>7.6478010000000001E-3</v>
      </c>
      <c r="M766" s="76">
        <f>'Results csv file'!N1213</f>
        <v>7.1123460000000003E-3</v>
      </c>
      <c r="N766" s="76">
        <f>'Results csv file'!O1213</f>
        <v>6.5167649999999999E-3</v>
      </c>
      <c r="O766" s="76">
        <f>'Results csv file'!P1213</f>
        <v>6.0318300000000002E-3</v>
      </c>
      <c r="P766" s="76">
        <f>'Results csv file'!Q1213</f>
        <v>5.719259E-3</v>
      </c>
      <c r="Q766" s="77">
        <f>'Results csv file'!R1213</f>
        <v>5.5334909999999998E-3</v>
      </c>
      <c r="R766" s="164"/>
      <c r="S766" s="164"/>
      <c r="T766" s="164"/>
      <c r="U766" s="164"/>
      <c r="V766" s="164"/>
      <c r="W766" s="164"/>
      <c r="X766" s="164"/>
    </row>
    <row r="767" spans="1:24" x14ac:dyDescent="0.25">
      <c r="A767" s="91" t="str">
        <f>'Results csv file'!A1218</f>
        <v>munxhoutot(CalliopeSPtB)</v>
      </c>
      <c r="B767" s="76">
        <f>'Results csv file'!C1214</f>
        <v>2.6414679999999999E-2</v>
      </c>
      <c r="C767" s="76">
        <f>'Results csv file'!D1214</f>
        <v>2.3178529999999999E-2</v>
      </c>
      <c r="D767" s="76">
        <f>'Results csv file'!E1214</f>
        <v>2.080802E-2</v>
      </c>
      <c r="E767" s="76">
        <f>'Results csv file'!F1214</f>
        <v>1.903094E-2</v>
      </c>
      <c r="F767" s="76">
        <f>'Results csv file'!G1214</f>
        <v>1.8347780000000001E-2</v>
      </c>
      <c r="G767" s="76">
        <f>'Results csv file'!H1214</f>
        <v>1.7578110000000001E-2</v>
      </c>
      <c r="H767" s="76">
        <f>'Results csv file'!I1214</f>
        <v>1.7033449999999999E-2</v>
      </c>
      <c r="I767" s="76">
        <f>'Results csv file'!J1214</f>
        <v>1.6683400000000001E-2</v>
      </c>
      <c r="J767" s="76">
        <f>'Results csv file'!K1214</f>
        <v>1.816276E-2</v>
      </c>
      <c r="K767" s="76">
        <f>'Results csv file'!L1214</f>
        <v>1.8994960000000002E-2</v>
      </c>
      <c r="L767" s="76">
        <f>'Results csv file'!M1214</f>
        <v>1.9680949999999999E-2</v>
      </c>
      <c r="M767" s="76">
        <f>'Results csv file'!N1214</f>
        <v>1.8537060000000001E-2</v>
      </c>
      <c r="N767" s="76">
        <f>'Results csv file'!O1214</f>
        <v>1.7369639999999999E-2</v>
      </c>
      <c r="O767" s="76">
        <f>'Results csv file'!P1214</f>
        <v>1.64908E-2</v>
      </c>
      <c r="P767" s="76">
        <f>'Results csv file'!Q1214</f>
        <v>1.592704E-2</v>
      </c>
      <c r="Q767" s="77">
        <f>'Results csv file'!R1214</f>
        <v>1.553766E-2</v>
      </c>
      <c r="R767" s="164"/>
      <c r="S767" s="164"/>
      <c r="T767" s="164"/>
      <c r="U767" s="164"/>
      <c r="V767" s="164"/>
      <c r="W767" s="164"/>
      <c r="X767" s="164"/>
    </row>
    <row r="768" spans="1:24" x14ac:dyDescent="0.25">
      <c r="A768" s="91" t="str">
        <f>'Results csv file'!A1219</f>
        <v>munxhoutot(MiriamValeS)</v>
      </c>
      <c r="B768" s="76">
        <f>'Results csv file'!C1215</f>
        <v>1.1946409999999999E-2</v>
      </c>
      <c r="C768" s="76">
        <f>'Results csv file'!D1215</f>
        <v>1.0249360000000001E-2</v>
      </c>
      <c r="D768" s="76">
        <f>'Results csv file'!E1215</f>
        <v>9.1277509999999999E-3</v>
      </c>
      <c r="E768" s="76">
        <f>'Results csv file'!F1215</f>
        <v>8.4664279999999998E-3</v>
      </c>
      <c r="F768" s="76">
        <f>'Results csv file'!G1215</f>
        <v>8.2280789999999993E-3</v>
      </c>
      <c r="G768" s="76">
        <f>'Results csv file'!H1215</f>
        <v>8.286781E-3</v>
      </c>
      <c r="H768" s="76">
        <f>'Results csv file'!I1215</f>
        <v>8.5789249999999994E-3</v>
      </c>
      <c r="I768" s="76">
        <f>'Results csv file'!J1215</f>
        <v>9.0368089999999998E-3</v>
      </c>
      <c r="J768" s="76">
        <f>'Results csv file'!K1215</f>
        <v>9.0368089999999998E-3</v>
      </c>
      <c r="K768" s="76">
        <f>'Results csv file'!L1215</f>
        <v>9.1414270000000006E-3</v>
      </c>
      <c r="L768" s="76">
        <f>'Results csv file'!M1215</f>
        <v>9.3268640000000007E-3</v>
      </c>
      <c r="M768" s="76">
        <f>'Results csv file'!N1215</f>
        <v>8.0722209999999992E-3</v>
      </c>
      <c r="N768" s="76">
        <f>'Results csv file'!O1215</f>
        <v>7.2766569999999997E-3</v>
      </c>
      <c r="O768" s="76">
        <f>'Results csv file'!P1215</f>
        <v>6.9093870000000003E-3</v>
      </c>
      <c r="P768" s="76">
        <f>'Results csv file'!Q1215</f>
        <v>6.8311300000000004E-3</v>
      </c>
      <c r="Q768" s="77">
        <f>'Results csv file'!R1215</f>
        <v>6.8900649999999999E-3</v>
      </c>
      <c r="R768" s="164"/>
      <c r="S768" s="164"/>
      <c r="T768" s="164"/>
      <c r="U768" s="164"/>
      <c r="V768" s="164"/>
      <c r="W768" s="164"/>
      <c r="X768" s="164"/>
    </row>
    <row r="769" spans="1:24" x14ac:dyDescent="0.25">
      <c r="A769" s="91" t="str">
        <f>'Results csv file'!A1220</f>
        <v>munxhoutot(FitzroySPtB)</v>
      </c>
      <c r="B769" s="76">
        <f>'Results csv file'!C1216</f>
        <v>4.6008890000000004E-3</v>
      </c>
      <c r="C769" s="76">
        <f>'Results csv file'!D1216</f>
        <v>1.964506E-3</v>
      </c>
      <c r="D769" s="76">
        <f>'Results csv file'!E1216</f>
        <v>5.519593E-5</v>
      </c>
      <c r="E769" s="76">
        <f>'Results csv file'!F1216</f>
        <v>-1.320536E-3</v>
      </c>
      <c r="F769" s="76">
        <f>'Results csv file'!G1216</f>
        <v>-2.1141380000000002E-3</v>
      </c>
      <c r="G769" s="76">
        <f>'Results csv file'!H1216</f>
        <v>-2.6203519999999998E-3</v>
      </c>
      <c r="H769" s="76">
        <f>'Results csv file'!I1216</f>
        <v>-2.8924200000000001E-3</v>
      </c>
      <c r="I769" s="76">
        <f>'Results csv file'!J1216</f>
        <v>-2.9897499999999998E-3</v>
      </c>
      <c r="J769" s="76">
        <f>'Results csv file'!K1216</f>
        <v>-3.1360649999999999E-3</v>
      </c>
      <c r="K769" s="76">
        <f>'Results csv file'!L1216</f>
        <v>-3.0174690000000001E-3</v>
      </c>
      <c r="L769" s="76">
        <f>'Results csv file'!M1216</f>
        <v>-2.8359890000000001E-3</v>
      </c>
      <c r="M769" s="76">
        <f>'Results csv file'!N1216</f>
        <v>-3.0265410000000002E-3</v>
      </c>
      <c r="N769" s="76">
        <f>'Results csv file'!O1216</f>
        <v>-3.323678E-3</v>
      </c>
      <c r="O769" s="76">
        <f>'Results csv file'!P1216</f>
        <v>-3.6431010000000002E-3</v>
      </c>
      <c r="P769" s="76">
        <f>'Results csv file'!Q1216</f>
        <v>-3.8965739999999999E-3</v>
      </c>
      <c r="Q769" s="77">
        <f>'Results csv file'!R1216</f>
        <v>-4.0429250000000002E-3</v>
      </c>
      <c r="R769" s="164"/>
      <c r="S769" s="164"/>
      <c r="T769" s="164"/>
      <c r="U769" s="164"/>
      <c r="V769" s="164"/>
      <c r="W769" s="164"/>
      <c r="X769" s="164"/>
    </row>
    <row r="770" spans="1:24" x14ac:dyDescent="0.25">
      <c r="A770" s="91" t="str">
        <f>'Results csv file'!A1221</f>
        <v>munxhoutot(Livingstone3)</v>
      </c>
      <c r="B770" s="76">
        <f>'Results csv file'!C1217</f>
        <v>7.6305139999999997E-3</v>
      </c>
      <c r="C770" s="76">
        <f>'Results csv file'!D1217</f>
        <v>6.1634189999999998E-3</v>
      </c>
      <c r="D770" s="76">
        <f>'Results csv file'!E1217</f>
        <v>5.2330179999999999E-3</v>
      </c>
      <c r="E770" s="76">
        <f>'Results csv file'!F1217</f>
        <v>4.7245489999999998E-3</v>
      </c>
      <c r="F770" s="76">
        <f>'Results csv file'!G1217</f>
        <v>4.2718610000000001E-3</v>
      </c>
      <c r="G770" s="76">
        <f>'Results csv file'!H1217</f>
        <v>4.3598480000000004E-3</v>
      </c>
      <c r="H770" s="76">
        <f>'Results csv file'!I1217</f>
        <v>4.6810740000000003E-3</v>
      </c>
      <c r="I770" s="76">
        <f>'Results csv file'!J1217</f>
        <v>5.1580030000000004E-3</v>
      </c>
      <c r="J770" s="76">
        <f>'Results csv file'!K1217</f>
        <v>4.1552050000000004E-3</v>
      </c>
      <c r="K770" s="76">
        <f>'Results csv file'!L1217</f>
        <v>3.7702289999999999E-3</v>
      </c>
      <c r="L770" s="76">
        <f>'Results csv file'!M1217</f>
        <v>3.564794E-3</v>
      </c>
      <c r="M770" s="76">
        <f>'Results csv file'!N1217</f>
        <v>2.739638E-3</v>
      </c>
      <c r="N770" s="76">
        <f>'Results csv file'!O1217</f>
        <v>2.2561920000000002E-3</v>
      </c>
      <c r="O770" s="76">
        <f>'Results csv file'!P1217</f>
        <v>2.0244299999999998E-3</v>
      </c>
      <c r="P770" s="76">
        <f>'Results csv file'!Q1217</f>
        <v>1.945984E-3</v>
      </c>
      <c r="Q770" s="77">
        <f>'Results csv file'!R1217</f>
        <v>1.9753729999999999E-3</v>
      </c>
      <c r="R770" s="164"/>
      <c r="S770" s="164"/>
      <c r="T770" s="164"/>
      <c r="U770" s="164"/>
      <c r="V770" s="164"/>
      <c r="W770" s="164"/>
      <c r="X770" s="164"/>
    </row>
    <row r="771" spans="1:24" x14ac:dyDescent="0.25">
      <c r="A771" s="91" t="str">
        <f>'Results csv file'!A1222</f>
        <v>munxhoutot(MountMorganS)</v>
      </c>
      <c r="B771" s="76">
        <f>'Results csv file'!C1218</f>
        <v>-0.117466</v>
      </c>
      <c r="C771" s="76">
        <f>'Results csv file'!D1218</f>
        <v>-0.11523600000000001</v>
      </c>
      <c r="D771" s="76">
        <f>'Results csv file'!E1218</f>
        <v>-0.11347699999999999</v>
      </c>
      <c r="E771" s="76">
        <f>'Results csv file'!F1218</f>
        <v>-0.111953</v>
      </c>
      <c r="F771" s="76">
        <f>'Results csv file'!G1218</f>
        <v>-0.11257499999999999</v>
      </c>
      <c r="G771" s="76">
        <f>'Results csv file'!H1218</f>
        <v>-0.11100400000000001</v>
      </c>
      <c r="H771" s="76">
        <f>'Results csv file'!I1218</f>
        <v>-0.109318</v>
      </c>
      <c r="I771" s="76">
        <f>'Results csv file'!J1218</f>
        <v>-0.10770100000000001</v>
      </c>
      <c r="J771" s="76">
        <f>'Results csv file'!K1218</f>
        <v>-0.11626599999999999</v>
      </c>
      <c r="K771" s="76">
        <f>'Results csv file'!L1218</f>
        <v>-0.118052</v>
      </c>
      <c r="L771" s="76">
        <f>'Results csv file'!M1218</f>
        <v>-0.118742</v>
      </c>
      <c r="M771" s="76">
        <f>'Results csv file'!N1218</f>
        <v>-0.113816</v>
      </c>
      <c r="N771" s="76">
        <f>'Results csv file'!O1218</f>
        <v>-0.109419</v>
      </c>
      <c r="O771" s="76">
        <f>'Results csv file'!P1218</f>
        <v>-0.10655199999999999</v>
      </c>
      <c r="P771" s="76">
        <f>'Results csv file'!Q1218</f>
        <v>-0.104836</v>
      </c>
      <c r="Q771" s="77">
        <f>'Results csv file'!R1218</f>
        <v>-0.10335999999999999</v>
      </c>
      <c r="R771" s="164"/>
      <c r="S771" s="164"/>
      <c r="T771" s="164"/>
      <c r="U771" s="164"/>
      <c r="V771" s="164"/>
      <c r="W771" s="164"/>
      <c r="X771" s="164"/>
    </row>
    <row r="772" spans="1:24" x14ac:dyDescent="0.25">
      <c r="A772" s="91" t="str">
        <f>'Results csv file'!A1223</f>
        <v>munxhoutot(WoorabindaS)</v>
      </c>
      <c r="B772" s="76">
        <f>'Results csv file'!C1219</f>
        <v>-3.10367E-2</v>
      </c>
      <c r="C772" s="76">
        <f>'Results csv file'!D1219</f>
        <v>-3.301072E-2</v>
      </c>
      <c r="D772" s="76">
        <f>'Results csv file'!E1219</f>
        <v>-3.4398199999999997E-2</v>
      </c>
      <c r="E772" s="76">
        <f>'Results csv file'!F1219</f>
        <v>-3.538475E-2</v>
      </c>
      <c r="F772" s="76">
        <f>'Results csv file'!G1219</f>
        <v>-3.6386920000000003E-2</v>
      </c>
      <c r="G772" s="76">
        <f>'Results csv file'!H1219</f>
        <v>-3.6619730000000003E-2</v>
      </c>
      <c r="H772" s="76">
        <f>'Results csv file'!I1219</f>
        <v>-3.6648849999999997E-2</v>
      </c>
      <c r="I772" s="76">
        <f>'Results csv file'!J1219</f>
        <v>-3.6561749999999997E-2</v>
      </c>
      <c r="J772" s="76">
        <f>'Results csv file'!K1219</f>
        <v>-3.8587440000000001E-2</v>
      </c>
      <c r="K772" s="76">
        <f>'Results csv file'!L1219</f>
        <v>-3.8831409999999997E-2</v>
      </c>
      <c r="L772" s="76">
        <f>'Results csv file'!M1219</f>
        <v>-3.8821649999999999E-2</v>
      </c>
      <c r="M772" s="76">
        <f>'Results csv file'!N1219</f>
        <v>-3.7407040000000003E-2</v>
      </c>
      <c r="N772" s="76">
        <f>'Results csv file'!O1219</f>
        <v>-3.6377529999999998E-2</v>
      </c>
      <c r="O772" s="76">
        <f>'Results csv file'!P1219</f>
        <v>-3.5914700000000001E-2</v>
      </c>
      <c r="P772" s="76">
        <f>'Results csv file'!Q1219</f>
        <v>-3.5759869999999999E-2</v>
      </c>
      <c r="Q772" s="77">
        <f>'Results csv file'!R1219</f>
        <v>-3.560518E-2</v>
      </c>
      <c r="R772" s="164"/>
      <c r="S772" s="164"/>
      <c r="T772" s="164"/>
      <c r="U772" s="164"/>
      <c r="V772" s="164"/>
      <c r="W772" s="164"/>
      <c r="X772" s="164"/>
    </row>
    <row r="773" spans="1:24" x14ac:dyDescent="0.25">
      <c r="A773" s="91" t="str">
        <f>'Results csv file'!A1224</f>
        <v>munxhoutot(Aramac)</v>
      </c>
      <c r="B773" s="76">
        <f>'Results csv file'!C1220</f>
        <v>-9.3557320000000005E-4</v>
      </c>
      <c r="C773" s="76">
        <f>'Results csv file'!D1220</f>
        <v>-4.184058E-3</v>
      </c>
      <c r="D773" s="76">
        <f>'Results csv file'!E1220</f>
        <v>-6.6685750000000004E-3</v>
      </c>
      <c r="E773" s="76">
        <f>'Results csv file'!F1220</f>
        <v>-8.6045110000000005E-3</v>
      </c>
      <c r="F773" s="76">
        <f>'Results csv file'!G1220</f>
        <v>-9.6311580000000008E-3</v>
      </c>
      <c r="G773" s="76">
        <f>'Results csv file'!H1220</f>
        <v>-1.0516050000000001E-2</v>
      </c>
      <c r="H773" s="76">
        <f>'Results csv file'!I1220</f>
        <v>-1.116705E-2</v>
      </c>
      <c r="I773" s="76">
        <f>'Results csv file'!J1220</f>
        <v>-1.1633320000000001E-2</v>
      </c>
      <c r="J773" s="76">
        <f>'Results csv file'!K1220</f>
        <v>-1.1172720000000001E-2</v>
      </c>
      <c r="K773" s="76">
        <f>'Results csv file'!L1220</f>
        <v>-1.0672249999999999E-2</v>
      </c>
      <c r="L773" s="76">
        <f>'Results csv file'!M1220</f>
        <v>-1.022224E-2</v>
      </c>
      <c r="M773" s="76">
        <f>'Results csv file'!N1220</f>
        <v>-9.9619589999999994E-3</v>
      </c>
      <c r="N773" s="76">
        <f>'Results csv file'!O1220</f>
        <v>-1.0116460000000001E-2</v>
      </c>
      <c r="O773" s="76">
        <f>'Results csv file'!P1220</f>
        <v>-1.048435E-2</v>
      </c>
      <c r="P773" s="76">
        <f>'Results csv file'!Q1220</f>
        <v>-1.0833819999999999E-2</v>
      </c>
      <c r="Q773" s="77">
        <f>'Results csv file'!R1220</f>
        <v>-1.1086220000000001E-2</v>
      </c>
      <c r="R773" s="164"/>
      <c r="S773" s="164"/>
      <c r="T773" s="164"/>
      <c r="U773" s="164"/>
      <c r="V773" s="164"/>
      <c r="W773" s="164"/>
      <c r="X773" s="164"/>
    </row>
    <row r="774" spans="1:24" x14ac:dyDescent="0.25">
      <c r="A774" s="91" t="str">
        <f>'Results csv file'!A1225</f>
        <v>munxhoutot(Barcaldine)</v>
      </c>
      <c r="B774" s="76">
        <f>'Results csv file'!C1221</f>
        <v>2.7189290000000001E-2</v>
      </c>
      <c r="C774" s="76">
        <f>'Results csv file'!D1221</f>
        <v>2.2556099999999999E-2</v>
      </c>
      <c r="D774" s="76">
        <f>'Results csv file'!E1221</f>
        <v>1.9027840000000001E-2</v>
      </c>
      <c r="E774" s="76">
        <f>'Results csv file'!F1221</f>
        <v>1.624308E-2</v>
      </c>
      <c r="F774" s="76">
        <f>'Results csv file'!G1221</f>
        <v>1.516846E-2</v>
      </c>
      <c r="G774" s="76">
        <f>'Results csv file'!H1221</f>
        <v>1.371198E-2</v>
      </c>
      <c r="H774" s="76">
        <f>'Results csv file'!I1221</f>
        <v>1.2527959999999999E-2</v>
      </c>
      <c r="I774" s="76">
        <f>'Results csv file'!J1221</f>
        <v>1.1596199999999999E-2</v>
      </c>
      <c r="J774" s="76">
        <f>'Results csv file'!K1221</f>
        <v>1.434124E-2</v>
      </c>
      <c r="K774" s="76">
        <f>'Results csv file'!L1221</f>
        <v>1.5497749999999999E-2</v>
      </c>
      <c r="L774" s="76">
        <f>'Results csv file'!M1221</f>
        <v>1.6338370000000001E-2</v>
      </c>
      <c r="M774" s="76">
        <f>'Results csv file'!N1221</f>
        <v>1.5567350000000001E-2</v>
      </c>
      <c r="N774" s="76">
        <f>'Results csv file'!O1221</f>
        <v>1.4467219999999999E-2</v>
      </c>
      <c r="O774" s="76">
        <f>'Results csv file'!P1221</f>
        <v>1.34891E-2</v>
      </c>
      <c r="P774" s="76">
        <f>'Results csv file'!Q1221</f>
        <v>1.2780619999999999E-2</v>
      </c>
      <c r="Q774" s="77">
        <f>'Results csv file'!R1221</f>
        <v>1.224657E-2</v>
      </c>
      <c r="R774" s="164"/>
      <c r="S774" s="164"/>
      <c r="T774" s="164"/>
      <c r="U774" s="164"/>
      <c r="V774" s="164"/>
      <c r="W774" s="164"/>
      <c r="X774" s="164"/>
    </row>
    <row r="775" spans="1:24" x14ac:dyDescent="0.25">
      <c r="A775" s="91" t="str">
        <f>'Results csv file'!A1226</f>
        <v>munxhoutot(BarcaldineRJ)</v>
      </c>
      <c r="B775" s="76">
        <f>'Results csv file'!C1222</f>
        <v>-2.920085E-2</v>
      </c>
      <c r="C775" s="76">
        <f>'Results csv file'!D1222</f>
        <v>-3.1099620000000001E-2</v>
      </c>
      <c r="D775" s="76">
        <f>'Results csv file'!E1222</f>
        <v>-3.257724E-2</v>
      </c>
      <c r="E775" s="76">
        <f>'Results csv file'!F1222</f>
        <v>-3.3741439999999998E-2</v>
      </c>
      <c r="F775" s="76">
        <f>'Results csv file'!G1222</f>
        <v>-3.4716650000000002E-2</v>
      </c>
      <c r="G775" s="76">
        <f>'Results csv file'!H1222</f>
        <v>-3.5046760000000003E-2</v>
      </c>
      <c r="H775" s="76">
        <f>'Results csv file'!I1222</f>
        <v>-3.5192279999999999E-2</v>
      </c>
      <c r="I775" s="76">
        <f>'Results csv file'!J1222</f>
        <v>-3.5221420000000003E-2</v>
      </c>
      <c r="J775" s="76">
        <f>'Results csv file'!K1222</f>
        <v>-3.6724630000000001E-2</v>
      </c>
      <c r="K775" s="76">
        <f>'Results csv file'!L1222</f>
        <v>-3.6617360000000002E-2</v>
      </c>
      <c r="L775" s="76">
        <f>'Results csv file'!M1222</f>
        <v>-3.6305869999999997E-2</v>
      </c>
      <c r="M775" s="76">
        <f>'Results csv file'!N1222</f>
        <v>-3.4920060000000003E-2</v>
      </c>
      <c r="N775" s="76">
        <f>'Results csv file'!O1222</f>
        <v>-3.4014349999999999E-2</v>
      </c>
      <c r="O775" s="76">
        <f>'Results csv file'!P1222</f>
        <v>-3.3656819999999997E-2</v>
      </c>
      <c r="P775" s="76">
        <f>'Results csv file'!Q1222</f>
        <v>-3.3560079999999999E-2</v>
      </c>
      <c r="Q775" s="77">
        <f>'Results csv file'!R1222</f>
        <v>-3.3443899999999999E-2</v>
      </c>
      <c r="R775" s="164"/>
      <c r="S775" s="164"/>
      <c r="T775" s="164"/>
      <c r="U775" s="164"/>
      <c r="V775" s="164"/>
      <c r="W775" s="164"/>
      <c r="X775" s="164"/>
    </row>
    <row r="776" spans="1:24" x14ac:dyDescent="0.25">
      <c r="A776" s="91" t="str">
        <f>'Results csv file'!A1227</f>
        <v>munxhoutot(BarcooS)</v>
      </c>
      <c r="B776" s="76">
        <f>'Results csv file'!C1223</f>
        <v>-2.1591160000000002E-2</v>
      </c>
      <c r="C776" s="76">
        <f>'Results csv file'!D1223</f>
        <v>-2.448593E-2</v>
      </c>
      <c r="D776" s="76">
        <f>'Results csv file'!E1223</f>
        <v>-2.7143670000000002E-2</v>
      </c>
      <c r="E776" s="76">
        <f>'Results csv file'!F1223</f>
        <v>-2.955501E-2</v>
      </c>
      <c r="F776" s="76">
        <f>'Results csv file'!G1223</f>
        <v>-3.042576E-2</v>
      </c>
      <c r="G776" s="76">
        <f>'Results csv file'!H1223</f>
        <v>-3.1298600000000003E-2</v>
      </c>
      <c r="H776" s="76">
        <f>'Results csv file'!I1223</f>
        <v>-3.2006569999999998E-2</v>
      </c>
      <c r="I776" s="76">
        <f>'Results csv file'!J1223</f>
        <v>-3.2559289999999998E-2</v>
      </c>
      <c r="J776" s="76">
        <f>'Results csv file'!K1223</f>
        <v>-3.1376800000000003E-2</v>
      </c>
      <c r="K776" s="76">
        <f>'Results csv file'!L1223</f>
        <v>-2.9997960000000001E-2</v>
      </c>
      <c r="L776" s="76">
        <f>'Results csv file'!M1223</f>
        <v>-2.8686130000000001E-2</v>
      </c>
      <c r="M776" s="76">
        <f>'Results csv file'!N1223</f>
        <v>-2.73884E-2</v>
      </c>
      <c r="N776" s="76">
        <f>'Results csv file'!O1223</f>
        <v>-2.6758609999999999E-2</v>
      </c>
      <c r="O776" s="76">
        <f>'Results csv file'!P1223</f>
        <v>-2.6603760000000001E-2</v>
      </c>
      <c r="P776" s="76">
        <f>'Results csv file'!Q1223</f>
        <v>-2.65747E-2</v>
      </c>
      <c r="Q776" s="77">
        <f>'Results csv file'!R1223</f>
        <v>-2.6497219999999998E-2</v>
      </c>
      <c r="R776" s="164"/>
      <c r="S776" s="164"/>
      <c r="T776" s="164"/>
      <c r="U776" s="164"/>
      <c r="V776" s="164"/>
      <c r="W776" s="164"/>
      <c r="X776" s="164"/>
    </row>
    <row r="777" spans="1:24" x14ac:dyDescent="0.25">
      <c r="A777" s="91" t="str">
        <f>'Results csv file'!A1228</f>
        <v>munxhoutot(TamboBlackal)</v>
      </c>
      <c r="B777" s="76">
        <f>'Results csv file'!C1224</f>
        <v>3.6254260000000003E-2</v>
      </c>
      <c r="C777" s="76">
        <f>'Results csv file'!D1224</f>
        <v>3.2543570000000001E-2</v>
      </c>
      <c r="D777" s="76">
        <f>'Results csv file'!E1224</f>
        <v>2.979615E-2</v>
      </c>
      <c r="E777" s="76">
        <f>'Results csv file'!F1224</f>
        <v>2.764813E-2</v>
      </c>
      <c r="F777" s="76">
        <f>'Results csv file'!G1224</f>
        <v>2.618668E-2</v>
      </c>
      <c r="G777" s="76">
        <f>'Results csv file'!H1224</f>
        <v>2.4779280000000001E-2</v>
      </c>
      <c r="H777" s="76">
        <f>'Results csv file'!I1224</f>
        <v>2.3605649999999999E-2</v>
      </c>
      <c r="I777" s="76">
        <f>'Results csv file'!J1224</f>
        <v>2.2616730000000002E-2</v>
      </c>
      <c r="J777" s="76">
        <f>'Results csv file'!K1224</f>
        <v>2.4077589999999999E-2</v>
      </c>
      <c r="K777" s="76">
        <f>'Results csv file'!L1224</f>
        <v>2.476896E-2</v>
      </c>
      <c r="L777" s="76">
        <f>'Results csv file'!M1224</f>
        <v>2.5186150000000001E-2</v>
      </c>
      <c r="M777" s="76">
        <f>'Results csv file'!N1224</f>
        <v>2.4094879999999999E-2</v>
      </c>
      <c r="N777" s="76">
        <f>'Results csv file'!O1224</f>
        <v>2.259224E-2</v>
      </c>
      <c r="O777" s="76">
        <f>'Results csv file'!P1224</f>
        <v>2.119074E-2</v>
      </c>
      <c r="P777" s="76">
        <f>'Results csv file'!Q1224</f>
        <v>2.0064579999999999E-2</v>
      </c>
      <c r="Q777" s="77">
        <f>'Results csv file'!R1224</f>
        <v>1.9120660000000001E-2</v>
      </c>
      <c r="R777" s="164"/>
      <c r="S777" s="164"/>
      <c r="T777" s="164"/>
      <c r="U777" s="164"/>
      <c r="V777" s="164"/>
      <c r="W777" s="164"/>
      <c r="X777" s="164"/>
    </row>
    <row r="778" spans="1:24" x14ac:dyDescent="0.25">
      <c r="A778" s="91" t="str">
        <f>'Results csv file'!A1229</f>
        <v>munxhoutot(TamboRTambo)</v>
      </c>
      <c r="B778" s="76">
        <f>'Results csv file'!C1225</f>
        <v>-3.6521879999999998E-3</v>
      </c>
      <c r="C778" s="76">
        <f>'Results csv file'!D1225</f>
        <v>-7.5517550000000003E-3</v>
      </c>
      <c r="D778" s="76">
        <f>'Results csv file'!E1225</f>
        <v>-1.0661769999999999E-2</v>
      </c>
      <c r="E778" s="76">
        <f>'Results csv file'!F1225</f>
        <v>-1.320968E-2</v>
      </c>
      <c r="F778" s="76">
        <f>'Results csv file'!G1225</f>
        <v>-1.4676440000000001E-2</v>
      </c>
      <c r="G778" s="76">
        <f>'Results csv file'!H1225</f>
        <v>-1.5889710000000001E-2</v>
      </c>
      <c r="H778" s="76">
        <f>'Results csv file'!I1225</f>
        <v>-1.6840339999999999E-2</v>
      </c>
      <c r="I778" s="76">
        <f>'Results csv file'!J1225</f>
        <v>-1.7567510000000001E-2</v>
      </c>
      <c r="J778" s="76">
        <f>'Results csv file'!K1225</f>
        <v>-1.709931E-2</v>
      </c>
      <c r="K778" s="76">
        <f>'Results csv file'!L1225</f>
        <v>-1.63243E-2</v>
      </c>
      <c r="L778" s="76">
        <f>'Results csv file'!M1225</f>
        <v>-1.5627680000000001E-2</v>
      </c>
      <c r="M778" s="76">
        <f>'Results csv file'!N1225</f>
        <v>-1.500141E-2</v>
      </c>
      <c r="N778" s="76">
        <f>'Results csv file'!O1225</f>
        <v>-1.496283E-2</v>
      </c>
      <c r="O778" s="76">
        <f>'Results csv file'!P1225</f>
        <v>-1.5290639999999999E-2</v>
      </c>
      <c r="P778" s="76">
        <f>'Results csv file'!Q1225</f>
        <v>-1.5686479999999999E-2</v>
      </c>
      <c r="Q778" s="77">
        <f>'Results csv file'!R1225</f>
        <v>-1.598596E-2</v>
      </c>
      <c r="R778" s="164"/>
      <c r="S778" s="164"/>
      <c r="T778" s="164"/>
      <c r="U778" s="164"/>
      <c r="V778" s="164"/>
      <c r="W778" s="164"/>
      <c r="X778" s="164"/>
    </row>
    <row r="779" spans="1:24" x14ac:dyDescent="0.25">
      <c r="A779" s="91" t="str">
        <f>'Results csv file'!A1230</f>
        <v>munxhoutot(BouliaS)</v>
      </c>
      <c r="B779" s="76">
        <f>'Results csv file'!C1226</f>
        <v>2.3643480000000001E-2</v>
      </c>
      <c r="C779" s="76">
        <f>'Results csv file'!D1226</f>
        <v>2.175009E-2</v>
      </c>
      <c r="D779" s="76">
        <f>'Results csv file'!E1226</f>
        <v>2.0426659999999999E-2</v>
      </c>
      <c r="E779" s="76">
        <f>'Results csv file'!F1226</f>
        <v>1.943752E-2</v>
      </c>
      <c r="F779" s="76">
        <f>'Results csv file'!G1226</f>
        <v>1.8187950000000001E-2</v>
      </c>
      <c r="G779" s="76">
        <f>'Results csv file'!H1226</f>
        <v>1.752511E-2</v>
      </c>
      <c r="H779" s="76">
        <f>'Results csv file'!I1226</f>
        <v>1.702878E-2</v>
      </c>
      <c r="I779" s="76">
        <f>'Results csv file'!J1226</f>
        <v>1.662044E-2</v>
      </c>
      <c r="J779" s="76">
        <f>'Results csv file'!K1226</f>
        <v>1.5572590000000001E-2</v>
      </c>
      <c r="K779" s="76">
        <f>'Results csv file'!L1226</f>
        <v>1.555872E-2</v>
      </c>
      <c r="L779" s="76">
        <f>'Results csv file'!M1226</f>
        <v>1.55783E-2</v>
      </c>
      <c r="M779" s="76">
        <f>'Results csv file'!N1226</f>
        <v>1.5004959999999999E-2</v>
      </c>
      <c r="N779" s="76">
        <f>'Results csv file'!O1226</f>
        <v>1.412538E-2</v>
      </c>
      <c r="O779" s="76">
        <f>'Results csv file'!P1226</f>
        <v>1.3184339999999999E-2</v>
      </c>
      <c r="P779" s="76">
        <f>'Results csv file'!Q1226</f>
        <v>1.2316300000000001E-2</v>
      </c>
      <c r="Q779" s="77">
        <f>'Results csv file'!R1226</f>
        <v>1.1592119999999999E-2</v>
      </c>
      <c r="R779" s="164"/>
      <c r="S779" s="164"/>
      <c r="T779" s="164"/>
      <c r="U779" s="164"/>
      <c r="V779" s="164"/>
      <c r="W779" s="164"/>
      <c r="X779" s="164"/>
    </row>
    <row r="780" spans="1:24" x14ac:dyDescent="0.25">
      <c r="A780" s="91" t="str">
        <f>'Results csv file'!A1231</f>
        <v>munxhoutot(DiamantinaS)</v>
      </c>
      <c r="B780" s="76">
        <f>'Results csv file'!C1227</f>
        <v>-0.32702300000000001</v>
      </c>
      <c r="C780" s="76">
        <f>'Results csv file'!D1227</f>
        <v>-0.316604</v>
      </c>
      <c r="D780" s="76">
        <f>'Results csv file'!E1227</f>
        <v>-0.30942700000000001</v>
      </c>
      <c r="E780" s="76">
        <f>'Results csv file'!F1227</f>
        <v>-0.304145</v>
      </c>
      <c r="F780" s="76">
        <f>'Results csv file'!G1227</f>
        <v>-0.30614400000000003</v>
      </c>
      <c r="G780" s="76">
        <f>'Results csv file'!H1227</f>
        <v>-0.30262800000000001</v>
      </c>
      <c r="H780" s="76">
        <f>'Results csv file'!I1227</f>
        <v>-0.299174</v>
      </c>
      <c r="I780" s="76">
        <f>'Results csv file'!J1227</f>
        <v>-0.29617199999999999</v>
      </c>
      <c r="J780" s="76">
        <f>'Results csv file'!K1227</f>
        <v>-0.32378800000000002</v>
      </c>
      <c r="K780" s="76">
        <f>'Results csv file'!L1227</f>
        <v>-0.33376699999999998</v>
      </c>
      <c r="L780" s="76">
        <f>'Results csv file'!M1227</f>
        <v>-0.339893</v>
      </c>
      <c r="M780" s="76">
        <f>'Results csv file'!N1227</f>
        <v>-0.32862799999999998</v>
      </c>
      <c r="N780" s="76">
        <f>'Results csv file'!O1227</f>
        <v>-0.31768200000000002</v>
      </c>
      <c r="O780" s="76">
        <f>'Results csv file'!P1227</f>
        <v>-0.31009599999999998</v>
      </c>
      <c r="P780" s="76">
        <f>'Results csv file'!Q1227</f>
        <v>-0.30543999999999999</v>
      </c>
      <c r="Q780" s="77">
        <f>'Results csv file'!R1227</f>
        <v>-0.30165500000000001</v>
      </c>
      <c r="R780" s="164"/>
      <c r="S780" s="164"/>
      <c r="T780" s="164"/>
      <c r="U780" s="164"/>
      <c r="V780" s="164"/>
      <c r="W780" s="164"/>
      <c r="X780" s="164"/>
    </row>
    <row r="781" spans="1:24" x14ac:dyDescent="0.25">
      <c r="A781" s="91" t="str">
        <f>'Results csv file'!A1232</f>
        <v>munxhoutot(IlfracombeS)</v>
      </c>
      <c r="B781" s="76">
        <f>'Results csv file'!C1228</f>
        <v>4.1464599999999997E-2</v>
      </c>
      <c r="C781" s="76">
        <f>'Results csv file'!D1228</f>
        <v>3.7102709999999997E-2</v>
      </c>
      <c r="D781" s="76">
        <f>'Results csv file'!E1228</f>
        <v>3.37714E-2</v>
      </c>
      <c r="E781" s="76">
        <f>'Results csv file'!F1228</f>
        <v>3.112709E-2</v>
      </c>
      <c r="F781" s="76">
        <f>'Results csv file'!G1228</f>
        <v>2.9836350000000001E-2</v>
      </c>
      <c r="G781" s="76">
        <f>'Results csv file'!H1228</f>
        <v>2.8329389999999999E-2</v>
      </c>
      <c r="H781" s="76">
        <f>'Results csv file'!I1228</f>
        <v>2.707611E-2</v>
      </c>
      <c r="I781" s="76">
        <f>'Results csv file'!J1228</f>
        <v>2.6046619999999999E-2</v>
      </c>
      <c r="J781" s="76">
        <f>'Results csv file'!K1228</f>
        <v>2.838827E-2</v>
      </c>
      <c r="K781" s="76">
        <f>'Results csv file'!L1228</f>
        <v>2.9497889999999999E-2</v>
      </c>
      <c r="L781" s="76">
        <f>'Results csv file'!M1228</f>
        <v>3.029018E-2</v>
      </c>
      <c r="M781" s="76">
        <f>'Results csv file'!N1228</f>
        <v>2.9156230000000002E-2</v>
      </c>
      <c r="N781" s="76">
        <f>'Results csv file'!O1228</f>
        <v>2.764573E-2</v>
      </c>
      <c r="O781" s="76">
        <f>'Results csv file'!P1228</f>
        <v>2.6313679999999999E-2</v>
      </c>
      <c r="P781" s="76">
        <f>'Results csv file'!Q1228</f>
        <v>2.530717E-2</v>
      </c>
      <c r="Q781" s="77">
        <f>'Results csv file'!R1228</f>
        <v>2.450343E-2</v>
      </c>
      <c r="R781" s="164"/>
      <c r="S781" s="164"/>
      <c r="T781" s="164"/>
      <c r="U781" s="164"/>
      <c r="V781" s="164"/>
      <c r="W781" s="164"/>
      <c r="X781" s="164"/>
    </row>
    <row r="782" spans="1:24" x14ac:dyDescent="0.25">
      <c r="A782" s="91" t="str">
        <f>'Results csv file'!A1233</f>
        <v>munxhoutot(IsisfordS)</v>
      </c>
      <c r="B782" s="76">
        <f>'Results csv file'!C1229</f>
        <v>3.9792859999999999E-2</v>
      </c>
      <c r="C782" s="76">
        <f>'Results csv file'!D1229</f>
        <v>3.5813499999999998E-2</v>
      </c>
      <c r="D782" s="76">
        <f>'Results csv file'!E1229</f>
        <v>3.2759580000000003E-2</v>
      </c>
      <c r="E782" s="76">
        <f>'Results csv file'!F1229</f>
        <v>3.0335529999999999E-2</v>
      </c>
      <c r="F782" s="76">
        <f>'Results csv file'!G1229</f>
        <v>2.9003399999999999E-2</v>
      </c>
      <c r="G782" s="76">
        <f>'Results csv file'!H1229</f>
        <v>2.760017E-2</v>
      </c>
      <c r="H782" s="76">
        <f>'Results csv file'!I1229</f>
        <v>2.642224E-2</v>
      </c>
      <c r="I782" s="76">
        <f>'Results csv file'!J1229</f>
        <v>2.5458959999999999E-2</v>
      </c>
      <c r="J782" s="76">
        <f>'Results csv file'!K1229</f>
        <v>2.7232019999999999E-2</v>
      </c>
      <c r="K782" s="76">
        <f>'Results csv file'!L1229</f>
        <v>2.8207320000000001E-2</v>
      </c>
      <c r="L782" s="76">
        <f>'Results csv file'!M1229</f>
        <v>2.8933190000000001E-2</v>
      </c>
      <c r="M782" s="76">
        <f>'Results csv file'!N1229</f>
        <v>2.8026010000000001E-2</v>
      </c>
      <c r="N782" s="76">
        <f>'Results csv file'!O1229</f>
        <v>2.6694289999999999E-2</v>
      </c>
      <c r="O782" s="76">
        <f>'Results csv file'!P1229</f>
        <v>2.542736E-2</v>
      </c>
      <c r="P782" s="76">
        <f>'Results csv file'!Q1229</f>
        <v>2.4419730000000001E-2</v>
      </c>
      <c r="Q782" s="77">
        <f>'Results csv file'!R1229</f>
        <v>2.3595769999999999E-2</v>
      </c>
      <c r="R782" s="164"/>
      <c r="S782" s="164"/>
      <c r="T782" s="164"/>
      <c r="U782" s="164"/>
      <c r="V782" s="164"/>
      <c r="W782" s="164"/>
      <c r="X782" s="164"/>
    </row>
    <row r="783" spans="1:24" x14ac:dyDescent="0.25">
      <c r="A783" s="91" t="str">
        <f>'Results csv file'!A1234</f>
        <v>munxhoutot(LongreachS)</v>
      </c>
      <c r="B783" s="76">
        <f>'Results csv file'!C1230</f>
        <v>2.3083369999999999E-2</v>
      </c>
      <c r="C783" s="76">
        <f>'Results csv file'!D1230</f>
        <v>2.2087229999999999E-2</v>
      </c>
      <c r="D783" s="76">
        <f>'Results csv file'!E1230</f>
        <v>2.12894E-2</v>
      </c>
      <c r="E783" s="76">
        <f>'Results csv file'!F1230</f>
        <v>2.0639810000000001E-2</v>
      </c>
      <c r="F783" s="76">
        <f>'Results csv file'!G1230</f>
        <v>1.9397339999999999E-2</v>
      </c>
      <c r="G783" s="76">
        <f>'Results csv file'!H1230</f>
        <v>1.8927289999999999E-2</v>
      </c>
      <c r="H783" s="76">
        <f>'Results csv file'!I1230</f>
        <v>1.8565479999999999E-2</v>
      </c>
      <c r="I783" s="76">
        <f>'Results csv file'!J1230</f>
        <v>1.8233349999999999E-2</v>
      </c>
      <c r="J783" s="76">
        <f>'Results csv file'!K1230</f>
        <v>1.599592E-2</v>
      </c>
      <c r="K783" s="76">
        <f>'Results csv file'!L1230</f>
        <v>1.5767130000000001E-2</v>
      </c>
      <c r="L783" s="76">
        <f>'Results csv file'!M1230</f>
        <v>1.5790889999999998E-2</v>
      </c>
      <c r="M783" s="76">
        <f>'Results csv file'!N1230</f>
        <v>1.5790889999999998E-2</v>
      </c>
      <c r="N783" s="76">
        <f>'Results csv file'!O1230</f>
        <v>1.540541E-2</v>
      </c>
      <c r="O783" s="76">
        <f>'Results csv file'!P1230</f>
        <v>1.473935E-2</v>
      </c>
      <c r="P783" s="76">
        <f>'Results csv file'!Q1230</f>
        <v>1.4003949999999999E-2</v>
      </c>
      <c r="Q783" s="77">
        <f>'Results csv file'!R1230</f>
        <v>1.333588E-2</v>
      </c>
      <c r="R783" s="164"/>
      <c r="S783" s="164"/>
      <c r="T783" s="164"/>
      <c r="U783" s="164"/>
      <c r="V783" s="164"/>
      <c r="W783" s="164"/>
      <c r="X783" s="164"/>
    </row>
    <row r="784" spans="1:24" x14ac:dyDescent="0.25">
      <c r="A784" s="91" t="str">
        <f>'Results csv file'!A1235</f>
        <v>munxhoutot(WintonS)</v>
      </c>
      <c r="B784" s="76">
        <f>'Results csv file'!C1231</f>
        <v>-0.16171099999999999</v>
      </c>
      <c r="C784" s="76">
        <f>'Results csv file'!D1231</f>
        <v>-0.15966</v>
      </c>
      <c r="D784" s="76">
        <f>'Results csv file'!E1231</f>
        <v>-0.15865499999999999</v>
      </c>
      <c r="E784" s="76">
        <f>'Results csv file'!F1231</f>
        <v>-0.158133</v>
      </c>
      <c r="F784" s="76">
        <f>'Results csv file'!G1231</f>
        <v>-0.15984999999999999</v>
      </c>
      <c r="G784" s="76">
        <f>'Results csv file'!H1231</f>
        <v>-0.15840000000000001</v>
      </c>
      <c r="H784" s="76">
        <f>'Results csv file'!I1231</f>
        <v>-0.15681500000000001</v>
      </c>
      <c r="I784" s="76">
        <f>'Results csv file'!J1231</f>
        <v>-0.15532799999999999</v>
      </c>
      <c r="J784" s="76">
        <f>'Results csv file'!K1231</f>
        <v>-0.16805700000000001</v>
      </c>
      <c r="K784" s="76">
        <f>'Results csv file'!L1231</f>
        <v>-0.171177</v>
      </c>
      <c r="L784" s="76">
        <f>'Results csv file'!M1231</f>
        <v>-0.172543</v>
      </c>
      <c r="M784" s="76">
        <f>'Results csv file'!N1231</f>
        <v>-0.166015</v>
      </c>
      <c r="N784" s="76">
        <f>'Results csv file'!O1231</f>
        <v>-0.16003700000000001</v>
      </c>
      <c r="O784" s="76">
        <f>'Results csv file'!P1231</f>
        <v>-0.15609999999999999</v>
      </c>
      <c r="P784" s="76">
        <f>'Results csv file'!Q1231</f>
        <v>-0.153753</v>
      </c>
      <c r="Q784" s="77">
        <f>'Results csv file'!R1231</f>
        <v>-0.151782</v>
      </c>
      <c r="R784" s="164"/>
      <c r="S784" s="164"/>
      <c r="T784" s="164"/>
      <c r="U784" s="164"/>
      <c r="V784" s="164"/>
      <c r="W784" s="164"/>
      <c r="X784" s="164"/>
    </row>
    <row r="785" spans="1:24" x14ac:dyDescent="0.25">
      <c r="A785" s="91" t="str">
        <f>'Results csv file'!A1236</f>
        <v>munxhoutot(MackayPtA)</v>
      </c>
      <c r="B785" s="76">
        <f>'Results csv file'!C1232</f>
        <v>-0.320353</v>
      </c>
      <c r="C785" s="76">
        <f>'Results csv file'!D1232</f>
        <v>-0.31099199999999999</v>
      </c>
      <c r="D785" s="76">
        <f>'Results csv file'!E1232</f>
        <v>-0.304678</v>
      </c>
      <c r="E785" s="76">
        <f>'Results csv file'!F1232</f>
        <v>-0.30017700000000003</v>
      </c>
      <c r="F785" s="76">
        <f>'Results csv file'!G1232</f>
        <v>-0.29936200000000002</v>
      </c>
      <c r="G785" s="76">
        <f>'Results csv file'!H1232</f>
        <v>-0.29488199999999998</v>
      </c>
      <c r="H785" s="76">
        <f>'Results csv file'!I1232</f>
        <v>-0.29067599999999999</v>
      </c>
      <c r="I785" s="76">
        <f>'Results csv file'!J1232</f>
        <v>-0.28695700000000002</v>
      </c>
      <c r="J785" s="76">
        <f>'Results csv file'!K1232</f>
        <v>-0.30396400000000001</v>
      </c>
      <c r="K785" s="76">
        <f>'Results csv file'!L1232</f>
        <v>-0.30766300000000002</v>
      </c>
      <c r="L785" s="76">
        <f>'Results csv file'!M1232</f>
        <v>-0.30890400000000001</v>
      </c>
      <c r="M785" s="76">
        <f>'Results csv file'!N1232</f>
        <v>-0.298821</v>
      </c>
      <c r="N785" s="76">
        <f>'Results csv file'!O1232</f>
        <v>-0.28924699999999998</v>
      </c>
      <c r="O785" s="76">
        <f>'Results csv file'!P1232</f>
        <v>-0.28245700000000001</v>
      </c>
      <c r="P785" s="76">
        <f>'Results csv file'!Q1232</f>
        <v>-0.27799000000000001</v>
      </c>
      <c r="Q785" s="77">
        <f>'Results csv file'!R1232</f>
        <v>-0.2742</v>
      </c>
      <c r="R785" s="164"/>
      <c r="S785" s="164"/>
      <c r="T785" s="164"/>
      <c r="U785" s="164"/>
      <c r="V785" s="164"/>
      <c r="W785" s="164"/>
      <c r="X785" s="164"/>
    </row>
    <row r="786" spans="1:24" x14ac:dyDescent="0.25">
      <c r="A786" s="91" t="str">
        <f>'Results csv file'!A1237</f>
        <v>munxhoutot(BelyandoS)</v>
      </c>
      <c r="B786" s="76">
        <f>'Results csv file'!C1233</f>
        <v>3.2503860000000002E-2</v>
      </c>
      <c r="C786" s="76">
        <f>'Results csv file'!D1233</f>
        <v>2.8616699999999998E-2</v>
      </c>
      <c r="D786" s="76">
        <f>'Results csv file'!E1233</f>
        <v>2.578399E-2</v>
      </c>
      <c r="E786" s="76">
        <f>'Results csv file'!F1233</f>
        <v>2.360139E-2</v>
      </c>
      <c r="F786" s="76">
        <f>'Results csv file'!G1233</f>
        <v>2.172201E-2</v>
      </c>
      <c r="G786" s="76">
        <f>'Results csv file'!H1233</f>
        <v>2.0247689999999999E-2</v>
      </c>
      <c r="H786" s="76">
        <f>'Results csv file'!I1233</f>
        <v>1.903639E-2</v>
      </c>
      <c r="I786" s="76">
        <f>'Results csv file'!J1233</f>
        <v>1.8028829999999999E-2</v>
      </c>
      <c r="J786" s="76">
        <f>'Results csv file'!K1233</f>
        <v>1.84548E-2</v>
      </c>
      <c r="K786" s="76">
        <f>'Results csv file'!L1233</f>
        <v>1.8804439999999999E-2</v>
      </c>
      <c r="L786" s="76">
        <f>'Results csv file'!M1233</f>
        <v>1.893978E-2</v>
      </c>
      <c r="M786" s="76">
        <f>'Results csv file'!N1233</f>
        <v>1.796785E-2</v>
      </c>
      <c r="N786" s="76">
        <f>'Results csv file'!O1233</f>
        <v>1.6548750000000001E-2</v>
      </c>
      <c r="O786" s="76">
        <f>'Results csv file'!P1233</f>
        <v>1.514339E-2</v>
      </c>
      <c r="P786" s="76">
        <f>'Results csv file'!Q1233</f>
        <v>1.396237E-2</v>
      </c>
      <c r="Q786" s="77">
        <f>'Results csv file'!R1233</f>
        <v>1.298229E-2</v>
      </c>
      <c r="R786" s="164"/>
      <c r="S786" s="164"/>
      <c r="T786" s="164"/>
      <c r="U786" s="164"/>
      <c r="V786" s="164"/>
      <c r="W786" s="164"/>
      <c r="X786" s="164"/>
    </row>
    <row r="787" spans="1:24" x14ac:dyDescent="0.25">
      <c r="A787" s="91" t="str">
        <f>'Results csv file'!A1238</f>
        <v>munxhoutot(BroadsoundS)</v>
      </c>
      <c r="B787" s="76">
        <f>'Results csv file'!C1234</f>
        <v>5.6561109999999998E-2</v>
      </c>
      <c r="C787" s="76">
        <f>'Results csv file'!D1234</f>
        <v>5.030809E-2</v>
      </c>
      <c r="D787" s="76">
        <f>'Results csv file'!E1234</f>
        <v>4.5529800000000002E-2</v>
      </c>
      <c r="E787" s="76">
        <f>'Results csv file'!F1234</f>
        <v>4.172468E-2</v>
      </c>
      <c r="F787" s="76">
        <f>'Results csv file'!G1234</f>
        <v>4.0116270000000002E-2</v>
      </c>
      <c r="G787" s="76">
        <f>'Results csv file'!H1234</f>
        <v>3.7718269999999998E-2</v>
      </c>
      <c r="H787" s="76">
        <f>'Results csv file'!I1234</f>
        <v>3.5640209999999999E-2</v>
      </c>
      <c r="I787" s="76">
        <f>'Results csv file'!J1234</f>
        <v>3.390199E-2</v>
      </c>
      <c r="J787" s="76">
        <f>'Results csv file'!K1234</f>
        <v>3.8434860000000001E-2</v>
      </c>
      <c r="K787" s="76">
        <f>'Results csv file'!L1234</f>
        <v>3.9790180000000001E-2</v>
      </c>
      <c r="L787" s="76">
        <f>'Results csv file'!M1234</f>
        <v>4.0603640000000003E-2</v>
      </c>
      <c r="M787" s="76">
        <f>'Results csv file'!N1234</f>
        <v>3.906022E-2</v>
      </c>
      <c r="N787" s="76">
        <f>'Results csv file'!O1234</f>
        <v>3.7100649999999999E-2</v>
      </c>
      <c r="O787" s="76">
        <f>'Results csv file'!P1234</f>
        <v>3.5403839999999999E-2</v>
      </c>
      <c r="P787" s="76">
        <f>'Results csv file'!Q1234</f>
        <v>3.4153169999999997E-2</v>
      </c>
      <c r="Q787" s="77">
        <f>'Results csv file'!R1234</f>
        <v>3.3135329999999998E-2</v>
      </c>
      <c r="R787" s="164"/>
      <c r="S787" s="164"/>
      <c r="T787" s="164"/>
      <c r="U787" s="164"/>
      <c r="V787" s="164"/>
      <c r="W787" s="164"/>
      <c r="X787" s="164"/>
    </row>
    <row r="788" spans="1:24" x14ac:dyDescent="0.25">
      <c r="A788" s="91" t="str">
        <f>'Results csv file'!A1239</f>
        <v>munxhoutot(NeboS)</v>
      </c>
      <c r="B788" s="76">
        <f>'Results csv file'!C1235</f>
        <v>-8.4629480000000007E-2</v>
      </c>
      <c r="C788" s="76">
        <f>'Results csv file'!D1235</f>
        <v>-8.3705150000000006E-2</v>
      </c>
      <c r="D788" s="76">
        <f>'Results csv file'!E1235</f>
        <v>-8.3115369999999994E-2</v>
      </c>
      <c r="E788" s="76">
        <f>'Results csv file'!F1235</f>
        <v>-8.2732E-2</v>
      </c>
      <c r="F788" s="76">
        <f>'Results csv file'!G1235</f>
        <v>-8.3482319999999999E-2</v>
      </c>
      <c r="G788" s="76">
        <f>'Results csv file'!H1235</f>
        <v>-8.2801189999999997E-2</v>
      </c>
      <c r="H788" s="76">
        <f>'Results csv file'!I1235</f>
        <v>-8.2091159999999996E-2</v>
      </c>
      <c r="I788" s="76">
        <f>'Results csv file'!J1235</f>
        <v>-8.1449279999999999E-2</v>
      </c>
      <c r="J788" s="76">
        <f>'Results csv file'!K1235</f>
        <v>-8.7874380000000002E-2</v>
      </c>
      <c r="K788" s="76">
        <f>'Results csv file'!L1235</f>
        <v>-8.9398759999999994E-2</v>
      </c>
      <c r="L788" s="76">
        <f>'Results csv file'!M1235</f>
        <v>-9.0051619999999999E-2</v>
      </c>
      <c r="M788" s="76">
        <f>'Results csv file'!N1235</f>
        <v>-8.6770680000000003E-2</v>
      </c>
      <c r="N788" s="76">
        <f>'Results csv file'!O1235</f>
        <v>-8.3781640000000004E-2</v>
      </c>
      <c r="O788" s="76">
        <f>'Results csv file'!P1235</f>
        <v>-8.1889030000000002E-2</v>
      </c>
      <c r="P788" s="76">
        <f>'Results csv file'!Q1235</f>
        <v>-8.0854289999999995E-2</v>
      </c>
      <c r="Q788" s="77">
        <f>'Results csv file'!R1235</f>
        <v>-8.0003119999999997E-2</v>
      </c>
      <c r="R788" s="164"/>
      <c r="S788" s="164"/>
      <c r="T788" s="164"/>
      <c r="U788" s="164"/>
      <c r="V788" s="164"/>
      <c r="W788" s="164"/>
      <c r="X788" s="164"/>
    </row>
    <row r="789" spans="1:24" x14ac:dyDescent="0.25">
      <c r="A789" s="91" t="str">
        <f>'Results csv file'!A1240</f>
        <v>munxhoutot(MackayPtB)</v>
      </c>
      <c r="B789" s="76">
        <f>'Results csv file'!C1236</f>
        <v>-3.0729139999999999E-2</v>
      </c>
      <c r="C789" s="76">
        <f>'Results csv file'!D1236</f>
        <v>-3.213278E-2</v>
      </c>
      <c r="D789" s="76">
        <f>'Results csv file'!E1236</f>
        <v>-3.3117090000000002E-2</v>
      </c>
      <c r="E789" s="76">
        <f>'Results csv file'!F1236</f>
        <v>-3.3789399999999997E-2</v>
      </c>
      <c r="F789" s="76">
        <f>'Results csv file'!G1236</f>
        <v>-3.4700849999999998E-2</v>
      </c>
      <c r="G789" s="76">
        <f>'Results csv file'!H1236</f>
        <v>-3.4836850000000003E-2</v>
      </c>
      <c r="H789" s="76">
        <f>'Results csv file'!I1236</f>
        <v>-3.479819E-2</v>
      </c>
      <c r="I789" s="76">
        <f>'Results csv file'!J1236</f>
        <v>-3.46623E-2</v>
      </c>
      <c r="J789" s="76">
        <f>'Results csv file'!K1236</f>
        <v>-3.6883190000000003E-2</v>
      </c>
      <c r="K789" s="76">
        <f>'Results csv file'!L1236</f>
        <v>-3.7306430000000002E-2</v>
      </c>
      <c r="L789" s="76">
        <f>'Results csv file'!M1236</f>
        <v>-3.7473149999999997E-2</v>
      </c>
      <c r="M789" s="76">
        <f>'Results csv file'!N1236</f>
        <v>-3.6202970000000001E-2</v>
      </c>
      <c r="N789" s="76">
        <f>'Results csv file'!O1236</f>
        <v>-3.5306209999999998E-2</v>
      </c>
      <c r="O789" s="76">
        <f>'Results csv file'!P1236</f>
        <v>-3.4938120000000003E-2</v>
      </c>
      <c r="P789" s="76">
        <f>'Results csv file'!Q1236</f>
        <v>-3.4870239999999997E-2</v>
      </c>
      <c r="Q789" s="77">
        <f>'Results csv file'!R1236</f>
        <v>-3.479235E-2</v>
      </c>
      <c r="R789" s="164"/>
      <c r="S789" s="164"/>
      <c r="T789" s="164"/>
      <c r="U789" s="164"/>
      <c r="V789" s="164"/>
      <c r="W789" s="164"/>
      <c r="X789" s="164"/>
    </row>
    <row r="790" spans="1:24" x14ac:dyDescent="0.25">
      <c r="A790" s="91" t="str">
        <f>'Results csv file'!A1241</f>
        <v>munxhoutot(MiraniS)</v>
      </c>
      <c r="B790" s="76">
        <f>'Results csv file'!C1237</f>
        <v>9.6104550000000004E-3</v>
      </c>
      <c r="C790" s="76">
        <f>'Results csv file'!D1237</f>
        <v>7.7947729999999996E-3</v>
      </c>
      <c r="D790" s="76">
        <f>'Results csv file'!E1237</f>
        <v>6.5647930000000002E-3</v>
      </c>
      <c r="E790" s="76">
        <f>'Results csv file'!F1237</f>
        <v>5.7968999999999998E-3</v>
      </c>
      <c r="F790" s="76">
        <f>'Results csv file'!G1237</f>
        <v>5.4096070000000003E-3</v>
      </c>
      <c r="G790" s="76">
        <f>'Results csv file'!H1237</f>
        <v>5.3705089999999999E-3</v>
      </c>
      <c r="H790" s="76">
        <f>'Results csv file'!I1237</f>
        <v>5.5652339999999996E-3</v>
      </c>
      <c r="I790" s="76">
        <f>'Results csv file'!J1237</f>
        <v>5.9351489999999998E-3</v>
      </c>
      <c r="J790" s="76">
        <f>'Results csv file'!K1237</f>
        <v>5.6154819999999998E-3</v>
      </c>
      <c r="K790" s="76">
        <f>'Results csv file'!L1237</f>
        <v>5.6258549999999999E-3</v>
      </c>
      <c r="L790" s="76">
        <f>'Results csv file'!M1237</f>
        <v>5.758755E-3</v>
      </c>
      <c r="M790" s="76">
        <f>'Results csv file'!N1237</f>
        <v>4.8934360000000001E-3</v>
      </c>
      <c r="N790" s="76">
        <f>'Results csv file'!O1237</f>
        <v>4.3233760000000003E-3</v>
      </c>
      <c r="O790" s="76">
        <f>'Results csv file'!P1237</f>
        <v>4.0235239999999997E-3</v>
      </c>
      <c r="P790" s="76">
        <f>'Results csv file'!Q1237</f>
        <v>3.9254750000000003E-3</v>
      </c>
      <c r="Q790" s="77">
        <f>'Results csv file'!R1237</f>
        <v>3.9648030000000003E-3</v>
      </c>
      <c r="R790" s="164"/>
      <c r="S790" s="164"/>
      <c r="T790" s="164"/>
      <c r="U790" s="164"/>
      <c r="V790" s="164"/>
      <c r="W790" s="164"/>
      <c r="X790" s="164"/>
    </row>
    <row r="791" spans="1:24" x14ac:dyDescent="0.25">
      <c r="A791" s="91" t="str">
        <f>'Results csv file'!A1242</f>
        <v>munxhoutot(SarinaS)</v>
      </c>
      <c r="B791" s="76">
        <f>'Results csv file'!C1238</f>
        <v>1.7280179999999999E-2</v>
      </c>
      <c r="C791" s="76">
        <f>'Results csv file'!D1238</f>
        <v>1.5305249999999999E-2</v>
      </c>
      <c r="D791" s="76">
        <f>'Results csv file'!E1238</f>
        <v>1.3905499999999999E-2</v>
      </c>
      <c r="E791" s="76">
        <f>'Results csv file'!F1238</f>
        <v>1.2966490000000001E-2</v>
      </c>
      <c r="F791" s="76">
        <f>'Results csv file'!G1238</f>
        <v>1.2871550000000001E-2</v>
      </c>
      <c r="G791" s="76">
        <f>'Results csv file'!H1238</f>
        <v>1.2871550000000001E-2</v>
      </c>
      <c r="H791" s="76">
        <f>'Results csv file'!I1238</f>
        <v>1.3085690000000001E-2</v>
      </c>
      <c r="I791" s="76">
        <f>'Results csv file'!J1238</f>
        <v>1.347536E-2</v>
      </c>
      <c r="J791" s="76">
        <f>'Results csv file'!K1238</f>
        <v>1.4483269999999999E-2</v>
      </c>
      <c r="K791" s="76">
        <f>'Results csv file'!L1238</f>
        <v>1.517369E-2</v>
      </c>
      <c r="L791" s="76">
        <f>'Results csv file'!M1238</f>
        <v>1.5896029999999998E-2</v>
      </c>
      <c r="M791" s="76">
        <f>'Results csv file'!N1238</f>
        <v>1.436687E-2</v>
      </c>
      <c r="N791" s="76">
        <f>'Results csv file'!O1238</f>
        <v>1.3341860000000001E-2</v>
      </c>
      <c r="O791" s="76">
        <f>'Results csv file'!P1238</f>
        <v>1.289627E-2</v>
      </c>
      <c r="P791" s="76">
        <f>'Results csv file'!Q1238</f>
        <v>1.284712E-2</v>
      </c>
      <c r="Q791" s="77">
        <f>'Results csv file'!R1238</f>
        <v>1.2975189999999999E-2</v>
      </c>
      <c r="R791" s="164"/>
      <c r="S791" s="164"/>
      <c r="T791" s="164"/>
      <c r="U791" s="164"/>
      <c r="V791" s="164"/>
      <c r="W791" s="164"/>
      <c r="X791" s="164"/>
    </row>
    <row r="792" spans="1:24" x14ac:dyDescent="0.25">
      <c r="A792" s="91" t="str">
        <f>'Results csv file'!A1243</f>
        <v>munxhoutot(WhitBowen)</v>
      </c>
      <c r="B792" s="76">
        <f>'Results csv file'!C1239</f>
        <v>1.6809060000000001E-2</v>
      </c>
      <c r="C792" s="76">
        <f>'Results csv file'!D1239</f>
        <v>1.475392E-2</v>
      </c>
      <c r="D792" s="76">
        <f>'Results csv file'!E1239</f>
        <v>1.334221E-2</v>
      </c>
      <c r="E792" s="76">
        <f>'Results csv file'!F1239</f>
        <v>1.241137E-2</v>
      </c>
      <c r="F792" s="76">
        <f>'Results csv file'!G1239</f>
        <v>1.2121939999999999E-2</v>
      </c>
      <c r="G792" s="76">
        <f>'Results csv file'!H1239</f>
        <v>1.203391E-2</v>
      </c>
      <c r="H792" s="76">
        <f>'Results csv file'!I1239</f>
        <v>1.217996E-2</v>
      </c>
      <c r="I792" s="76">
        <f>'Results csv file'!J1239</f>
        <v>1.251098E-2</v>
      </c>
      <c r="J792" s="76">
        <f>'Results csv file'!K1239</f>
        <v>1.295578E-2</v>
      </c>
      <c r="K792" s="76">
        <f>'Results csv file'!L1239</f>
        <v>1.3372190000000001E-2</v>
      </c>
      <c r="L792" s="76">
        <f>'Results csv file'!M1239</f>
        <v>1.3823759999999999E-2</v>
      </c>
      <c r="M792" s="76">
        <f>'Results csv file'!N1239</f>
        <v>1.2380830000000001E-2</v>
      </c>
      <c r="N792" s="76">
        <f>'Results csv file'!O1239</f>
        <v>1.133933E-2</v>
      </c>
      <c r="O792" s="76">
        <f>'Results csv file'!P1239</f>
        <v>1.077943E-2</v>
      </c>
      <c r="P792" s="76">
        <f>'Results csv file'!Q1239</f>
        <v>1.056413E-2</v>
      </c>
      <c r="Q792" s="77">
        <f>'Results csv file'!R1239</f>
        <v>1.052494E-2</v>
      </c>
      <c r="R792" s="164"/>
      <c r="S792" s="164"/>
      <c r="T792" s="164"/>
      <c r="U792" s="164"/>
      <c r="V792" s="164"/>
      <c r="W792" s="164"/>
      <c r="X792" s="164"/>
    </row>
    <row r="793" spans="1:24" x14ac:dyDescent="0.25">
      <c r="A793" s="91" t="str">
        <f>'Results csv file'!A1244</f>
        <v>munxhoutot(Whitsunday)</v>
      </c>
      <c r="B793" s="76">
        <f>'Results csv file'!C1240</f>
        <v>-1.545232E-2</v>
      </c>
      <c r="C793" s="76">
        <f>'Results csv file'!D1240</f>
        <v>-1.7294199999999999E-2</v>
      </c>
      <c r="D793" s="76">
        <f>'Results csv file'!E1240</f>
        <v>-1.8629059999999999E-2</v>
      </c>
      <c r="E793" s="76">
        <f>'Results csv file'!F1240</f>
        <v>-1.9603059999999999E-2</v>
      </c>
      <c r="F793" s="76">
        <f>'Results csv file'!G1240</f>
        <v>-2.051569E-2</v>
      </c>
      <c r="G793" s="76">
        <f>'Results csv file'!H1240</f>
        <v>-2.0836449999999999E-2</v>
      </c>
      <c r="H793" s="76">
        <f>'Results csv file'!I1240</f>
        <v>-2.0972379999999999E-2</v>
      </c>
      <c r="I793" s="76">
        <f>'Results csv file'!J1240</f>
        <v>-2.09821E-2</v>
      </c>
      <c r="J793" s="76">
        <f>'Results csv file'!K1240</f>
        <v>-2.2489060000000002E-2</v>
      </c>
      <c r="K793" s="76">
        <f>'Results csv file'!L1240</f>
        <v>-2.271637E-2</v>
      </c>
      <c r="L793" s="76">
        <f>'Results csv file'!M1240</f>
        <v>-2.2736070000000001E-2</v>
      </c>
      <c r="M793" s="76">
        <f>'Results csv file'!N1240</f>
        <v>-2.1929250000000001E-2</v>
      </c>
      <c r="N793" s="76">
        <f>'Results csv file'!O1240</f>
        <v>-2.1447730000000002E-2</v>
      </c>
      <c r="O793" s="76">
        <f>'Results csv file'!P1240</f>
        <v>-2.135103E-2</v>
      </c>
      <c r="P793" s="76">
        <f>'Results csv file'!Q1240</f>
        <v>-2.1419130000000002E-2</v>
      </c>
      <c r="Q793" s="77">
        <f>'Results csv file'!R1240</f>
        <v>-2.1448330000000002E-2</v>
      </c>
      <c r="R793" s="164"/>
      <c r="S793" s="164"/>
      <c r="T793" s="164"/>
      <c r="U793" s="164"/>
      <c r="V793" s="164"/>
      <c r="W793" s="164"/>
      <c r="X793" s="164"/>
    </row>
    <row r="794" spans="1:24" x14ac:dyDescent="0.25">
      <c r="A794" s="91" t="str">
        <f>'Results csv file'!A1245</f>
        <v>munxhoutot(Aitkenvale)</v>
      </c>
      <c r="B794" s="76">
        <f>'Results csv file'!C1241</f>
        <v>-9.4800720000000008E-3</v>
      </c>
      <c r="C794" s="76">
        <f>'Results csv file'!D1241</f>
        <v>-1.1143520000000001E-2</v>
      </c>
      <c r="D794" s="76">
        <f>'Results csv file'!E1241</f>
        <v>-1.2349519999999999E-2</v>
      </c>
      <c r="E794" s="76">
        <f>'Results csv file'!F1241</f>
        <v>-1.321454E-2</v>
      </c>
      <c r="F794" s="76">
        <f>'Results csv file'!G1241</f>
        <v>-1.413066E-2</v>
      </c>
      <c r="G794" s="76">
        <f>'Results csv file'!H1241</f>
        <v>-1.4432540000000001E-2</v>
      </c>
      <c r="H794" s="76">
        <f>'Results csv file'!I1241</f>
        <v>-1.4539379999999999E-2</v>
      </c>
      <c r="I794" s="76">
        <f>'Results csv file'!J1241</f>
        <v>-1.451991E-2</v>
      </c>
      <c r="J794" s="76">
        <f>'Results csv file'!K1241</f>
        <v>-1.6193889999999999E-2</v>
      </c>
      <c r="K794" s="76">
        <f>'Results csv file'!L1241</f>
        <v>-1.6534139999999999E-2</v>
      </c>
      <c r="L794" s="76">
        <f>'Results csv file'!M1241</f>
        <v>-1.6642879999999999E-2</v>
      </c>
      <c r="M794" s="76">
        <f>'Results csv file'!N1241</f>
        <v>-1.601897E-2</v>
      </c>
      <c r="N794" s="76">
        <f>'Results csv file'!O1241</f>
        <v>-1.568189E-2</v>
      </c>
      <c r="O794" s="76">
        <f>'Results csv file'!P1241</f>
        <v>-1.5672189999999999E-2</v>
      </c>
      <c r="P794" s="76">
        <f>'Results csv file'!Q1241</f>
        <v>-1.5798650000000001E-2</v>
      </c>
      <c r="Q794" s="77">
        <f>'Results csv file'!R1241</f>
        <v>-1.5876700000000001E-2</v>
      </c>
      <c r="R794" s="164"/>
      <c r="S794" s="164"/>
      <c r="T794" s="164"/>
      <c r="U794" s="164"/>
      <c r="V794" s="164"/>
      <c r="W794" s="164"/>
      <c r="X794" s="164"/>
    </row>
    <row r="795" spans="1:24" x14ac:dyDescent="0.25">
      <c r="A795" s="91" t="str">
        <f>'Results csv file'!A1246</f>
        <v>munxhoutot(City)</v>
      </c>
      <c r="B795" s="76">
        <f>'Results csv file'!C1242</f>
        <v>-6.4599420000000005E-2</v>
      </c>
      <c r="C795" s="76">
        <f>'Results csv file'!D1242</f>
        <v>-6.4189720000000006E-2</v>
      </c>
      <c r="D795" s="76">
        <f>'Results csv file'!E1242</f>
        <v>-6.3809749999999998E-2</v>
      </c>
      <c r="E795" s="76">
        <f>'Results csv file'!F1242</f>
        <v>-6.3390710000000003E-2</v>
      </c>
      <c r="F795" s="76">
        <f>'Results csv file'!G1242</f>
        <v>-6.4502089999999998E-2</v>
      </c>
      <c r="G795" s="76">
        <f>'Results csv file'!H1242</f>
        <v>-6.4131939999999998E-2</v>
      </c>
      <c r="H795" s="76">
        <f>'Results csv file'!I1242</f>
        <v>-6.3587320000000003E-2</v>
      </c>
      <c r="I795" s="76">
        <f>'Results csv file'!J1242</f>
        <v>-6.3003879999999998E-2</v>
      </c>
      <c r="J795" s="76">
        <f>'Results csv file'!K1242</f>
        <v>-6.8878839999999997E-2</v>
      </c>
      <c r="K795" s="76">
        <f>'Results csv file'!L1242</f>
        <v>-7.0793560000000005E-2</v>
      </c>
      <c r="L795" s="76">
        <f>'Results csv file'!M1242</f>
        <v>-7.2006870000000001E-2</v>
      </c>
      <c r="M795" s="76">
        <f>'Results csv file'!N1242</f>
        <v>-6.9400950000000003E-2</v>
      </c>
      <c r="N795" s="76">
        <f>'Results csv file'!O1242</f>
        <v>-6.7260899999999998E-2</v>
      </c>
      <c r="O795" s="76">
        <f>'Results csv file'!P1242</f>
        <v>-6.612693E-2</v>
      </c>
      <c r="P795" s="76">
        <f>'Results csv file'!Q1242</f>
        <v>-6.5679609999999999E-2</v>
      </c>
      <c r="Q795" s="77">
        <f>'Results csv file'!R1242</f>
        <v>-6.5338939999999998E-2</v>
      </c>
      <c r="R795" s="164"/>
      <c r="S795" s="164"/>
      <c r="T795" s="164"/>
      <c r="U795" s="164"/>
      <c r="V795" s="164"/>
      <c r="W795" s="164"/>
      <c r="X795" s="164"/>
    </row>
    <row r="796" spans="1:24" x14ac:dyDescent="0.25">
      <c r="A796" s="91" t="str">
        <f>'Results csv file'!A1247</f>
        <v>munxhoutot(Cranbrook)</v>
      </c>
      <c r="B796" s="76">
        <f>'Results csv file'!C1243</f>
        <v>-2.862336E-2</v>
      </c>
      <c r="C796" s="76">
        <f>'Results csv file'!D1243</f>
        <v>-3.0019290000000001E-2</v>
      </c>
      <c r="D796" s="76">
        <f>'Results csv file'!E1243</f>
        <v>-3.1034119999999998E-2</v>
      </c>
      <c r="E796" s="76">
        <f>'Results csv file'!F1243</f>
        <v>-3.175596E-2</v>
      </c>
      <c r="F796" s="76">
        <f>'Results csv file'!G1243</f>
        <v>-3.2718669999999998E-2</v>
      </c>
      <c r="G796" s="76">
        <f>'Results csv file'!H1243</f>
        <v>-3.2932879999999998E-2</v>
      </c>
      <c r="H796" s="76">
        <f>'Results csv file'!I1243</f>
        <v>-3.2961869999999997E-2</v>
      </c>
      <c r="I796" s="76">
        <f>'Results csv file'!J1243</f>
        <v>-3.288398E-2</v>
      </c>
      <c r="J796" s="76">
        <f>'Results csv file'!K1243</f>
        <v>-3.5347820000000002E-2</v>
      </c>
      <c r="K796" s="76">
        <f>'Results csv file'!L1243</f>
        <v>-3.5990969999999997E-2</v>
      </c>
      <c r="L796" s="76">
        <f>'Results csv file'!M1243</f>
        <v>-3.6306239999999997E-2</v>
      </c>
      <c r="M796" s="76">
        <f>'Results csv file'!N1243</f>
        <v>-3.5084049999999999E-2</v>
      </c>
      <c r="N796" s="76">
        <f>'Results csv file'!O1243</f>
        <v>-3.419676E-2</v>
      </c>
      <c r="O796" s="76">
        <f>'Results csv file'!P1243</f>
        <v>-3.384794E-2</v>
      </c>
      <c r="P796" s="76">
        <f>'Results csv file'!Q1243</f>
        <v>-3.3799259999999998E-2</v>
      </c>
      <c r="Q796" s="77">
        <f>'Results csv file'!R1243</f>
        <v>-3.3750549999999997E-2</v>
      </c>
      <c r="R796" s="164"/>
      <c r="S796" s="164"/>
      <c r="T796" s="164"/>
      <c r="U796" s="164"/>
      <c r="V796" s="164"/>
      <c r="W796" s="164"/>
      <c r="X796" s="164"/>
    </row>
    <row r="797" spans="1:24" x14ac:dyDescent="0.25">
      <c r="A797" s="91" t="str">
        <f>'Results csv file'!A1248</f>
        <v>munxhoutot(Currajong)</v>
      </c>
      <c r="B797" s="76">
        <f>'Results csv file'!C1244</f>
        <v>2.9159059999999998E-3</v>
      </c>
      <c r="C797" s="76">
        <f>'Results csv file'!D1244</f>
        <v>-7.4072839999999999E-4</v>
      </c>
      <c r="D797" s="76">
        <f>'Results csv file'!E1244</f>
        <v>-3.5174580000000002E-3</v>
      </c>
      <c r="E797" s="76">
        <f>'Results csv file'!F1244</f>
        <v>-5.6975860000000001E-3</v>
      </c>
      <c r="F797" s="76">
        <f>'Results csv file'!G1244</f>
        <v>-6.6416210000000003E-3</v>
      </c>
      <c r="G797" s="76">
        <f>'Results csv file'!H1244</f>
        <v>-7.6897340000000002E-3</v>
      </c>
      <c r="H797" s="76">
        <f>'Results csv file'!I1244</f>
        <v>-8.5047060000000008E-3</v>
      </c>
      <c r="I797" s="76">
        <f>'Results csv file'!J1244</f>
        <v>-9.1159029999999999E-3</v>
      </c>
      <c r="J797" s="76">
        <f>'Results csv file'!K1244</f>
        <v>-7.7117230000000002E-3</v>
      </c>
      <c r="K797" s="76">
        <f>'Results csv file'!L1244</f>
        <v>-7.0386040000000004E-3</v>
      </c>
      <c r="L797" s="76">
        <f>'Results csv file'!M1244</f>
        <v>-6.4929080000000004E-3</v>
      </c>
      <c r="M797" s="76">
        <f>'Results csv file'!N1244</f>
        <v>-6.4444619999999998E-3</v>
      </c>
      <c r="N797" s="76">
        <f>'Results csv file'!O1244</f>
        <v>-6.7447490000000004E-3</v>
      </c>
      <c r="O797" s="76">
        <f>'Results csv file'!P1244</f>
        <v>-7.1712410000000001E-3</v>
      </c>
      <c r="P797" s="76">
        <f>'Results csv file'!Q1244</f>
        <v>-7.5303970000000003E-3</v>
      </c>
      <c r="Q797" s="77">
        <f>'Results csv file'!R1244</f>
        <v>-7.7924229999999997E-3</v>
      </c>
      <c r="R797" s="164"/>
      <c r="S797" s="164"/>
      <c r="T797" s="164"/>
      <c r="U797" s="164"/>
      <c r="V797" s="164"/>
      <c r="W797" s="164"/>
      <c r="X797" s="164"/>
    </row>
    <row r="798" spans="1:24" x14ac:dyDescent="0.25">
      <c r="A798" s="91" t="str">
        <f>'Results csv file'!A1249</f>
        <v>munxhoutot(Douglas)</v>
      </c>
      <c r="B798" s="76">
        <f>'Results csv file'!C1245</f>
        <v>-4.1799860000000001E-3</v>
      </c>
      <c r="C798" s="76">
        <f>'Results csv file'!D1245</f>
        <v>-8.1046610000000009E-3</v>
      </c>
      <c r="D798" s="76">
        <f>'Results csv file'!E1245</f>
        <v>-1.132037E-2</v>
      </c>
      <c r="E798" s="76">
        <f>'Results csv file'!F1245</f>
        <v>-1.399482E-2</v>
      </c>
      <c r="F798" s="76">
        <f>'Results csv file'!G1245</f>
        <v>-1.517696E-2</v>
      </c>
      <c r="G798" s="76">
        <f>'Results csv file'!H1245</f>
        <v>-1.6390040000000002E-2</v>
      </c>
      <c r="H798" s="76">
        <f>'Results csv file'!I1245</f>
        <v>-1.7389809999999999E-2</v>
      </c>
      <c r="I798" s="76">
        <f>'Results csv file'!J1245</f>
        <v>-1.8175719999999999E-2</v>
      </c>
      <c r="J798" s="76">
        <f>'Results csv file'!K1245</f>
        <v>-1.684248E-2</v>
      </c>
      <c r="K798" s="76">
        <f>'Results csv file'!L1245</f>
        <v>-1.5875179999999999E-2</v>
      </c>
      <c r="L798" s="76">
        <f>'Results csv file'!M1245</f>
        <v>-1.505249E-2</v>
      </c>
      <c r="M798" s="76">
        <f>'Results csv file'!N1245</f>
        <v>-1.4509380000000001E-2</v>
      </c>
      <c r="N798" s="76">
        <f>'Results csv file'!O1245</f>
        <v>-1.448996E-2</v>
      </c>
      <c r="O798" s="76">
        <f>'Results csv file'!P1245</f>
        <v>-1.4790289999999999E-2</v>
      </c>
      <c r="P798" s="76">
        <f>'Results csv file'!Q1245</f>
        <v>-1.510995E-2</v>
      </c>
      <c r="Q798" s="77">
        <f>'Results csv file'!R1245</f>
        <v>-1.534252E-2</v>
      </c>
      <c r="R798" s="164"/>
      <c r="S798" s="164"/>
      <c r="T798" s="164"/>
      <c r="U798" s="164"/>
      <c r="V798" s="164"/>
      <c r="W798" s="164"/>
      <c r="X798" s="164"/>
    </row>
    <row r="799" spans="1:24" x14ac:dyDescent="0.25">
      <c r="A799" s="91" t="str">
        <f>'Results csv file'!A1250</f>
        <v>munxhoutot(Garbutt)</v>
      </c>
      <c r="B799" s="76">
        <f>'Results csv file'!C1246</f>
        <v>3.7390330000000001E-3</v>
      </c>
      <c r="C799" s="76">
        <f>'Results csv file'!D1246</f>
        <v>-7.5912989999999997E-4</v>
      </c>
      <c r="D799" s="76">
        <f>'Results csv file'!E1246</f>
        <v>-4.4473489999999997E-3</v>
      </c>
      <c r="E799" s="76">
        <f>'Results csv file'!F1246</f>
        <v>-7.5333190000000001E-3</v>
      </c>
      <c r="F799" s="76">
        <f>'Results csv file'!G1246</f>
        <v>-8.9999889999999999E-3</v>
      </c>
      <c r="G799" s="76">
        <f>'Results csv file'!H1246</f>
        <v>-1.0546349999999999E-2</v>
      </c>
      <c r="H799" s="76">
        <f>'Results csv file'!I1246</f>
        <v>-1.184966E-2</v>
      </c>
      <c r="I799" s="76">
        <f>'Results csv file'!J1246</f>
        <v>-1.290934E-2</v>
      </c>
      <c r="J799" s="76">
        <f>'Results csv file'!K1246</f>
        <v>-1.1456849999999999E-2</v>
      </c>
      <c r="K799" s="76">
        <f>'Results csv file'!L1246</f>
        <v>-1.057517E-2</v>
      </c>
      <c r="L799" s="76">
        <f>'Results csv file'!M1246</f>
        <v>-9.8289220000000004E-3</v>
      </c>
      <c r="M799" s="76">
        <f>'Results csv file'!N1246</f>
        <v>-9.5181060000000001E-3</v>
      </c>
      <c r="N799" s="76">
        <f>'Results csv file'!O1246</f>
        <v>-9.7220699999999993E-3</v>
      </c>
      <c r="O799" s="76">
        <f>'Results csv file'!P1246</f>
        <v>-1.0197909999999999E-2</v>
      </c>
      <c r="P799" s="76">
        <f>'Results csv file'!Q1246</f>
        <v>-1.06734E-2</v>
      </c>
      <c r="Q799" s="77">
        <f>'Results csv file'!R1246</f>
        <v>-1.10616E-2</v>
      </c>
      <c r="R799" s="164"/>
      <c r="S799" s="164"/>
      <c r="T799" s="164"/>
      <c r="U799" s="164"/>
      <c r="V799" s="164"/>
      <c r="W799" s="164"/>
      <c r="X799" s="164"/>
    </row>
    <row r="800" spans="1:24" x14ac:dyDescent="0.25">
      <c r="A800" s="91" t="str">
        <f>'Results csv file'!A1251</f>
        <v>munxhoutot(Gulliver)</v>
      </c>
      <c r="B800" s="76">
        <f>'Results csv file'!C1247</f>
        <v>1.4599000000000001E-2</v>
      </c>
      <c r="C800" s="76">
        <f>'Results csv file'!D1247</f>
        <v>1.013795E-2</v>
      </c>
      <c r="D800" s="76">
        <f>'Results csv file'!E1247</f>
        <v>6.6109560000000003E-3</v>
      </c>
      <c r="E800" s="76">
        <f>'Results csv file'!F1247</f>
        <v>3.7229059999999998E-3</v>
      </c>
      <c r="F800" s="76">
        <f>'Results csv file'!G1247</f>
        <v>2.4346049999999998E-3</v>
      </c>
      <c r="G800" s="76">
        <f>'Results csv file'!H1247</f>
        <v>9.1156189999999995E-4</v>
      </c>
      <c r="H800" s="76">
        <f>'Results csv file'!I1247</f>
        <v>-3.6890369999999998E-4</v>
      </c>
      <c r="I800" s="76">
        <f>'Results csv file'!J1247</f>
        <v>-1.3971739999999999E-3</v>
      </c>
      <c r="J800" s="76">
        <f>'Results csv file'!K1247</f>
        <v>7.7925100000000001E-4</v>
      </c>
      <c r="K800" s="76">
        <f>'Results csv file'!L1247</f>
        <v>1.824242E-3</v>
      </c>
      <c r="L800" s="76">
        <f>'Results csv file'!M1247</f>
        <v>2.6273490000000002E-3</v>
      </c>
      <c r="M800" s="76">
        <f>'Results csv file'!N1247</f>
        <v>2.5402689999999999E-3</v>
      </c>
      <c r="N800" s="76">
        <f>'Results csv file'!O1247</f>
        <v>1.9496439999999999E-3</v>
      </c>
      <c r="O800" s="76">
        <f>'Results csv file'!P1247</f>
        <v>1.233055E-3</v>
      </c>
      <c r="P800" s="76">
        <f>'Results csv file'!Q1247</f>
        <v>6.3257989999999996E-4</v>
      </c>
      <c r="Q800" s="77">
        <f>'Results csv file'!R1247</f>
        <v>1.5815640000000001E-4</v>
      </c>
      <c r="R800" s="164"/>
      <c r="S800" s="164"/>
      <c r="T800" s="164"/>
      <c r="U800" s="164"/>
      <c r="V800" s="164"/>
      <c r="W800" s="164"/>
      <c r="X800" s="164"/>
    </row>
    <row r="801" spans="1:24" x14ac:dyDescent="0.25">
      <c r="A801" s="91" t="str">
        <f>'Results csv file'!A1252</f>
        <v>munxhoutot(Heatley)</v>
      </c>
      <c r="B801" s="76">
        <f>'Results csv file'!C1248</f>
        <v>-2.3254190000000001E-2</v>
      </c>
      <c r="C801" s="76">
        <f>'Results csv file'!D1248</f>
        <v>-2.617121E-2</v>
      </c>
      <c r="D801" s="76">
        <f>'Results csv file'!E1248</f>
        <v>-2.853787E-2</v>
      </c>
      <c r="E801" s="76">
        <f>'Results csv file'!F1248</f>
        <v>-3.0501770000000001E-2</v>
      </c>
      <c r="F801" s="76">
        <f>'Results csv file'!G1248</f>
        <v>-3.1373560000000002E-2</v>
      </c>
      <c r="G801" s="76">
        <f>'Results csv file'!H1248</f>
        <v>-3.208159E-2</v>
      </c>
      <c r="H801" s="76">
        <f>'Results csv file'!I1248</f>
        <v>-3.2615039999999998E-2</v>
      </c>
      <c r="I801" s="76">
        <f>'Results csv file'!J1248</f>
        <v>-3.3002780000000002E-2</v>
      </c>
      <c r="J801" s="76">
        <f>'Results csv file'!K1248</f>
        <v>-3.2538869999999998E-2</v>
      </c>
      <c r="K801" s="76">
        <f>'Results csv file'!L1248</f>
        <v>-3.1717380000000003E-2</v>
      </c>
      <c r="L801" s="76">
        <f>'Results csv file'!M1248</f>
        <v>-3.0944119999999999E-2</v>
      </c>
      <c r="M801" s="76">
        <f>'Results csv file'!N1248</f>
        <v>-2.9908009999999999E-2</v>
      </c>
      <c r="N801" s="76">
        <f>'Results csv file'!O1248</f>
        <v>-2.9375579999999998E-2</v>
      </c>
      <c r="O801" s="76">
        <f>'Results csv file'!P1248</f>
        <v>-2.9269179999999999E-2</v>
      </c>
      <c r="P801" s="76">
        <f>'Results csv file'!Q1248</f>
        <v>-2.9307730000000001E-2</v>
      </c>
      <c r="Q801" s="77">
        <f>'Results csv file'!R1248</f>
        <v>-2.9307730000000001E-2</v>
      </c>
      <c r="R801" s="164"/>
      <c r="S801" s="164"/>
      <c r="T801" s="164"/>
      <c r="U801" s="164"/>
      <c r="V801" s="164"/>
      <c r="W801" s="164"/>
      <c r="X801" s="164"/>
    </row>
    <row r="802" spans="1:24" x14ac:dyDescent="0.25">
      <c r="A802" s="91" t="str">
        <f>'Results csv file'!A1253</f>
        <v>munxhoutot(HermitPark)</v>
      </c>
      <c r="B802" s="76">
        <f>'Results csv file'!C1249</f>
        <v>2.6864849999999999E-2</v>
      </c>
      <c r="C802" s="76">
        <f>'Results csv file'!D1249</f>
        <v>2.1539820000000001E-2</v>
      </c>
      <c r="D802" s="76">
        <f>'Results csv file'!E1249</f>
        <v>1.722183E-2</v>
      </c>
      <c r="E802" s="76">
        <f>'Results csv file'!F1249</f>
        <v>1.361442E-2</v>
      </c>
      <c r="F802" s="76">
        <f>'Results csv file'!G1249</f>
        <v>1.200506E-2</v>
      </c>
      <c r="G802" s="76">
        <f>'Results csv file'!H1249</f>
        <v>1.0003140000000001E-2</v>
      </c>
      <c r="H802" s="76">
        <f>'Results csv file'!I1249</f>
        <v>8.2827890000000005E-3</v>
      </c>
      <c r="I802" s="76">
        <f>'Results csv file'!J1249</f>
        <v>6.8541000000000001E-3</v>
      </c>
      <c r="J802" s="76">
        <f>'Results csv file'!K1249</f>
        <v>9.6429849999999998E-3</v>
      </c>
      <c r="K802" s="76">
        <f>'Results csv file'!L1249</f>
        <v>1.0834389999999999E-2</v>
      </c>
      <c r="L802" s="76">
        <f>'Results csv file'!M1249</f>
        <v>1.174528E-2</v>
      </c>
      <c r="M802" s="76">
        <f>'Results csv file'!N1249</f>
        <v>1.1453339999999999E-2</v>
      </c>
      <c r="N802" s="76">
        <f>'Results csv file'!O1249</f>
        <v>1.062716E-2</v>
      </c>
      <c r="O802" s="76">
        <f>'Results csv file'!P1249</f>
        <v>9.6948329999999999E-3</v>
      </c>
      <c r="P802" s="76">
        <f>'Results csv file'!Q1249</f>
        <v>8.9281250000000003E-3</v>
      </c>
      <c r="Q802" s="77">
        <f>'Results csv file'!R1249</f>
        <v>8.2975670000000005E-3</v>
      </c>
      <c r="R802" s="164"/>
      <c r="S802" s="164"/>
      <c r="T802" s="164"/>
      <c r="U802" s="164"/>
      <c r="V802" s="164"/>
      <c r="W802" s="164"/>
      <c r="X802" s="164"/>
    </row>
    <row r="803" spans="1:24" x14ac:dyDescent="0.25">
      <c r="A803" s="91" t="str">
        <f>'Results csv file'!A1254</f>
        <v>munxhoutot(HydeParkMyst)</v>
      </c>
      <c r="B803" s="76">
        <f>'Results csv file'!C1250</f>
        <v>3.7618579999999999E-2</v>
      </c>
      <c r="C803" s="76">
        <f>'Results csv file'!D1250</f>
        <v>3.1888819999999998E-2</v>
      </c>
      <c r="D803" s="76">
        <f>'Results csv file'!E1250</f>
        <v>2.7459799999999999E-2</v>
      </c>
      <c r="E803" s="76">
        <f>'Results csv file'!F1250</f>
        <v>2.389749E-2</v>
      </c>
      <c r="F803" s="76">
        <f>'Results csv file'!G1250</f>
        <v>2.2101249999999999E-2</v>
      </c>
      <c r="G803" s="76">
        <f>'Results csv file'!H1250</f>
        <v>1.9992920000000001E-2</v>
      </c>
      <c r="H803" s="76">
        <f>'Results csv file'!I1250</f>
        <v>1.820563E-2</v>
      </c>
      <c r="I803" s="76">
        <f>'Results csv file'!J1250</f>
        <v>1.6738880000000001E-2</v>
      </c>
      <c r="J803" s="76">
        <f>'Results csv file'!K1250</f>
        <v>1.9590779999999999E-2</v>
      </c>
      <c r="K803" s="76">
        <f>'Results csv file'!L1250</f>
        <v>2.0627300000000001E-2</v>
      </c>
      <c r="L803" s="76">
        <f>'Results csv file'!M1250</f>
        <v>2.1314980000000001E-2</v>
      </c>
      <c r="M803" s="76">
        <f>'Results csv file'!N1250</f>
        <v>2.0530079999999999E-2</v>
      </c>
      <c r="N803" s="76">
        <f>'Results csv file'!O1250</f>
        <v>1.9251859999999999E-2</v>
      </c>
      <c r="O803" s="76">
        <f>'Results csv file'!P1250</f>
        <v>1.7983300000000001E-2</v>
      </c>
      <c r="P803" s="76">
        <f>'Results csv file'!Q1250</f>
        <v>1.6975839999999999E-2</v>
      </c>
      <c r="Q803" s="77">
        <f>'Results csv file'!R1250</f>
        <v>1.6152440000000001E-2</v>
      </c>
      <c r="R803" s="164"/>
      <c r="S803" s="164"/>
      <c r="T803" s="164"/>
      <c r="U803" s="164"/>
      <c r="V803" s="164"/>
      <c r="W803" s="164"/>
      <c r="X803" s="164"/>
    </row>
    <row r="804" spans="1:24" x14ac:dyDescent="0.25">
      <c r="A804" s="91" t="str">
        <f>'Results csv file'!A1255</f>
        <v>munxhoutot(MagneticIs)</v>
      </c>
      <c r="B804" s="76">
        <f>'Results csv file'!C1251</f>
        <v>3.5949670000000003E-2</v>
      </c>
      <c r="C804" s="76">
        <f>'Results csv file'!D1251</f>
        <v>3.0568660000000001E-2</v>
      </c>
      <c r="D804" s="76">
        <f>'Results csv file'!E1251</f>
        <v>2.6376440000000001E-2</v>
      </c>
      <c r="E804" s="76">
        <f>'Results csv file'!F1251</f>
        <v>2.2999780000000001E-2</v>
      </c>
      <c r="F804" s="76">
        <f>'Results csv file'!G1251</f>
        <v>2.1371689999999999E-2</v>
      </c>
      <c r="G804" s="76">
        <f>'Results csv file'!H1251</f>
        <v>1.942265E-2</v>
      </c>
      <c r="H804" s="76">
        <f>'Results csv file'!I1251</f>
        <v>1.777405E-2</v>
      </c>
      <c r="I804" s="76">
        <f>'Results csv file'!J1251</f>
        <v>1.6436059999999999E-2</v>
      </c>
      <c r="J804" s="76">
        <f>'Results csv file'!K1251</f>
        <v>1.9294840000000001E-2</v>
      </c>
      <c r="K804" s="76">
        <f>'Results csv file'!L1251</f>
        <v>2.0437569999999999E-2</v>
      </c>
      <c r="L804" s="76">
        <f>'Results csv file'!M1251</f>
        <v>2.1221589999999999E-2</v>
      </c>
      <c r="M804" s="76">
        <f>'Results csv file'!N1251</f>
        <v>2.0524629999999999E-2</v>
      </c>
      <c r="N804" s="76">
        <f>'Results csv file'!O1251</f>
        <v>1.9295940000000001E-2</v>
      </c>
      <c r="O804" s="76">
        <f>'Results csv file'!P1251</f>
        <v>1.8076990000000001E-2</v>
      </c>
      <c r="P804" s="76">
        <f>'Results csv file'!Q1251</f>
        <v>1.711913E-2</v>
      </c>
      <c r="Q804" s="77">
        <f>'Results csv file'!R1251</f>
        <v>1.6354730000000001E-2</v>
      </c>
      <c r="R804" s="164"/>
      <c r="S804" s="164"/>
      <c r="T804" s="164"/>
      <c r="U804" s="164"/>
      <c r="V804" s="164"/>
      <c r="W804" s="164"/>
      <c r="X804" s="164"/>
    </row>
    <row r="805" spans="1:24" x14ac:dyDescent="0.25">
      <c r="A805" s="91" t="str">
        <f>'Results csv file'!A1256</f>
        <v>munxhoutot(MtLouisaMtSt)</v>
      </c>
      <c r="B805" s="76">
        <f>'Results csv file'!C1252</f>
        <v>-5.5844129999999999E-3</v>
      </c>
      <c r="C805" s="76">
        <f>'Results csv file'!D1252</f>
        <v>-9.199591E-3</v>
      </c>
      <c r="D805" s="76">
        <f>'Results csv file'!E1252</f>
        <v>-1.205792E-2</v>
      </c>
      <c r="E805" s="76">
        <f>'Results csv file'!F1252</f>
        <v>-1.4395389999999999E-2</v>
      </c>
      <c r="F805" s="76">
        <f>'Results csv file'!G1252</f>
        <v>-1.5530179999999999E-2</v>
      </c>
      <c r="G805" s="76">
        <f>'Results csv file'!H1252</f>
        <v>-1.6617610000000001E-2</v>
      </c>
      <c r="H805" s="76">
        <f>'Results csv file'!I1252</f>
        <v>-1.7491369999999999E-2</v>
      </c>
      <c r="I805" s="76">
        <f>'Results csv file'!J1252</f>
        <v>-1.8170869999999999E-2</v>
      </c>
      <c r="J805" s="76">
        <f>'Results csv file'!K1252</f>
        <v>-1.7337209999999999E-2</v>
      </c>
      <c r="K805" s="76">
        <f>'Results csv file'!L1252</f>
        <v>-1.6649089999999998E-2</v>
      </c>
      <c r="L805" s="76">
        <f>'Results csv file'!M1252</f>
        <v>-1.604804E-2</v>
      </c>
      <c r="M805" s="76">
        <f>'Results csv file'!N1252</f>
        <v>-1.5534060000000001E-2</v>
      </c>
      <c r="N805" s="76">
        <f>'Results csv file'!O1252</f>
        <v>-1.5475829999999999E-2</v>
      </c>
      <c r="O805" s="76">
        <f>'Results csv file'!P1252</f>
        <v>-1.571821E-2</v>
      </c>
      <c r="P805" s="76">
        <f>'Results csv file'!Q1252</f>
        <v>-1.6008890000000001E-2</v>
      </c>
      <c r="Q805" s="77">
        <f>'Results csv file'!R1252</f>
        <v>-1.6231880000000001E-2</v>
      </c>
      <c r="R805" s="164"/>
      <c r="S805" s="164"/>
      <c r="T805" s="164"/>
      <c r="U805" s="164"/>
      <c r="V805" s="164"/>
      <c r="W805" s="164"/>
      <c r="X805" s="164"/>
    </row>
    <row r="806" spans="1:24" x14ac:dyDescent="0.25">
      <c r="A806" s="91" t="str">
        <f>'Results csv file'!A1257</f>
        <v>munxhoutot(Mundingburra)</v>
      </c>
      <c r="B806" s="76">
        <f>'Results csv file'!C1253</f>
        <v>-1.9988189999999999E-2</v>
      </c>
      <c r="C806" s="76">
        <f>'Results csv file'!D1253</f>
        <v>-2.325959E-2</v>
      </c>
      <c r="D806" s="76">
        <f>'Results csv file'!E1253</f>
        <v>-2.5882800000000001E-2</v>
      </c>
      <c r="E806" s="76">
        <f>'Results csv file'!F1253</f>
        <v>-2.8054240000000001E-2</v>
      </c>
      <c r="F806" s="76">
        <f>'Results csv file'!G1253</f>
        <v>-2.877971E-2</v>
      </c>
      <c r="G806" s="76">
        <f>'Results csv file'!H1253</f>
        <v>-2.9623460000000001E-2</v>
      </c>
      <c r="H806" s="76">
        <f>'Results csv file'!I1253</f>
        <v>-3.0321959999999998E-2</v>
      </c>
      <c r="I806" s="76">
        <f>'Results csv file'!J1253</f>
        <v>-3.0845870000000001E-2</v>
      </c>
      <c r="J806" s="76">
        <f>'Results csv file'!K1253</f>
        <v>-2.9659609999999999E-2</v>
      </c>
      <c r="K806" s="76">
        <f>'Results csv file'!L1253</f>
        <v>-2.8828900000000001E-2</v>
      </c>
      <c r="L806" s="76">
        <f>'Results csv file'!M1253</f>
        <v>-2.808447E-2</v>
      </c>
      <c r="M806" s="76">
        <f>'Results csv file'!N1253</f>
        <v>-2.736688E-2</v>
      </c>
      <c r="N806" s="76">
        <f>'Results csv file'!O1253</f>
        <v>-2.702769E-2</v>
      </c>
      <c r="O806" s="76">
        <f>'Results csv file'!P1253</f>
        <v>-2.7008279999999999E-2</v>
      </c>
      <c r="P806" s="76">
        <f>'Results csv file'!Q1253</f>
        <v>-2.707596E-2</v>
      </c>
      <c r="Q806" s="77">
        <f>'Results csv file'!R1253</f>
        <v>-2.710483E-2</v>
      </c>
      <c r="R806" s="164"/>
      <c r="S806" s="164"/>
      <c r="T806" s="164"/>
      <c r="U806" s="164"/>
      <c r="V806" s="164"/>
      <c r="W806" s="164"/>
      <c r="X806" s="164"/>
    </row>
    <row r="807" spans="1:24" x14ac:dyDescent="0.25">
      <c r="A807" s="91" t="str">
        <f>'Results csv file'!A1258</f>
        <v>munxhoutot(Murrax)</v>
      </c>
      <c r="B807" s="76">
        <f>'Results csv file'!C1254</f>
        <v>2.3572409999999999E-2</v>
      </c>
      <c r="C807" s="76">
        <f>'Results csv file'!D1254</f>
        <v>1.861169E-2</v>
      </c>
      <c r="D807" s="76">
        <f>'Results csv file'!E1254</f>
        <v>1.476061E-2</v>
      </c>
      <c r="E807" s="76">
        <f>'Results csv file'!F1254</f>
        <v>1.164605E-2</v>
      </c>
      <c r="F807" s="76">
        <f>'Results csv file'!G1254</f>
        <v>1.032017E-2</v>
      </c>
      <c r="G807" s="76">
        <f>'Results csv file'!H1254</f>
        <v>8.5646690000000004E-3</v>
      </c>
      <c r="H807" s="76">
        <f>'Results csv file'!I1254</f>
        <v>7.0803419999999999E-3</v>
      </c>
      <c r="I807" s="76">
        <f>'Results csv file'!J1254</f>
        <v>5.8578459999999999E-3</v>
      </c>
      <c r="J807" s="76">
        <f>'Results csv file'!K1254</f>
        <v>8.6355760000000007E-3</v>
      </c>
      <c r="K807" s="76">
        <f>'Results csv file'!L1254</f>
        <v>9.6696070000000002E-3</v>
      </c>
      <c r="L807" s="76">
        <f>'Results csv file'!M1254</f>
        <v>1.0404419999999999E-2</v>
      </c>
      <c r="M807" s="76">
        <f>'Results csv file'!N1254</f>
        <v>9.9679369999999996E-3</v>
      </c>
      <c r="N807" s="76">
        <f>'Results csv file'!O1254</f>
        <v>9.0953549999999994E-3</v>
      </c>
      <c r="O807" s="76">
        <f>'Results csv file'!P1254</f>
        <v>8.2040169999999992E-3</v>
      </c>
      <c r="P807" s="76">
        <f>'Results csv file'!Q1254</f>
        <v>7.4967539999999996E-3</v>
      </c>
      <c r="Q807" s="77">
        <f>'Results csv file'!R1254</f>
        <v>6.9350619999999997E-3</v>
      </c>
      <c r="R807" s="164"/>
      <c r="S807" s="164"/>
      <c r="T807" s="164"/>
      <c r="U807" s="164"/>
      <c r="V807" s="164"/>
      <c r="W807" s="164"/>
      <c r="X807" s="164"/>
    </row>
    <row r="808" spans="1:24" x14ac:dyDescent="0.25">
      <c r="A808" s="91" t="str">
        <f>'Results csv file'!A1259</f>
        <v>munxhoutot(NthWrdCslHil)</v>
      </c>
      <c r="B808" s="76">
        <f>'Results csv file'!C1255</f>
        <v>3.3584070000000001E-2</v>
      </c>
      <c r="C808" s="76">
        <f>'Results csv file'!D1255</f>
        <v>2.801261E-2</v>
      </c>
      <c r="D808" s="76">
        <f>'Results csv file'!E1255</f>
        <v>2.3728329999999999E-2</v>
      </c>
      <c r="E808" s="76">
        <f>'Results csv file'!F1255</f>
        <v>2.029866E-2</v>
      </c>
      <c r="F808" s="76">
        <f>'Results csv file'!G1255</f>
        <v>1.8730960000000001E-2</v>
      </c>
      <c r="G808" s="76">
        <f>'Results csv file'!H1255</f>
        <v>1.6724599999999999E-2</v>
      </c>
      <c r="H808" s="76">
        <f>'Results csv file'!I1255</f>
        <v>1.502826E-2</v>
      </c>
      <c r="I808" s="76">
        <f>'Results csv file'!J1255</f>
        <v>1.363232E-2</v>
      </c>
      <c r="J808" s="76">
        <f>'Results csv file'!K1255</f>
        <v>1.6747629999999999E-2</v>
      </c>
      <c r="K808" s="76">
        <f>'Results csv file'!L1255</f>
        <v>1.7829640000000001E-2</v>
      </c>
      <c r="L808" s="76">
        <f>'Results csv file'!M1255</f>
        <v>1.8554350000000001E-2</v>
      </c>
      <c r="M808" s="76">
        <f>'Results csv file'!N1255</f>
        <v>1.777105E-2</v>
      </c>
      <c r="N808" s="76">
        <f>'Results csv file'!O1255</f>
        <v>1.6553209999999999E-2</v>
      </c>
      <c r="O808" s="76">
        <f>'Results csv file'!P1255</f>
        <v>1.537375E-2</v>
      </c>
      <c r="P808" s="76">
        <f>'Results csv file'!Q1255</f>
        <v>1.4455050000000001E-2</v>
      </c>
      <c r="Q808" s="77">
        <f>'Results csv file'!R1255</f>
        <v>1.3710389999999999E-2</v>
      </c>
      <c r="R808" s="164"/>
      <c r="S808" s="164"/>
      <c r="T808" s="164"/>
      <c r="U808" s="164"/>
      <c r="V808" s="164"/>
      <c r="W808" s="164"/>
      <c r="X808" s="164"/>
    </row>
    <row r="809" spans="1:24" x14ac:dyDescent="0.25">
      <c r="A809" s="91" t="str">
        <f>'Results csv file'!A1260</f>
        <v>munxhoutot(OonoonbaIdal)</v>
      </c>
      <c r="B809" s="76">
        <f>'Results csv file'!C1256</f>
        <v>6.355065E-3</v>
      </c>
      <c r="C809" s="76">
        <f>'Results csv file'!D1256</f>
        <v>2.070059E-3</v>
      </c>
      <c r="D809" s="76">
        <f>'Results csv file'!E1256</f>
        <v>-1.290743E-3</v>
      </c>
      <c r="E809" s="76">
        <f>'Results csv file'!F1256</f>
        <v>-4.0026239999999998E-3</v>
      </c>
      <c r="F809" s="76">
        <f>'Results csv file'!G1256</f>
        <v>-5.2934610000000002E-3</v>
      </c>
      <c r="G809" s="76">
        <f>'Results csv file'!H1256</f>
        <v>-6.6529680000000004E-3</v>
      </c>
      <c r="H809" s="76">
        <f>'Results csv file'!I1256</f>
        <v>-7.7698029999999996E-3</v>
      </c>
      <c r="I809" s="76">
        <f>'Results csv file'!J1256</f>
        <v>-8.6534400000000001E-3</v>
      </c>
      <c r="J809" s="76">
        <f>'Results csv file'!K1256</f>
        <v>-7.1862749999999998E-3</v>
      </c>
      <c r="K809" s="76">
        <f>'Results csv file'!L1256</f>
        <v>-6.3714799999999997E-3</v>
      </c>
      <c r="L809" s="76">
        <f>'Results csv file'!M1256</f>
        <v>-5.7216460000000004E-3</v>
      </c>
      <c r="M809" s="76">
        <f>'Results csv file'!N1256</f>
        <v>-5.605138E-3</v>
      </c>
      <c r="N809" s="76">
        <f>'Results csv file'!O1256</f>
        <v>-5.9443719999999999E-3</v>
      </c>
      <c r="O809" s="76">
        <f>'Results csv file'!P1256</f>
        <v>-6.4872879999999999E-3</v>
      </c>
      <c r="P809" s="76">
        <f>'Results csv file'!Q1256</f>
        <v>-6.9915039999999999E-3</v>
      </c>
      <c r="Q809" s="77">
        <f>'Results csv file'!R1256</f>
        <v>-7.3891510000000001E-3</v>
      </c>
      <c r="R809" s="164"/>
      <c r="S809" s="164"/>
      <c r="T809" s="164"/>
      <c r="U809" s="164"/>
      <c r="V809" s="164"/>
      <c r="W809" s="164"/>
      <c r="X809" s="164"/>
    </row>
    <row r="810" spans="1:24" x14ac:dyDescent="0.25">
      <c r="A810" s="91" t="str">
        <f>'Results csv file'!A1261</f>
        <v>munxhoutot(PallarendaSh)</v>
      </c>
      <c r="B810" s="76">
        <f>'Results csv file'!C1257</f>
        <v>5.2190240000000001E-3</v>
      </c>
      <c r="C810" s="76">
        <f>'Results csv file'!D1257</f>
        <v>1.144469E-3</v>
      </c>
      <c r="D810" s="76">
        <f>'Results csv file'!E1257</f>
        <v>-2.0662850000000002E-3</v>
      </c>
      <c r="E810" s="76">
        <f>'Results csv file'!F1257</f>
        <v>-4.6881470000000001E-3</v>
      </c>
      <c r="F810" s="76">
        <f>'Results csv file'!G1257</f>
        <v>-5.6948399999999996E-3</v>
      </c>
      <c r="G810" s="76">
        <f>'Results csv file'!H1257</f>
        <v>-7.0044800000000004E-3</v>
      </c>
      <c r="H810" s="76">
        <f>'Results csv file'!I1257</f>
        <v>-8.1105369999999993E-3</v>
      </c>
      <c r="I810" s="76">
        <f>'Results csv file'!J1257</f>
        <v>-9.0129819999999992E-3</v>
      </c>
      <c r="J810" s="76">
        <f>'Results csv file'!K1257</f>
        <v>-6.9465810000000003E-3</v>
      </c>
      <c r="K810" s="76">
        <f>'Results csv file'!L1257</f>
        <v>-5.9887389999999999E-3</v>
      </c>
      <c r="L810" s="76">
        <f>'Results csv file'!M1257</f>
        <v>-5.2240460000000004E-3</v>
      </c>
      <c r="M810" s="76">
        <f>'Results csv file'!N1257</f>
        <v>-5.1463150000000003E-3</v>
      </c>
      <c r="N810" s="76">
        <f>'Results csv file'!O1257</f>
        <v>-5.4663410000000004E-3</v>
      </c>
      <c r="O810" s="76">
        <f>'Results csv file'!P1257</f>
        <v>-5.9415229999999998E-3</v>
      </c>
      <c r="P810" s="76">
        <f>'Results csv file'!Q1257</f>
        <v>-6.3483890000000003E-3</v>
      </c>
      <c r="Q810" s="77">
        <f>'Results csv file'!R1257</f>
        <v>-6.6681129999999998E-3</v>
      </c>
      <c r="R810" s="164"/>
      <c r="S810" s="164"/>
      <c r="T810" s="164"/>
      <c r="U810" s="164"/>
      <c r="V810" s="164"/>
      <c r="W810" s="164"/>
      <c r="X810" s="164"/>
    </row>
    <row r="811" spans="1:24" x14ac:dyDescent="0.25">
      <c r="A811" s="91" t="str">
        <f>'Results csv file'!A1262</f>
        <v>munxhoutot(Pimlico)</v>
      </c>
      <c r="B811" s="76">
        <f>'Results csv file'!C1258</f>
        <v>1.47031E-2</v>
      </c>
      <c r="C811" s="76">
        <f>'Results csv file'!D1258</f>
        <v>9.5855220000000008E-3</v>
      </c>
      <c r="D811" s="76">
        <f>'Results csv file'!E1258</f>
        <v>5.3390820000000002E-3</v>
      </c>
      <c r="E811" s="76">
        <f>'Results csv file'!F1258</f>
        <v>1.745482E-3</v>
      </c>
      <c r="F811" s="76">
        <f>'Results csv file'!G1258</f>
        <v>9.5796649999999994E-5</v>
      </c>
      <c r="G811" s="76">
        <f>'Results csv file'!H1258</f>
        <v>-1.7912169999999999E-3</v>
      </c>
      <c r="H811" s="76">
        <f>'Results csv file'!I1258</f>
        <v>-3.405801E-3</v>
      </c>
      <c r="I811" s="76">
        <f>'Results csv file'!J1258</f>
        <v>-4.7478980000000004E-3</v>
      </c>
      <c r="J811" s="76">
        <f>'Results csv file'!K1258</f>
        <v>-2.6711370000000001E-3</v>
      </c>
      <c r="K811" s="76">
        <f>'Results csv file'!L1258</f>
        <v>-1.614578E-3</v>
      </c>
      <c r="L811" s="76">
        <f>'Results csv file'!M1258</f>
        <v>-7.4183850000000004E-4</v>
      </c>
      <c r="M811" s="76">
        <f>'Results csv file'!N1258</f>
        <v>-6.4466429999999997E-4</v>
      </c>
      <c r="N811" s="76">
        <f>'Results csv file'!O1258</f>
        <v>-1.091741E-3</v>
      </c>
      <c r="O811" s="76">
        <f>'Results csv file'!P1258</f>
        <v>-1.771522E-3</v>
      </c>
      <c r="P811" s="76">
        <f>'Results csv file'!Q1258</f>
        <v>-2.3828009999999999E-3</v>
      </c>
      <c r="Q811" s="77">
        <f>'Results csv file'!R1258</f>
        <v>-2.8775960000000001E-3</v>
      </c>
      <c r="R811" s="164"/>
      <c r="S811" s="164"/>
      <c r="T811" s="164"/>
      <c r="U811" s="164"/>
      <c r="V811" s="164"/>
      <c r="W811" s="164"/>
      <c r="X811" s="164"/>
    </row>
    <row r="812" spans="1:24" x14ac:dyDescent="0.25">
      <c r="A812" s="91" t="str">
        <f>'Results csv file'!A1263</f>
        <v>munxhoutot(RailwyEstate)</v>
      </c>
      <c r="B812" s="76">
        <f>'Results csv file'!C1259</f>
        <v>-1.8399080000000002E-2</v>
      </c>
      <c r="C812" s="76">
        <f>'Results csv file'!D1259</f>
        <v>-2.1800630000000001E-2</v>
      </c>
      <c r="D812" s="76">
        <f>'Results csv file'!E1259</f>
        <v>-2.4563080000000001E-2</v>
      </c>
      <c r="E812" s="76">
        <f>'Results csv file'!F1259</f>
        <v>-2.6873290000000001E-2</v>
      </c>
      <c r="F812" s="76">
        <f>'Results csv file'!G1259</f>
        <v>-2.7851440000000002E-2</v>
      </c>
      <c r="G812" s="76">
        <f>'Results csv file'!H1259</f>
        <v>-2.8772869999999999E-2</v>
      </c>
      <c r="H812" s="76">
        <f>'Results csv file'!I1259</f>
        <v>-2.9500579999999998E-2</v>
      </c>
      <c r="I812" s="76">
        <f>'Results csv file'!J1259</f>
        <v>-3.0063119999999999E-2</v>
      </c>
      <c r="J812" s="76">
        <f>'Results csv file'!K1259</f>
        <v>-2.937646E-2</v>
      </c>
      <c r="K812" s="76">
        <f>'Results csv file'!L1259</f>
        <v>-2.8603070000000001E-2</v>
      </c>
      <c r="L812" s="76">
        <f>'Results csv file'!M1259</f>
        <v>-2.7867989999999999E-2</v>
      </c>
      <c r="M812" s="76">
        <f>'Results csv file'!N1259</f>
        <v>-2.7006059999999998E-2</v>
      </c>
      <c r="N812" s="76">
        <f>'Results csv file'!O1259</f>
        <v>-2.6580010000000001E-2</v>
      </c>
      <c r="O812" s="76">
        <f>'Results csv file'!P1259</f>
        <v>-2.6541229999999999E-2</v>
      </c>
      <c r="P812" s="76">
        <f>'Results csv file'!Q1259</f>
        <v>-2.6628490000000001E-2</v>
      </c>
      <c r="Q812" s="77">
        <f>'Results csv file'!R1259</f>
        <v>-2.6676740000000001E-2</v>
      </c>
      <c r="R812" s="164"/>
      <c r="S812" s="164"/>
      <c r="T812" s="164"/>
      <c r="U812" s="164"/>
      <c r="V812" s="164"/>
      <c r="W812" s="164"/>
      <c r="X812" s="164"/>
    </row>
    <row r="813" spans="1:24" x14ac:dyDescent="0.25">
      <c r="A813" s="91" t="str">
        <f>'Results csv file'!A1264</f>
        <v>munxhoutot(Rosslea)</v>
      </c>
      <c r="B813" s="76">
        <f>'Results csv file'!C1260</f>
        <v>-9.5171649999999993E-3</v>
      </c>
      <c r="C813" s="76">
        <f>'Results csv file'!D1260</f>
        <v>-1.3496660000000001E-2</v>
      </c>
      <c r="D813" s="76">
        <f>'Results csv file'!E1260</f>
        <v>-1.6766199999999998E-2</v>
      </c>
      <c r="E813" s="76">
        <f>'Results csv file'!F1260</f>
        <v>-1.9503489999999998E-2</v>
      </c>
      <c r="F813" s="76">
        <f>'Results csv file'!G1260</f>
        <v>-2.0784589999999999E-2</v>
      </c>
      <c r="G813" s="76">
        <f>'Results csv file'!H1260</f>
        <v>-2.2038120000000001E-2</v>
      </c>
      <c r="H813" s="76">
        <f>'Results csv file'!I1260</f>
        <v>-2.306836E-2</v>
      </c>
      <c r="I813" s="76">
        <f>'Results csv file'!J1260</f>
        <v>-2.3884679999999998E-2</v>
      </c>
      <c r="J813" s="76">
        <f>'Results csv file'!K1260</f>
        <v>-2.301255E-2</v>
      </c>
      <c r="K813" s="76">
        <f>'Results csv file'!L1260</f>
        <v>-2.2323869999999999E-2</v>
      </c>
      <c r="L813" s="76">
        <f>'Results csv file'!M1260</f>
        <v>-2.1703030000000002E-2</v>
      </c>
      <c r="M813" s="76">
        <f>'Results csv file'!N1260</f>
        <v>-2.1129729999999999E-2</v>
      </c>
      <c r="N813" s="76">
        <f>'Results csv file'!O1260</f>
        <v>-2.1023010000000002E-2</v>
      </c>
      <c r="O813" s="76">
        <f>'Results csv file'!P1260</f>
        <v>-2.125604E-2</v>
      </c>
      <c r="P813" s="76">
        <f>'Results csv file'!Q1260</f>
        <v>-2.1566539999999999E-2</v>
      </c>
      <c r="Q813" s="77">
        <f>'Results csv file'!R1260</f>
        <v>-2.1809220000000001E-2</v>
      </c>
      <c r="R813" s="164"/>
      <c r="S813" s="164"/>
      <c r="T813" s="164"/>
      <c r="U813" s="164"/>
      <c r="V813" s="164"/>
      <c r="W813" s="164"/>
      <c r="X813" s="164"/>
    </row>
    <row r="814" spans="1:24" x14ac:dyDescent="0.25">
      <c r="A814" s="91" t="str">
        <f>'Results csv file'!A1265</f>
        <v>munxhoutot(RwesByBlgGrd)</v>
      </c>
      <c r="B814" s="76">
        <f>'Results csv file'!C1261</f>
        <v>3.5867669999999998E-3</v>
      </c>
      <c r="C814" s="76">
        <f>'Results csv file'!D1261</f>
        <v>-8.8041050000000004E-4</v>
      </c>
      <c r="D814" s="76">
        <f>'Results csv file'!E1261</f>
        <v>-4.5405710000000002E-3</v>
      </c>
      <c r="E814" s="76">
        <f>'Results csv file'!F1261</f>
        <v>-7.6206090000000004E-3</v>
      </c>
      <c r="F814" s="76">
        <f>'Results csv file'!G1261</f>
        <v>-8.6838929999999998E-3</v>
      </c>
      <c r="G814" s="76">
        <f>'Results csv file'!H1261</f>
        <v>-1.024632E-2</v>
      </c>
      <c r="H814" s="76">
        <f>'Results csv file'!I1261</f>
        <v>-1.158615E-2</v>
      </c>
      <c r="I814" s="76">
        <f>'Results csv file'!J1261</f>
        <v>-1.267357E-2</v>
      </c>
      <c r="J814" s="76">
        <f>'Results csv file'!K1261</f>
        <v>-9.9024600000000001E-3</v>
      </c>
      <c r="K814" s="76">
        <f>'Results csv file'!L1261</f>
        <v>-8.7926830000000008E-3</v>
      </c>
      <c r="L814" s="76">
        <f>'Results csv file'!M1261</f>
        <v>-7.9616070000000008E-3</v>
      </c>
      <c r="M814" s="76">
        <f>'Results csv file'!N1261</f>
        <v>-8.0103150000000005E-3</v>
      </c>
      <c r="N814" s="76">
        <f>'Results csv file'!O1261</f>
        <v>-8.4477600000000003E-3</v>
      </c>
      <c r="O814" s="76">
        <f>'Results csv file'!P1261</f>
        <v>-9.0010300000000001E-3</v>
      </c>
      <c r="P814" s="76">
        <f>'Results csv file'!Q1261</f>
        <v>-9.4470260000000007E-3</v>
      </c>
      <c r="Q814" s="77">
        <f>'Results csv file'!R1261</f>
        <v>-9.7960870000000002E-3</v>
      </c>
      <c r="R814" s="164"/>
      <c r="S814" s="164"/>
      <c r="T814" s="164"/>
      <c r="U814" s="164"/>
      <c r="V814" s="164"/>
      <c r="W814" s="164"/>
      <c r="X814" s="164"/>
    </row>
    <row r="815" spans="1:24" x14ac:dyDescent="0.25">
      <c r="A815" s="91" t="str">
        <f>'Results csv file'!A1266</f>
        <v>munxhoutot(SthTwnsvll)</v>
      </c>
      <c r="B815" s="76">
        <f>'Results csv file'!C1262</f>
        <v>-3.6647220000000001E-2</v>
      </c>
      <c r="C815" s="76">
        <f>'Results csv file'!D1262</f>
        <v>-3.9320380000000002E-2</v>
      </c>
      <c r="D815" s="76">
        <f>'Results csv file'!E1262</f>
        <v>-4.157081E-2</v>
      </c>
      <c r="E815" s="76">
        <f>'Results csv file'!F1262</f>
        <v>-4.3487089999999999E-2</v>
      </c>
      <c r="F815" s="76">
        <f>'Results csv file'!G1262</f>
        <v>-4.4126029999999997E-2</v>
      </c>
      <c r="G815" s="76">
        <f>'Results csv file'!H1262</f>
        <v>-4.4678969999999998E-2</v>
      </c>
      <c r="H815" s="76">
        <f>'Results csv file'!I1262</f>
        <v>-4.50867E-2</v>
      </c>
      <c r="I815" s="76">
        <f>'Results csv file'!J1262</f>
        <v>-4.5368070000000003E-2</v>
      </c>
      <c r="J815" s="76">
        <f>'Results csv file'!K1262</f>
        <v>-4.5040539999999997E-2</v>
      </c>
      <c r="K815" s="76">
        <f>'Results csv file'!L1262</f>
        <v>-4.4266899999999998E-2</v>
      </c>
      <c r="L815" s="76">
        <f>'Results csv file'!M1262</f>
        <v>-4.348316E-2</v>
      </c>
      <c r="M815" s="76">
        <f>'Results csv file'!N1262</f>
        <v>-4.2142730000000003E-2</v>
      </c>
      <c r="N815" s="76">
        <f>'Results csv file'!O1262</f>
        <v>-4.1288279999999997E-2</v>
      </c>
      <c r="O815" s="76">
        <f>'Results csv file'!P1262</f>
        <v>-4.0919820000000003E-2</v>
      </c>
      <c r="P815" s="76">
        <f>'Results csv file'!Q1262</f>
        <v>-4.0764719999999997E-2</v>
      </c>
      <c r="Q815" s="77">
        <f>'Results csv file'!R1262</f>
        <v>-4.0599950000000003E-2</v>
      </c>
      <c r="R815" s="164"/>
      <c r="S815" s="164"/>
      <c r="T815" s="164"/>
      <c r="U815" s="164"/>
      <c r="V815" s="164"/>
      <c r="W815" s="164"/>
      <c r="X815" s="164"/>
    </row>
    <row r="816" spans="1:24" x14ac:dyDescent="0.25">
      <c r="A816" s="91" t="str">
        <f>'Results csv file'!A1267</f>
        <v>munxhoutot(StuartRsnth)</v>
      </c>
      <c r="B816" s="76">
        <f>'Results csv file'!C1263</f>
        <v>9.6034659999999997E-3</v>
      </c>
      <c r="C816" s="76">
        <f>'Results csv file'!D1263</f>
        <v>5.0387599999999998E-3</v>
      </c>
      <c r="D816" s="76">
        <f>'Results csv file'!E1263</f>
        <v>1.3798199999999999E-3</v>
      </c>
      <c r="E816" s="76">
        <f>'Results csv file'!F1263</f>
        <v>-1.6294219999999999E-3</v>
      </c>
      <c r="F816" s="76">
        <f>'Results csv file'!G1263</f>
        <v>-3.064481E-3</v>
      </c>
      <c r="G816" s="76">
        <f>'Results csv file'!H1263</f>
        <v>-4.6370839999999997E-3</v>
      </c>
      <c r="H816" s="76">
        <f>'Results csv file'!I1263</f>
        <v>-5.9381859999999998E-3</v>
      </c>
      <c r="I816" s="76">
        <f>'Results csv file'!J1263</f>
        <v>-6.9963830000000001E-3</v>
      </c>
      <c r="J816" s="76">
        <f>'Results csv file'!K1263</f>
        <v>-5.0921439999999998E-3</v>
      </c>
      <c r="K816" s="76">
        <f>'Results csv file'!L1263</f>
        <v>-4.1436679999999997E-3</v>
      </c>
      <c r="L816" s="76">
        <f>'Results csv file'!M1263</f>
        <v>-3.4270860000000002E-3</v>
      </c>
      <c r="M816" s="76">
        <f>'Results csv file'!N1263</f>
        <v>-3.3882090000000001E-3</v>
      </c>
      <c r="N816" s="76">
        <f>'Results csv file'!O1263</f>
        <v>-3.8730869999999999E-3</v>
      </c>
      <c r="O816" s="76">
        <f>'Results csv file'!P1263</f>
        <v>-4.5516130000000004E-3</v>
      </c>
      <c r="P816" s="76">
        <f>'Results csv file'!Q1263</f>
        <v>-5.1523890000000003E-3</v>
      </c>
      <c r="Q816" s="77">
        <f>'Results csv file'!R1263</f>
        <v>-5.6272129999999998E-3</v>
      </c>
      <c r="R816" s="164"/>
      <c r="S816" s="164"/>
      <c r="T816" s="164"/>
      <c r="U816" s="164"/>
      <c r="V816" s="164"/>
      <c r="W816" s="164"/>
      <c r="X816" s="164"/>
    </row>
    <row r="817" spans="1:24" x14ac:dyDescent="0.25">
      <c r="A817" s="91" t="str">
        <f>'Results csv file'!A1268</f>
        <v>munxhoutot(Vincent)</v>
      </c>
      <c r="B817" s="76">
        <f>'Results csv file'!C1264</f>
        <v>-2.8310479999999999E-2</v>
      </c>
      <c r="C817" s="76">
        <f>'Results csv file'!D1264</f>
        <v>-3.1300000000000001E-2</v>
      </c>
      <c r="D817" s="76">
        <f>'Results csv file'!E1264</f>
        <v>-3.3807219999999999E-2</v>
      </c>
      <c r="E817" s="76">
        <f>'Results csv file'!F1264</f>
        <v>-3.5930629999999998E-2</v>
      </c>
      <c r="F817" s="76">
        <f>'Results csv file'!G1264</f>
        <v>-3.6909089999999999E-2</v>
      </c>
      <c r="G817" s="76">
        <f>'Results csv file'!H1264</f>
        <v>-3.763702E-2</v>
      </c>
      <c r="H817" s="76">
        <f>'Results csv file'!I1264</f>
        <v>-3.8180529999999997E-2</v>
      </c>
      <c r="I817" s="76">
        <f>'Results csv file'!J1264</f>
        <v>-3.857845E-2</v>
      </c>
      <c r="J817" s="76">
        <f>'Results csv file'!K1264</f>
        <v>-3.852063E-2</v>
      </c>
      <c r="K817" s="76">
        <f>'Results csv file'!L1264</f>
        <v>-3.7785289999999999E-2</v>
      </c>
      <c r="L817" s="76">
        <f>'Results csv file'!M1264</f>
        <v>-3.7011219999999997E-2</v>
      </c>
      <c r="M817" s="76">
        <f>'Results csv file'!N1264</f>
        <v>-3.5731110000000003E-2</v>
      </c>
      <c r="N817" s="76">
        <f>'Results csv file'!O1264</f>
        <v>-3.4974949999999998E-2</v>
      </c>
      <c r="O817" s="76">
        <f>'Results csv file'!P1264</f>
        <v>-3.473263E-2</v>
      </c>
      <c r="P817" s="76">
        <f>'Results csv file'!Q1264</f>
        <v>-3.4694059999999999E-2</v>
      </c>
      <c r="Q817" s="77">
        <f>'Results csv file'!R1264</f>
        <v>-3.4626169999999998E-2</v>
      </c>
      <c r="R817" s="164"/>
      <c r="S817" s="164"/>
      <c r="T817" s="164"/>
      <c r="U817" s="164"/>
      <c r="V817" s="164"/>
      <c r="W817" s="164"/>
      <c r="X817" s="164"/>
    </row>
    <row r="818" spans="1:24" x14ac:dyDescent="0.25">
      <c r="A818" s="91" t="str">
        <f>'Results csv file'!A1269</f>
        <v>munxhoutot(WestEndx)</v>
      </c>
      <c r="B818" s="76">
        <f>'Results csv file'!C1265</f>
        <v>-4.1474120000000003E-2</v>
      </c>
      <c r="C818" s="76">
        <f>'Results csv file'!D1265</f>
        <v>-4.381094E-2</v>
      </c>
      <c r="D818" s="76">
        <f>'Results csv file'!E1265</f>
        <v>-4.577465E-2</v>
      </c>
      <c r="E818" s="76">
        <f>'Results csv file'!F1265</f>
        <v>-4.7453809999999999E-2</v>
      </c>
      <c r="F818" s="76">
        <f>'Results csv file'!G1265</f>
        <v>-4.80924E-2</v>
      </c>
      <c r="G818" s="76">
        <f>'Results csv file'!H1265</f>
        <v>-4.8518800000000001E-2</v>
      </c>
      <c r="H818" s="76">
        <f>'Results csv file'!I1265</f>
        <v>-4.8809829999999998E-2</v>
      </c>
      <c r="I818" s="76">
        <f>'Results csv file'!J1265</f>
        <v>-4.8984350000000003E-2</v>
      </c>
      <c r="J818" s="76">
        <f>'Results csv file'!K1265</f>
        <v>-4.8955409999999998E-2</v>
      </c>
      <c r="K818" s="76">
        <f>'Results csv file'!L1265</f>
        <v>-4.827994E-2</v>
      </c>
      <c r="L818" s="76">
        <f>'Results csv file'!M1265</f>
        <v>-4.7555899999999998E-2</v>
      </c>
      <c r="M818" s="76">
        <f>'Results csv file'!N1265</f>
        <v>-4.613167E-2</v>
      </c>
      <c r="N818" s="76">
        <f>'Results csv file'!O1265</f>
        <v>-4.5105489999999998E-2</v>
      </c>
      <c r="O818" s="76">
        <f>'Results csv file'!P1265</f>
        <v>-4.4592590000000001E-2</v>
      </c>
      <c r="P818" s="76">
        <f>'Results csv file'!Q1265</f>
        <v>-4.4341110000000003E-2</v>
      </c>
      <c r="Q818" s="77">
        <f>'Results csv file'!R1265</f>
        <v>-4.4089429999999999E-2</v>
      </c>
      <c r="R818" s="164"/>
      <c r="S818" s="164"/>
      <c r="T818" s="164"/>
      <c r="U818" s="164"/>
      <c r="V818" s="164"/>
      <c r="W818" s="164"/>
      <c r="X818" s="164"/>
    </row>
    <row r="819" spans="1:24" x14ac:dyDescent="0.25">
      <c r="A819" s="91" t="str">
        <f>'Results csv file'!A1270</f>
        <v>munxhoutot(Wulguru)</v>
      </c>
      <c r="B819" s="76">
        <f>'Results csv file'!C1266</f>
        <v>-9.3515179999999996E-3</v>
      </c>
      <c r="C819" s="76">
        <f>'Results csv file'!D1266</f>
        <v>-1.345262E-2</v>
      </c>
      <c r="D819" s="76">
        <f>'Results csv file'!E1266</f>
        <v>-1.6726749999999999E-2</v>
      </c>
      <c r="E819" s="76">
        <f>'Results csv file'!F1266</f>
        <v>-1.9400609999999999E-2</v>
      </c>
      <c r="F819" s="76">
        <f>'Results csv file'!G1266</f>
        <v>-2.0708790000000001E-2</v>
      </c>
      <c r="G819" s="76">
        <f>'Results csv file'!H1266</f>
        <v>-2.1882769999999999E-2</v>
      </c>
      <c r="H819" s="76">
        <f>'Results csv file'!I1266</f>
        <v>-2.2804379999999999E-2</v>
      </c>
      <c r="I819" s="76">
        <f>'Results csv file'!J1266</f>
        <v>-2.3512640000000001E-2</v>
      </c>
      <c r="J819" s="76">
        <f>'Results csv file'!K1266</f>
        <v>-2.2467870000000001E-2</v>
      </c>
      <c r="K819" s="76">
        <f>'Results csv file'!L1266</f>
        <v>-2.1616570000000002E-2</v>
      </c>
      <c r="L819" s="76">
        <f>'Results csv file'!M1266</f>
        <v>-2.0890860000000001E-2</v>
      </c>
      <c r="M819" s="76">
        <f>'Results csv file'!N1266</f>
        <v>-2.0299850000000001E-2</v>
      </c>
      <c r="N819" s="76">
        <f>'Results csv file'!O1266</f>
        <v>-2.023198E-2</v>
      </c>
      <c r="O819" s="76">
        <f>'Results csv file'!P1266</f>
        <v>-2.0503190000000001E-2</v>
      </c>
      <c r="P819" s="76">
        <f>'Results csv file'!Q1266</f>
        <v>-2.0832369999999999E-2</v>
      </c>
      <c r="Q819" s="77">
        <f>'Results csv file'!R1266</f>
        <v>-2.105514E-2</v>
      </c>
      <c r="R819" s="164"/>
      <c r="S819" s="164"/>
      <c r="T819" s="164"/>
      <c r="U819" s="164"/>
      <c r="V819" s="164"/>
      <c r="W819" s="164"/>
      <c r="X819" s="164"/>
    </row>
    <row r="820" spans="1:24" x14ac:dyDescent="0.25">
      <c r="A820" s="91" t="str">
        <f>'Results csv file'!A1271</f>
        <v>munxhoutot(CondonRas)</v>
      </c>
      <c r="B820" s="76">
        <f>'Results csv file'!C1267</f>
        <v>5.486891E-2</v>
      </c>
      <c r="C820" s="76">
        <f>'Results csv file'!D1267</f>
        <v>4.9081369999999999E-2</v>
      </c>
      <c r="D820" s="76">
        <f>'Results csv file'!E1267</f>
        <v>4.4822859999999999E-2</v>
      </c>
      <c r="E820" s="76">
        <f>'Results csv file'!F1267</f>
        <v>4.1515370000000003E-2</v>
      </c>
      <c r="F820" s="76">
        <f>'Results csv file'!G1267</f>
        <v>4.0135320000000002E-2</v>
      </c>
      <c r="G820" s="76">
        <f>'Results csv file'!H1267</f>
        <v>3.81021E-2</v>
      </c>
      <c r="H820" s="76">
        <f>'Results csv file'!I1267</f>
        <v>3.6360459999999997E-2</v>
      </c>
      <c r="I820" s="76">
        <f>'Results csv file'!J1267</f>
        <v>3.4920380000000001E-2</v>
      </c>
      <c r="J820" s="76">
        <f>'Results csv file'!K1267</f>
        <v>3.8616119999999997E-2</v>
      </c>
      <c r="K820" s="76">
        <f>'Results csv file'!L1267</f>
        <v>3.9658249999999999E-2</v>
      </c>
      <c r="L820" s="76">
        <f>'Results csv file'!M1267</f>
        <v>4.0281520000000001E-2</v>
      </c>
      <c r="M820" s="76">
        <f>'Results csv file'!N1267</f>
        <v>3.880347E-2</v>
      </c>
      <c r="N820" s="76">
        <f>'Results csv file'!O1267</f>
        <v>3.7053889999999999E-2</v>
      </c>
      <c r="O820" s="76">
        <f>'Results csv file'!P1267</f>
        <v>3.559557E-2</v>
      </c>
      <c r="P820" s="76">
        <f>'Results csv file'!Q1267</f>
        <v>3.4545399999999997E-2</v>
      </c>
      <c r="Q820" s="77">
        <f>'Results csv file'!R1267</f>
        <v>3.3689749999999997E-2</v>
      </c>
      <c r="R820" s="164"/>
      <c r="S820" s="164"/>
      <c r="T820" s="164"/>
      <c r="U820" s="164"/>
      <c r="V820" s="164"/>
      <c r="W820" s="164"/>
      <c r="X820" s="164"/>
    </row>
    <row r="821" spans="1:24" x14ac:dyDescent="0.25">
      <c r="A821" s="91" t="str">
        <f>'Results csv file'!A1272</f>
        <v>munxhoutot(Kelso)</v>
      </c>
      <c r="B821" s="76">
        <f>'Results csv file'!C1268</f>
        <v>-3.651571E-2</v>
      </c>
      <c r="C821" s="76">
        <f>'Results csv file'!D1268</f>
        <v>-3.914107E-2</v>
      </c>
      <c r="D821" s="76">
        <f>'Results csv file'!E1268</f>
        <v>-4.1352819999999998E-2</v>
      </c>
      <c r="E821" s="76">
        <f>'Results csv file'!F1268</f>
        <v>-4.3229999999999998E-2</v>
      </c>
      <c r="F821" s="76">
        <f>'Results csv file'!G1268</f>
        <v>-4.4101559999999998E-2</v>
      </c>
      <c r="G821" s="76">
        <f>'Results csv file'!H1268</f>
        <v>-4.4615630000000003E-2</v>
      </c>
      <c r="H821" s="76">
        <f>'Results csv file'!I1268</f>
        <v>-4.4964850000000001E-2</v>
      </c>
      <c r="I821" s="76">
        <f>'Results csv file'!J1268</f>
        <v>-4.5178309999999999E-2</v>
      </c>
      <c r="J821" s="76">
        <f>'Results csv file'!K1268</f>
        <v>-4.5662220000000003E-2</v>
      </c>
      <c r="K821" s="76">
        <f>'Results csv file'!L1268</f>
        <v>-4.5081490000000002E-2</v>
      </c>
      <c r="L821" s="76">
        <f>'Results csv file'!M1268</f>
        <v>-4.4413719999999997E-2</v>
      </c>
      <c r="M821" s="76">
        <f>'Results csv file'!N1268</f>
        <v>-4.292207E-2</v>
      </c>
      <c r="N821" s="76">
        <f>'Results csv file'!O1268</f>
        <v>-4.1944269999999999E-2</v>
      </c>
      <c r="O821" s="76">
        <f>'Results csv file'!P1268</f>
        <v>-4.1537909999999997E-2</v>
      </c>
      <c r="P821" s="76">
        <f>'Results csv file'!Q1268</f>
        <v>-4.1383049999999998E-2</v>
      </c>
      <c r="Q821" s="77">
        <f>'Results csv file'!R1268</f>
        <v>-4.1218480000000002E-2</v>
      </c>
      <c r="R821" s="164"/>
      <c r="S821" s="164"/>
      <c r="T821" s="164"/>
      <c r="U821" s="164"/>
      <c r="V821" s="164"/>
      <c r="W821" s="164"/>
      <c r="X821" s="164"/>
    </row>
    <row r="822" spans="1:24" x14ac:dyDescent="0.25">
      <c r="A822" s="91" t="str">
        <f>'Results csv file'!A1273</f>
        <v>munxhoutot(Kirwan)</v>
      </c>
      <c r="B822" s="76">
        <f>'Results csv file'!C1269</f>
        <v>-4.4428090000000003E-2</v>
      </c>
      <c r="C822" s="76">
        <f>'Results csv file'!D1269</f>
        <v>-4.6709840000000002E-2</v>
      </c>
      <c r="D822" s="76">
        <f>'Results csv file'!E1269</f>
        <v>-4.8676619999999997E-2</v>
      </c>
      <c r="E822" s="76">
        <f>'Results csv file'!F1269</f>
        <v>-5.0397240000000003E-2</v>
      </c>
      <c r="F822" s="76">
        <f>'Results csv file'!G1269</f>
        <v>-5.108497E-2</v>
      </c>
      <c r="G822" s="76">
        <f>'Results csv file'!H1269</f>
        <v>-5.1492490000000002E-2</v>
      </c>
      <c r="H822" s="76">
        <f>'Results csv file'!I1269</f>
        <v>-5.1783629999999997E-2</v>
      </c>
      <c r="I822" s="76">
        <f>'Results csv file'!J1269</f>
        <v>-5.1958339999999999E-2</v>
      </c>
      <c r="J822" s="76">
        <f>'Results csv file'!K1269</f>
        <v>-5.2344059999999998E-2</v>
      </c>
      <c r="K822" s="76">
        <f>'Results csv file'!L1269</f>
        <v>-5.1734950000000002E-2</v>
      </c>
      <c r="L822" s="76">
        <f>'Results csv file'!M1269</f>
        <v>-5.1028909999999997E-2</v>
      </c>
      <c r="M822" s="76">
        <f>'Results csv file'!N1269</f>
        <v>-4.9447570000000003E-2</v>
      </c>
      <c r="N822" s="76">
        <f>'Results csv file'!O1269</f>
        <v>-4.8322990000000003E-2</v>
      </c>
      <c r="O822" s="76">
        <f>'Results csv file'!P1269</f>
        <v>-4.7761110000000002E-2</v>
      </c>
      <c r="P822" s="76">
        <f>'Results csv file'!Q1269</f>
        <v>-4.7489709999999997E-2</v>
      </c>
      <c r="Q822" s="77">
        <f>'Results csv file'!R1269</f>
        <v>-4.7228050000000001E-2</v>
      </c>
      <c r="R822" s="164"/>
      <c r="S822" s="164"/>
      <c r="T822" s="164"/>
      <c r="U822" s="164"/>
      <c r="V822" s="164"/>
      <c r="W822" s="164"/>
      <c r="X822" s="164"/>
    </row>
    <row r="823" spans="1:24" x14ac:dyDescent="0.25">
      <c r="A823" s="91" t="str">
        <f>'Results csv file'!A1274</f>
        <v>munxhoutot(BurdekinS)</v>
      </c>
      <c r="B823" s="76">
        <f>'Results csv file'!C1270</f>
        <v>-3.9645960000000001E-2</v>
      </c>
      <c r="C823" s="76">
        <f>'Results csv file'!D1270</f>
        <v>-4.1807219999999999E-2</v>
      </c>
      <c r="D823" s="76">
        <f>'Results csv file'!E1270</f>
        <v>-4.3624330000000003E-2</v>
      </c>
      <c r="E823" s="76">
        <f>'Results csv file'!F1270</f>
        <v>-4.5166199999999997E-2</v>
      </c>
      <c r="F823" s="76">
        <f>'Results csv file'!G1270</f>
        <v>-4.5893530000000002E-2</v>
      </c>
      <c r="G823" s="76">
        <f>'Results csv file'!H1270</f>
        <v>-4.6330459999999997E-2</v>
      </c>
      <c r="H823" s="76">
        <f>'Results csv file'!I1270</f>
        <v>-4.662173E-2</v>
      </c>
      <c r="I823" s="76">
        <f>'Results csv file'!J1270</f>
        <v>-4.6806239999999999E-2</v>
      </c>
      <c r="J823" s="76">
        <f>'Results csv file'!K1270</f>
        <v>-4.7426160000000002E-2</v>
      </c>
      <c r="K823" s="76">
        <f>'Results csv file'!L1270</f>
        <v>-4.7067480000000002E-2</v>
      </c>
      <c r="L823" s="76">
        <f>'Results csv file'!M1270</f>
        <v>-4.6602230000000001E-2</v>
      </c>
      <c r="M823" s="76">
        <f>'Results csv file'!N1270</f>
        <v>-4.5186039999999997E-2</v>
      </c>
      <c r="N823" s="76">
        <f>'Results csv file'!O1270</f>
        <v>-4.419733E-2</v>
      </c>
      <c r="O823" s="76">
        <f>'Results csv file'!P1270</f>
        <v>-4.3741929999999998E-2</v>
      </c>
      <c r="P823" s="76">
        <f>'Results csv file'!Q1270</f>
        <v>-4.3557800000000001E-2</v>
      </c>
      <c r="Q823" s="77">
        <f>'Results csv file'!R1270</f>
        <v>-4.3373679999999998E-2</v>
      </c>
      <c r="R823" s="164"/>
      <c r="S823" s="164"/>
      <c r="T823" s="164"/>
      <c r="U823" s="164"/>
      <c r="V823" s="164"/>
      <c r="W823" s="164"/>
      <c r="X823" s="164"/>
    </row>
    <row r="824" spans="1:24" x14ac:dyDescent="0.25">
      <c r="A824" s="91" t="str">
        <f>'Results csv file'!A1275</f>
        <v>munxhoutot(ChartersTowe)</v>
      </c>
      <c r="B824" s="76">
        <f>'Results csv file'!C1271</f>
        <v>-1.2664480000000001E-2</v>
      </c>
      <c r="C824" s="76">
        <f>'Results csv file'!D1271</f>
        <v>-1.6083009999999998E-2</v>
      </c>
      <c r="D824" s="76">
        <f>'Results csv file'!E1271</f>
        <v>-1.8754280000000002E-2</v>
      </c>
      <c r="E824" s="76">
        <f>'Results csv file'!F1271</f>
        <v>-2.0904499999999999E-2</v>
      </c>
      <c r="F824" s="76">
        <f>'Results csv file'!G1271</f>
        <v>-2.2119119999999999E-2</v>
      </c>
      <c r="G824" s="76">
        <f>'Results csv file'!H1271</f>
        <v>-2.3041619999999999E-2</v>
      </c>
      <c r="H824" s="76">
        <f>'Results csv file'!I1271</f>
        <v>-2.374033E-2</v>
      </c>
      <c r="I824" s="76">
        <f>'Results csv file'!J1271</f>
        <v>-2.425474E-2</v>
      </c>
      <c r="J824" s="76">
        <f>'Results csv file'!K1271</f>
        <v>-2.429361E-2</v>
      </c>
      <c r="K824" s="76">
        <f>'Results csv file'!L1271</f>
        <v>-2.382751E-2</v>
      </c>
      <c r="L824" s="76">
        <f>'Results csv file'!M1271</f>
        <v>-2.3361819999999998E-2</v>
      </c>
      <c r="M824" s="76">
        <f>'Results csv file'!N1271</f>
        <v>-2.2617370000000001E-2</v>
      </c>
      <c r="N824" s="76">
        <f>'Results csv file'!O1271</f>
        <v>-2.2327509999999998E-2</v>
      </c>
      <c r="O824" s="76">
        <f>'Results csv file'!P1271</f>
        <v>-2.2414460000000001E-2</v>
      </c>
      <c r="P824" s="76">
        <f>'Results csv file'!Q1271</f>
        <v>-2.2627540000000002E-2</v>
      </c>
      <c r="Q824" s="77">
        <f>'Results csv file'!R1271</f>
        <v>-2.2782460000000001E-2</v>
      </c>
      <c r="R824" s="164"/>
      <c r="S824" s="164"/>
      <c r="T824" s="164"/>
      <c r="U824" s="164"/>
      <c r="V824" s="164"/>
      <c r="W824" s="164"/>
      <c r="X824" s="164"/>
    </row>
    <row r="825" spans="1:24" x14ac:dyDescent="0.25">
      <c r="A825" s="91" t="str">
        <f>'Results csv file'!A1276</f>
        <v>munxhoutot(DalrympleS)</v>
      </c>
      <c r="B825" s="76">
        <f>'Results csv file'!C1272</f>
        <v>2.497071E-3</v>
      </c>
      <c r="C825" s="76">
        <f>'Results csv file'!D1272</f>
        <v>-1.52155E-3</v>
      </c>
      <c r="D825" s="76">
        <f>'Results csv file'!E1272</f>
        <v>-4.6354480000000003E-3</v>
      </c>
      <c r="E825" s="76">
        <f>'Results csv file'!F1272</f>
        <v>-7.1397780000000003E-3</v>
      </c>
      <c r="F825" s="76">
        <f>'Results csv file'!G1272</f>
        <v>-8.4898820000000007E-3</v>
      </c>
      <c r="G825" s="76">
        <f>'Results csv file'!H1272</f>
        <v>-9.7422419999999999E-3</v>
      </c>
      <c r="H825" s="76">
        <f>'Results csv file'!I1272</f>
        <v>-1.07419E-2</v>
      </c>
      <c r="I825" s="76">
        <f>'Results csv file'!J1272</f>
        <v>-1.1528099999999999E-2</v>
      </c>
      <c r="J825" s="76">
        <f>'Results csv file'!K1272</f>
        <v>-1.0699180000000001E-2</v>
      </c>
      <c r="K825" s="76">
        <f>'Results csv file'!L1272</f>
        <v>-1.007827E-2</v>
      </c>
      <c r="L825" s="76">
        <f>'Results csv file'!M1272</f>
        <v>-9.5644030000000008E-3</v>
      </c>
      <c r="M825" s="76">
        <f>'Results csv file'!N1272</f>
        <v>-9.3323260000000002E-3</v>
      </c>
      <c r="N825" s="76">
        <f>'Results csv file'!O1272</f>
        <v>-9.5449430000000002E-3</v>
      </c>
      <c r="O825" s="76">
        <f>'Results csv file'!P1272</f>
        <v>-1.000906E-2</v>
      </c>
      <c r="P825" s="76">
        <f>'Results csv file'!Q1272</f>
        <v>-1.0473619999999999E-2</v>
      </c>
      <c r="Q825" s="77">
        <f>'Results csv file'!R1272</f>
        <v>-1.083186E-2</v>
      </c>
      <c r="R825" s="164"/>
      <c r="S825" s="164"/>
      <c r="T825" s="164"/>
      <c r="U825" s="164"/>
      <c r="V825" s="164"/>
      <c r="W825" s="164"/>
      <c r="X825" s="164"/>
    </row>
    <row r="826" spans="1:24" x14ac:dyDescent="0.25">
      <c r="A826" s="91" t="str">
        <f>'Results csv file'!A1277</f>
        <v>munxhoutot(Hinchinbrook)</v>
      </c>
      <c r="B826" s="76">
        <f>'Results csv file'!C1273</f>
        <v>-9.0326829999999997E-3</v>
      </c>
      <c r="C826" s="76">
        <f>'Results csv file'!D1273</f>
        <v>-1.2760860000000001E-2</v>
      </c>
      <c r="D826" s="76">
        <f>'Results csv file'!E1273</f>
        <v>-1.5750799999999999E-2</v>
      </c>
      <c r="E826" s="76">
        <f>'Results csv file'!F1273</f>
        <v>-1.8228959999999999E-2</v>
      </c>
      <c r="F826" s="76">
        <f>'Results csv file'!G1273</f>
        <v>-1.945239E-2</v>
      </c>
      <c r="G826" s="76">
        <f>'Results csv file'!H1273</f>
        <v>-2.0579529999999999E-2</v>
      </c>
      <c r="H826" s="76">
        <f>'Results csv file'!I1273</f>
        <v>-2.1492589999999999E-2</v>
      </c>
      <c r="I826" s="76">
        <f>'Results csv file'!J1273</f>
        <v>-2.2211450000000001E-2</v>
      </c>
      <c r="J826" s="76">
        <f>'Results csv file'!K1273</f>
        <v>-2.1580060000000002E-2</v>
      </c>
      <c r="K826" s="76">
        <f>'Results csv file'!L1273</f>
        <v>-2.0949579999999999E-2</v>
      </c>
      <c r="L826" s="76">
        <f>'Results csv file'!M1273</f>
        <v>-2.036752E-2</v>
      </c>
      <c r="M826" s="76">
        <f>'Results csv file'!N1273</f>
        <v>-1.977595E-2</v>
      </c>
      <c r="N826" s="76">
        <f>'Results csv file'!O1273</f>
        <v>-1.963061E-2</v>
      </c>
      <c r="O826" s="76">
        <f>'Results csv file'!P1273</f>
        <v>-1.9824499999999998E-2</v>
      </c>
      <c r="P826" s="76">
        <f>'Results csv file'!Q1273</f>
        <v>-2.0096099999999999E-2</v>
      </c>
      <c r="Q826" s="77">
        <f>'Results csv file'!R1273</f>
        <v>-2.030945E-2</v>
      </c>
      <c r="R826" s="164"/>
      <c r="S826" s="164"/>
      <c r="T826" s="164"/>
      <c r="U826" s="164"/>
      <c r="V826" s="164"/>
      <c r="W826" s="164"/>
      <c r="X826" s="164"/>
    </row>
    <row r="827" spans="1:24" x14ac:dyDescent="0.25">
      <c r="A827" s="91" t="str">
        <f>'Results csv file'!A1278</f>
        <v>munxhoutot(PalmIslandS)</v>
      </c>
      <c r="B827" s="76">
        <f>'Results csv file'!C1274</f>
        <v>3.3276849999999997E-2</v>
      </c>
      <c r="C827" s="76">
        <f>'Results csv file'!D1274</f>
        <v>3.039679E-2</v>
      </c>
      <c r="D827" s="76">
        <f>'Results csv file'!E1274</f>
        <v>2.812514E-2</v>
      </c>
      <c r="E827" s="76">
        <f>'Results csv file'!F1274</f>
        <v>2.6275079999999999E-2</v>
      </c>
      <c r="F827" s="76">
        <f>'Results csv file'!G1274</f>
        <v>2.5170640000000001E-2</v>
      </c>
      <c r="G827" s="76">
        <f>'Results csv file'!H1274</f>
        <v>2.4079699999999999E-2</v>
      </c>
      <c r="H827" s="76">
        <f>'Results csv file'!I1274</f>
        <v>2.3164400000000002E-2</v>
      </c>
      <c r="I827" s="76">
        <f>'Results csv file'!J1274</f>
        <v>2.2395269999999998E-2</v>
      </c>
      <c r="J827" s="76">
        <f>'Results csv file'!K1274</f>
        <v>2.311765E-2</v>
      </c>
      <c r="K827" s="76">
        <f>'Results csv file'!L1274</f>
        <v>2.3708799999999999E-2</v>
      </c>
      <c r="L827" s="76">
        <f>'Results csv file'!M1274</f>
        <v>2.4269059999999999E-2</v>
      </c>
      <c r="M827" s="76">
        <f>'Results csv file'!N1274</f>
        <v>2.3880019999999998E-2</v>
      </c>
      <c r="N827" s="76">
        <f>'Results csv file'!O1274</f>
        <v>2.316025E-2</v>
      </c>
      <c r="O827" s="76">
        <f>'Results csv file'!P1274</f>
        <v>2.2381709999999999E-2</v>
      </c>
      <c r="P827" s="76">
        <f>'Results csv file'!Q1274</f>
        <v>2.1719780000000001E-2</v>
      </c>
      <c r="Q827" s="77">
        <f>'Results csv file'!R1274</f>
        <v>2.118418E-2</v>
      </c>
      <c r="R827" s="164"/>
      <c r="S827" s="164"/>
      <c r="T827" s="164"/>
      <c r="U827" s="164"/>
      <c r="V827" s="164"/>
      <c r="W827" s="164"/>
      <c r="X827" s="164"/>
    </row>
    <row r="828" spans="1:24" x14ac:dyDescent="0.25">
      <c r="A828" s="91" t="str">
        <f>'Results csv file'!A1279</f>
        <v>munxhoutot(Pinnacles)</v>
      </c>
      <c r="B828" s="76">
        <f>'Results csv file'!C1275</f>
        <v>2.2465599999999999E-2</v>
      </c>
      <c r="C828" s="76">
        <f>'Results csv file'!D1275</f>
        <v>1.794345E-2</v>
      </c>
      <c r="D828" s="76">
        <f>'Results csv file'!E1275</f>
        <v>1.448903E-2</v>
      </c>
      <c r="E828" s="76">
        <f>'Results csv file'!F1275</f>
        <v>1.174943E-2</v>
      </c>
      <c r="F828" s="76">
        <f>'Results csv file'!G1275</f>
        <v>1.0598349999999999E-2</v>
      </c>
      <c r="G828" s="76">
        <f>'Results csv file'!H1275</f>
        <v>9.1513540000000004E-3</v>
      </c>
      <c r="H828" s="76">
        <f>'Results csv file'!I1275</f>
        <v>7.9767850000000001E-3</v>
      </c>
      <c r="I828" s="76">
        <f>'Results csv file'!J1275</f>
        <v>7.0448669999999998E-3</v>
      </c>
      <c r="J828" s="76">
        <f>'Results csv file'!K1275</f>
        <v>9.3991460000000006E-3</v>
      </c>
      <c r="K828" s="76">
        <f>'Results csv file'!L1275</f>
        <v>1.0415779999999999E-2</v>
      </c>
      <c r="L828" s="76">
        <f>'Results csv file'!M1275</f>
        <v>1.116661E-2</v>
      </c>
      <c r="M828" s="76">
        <f>'Results csv file'!N1275</f>
        <v>1.060752E-2</v>
      </c>
      <c r="N828" s="76">
        <f>'Results csv file'!O1275</f>
        <v>9.69041E-3</v>
      </c>
      <c r="O828" s="76">
        <f>'Results csv file'!P1275</f>
        <v>8.7999289999999997E-3</v>
      </c>
      <c r="P828" s="76">
        <f>'Results csv file'!Q1275</f>
        <v>8.130857E-3</v>
      </c>
      <c r="Q828" s="77">
        <f>'Results csv file'!R1275</f>
        <v>7.6070080000000002E-3</v>
      </c>
      <c r="R828" s="164"/>
      <c r="S828" s="164"/>
      <c r="T828" s="164"/>
      <c r="U828" s="164"/>
      <c r="V828" s="164"/>
      <c r="W828" s="164"/>
      <c r="X828" s="164"/>
    </row>
    <row r="829" spans="1:24" x14ac:dyDescent="0.25">
      <c r="A829" s="91" t="str">
        <f>'Results csv file'!A1280</f>
        <v>munxhoutot(Woodstock)</v>
      </c>
      <c r="B829" s="76">
        <f>'Results csv file'!C1276</f>
        <v>1.2529500000000001E-2</v>
      </c>
      <c r="C829" s="76">
        <f>'Results csv file'!D1276</f>
        <v>9.9206780000000005E-3</v>
      </c>
      <c r="D829" s="76">
        <f>'Results csv file'!E1276</f>
        <v>8.0065350000000004E-3</v>
      </c>
      <c r="E829" s="76">
        <f>'Results csv file'!F1276</f>
        <v>6.5718900000000004E-3</v>
      </c>
      <c r="F829" s="76">
        <f>'Results csv file'!G1276</f>
        <v>5.6278259999999998E-3</v>
      </c>
      <c r="G829" s="76">
        <f>'Results csv file'!H1276</f>
        <v>4.9068380000000002E-3</v>
      </c>
      <c r="H829" s="76">
        <f>'Results csv file'!I1276</f>
        <v>4.3910770000000002E-3</v>
      </c>
      <c r="I829" s="76">
        <f>'Results csv file'!J1276</f>
        <v>4.0310980000000003E-3</v>
      </c>
      <c r="J829" s="76">
        <f>'Results csv file'!K1276</f>
        <v>4.010769E-3</v>
      </c>
      <c r="K829" s="76">
        <f>'Results csv file'!L1276</f>
        <v>4.204373E-3</v>
      </c>
      <c r="L829" s="76">
        <f>'Results csv file'!M1276</f>
        <v>4.401833E-3</v>
      </c>
      <c r="M829" s="76">
        <f>'Results csv file'!N1276</f>
        <v>4.1039969999999999E-3</v>
      </c>
      <c r="N829" s="76">
        <f>'Results csv file'!O1276</f>
        <v>3.5843210000000001E-3</v>
      </c>
      <c r="O829" s="76">
        <f>'Results csv file'!P1276</f>
        <v>3.0040919999999999E-3</v>
      </c>
      <c r="P829" s="76">
        <f>'Results csv file'!Q1276</f>
        <v>2.5089589999999998E-3</v>
      </c>
      <c r="Q829" s="77">
        <f>'Results csv file'!R1276</f>
        <v>2.1303310000000001E-3</v>
      </c>
      <c r="R829" s="164"/>
      <c r="S829" s="164"/>
      <c r="T829" s="164"/>
      <c r="U829" s="164"/>
      <c r="V829" s="164"/>
      <c r="W829" s="164"/>
      <c r="X829" s="164"/>
    </row>
    <row r="830" spans="1:24" x14ac:dyDescent="0.25">
      <c r="A830" s="91" t="str">
        <f>'Results csv file'!A1281</f>
        <v>munxhoutot(CairnsBarron)</v>
      </c>
      <c r="B830" s="76">
        <f>'Results csv file'!C1277</f>
        <v>3.6646459999999999E-2</v>
      </c>
      <c r="C830" s="76">
        <f>'Results csv file'!D1277</f>
        <v>3.310461E-2</v>
      </c>
      <c r="D830" s="76">
        <f>'Results csv file'!E1277</f>
        <v>3.034864E-2</v>
      </c>
      <c r="E830" s="76">
        <f>'Results csv file'!F1277</f>
        <v>2.811313E-2</v>
      </c>
      <c r="F830" s="76">
        <f>'Results csv file'!G1277</f>
        <v>2.6740549999999998E-2</v>
      </c>
      <c r="G830" s="76">
        <f>'Results csv file'!H1277</f>
        <v>2.5369139999999998E-2</v>
      </c>
      <c r="H830" s="76">
        <f>'Results csv file'!I1277</f>
        <v>2.4212150000000002E-2</v>
      </c>
      <c r="I830" s="76">
        <f>'Results csv file'!J1277</f>
        <v>2.323012E-2</v>
      </c>
      <c r="J830" s="76">
        <f>'Results csv file'!K1277</f>
        <v>2.4288819999999999E-2</v>
      </c>
      <c r="K830" s="76">
        <f>'Results csv file'!L1277</f>
        <v>2.4934520000000002E-2</v>
      </c>
      <c r="L830" s="76">
        <f>'Results csv file'!M1277</f>
        <v>2.5471919999999999E-2</v>
      </c>
      <c r="M830" s="76">
        <f>'Results csv file'!N1277</f>
        <v>2.4986370000000001E-2</v>
      </c>
      <c r="N830" s="76">
        <f>'Results csv file'!O1277</f>
        <v>2.408341E-2</v>
      </c>
      <c r="O830" s="76">
        <f>'Results csv file'!P1277</f>
        <v>2.3122409999999999E-2</v>
      </c>
      <c r="P830" s="76">
        <f>'Results csv file'!Q1277</f>
        <v>2.2316289999999999E-2</v>
      </c>
      <c r="Q830" s="77">
        <f>'Results csv file'!R1277</f>
        <v>2.1646169999999999E-2</v>
      </c>
      <c r="R830" s="164"/>
      <c r="S830" s="164"/>
      <c r="T830" s="164"/>
      <c r="U830" s="164"/>
      <c r="V830" s="164"/>
      <c r="W830" s="164"/>
      <c r="X830" s="164"/>
    </row>
    <row r="831" spans="1:24" x14ac:dyDescent="0.25">
      <c r="A831" s="91" t="str">
        <f>'Results csv file'!A1282</f>
        <v>munxhoutot(CairnsCentra)</v>
      </c>
      <c r="B831" s="76">
        <f>'Results csv file'!C1278</f>
        <v>5.95971E-2</v>
      </c>
      <c r="C831" s="76">
        <f>'Results csv file'!D1278</f>
        <v>5.3072849999999998E-2</v>
      </c>
      <c r="D831" s="76">
        <f>'Results csv file'!E1278</f>
        <v>4.7810890000000002E-2</v>
      </c>
      <c r="E831" s="76">
        <f>'Results csv file'!F1278</f>
        <v>4.345603E-2</v>
      </c>
      <c r="F831" s="76">
        <f>'Results csv file'!G1278</f>
        <v>4.1253030000000003E-2</v>
      </c>
      <c r="G831" s="76">
        <f>'Results csv file'!H1278</f>
        <v>3.8473899999999998E-2</v>
      </c>
      <c r="H831" s="76">
        <f>'Results csv file'!I1278</f>
        <v>3.6062610000000002E-2</v>
      </c>
      <c r="I831" s="76">
        <f>'Results csv file'!J1278</f>
        <v>3.4019710000000002E-2</v>
      </c>
      <c r="J831" s="76">
        <f>'Results csv file'!K1278</f>
        <v>3.8232090000000003E-2</v>
      </c>
      <c r="K831" s="76">
        <f>'Results csv file'!L1278</f>
        <v>3.9750819999999999E-2</v>
      </c>
      <c r="L831" s="76">
        <f>'Results csv file'!M1278</f>
        <v>4.0721899999999998E-2</v>
      </c>
      <c r="M831" s="76">
        <f>'Results csv file'!N1278</f>
        <v>3.9448499999999997E-2</v>
      </c>
      <c r="N831" s="76">
        <f>'Results csv file'!O1278</f>
        <v>3.7519419999999998E-2</v>
      </c>
      <c r="O831" s="76">
        <f>'Results csv file'!P1278</f>
        <v>3.5696470000000001E-2</v>
      </c>
      <c r="P831" s="76">
        <f>'Results csv file'!Q1278</f>
        <v>3.4278650000000001E-2</v>
      </c>
      <c r="Q831" s="77">
        <f>'Results csv file'!R1278</f>
        <v>3.3101829999999999E-2</v>
      </c>
      <c r="R831" s="164"/>
      <c r="S831" s="164"/>
      <c r="T831" s="164"/>
      <c r="U831" s="164"/>
      <c r="V831" s="164"/>
      <c r="W831" s="164"/>
      <c r="X831" s="164"/>
    </row>
    <row r="832" spans="1:24" x14ac:dyDescent="0.25">
      <c r="A832" s="91" t="str">
        <f>'Results csv file'!A1283</f>
        <v>munxhoutot(CairnsCity)</v>
      </c>
      <c r="B832" s="76">
        <f>'Results csv file'!C1279</f>
        <v>1.9353260000000001E-2</v>
      </c>
      <c r="C832" s="76">
        <f>'Results csv file'!D1279</f>
        <v>1.48536E-2</v>
      </c>
      <c r="D832" s="76">
        <f>'Results csv file'!E1279</f>
        <v>1.149154E-2</v>
      </c>
      <c r="E832" s="76">
        <f>'Results csv file'!F1279</f>
        <v>8.8748690000000005E-3</v>
      </c>
      <c r="F832" s="76">
        <f>'Results csv file'!G1279</f>
        <v>7.5160189999999997E-3</v>
      </c>
      <c r="G832" s="76">
        <f>'Results csv file'!H1279</f>
        <v>6.0905619999999999E-3</v>
      </c>
      <c r="H832" s="76">
        <f>'Results csv file'!I1279</f>
        <v>4.9270759999999999E-3</v>
      </c>
      <c r="I832" s="76">
        <f>'Results csv file'!J1279</f>
        <v>4.0156539999999996E-3</v>
      </c>
      <c r="J832" s="76">
        <f>'Results csv file'!K1279</f>
        <v>5.7523280000000001E-3</v>
      </c>
      <c r="K832" s="76">
        <f>'Results csv file'!L1279</f>
        <v>6.5186869999999996E-3</v>
      </c>
      <c r="L832" s="76">
        <f>'Results csv file'!M1279</f>
        <v>7.0324200000000002E-3</v>
      </c>
      <c r="M832" s="76">
        <f>'Results csv file'!N1279</f>
        <v>6.6461250000000001E-3</v>
      </c>
      <c r="N832" s="76">
        <f>'Results csv file'!O1279</f>
        <v>5.8355059999999999E-3</v>
      </c>
      <c r="O832" s="76">
        <f>'Results csv file'!P1279</f>
        <v>4.9563469999999998E-3</v>
      </c>
      <c r="P832" s="76">
        <f>'Results csv file'!Q1279</f>
        <v>4.2406140000000002E-3</v>
      </c>
      <c r="Q832" s="77">
        <f>'Results csv file'!R1279</f>
        <v>3.6697489999999999E-3</v>
      </c>
      <c r="R832" s="164"/>
      <c r="S832" s="164"/>
      <c r="T832" s="164"/>
      <c r="U832" s="164"/>
      <c r="V832" s="164"/>
      <c r="W832" s="164"/>
      <c r="X832" s="164"/>
    </row>
    <row r="833" spans="1:24" x14ac:dyDescent="0.25">
      <c r="A833" s="91" t="str">
        <f>'Results csv file'!A1284</f>
        <v>munxhoutot(CairnsMtWhit)</v>
      </c>
      <c r="B833" s="76">
        <f>'Results csv file'!C1280</f>
        <v>-1.310306E-2</v>
      </c>
      <c r="C833" s="76">
        <f>'Results csv file'!D1280</f>
        <v>-1.6215009999999998E-2</v>
      </c>
      <c r="D833" s="76">
        <f>'Results csv file'!E1280</f>
        <v>-1.8649430000000002E-2</v>
      </c>
      <c r="E833" s="76">
        <f>'Results csv file'!F1280</f>
        <v>-2.0632230000000001E-2</v>
      </c>
      <c r="F833" s="76">
        <f>'Results csv file'!G1280</f>
        <v>-2.1514189999999999E-2</v>
      </c>
      <c r="G833" s="76">
        <f>'Results csv file'!H1280</f>
        <v>-2.237772E-2</v>
      </c>
      <c r="H833" s="76">
        <f>'Results csv file'!I1280</f>
        <v>-2.3066840000000002E-2</v>
      </c>
      <c r="I833" s="76">
        <f>'Results csv file'!J1280</f>
        <v>-2.3600679999999999E-2</v>
      </c>
      <c r="J833" s="76">
        <f>'Results csv file'!K1280</f>
        <v>-2.2806659999999999E-2</v>
      </c>
      <c r="K833" s="76">
        <f>'Results csv file'!L1280</f>
        <v>-2.2177160000000001E-2</v>
      </c>
      <c r="L833" s="76">
        <f>'Results csv file'!M1280</f>
        <v>-2.164431E-2</v>
      </c>
      <c r="M833" s="76">
        <f>'Results csv file'!N1280</f>
        <v>-2.1111009999999999E-2</v>
      </c>
      <c r="N833" s="76">
        <f>'Results csv file'!O1280</f>
        <v>-2.0975400000000002E-2</v>
      </c>
      <c r="O833" s="76">
        <f>'Results csv file'!P1280</f>
        <v>-2.1130400000000001E-2</v>
      </c>
      <c r="P833" s="76">
        <f>'Results csv file'!Q1280</f>
        <v>-2.135335E-2</v>
      </c>
      <c r="Q833" s="77">
        <f>'Results csv file'!R1280</f>
        <v>-2.1518079999999998E-2</v>
      </c>
      <c r="R833" s="164"/>
      <c r="S833" s="164"/>
      <c r="T833" s="164"/>
      <c r="U833" s="164"/>
      <c r="V833" s="164"/>
      <c r="W833" s="164"/>
      <c r="X833" s="164"/>
    </row>
    <row r="834" spans="1:24" x14ac:dyDescent="0.25">
      <c r="A834" s="91" t="str">
        <f>'Results csv file'!A1285</f>
        <v>munxhoutot(CairnsNorthe)</v>
      </c>
      <c r="B834" s="76">
        <f>'Results csv file'!C1281</f>
        <v>-2.068969E-2</v>
      </c>
      <c r="C834" s="76">
        <f>'Results csv file'!D1281</f>
        <v>-2.4431729999999999E-2</v>
      </c>
      <c r="D834" s="76">
        <f>'Results csv file'!E1281</f>
        <v>-2.7398289999999999E-2</v>
      </c>
      <c r="E834" s="76">
        <f>'Results csv file'!F1281</f>
        <v>-2.9824929999999999E-2</v>
      </c>
      <c r="F834" s="76">
        <f>'Results csv file'!G1281</f>
        <v>-3.0734239999999999E-2</v>
      </c>
      <c r="G834" s="76">
        <f>'Results csv file'!H1281</f>
        <v>-3.165577E-2</v>
      </c>
      <c r="H834" s="76">
        <f>'Results csv file'!I1281</f>
        <v>-3.237379E-2</v>
      </c>
      <c r="I834" s="76">
        <f>'Results csv file'!J1281</f>
        <v>-3.2916969999999997E-2</v>
      </c>
      <c r="J834" s="76">
        <f>'Results csv file'!K1281</f>
        <v>-3.1560249999999998E-2</v>
      </c>
      <c r="K834" s="76">
        <f>'Results csv file'!L1281</f>
        <v>-3.0594619999999999E-2</v>
      </c>
      <c r="L834" s="76">
        <f>'Results csv file'!M1281</f>
        <v>-2.9782590000000001E-2</v>
      </c>
      <c r="M834" s="76">
        <f>'Results csv file'!N1281</f>
        <v>-2.9034549999999999E-2</v>
      </c>
      <c r="N834" s="76">
        <f>'Results csv file'!O1281</f>
        <v>-2.8753020000000001E-2</v>
      </c>
      <c r="O834" s="76">
        <f>'Results csv file'!P1281</f>
        <v>-2.88016E-2</v>
      </c>
      <c r="P834" s="76">
        <f>'Results csv file'!Q1281</f>
        <v>-2.8927620000000001E-2</v>
      </c>
      <c r="Q834" s="77">
        <f>'Results csv file'!R1281</f>
        <v>-2.8995360000000001E-2</v>
      </c>
      <c r="R834" s="164"/>
      <c r="S834" s="164"/>
      <c r="T834" s="164"/>
      <c r="U834" s="164"/>
      <c r="V834" s="164"/>
      <c r="W834" s="164"/>
      <c r="X834" s="164"/>
    </row>
    <row r="835" spans="1:24" x14ac:dyDescent="0.25">
      <c r="A835" s="91" t="str">
        <f>'Results csv file'!A1286</f>
        <v>munxhoutot(CairnsTrinit)</v>
      </c>
      <c r="B835" s="76">
        <f>'Results csv file'!C1282</f>
        <v>-1.7770859999999999E-2</v>
      </c>
      <c r="C835" s="76">
        <f>'Results csv file'!D1282</f>
        <v>-2.1562209999999998E-2</v>
      </c>
      <c r="D835" s="76">
        <f>'Results csv file'!E1282</f>
        <v>-2.4578050000000001E-2</v>
      </c>
      <c r="E835" s="76">
        <f>'Results csv file'!F1282</f>
        <v>-2.705395E-2</v>
      </c>
      <c r="F835" s="76">
        <f>'Results csv file'!G1282</f>
        <v>-2.7904910000000002E-2</v>
      </c>
      <c r="G835" s="76">
        <f>'Results csv file'!H1282</f>
        <v>-2.8884630000000001E-2</v>
      </c>
      <c r="H835" s="76">
        <f>'Results csv file'!I1282</f>
        <v>-2.9670820000000001E-2</v>
      </c>
      <c r="I835" s="76">
        <f>'Results csv file'!J1282</f>
        <v>-3.0272650000000002E-2</v>
      </c>
      <c r="J835" s="76">
        <f>'Results csv file'!K1282</f>
        <v>-2.8697650000000002E-2</v>
      </c>
      <c r="K835" s="76">
        <f>'Results csv file'!L1282</f>
        <v>-2.7722420000000001E-2</v>
      </c>
      <c r="L835" s="76">
        <f>'Results csv file'!M1282</f>
        <v>-2.690056E-2</v>
      </c>
      <c r="M835" s="76">
        <f>'Results csv file'!N1282</f>
        <v>-2.6239149999999999E-2</v>
      </c>
      <c r="N835" s="76">
        <f>'Results csv file'!O1282</f>
        <v>-2.6015750000000001E-2</v>
      </c>
      <c r="O835" s="76">
        <f>'Results csv file'!P1282</f>
        <v>-2.609353E-2</v>
      </c>
      <c r="P835" s="76">
        <f>'Results csv file'!Q1282</f>
        <v>-2.6229300000000001E-2</v>
      </c>
      <c r="Q835" s="77">
        <f>'Results csv file'!R1282</f>
        <v>-2.6306759999999998E-2</v>
      </c>
      <c r="R835" s="164"/>
      <c r="S835" s="164"/>
      <c r="T835" s="164"/>
      <c r="U835" s="164"/>
      <c r="V835" s="164"/>
      <c r="W835" s="164"/>
      <c r="X835" s="164"/>
    </row>
    <row r="836" spans="1:24" x14ac:dyDescent="0.25">
      <c r="A836" s="91" t="str">
        <f>'Results csv file'!A1287</f>
        <v>munxhoutot(CairnsWester)</v>
      </c>
      <c r="B836" s="76">
        <f>'Results csv file'!C1283</f>
        <v>-3.7022000000000001E-3</v>
      </c>
      <c r="C836" s="76">
        <f>'Results csv file'!D1283</f>
        <v>-8.2282180000000007E-3</v>
      </c>
      <c r="D836" s="76">
        <f>'Results csv file'!E1283</f>
        <v>-1.175433E-2</v>
      </c>
      <c r="E836" s="76">
        <f>'Results csv file'!F1283</f>
        <v>-1.4594019999999999E-2</v>
      </c>
      <c r="F836" s="76">
        <f>'Results csv file'!G1283</f>
        <v>-1.547404E-2</v>
      </c>
      <c r="G836" s="76">
        <f>'Results csv file'!H1283</f>
        <v>-1.6784420000000001E-2</v>
      </c>
      <c r="H836" s="76">
        <f>'Results csv file'!I1283</f>
        <v>-1.790127E-2</v>
      </c>
      <c r="I836" s="76">
        <f>'Results csv file'!J1283</f>
        <v>-1.8795050000000001E-2</v>
      </c>
      <c r="J836" s="76">
        <f>'Results csv file'!K1283</f>
        <v>-1.612794E-2</v>
      </c>
      <c r="K836" s="76">
        <f>'Results csv file'!L1283</f>
        <v>-1.5103490000000001E-2</v>
      </c>
      <c r="L836" s="76">
        <f>'Results csv file'!M1283</f>
        <v>-1.4338409999999999E-2</v>
      </c>
      <c r="M836" s="76">
        <f>'Results csv file'!N1283</f>
        <v>-1.42798E-2</v>
      </c>
      <c r="N836" s="76">
        <f>'Results csv file'!O1283</f>
        <v>-1.4552890000000001E-2</v>
      </c>
      <c r="O836" s="76">
        <f>'Results csv file'!P1283</f>
        <v>-1.495206E-2</v>
      </c>
      <c r="P836" s="76">
        <f>'Results csv file'!Q1283</f>
        <v>-1.528261E-2</v>
      </c>
      <c r="Q836" s="77">
        <f>'Results csv file'!R1283</f>
        <v>-1.5535180000000001E-2</v>
      </c>
      <c r="R836" s="164"/>
      <c r="S836" s="164"/>
      <c r="T836" s="164"/>
      <c r="U836" s="164"/>
      <c r="V836" s="164"/>
      <c r="W836" s="164"/>
      <c r="X836" s="164"/>
    </row>
    <row r="837" spans="1:24" x14ac:dyDescent="0.25">
      <c r="A837" s="91" t="str">
        <f>'Results csv file'!A1288</f>
        <v>munxhoutot(AurukunS)</v>
      </c>
      <c r="B837" s="76">
        <f>'Results csv file'!C1284</f>
        <v>-1.9762660000000001E-2</v>
      </c>
      <c r="C837" s="76">
        <f>'Results csv file'!D1284</f>
        <v>-2.3570870000000001E-2</v>
      </c>
      <c r="D837" s="76">
        <f>'Results csv file'!E1284</f>
        <v>-2.6594690000000001E-2</v>
      </c>
      <c r="E837" s="76">
        <f>'Results csv file'!F1284</f>
        <v>-2.904967E-2</v>
      </c>
      <c r="F837" s="76">
        <f>'Results csv file'!G1284</f>
        <v>-2.9813320000000001E-2</v>
      </c>
      <c r="G837" s="76">
        <f>'Results csv file'!H1284</f>
        <v>-3.074435E-2</v>
      </c>
      <c r="H837" s="76">
        <f>'Results csv file'!I1284</f>
        <v>-3.1491430000000001E-2</v>
      </c>
      <c r="I837" s="76">
        <f>'Results csv file'!J1284</f>
        <v>-3.2054230000000003E-2</v>
      </c>
      <c r="J837" s="76">
        <f>'Results csv file'!K1284</f>
        <v>-3.0145720000000001E-2</v>
      </c>
      <c r="K837" s="76">
        <f>'Results csv file'!L1284</f>
        <v>-2.9055350000000001E-2</v>
      </c>
      <c r="L837" s="76">
        <f>'Results csv file'!M1284</f>
        <v>-2.81566E-2</v>
      </c>
      <c r="M837" s="76">
        <f>'Results csv file'!N1284</f>
        <v>-2.7524259999999998E-2</v>
      </c>
      <c r="N837" s="76">
        <f>'Results csv file'!O1284</f>
        <v>-2.732975E-2</v>
      </c>
      <c r="O837" s="76">
        <f>'Results csv file'!P1284</f>
        <v>-2.7417279999999999E-2</v>
      </c>
      <c r="P837" s="76">
        <f>'Results csv file'!Q1284</f>
        <v>-2.7543370000000001E-2</v>
      </c>
      <c r="Q837" s="77">
        <f>'Results csv file'!R1284</f>
        <v>-2.761137E-2</v>
      </c>
      <c r="R837" s="164"/>
      <c r="S837" s="164"/>
      <c r="T837" s="164"/>
      <c r="U837" s="164"/>
      <c r="V837" s="164"/>
      <c r="W837" s="164"/>
      <c r="X837" s="164"/>
    </row>
    <row r="838" spans="1:24" x14ac:dyDescent="0.25">
      <c r="A838" s="91" t="str">
        <f>'Results csv file'!A1289</f>
        <v>munxhoutot(DouglasS)</v>
      </c>
      <c r="B838" s="76">
        <f>'Results csv file'!C1285</f>
        <v>-2.0871839999999999E-2</v>
      </c>
      <c r="C838" s="76">
        <f>'Results csv file'!D1285</f>
        <v>-2.4570709999999999E-2</v>
      </c>
      <c r="D838" s="76">
        <f>'Results csv file'!E1285</f>
        <v>-2.746577E-2</v>
      </c>
      <c r="E838" s="76">
        <f>'Results csv file'!F1285</f>
        <v>-2.981193E-2</v>
      </c>
      <c r="F838" s="76">
        <f>'Results csv file'!G1285</f>
        <v>-3.059487E-2</v>
      </c>
      <c r="G838" s="76">
        <f>'Results csv file'!H1285</f>
        <v>-3.1467330000000002E-2</v>
      </c>
      <c r="H838" s="76">
        <f>'Results csv file'!I1285</f>
        <v>-3.214616E-2</v>
      </c>
      <c r="I838" s="76">
        <f>'Results csv file'!J1285</f>
        <v>-3.2650489999999997E-2</v>
      </c>
      <c r="J838" s="76">
        <f>'Results csv file'!K1285</f>
        <v>-3.1035449999999999E-2</v>
      </c>
      <c r="K838" s="76">
        <f>'Results csv file'!L1285</f>
        <v>-3.0031639999999998E-2</v>
      </c>
      <c r="L838" s="76">
        <f>'Results csv file'!M1285</f>
        <v>-2.9209969999999998E-2</v>
      </c>
      <c r="M838" s="76">
        <f>'Results csv file'!N1285</f>
        <v>-2.8539579999999998E-2</v>
      </c>
      <c r="N838" s="76">
        <f>'Results csv file'!O1285</f>
        <v>-2.828723E-2</v>
      </c>
      <c r="O838" s="76">
        <f>'Results csv file'!P1285</f>
        <v>-2.8335820000000001E-2</v>
      </c>
      <c r="P838" s="76">
        <f>'Results csv file'!Q1285</f>
        <v>-2.8442410000000001E-2</v>
      </c>
      <c r="Q838" s="77">
        <f>'Results csv file'!R1285</f>
        <v>-2.8500660000000001E-2</v>
      </c>
      <c r="R838" s="164"/>
      <c r="S838" s="164"/>
      <c r="T838" s="164"/>
      <c r="U838" s="164"/>
      <c r="V838" s="164"/>
      <c r="W838" s="164"/>
      <c r="X838" s="164"/>
    </row>
    <row r="839" spans="1:24" x14ac:dyDescent="0.25">
      <c r="A839" s="91" t="str">
        <f>'Results csv file'!A1290</f>
        <v>munxhoutot(CairnsPtB)</v>
      </c>
      <c r="B839" s="76">
        <f>'Results csv file'!C1286</f>
        <v>-1.406167E-2</v>
      </c>
      <c r="C839" s="76">
        <f>'Results csv file'!D1286</f>
        <v>-1.7637079999999999E-2</v>
      </c>
      <c r="D839" s="76">
        <f>'Results csv file'!E1286</f>
        <v>-2.044634E-2</v>
      </c>
      <c r="E839" s="76">
        <f>'Results csv file'!F1286</f>
        <v>-2.2715539999999999E-2</v>
      </c>
      <c r="F839" s="76">
        <f>'Results csv file'!G1286</f>
        <v>-2.3713049999999999E-2</v>
      </c>
      <c r="G839" s="76">
        <f>'Results csv file'!H1286</f>
        <v>-2.4663850000000001E-2</v>
      </c>
      <c r="H839" s="76">
        <f>'Results csv file'!I1286</f>
        <v>-2.5411039999999999E-2</v>
      </c>
      <c r="I839" s="76">
        <f>'Results csv file'!J1286</f>
        <v>-2.5973650000000001E-2</v>
      </c>
      <c r="J839" s="76">
        <f>'Results csv file'!K1286</f>
        <v>-2.5084309999999999E-2</v>
      </c>
      <c r="K839" s="76">
        <f>'Results csv file'!L1286</f>
        <v>-2.4329859999999998E-2</v>
      </c>
      <c r="L839" s="76">
        <f>'Results csv file'!M1286</f>
        <v>-2.3671649999999999E-2</v>
      </c>
      <c r="M839" s="76">
        <f>'Results csv file'!N1286</f>
        <v>-2.302191E-2</v>
      </c>
      <c r="N839" s="76">
        <f>'Results csv file'!O1286</f>
        <v>-2.2818310000000001E-2</v>
      </c>
      <c r="O839" s="76">
        <f>'Results csv file'!P1286</f>
        <v>-2.2934530000000002E-2</v>
      </c>
      <c r="P839" s="76">
        <f>'Results csv file'!Q1286</f>
        <v>-2.31284E-2</v>
      </c>
      <c r="Q839" s="77">
        <f>'Results csv file'!R1286</f>
        <v>-2.326427E-2</v>
      </c>
      <c r="R839" s="164"/>
      <c r="S839" s="164"/>
      <c r="T839" s="164"/>
      <c r="U839" s="164"/>
      <c r="V839" s="164"/>
      <c r="W839" s="164"/>
      <c r="X839" s="164"/>
    </row>
    <row r="840" spans="1:24" x14ac:dyDescent="0.25">
      <c r="A840" s="91" t="str">
        <f>'Results csv file'!A1291</f>
        <v>munxhoutot(CardwellS)</v>
      </c>
      <c r="B840" s="76">
        <f>'Results csv file'!C1287</f>
        <v>-4.346208E-2</v>
      </c>
      <c r="C840" s="76">
        <f>'Results csv file'!D1287</f>
        <v>-4.6064979999999998E-2</v>
      </c>
      <c r="D840" s="76">
        <f>'Results csv file'!E1287</f>
        <v>-4.8206390000000002E-2</v>
      </c>
      <c r="E840" s="76">
        <f>'Results csv file'!F1287</f>
        <v>-5.0014059999999999E-2</v>
      </c>
      <c r="F840" s="76">
        <f>'Results csv file'!G1287</f>
        <v>-5.0594670000000001E-2</v>
      </c>
      <c r="G840" s="76">
        <f>'Results csv file'!H1287</f>
        <v>-5.1031149999999997E-2</v>
      </c>
      <c r="H840" s="76">
        <f>'Results csv file'!I1287</f>
        <v>-5.1341659999999997E-2</v>
      </c>
      <c r="I840" s="76">
        <f>'Results csv file'!J1287</f>
        <v>-5.1535810000000001E-2</v>
      </c>
      <c r="J840" s="76">
        <f>'Results csv file'!K1287</f>
        <v>-5.1218390000000003E-2</v>
      </c>
      <c r="K840" s="76">
        <f>'Results csv file'!L1287</f>
        <v>-5.0493780000000002E-2</v>
      </c>
      <c r="L840" s="76">
        <f>'Results csv file'!M1287</f>
        <v>-4.9778200000000002E-2</v>
      </c>
      <c r="M840" s="76">
        <f>'Results csv file'!N1287</f>
        <v>-4.846541E-2</v>
      </c>
      <c r="N840" s="76">
        <f>'Results csv file'!O1287</f>
        <v>-4.7571389999999998E-2</v>
      </c>
      <c r="O840" s="76">
        <f>'Results csv file'!P1287</f>
        <v>-4.7163789999999997E-2</v>
      </c>
      <c r="P840" s="76">
        <f>'Results csv file'!Q1287</f>
        <v>-4.6989139999999999E-2</v>
      </c>
      <c r="Q840" s="77">
        <f>'Results csv file'!R1287</f>
        <v>-4.6814519999999998E-2</v>
      </c>
      <c r="R840" s="164"/>
      <c r="S840" s="164"/>
      <c r="T840" s="164"/>
      <c r="U840" s="164"/>
      <c r="V840" s="164"/>
      <c r="W840" s="164"/>
      <c r="X840" s="164"/>
    </row>
    <row r="841" spans="1:24" x14ac:dyDescent="0.25">
      <c r="A841" s="91" t="str">
        <f>'Results csv file'!A1292</f>
        <v>munxhoutot(JohnstoneS)</v>
      </c>
      <c r="B841" s="76">
        <f>'Results csv file'!C1288</f>
        <v>6.3826320000000006E-2</v>
      </c>
      <c r="C841" s="76">
        <f>'Results csv file'!D1288</f>
        <v>5.7157489999999998E-2</v>
      </c>
      <c r="D841" s="76">
        <f>'Results csv file'!E1288</f>
        <v>5.1675239999999997E-2</v>
      </c>
      <c r="E841" s="76">
        <f>'Results csv file'!F1288</f>
        <v>4.7052869999999997E-2</v>
      </c>
      <c r="F841" s="76">
        <f>'Results csv file'!G1288</f>
        <v>4.4835659999999999E-2</v>
      </c>
      <c r="G841" s="76">
        <f>'Results csv file'!H1288</f>
        <v>4.1921149999999997E-2</v>
      </c>
      <c r="H841" s="76">
        <f>'Results csv file'!I1288</f>
        <v>3.936576E-2</v>
      </c>
      <c r="I841" s="76">
        <f>'Results csv file'!J1288</f>
        <v>3.7199400000000001E-2</v>
      </c>
      <c r="J841" s="76">
        <f>'Results csv file'!K1288</f>
        <v>4.1775159999999999E-2</v>
      </c>
      <c r="K841" s="76">
        <f>'Results csv file'!L1288</f>
        <v>4.350292E-2</v>
      </c>
      <c r="L841" s="76">
        <f>'Results csv file'!M1288</f>
        <v>4.4700950000000003E-2</v>
      </c>
      <c r="M841" s="76">
        <f>'Results csv file'!N1288</f>
        <v>4.3621220000000002E-2</v>
      </c>
      <c r="N841" s="76">
        <f>'Results csv file'!O1288</f>
        <v>4.1841509999999998E-2</v>
      </c>
      <c r="O841" s="76">
        <f>'Results csv file'!P1288</f>
        <v>4.0122810000000002E-2</v>
      </c>
      <c r="P841" s="76">
        <f>'Results csv file'!Q1288</f>
        <v>3.877477E-2</v>
      </c>
      <c r="Q841" s="77">
        <f>'Results csv file'!R1288</f>
        <v>3.7669609999999999E-2</v>
      </c>
      <c r="R841" s="164"/>
      <c r="S841" s="164"/>
      <c r="T841" s="164"/>
      <c r="U841" s="164"/>
      <c r="V841" s="164"/>
      <c r="W841" s="164"/>
      <c r="X841" s="164"/>
    </row>
    <row r="842" spans="1:24" x14ac:dyDescent="0.25">
      <c r="A842" s="91" t="str">
        <f>'Results csv file'!A1293</f>
        <v>munxhoutot(CookS)</v>
      </c>
      <c r="B842" s="76">
        <f>'Results csv file'!C1289</f>
        <v>2.2930610000000001E-2</v>
      </c>
      <c r="C842" s="76">
        <f>'Results csv file'!D1289</f>
        <v>1.8153889999999999E-2</v>
      </c>
      <c r="D842" s="76">
        <f>'Results csv file'!E1289</f>
        <v>1.4494480000000001E-2</v>
      </c>
      <c r="E842" s="76">
        <f>'Results csv file'!F1289</f>
        <v>1.157976E-2</v>
      </c>
      <c r="F842" s="76">
        <f>'Results csv file'!G1289</f>
        <v>1.0506700000000001E-2</v>
      </c>
      <c r="G842" s="76">
        <f>'Results csv file'!H1289</f>
        <v>8.8675809999999994E-3</v>
      </c>
      <c r="H842" s="76">
        <f>'Results csv file'!I1289</f>
        <v>7.4608749999999996E-3</v>
      </c>
      <c r="I842" s="76">
        <f>'Results csv file'!J1289</f>
        <v>6.3061330000000002E-3</v>
      </c>
      <c r="J842" s="76">
        <f>'Results csv file'!K1289</f>
        <v>9.3576130000000007E-3</v>
      </c>
      <c r="K842" s="76">
        <f>'Results csv file'!L1289</f>
        <v>1.0373540000000001E-2</v>
      </c>
      <c r="L842" s="76">
        <f>'Results csv file'!M1289</f>
        <v>1.108075E-2</v>
      </c>
      <c r="M842" s="76">
        <f>'Results csv file'!N1289</f>
        <v>1.057483E-2</v>
      </c>
      <c r="N842" s="76">
        <f>'Results csv file'!O1289</f>
        <v>9.7192939999999999E-3</v>
      </c>
      <c r="O842" s="76">
        <f>'Results csv file'!P1289</f>
        <v>8.8840910000000002E-3</v>
      </c>
      <c r="P842" s="76">
        <f>'Results csv file'!Q1289</f>
        <v>8.2433860000000001E-3</v>
      </c>
      <c r="Q842" s="77">
        <f>'Results csv file'!R1289</f>
        <v>7.7291080000000002E-3</v>
      </c>
      <c r="R842" s="164"/>
      <c r="S842" s="164"/>
      <c r="T842" s="164"/>
      <c r="U842" s="164"/>
      <c r="V842" s="164"/>
      <c r="W842" s="164"/>
      <c r="X842" s="164"/>
    </row>
    <row r="843" spans="1:24" x14ac:dyDescent="0.25">
      <c r="A843" s="91" t="str">
        <f>'Results csv file'!A1294</f>
        <v>munxhoutot(CroydonS)</v>
      </c>
      <c r="B843" s="76">
        <f>'Results csv file'!C1290</f>
        <v>3.9319949999999999E-2</v>
      </c>
      <c r="C843" s="76">
        <f>'Results csv file'!D1290</f>
        <v>3.4486889999999999E-2</v>
      </c>
      <c r="D843" s="76">
        <f>'Results csv file'!E1290</f>
        <v>3.0784249999999999E-2</v>
      </c>
      <c r="E843" s="76">
        <f>'Results csv file'!F1290</f>
        <v>2.78284E-2</v>
      </c>
      <c r="F843" s="76">
        <f>'Results csv file'!G1290</f>
        <v>2.6333789999999999E-2</v>
      </c>
      <c r="G843" s="76">
        <f>'Results csv file'!H1290</f>
        <v>2.4537150000000001E-2</v>
      </c>
      <c r="H843" s="76">
        <f>'Results csv file'!I1290</f>
        <v>2.301243E-2</v>
      </c>
      <c r="I843" s="76">
        <f>'Results csv file'!J1290</f>
        <v>2.174017E-2</v>
      </c>
      <c r="J843" s="76">
        <f>'Results csv file'!K1290</f>
        <v>2.420982E-2</v>
      </c>
      <c r="K843" s="76">
        <f>'Results csv file'!L1290</f>
        <v>2.516233E-2</v>
      </c>
      <c r="L843" s="76">
        <f>'Results csv file'!M1290</f>
        <v>2.581323E-2</v>
      </c>
      <c r="M843" s="76">
        <f>'Results csv file'!N1290</f>
        <v>2.5027379999999998E-2</v>
      </c>
      <c r="N843" s="76">
        <f>'Results csv file'!O1290</f>
        <v>2.3786370000000001E-2</v>
      </c>
      <c r="O843" s="76">
        <f>'Results csv file'!P1290</f>
        <v>2.25846E-2</v>
      </c>
      <c r="P843" s="76">
        <f>'Results csv file'!Q1290</f>
        <v>2.1634629999999998E-2</v>
      </c>
      <c r="Q843" s="77">
        <f>'Results csv file'!R1290</f>
        <v>2.0859059999999999E-2</v>
      </c>
      <c r="R843" s="164"/>
      <c r="S843" s="164"/>
      <c r="T843" s="164"/>
      <c r="U843" s="164"/>
      <c r="V843" s="164"/>
      <c r="W843" s="164"/>
      <c r="X843" s="164"/>
    </row>
    <row r="844" spans="1:24" x14ac:dyDescent="0.25">
      <c r="A844" s="91" t="str">
        <f>'Results csv file'!A1295</f>
        <v>munxhoutot(EtheridgeS)</v>
      </c>
      <c r="B844" s="76">
        <f>'Results csv file'!C1291</f>
        <v>2.35789E-2</v>
      </c>
      <c r="C844" s="76">
        <f>'Results csv file'!D1291</f>
        <v>2.026058E-2</v>
      </c>
      <c r="D844" s="76">
        <f>'Results csv file'!E1291</f>
        <v>1.7738429999999999E-2</v>
      </c>
      <c r="E844" s="76">
        <f>'Results csv file'!F1291</f>
        <v>1.5747009999999999E-2</v>
      </c>
      <c r="F844" s="76">
        <f>'Results csv file'!G1291</f>
        <v>1.4528889999999999E-2</v>
      </c>
      <c r="G844" s="76">
        <f>'Results csv file'!H1291</f>
        <v>1.3400189999999999E-2</v>
      </c>
      <c r="H844" s="76">
        <f>'Results csv file'!I1291</f>
        <v>1.247622E-2</v>
      </c>
      <c r="I844" s="76">
        <f>'Results csv file'!J1291</f>
        <v>1.170823E-2</v>
      </c>
      <c r="J844" s="76">
        <f>'Results csv file'!K1291</f>
        <v>1.237777E-2</v>
      </c>
      <c r="K844" s="76">
        <f>'Results csv file'!L1291</f>
        <v>1.2907160000000001E-2</v>
      </c>
      <c r="L844" s="76">
        <f>'Results csv file'!M1291</f>
        <v>1.337666E-2</v>
      </c>
      <c r="M844" s="76">
        <f>'Results csv file'!N1291</f>
        <v>1.3172919999999999E-2</v>
      </c>
      <c r="N844" s="76">
        <f>'Results csv file'!O1291</f>
        <v>1.257193E-2</v>
      </c>
      <c r="O844" s="76">
        <f>'Results csv file'!P1291</f>
        <v>1.1844789999999999E-2</v>
      </c>
      <c r="P844" s="76">
        <f>'Results csv file'!Q1291</f>
        <v>1.119478E-2</v>
      </c>
      <c r="Q844" s="77">
        <f>'Results csv file'!R1291</f>
        <v>1.0661E-2</v>
      </c>
      <c r="R844" s="164"/>
      <c r="S844" s="164"/>
      <c r="T844" s="164"/>
      <c r="U844" s="164"/>
      <c r="V844" s="164"/>
      <c r="W844" s="164"/>
      <c r="X844" s="164"/>
    </row>
    <row r="845" spans="1:24" x14ac:dyDescent="0.25">
      <c r="A845" s="91" t="str">
        <f>'Results csv file'!A1296</f>
        <v>munxhoutot(HopeValeS)</v>
      </c>
      <c r="B845" s="76">
        <f>'Results csv file'!C1292</f>
        <v>2.772169E-2</v>
      </c>
      <c r="C845" s="76">
        <f>'Results csv file'!D1292</f>
        <v>2.3292710000000001E-2</v>
      </c>
      <c r="D845" s="76">
        <f>'Results csv file'!E1292</f>
        <v>1.9866149999999999E-2</v>
      </c>
      <c r="E845" s="76">
        <f>'Results csv file'!F1292</f>
        <v>1.7117630000000002E-2</v>
      </c>
      <c r="F845" s="76">
        <f>'Results csv file'!G1292</f>
        <v>1.574915E-2</v>
      </c>
      <c r="G845" s="76">
        <f>'Results csv file'!H1292</f>
        <v>1.4195859999999999E-2</v>
      </c>
      <c r="H845" s="76">
        <f>'Results csv file'!I1292</f>
        <v>1.289497E-2</v>
      </c>
      <c r="I845" s="76">
        <f>'Results csv file'!J1292</f>
        <v>1.1827219999999999E-2</v>
      </c>
      <c r="J845" s="76">
        <f>'Results csv file'!K1292</f>
        <v>1.383118E-2</v>
      </c>
      <c r="K845" s="76">
        <f>'Results csv file'!L1292</f>
        <v>1.479368E-2</v>
      </c>
      <c r="L845" s="76">
        <f>'Results csv file'!M1292</f>
        <v>1.552216E-2</v>
      </c>
      <c r="M845" s="76">
        <f>'Results csv file'!N1292</f>
        <v>1.515357E-2</v>
      </c>
      <c r="N845" s="76">
        <f>'Results csv file'!O1292</f>
        <v>1.4300439999999999E-2</v>
      </c>
      <c r="O845" s="76">
        <f>'Results csv file'!P1292</f>
        <v>1.336007E-2</v>
      </c>
      <c r="P845" s="76">
        <f>'Results csv file'!Q1292</f>
        <v>1.2594370000000001E-2</v>
      </c>
      <c r="Q845" s="77">
        <f>'Results csv file'!R1292</f>
        <v>1.197398E-2</v>
      </c>
      <c r="R845" s="164"/>
      <c r="S845" s="164"/>
      <c r="T845" s="164"/>
      <c r="U845" s="164"/>
      <c r="V845" s="164"/>
      <c r="W845" s="164"/>
      <c r="X845" s="164"/>
    </row>
    <row r="846" spans="1:24" x14ac:dyDescent="0.25">
      <c r="A846" s="91" t="str">
        <f>'Results csv file'!A1297</f>
        <v>munxhoutot(KowanyamaS)</v>
      </c>
      <c r="B846" s="76">
        <f>'Results csv file'!C1293</f>
        <v>1.636642E-2</v>
      </c>
      <c r="C846" s="76">
        <f>'Results csv file'!D1293</f>
        <v>1.181185E-2</v>
      </c>
      <c r="D846" s="76">
        <f>'Results csv file'!E1293</f>
        <v>8.1825779999999994E-3</v>
      </c>
      <c r="E846" s="76">
        <f>'Results csv file'!F1293</f>
        <v>5.193001E-3</v>
      </c>
      <c r="F846" s="76">
        <f>'Results csv file'!G1293</f>
        <v>3.6823239999999998E-3</v>
      </c>
      <c r="G846" s="76">
        <f>'Results csv file'!H1293</f>
        <v>2.092764E-3</v>
      </c>
      <c r="H846" s="76">
        <f>'Results csv file'!I1293</f>
        <v>7.7453669999999995E-4</v>
      </c>
      <c r="I846" s="76">
        <f>'Results csv file'!J1293</f>
        <v>-3.0139689999999998E-4</v>
      </c>
      <c r="J846" s="76">
        <f>'Results csv file'!K1293</f>
        <v>1.436428E-3</v>
      </c>
      <c r="K846" s="76">
        <f>'Results csv file'!L1293</f>
        <v>2.4136259999999999E-3</v>
      </c>
      <c r="L846" s="76">
        <f>'Results csv file'!M1293</f>
        <v>3.1969469999999999E-3</v>
      </c>
      <c r="M846" s="76">
        <f>'Results csv file'!N1293</f>
        <v>3.1582789999999999E-3</v>
      </c>
      <c r="N846" s="76">
        <f>'Results csv file'!O1293</f>
        <v>2.6085349999999999E-3</v>
      </c>
      <c r="O846" s="76">
        <f>'Results csv file'!P1293</f>
        <v>1.875144E-3</v>
      </c>
      <c r="P846" s="76">
        <f>'Results csv file'!Q1293</f>
        <v>1.2377829999999999E-3</v>
      </c>
      <c r="Q846" s="77">
        <f>'Results csv file'!R1293</f>
        <v>7.2582739999999999E-4</v>
      </c>
      <c r="R846" s="164"/>
      <c r="S846" s="164"/>
      <c r="T846" s="164"/>
      <c r="U846" s="164"/>
      <c r="V846" s="164"/>
      <c r="W846" s="164"/>
      <c r="X846" s="164"/>
    </row>
    <row r="847" spans="1:24" x14ac:dyDescent="0.25">
      <c r="A847" s="91" t="str">
        <f>'Results csv file'!A1298</f>
        <v>munxhoutot(LockhartRive)</v>
      </c>
      <c r="B847" s="76">
        <f>'Results csv file'!C1294</f>
        <v>3.9133559999999998E-2</v>
      </c>
      <c r="C847" s="76">
        <f>'Results csv file'!D1294</f>
        <v>3.7029939999999997E-2</v>
      </c>
      <c r="D847" s="76">
        <f>'Results csv file'!E1294</f>
        <v>3.5174419999999998E-2</v>
      </c>
      <c r="E847" s="76">
        <f>'Results csv file'!F1294</f>
        <v>3.3516909999999997E-2</v>
      </c>
      <c r="F847" s="76">
        <f>'Results csv file'!G1294</f>
        <v>3.2653979999999999E-2</v>
      </c>
      <c r="G847" s="76">
        <f>'Results csv file'!H1294</f>
        <v>3.1408760000000001E-2</v>
      </c>
      <c r="H847" s="76">
        <f>'Results csv file'!I1294</f>
        <v>3.0232370000000001E-2</v>
      </c>
      <c r="I847" s="76">
        <f>'Results csv file'!J1294</f>
        <v>2.9222689999999999E-2</v>
      </c>
      <c r="J847" s="76">
        <f>'Results csv file'!K1294</f>
        <v>3.0506410000000001E-2</v>
      </c>
      <c r="K847" s="76">
        <f>'Results csv file'!L1294</f>
        <v>3.0858900000000002E-2</v>
      </c>
      <c r="L847" s="76">
        <f>'Results csv file'!M1294</f>
        <v>3.1205159999999999E-2</v>
      </c>
      <c r="M847" s="76">
        <f>'Results csv file'!N1294</f>
        <v>3.017628E-2</v>
      </c>
      <c r="N847" s="76">
        <f>'Results csv file'!O1294</f>
        <v>2.9140860000000001E-2</v>
      </c>
      <c r="O847" s="76">
        <f>'Results csv file'!P1294</f>
        <v>2.8243730000000002E-2</v>
      </c>
      <c r="P847" s="76">
        <f>'Results csv file'!Q1294</f>
        <v>2.7532109999999999E-2</v>
      </c>
      <c r="Q847" s="77">
        <f>'Results csv file'!R1294</f>
        <v>2.687865E-2</v>
      </c>
      <c r="R847" s="164"/>
      <c r="S847" s="164"/>
      <c r="T847" s="164"/>
      <c r="U847" s="164"/>
      <c r="V847" s="164"/>
      <c r="W847" s="164"/>
      <c r="X847" s="164"/>
    </row>
    <row r="848" spans="1:24" x14ac:dyDescent="0.25">
      <c r="A848" s="91" t="str">
        <f>'Results csv file'!A1299</f>
        <v>munxhoutot(MapoonS)</v>
      </c>
      <c r="B848" s="76">
        <f>'Results csv file'!C1295</f>
        <v>5.2913789999999997E-3</v>
      </c>
      <c r="C848" s="76">
        <f>'Results csv file'!D1295</f>
        <v>4.3166469999999998E-3</v>
      </c>
      <c r="D848" s="76">
        <f>'Results csv file'!E1295</f>
        <v>3.5983870000000002E-3</v>
      </c>
      <c r="E848" s="76">
        <f>'Results csv file'!F1295</f>
        <v>3.0279909999999998E-3</v>
      </c>
      <c r="F848" s="76">
        <f>'Results csv file'!G1295</f>
        <v>2.0830639999999999E-3</v>
      </c>
      <c r="G848" s="76">
        <f>'Results csv file'!H1295</f>
        <v>1.67184E-3</v>
      </c>
      <c r="H848" s="76">
        <f>'Results csv file'!I1295</f>
        <v>1.3490290000000001E-3</v>
      </c>
      <c r="I848" s="76">
        <f>'Results csv file'!J1295</f>
        <v>1.055802E-3</v>
      </c>
      <c r="J848" s="76">
        <f>'Results csv file'!K1295</f>
        <v>-1.1144880000000001E-3</v>
      </c>
      <c r="K848" s="76">
        <f>'Results csv file'!L1295</f>
        <v>-1.750255E-3</v>
      </c>
      <c r="L848" s="76">
        <f>'Results csv file'!M1295</f>
        <v>-2.059544E-3</v>
      </c>
      <c r="M848" s="76">
        <f>'Results csv file'!N1295</f>
        <v>-1.8074720000000001E-3</v>
      </c>
      <c r="N848" s="76">
        <f>'Results csv file'!O1295</f>
        <v>-1.7395469999999999E-3</v>
      </c>
      <c r="O848" s="76">
        <f>'Results csv file'!P1295</f>
        <v>-1.9433409999999999E-3</v>
      </c>
      <c r="P848" s="76">
        <f>'Results csv file'!Q1295</f>
        <v>-2.293121E-3</v>
      </c>
      <c r="Q848" s="77">
        <f>'Results csv file'!R1295</f>
        <v>-2.6332870000000002E-3</v>
      </c>
      <c r="R848" s="164"/>
      <c r="S848" s="164"/>
      <c r="T848" s="164"/>
      <c r="U848" s="164"/>
      <c r="V848" s="164"/>
      <c r="W848" s="164"/>
      <c r="X848" s="164"/>
    </row>
    <row r="849" spans="1:24" x14ac:dyDescent="0.25">
      <c r="A849" s="91" t="str">
        <f>'Results csv file'!A1300</f>
        <v>munxhoutot(NapranumS)</v>
      </c>
      <c r="B849" s="76">
        <f>'Results csv file'!C1296</f>
        <v>6.224756E-2</v>
      </c>
      <c r="C849" s="76">
        <f>'Results csv file'!D1296</f>
        <v>5.564906E-2</v>
      </c>
      <c r="D849" s="76">
        <f>'Results csv file'!E1296</f>
        <v>5.0139959999999997E-2</v>
      </c>
      <c r="E849" s="76">
        <f>'Results csv file'!F1296</f>
        <v>4.5452649999999997E-2</v>
      </c>
      <c r="F849" s="76">
        <f>'Results csv file'!G1296</f>
        <v>4.2939900000000003E-2</v>
      </c>
      <c r="G849" s="76">
        <f>'Results csv file'!H1296</f>
        <v>3.995601E-2</v>
      </c>
      <c r="H849" s="76">
        <f>'Results csv file'!I1296</f>
        <v>3.7351549999999997E-2</v>
      </c>
      <c r="I849" s="76">
        <f>'Results csv file'!J1296</f>
        <v>3.5146219999999999E-2</v>
      </c>
      <c r="J849" s="76">
        <f>'Results csv file'!K1296</f>
        <v>3.8936020000000002E-2</v>
      </c>
      <c r="K849" s="76">
        <f>'Results csv file'!L1296</f>
        <v>4.0463180000000001E-2</v>
      </c>
      <c r="L849" s="76">
        <f>'Results csv file'!M1296</f>
        <v>4.1535879999999997E-2</v>
      </c>
      <c r="M849" s="76">
        <f>'Results csv file'!N1296</f>
        <v>4.048032E-2</v>
      </c>
      <c r="N849" s="76">
        <f>'Results csv file'!O1296</f>
        <v>3.8718429999999998E-2</v>
      </c>
      <c r="O849" s="76">
        <f>'Results csv file'!P1296</f>
        <v>3.6966939999999997E-2</v>
      </c>
      <c r="P849" s="76">
        <f>'Results csv file'!Q1296</f>
        <v>3.5564159999999997E-2</v>
      </c>
      <c r="Q849" s="77">
        <f>'Results csv file'!R1296</f>
        <v>3.4384110000000002E-2</v>
      </c>
      <c r="R849" s="164"/>
      <c r="S849" s="164"/>
      <c r="T849" s="164"/>
      <c r="U849" s="164"/>
      <c r="V849" s="164"/>
      <c r="W849" s="164"/>
      <c r="X849" s="164"/>
    </row>
    <row r="850" spans="1:24" x14ac:dyDescent="0.25">
      <c r="A850" s="91" t="str">
        <f>'Results csv file'!A1301</f>
        <v>munxhoutot(BamagaIC)</v>
      </c>
      <c r="B850" s="76">
        <f>'Results csv file'!C1297</f>
        <v>6.9699559999999994E-2</v>
      </c>
      <c r="C850" s="76">
        <f>'Results csv file'!D1297</f>
        <v>6.2806109999999998E-2</v>
      </c>
      <c r="D850" s="76">
        <f>'Results csv file'!E1297</f>
        <v>5.6841139999999998E-2</v>
      </c>
      <c r="E850" s="76">
        <f>'Results csv file'!F1297</f>
        <v>5.1652169999999997E-2</v>
      </c>
      <c r="F850" s="76">
        <f>'Results csv file'!G1297</f>
        <v>4.8884270000000001E-2</v>
      </c>
      <c r="G850" s="76">
        <f>'Results csv file'!H1297</f>
        <v>4.5590270000000002E-2</v>
      </c>
      <c r="H850" s="76">
        <f>'Results csv file'!I1297</f>
        <v>4.2686010000000003E-2</v>
      </c>
      <c r="I850" s="76">
        <f>'Results csv file'!J1297</f>
        <v>4.0191749999999998E-2</v>
      </c>
      <c r="J850" s="76">
        <f>'Results csv file'!K1297</f>
        <v>4.4117169999999997E-2</v>
      </c>
      <c r="K850" s="76">
        <f>'Results csv file'!L1297</f>
        <v>4.5861020000000002E-2</v>
      </c>
      <c r="L850" s="76">
        <f>'Results csv file'!M1297</f>
        <v>4.722788E-2</v>
      </c>
      <c r="M850" s="76">
        <f>'Results csv file'!N1297</f>
        <v>4.6554720000000001E-2</v>
      </c>
      <c r="N850" s="76">
        <f>'Results csv file'!O1297</f>
        <v>4.5063480000000003E-2</v>
      </c>
      <c r="O850" s="76">
        <f>'Results csv file'!P1297</f>
        <v>4.3439459999999999E-2</v>
      </c>
      <c r="P850" s="76">
        <f>'Results csv file'!Q1297</f>
        <v>4.2080380000000001E-2</v>
      </c>
      <c r="Q850" s="77">
        <f>'Results csv file'!R1297</f>
        <v>4.091587E-2</v>
      </c>
      <c r="R850" s="164"/>
      <c r="S850" s="164"/>
      <c r="T850" s="164"/>
      <c r="U850" s="164"/>
      <c r="V850" s="164"/>
      <c r="W850" s="164"/>
      <c r="X850" s="164"/>
    </row>
    <row r="851" spans="1:24" x14ac:dyDescent="0.25">
      <c r="A851" s="91" t="str">
        <f>'Results csv file'!A1302</f>
        <v>munxhoutot(InjinooS)</v>
      </c>
      <c r="B851" s="76">
        <f>'Results csv file'!C1298</f>
        <v>-5.8061130000000002E-2</v>
      </c>
      <c r="C851" s="76">
        <f>'Results csv file'!D1298</f>
        <v>-6.063006E-2</v>
      </c>
      <c r="D851" s="76">
        <f>'Results csv file'!E1298</f>
        <v>-6.3415979999999997E-2</v>
      </c>
      <c r="E851" s="76">
        <f>'Results csv file'!F1298</f>
        <v>-6.6162299999999993E-2</v>
      </c>
      <c r="F851" s="76">
        <f>'Results csv file'!G1298</f>
        <v>-6.7052260000000002E-2</v>
      </c>
      <c r="G851" s="76">
        <f>'Results csv file'!H1298</f>
        <v>-6.7762050000000004E-2</v>
      </c>
      <c r="H851" s="76">
        <f>'Results csv file'!I1298</f>
        <v>-6.8345619999999996E-2</v>
      </c>
      <c r="I851" s="76">
        <f>'Results csv file'!J1298</f>
        <v>-6.8802500000000003E-2</v>
      </c>
      <c r="J851" s="76">
        <f>'Results csv file'!K1298</f>
        <v>-6.8554770000000001E-2</v>
      </c>
      <c r="K851" s="76">
        <f>'Results csv file'!L1298</f>
        <v>-6.7311239999999994E-2</v>
      </c>
      <c r="L851" s="76">
        <f>'Results csv file'!M1298</f>
        <v>-6.5959299999999998E-2</v>
      </c>
      <c r="M851" s="76">
        <f>'Results csv file'!N1298</f>
        <v>-6.3812740000000007E-2</v>
      </c>
      <c r="N851" s="76">
        <f>'Results csv file'!O1298</f>
        <v>-6.2369099999999997E-2</v>
      </c>
      <c r="O851" s="76">
        <f>'Results csv file'!P1298</f>
        <v>-6.1629829999999997E-2</v>
      </c>
      <c r="P851" s="76">
        <f>'Results csv file'!Q1298</f>
        <v>-6.1212549999999998E-2</v>
      </c>
      <c r="Q851" s="77">
        <f>'Results csv file'!R1298</f>
        <v>-6.0805230000000002E-2</v>
      </c>
      <c r="R851" s="164"/>
      <c r="S851" s="164"/>
      <c r="T851" s="164"/>
      <c r="U851" s="164"/>
      <c r="V851" s="164"/>
      <c r="W851" s="164"/>
      <c r="X851" s="164"/>
    </row>
    <row r="852" spans="1:24" x14ac:dyDescent="0.25">
      <c r="A852" s="91" t="str">
        <f>'Results csv file'!A1303</f>
        <v>munxhoutot(NewMapoonS)</v>
      </c>
      <c r="B852" s="76">
        <f>'Results csv file'!C1299</f>
        <v>6.9179450000000003E-2</v>
      </c>
      <c r="C852" s="76">
        <f>'Results csv file'!D1299</f>
        <v>6.273521E-2</v>
      </c>
      <c r="D852" s="76">
        <f>'Results csv file'!E1299</f>
        <v>5.7184760000000001E-2</v>
      </c>
      <c r="E852" s="76">
        <f>'Results csv file'!F1299</f>
        <v>5.236789E-2</v>
      </c>
      <c r="F852" s="76">
        <f>'Results csv file'!G1299</f>
        <v>4.9909059999999998E-2</v>
      </c>
      <c r="G852" s="76">
        <f>'Results csv file'!H1299</f>
        <v>4.6815849999999999E-2</v>
      </c>
      <c r="H852" s="76">
        <f>'Results csv file'!I1299</f>
        <v>4.4073800000000003E-2</v>
      </c>
      <c r="I852" s="76">
        <f>'Results csv file'!J1299</f>
        <v>4.1722879999999997E-2</v>
      </c>
      <c r="J852" s="76">
        <f>'Results csv file'!K1299</f>
        <v>4.5953559999999997E-2</v>
      </c>
      <c r="K852" s="76">
        <f>'Results csv file'!L1299</f>
        <v>4.7678360000000003E-2</v>
      </c>
      <c r="L852" s="76">
        <f>'Results csv file'!M1299</f>
        <v>4.8977800000000002E-2</v>
      </c>
      <c r="M852" s="76">
        <f>'Results csv file'!N1299</f>
        <v>4.8108390000000001E-2</v>
      </c>
      <c r="N852" s="76">
        <f>'Results csv file'!O1299</f>
        <v>4.6526190000000002E-2</v>
      </c>
      <c r="O852" s="76">
        <f>'Results csv file'!P1299</f>
        <v>4.4927849999999998E-2</v>
      </c>
      <c r="P852" s="76">
        <f>'Results csv file'!Q1299</f>
        <v>4.3643939999999999E-2</v>
      </c>
      <c r="Q852" s="77">
        <f>'Results csv file'!R1299</f>
        <v>4.256472E-2</v>
      </c>
      <c r="R852" s="164"/>
      <c r="S852" s="164"/>
      <c r="T852" s="164"/>
      <c r="U852" s="164"/>
      <c r="V852" s="164"/>
      <c r="W852" s="164"/>
      <c r="X852" s="164"/>
    </row>
    <row r="853" spans="1:24" x14ac:dyDescent="0.25">
      <c r="A853" s="91" t="str">
        <f>'Results csv file'!A1304</f>
        <v>munxhoutot(SeisiaIC)</v>
      </c>
      <c r="B853" s="76">
        <f>'Results csv file'!C1300</f>
        <v>5.9564260000000001E-2</v>
      </c>
      <c r="C853" s="76">
        <f>'Results csv file'!D1300</f>
        <v>5.3810520000000001E-2</v>
      </c>
      <c r="D853" s="76">
        <f>'Results csv file'!E1300</f>
        <v>4.9068380000000002E-2</v>
      </c>
      <c r="E853" s="76">
        <f>'Results csv file'!F1300</f>
        <v>4.5092489999999999E-2</v>
      </c>
      <c r="F853" s="76">
        <f>'Results csv file'!G1300</f>
        <v>4.3449120000000001E-2</v>
      </c>
      <c r="G853" s="76">
        <f>'Results csv file'!H1300</f>
        <v>4.1171310000000003E-2</v>
      </c>
      <c r="H853" s="76">
        <f>'Results csv file'!I1300</f>
        <v>3.9195430000000003E-2</v>
      </c>
      <c r="I853" s="76">
        <f>'Results csv file'!J1300</f>
        <v>3.7531660000000001E-2</v>
      </c>
      <c r="J853" s="76">
        <f>'Results csv file'!K1300</f>
        <v>4.1537699999999997E-2</v>
      </c>
      <c r="K853" s="76">
        <f>'Results csv file'!L1300</f>
        <v>4.3299949999999997E-2</v>
      </c>
      <c r="L853" s="76">
        <f>'Results csv file'!M1300</f>
        <v>4.4678860000000001E-2</v>
      </c>
      <c r="M853" s="76">
        <f>'Results csv file'!N1300</f>
        <v>4.3705470000000003E-2</v>
      </c>
      <c r="N853" s="76">
        <f>'Results csv file'!O1300</f>
        <v>4.2264110000000001E-2</v>
      </c>
      <c r="O853" s="76">
        <f>'Results csv file'!P1300</f>
        <v>4.0921440000000003E-2</v>
      </c>
      <c r="P853" s="76">
        <f>'Results csv file'!Q1300</f>
        <v>3.9920150000000001E-2</v>
      </c>
      <c r="Q853" s="77">
        <f>'Results csv file'!R1300</f>
        <v>3.9113370000000001E-2</v>
      </c>
      <c r="R853" s="164"/>
      <c r="S853" s="164"/>
      <c r="T853" s="164"/>
      <c r="U853" s="164"/>
      <c r="V853" s="164"/>
      <c r="W853" s="164"/>
      <c r="X853" s="164"/>
    </row>
    <row r="854" spans="1:24" x14ac:dyDescent="0.25">
      <c r="A854" s="91" t="str">
        <f>'Results csv file'!A1305</f>
        <v>munxhoutot(UmagicoS)</v>
      </c>
      <c r="B854" s="76">
        <f>'Results csv file'!C1301</f>
        <v>-1.441539E-2</v>
      </c>
      <c r="C854" s="76">
        <f>'Results csv file'!D1301</f>
        <v>-1.8061290000000001E-2</v>
      </c>
      <c r="D854" s="76">
        <f>'Results csv file'!E1301</f>
        <v>-2.1332259999999999E-2</v>
      </c>
      <c r="E854" s="76">
        <f>'Results csv file'!F1301</f>
        <v>-2.4268370000000001E-2</v>
      </c>
      <c r="F854" s="76">
        <f>'Results csv file'!G1301</f>
        <v>-2.4894059999999999E-2</v>
      </c>
      <c r="G854" s="76">
        <f>'Results csv file'!H1301</f>
        <v>-2.6095219999999999E-2</v>
      </c>
      <c r="H854" s="76">
        <f>'Results csv file'!I1301</f>
        <v>-2.7151999999999999E-2</v>
      </c>
      <c r="I854" s="76">
        <f>'Results csv file'!J1301</f>
        <v>-2.8005189999999999E-2</v>
      </c>
      <c r="J854" s="76">
        <f>'Results csv file'!K1301</f>
        <v>-2.5046889999999999E-2</v>
      </c>
      <c r="K854" s="76">
        <f>'Results csv file'!L1301</f>
        <v>-2.341474E-2</v>
      </c>
      <c r="L854" s="76">
        <f>'Results csv file'!M1301</f>
        <v>-2.2019480000000001E-2</v>
      </c>
      <c r="M854" s="76">
        <f>'Results csv file'!N1301</f>
        <v>-2.126047E-2</v>
      </c>
      <c r="N854" s="76">
        <f>'Results csv file'!O1301</f>
        <v>-2.103669E-2</v>
      </c>
      <c r="O854" s="76">
        <f>'Results csv file'!P1301</f>
        <v>-2.111441E-2</v>
      </c>
      <c r="P854" s="76">
        <f>'Results csv file'!Q1301</f>
        <v>-2.1191979999999999E-2</v>
      </c>
      <c r="Q854" s="77">
        <f>'Results csv file'!R1301</f>
        <v>-2.1201680000000001E-2</v>
      </c>
      <c r="R854" s="164"/>
      <c r="S854" s="164"/>
      <c r="T854" s="164"/>
      <c r="U854" s="164"/>
      <c r="V854" s="164"/>
      <c r="W854" s="164"/>
      <c r="X854" s="164"/>
    </row>
    <row r="855" spans="1:24" x14ac:dyDescent="0.25">
      <c r="A855" s="91" t="str">
        <f>'Results csv file'!A1306</f>
        <v>munxhoutot(PormpuraawS)</v>
      </c>
      <c r="B855" s="76">
        <f>'Results csv file'!C1302</f>
        <v>-0.27748400000000001</v>
      </c>
      <c r="C855" s="76">
        <f>'Results csv file'!D1302</f>
        <v>-0.27198699999999998</v>
      </c>
      <c r="D855" s="76">
        <f>'Results csv file'!E1302</f>
        <v>-0.26893</v>
      </c>
      <c r="E855" s="76">
        <f>'Results csv file'!F1302</f>
        <v>-0.267177</v>
      </c>
      <c r="F855" s="76">
        <f>'Results csv file'!G1302</f>
        <v>-0.26706999999999997</v>
      </c>
      <c r="G855" s="76">
        <f>'Results csv file'!H1302</f>
        <v>-0.26401599999999997</v>
      </c>
      <c r="H855" s="76">
        <f>'Results csv file'!I1302</f>
        <v>-0.2611</v>
      </c>
      <c r="I855" s="76">
        <f>'Results csv file'!J1302</f>
        <v>-0.258467</v>
      </c>
      <c r="J855" s="76">
        <f>'Results csv file'!K1302</f>
        <v>-0.27301199999999998</v>
      </c>
      <c r="K855" s="76">
        <f>'Results csv file'!L1302</f>
        <v>-0.27650400000000003</v>
      </c>
      <c r="L855" s="76">
        <f>'Results csv file'!M1302</f>
        <v>-0.27795300000000001</v>
      </c>
      <c r="M855" s="76">
        <f>'Results csv file'!N1302</f>
        <v>-0.26944000000000001</v>
      </c>
      <c r="N855" s="76">
        <f>'Results csv file'!O1302</f>
        <v>-0.26153500000000002</v>
      </c>
      <c r="O855" s="76">
        <f>'Results csv file'!P1302</f>
        <v>-0.25602900000000001</v>
      </c>
      <c r="P855" s="76">
        <f>'Results csv file'!Q1302</f>
        <v>-0.25246600000000002</v>
      </c>
      <c r="Q855" s="77">
        <f>'Results csv file'!R1302</f>
        <v>-0.249474</v>
      </c>
      <c r="R855" s="164"/>
      <c r="S855" s="164"/>
      <c r="T855" s="164"/>
      <c r="U855" s="164"/>
      <c r="V855" s="164"/>
      <c r="W855" s="164"/>
      <c r="X855" s="164"/>
    </row>
    <row r="856" spans="1:24" x14ac:dyDescent="0.25">
      <c r="A856" s="91" t="str">
        <f>'Results csv file'!A1307</f>
        <v>munxhoutot(AthertonS)</v>
      </c>
      <c r="B856" s="76">
        <f>'Results csv file'!C1303</f>
        <v>-0.38451600000000002</v>
      </c>
      <c r="C856" s="76">
        <f>'Results csv file'!D1303</f>
        <v>-0.37725700000000001</v>
      </c>
      <c r="D856" s="76">
        <f>'Results csv file'!E1303</f>
        <v>-0.37371300000000002</v>
      </c>
      <c r="E856" s="76">
        <f>'Results csv file'!F1303</f>
        <v>-0.37230600000000003</v>
      </c>
      <c r="F856" s="76">
        <f>'Results csv file'!G1303</f>
        <v>-0.37164599999999998</v>
      </c>
      <c r="G856" s="76">
        <f>'Results csv file'!H1303</f>
        <v>-0.36775200000000002</v>
      </c>
      <c r="H856" s="76">
        <f>'Results csv file'!I1303</f>
        <v>-0.36422900000000002</v>
      </c>
      <c r="I856" s="76">
        <f>'Results csv file'!J1303</f>
        <v>-0.361203</v>
      </c>
      <c r="J856" s="76">
        <f>'Results csv file'!K1303</f>
        <v>-0.37736900000000001</v>
      </c>
      <c r="K856" s="76">
        <f>'Results csv file'!L1303</f>
        <v>-0.37953900000000002</v>
      </c>
      <c r="L856" s="76">
        <f>'Results csv file'!M1303</f>
        <v>-0.37946200000000002</v>
      </c>
      <c r="M856" s="76">
        <f>'Results csv file'!N1303</f>
        <v>-0.36880200000000002</v>
      </c>
      <c r="N856" s="76">
        <f>'Results csv file'!O1303</f>
        <v>-0.35874</v>
      </c>
      <c r="O856" s="76">
        <f>'Results csv file'!P1303</f>
        <v>-0.35167700000000002</v>
      </c>
      <c r="P856" s="76">
        <f>'Results csv file'!Q1303</f>
        <v>-0.34708499999999998</v>
      </c>
      <c r="Q856" s="77">
        <f>'Results csv file'!R1303</f>
        <v>-0.343163</v>
      </c>
      <c r="R856" s="164"/>
      <c r="S856" s="164"/>
      <c r="T856" s="164"/>
      <c r="U856" s="164"/>
      <c r="V856" s="164"/>
      <c r="W856" s="164"/>
      <c r="X856" s="164"/>
    </row>
    <row r="857" spans="1:24" x14ac:dyDescent="0.25">
      <c r="A857" s="91" t="str">
        <f>'Results csv file'!A1308</f>
        <v>munxhoutot(EachamS)</v>
      </c>
      <c r="B857" s="76">
        <f>'Results csv file'!C1304</f>
        <v>6.8493620000000005E-2</v>
      </c>
      <c r="C857" s="76">
        <f>'Results csv file'!D1304</f>
        <v>6.1456730000000001E-2</v>
      </c>
      <c r="D857" s="76">
        <f>'Results csv file'!E1304</f>
        <v>5.559803E-2</v>
      </c>
      <c r="E857" s="76">
        <f>'Results csv file'!F1304</f>
        <v>5.0635399999999997E-2</v>
      </c>
      <c r="F857" s="76">
        <f>'Results csv file'!G1304</f>
        <v>4.8154280000000001E-2</v>
      </c>
      <c r="G857" s="76">
        <f>'Results csv file'!H1304</f>
        <v>4.5028829999999999E-2</v>
      </c>
      <c r="H857" s="76">
        <f>'Results csv file'!I1304</f>
        <v>4.2311889999999998E-2</v>
      </c>
      <c r="I857" s="76">
        <f>'Results csv file'!J1304</f>
        <v>4.0014269999999998E-2</v>
      </c>
      <c r="J857" s="76">
        <f>'Results csv file'!K1304</f>
        <v>4.4599029999999998E-2</v>
      </c>
      <c r="K857" s="76">
        <f>'Results csv file'!L1304</f>
        <v>4.6484589999999999E-2</v>
      </c>
      <c r="L857" s="76">
        <f>'Results csv file'!M1304</f>
        <v>4.7859619999999999E-2</v>
      </c>
      <c r="M857" s="76">
        <f>'Results csv file'!N1304</f>
        <v>4.7009660000000002E-2</v>
      </c>
      <c r="N857" s="76">
        <f>'Results csv file'!O1304</f>
        <v>4.5378660000000001E-2</v>
      </c>
      <c r="O857" s="76">
        <f>'Results csv file'!P1304</f>
        <v>4.3712809999999998E-2</v>
      </c>
      <c r="P857" s="76">
        <f>'Results csv file'!Q1304</f>
        <v>4.2400439999999998E-2</v>
      </c>
      <c r="Q857" s="77">
        <f>'Results csv file'!R1304</f>
        <v>4.1341169999999997E-2</v>
      </c>
      <c r="R857" s="164"/>
      <c r="S857" s="164"/>
      <c r="T857" s="164"/>
      <c r="U857" s="164"/>
      <c r="V857" s="164"/>
      <c r="W857" s="164"/>
      <c r="X857" s="164"/>
    </row>
    <row r="858" spans="1:24" x14ac:dyDescent="0.25">
      <c r="A858" s="91" t="str">
        <f>'Results csv file'!A1309</f>
        <v>munxhoutot(HerbertonS)</v>
      </c>
      <c r="B858" s="76">
        <f>'Results csv file'!C1305</f>
        <v>7.6002459999999994E-2</v>
      </c>
      <c r="C858" s="76">
        <f>'Results csv file'!D1305</f>
        <v>6.8827739999999998E-2</v>
      </c>
      <c r="D858" s="76">
        <f>'Results csv file'!E1305</f>
        <v>6.3028239999999999E-2</v>
      </c>
      <c r="E858" s="76">
        <f>'Results csv file'!F1305</f>
        <v>5.8217810000000002E-2</v>
      </c>
      <c r="F858" s="76">
        <f>'Results csv file'!G1305</f>
        <v>5.5982869999999997E-2</v>
      </c>
      <c r="G858" s="76">
        <f>'Results csv file'!H1305</f>
        <v>5.27947E-2</v>
      </c>
      <c r="H858" s="76">
        <f>'Results csv file'!I1305</f>
        <v>5.0026389999999997E-2</v>
      </c>
      <c r="I858" s="76">
        <f>'Results csv file'!J1305</f>
        <v>4.7688990000000001E-2</v>
      </c>
      <c r="J858" s="76">
        <f>'Results csv file'!K1305</f>
        <v>5.2759670000000002E-2</v>
      </c>
      <c r="K858" s="76">
        <f>'Results csv file'!L1305</f>
        <v>5.4163360000000001E-2</v>
      </c>
      <c r="L858" s="76">
        <f>'Results csv file'!M1305</f>
        <v>5.5076880000000002E-2</v>
      </c>
      <c r="M858" s="76">
        <f>'Results csv file'!N1305</f>
        <v>5.4067400000000002E-2</v>
      </c>
      <c r="N858" s="76">
        <f>'Results csv file'!O1305</f>
        <v>5.23881E-2</v>
      </c>
      <c r="O858" s="76">
        <f>'Results csv file'!P1305</f>
        <v>5.0786110000000002E-2</v>
      </c>
      <c r="P858" s="76">
        <f>'Results csv file'!Q1305</f>
        <v>4.9591780000000002E-2</v>
      </c>
      <c r="Q858" s="77">
        <f>'Results csv file'!R1305</f>
        <v>4.8623430000000002E-2</v>
      </c>
      <c r="R858" s="164"/>
      <c r="S858" s="164"/>
      <c r="T858" s="164"/>
      <c r="U858" s="164"/>
      <c r="V858" s="164"/>
      <c r="W858" s="164"/>
      <c r="X858" s="164"/>
    </row>
    <row r="859" spans="1:24" x14ac:dyDescent="0.25">
      <c r="A859" s="91" t="str">
        <f>'Results csv file'!A1310</f>
        <v>munxhoutot(MareebaS)</v>
      </c>
      <c r="B859" s="76">
        <f>'Results csv file'!C1306</f>
        <v>-5.6980990000000002E-2</v>
      </c>
      <c r="C859" s="76">
        <f>'Results csv file'!D1306</f>
        <v>-5.9127829999999999E-2</v>
      </c>
      <c r="D859" s="76">
        <f>'Results csv file'!E1306</f>
        <v>-6.1639989999999999E-2</v>
      </c>
      <c r="E859" s="76">
        <f>'Results csv file'!F1306</f>
        <v>-6.4220910000000006E-2</v>
      </c>
      <c r="F859" s="76">
        <f>'Results csv file'!G1306</f>
        <v>-6.5198469999999994E-2</v>
      </c>
      <c r="G859" s="76">
        <f>'Results csv file'!H1306</f>
        <v>-6.585974E-2</v>
      </c>
      <c r="H859" s="76">
        <f>'Results csv file'!I1306</f>
        <v>-6.640422E-2</v>
      </c>
      <c r="I859" s="76">
        <f>'Results csv file'!J1306</f>
        <v>-6.6841479999999995E-2</v>
      </c>
      <c r="J859" s="76">
        <f>'Results csv file'!K1306</f>
        <v>-6.7453700000000005E-2</v>
      </c>
      <c r="K859" s="76">
        <f>'Results csv file'!L1306</f>
        <v>-6.6364149999999997E-2</v>
      </c>
      <c r="L859" s="76">
        <f>'Results csv file'!M1306</f>
        <v>-6.506141E-2</v>
      </c>
      <c r="M859" s="76">
        <f>'Results csv file'!N1306</f>
        <v>-6.2620149999999999E-2</v>
      </c>
      <c r="N859" s="76">
        <f>'Results csv file'!O1306</f>
        <v>-6.0899170000000002E-2</v>
      </c>
      <c r="O859" s="76">
        <f>'Results csv file'!P1306</f>
        <v>-5.9986940000000002E-2</v>
      </c>
      <c r="P859" s="76">
        <f>'Results csv file'!Q1306</f>
        <v>-5.94832E-2</v>
      </c>
      <c r="Q859" s="77">
        <f>'Results csv file'!R1306</f>
        <v>-5.9008770000000002E-2</v>
      </c>
      <c r="R859" s="164"/>
      <c r="S859" s="164"/>
      <c r="T859" s="164"/>
      <c r="U859" s="164"/>
      <c r="V859" s="164"/>
      <c r="W859" s="164"/>
      <c r="X859" s="164"/>
    </row>
    <row r="860" spans="1:24" x14ac:dyDescent="0.25">
      <c r="A860" s="91" t="str">
        <f>'Results csv file'!A1311</f>
        <v>munxhoutot(TorresS)</v>
      </c>
      <c r="B860" s="76">
        <f>'Results csv file'!C1307</f>
        <v>4.2337949999999999E-2</v>
      </c>
      <c r="C860" s="76">
        <f>'Results csv file'!D1307</f>
        <v>3.6701829999999998E-2</v>
      </c>
      <c r="D860" s="76">
        <f>'Results csv file'!E1307</f>
        <v>3.2361569999999999E-2</v>
      </c>
      <c r="E860" s="76">
        <f>'Results csv file'!F1307</f>
        <v>2.8885290000000001E-2</v>
      </c>
      <c r="F860" s="76">
        <f>'Results csv file'!G1307</f>
        <v>2.7442640000000001E-2</v>
      </c>
      <c r="G860" s="76">
        <f>'Results csv file'!H1307</f>
        <v>2.5395930000000001E-2</v>
      </c>
      <c r="H860" s="76">
        <f>'Results csv file'!I1307</f>
        <v>2.3640000000000001E-2</v>
      </c>
      <c r="I860" s="76">
        <f>'Results csv file'!J1307</f>
        <v>2.2184490000000001E-2</v>
      </c>
      <c r="J860" s="76">
        <f>'Results csv file'!K1307</f>
        <v>2.5918679999999999E-2</v>
      </c>
      <c r="K860" s="76">
        <f>'Results csv file'!L1307</f>
        <v>2.7254159999999999E-2</v>
      </c>
      <c r="L860" s="76">
        <f>'Results csv file'!M1307</f>
        <v>2.816455E-2</v>
      </c>
      <c r="M860" s="76">
        <f>'Results csv file'!N1307</f>
        <v>2.7280760000000001E-2</v>
      </c>
      <c r="N860" s="76">
        <f>'Results csv file'!O1307</f>
        <v>2.5921199999999998E-2</v>
      </c>
      <c r="O860" s="76">
        <f>'Results csv file'!P1307</f>
        <v>2.4659509999999999E-2</v>
      </c>
      <c r="P860" s="76">
        <f>'Results csv file'!Q1307</f>
        <v>2.3708799999999999E-2</v>
      </c>
      <c r="Q860" s="77">
        <f>'Results csv file'!R1307</f>
        <v>2.2952429999999999E-2</v>
      </c>
      <c r="R860" s="164"/>
      <c r="S860" s="164"/>
      <c r="T860" s="164"/>
      <c r="U860" s="164"/>
      <c r="V860" s="164"/>
      <c r="W860" s="164"/>
      <c r="X860" s="164"/>
    </row>
    <row r="861" spans="1:24" x14ac:dyDescent="0.25">
      <c r="A861" s="91" t="str">
        <f>'Results csv file'!A1312</f>
        <v>munxhoutot(BaduIC)</v>
      </c>
      <c r="B861" s="76">
        <f>'Results csv file'!C1308</f>
        <v>2.24677E-2</v>
      </c>
      <c r="C861" s="76">
        <f>'Results csv file'!D1308</f>
        <v>1.7912299999999999E-2</v>
      </c>
      <c r="D861" s="76">
        <f>'Results csv file'!E1308</f>
        <v>1.431955E-2</v>
      </c>
      <c r="E861" s="76">
        <f>'Results csv file'!F1308</f>
        <v>1.138482E-2</v>
      </c>
      <c r="F861" s="76">
        <f>'Results csv file'!G1308</f>
        <v>1.0116709999999999E-2</v>
      </c>
      <c r="G861" s="76">
        <f>'Results csv file'!H1308</f>
        <v>8.5364599999999992E-3</v>
      </c>
      <c r="H861" s="76">
        <f>'Results csv file'!I1308</f>
        <v>7.2080590000000002E-3</v>
      </c>
      <c r="I861" s="76">
        <f>'Results csv file'!J1308</f>
        <v>6.1219880000000001E-3</v>
      </c>
      <c r="J861" s="76">
        <f>'Results csv file'!K1308</f>
        <v>8.6139230000000008E-3</v>
      </c>
      <c r="K861" s="76">
        <f>'Results csv file'!L1308</f>
        <v>9.765391E-3</v>
      </c>
      <c r="L861" s="76">
        <f>'Results csv file'!M1308</f>
        <v>1.063624E-2</v>
      </c>
      <c r="M861" s="76">
        <f>'Results csv file'!N1308</f>
        <v>1.039377E-2</v>
      </c>
      <c r="N861" s="76">
        <f>'Results csv file'!O1308</f>
        <v>9.6376650000000001E-3</v>
      </c>
      <c r="O861" s="76">
        <f>'Results csv file'!P1308</f>
        <v>8.7948839999999993E-3</v>
      </c>
      <c r="P861" s="76">
        <f>'Results csv file'!Q1308</f>
        <v>8.1169769999999992E-3</v>
      </c>
      <c r="Q861" s="77">
        <f>'Results csv file'!R1308</f>
        <v>7.5939930000000003E-3</v>
      </c>
      <c r="R861" s="164"/>
      <c r="S861" s="164"/>
      <c r="T861" s="164"/>
      <c r="U861" s="164"/>
      <c r="V861" s="164"/>
      <c r="W861" s="164"/>
      <c r="X861" s="164"/>
    </row>
    <row r="862" spans="1:24" x14ac:dyDescent="0.25">
      <c r="A862" s="91" t="str">
        <f>'Results csv file'!A1313</f>
        <v>munxhoutot(BoiguIC)</v>
      </c>
      <c r="B862" s="76">
        <f>'Results csv file'!C1309</f>
        <v>4.6152619999999998E-2</v>
      </c>
      <c r="C862" s="76">
        <f>'Results csv file'!D1309</f>
        <v>4.0603960000000001E-2</v>
      </c>
      <c r="D862" s="76">
        <f>'Results csv file'!E1309</f>
        <v>3.6398710000000001E-2</v>
      </c>
      <c r="E862" s="76">
        <f>'Results csv file'!F1309</f>
        <v>3.306622E-2</v>
      </c>
      <c r="F862" s="76">
        <f>'Results csv file'!G1309</f>
        <v>3.1609529999999997E-2</v>
      </c>
      <c r="G862" s="76">
        <f>'Results csv file'!H1309</f>
        <v>2.9621450000000001E-2</v>
      </c>
      <c r="H862" s="76">
        <f>'Results csv file'!I1309</f>
        <v>2.7924529999999999E-2</v>
      </c>
      <c r="I862" s="76">
        <f>'Results csv file'!J1309</f>
        <v>2.6528429999999999E-2</v>
      </c>
      <c r="J862" s="76">
        <f>'Results csv file'!K1309</f>
        <v>3.010753E-2</v>
      </c>
      <c r="K862" s="76">
        <f>'Results csv file'!L1309</f>
        <v>3.1340899999999998E-2</v>
      </c>
      <c r="L862" s="76">
        <f>'Results csv file'!M1309</f>
        <v>3.2136579999999998E-2</v>
      </c>
      <c r="M862" s="76">
        <f>'Results csv file'!N1309</f>
        <v>3.084315E-2</v>
      </c>
      <c r="N862" s="76">
        <f>'Results csv file'!O1309</f>
        <v>2.916355E-2</v>
      </c>
      <c r="O862" s="76">
        <f>'Results csv file'!P1309</f>
        <v>2.7694050000000001E-2</v>
      </c>
      <c r="P862" s="76">
        <f>'Results csv file'!Q1309</f>
        <v>2.6609979999999998E-2</v>
      </c>
      <c r="Q862" s="77">
        <f>'Results csv file'!R1309</f>
        <v>2.5748340000000002E-2</v>
      </c>
      <c r="R862" s="164"/>
      <c r="S862" s="164"/>
      <c r="T862" s="164"/>
      <c r="U862" s="164"/>
      <c r="V862" s="164"/>
      <c r="W862" s="164"/>
      <c r="X862" s="164"/>
    </row>
    <row r="863" spans="1:24" x14ac:dyDescent="0.25">
      <c r="A863" s="91" t="str">
        <f>'Results csv file'!A1314</f>
        <v>munxhoutot(DauanIC)</v>
      </c>
      <c r="B863" s="76">
        <f>'Results csv file'!C1310</f>
        <v>3.4370419999999999E-2</v>
      </c>
      <c r="C863" s="76">
        <f>'Results csv file'!D1310</f>
        <v>2.9223369999999999E-2</v>
      </c>
      <c r="D863" s="76">
        <f>'Results csv file'!E1310</f>
        <v>2.5235750000000001E-2</v>
      </c>
      <c r="E863" s="76">
        <f>'Results csv file'!F1310</f>
        <v>2.2034069999999999E-2</v>
      </c>
      <c r="F863" s="76">
        <f>'Results csv file'!G1310</f>
        <v>2.0638589999999998E-2</v>
      </c>
      <c r="G863" s="76">
        <f>'Results csv file'!H1310</f>
        <v>1.8804410000000001E-2</v>
      </c>
      <c r="H863" s="76">
        <f>'Results csv file'!I1310</f>
        <v>1.7241969999999999E-2</v>
      </c>
      <c r="I863" s="76">
        <f>'Results csv file'!J1310</f>
        <v>1.596092E-2</v>
      </c>
      <c r="J863" s="76">
        <f>'Results csv file'!K1310</f>
        <v>1.906006E-2</v>
      </c>
      <c r="K863" s="76">
        <f>'Results csv file'!L1310</f>
        <v>2.0252099999999999E-2</v>
      </c>
      <c r="L863" s="76">
        <f>'Results csv file'!M1310</f>
        <v>2.1085550000000002E-2</v>
      </c>
      <c r="M863" s="76">
        <f>'Results csv file'!N1310</f>
        <v>2.0377670000000001E-2</v>
      </c>
      <c r="N863" s="76">
        <f>'Results csv file'!O1310</f>
        <v>1.9194800000000001E-2</v>
      </c>
      <c r="O863" s="76">
        <f>'Results csv file'!P1310</f>
        <v>1.8041419999999999E-2</v>
      </c>
      <c r="P863" s="76">
        <f>'Results csv file'!Q1310</f>
        <v>1.7159440000000001E-2</v>
      </c>
      <c r="Q863" s="77">
        <f>'Results csv file'!R1310</f>
        <v>1.64616E-2</v>
      </c>
      <c r="R863" s="164"/>
      <c r="S863" s="164"/>
      <c r="T863" s="164"/>
      <c r="U863" s="164"/>
      <c r="V863" s="164"/>
      <c r="W863" s="164"/>
      <c r="X863" s="164"/>
    </row>
    <row r="864" spans="1:24" x14ac:dyDescent="0.25">
      <c r="A864" s="91" t="str">
        <f>'Results csv file'!A1315</f>
        <v>munxhoutot(ErubIC)</v>
      </c>
      <c r="B864" s="76">
        <f>'Results csv file'!C1311</f>
        <v>-9.6342849999999994E-2</v>
      </c>
      <c r="C864" s="76">
        <f>'Results csv file'!D1311</f>
        <v>-9.7772339999999999E-2</v>
      </c>
      <c r="D864" s="76">
        <f>'Results csv file'!E1311</f>
        <v>-9.9496989999999993E-2</v>
      </c>
      <c r="E864" s="76">
        <f>'Results csv file'!F1311</f>
        <v>-0.101241</v>
      </c>
      <c r="F864" s="76">
        <f>'Results csv file'!G1311</f>
        <v>-0.101773</v>
      </c>
      <c r="G864" s="76">
        <f>'Results csv file'!H1311</f>
        <v>-0.101559</v>
      </c>
      <c r="H864" s="76">
        <f>'Results csv file'!I1311</f>
        <v>-0.101229</v>
      </c>
      <c r="I864" s="76">
        <f>'Results csv file'!J1311</f>
        <v>-0.100841</v>
      </c>
      <c r="J864" s="76">
        <f>'Results csv file'!K1311</f>
        <v>-0.102545</v>
      </c>
      <c r="K864" s="76">
        <f>'Results csv file'!L1311</f>
        <v>-0.101783</v>
      </c>
      <c r="L864" s="76">
        <f>'Results csv file'!M1311</f>
        <v>-0.10071099999999999</v>
      </c>
      <c r="M864" s="76">
        <f>'Results csv file'!N1311</f>
        <v>-9.7605739999999996E-2</v>
      </c>
      <c r="N864" s="76">
        <f>'Results csv file'!O1311</f>
        <v>-9.5125650000000006E-2</v>
      </c>
      <c r="O864" s="76">
        <f>'Results csv file'!P1311</f>
        <v>-9.3601959999999998E-2</v>
      </c>
      <c r="P864" s="76">
        <f>'Results csv file'!Q1311</f>
        <v>-9.2661889999999997E-2</v>
      </c>
      <c r="Q864" s="77">
        <f>'Results csv file'!R1311</f>
        <v>-9.1809450000000001E-2</v>
      </c>
      <c r="R864" s="164"/>
      <c r="S864" s="164"/>
      <c r="T864" s="164"/>
      <c r="U864" s="164"/>
      <c r="V864" s="164"/>
      <c r="W864" s="164"/>
      <c r="X864" s="164"/>
    </row>
    <row r="865" spans="1:24" x14ac:dyDescent="0.25">
      <c r="A865" s="91" t="str">
        <f>'Results csv file'!A1316</f>
        <v>munxhoutot(HammondIC)</v>
      </c>
      <c r="B865" s="76">
        <f>'Results csv file'!C1312</f>
        <v>-5.1345120000000001E-2</v>
      </c>
      <c r="C865" s="76">
        <f>'Results csv file'!D1312</f>
        <v>-5.3865379999999997E-2</v>
      </c>
      <c r="D865" s="76">
        <f>'Results csv file'!E1312</f>
        <v>-5.6542839999999997E-2</v>
      </c>
      <c r="E865" s="76">
        <f>'Results csv file'!F1312</f>
        <v>-5.918023E-2</v>
      </c>
      <c r="F865" s="76">
        <f>'Results csv file'!G1312</f>
        <v>-6.0001449999999998E-2</v>
      </c>
      <c r="G865" s="76">
        <f>'Results csv file'!H1312</f>
        <v>-6.0642090000000003E-2</v>
      </c>
      <c r="H865" s="76">
        <f>'Results csv file'!I1312</f>
        <v>-6.1166390000000001E-2</v>
      </c>
      <c r="I865" s="76">
        <f>'Results csv file'!J1312</f>
        <v>-6.156445E-2</v>
      </c>
      <c r="J865" s="76">
        <f>'Results csv file'!K1312</f>
        <v>-6.1278319999999997E-2</v>
      </c>
      <c r="K865" s="76">
        <f>'Results csv file'!L1312</f>
        <v>-5.9873450000000002E-2</v>
      </c>
      <c r="L865" s="76">
        <f>'Results csv file'!M1312</f>
        <v>-5.8379939999999998E-2</v>
      </c>
      <c r="M865" s="76">
        <f>'Results csv file'!N1312</f>
        <v>-5.6154019999999999E-2</v>
      </c>
      <c r="N865" s="76">
        <f>'Results csv file'!O1312</f>
        <v>-5.4676959999999997E-2</v>
      </c>
      <c r="O865" s="76">
        <f>'Results csv file'!P1312</f>
        <v>-5.3920389999999999E-2</v>
      </c>
      <c r="P865" s="76">
        <f>'Results csv file'!Q1312</f>
        <v>-5.3484799999999999E-2</v>
      </c>
      <c r="Q865" s="77">
        <f>'Results csv file'!R1312</f>
        <v>-5.3058840000000003E-2</v>
      </c>
      <c r="R865" s="164"/>
      <c r="S865" s="164"/>
      <c r="T865" s="164"/>
      <c r="U865" s="164"/>
      <c r="V865" s="164"/>
      <c r="W865" s="164"/>
      <c r="X865" s="164"/>
    </row>
    <row r="866" spans="1:24" x14ac:dyDescent="0.25">
      <c r="A866" s="91" t="str">
        <f>'Results csv file'!A1317</f>
        <v>munxhoutot(IamaIC)</v>
      </c>
      <c r="B866" s="76">
        <f>'Results csv file'!C1313</f>
        <v>5.897252E-2</v>
      </c>
      <c r="C866" s="76">
        <f>'Results csv file'!D1313</f>
        <v>5.2418619999999999E-2</v>
      </c>
      <c r="D866" s="76">
        <f>'Results csv file'!E1313</f>
        <v>4.6935249999999998E-2</v>
      </c>
      <c r="E866" s="76">
        <f>'Results csv file'!F1313</f>
        <v>4.2281069999999997E-2</v>
      </c>
      <c r="F866" s="76">
        <f>'Results csv file'!G1313</f>
        <v>3.945924E-2</v>
      </c>
      <c r="G866" s="76">
        <f>'Results csv file'!H1313</f>
        <v>3.6458259999999999E-2</v>
      </c>
      <c r="H866" s="76">
        <f>'Results csv file'!I1313</f>
        <v>3.3857230000000002E-2</v>
      </c>
      <c r="I866" s="76">
        <f>'Results csv file'!J1313</f>
        <v>3.1666159999999999E-2</v>
      </c>
      <c r="J866" s="76">
        <f>'Results csv file'!K1313</f>
        <v>3.4707340000000003E-2</v>
      </c>
      <c r="K866" s="76">
        <f>'Results csv file'!L1313</f>
        <v>3.5996559999999997E-2</v>
      </c>
      <c r="L866" s="76">
        <f>'Results csv file'!M1313</f>
        <v>3.6887780000000002E-2</v>
      </c>
      <c r="M866" s="76">
        <f>'Results csv file'!N1313</f>
        <v>3.5908460000000003E-2</v>
      </c>
      <c r="N866" s="76">
        <f>'Results csv file'!O1313</f>
        <v>3.417448E-2</v>
      </c>
      <c r="O866" s="76">
        <f>'Results csv file'!P1313</f>
        <v>3.2392209999999998E-2</v>
      </c>
      <c r="P866" s="76">
        <f>'Results csv file'!Q1313</f>
        <v>3.0919829999999999E-2</v>
      </c>
      <c r="Q866" s="77">
        <f>'Results csv file'!R1313</f>
        <v>2.9679839999999999E-2</v>
      </c>
      <c r="R866" s="164"/>
      <c r="S866" s="164"/>
      <c r="T866" s="164"/>
      <c r="U866" s="164"/>
      <c r="V866" s="164"/>
      <c r="W866" s="164"/>
      <c r="X866" s="164"/>
    </row>
    <row r="867" spans="1:24" x14ac:dyDescent="0.25">
      <c r="A867" s="91" t="str">
        <f>'Results csv file'!A1318</f>
        <v>munxhoutot(KubinIC)</v>
      </c>
      <c r="B867" s="76">
        <f>'Results csv file'!C1314</f>
        <v>6.7260500000000001E-2</v>
      </c>
      <c r="C867" s="76">
        <f>'Results csv file'!D1314</f>
        <v>6.1330120000000002E-2</v>
      </c>
      <c r="D867" s="76">
        <f>'Results csv file'!E1314</f>
        <v>5.611799E-2</v>
      </c>
      <c r="E867" s="76">
        <f>'Results csv file'!F1314</f>
        <v>5.1552489999999999E-2</v>
      </c>
      <c r="F867" s="76">
        <f>'Results csv file'!G1314</f>
        <v>4.893397E-2</v>
      </c>
      <c r="G867" s="76">
        <f>'Results csv file'!H1314</f>
        <v>4.5932430000000003E-2</v>
      </c>
      <c r="H867" s="76">
        <f>'Results csv file'!I1314</f>
        <v>4.3284040000000003E-2</v>
      </c>
      <c r="I867" s="76">
        <f>'Results csv file'!J1314</f>
        <v>4.1009379999999998E-2</v>
      </c>
      <c r="J867" s="76">
        <f>'Results csv file'!K1314</f>
        <v>4.4406899999999999E-2</v>
      </c>
      <c r="K867" s="76">
        <f>'Results csv file'!L1314</f>
        <v>4.5898540000000002E-2</v>
      </c>
      <c r="L867" s="76">
        <f>'Results csv file'!M1314</f>
        <v>4.7069270000000003E-2</v>
      </c>
      <c r="M867" s="76">
        <f>'Results csv file'!N1314</f>
        <v>4.6342609999999999E-2</v>
      </c>
      <c r="N867" s="76">
        <f>'Results csv file'!O1314</f>
        <v>4.48999E-2</v>
      </c>
      <c r="O867" s="76">
        <f>'Results csv file'!P1314</f>
        <v>4.3391829999999999E-2</v>
      </c>
      <c r="P867" s="76">
        <f>'Results csv file'!Q1314</f>
        <v>4.2169900000000003E-2</v>
      </c>
      <c r="Q867" s="77">
        <f>'Results csv file'!R1314</f>
        <v>4.1134259999999999E-2</v>
      </c>
      <c r="R867" s="164"/>
      <c r="S867" s="164"/>
      <c r="T867" s="164"/>
      <c r="U867" s="164"/>
      <c r="V867" s="164"/>
      <c r="W867" s="164"/>
      <c r="X867" s="164"/>
    </row>
    <row r="868" spans="1:24" x14ac:dyDescent="0.25">
      <c r="A868" s="91" t="str">
        <f>'Results csv file'!A1319</f>
        <v>munxhoutot(MabuiagIC)</v>
      </c>
      <c r="B868" s="76">
        <f>'Results csv file'!C1315</f>
        <v>-0.108316</v>
      </c>
      <c r="C868" s="76">
        <f>'Results csv file'!D1315</f>
        <v>-0.10931299999999999</v>
      </c>
      <c r="D868" s="76">
        <f>'Results csv file'!E1315</f>
        <v>-0.11111</v>
      </c>
      <c r="E868" s="76">
        <f>'Results csv file'!F1315</f>
        <v>-0.11323999999999999</v>
      </c>
      <c r="F868" s="76">
        <f>'Results csv file'!G1315</f>
        <v>-0.11426699999999999</v>
      </c>
      <c r="G868" s="76">
        <f>'Results csv file'!H1315</f>
        <v>-0.11418</v>
      </c>
      <c r="H868" s="76">
        <f>'Results csv file'!I1315</f>
        <v>-0.114014</v>
      </c>
      <c r="I868" s="76">
        <f>'Results csv file'!J1315</f>
        <v>-0.11380999999999999</v>
      </c>
      <c r="J868" s="76">
        <f>'Results csv file'!K1315</f>
        <v>-0.117704</v>
      </c>
      <c r="K868" s="76">
        <f>'Results csv file'!L1315</f>
        <v>-0.117241</v>
      </c>
      <c r="L868" s="76">
        <f>'Results csv file'!M1315</f>
        <v>-0.11615</v>
      </c>
      <c r="M868" s="76">
        <f>'Results csv file'!N1315</f>
        <v>-0.112083</v>
      </c>
      <c r="N868" s="76">
        <f>'Results csv file'!O1315</f>
        <v>-0.10875600000000001</v>
      </c>
      <c r="O868" s="76">
        <f>'Results csv file'!P1315</f>
        <v>-0.106692</v>
      </c>
      <c r="P868" s="76">
        <f>'Results csv file'!Q1315</f>
        <v>-0.10545300000000001</v>
      </c>
      <c r="Q868" s="77">
        <f>'Results csv file'!R1315</f>
        <v>-0.10437</v>
      </c>
      <c r="R868" s="164"/>
      <c r="S868" s="164"/>
      <c r="T868" s="164"/>
      <c r="U868" s="164"/>
      <c r="V868" s="164"/>
      <c r="W868" s="164"/>
      <c r="X868" s="164"/>
    </row>
    <row r="869" spans="1:24" x14ac:dyDescent="0.25">
      <c r="A869" s="91" t="str">
        <f>'Results csv file'!A1320</f>
        <v>munxhoutot(MerIC)</v>
      </c>
      <c r="B869" s="76">
        <f>'Results csv file'!C1316</f>
        <v>-0.36531599999999997</v>
      </c>
      <c r="C869" s="76">
        <f>'Results csv file'!D1316</f>
        <v>-0.35522999999999999</v>
      </c>
      <c r="D869" s="76">
        <f>'Results csv file'!E1316</f>
        <v>-0.34866200000000003</v>
      </c>
      <c r="E869" s="76">
        <f>'Results csv file'!F1316</f>
        <v>-0.34413199999999999</v>
      </c>
      <c r="F869" s="76">
        <f>'Results csv file'!G1316</f>
        <v>-0.34280500000000003</v>
      </c>
      <c r="G869" s="76">
        <f>'Results csv file'!H1316</f>
        <v>-0.33845599999999998</v>
      </c>
      <c r="H869" s="76">
        <f>'Results csv file'!I1316</f>
        <v>-0.33443000000000001</v>
      </c>
      <c r="I869" s="76">
        <f>'Results csv file'!J1316</f>
        <v>-0.330872</v>
      </c>
      <c r="J869" s="76">
        <f>'Results csv file'!K1316</f>
        <v>-0.34713100000000002</v>
      </c>
      <c r="K869" s="76">
        <f>'Results csv file'!L1316</f>
        <v>-0.35130400000000001</v>
      </c>
      <c r="L869" s="76">
        <f>'Results csv file'!M1316</f>
        <v>-0.35323599999999999</v>
      </c>
      <c r="M869" s="76">
        <f>'Results csv file'!N1316</f>
        <v>-0.34395799999999999</v>
      </c>
      <c r="N869" s="76">
        <f>'Results csv file'!O1316</f>
        <v>-0.33508399999999999</v>
      </c>
      <c r="O869" s="76">
        <f>'Results csv file'!P1316</f>
        <v>-0.32873000000000002</v>
      </c>
      <c r="P869" s="76">
        <f>'Results csv file'!Q1316</f>
        <v>-0.32453199999999999</v>
      </c>
      <c r="Q869" s="77">
        <f>'Results csv file'!R1316</f>
        <v>-0.321023</v>
      </c>
      <c r="R869" s="164"/>
      <c r="S869" s="164"/>
      <c r="T869" s="164"/>
      <c r="U869" s="164"/>
      <c r="V869" s="164"/>
      <c r="W869" s="164"/>
      <c r="X869" s="164"/>
    </row>
    <row r="870" spans="1:24" x14ac:dyDescent="0.25">
      <c r="A870" s="91" t="str">
        <f>'Results csv file'!A1321</f>
        <v>munxhoutot(PorumaIC)</v>
      </c>
      <c r="B870" s="76">
        <f>'Results csv file'!C1317</f>
        <v>5.9026889999999999E-2</v>
      </c>
      <c r="C870" s="76">
        <f>'Results csv file'!D1317</f>
        <v>5.2969189999999999E-2</v>
      </c>
      <c r="D870" s="76">
        <f>'Results csv file'!E1317</f>
        <v>4.8029049999999997E-2</v>
      </c>
      <c r="E870" s="76">
        <f>'Results csv file'!F1317</f>
        <v>4.389962E-2</v>
      </c>
      <c r="F870" s="76">
        <f>'Results csv file'!G1317</f>
        <v>4.1632719999999998E-2</v>
      </c>
      <c r="G870" s="76">
        <f>'Results csv file'!H1317</f>
        <v>3.8893289999999997E-2</v>
      </c>
      <c r="H870" s="76">
        <f>'Results csv file'!I1317</f>
        <v>3.6493909999999997E-2</v>
      </c>
      <c r="I870" s="76">
        <f>'Results csv file'!J1317</f>
        <v>3.4464219999999997E-2</v>
      </c>
      <c r="J870" s="76">
        <f>'Results csv file'!K1317</f>
        <v>3.8288349999999999E-2</v>
      </c>
      <c r="K870" s="76">
        <f>'Results csv file'!L1317</f>
        <v>3.9597930000000003E-2</v>
      </c>
      <c r="L870" s="76">
        <f>'Results csv file'!M1317</f>
        <v>4.0406989999999997E-2</v>
      </c>
      <c r="M870" s="76">
        <f>'Results csv file'!N1317</f>
        <v>3.908201E-2</v>
      </c>
      <c r="N870" s="76">
        <f>'Results csv file'!O1317</f>
        <v>3.7138610000000002E-2</v>
      </c>
      <c r="O870" s="76">
        <f>'Results csv file'!P1317</f>
        <v>3.5311549999999997E-2</v>
      </c>
      <c r="P870" s="76">
        <f>'Results csv file'!Q1317</f>
        <v>3.3880639999999997E-2</v>
      </c>
      <c r="Q870" s="77">
        <f>'Results csv file'!R1317</f>
        <v>3.2701260000000003E-2</v>
      </c>
      <c r="R870" s="164"/>
      <c r="S870" s="164"/>
      <c r="T870" s="164"/>
      <c r="U870" s="164"/>
      <c r="V870" s="164"/>
      <c r="W870" s="164"/>
      <c r="X870" s="164"/>
    </row>
    <row r="871" spans="1:24" x14ac:dyDescent="0.25">
      <c r="A871" s="91" t="str">
        <f>'Results csv file'!A1322</f>
        <v>munxhoutot(SaibaiIC)</v>
      </c>
      <c r="B871" s="76">
        <f>'Results csv file'!C1318</f>
        <v>6.01989E-2</v>
      </c>
      <c r="C871" s="76">
        <f>'Results csv file'!D1318</f>
        <v>5.4135160000000002E-2</v>
      </c>
      <c r="D871" s="76">
        <f>'Results csv file'!E1318</f>
        <v>4.9063629999999997E-2</v>
      </c>
      <c r="E871" s="76">
        <f>'Results csv file'!F1318</f>
        <v>4.4746719999999997E-2</v>
      </c>
      <c r="F871" s="76">
        <f>'Results csv file'!G1318</f>
        <v>4.2239869999999999E-2</v>
      </c>
      <c r="G871" s="76">
        <f>'Results csv file'!H1318</f>
        <v>3.9376359999999999E-2</v>
      </c>
      <c r="H871" s="76">
        <f>'Results csv file'!I1318</f>
        <v>3.687356E-2</v>
      </c>
      <c r="I871" s="76">
        <f>'Results csv file'!J1318</f>
        <v>3.4741349999999997E-2</v>
      </c>
      <c r="J871" s="76">
        <f>'Results csv file'!K1318</f>
        <v>3.8146159999999998E-2</v>
      </c>
      <c r="K871" s="76">
        <f>'Results csv file'!L1318</f>
        <v>3.941265E-2</v>
      </c>
      <c r="L871" s="76">
        <f>'Results csv file'!M1318</f>
        <v>4.025364E-2</v>
      </c>
      <c r="M871" s="76">
        <f>'Results csv file'!N1318</f>
        <v>3.9090180000000002E-2</v>
      </c>
      <c r="N871" s="76">
        <f>'Results csv file'!O1318</f>
        <v>3.7268210000000003E-2</v>
      </c>
      <c r="O871" s="76">
        <f>'Results csv file'!P1318</f>
        <v>3.5495520000000003E-2</v>
      </c>
      <c r="P871" s="76">
        <f>'Results csv file'!Q1318</f>
        <v>3.4071490000000003E-2</v>
      </c>
      <c r="Q871" s="77">
        <f>'Results csv file'!R1318</f>
        <v>3.2880189999999997E-2</v>
      </c>
      <c r="R871" s="164"/>
      <c r="S871" s="164"/>
      <c r="T871" s="164"/>
      <c r="U871" s="164"/>
      <c r="V871" s="164"/>
      <c r="W871" s="164"/>
      <c r="X871" s="164"/>
    </row>
    <row r="872" spans="1:24" x14ac:dyDescent="0.25">
      <c r="A872" s="91" t="str">
        <f>'Results csv file'!A1323</f>
        <v>munxhoutot(StPaulsIC)</v>
      </c>
      <c r="B872" s="76">
        <f>'Results csv file'!C1319</f>
        <v>6.9528229999999996E-2</v>
      </c>
      <c r="C872" s="76">
        <f>'Results csv file'!D1319</f>
        <v>6.3186939999999997E-2</v>
      </c>
      <c r="D872" s="76">
        <f>'Results csv file'!E1319</f>
        <v>5.7827499999999997E-2</v>
      </c>
      <c r="E872" s="76">
        <f>'Results csv file'!F1319</f>
        <v>5.3241030000000002E-2</v>
      </c>
      <c r="F872" s="76">
        <f>'Results csv file'!G1319</f>
        <v>5.1011180000000003E-2</v>
      </c>
      <c r="G872" s="76">
        <f>'Results csv file'!H1319</f>
        <v>4.802824E-2</v>
      </c>
      <c r="H872" s="76">
        <f>'Results csv file'!I1319</f>
        <v>4.5395640000000001E-2</v>
      </c>
      <c r="I872" s="76">
        <f>'Results csv file'!J1319</f>
        <v>4.3134150000000003E-2</v>
      </c>
      <c r="J872" s="76">
        <f>'Results csv file'!K1319</f>
        <v>4.77572E-2</v>
      </c>
      <c r="K872" s="76">
        <f>'Results csv file'!L1319</f>
        <v>4.9495530000000003E-2</v>
      </c>
      <c r="L872" s="76">
        <f>'Results csv file'!M1319</f>
        <v>5.0743589999999998E-2</v>
      </c>
      <c r="M872" s="76">
        <f>'Results csv file'!N1319</f>
        <v>4.9746449999999998E-2</v>
      </c>
      <c r="N872" s="76">
        <f>'Results csv file'!O1319</f>
        <v>4.8074930000000002E-2</v>
      </c>
      <c r="O872" s="76">
        <f>'Results csv file'!P1319</f>
        <v>4.6446519999999998E-2</v>
      </c>
      <c r="P872" s="76">
        <f>'Results csv file'!Q1319</f>
        <v>4.5181949999999999E-2</v>
      </c>
      <c r="Q872" s="77">
        <f>'Results csv file'!R1319</f>
        <v>4.4141560000000003E-2</v>
      </c>
      <c r="R872" s="164"/>
      <c r="S872" s="164"/>
      <c r="T872" s="164"/>
      <c r="U872" s="164"/>
      <c r="V872" s="164"/>
      <c r="W872" s="164"/>
      <c r="X872" s="164"/>
    </row>
    <row r="873" spans="1:24" x14ac:dyDescent="0.25">
      <c r="A873" s="91" t="str">
        <f>'Results csv file'!A1324</f>
        <v>munxhoutot(UgarIC)</v>
      </c>
      <c r="B873" s="76">
        <f>'Results csv file'!C1320</f>
        <v>6.4924179999999998E-2</v>
      </c>
      <c r="C873" s="76">
        <f>'Results csv file'!D1320</f>
        <v>5.6463760000000002E-2</v>
      </c>
      <c r="D873" s="76">
        <f>'Results csv file'!E1320</f>
        <v>4.9508150000000001E-2</v>
      </c>
      <c r="E873" s="76">
        <f>'Results csv file'!F1320</f>
        <v>4.3706490000000001E-2</v>
      </c>
      <c r="F873" s="76">
        <f>'Results csv file'!G1320</f>
        <v>4.0555059999999997E-2</v>
      </c>
      <c r="G873" s="76">
        <f>'Results csv file'!H1320</f>
        <v>3.7095889999999999E-2</v>
      </c>
      <c r="H873" s="76">
        <f>'Results csv file'!I1320</f>
        <v>3.4171229999999997E-2</v>
      </c>
      <c r="I873" s="76">
        <f>'Results csv file'!J1320</f>
        <v>3.1761900000000003E-2</v>
      </c>
      <c r="J873" s="76">
        <f>'Results csv file'!K1320</f>
        <v>3.5965709999999998E-2</v>
      </c>
      <c r="K873" s="76">
        <f>'Results csv file'!L1320</f>
        <v>3.800154E-2</v>
      </c>
      <c r="L873" s="76">
        <f>'Results csv file'!M1320</f>
        <v>3.9514010000000002E-2</v>
      </c>
      <c r="M873" s="76">
        <f>'Results csv file'!N1320</f>
        <v>3.8929720000000001E-2</v>
      </c>
      <c r="N873" s="76">
        <f>'Results csv file'!O1320</f>
        <v>3.734382E-2</v>
      </c>
      <c r="O873" s="76">
        <f>'Results csv file'!P1320</f>
        <v>3.5547639999999998E-2</v>
      </c>
      <c r="P873" s="76">
        <f>'Results csv file'!Q1320</f>
        <v>3.4064039999999997E-2</v>
      </c>
      <c r="Q873" s="77">
        <f>'Results csv file'!R1320</f>
        <v>3.286174E-2</v>
      </c>
      <c r="R873" s="164"/>
      <c r="S873" s="164"/>
      <c r="T873" s="164"/>
      <c r="U873" s="164"/>
      <c r="V873" s="164"/>
      <c r="W873" s="164"/>
      <c r="X873" s="164"/>
    </row>
    <row r="874" spans="1:24" x14ac:dyDescent="0.25">
      <c r="A874" s="91" t="str">
        <f>'Results csv file'!A1325</f>
        <v>munxhoutot(WarraberIC)</v>
      </c>
      <c r="B874" s="76">
        <f>'Results csv file'!C1321</f>
        <v>6.9179619999999997E-2</v>
      </c>
      <c r="C874" s="76">
        <f>'Results csv file'!D1321</f>
        <v>6.2994789999999995E-2</v>
      </c>
      <c r="D874" s="76">
        <f>'Results csv file'!E1321</f>
        <v>5.7675209999999998E-2</v>
      </c>
      <c r="E874" s="76">
        <f>'Results csv file'!F1321</f>
        <v>5.3065210000000002E-2</v>
      </c>
      <c r="F874" s="76">
        <f>'Results csv file'!G1321</f>
        <v>5.0682419999999999E-2</v>
      </c>
      <c r="G874" s="76">
        <f>'Results csv file'!H1321</f>
        <v>4.7662370000000003E-2</v>
      </c>
      <c r="H874" s="76">
        <f>'Results csv file'!I1321</f>
        <v>4.4993819999999997E-2</v>
      </c>
      <c r="I874" s="76">
        <f>'Results csv file'!J1321</f>
        <v>4.2697249999999999E-2</v>
      </c>
      <c r="J874" s="76">
        <f>'Results csv file'!K1321</f>
        <v>4.6928940000000002E-2</v>
      </c>
      <c r="K874" s="76">
        <f>'Results csv file'!L1321</f>
        <v>4.8605420000000003E-2</v>
      </c>
      <c r="L874" s="76">
        <f>'Results csv file'!M1321</f>
        <v>4.9828150000000002E-2</v>
      </c>
      <c r="M874" s="76">
        <f>'Results csv file'!N1321</f>
        <v>4.8926860000000003E-2</v>
      </c>
      <c r="N874" s="76">
        <f>'Results csv file'!O1321</f>
        <v>4.7330659999999997E-2</v>
      </c>
      <c r="O874" s="76">
        <f>'Results csv file'!P1321</f>
        <v>4.5748230000000001E-2</v>
      </c>
      <c r="P874" s="76">
        <f>'Results csv file'!Q1321</f>
        <v>4.4500409999999997E-2</v>
      </c>
      <c r="Q874" s="77">
        <f>'Results csv file'!R1321</f>
        <v>4.3457969999999999E-2</v>
      </c>
      <c r="R874" s="164"/>
      <c r="S874" s="164"/>
      <c r="T874" s="164"/>
      <c r="U874" s="164"/>
      <c r="V874" s="164"/>
      <c r="W874" s="164"/>
      <c r="X874" s="164"/>
    </row>
    <row r="875" spans="1:24" x14ac:dyDescent="0.25">
      <c r="A875" s="91" t="str">
        <f>'Results csv file'!A1326</f>
        <v>munxhoutot(YorkeIC)</v>
      </c>
      <c r="B875" s="76">
        <f>'Results csv file'!C1322</f>
        <v>7.4916350000000007E-2</v>
      </c>
      <c r="C875" s="76">
        <f>'Results csv file'!D1322</f>
        <v>6.6403180000000006E-2</v>
      </c>
      <c r="D875" s="76">
        <f>'Results csv file'!E1322</f>
        <v>5.949086E-2</v>
      </c>
      <c r="E875" s="76">
        <f>'Results csv file'!F1322</f>
        <v>5.3824039999999997E-2</v>
      </c>
      <c r="F875" s="76">
        <f>'Results csv file'!G1322</f>
        <v>5.094373E-2</v>
      </c>
      <c r="G875" s="76">
        <f>'Results csv file'!H1322</f>
        <v>4.7624310000000003E-2</v>
      </c>
      <c r="H875" s="76">
        <f>'Results csv file'!I1322</f>
        <v>4.4802389999999997E-2</v>
      </c>
      <c r="I875" s="76">
        <f>'Results csv file'!J1322</f>
        <v>4.2449760000000003E-2</v>
      </c>
      <c r="J875" s="76">
        <f>'Results csv file'!K1322</f>
        <v>4.7292609999999999E-2</v>
      </c>
      <c r="K875" s="76">
        <f>'Results csv file'!L1322</f>
        <v>4.9180010000000003E-2</v>
      </c>
      <c r="L875" s="76">
        <f>'Results csv file'!M1322</f>
        <v>5.0543449999999997E-2</v>
      </c>
      <c r="M875" s="76">
        <f>'Results csv file'!N1322</f>
        <v>4.9474329999999997E-2</v>
      </c>
      <c r="N875" s="76">
        <f>'Results csv file'!O1322</f>
        <v>4.7680859999999999E-2</v>
      </c>
      <c r="O875" s="76">
        <f>'Results csv file'!P1322</f>
        <v>4.5950280000000003E-2</v>
      </c>
      <c r="P875" s="76">
        <f>'Results csv file'!Q1322</f>
        <v>4.4632699999999997E-2</v>
      </c>
      <c r="Q875" s="77">
        <f>'Results csv file'!R1322</f>
        <v>4.35597E-2</v>
      </c>
      <c r="R875" s="164"/>
      <c r="S875" s="164"/>
      <c r="T875" s="164"/>
      <c r="U875" s="164"/>
      <c r="V875" s="164"/>
      <c r="W875" s="164"/>
      <c r="X875" s="164"/>
    </row>
    <row r="876" spans="1:24" x14ac:dyDescent="0.25">
      <c r="A876" s="91" t="str">
        <f>'Results csv file'!A1327</f>
        <v>munxhoutot(WeipaT)</v>
      </c>
      <c r="B876" s="76">
        <f>'Results csv file'!C1323</f>
        <v>5.9870279999999998E-2</v>
      </c>
      <c r="C876" s="76">
        <f>'Results csv file'!D1323</f>
        <v>5.3659169999999999E-2</v>
      </c>
      <c r="D876" s="76">
        <f>'Results csv file'!E1323</f>
        <v>4.8450020000000003E-2</v>
      </c>
      <c r="E876" s="76">
        <f>'Results csv file'!F1323</f>
        <v>4.4012419999999997E-2</v>
      </c>
      <c r="F876" s="76">
        <f>'Results csv file'!G1323</f>
        <v>4.1425759999999999E-2</v>
      </c>
      <c r="G876" s="76">
        <f>'Results csv file'!H1323</f>
        <v>3.8522609999999999E-2</v>
      </c>
      <c r="H876" s="76">
        <f>'Results csv file'!I1323</f>
        <v>3.5980360000000003E-2</v>
      </c>
      <c r="I876" s="76">
        <f>'Results csv file'!J1323</f>
        <v>3.3828240000000002E-2</v>
      </c>
      <c r="J876" s="76">
        <f>'Results csv file'!K1323</f>
        <v>3.7132720000000001E-2</v>
      </c>
      <c r="K876" s="76">
        <f>'Results csv file'!L1323</f>
        <v>3.841083E-2</v>
      </c>
      <c r="L876" s="76">
        <f>'Results csv file'!M1323</f>
        <v>3.9282039999999997E-2</v>
      </c>
      <c r="M876" s="76">
        <f>'Results csv file'!N1323</f>
        <v>3.8205049999999997E-2</v>
      </c>
      <c r="N876" s="76">
        <f>'Results csv file'!O1323</f>
        <v>3.6440359999999998E-2</v>
      </c>
      <c r="O876" s="76">
        <f>'Results csv file'!P1323</f>
        <v>3.4695660000000003E-2</v>
      </c>
      <c r="P876" s="76">
        <f>'Results csv file'!Q1323</f>
        <v>3.3280610000000002E-2</v>
      </c>
      <c r="Q876" s="77">
        <f>'Results csv file'!R1323</f>
        <v>3.2088709999999999E-2</v>
      </c>
      <c r="R876" s="164"/>
      <c r="S876" s="164"/>
      <c r="T876" s="164"/>
      <c r="U876" s="164"/>
      <c r="V876" s="164"/>
      <c r="W876" s="164"/>
      <c r="X876" s="164"/>
    </row>
    <row r="877" spans="1:24" x14ac:dyDescent="0.25">
      <c r="A877" s="91" t="str">
        <f>'Results csv file'!A1328</f>
        <v>munxhoutot(WujalWujalS)</v>
      </c>
      <c r="B877" s="76">
        <f>'Results csv file'!C1324</f>
        <v>6.6108860000000005E-2</v>
      </c>
      <c r="C877" s="76">
        <f>'Results csv file'!D1324</f>
        <v>6.0834739999999998E-2</v>
      </c>
      <c r="D877" s="76">
        <f>'Results csv file'!E1324</f>
        <v>5.6044099999999999E-2</v>
      </c>
      <c r="E877" s="76">
        <f>'Results csv file'!F1324</f>
        <v>5.1772159999999998E-2</v>
      </c>
      <c r="F877" s="76">
        <f>'Results csv file'!G1324</f>
        <v>4.9095670000000001E-2</v>
      </c>
      <c r="G877" s="76">
        <f>'Results csv file'!H1324</f>
        <v>4.620109E-2</v>
      </c>
      <c r="H877" s="76">
        <f>'Results csv file'!I1324</f>
        <v>4.3642309999999997E-2</v>
      </c>
      <c r="I877" s="76">
        <f>'Results csv file'!J1324</f>
        <v>4.1449840000000002E-2</v>
      </c>
      <c r="J877" s="76">
        <f>'Results csv file'!K1324</f>
        <v>4.4258890000000002E-2</v>
      </c>
      <c r="K877" s="76">
        <f>'Results csv file'!L1324</f>
        <v>4.5555720000000001E-2</v>
      </c>
      <c r="L877" s="76">
        <f>'Results csv file'!M1324</f>
        <v>4.6588039999999997E-2</v>
      </c>
      <c r="M877" s="76">
        <f>'Results csv file'!N1324</f>
        <v>4.5924850000000003E-2</v>
      </c>
      <c r="N877" s="76">
        <f>'Results csv file'!O1324</f>
        <v>4.4589179999999999E-2</v>
      </c>
      <c r="O877" s="76">
        <f>'Results csv file'!P1324</f>
        <v>4.3197260000000001E-2</v>
      </c>
      <c r="P877" s="76">
        <f>'Results csv file'!Q1324</f>
        <v>4.2073909999999999E-2</v>
      </c>
      <c r="Q877" s="77">
        <f>'Results csv file'!R1324</f>
        <v>4.1138180000000003E-2</v>
      </c>
      <c r="R877" s="164"/>
      <c r="S877" s="164"/>
      <c r="T877" s="164"/>
      <c r="U877" s="164"/>
      <c r="V877" s="164"/>
      <c r="W877" s="164"/>
      <c r="X877" s="164"/>
    </row>
    <row r="878" spans="1:24" x14ac:dyDescent="0.25">
      <c r="A878" s="91" t="str">
        <f>'Results csv file'!A1329</f>
        <v>munxhoutot(YarrabahS)</v>
      </c>
      <c r="B878" s="76">
        <f>'Results csv file'!C1325</f>
        <v>-8.9066190000000003E-2</v>
      </c>
      <c r="C878" s="76">
        <f>'Results csv file'!D1325</f>
        <v>-8.9727790000000002E-2</v>
      </c>
      <c r="D878" s="76">
        <f>'Results csv file'!E1325</f>
        <v>-9.0912220000000002E-2</v>
      </c>
      <c r="E878" s="76">
        <f>'Results csv file'!F1325</f>
        <v>-9.2313569999999998E-2</v>
      </c>
      <c r="F878" s="76">
        <f>'Results csv file'!G1325</f>
        <v>-9.3157459999999997E-2</v>
      </c>
      <c r="G878" s="76">
        <f>'Results csv file'!H1325</f>
        <v>-9.3069869999999999E-2</v>
      </c>
      <c r="H878" s="76">
        <f>'Results csv file'!I1325</f>
        <v>-9.2914389999999999E-2</v>
      </c>
      <c r="I878" s="76">
        <f>'Results csv file'!J1325</f>
        <v>-9.2739470000000004E-2</v>
      </c>
      <c r="J878" s="76">
        <f>'Results csv file'!K1325</f>
        <v>-9.5632140000000004E-2</v>
      </c>
      <c r="K878" s="76">
        <f>'Results csv file'!L1325</f>
        <v>-9.5207139999999996E-2</v>
      </c>
      <c r="L878" s="76">
        <f>'Results csv file'!M1325</f>
        <v>-9.4424629999999996E-2</v>
      </c>
      <c r="M878" s="76">
        <f>'Results csv file'!N1325</f>
        <v>-9.1377459999999994E-2</v>
      </c>
      <c r="N878" s="76">
        <f>'Results csv file'!O1325</f>
        <v>-8.8952409999999996E-2</v>
      </c>
      <c r="O878" s="76">
        <f>'Results csv file'!P1325</f>
        <v>-8.7575639999999996E-2</v>
      </c>
      <c r="P878" s="76">
        <f>'Results csv file'!Q1325</f>
        <v>-8.6858320000000003E-2</v>
      </c>
      <c r="Q878" s="77">
        <f>'Results csv file'!R1325</f>
        <v>-8.623815E-2</v>
      </c>
      <c r="R878" s="164"/>
      <c r="S878" s="164"/>
      <c r="T878" s="164"/>
      <c r="U878" s="164"/>
      <c r="V878" s="164"/>
      <c r="W878" s="164"/>
      <c r="X878" s="164"/>
    </row>
    <row r="879" spans="1:24" x14ac:dyDescent="0.25">
      <c r="A879" s="91" t="str">
        <f>'Results csv file'!A1330</f>
        <v>munxhoutot(BurkeS)</v>
      </c>
      <c r="B879" s="76">
        <f>'Results csv file'!C1326</f>
        <v>6.9021529999999998E-2</v>
      </c>
      <c r="C879" s="76">
        <f>'Results csv file'!D1326</f>
        <v>6.2516169999999996E-2</v>
      </c>
      <c r="D879" s="76">
        <f>'Results csv file'!E1326</f>
        <v>5.7069179999999997E-2</v>
      </c>
      <c r="E879" s="76">
        <f>'Results csv file'!F1326</f>
        <v>5.2425409999999999E-2</v>
      </c>
      <c r="F879" s="76">
        <f>'Results csv file'!G1326</f>
        <v>5.0187160000000001E-2</v>
      </c>
      <c r="G879" s="76">
        <f>'Results csv file'!H1326</f>
        <v>4.7207100000000002E-2</v>
      </c>
      <c r="H879" s="76">
        <f>'Results csv file'!I1326</f>
        <v>4.4577079999999998E-2</v>
      </c>
      <c r="I879" s="76">
        <f>'Results csv file'!J1326</f>
        <v>4.2327940000000001E-2</v>
      </c>
      <c r="J879" s="76">
        <f>'Results csv file'!K1326</f>
        <v>4.6958930000000003E-2</v>
      </c>
      <c r="K879" s="76">
        <f>'Results csv file'!L1326</f>
        <v>4.874527E-2</v>
      </c>
      <c r="L879" s="76">
        <f>'Results csv file'!M1326</f>
        <v>5.0031319999999997E-2</v>
      </c>
      <c r="M879" s="76">
        <f>'Results csv file'!N1326</f>
        <v>4.9093400000000002E-2</v>
      </c>
      <c r="N879" s="76">
        <f>'Results csv file'!O1326</f>
        <v>4.7452550000000003E-2</v>
      </c>
      <c r="O879" s="76">
        <f>'Results csv file'!P1326</f>
        <v>4.5816160000000002E-2</v>
      </c>
      <c r="P879" s="76">
        <f>'Results csv file'!Q1326</f>
        <v>4.4543350000000002E-2</v>
      </c>
      <c r="Q879" s="77">
        <f>'Results csv file'!R1326</f>
        <v>4.3484750000000003E-2</v>
      </c>
      <c r="R879" s="164"/>
      <c r="S879" s="164"/>
      <c r="T879" s="164"/>
      <c r="U879" s="164"/>
      <c r="V879" s="164"/>
      <c r="W879" s="164"/>
      <c r="X879" s="164"/>
    </row>
    <row r="880" spans="1:24" x14ac:dyDescent="0.25">
      <c r="A880" s="91" t="str">
        <f>'Results csv file'!A1331</f>
        <v>munxhoutot(CarpentariaS)</v>
      </c>
      <c r="B880" s="76">
        <f>'Results csv file'!C1327</f>
        <v>-4.5122019999999999E-2</v>
      </c>
      <c r="C880" s="76">
        <f>'Results csv file'!D1327</f>
        <v>-4.556905E-2</v>
      </c>
      <c r="D880" s="76">
        <f>'Results csv file'!E1327</f>
        <v>-4.5909209999999999E-2</v>
      </c>
      <c r="E880" s="76">
        <f>'Results csv file'!F1327</f>
        <v>-4.609386E-2</v>
      </c>
      <c r="F880" s="76">
        <f>'Results csv file'!G1327</f>
        <v>-4.6845320000000003E-2</v>
      </c>
      <c r="G880" s="76">
        <f>'Results csv file'!H1327</f>
        <v>-4.6612130000000002E-2</v>
      </c>
      <c r="H880" s="76">
        <f>'Results csv file'!I1327</f>
        <v>-4.6224050000000003E-2</v>
      </c>
      <c r="I880" s="76">
        <f>'Results csv file'!J1327</f>
        <v>-4.5768030000000001E-2</v>
      </c>
      <c r="J880" s="76">
        <f>'Results csv file'!K1327</f>
        <v>-4.929882E-2</v>
      </c>
      <c r="K880" s="76">
        <f>'Results csv file'!L1327</f>
        <v>-5.040671E-2</v>
      </c>
      <c r="L880" s="76">
        <f>'Results csv file'!M1327</f>
        <v>-5.0998160000000001E-2</v>
      </c>
      <c r="M880" s="76">
        <f>'Results csv file'!N1327</f>
        <v>-4.9073569999999997E-2</v>
      </c>
      <c r="N880" s="76">
        <f>'Results csv file'!O1327</f>
        <v>-4.7524719999999999E-2</v>
      </c>
      <c r="O880" s="76">
        <f>'Results csv file'!P1327</f>
        <v>-4.6671410000000003E-2</v>
      </c>
      <c r="P880" s="76">
        <f>'Results csv file'!Q1327</f>
        <v>-4.6253780000000001E-2</v>
      </c>
      <c r="Q880" s="77">
        <f>'Results csv file'!R1327</f>
        <v>-4.5894249999999998E-2</v>
      </c>
      <c r="R880" s="164"/>
      <c r="S880" s="164"/>
      <c r="T880" s="164"/>
      <c r="U880" s="164"/>
      <c r="V880" s="164"/>
      <c r="W880" s="164"/>
      <c r="X880" s="164"/>
    </row>
    <row r="881" spans="1:24" x14ac:dyDescent="0.25">
      <c r="A881" s="91" t="str">
        <f>'Results csv file'!A1332</f>
        <v>munxhoutot(CloncurryS)</v>
      </c>
      <c r="B881" s="76">
        <f>'Results csv file'!C1328</f>
        <v>7.0084469999999996E-2</v>
      </c>
      <c r="C881" s="76">
        <f>'Results csv file'!D1328</f>
        <v>6.3656069999999995E-2</v>
      </c>
      <c r="D881" s="76">
        <f>'Results csv file'!E1328</f>
        <v>5.8180129999999997E-2</v>
      </c>
      <c r="E881" s="76">
        <f>'Results csv file'!F1328</f>
        <v>5.3456759999999999E-2</v>
      </c>
      <c r="F881" s="76">
        <f>'Results csv file'!G1328</f>
        <v>5.1108189999999998E-2</v>
      </c>
      <c r="G881" s="76">
        <f>'Results csv file'!H1328</f>
        <v>4.8046190000000003E-2</v>
      </c>
      <c r="H881" s="76">
        <f>'Results csv file'!I1328</f>
        <v>4.5334680000000002E-2</v>
      </c>
      <c r="I881" s="76">
        <f>'Results csv file'!J1328</f>
        <v>4.3004269999999997E-2</v>
      </c>
      <c r="J881" s="76">
        <f>'Results csv file'!K1328</f>
        <v>4.7444460000000001E-2</v>
      </c>
      <c r="K881" s="76">
        <f>'Results csv file'!L1328</f>
        <v>4.9155570000000003E-2</v>
      </c>
      <c r="L881" s="76">
        <f>'Results csv file'!M1328</f>
        <v>5.0413939999999997E-2</v>
      </c>
      <c r="M881" s="76">
        <f>'Results csv file'!N1328</f>
        <v>4.9494950000000003E-2</v>
      </c>
      <c r="N881" s="76">
        <f>'Results csv file'!O1328</f>
        <v>4.7872530000000003E-2</v>
      </c>
      <c r="O881" s="76">
        <f>'Results csv file'!P1328</f>
        <v>4.6254450000000003E-2</v>
      </c>
      <c r="P881" s="76">
        <f>'Results csv file'!Q1328</f>
        <v>4.4970610000000001E-2</v>
      </c>
      <c r="Q881" s="77">
        <f>'Results csv file'!R1328</f>
        <v>4.3891489999999998E-2</v>
      </c>
      <c r="R881" s="164"/>
      <c r="S881" s="164"/>
      <c r="T881" s="164"/>
      <c r="U881" s="164"/>
      <c r="V881" s="164"/>
      <c r="W881" s="164"/>
      <c r="X881" s="164"/>
    </row>
    <row r="882" spans="1:24" x14ac:dyDescent="0.25">
      <c r="A882" s="91" t="str">
        <f>'Results csv file'!A1333</f>
        <v>munxhoutot(DoomadgeeS)</v>
      </c>
      <c r="B882" s="76">
        <f>'Results csv file'!C1329</f>
        <v>6.8245780000000006E-2</v>
      </c>
      <c r="C882" s="76">
        <f>'Results csv file'!D1329</f>
        <v>6.1603970000000001E-2</v>
      </c>
      <c r="D882" s="76">
        <f>'Results csv file'!E1329</f>
        <v>5.6107169999999998E-2</v>
      </c>
      <c r="E882" s="76">
        <f>'Results csv file'!F1329</f>
        <v>5.1459100000000001E-2</v>
      </c>
      <c r="F882" s="76">
        <f>'Results csv file'!G1329</f>
        <v>4.9352739999999999E-2</v>
      </c>
      <c r="G882" s="76">
        <f>'Results csv file'!H1329</f>
        <v>4.6382380000000001E-2</v>
      </c>
      <c r="H882" s="76">
        <f>'Results csv file'!I1329</f>
        <v>4.3761149999999999E-2</v>
      </c>
      <c r="I882" s="76">
        <f>'Results csv file'!J1329</f>
        <v>4.151879E-2</v>
      </c>
      <c r="J882" s="76">
        <f>'Results csv file'!K1329</f>
        <v>4.646053E-2</v>
      </c>
      <c r="K882" s="76">
        <f>'Results csv file'!L1329</f>
        <v>4.824084E-2</v>
      </c>
      <c r="L882" s="76">
        <f>'Results csv file'!M1329</f>
        <v>4.9464439999999998E-2</v>
      </c>
      <c r="M882" s="76">
        <f>'Results csv file'!N1329</f>
        <v>4.8307490000000002E-2</v>
      </c>
      <c r="N882" s="76">
        <f>'Results csv file'!O1329</f>
        <v>4.6489370000000002E-2</v>
      </c>
      <c r="O882" s="76">
        <f>'Results csv file'!P1329</f>
        <v>4.4752460000000001E-2</v>
      </c>
      <c r="P882" s="76">
        <f>'Results csv file'!Q1329</f>
        <v>4.3415519999999999E-2</v>
      </c>
      <c r="Q882" s="77">
        <f>'Results csv file'!R1329</f>
        <v>4.2311639999999998E-2</v>
      </c>
      <c r="R882" s="164"/>
      <c r="S882" s="164"/>
      <c r="T882" s="164"/>
      <c r="U882" s="164"/>
      <c r="V882" s="164"/>
      <c r="W882" s="164"/>
      <c r="X882" s="164"/>
    </row>
    <row r="883" spans="1:24" x14ac:dyDescent="0.25">
      <c r="A883" s="91" t="str">
        <f>'Results csv file'!A1334</f>
        <v>munxhoutot(FlindersS)</v>
      </c>
      <c r="B883" s="76">
        <f>'Results csv file'!C1330</f>
        <v>2.6462369999999999E-2</v>
      </c>
      <c r="C883" s="76">
        <f>'Results csv file'!D1330</f>
        <v>2.50516E-2</v>
      </c>
      <c r="D883" s="76">
        <f>'Results csv file'!E1330</f>
        <v>2.3847759999999999E-2</v>
      </c>
      <c r="E883" s="76">
        <f>'Results csv file'!F1330</f>
        <v>2.2879819999999999E-2</v>
      </c>
      <c r="F883" s="76">
        <f>'Results csv file'!G1330</f>
        <v>2.2128310000000002E-2</v>
      </c>
      <c r="G883" s="76">
        <f>'Results csv file'!H1330</f>
        <v>2.1746040000000001E-2</v>
      </c>
      <c r="H883" s="76">
        <f>'Results csv file'!I1330</f>
        <v>2.1472249999999998E-2</v>
      </c>
      <c r="I883" s="76">
        <f>'Results csv file'!J1330</f>
        <v>2.126697E-2</v>
      </c>
      <c r="J883" s="76">
        <f>'Results csv file'!K1330</f>
        <v>2.0791690000000002E-2</v>
      </c>
      <c r="K883" s="76">
        <f>'Results csv file'!L1330</f>
        <v>2.1286949999999999E-2</v>
      </c>
      <c r="L883" s="76">
        <f>'Results csv file'!M1330</f>
        <v>2.1908460000000001E-2</v>
      </c>
      <c r="M883" s="76">
        <f>'Results csv file'!N1330</f>
        <v>2.1589819999999999E-2</v>
      </c>
      <c r="N883" s="76">
        <f>'Results csv file'!O1330</f>
        <v>2.103876E-2</v>
      </c>
      <c r="O883" s="76">
        <f>'Results csv file'!P1330</f>
        <v>2.0417609999999999E-2</v>
      </c>
      <c r="P883" s="76">
        <f>'Results csv file'!Q1330</f>
        <v>1.9872480000000001E-2</v>
      </c>
      <c r="Q883" s="77">
        <f>'Results csv file'!R1330</f>
        <v>1.943392E-2</v>
      </c>
      <c r="R883" s="164"/>
      <c r="S883" s="164"/>
      <c r="T883" s="164"/>
      <c r="U883" s="164"/>
      <c r="V883" s="164"/>
      <c r="W883" s="164"/>
      <c r="X883" s="164"/>
    </row>
    <row r="884" spans="1:24" x14ac:dyDescent="0.25">
      <c r="A884" s="91" t="str">
        <f>'Results csv file'!A1335</f>
        <v>munxhoutot(McKinlayS)</v>
      </c>
      <c r="B884" s="76">
        <f>'Results csv file'!C1331</f>
        <v>4.5793250000000001E-2</v>
      </c>
      <c r="C884" s="76">
        <f>'Results csv file'!D1331</f>
        <v>4.2090549999999997E-2</v>
      </c>
      <c r="D884" s="76">
        <f>'Results csv file'!E1331</f>
        <v>3.924362E-2</v>
      </c>
      <c r="E884" s="76">
        <f>'Results csv file'!F1331</f>
        <v>3.696692E-2</v>
      </c>
      <c r="F884" s="76">
        <f>'Results csv file'!G1331</f>
        <v>3.5949689999999999E-2</v>
      </c>
      <c r="G884" s="76">
        <f>'Results csv file'!H1331</f>
        <v>3.459309E-2</v>
      </c>
      <c r="H884" s="76">
        <f>'Results csv file'!I1331</f>
        <v>3.3432330000000003E-2</v>
      </c>
      <c r="I884" s="76">
        <f>'Results csv file'!J1331</f>
        <v>3.2447820000000002E-2</v>
      </c>
      <c r="J884" s="76">
        <f>'Results csv file'!K1331</f>
        <v>3.4710459999999999E-2</v>
      </c>
      <c r="K884" s="76">
        <f>'Results csv file'!L1331</f>
        <v>3.5784400000000001E-2</v>
      </c>
      <c r="L884" s="76">
        <f>'Results csv file'!M1331</f>
        <v>3.6619600000000002E-2</v>
      </c>
      <c r="M884" s="76">
        <f>'Results csv file'!N1331</f>
        <v>3.5743740000000003E-2</v>
      </c>
      <c r="N884" s="76">
        <f>'Results csv file'!O1331</f>
        <v>3.4508579999999997E-2</v>
      </c>
      <c r="O884" s="76">
        <f>'Results csv file'!P1331</f>
        <v>3.3351850000000002E-2</v>
      </c>
      <c r="P884" s="76">
        <f>'Results csv file'!Q1331</f>
        <v>3.2467299999999998E-2</v>
      </c>
      <c r="Q884" s="77">
        <f>'Results csv file'!R1331</f>
        <v>3.1738179999999998E-2</v>
      </c>
      <c r="R884" s="164"/>
      <c r="S884" s="164"/>
      <c r="T884" s="164"/>
      <c r="U884" s="164"/>
      <c r="V884" s="164"/>
      <c r="W884" s="164"/>
      <c r="X884" s="164"/>
    </row>
    <row r="885" spans="1:24" x14ac:dyDescent="0.25">
      <c r="A885" s="91" t="str">
        <f>'Results csv file'!A1336</f>
        <v>munxhoutot(MorningtonS)</v>
      </c>
      <c r="B885" s="76">
        <f>'Results csv file'!C1332</f>
        <v>-0.120769</v>
      </c>
      <c r="C885" s="76">
        <f>'Results csv file'!D1332</f>
        <v>-0.118592</v>
      </c>
      <c r="D885" s="76">
        <f>'Results csv file'!E1332</f>
        <v>-0.117025</v>
      </c>
      <c r="E885" s="76">
        <f>'Results csv file'!F1332</f>
        <v>-0.11575199999999999</v>
      </c>
      <c r="F885" s="76">
        <f>'Results csv file'!G1332</f>
        <v>-0.116936</v>
      </c>
      <c r="G885" s="76">
        <f>'Results csv file'!H1332</f>
        <v>-0.115856</v>
      </c>
      <c r="H885" s="76">
        <f>'Results csv file'!I1332</f>
        <v>-0.11464000000000001</v>
      </c>
      <c r="I885" s="76">
        <f>'Results csv file'!J1332</f>
        <v>-0.113464</v>
      </c>
      <c r="J885" s="76">
        <f>'Results csv file'!K1332</f>
        <v>-0.123086</v>
      </c>
      <c r="K885" s="76">
        <f>'Results csv file'!L1332</f>
        <v>-0.125718</v>
      </c>
      <c r="L885" s="76">
        <f>'Results csv file'!M1332</f>
        <v>-0.127136</v>
      </c>
      <c r="M885" s="76">
        <f>'Results csv file'!N1332</f>
        <v>-0.122309</v>
      </c>
      <c r="N885" s="76">
        <f>'Results csv file'!O1332</f>
        <v>-0.118008</v>
      </c>
      <c r="O885" s="76">
        <f>'Results csv file'!P1332</f>
        <v>-0.115345</v>
      </c>
      <c r="P885" s="76">
        <f>'Results csv file'!Q1332</f>
        <v>-0.113884</v>
      </c>
      <c r="Q885" s="77">
        <f>'Results csv file'!R1332</f>
        <v>-0.112674</v>
      </c>
      <c r="R885" s="164"/>
      <c r="S885" s="164"/>
      <c r="T885" s="164"/>
      <c r="U885" s="164"/>
      <c r="V885" s="164"/>
      <c r="W885" s="164"/>
      <c r="X885" s="164"/>
    </row>
    <row r="886" spans="1:24" x14ac:dyDescent="0.25">
      <c r="A886" s="91" t="str">
        <f>'Results csv file'!A1337</f>
        <v>munxhoutot(MountIsa)</v>
      </c>
      <c r="B886" s="76">
        <f>'Results csv file'!C1333</f>
        <v>5.189991E-2</v>
      </c>
      <c r="C886" s="76">
        <f>'Results csv file'!D1333</f>
        <v>4.5753130000000003E-2</v>
      </c>
      <c r="D886" s="76">
        <f>'Results csv file'!E1333</f>
        <v>4.0859680000000002E-2</v>
      </c>
      <c r="E886" s="76">
        <f>'Results csv file'!F1333</f>
        <v>3.6903249999999999E-2</v>
      </c>
      <c r="F886" s="76">
        <f>'Results csv file'!G1333</f>
        <v>3.4876980000000002E-2</v>
      </c>
      <c r="G886" s="76">
        <f>'Results csv file'!H1333</f>
        <v>3.2426339999999998E-2</v>
      </c>
      <c r="H886" s="76">
        <f>'Results csv file'!I1333</f>
        <v>3.032516E-2</v>
      </c>
      <c r="I886" s="76">
        <f>'Results csv file'!J1333</f>
        <v>2.858281E-2</v>
      </c>
      <c r="J886" s="76">
        <f>'Results csv file'!K1333</f>
        <v>3.2395220000000002E-2</v>
      </c>
      <c r="K886" s="76">
        <f>'Results csv file'!L1333</f>
        <v>3.3812950000000001E-2</v>
      </c>
      <c r="L886" s="76">
        <f>'Results csv file'!M1333</f>
        <v>3.4689230000000001E-2</v>
      </c>
      <c r="M886" s="76">
        <f>'Results csv file'!N1333</f>
        <v>3.3354099999999998E-2</v>
      </c>
      <c r="N886" s="76">
        <f>'Results csv file'!O1333</f>
        <v>3.1423439999999997E-2</v>
      </c>
      <c r="O886" s="76">
        <f>'Results csv file'!P1333</f>
        <v>2.962418E-2</v>
      </c>
      <c r="P886" s="76">
        <f>'Results csv file'!Q1333</f>
        <v>2.823678E-2</v>
      </c>
      <c r="Q886" s="77">
        <f>'Results csv file'!R1333</f>
        <v>2.710926E-2</v>
      </c>
      <c r="R886" s="164"/>
      <c r="S886" s="164"/>
      <c r="T886" s="164"/>
      <c r="U886" s="164"/>
      <c r="V886" s="164"/>
      <c r="W886" s="164"/>
      <c r="X886" s="164"/>
    </row>
    <row r="887" spans="1:24" x14ac:dyDescent="0.25">
      <c r="A887" s="91" t="str">
        <f>'Results csv file'!A1338</f>
        <v>munxhoutot(RichmondS)</v>
      </c>
      <c r="B887" s="76">
        <f>'Results csv file'!C1334</f>
        <v>4.5788330000000002E-2</v>
      </c>
      <c r="C887" s="76">
        <f>'Results csv file'!D1334</f>
        <v>4.1363869999999997E-2</v>
      </c>
      <c r="D887" s="76">
        <f>'Results csv file'!E1334</f>
        <v>3.7870630000000002E-2</v>
      </c>
      <c r="E887" s="76">
        <f>'Results csv file'!F1334</f>
        <v>3.5000730000000001E-2</v>
      </c>
      <c r="F887" s="76">
        <f>'Results csv file'!G1334</f>
        <v>3.37422E-2</v>
      </c>
      <c r="G887" s="76">
        <f>'Results csv file'!H1334</f>
        <v>3.1944119999999999E-2</v>
      </c>
      <c r="H887" s="76">
        <f>'Results csv file'!I1334</f>
        <v>3.037196E-2</v>
      </c>
      <c r="I887" s="76">
        <f>'Results csv file'!J1334</f>
        <v>2.902544E-2</v>
      </c>
      <c r="J887" s="76">
        <f>'Results csv file'!K1334</f>
        <v>3.2109190000000003E-2</v>
      </c>
      <c r="K887" s="76">
        <f>'Results csv file'!L1334</f>
        <v>3.3361830000000002E-2</v>
      </c>
      <c r="L887" s="76">
        <f>'Results csv file'!M1334</f>
        <v>3.4251120000000003E-2</v>
      </c>
      <c r="M887" s="76">
        <f>'Results csv file'!N1334</f>
        <v>3.3286410000000002E-2</v>
      </c>
      <c r="N887" s="76">
        <f>'Results csv file'!O1334</f>
        <v>3.181643E-2</v>
      </c>
      <c r="O887" s="76">
        <f>'Results csv file'!P1334</f>
        <v>3.0387839999999999E-2</v>
      </c>
      <c r="P887" s="76">
        <f>'Results csv file'!Q1334</f>
        <v>2.9261820000000001E-2</v>
      </c>
      <c r="Q887" s="77">
        <f>'Results csv file'!R1334</f>
        <v>2.8330000000000001E-2</v>
      </c>
      <c r="R887" s="164"/>
      <c r="S887" s="164"/>
      <c r="T887" s="164"/>
      <c r="U887" s="164"/>
      <c r="V887" s="164"/>
      <c r="W887" s="164"/>
      <c r="X887" s="164"/>
    </row>
    <row r="888" spans="1:24" x14ac:dyDescent="0.25">
      <c r="A888" s="91" t="str">
        <f>'Results csv file'!A1339</f>
        <v>munxhoutot(GawlerT)</v>
      </c>
      <c r="B888" s="76">
        <f>'Results csv file'!C1335</f>
        <v>2.3990709999999998E-2</v>
      </c>
      <c r="C888" s="76">
        <f>'Results csv file'!D1335</f>
        <v>2.3040479999999999E-2</v>
      </c>
      <c r="D888" s="76">
        <f>'Results csv file'!E1335</f>
        <v>2.2286739999999999E-2</v>
      </c>
      <c r="E888" s="76">
        <f>'Results csv file'!F1335</f>
        <v>2.1709719999999998E-2</v>
      </c>
      <c r="F888" s="76">
        <f>'Results csv file'!G1335</f>
        <v>2.113694E-2</v>
      </c>
      <c r="G888" s="76">
        <f>'Results csv file'!H1335</f>
        <v>2.089216E-2</v>
      </c>
      <c r="H888" s="76">
        <f>'Results csv file'!I1335</f>
        <v>2.0735739999999999E-2</v>
      </c>
      <c r="I888" s="76">
        <f>'Results csv file'!J1335</f>
        <v>2.0618580000000001E-2</v>
      </c>
      <c r="J888" s="76">
        <f>'Results csv file'!K1335</f>
        <v>1.994752E-2</v>
      </c>
      <c r="K888" s="76">
        <f>'Results csv file'!L1335</f>
        <v>2.024805E-2</v>
      </c>
      <c r="L888" s="76">
        <f>'Results csv file'!M1335</f>
        <v>2.0683630000000001E-2</v>
      </c>
      <c r="M888" s="76">
        <f>'Results csv file'!N1335</f>
        <v>2.0288489999999999E-2</v>
      </c>
      <c r="N888" s="76">
        <f>'Results csv file'!O1335</f>
        <v>1.9728659999999999E-2</v>
      </c>
      <c r="O888" s="76">
        <f>'Results csv file'!P1335</f>
        <v>1.9147089999999999E-2</v>
      </c>
      <c r="P888" s="76">
        <f>'Results csv file'!Q1335</f>
        <v>1.8631700000000001E-2</v>
      </c>
      <c r="Q888" s="77">
        <f>'Results csv file'!R1335</f>
        <v>1.8203540000000001E-2</v>
      </c>
      <c r="R888" s="164"/>
      <c r="S888" s="164"/>
      <c r="T888" s="164"/>
      <c r="U888" s="164"/>
      <c r="V888" s="164"/>
      <c r="W888" s="164"/>
      <c r="X888" s="164"/>
    </row>
    <row r="889" spans="1:24" x14ac:dyDescent="0.25">
      <c r="A889" s="91" t="str">
        <f>'Results csv file'!A1340</f>
        <v>munxhoutot(PlayfordWes2)</v>
      </c>
      <c r="B889" s="76">
        <f>'Results csv file'!C1336</f>
        <v>6.0681060000000002E-2</v>
      </c>
      <c r="C889" s="76">
        <f>'Results csv file'!D1336</f>
        <v>5.3801660000000001E-2</v>
      </c>
      <c r="D889" s="76">
        <f>'Results csv file'!E1336</f>
        <v>4.8100810000000001E-2</v>
      </c>
      <c r="E889" s="76">
        <f>'Results csv file'!F1336</f>
        <v>4.3359839999999997E-2</v>
      </c>
      <c r="F889" s="76">
        <f>'Results csv file'!G1336</f>
        <v>4.094706E-2</v>
      </c>
      <c r="G889" s="76">
        <f>'Results csv file'!H1336</f>
        <v>3.8016540000000001E-2</v>
      </c>
      <c r="H889" s="76">
        <f>'Results csv file'!I1336</f>
        <v>3.5484540000000002E-2</v>
      </c>
      <c r="I889" s="76">
        <f>'Results csv file'!J1336</f>
        <v>3.336049E-2</v>
      </c>
      <c r="J889" s="76">
        <f>'Results csv file'!K1336</f>
        <v>3.7475189999999999E-2</v>
      </c>
      <c r="K889" s="76">
        <f>'Results csv file'!L1336</f>
        <v>3.917495E-2</v>
      </c>
      <c r="L889" s="76">
        <f>'Results csv file'!M1336</f>
        <v>4.0362389999999998E-2</v>
      </c>
      <c r="M889" s="76">
        <f>'Results csv file'!N1336</f>
        <v>3.9346829999999999E-2</v>
      </c>
      <c r="N889" s="76">
        <f>'Results csv file'!O1336</f>
        <v>3.757754E-2</v>
      </c>
      <c r="O889" s="76">
        <f>'Results csv file'!P1336</f>
        <v>3.5808819999999998E-2</v>
      </c>
      <c r="P889" s="76">
        <f>'Results csv file'!Q1336</f>
        <v>3.4388620000000002E-2</v>
      </c>
      <c r="Q889" s="77">
        <f>'Results csv file'!R1336</f>
        <v>3.321955E-2</v>
      </c>
      <c r="R889" s="164"/>
      <c r="S889" s="164"/>
      <c r="T889" s="164"/>
      <c r="U889" s="164"/>
      <c r="V889" s="164"/>
      <c r="W889" s="164"/>
      <c r="X889" s="164"/>
    </row>
    <row r="890" spans="1:24" x14ac:dyDescent="0.25">
      <c r="A890" s="91" t="str">
        <f>'Results csv file'!A1341</f>
        <v>munxhoutot(PlayfordWes3)</v>
      </c>
      <c r="B890" s="76">
        <f>'Results csv file'!C1337</f>
        <v>-1.6381099999999999E-3</v>
      </c>
      <c r="C890" s="76">
        <f>'Results csv file'!D1337</f>
        <v>-4.663614E-3</v>
      </c>
      <c r="D890" s="76">
        <f>'Results csv file'!E1337</f>
        <v>-6.9471730000000001E-3</v>
      </c>
      <c r="E890" s="76">
        <f>'Results csv file'!F1337</f>
        <v>-8.7130390000000005E-3</v>
      </c>
      <c r="F890" s="76">
        <f>'Results csv file'!G1337</f>
        <v>-9.6531250000000002E-3</v>
      </c>
      <c r="G890" s="76">
        <f>'Results csv file'!H1337</f>
        <v>-1.0421150000000001E-2</v>
      </c>
      <c r="H890" s="76">
        <f>'Results csv file'!I1337</f>
        <v>-1.0955400000000001E-2</v>
      </c>
      <c r="I890" s="76">
        <f>'Results csv file'!J1337</f>
        <v>-1.131476E-2</v>
      </c>
      <c r="J890" s="76">
        <f>'Results csv file'!K1337</f>
        <v>-1.09654E-2</v>
      </c>
      <c r="K890" s="76">
        <f>'Results csv file'!L1337</f>
        <v>-1.054213E-2</v>
      </c>
      <c r="L890" s="76">
        <f>'Results csv file'!M1337</f>
        <v>-1.012044E-2</v>
      </c>
      <c r="M890" s="76">
        <f>'Results csv file'!N1337</f>
        <v>-9.8508009999999993E-3</v>
      </c>
      <c r="N890" s="76">
        <f>'Results csv file'!O1337</f>
        <v>-9.9281230000000005E-3</v>
      </c>
      <c r="O890" s="76">
        <f>'Results csv file'!P1337</f>
        <v>-1.019931E-2</v>
      </c>
      <c r="P890" s="76">
        <f>'Results csv file'!Q1337</f>
        <v>-1.0480949999999999E-2</v>
      </c>
      <c r="Q890" s="77">
        <f>'Results csv file'!R1337</f>
        <v>-1.0665640000000001E-2</v>
      </c>
      <c r="R890" s="164"/>
      <c r="S890" s="164"/>
      <c r="T890" s="164"/>
      <c r="U890" s="164"/>
      <c r="V890" s="164"/>
      <c r="W890" s="164"/>
      <c r="X890" s="164"/>
    </row>
    <row r="891" spans="1:24" x14ac:dyDescent="0.25">
      <c r="A891" s="91" t="str">
        <f>'Results csv file'!A1342</f>
        <v>munxhoutot(PlayfordWes4)</v>
      </c>
      <c r="B891" s="76">
        <f>'Results csv file'!C1338</f>
        <v>4.6218469999999998E-2</v>
      </c>
      <c r="C891" s="76">
        <f>'Results csv file'!D1338</f>
        <v>4.2612280000000002E-2</v>
      </c>
      <c r="D891" s="76">
        <f>'Results csv file'!E1338</f>
        <v>3.9670709999999998E-2</v>
      </c>
      <c r="E891" s="76">
        <f>'Results csv file'!F1338</f>
        <v>3.7254099999999998E-2</v>
      </c>
      <c r="F891" s="76">
        <f>'Results csv file'!G1338</f>
        <v>3.6146869999999998E-2</v>
      </c>
      <c r="G891" s="76">
        <f>'Results csv file'!H1338</f>
        <v>3.4727250000000001E-2</v>
      </c>
      <c r="H891" s="76">
        <f>'Results csv file'!I1338</f>
        <v>3.3494500000000003E-2</v>
      </c>
      <c r="I891" s="76">
        <f>'Results csv file'!J1338</f>
        <v>3.2428760000000001E-2</v>
      </c>
      <c r="J891" s="76">
        <f>'Results csv file'!K1338</f>
        <v>3.4620060000000001E-2</v>
      </c>
      <c r="K891" s="76">
        <f>'Results csv file'!L1338</f>
        <v>3.5933850000000003E-2</v>
      </c>
      <c r="L891" s="76">
        <f>'Results csv file'!M1338</f>
        <v>3.7017519999999998E-2</v>
      </c>
      <c r="M891" s="76">
        <f>'Results csv file'!N1338</f>
        <v>3.6421149999999999E-2</v>
      </c>
      <c r="N891" s="76">
        <f>'Results csv file'!O1338</f>
        <v>3.5327259999999999E-2</v>
      </c>
      <c r="O891" s="76">
        <f>'Results csv file'!P1338</f>
        <v>3.419635E-2</v>
      </c>
      <c r="P891" s="76">
        <f>'Results csv file'!Q1338</f>
        <v>3.3271149999999999E-2</v>
      </c>
      <c r="Q891" s="77">
        <f>'Results csv file'!R1338</f>
        <v>3.2511360000000003E-2</v>
      </c>
      <c r="R891" s="164"/>
      <c r="S891" s="164"/>
      <c r="T891" s="164"/>
      <c r="U891" s="164"/>
      <c r="V891" s="164"/>
      <c r="W891" s="164"/>
      <c r="X891" s="164"/>
    </row>
    <row r="892" spans="1:24" x14ac:dyDescent="0.25">
      <c r="A892" s="91" t="str">
        <f>'Results csv file'!A1343</f>
        <v>munxhoutot(PlayfordWes5)</v>
      </c>
      <c r="B892" s="76">
        <f>'Results csv file'!C1339</f>
        <v>3.6004710000000002E-2</v>
      </c>
      <c r="C892" s="76">
        <f>'Results csv file'!D1339</f>
        <v>3.1120640000000001E-2</v>
      </c>
      <c r="D892" s="76">
        <f>'Results csv file'!E1339</f>
        <v>2.7279069999999999E-2</v>
      </c>
      <c r="E892" s="76">
        <f>'Results csv file'!F1339</f>
        <v>2.413531E-2</v>
      </c>
      <c r="F892" s="76">
        <f>'Results csv file'!G1339</f>
        <v>2.2665089999999999E-2</v>
      </c>
      <c r="G892" s="76">
        <f>'Results csv file'!H1339</f>
        <v>2.0848999999999999E-2</v>
      </c>
      <c r="H892" s="76">
        <f>'Results csv file'!I1339</f>
        <v>1.9314109999999999E-2</v>
      </c>
      <c r="I892" s="76">
        <f>'Results csv file'!J1339</f>
        <v>1.8022300000000002E-2</v>
      </c>
      <c r="J892" s="76">
        <f>'Results csv file'!K1339</f>
        <v>2.0632350000000001E-2</v>
      </c>
      <c r="K892" s="76">
        <f>'Results csv file'!L1339</f>
        <v>2.176138E-2</v>
      </c>
      <c r="L892" s="76">
        <f>'Results csv file'!M1339</f>
        <v>2.2583099999999998E-2</v>
      </c>
      <c r="M892" s="76">
        <f>'Results csv file'!N1339</f>
        <v>2.239758E-2</v>
      </c>
      <c r="N892" s="76">
        <f>'Results csv file'!O1339</f>
        <v>2.163617E-2</v>
      </c>
      <c r="O892" s="76">
        <f>'Results csv file'!P1339</f>
        <v>2.0720579999999999E-2</v>
      </c>
      <c r="P892" s="76">
        <f>'Results csv file'!Q1339</f>
        <v>1.994319E-2</v>
      </c>
      <c r="Q892" s="77">
        <f>'Results csv file'!R1339</f>
        <v>1.9321319999999999E-2</v>
      </c>
      <c r="R892" s="164"/>
      <c r="S892" s="164"/>
      <c r="T892" s="164"/>
      <c r="U892" s="164"/>
      <c r="V892" s="164"/>
      <c r="W892" s="164"/>
      <c r="X892" s="164"/>
    </row>
    <row r="893" spans="1:24" x14ac:dyDescent="0.25">
      <c r="A893" s="91" t="str">
        <f>'Results csv file'!A1344</f>
        <v>munxhoutot(PlayfordWes6)</v>
      </c>
      <c r="B893" s="76">
        <f>'Results csv file'!C1340</f>
        <v>2.0980849999999999E-2</v>
      </c>
      <c r="C893" s="76">
        <f>'Results csv file'!D1340</f>
        <v>1.7045299999999999E-2</v>
      </c>
      <c r="D893" s="76">
        <f>'Results csv file'!E1340</f>
        <v>1.3934749999999999E-2</v>
      </c>
      <c r="E893" s="76">
        <f>'Results csv file'!F1340</f>
        <v>1.137382E-2</v>
      </c>
      <c r="F893" s="76">
        <f>'Results csv file'!G1340</f>
        <v>1.002522E-2</v>
      </c>
      <c r="G893" s="76">
        <f>'Results csv file'!H1340</f>
        <v>8.5959179999999993E-3</v>
      </c>
      <c r="H893" s="76">
        <f>'Results csv file'!I1340</f>
        <v>7.4095940000000002E-3</v>
      </c>
      <c r="I893" s="76">
        <f>'Results csv file'!J1340</f>
        <v>6.4374050000000002E-3</v>
      </c>
      <c r="J893" s="76">
        <f>'Results csv file'!K1340</f>
        <v>8.0135239999999993E-3</v>
      </c>
      <c r="K893" s="76">
        <f>'Results csv file'!L1340</f>
        <v>8.8648660000000008E-3</v>
      </c>
      <c r="L893" s="76">
        <f>'Results csv file'!M1340</f>
        <v>9.5334770000000003E-3</v>
      </c>
      <c r="M893" s="76">
        <f>'Results csv file'!N1340</f>
        <v>9.7193880000000007E-3</v>
      </c>
      <c r="N893" s="76">
        <f>'Results csv file'!O1340</f>
        <v>9.3574000000000001E-3</v>
      </c>
      <c r="O893" s="76">
        <f>'Results csv file'!P1340</f>
        <v>8.7427689999999992E-3</v>
      </c>
      <c r="P893" s="76">
        <f>'Results csv file'!Q1340</f>
        <v>8.1779780000000007E-3</v>
      </c>
      <c r="Q893" s="77">
        <f>'Results csv file'!R1340</f>
        <v>7.7303880000000004E-3</v>
      </c>
      <c r="R893" s="164"/>
      <c r="S893" s="164"/>
      <c r="T893" s="164"/>
      <c r="U893" s="164"/>
      <c r="V893" s="164"/>
      <c r="W893" s="164"/>
      <c r="X893" s="164"/>
    </row>
    <row r="894" spans="1:24" x14ac:dyDescent="0.25">
      <c r="A894" s="91" t="str">
        <f>'Results csv file'!A1345</f>
        <v>munxhoutot(PortAdelEnfi)</v>
      </c>
      <c r="B894" s="76">
        <f>'Results csv file'!C1341</f>
        <v>2.8469049999999999E-2</v>
      </c>
      <c r="C894" s="76">
        <f>'Results csv file'!D1341</f>
        <v>2.432341E-2</v>
      </c>
      <c r="D894" s="76">
        <f>'Results csv file'!E1341</f>
        <v>2.110921E-2</v>
      </c>
      <c r="E894" s="76">
        <f>'Results csv file'!F1341</f>
        <v>1.8512250000000001E-2</v>
      </c>
      <c r="F894" s="76">
        <f>'Results csv file'!G1341</f>
        <v>1.7222009999999999E-2</v>
      </c>
      <c r="G894" s="76">
        <f>'Results csv file'!H1341</f>
        <v>1.5725019999999999E-2</v>
      </c>
      <c r="H894" s="76">
        <f>'Results csv file'!I1341</f>
        <v>1.447087E-2</v>
      </c>
      <c r="I894" s="76">
        <f>'Results csv file'!J1341</f>
        <v>1.344072E-2</v>
      </c>
      <c r="J894" s="76">
        <f>'Results csv file'!K1341</f>
        <v>1.538E-2</v>
      </c>
      <c r="K894" s="76">
        <f>'Results csv file'!L1341</f>
        <v>1.6269949999999998E-2</v>
      </c>
      <c r="L894" s="76">
        <f>'Results csv file'!M1341</f>
        <v>1.6928970000000002E-2</v>
      </c>
      <c r="M894" s="76">
        <f>'Results csv file'!N1341</f>
        <v>1.688978E-2</v>
      </c>
      <c r="N894" s="76">
        <f>'Results csv file'!O1341</f>
        <v>1.634209E-2</v>
      </c>
      <c r="O894" s="76">
        <f>'Results csv file'!P1341</f>
        <v>1.5620129999999999E-2</v>
      </c>
      <c r="P894" s="76">
        <f>'Results csv file'!Q1341</f>
        <v>1.499697E-2</v>
      </c>
      <c r="Q894" s="77">
        <f>'Results csv file'!R1341</f>
        <v>1.4500330000000001E-2</v>
      </c>
      <c r="R894" s="164"/>
      <c r="S894" s="164"/>
      <c r="T894" s="164"/>
      <c r="U894" s="164"/>
      <c r="V894" s="164"/>
      <c r="W894" s="164"/>
      <c r="X894" s="164"/>
    </row>
    <row r="895" spans="1:24" x14ac:dyDescent="0.25">
      <c r="A895" s="91" t="str">
        <f>'Results csv file'!A1346</f>
        <v>munxhoutot(PortAdelEnf2)</v>
      </c>
      <c r="B895" s="76">
        <f>'Results csv file'!C1342</f>
        <v>2.1423749999999998E-2</v>
      </c>
      <c r="C895" s="76">
        <f>'Results csv file'!D1342</f>
        <v>1.7217349999999999E-2</v>
      </c>
      <c r="D895" s="76">
        <f>'Results csv file'!E1342</f>
        <v>1.387651E-2</v>
      </c>
      <c r="E895" s="76">
        <f>'Results csv file'!F1342</f>
        <v>1.112548E-2</v>
      </c>
      <c r="F895" s="76">
        <f>'Results csv file'!G1342</f>
        <v>9.7494509999999993E-3</v>
      </c>
      <c r="G895" s="76">
        <f>'Results csv file'!H1342</f>
        <v>8.2233859999999992E-3</v>
      </c>
      <c r="H895" s="76">
        <f>'Results csv file'!I1342</f>
        <v>6.9499460000000002E-3</v>
      </c>
      <c r="I895" s="76">
        <f>'Results csv file'!J1342</f>
        <v>5.9097580000000002E-3</v>
      </c>
      <c r="J895" s="76">
        <f>'Results csv file'!K1342</f>
        <v>7.7059959999999997E-3</v>
      </c>
      <c r="K895" s="76">
        <f>'Results csv file'!L1342</f>
        <v>8.6050859999999996E-3</v>
      </c>
      <c r="L895" s="76">
        <f>'Results csv file'!M1342</f>
        <v>9.2925290000000008E-3</v>
      </c>
      <c r="M895" s="76">
        <f>'Results csv file'!N1342</f>
        <v>9.3903440000000001E-3</v>
      </c>
      <c r="N895" s="76">
        <f>'Results csv file'!O1342</f>
        <v>8.9411000000000004E-3</v>
      </c>
      <c r="O895" s="76">
        <f>'Results csv file'!P1342</f>
        <v>8.2686189999999996E-3</v>
      </c>
      <c r="P895" s="76">
        <f>'Results csv file'!Q1342</f>
        <v>7.6753450000000001E-3</v>
      </c>
      <c r="Q895" s="77">
        <f>'Results csv file'!R1342</f>
        <v>7.189188E-3</v>
      </c>
      <c r="R895" s="164"/>
      <c r="S895" s="164"/>
      <c r="T895" s="164"/>
      <c r="U895" s="164"/>
      <c r="V895" s="164"/>
      <c r="W895" s="164"/>
      <c r="X895" s="164"/>
    </row>
    <row r="896" spans="1:24" x14ac:dyDescent="0.25">
      <c r="A896" s="91" t="str">
        <f>'Results csv file'!A1347</f>
        <v>munxhoutot(SalisburyCen)</v>
      </c>
      <c r="B896" s="76">
        <f>'Results csv file'!C1343</f>
        <v>3.8291770000000003E-2</v>
      </c>
      <c r="C896" s="76">
        <f>'Results csv file'!D1343</f>
        <v>3.3412499999999998E-2</v>
      </c>
      <c r="D896" s="76">
        <f>'Results csv file'!E1343</f>
        <v>2.9633340000000001E-2</v>
      </c>
      <c r="E896" s="76">
        <f>'Results csv file'!F1343</f>
        <v>2.6590610000000001E-2</v>
      </c>
      <c r="F896" s="76">
        <f>'Results csv file'!G1343</f>
        <v>2.5048939999999999E-2</v>
      </c>
      <c r="G896" s="76">
        <f>'Results csv file'!H1343</f>
        <v>2.325056E-2</v>
      </c>
      <c r="H896" s="76">
        <f>'Results csv file'!I1343</f>
        <v>2.1733829999999999E-2</v>
      </c>
      <c r="I896" s="76">
        <f>'Results csv file'!J1343</f>
        <v>2.046984E-2</v>
      </c>
      <c r="J896" s="76">
        <f>'Results csv file'!K1343</f>
        <v>2.2775360000000001E-2</v>
      </c>
      <c r="K896" s="76">
        <f>'Results csv file'!L1343</f>
        <v>2.3743E-2</v>
      </c>
      <c r="L896" s="76">
        <f>'Results csv file'!M1343</f>
        <v>2.4421459999999999E-2</v>
      </c>
      <c r="M896" s="76">
        <f>'Results csv file'!N1343</f>
        <v>2.4128030000000002E-2</v>
      </c>
      <c r="N896" s="76">
        <f>'Results csv file'!O1343</f>
        <v>2.3287189999999999E-2</v>
      </c>
      <c r="O896" s="76">
        <f>'Results csv file'!P1343</f>
        <v>2.2302260000000001E-2</v>
      </c>
      <c r="P896" s="76">
        <f>'Results csv file'!Q1343</f>
        <v>2.146518E-2</v>
      </c>
      <c r="Q896" s="77">
        <f>'Results csv file'!R1343</f>
        <v>2.0793840000000001E-2</v>
      </c>
      <c r="R896" s="164"/>
      <c r="S896" s="164"/>
      <c r="T896" s="164"/>
      <c r="U896" s="164"/>
      <c r="V896" s="164"/>
      <c r="W896" s="164"/>
      <c r="X896" s="164"/>
    </row>
    <row r="897" spans="1:24" x14ac:dyDescent="0.25">
      <c r="A897" s="91" t="str">
        <f>'Results csv file'!A1348</f>
        <v>munxhoutot(SalisburyInn)</v>
      </c>
      <c r="B897" s="76">
        <f>'Results csv file'!C1344</f>
        <v>2.3773389999999998E-2</v>
      </c>
      <c r="C897" s="76">
        <f>'Results csv file'!D1344</f>
        <v>1.983946E-2</v>
      </c>
      <c r="D897" s="76">
        <f>'Results csv file'!E1344</f>
        <v>1.6759630000000001E-2</v>
      </c>
      <c r="E897" s="76">
        <f>'Results csv file'!F1344</f>
        <v>1.4258679999999999E-2</v>
      </c>
      <c r="F897" s="76">
        <f>'Results csv file'!G1344</f>
        <v>1.2938710000000001E-2</v>
      </c>
      <c r="G897" s="76">
        <f>'Results csv file'!H1344</f>
        <v>1.151894E-2</v>
      </c>
      <c r="H897" s="76">
        <f>'Results csv file'!I1344</f>
        <v>1.03424E-2</v>
      </c>
      <c r="I897" s="76">
        <f>'Results csv file'!J1344</f>
        <v>9.3702400000000002E-3</v>
      </c>
      <c r="J897" s="76">
        <f>'Results csv file'!K1344</f>
        <v>1.090237E-2</v>
      </c>
      <c r="K897" s="76">
        <f>'Results csv file'!L1344</f>
        <v>1.1706009999999999E-2</v>
      </c>
      <c r="L897" s="76">
        <f>'Results csv file'!M1344</f>
        <v>1.2326490000000001E-2</v>
      </c>
      <c r="M897" s="76">
        <f>'Results csv file'!N1344</f>
        <v>1.2414369999999999E-2</v>
      </c>
      <c r="N897" s="76">
        <f>'Results csv file'!O1344</f>
        <v>1.197457E-2</v>
      </c>
      <c r="O897" s="76">
        <f>'Results csv file'!P1344</f>
        <v>1.13112E-2</v>
      </c>
      <c r="P897" s="76">
        <f>'Results csv file'!Q1344</f>
        <v>1.0707619999999999E-2</v>
      </c>
      <c r="Q897" s="77">
        <f>'Results csv file'!R1344</f>
        <v>1.0230929999999999E-2</v>
      </c>
      <c r="R897" s="164"/>
      <c r="S897" s="164"/>
      <c r="T897" s="164"/>
      <c r="U897" s="164"/>
      <c r="V897" s="164"/>
      <c r="W897" s="164"/>
      <c r="X897" s="164"/>
    </row>
    <row r="898" spans="1:24" x14ac:dyDescent="0.25">
      <c r="A898" s="91" t="str">
        <f>'Results csv file'!A1349</f>
        <v>munxhoutot(SalisburyNor)</v>
      </c>
      <c r="B898" s="76">
        <f>'Results csv file'!C1345</f>
        <v>3.3169869999999997E-2</v>
      </c>
      <c r="C898" s="76">
        <f>'Results csv file'!D1345</f>
        <v>2.83396E-2</v>
      </c>
      <c r="D898" s="76">
        <f>'Results csv file'!E1345</f>
        <v>2.4464199999999998E-2</v>
      </c>
      <c r="E898" s="76">
        <f>'Results csv file'!F1345</f>
        <v>2.1257740000000001E-2</v>
      </c>
      <c r="F898" s="76">
        <f>'Results csv file'!G1345</f>
        <v>1.9894970000000001E-2</v>
      </c>
      <c r="G898" s="76">
        <f>'Results csv file'!H1345</f>
        <v>1.806899E-2</v>
      </c>
      <c r="H898" s="76">
        <f>'Results csv file'!I1345</f>
        <v>1.650455E-2</v>
      </c>
      <c r="I898" s="76">
        <f>'Results csv file'!J1345</f>
        <v>1.52026E-2</v>
      </c>
      <c r="J898" s="76">
        <f>'Results csv file'!K1345</f>
        <v>1.8101610000000001E-2</v>
      </c>
      <c r="K898" s="76">
        <f>'Results csv file'!L1345</f>
        <v>1.933617E-2</v>
      </c>
      <c r="L898" s="76">
        <f>'Results csv file'!M1345</f>
        <v>2.0264109999999998E-2</v>
      </c>
      <c r="M898" s="76">
        <f>'Results csv file'!N1345</f>
        <v>2.0127369999999999E-2</v>
      </c>
      <c r="N898" s="76">
        <f>'Results csv file'!O1345</f>
        <v>1.9433539999999999E-2</v>
      </c>
      <c r="O898" s="76">
        <f>'Results csv file'!P1345</f>
        <v>1.8585600000000001E-2</v>
      </c>
      <c r="P898" s="76">
        <f>'Results csv file'!Q1345</f>
        <v>1.787571E-2</v>
      </c>
      <c r="Q898" s="77">
        <f>'Results csv file'!R1345</f>
        <v>1.73022E-2</v>
      </c>
      <c r="R898" s="164"/>
      <c r="S898" s="164"/>
      <c r="T898" s="164"/>
      <c r="U898" s="164"/>
      <c r="V898" s="164"/>
      <c r="W898" s="164"/>
      <c r="X898" s="164"/>
    </row>
    <row r="899" spans="1:24" x14ac:dyDescent="0.25">
      <c r="A899" s="91" t="str">
        <f>'Results csv file'!A1350</f>
        <v>munxhoutot(SalisburySou)</v>
      </c>
      <c r="B899" s="76">
        <f>'Results csv file'!C1346</f>
        <v>1.545419E-2</v>
      </c>
      <c r="C899" s="76">
        <f>'Results csv file'!D1346</f>
        <v>1.143341E-2</v>
      </c>
      <c r="D899" s="76">
        <f>'Results csv file'!E1346</f>
        <v>8.18989E-3</v>
      </c>
      <c r="E899" s="76">
        <f>'Results csv file'!F1346</f>
        <v>5.4872860000000001E-3</v>
      </c>
      <c r="F899" s="76">
        <f>'Results csv file'!G1346</f>
        <v>4.3366539999999997E-3</v>
      </c>
      <c r="G899" s="76">
        <f>'Results csv file'!H1346</f>
        <v>2.918384E-3</v>
      </c>
      <c r="H899" s="76">
        <f>'Results csv file'!I1346</f>
        <v>1.72317E-3</v>
      </c>
      <c r="I899" s="76">
        <f>'Results csv file'!J1346</f>
        <v>7.418069E-4</v>
      </c>
      <c r="J899" s="76">
        <f>'Results csv file'!K1346</f>
        <v>2.7883460000000001E-3</v>
      </c>
      <c r="K899" s="76">
        <f>'Results csv file'!L1346</f>
        <v>3.7923470000000002E-3</v>
      </c>
      <c r="L899" s="76">
        <f>'Results csv file'!M1346</f>
        <v>4.595165E-3</v>
      </c>
      <c r="M899" s="76">
        <f>'Results csv file'!N1346</f>
        <v>4.8102550000000003E-3</v>
      </c>
      <c r="N899" s="76">
        <f>'Results csv file'!O1346</f>
        <v>4.5171400000000002E-3</v>
      </c>
      <c r="O899" s="76">
        <f>'Results csv file'!P1346</f>
        <v>3.9907969999999999E-3</v>
      </c>
      <c r="P899" s="76">
        <f>'Results csv file'!Q1346</f>
        <v>3.5240699999999998E-3</v>
      </c>
      <c r="Q899" s="77">
        <f>'Results csv file'!R1346</f>
        <v>3.1548959999999999E-3</v>
      </c>
      <c r="R899" s="164"/>
      <c r="S899" s="164"/>
      <c r="T899" s="164"/>
      <c r="U899" s="164"/>
      <c r="V899" s="164"/>
      <c r="W899" s="164"/>
      <c r="X899" s="164"/>
    </row>
    <row r="900" spans="1:24" x14ac:dyDescent="0.25">
      <c r="A900" s="91" t="str">
        <f>'Results csv file'!A1351</f>
        <v>munxhoutot(SalisburyBal)</v>
      </c>
      <c r="B900" s="76">
        <f>'Results csv file'!C1347</f>
        <v>6.1357269999999997E-4</v>
      </c>
      <c r="C900" s="76">
        <f>'Results csv file'!D1347</f>
        <v>-2.3966830000000001E-3</v>
      </c>
      <c r="D900" s="76">
        <f>'Results csv file'!E1347</f>
        <v>-4.7788889999999997E-3</v>
      </c>
      <c r="E900" s="76">
        <f>'Results csv file'!F1347</f>
        <v>-6.729713E-3</v>
      </c>
      <c r="F900" s="76">
        <f>'Results csv file'!G1347</f>
        <v>-7.8162000000000006E-3</v>
      </c>
      <c r="G900" s="76">
        <f>'Results csv file'!H1347</f>
        <v>-8.788255E-3</v>
      </c>
      <c r="H900" s="76">
        <f>'Results csv file'!I1347</f>
        <v>-9.5563720000000005E-3</v>
      </c>
      <c r="I900" s="76">
        <f>'Results csv file'!J1347</f>
        <v>-1.015916E-2</v>
      </c>
      <c r="J900" s="76">
        <f>'Results csv file'!K1347</f>
        <v>-9.4228390000000006E-3</v>
      </c>
      <c r="K900" s="76">
        <f>'Results csv file'!L1347</f>
        <v>-8.7938010000000004E-3</v>
      </c>
      <c r="L900" s="76">
        <f>'Results csv file'!M1347</f>
        <v>-8.2411829999999991E-3</v>
      </c>
      <c r="M900" s="76">
        <f>'Results csv file'!N1347</f>
        <v>-7.6737760000000002E-3</v>
      </c>
      <c r="N900" s="76">
        <f>'Results csv file'!O1347</f>
        <v>-7.6152470000000003E-3</v>
      </c>
      <c r="O900" s="76">
        <f>'Results csv file'!P1347</f>
        <v>-7.8785499999999998E-3</v>
      </c>
      <c r="P900" s="76">
        <f>'Results csv file'!Q1347</f>
        <v>-8.1803080000000007E-3</v>
      </c>
      <c r="Q900" s="77">
        <f>'Results csv file'!R1347</f>
        <v>-8.4039809999999996E-3</v>
      </c>
      <c r="R900" s="164"/>
      <c r="S900" s="164"/>
      <c r="T900" s="164"/>
      <c r="U900" s="164"/>
      <c r="V900" s="164"/>
      <c r="W900" s="164"/>
      <c r="X900" s="164"/>
    </row>
    <row r="901" spans="1:24" x14ac:dyDescent="0.25">
      <c r="A901" s="91" t="str">
        <f>'Results csv file'!A1352</f>
        <v>munxhoutot(TeaTreeGully)</v>
      </c>
      <c r="B901" s="76">
        <f>'Results csv file'!C1348</f>
        <v>2.76834E-2</v>
      </c>
      <c r="C901" s="76">
        <f>'Results csv file'!D1348</f>
        <v>2.3255689999999999E-2</v>
      </c>
      <c r="D901" s="76">
        <f>'Results csv file'!E1348</f>
        <v>1.9790390000000001E-2</v>
      </c>
      <c r="E901" s="76">
        <f>'Results csv file'!F1348</f>
        <v>1.697307E-2</v>
      </c>
      <c r="F901" s="76">
        <f>'Results csv file'!G1348</f>
        <v>1.563662E-2</v>
      </c>
      <c r="G901" s="76">
        <f>'Results csv file'!H1348</f>
        <v>1.4033240000000001E-2</v>
      </c>
      <c r="H901" s="76">
        <f>'Results csv file'!I1348</f>
        <v>1.268233E-2</v>
      </c>
      <c r="I901" s="76">
        <f>'Results csv file'!J1348</f>
        <v>1.15646E-2</v>
      </c>
      <c r="J901" s="76">
        <f>'Results csv file'!K1348</f>
        <v>1.3768270000000001E-2</v>
      </c>
      <c r="K901" s="76">
        <f>'Results csv file'!L1348</f>
        <v>1.475368E-2</v>
      </c>
      <c r="L901" s="76">
        <f>'Results csv file'!M1348</f>
        <v>1.5489380000000001E-2</v>
      </c>
      <c r="M901" s="76">
        <f>'Results csv file'!N1348</f>
        <v>1.5430650000000001E-2</v>
      </c>
      <c r="N901" s="76">
        <f>'Results csv file'!O1348</f>
        <v>1.4844339999999999E-2</v>
      </c>
      <c r="O901" s="76">
        <f>'Results csv file'!P1348</f>
        <v>1.4083729999999999E-2</v>
      </c>
      <c r="P901" s="76">
        <f>'Results csv file'!Q1348</f>
        <v>1.3422150000000001E-2</v>
      </c>
      <c r="Q901" s="77">
        <f>'Results csv file'!R1348</f>
        <v>1.2896970000000001E-2</v>
      </c>
      <c r="R901" s="164"/>
      <c r="S901" s="164"/>
      <c r="T901" s="164"/>
      <c r="U901" s="164"/>
      <c r="V901" s="164"/>
      <c r="W901" s="164"/>
      <c r="X901" s="164"/>
    </row>
    <row r="902" spans="1:24" x14ac:dyDescent="0.25">
      <c r="A902" s="91" t="str">
        <f>'Results csv file'!A1353</f>
        <v>munxhoutot(TeaTreeGull2)</v>
      </c>
      <c r="B902" s="76">
        <f>'Results csv file'!C1349</f>
        <v>3.1802709999999998E-2</v>
      </c>
      <c r="C902" s="76">
        <f>'Results csv file'!D1349</f>
        <v>2.7085890000000001E-2</v>
      </c>
      <c r="D902" s="76">
        <f>'Results csv file'!E1349</f>
        <v>2.337208E-2</v>
      </c>
      <c r="E902" s="76">
        <f>'Results csv file'!F1349</f>
        <v>2.032639E-2</v>
      </c>
      <c r="F902" s="76">
        <f>'Results csv file'!G1349</f>
        <v>1.893334E-2</v>
      </c>
      <c r="G902" s="76">
        <f>'Results csv file'!H1349</f>
        <v>1.719451E-2</v>
      </c>
      <c r="H902" s="76">
        <f>'Results csv file'!I1349</f>
        <v>1.571761E-2</v>
      </c>
      <c r="I902" s="76">
        <f>'Results csv file'!J1349</f>
        <v>1.4493270000000001E-2</v>
      </c>
      <c r="J902" s="76">
        <f>'Results csv file'!K1349</f>
        <v>1.697976E-2</v>
      </c>
      <c r="K902" s="76">
        <f>'Results csv file'!L1349</f>
        <v>1.804182E-2</v>
      </c>
      <c r="L902" s="76">
        <f>'Results csv file'!M1349</f>
        <v>1.882524E-2</v>
      </c>
      <c r="M902" s="76">
        <f>'Results csv file'!N1349</f>
        <v>1.8678480000000001E-2</v>
      </c>
      <c r="N902" s="76">
        <f>'Results csv file'!O1349</f>
        <v>1.7994590000000001E-2</v>
      </c>
      <c r="O902" s="76">
        <f>'Results csv file'!P1349</f>
        <v>1.7156330000000001E-2</v>
      </c>
      <c r="P902" s="76">
        <f>'Results csv file'!Q1349</f>
        <v>1.643671E-2</v>
      </c>
      <c r="Q902" s="77">
        <f>'Results csv file'!R1349</f>
        <v>1.5863180000000001E-2</v>
      </c>
      <c r="R902" s="164"/>
      <c r="S902" s="164"/>
      <c r="T902" s="164"/>
      <c r="U902" s="164"/>
      <c r="V902" s="164"/>
      <c r="W902" s="164"/>
      <c r="X902" s="164"/>
    </row>
    <row r="903" spans="1:24" x14ac:dyDescent="0.25">
      <c r="A903" s="91" t="str">
        <f>'Results csv file'!A1354</f>
        <v>munxhoutot(TeaTreeGull3)</v>
      </c>
      <c r="B903" s="76">
        <f>'Results csv file'!C1350</f>
        <v>1.663017E-2</v>
      </c>
      <c r="C903" s="76">
        <f>'Results csv file'!D1350</f>
        <v>1.252677E-2</v>
      </c>
      <c r="D903" s="76">
        <f>'Results csv file'!E1350</f>
        <v>9.1917639999999998E-3</v>
      </c>
      <c r="E903" s="76">
        <f>'Results csv file'!F1350</f>
        <v>6.3983449999999997E-3</v>
      </c>
      <c r="F903" s="76">
        <f>'Results csv file'!G1350</f>
        <v>5.1096680000000004E-3</v>
      </c>
      <c r="G903" s="76">
        <f>'Results csv file'!H1350</f>
        <v>3.6217630000000001E-3</v>
      </c>
      <c r="H903" s="76">
        <f>'Results csv file'!I1350</f>
        <v>2.3765919999999999E-3</v>
      </c>
      <c r="I903" s="76">
        <f>'Results csv file'!J1350</f>
        <v>1.335833E-3</v>
      </c>
      <c r="J903" s="76">
        <f>'Results csv file'!K1350</f>
        <v>3.157708E-3</v>
      </c>
      <c r="K903" s="76">
        <f>'Results csv file'!L1350</f>
        <v>4.0953459999999997E-3</v>
      </c>
      <c r="L903" s="76">
        <f>'Results csv file'!M1350</f>
        <v>4.8506740000000001E-3</v>
      </c>
      <c r="M903" s="76">
        <f>'Results csv file'!N1350</f>
        <v>5.0953509999999997E-3</v>
      </c>
      <c r="N903" s="76">
        <f>'Results csv file'!O1350</f>
        <v>4.8017140000000003E-3</v>
      </c>
      <c r="O903" s="76">
        <f>'Results csv file'!P1350</f>
        <v>4.2552919999999999E-3</v>
      </c>
      <c r="P903" s="76">
        <f>'Results csv file'!Q1350</f>
        <v>3.7490900000000001E-3</v>
      </c>
      <c r="Q903" s="77">
        <f>'Results csv file'!R1350</f>
        <v>3.3500840000000001E-3</v>
      </c>
      <c r="R903" s="164"/>
      <c r="S903" s="164"/>
      <c r="T903" s="164"/>
      <c r="U903" s="164"/>
      <c r="V903" s="164"/>
      <c r="W903" s="164"/>
      <c r="X903" s="164"/>
    </row>
    <row r="904" spans="1:24" x14ac:dyDescent="0.25">
      <c r="A904" s="91" t="str">
        <f>'Results csv file'!A1355</f>
        <v>munxhoutot(TeaTreeGull4)</v>
      </c>
      <c r="B904" s="76">
        <f>'Results csv file'!C1351</f>
        <v>1.151947E-2</v>
      </c>
      <c r="C904" s="76">
        <f>'Results csv file'!D1351</f>
        <v>7.9182669999999997E-3</v>
      </c>
      <c r="D904" s="76">
        <f>'Results csv file'!E1351</f>
        <v>5.0829630000000002E-3</v>
      </c>
      <c r="E904" s="76">
        <f>'Results csv file'!F1351</f>
        <v>2.7483680000000002E-3</v>
      </c>
      <c r="F904" s="76">
        <f>'Results csv file'!G1351</f>
        <v>1.5659770000000001E-3</v>
      </c>
      <c r="G904" s="76">
        <f>'Results csv file'!H1351</f>
        <v>3.4145930000000001E-4</v>
      </c>
      <c r="H904" s="76">
        <f>'Results csv file'!I1351</f>
        <v>-6.5956789999999999E-4</v>
      </c>
      <c r="I904" s="76">
        <f>'Results csv file'!J1351</f>
        <v>-1.4663339999999999E-3</v>
      </c>
      <c r="J904" s="76">
        <f>'Results csv file'!K1351</f>
        <v>-1.5742969999999999E-4</v>
      </c>
      <c r="K904" s="76">
        <f>'Results csv file'!L1351</f>
        <v>6.3575760000000002E-4</v>
      </c>
      <c r="L904" s="76">
        <f>'Results csv file'!M1351</f>
        <v>1.294435E-3</v>
      </c>
      <c r="M904" s="76">
        <f>'Results csv file'!N1351</f>
        <v>1.6463280000000001E-3</v>
      </c>
      <c r="N904" s="76">
        <f>'Results csv file'!O1351</f>
        <v>1.479951E-3</v>
      </c>
      <c r="O904" s="76">
        <f>'Results csv file'!P1351</f>
        <v>1.031318E-3</v>
      </c>
      <c r="P904" s="76">
        <f>'Results csv file'!Q1351</f>
        <v>6.0331830000000003E-4</v>
      </c>
      <c r="Q904" s="77">
        <f>'Results csv file'!R1351</f>
        <v>2.7265710000000002E-4</v>
      </c>
      <c r="R904" s="164"/>
      <c r="S904" s="164"/>
      <c r="T904" s="164"/>
      <c r="U904" s="164"/>
      <c r="V904" s="164"/>
      <c r="W904" s="164"/>
      <c r="X904" s="164"/>
    </row>
    <row r="905" spans="1:24" x14ac:dyDescent="0.25">
      <c r="A905" s="91" t="str">
        <f>'Results csv file'!A1356</f>
        <v>munxhoutot(CharlesSturt)</v>
      </c>
      <c r="B905" s="76">
        <f>'Results csv file'!C1352</f>
        <v>2.8706120000000002E-2</v>
      </c>
      <c r="C905" s="76">
        <f>'Results csv file'!D1352</f>
        <v>2.4055409999999999E-2</v>
      </c>
      <c r="D905" s="76">
        <f>'Results csv file'!E1352</f>
        <v>2.0368850000000001E-2</v>
      </c>
      <c r="E905" s="76">
        <f>'Results csv file'!F1352</f>
        <v>1.7321360000000001E-2</v>
      </c>
      <c r="F905" s="76">
        <f>'Results csv file'!G1352</f>
        <v>1.59674E-2</v>
      </c>
      <c r="G905" s="76">
        <f>'Results csv file'!H1352</f>
        <v>1.4257779999999999E-2</v>
      </c>
      <c r="H905" s="76">
        <f>'Results csv file'!I1352</f>
        <v>1.280011E-2</v>
      </c>
      <c r="I905" s="76">
        <f>'Results csv file'!J1352</f>
        <v>1.159523E-2</v>
      </c>
      <c r="J905" s="76">
        <f>'Results csv file'!K1352</f>
        <v>1.4137800000000001E-2</v>
      </c>
      <c r="K905" s="76">
        <f>'Results csv file'!L1352</f>
        <v>1.522835E-2</v>
      </c>
      <c r="L905" s="76">
        <f>'Results csv file'!M1352</f>
        <v>1.6040490000000001E-2</v>
      </c>
      <c r="M905" s="76">
        <f>'Results csv file'!N1352</f>
        <v>1.5942910000000001E-2</v>
      </c>
      <c r="N905" s="76">
        <f>'Results csv file'!O1352</f>
        <v>1.530782E-2</v>
      </c>
      <c r="O905" s="76">
        <f>'Results csv file'!P1352</f>
        <v>1.4499150000000001E-2</v>
      </c>
      <c r="P905" s="76">
        <f>'Results csv file'!Q1352</f>
        <v>1.3818560000000001E-2</v>
      </c>
      <c r="Q905" s="77">
        <f>'Results csv file'!R1352</f>
        <v>1.326457E-2</v>
      </c>
      <c r="R905" s="164"/>
      <c r="S905" s="164"/>
      <c r="T905" s="164"/>
      <c r="U905" s="164"/>
      <c r="V905" s="164"/>
      <c r="W905" s="164"/>
      <c r="X905" s="164"/>
    </row>
    <row r="906" spans="1:24" x14ac:dyDescent="0.25">
      <c r="A906" s="91" t="str">
        <f>'Results csv file'!A1357</f>
        <v>munxhoutot(CharlesStur2)</v>
      </c>
      <c r="B906" s="76">
        <f>'Results csv file'!C1353</f>
        <v>4.1213149999999997E-2</v>
      </c>
      <c r="C906" s="76">
        <f>'Results csv file'!D1353</f>
        <v>3.5990790000000002E-2</v>
      </c>
      <c r="D906" s="76">
        <f>'Results csv file'!E1353</f>
        <v>3.1870639999999999E-2</v>
      </c>
      <c r="E906" s="76">
        <f>'Results csv file'!F1353</f>
        <v>2.8488159999999998E-2</v>
      </c>
      <c r="F906" s="76">
        <f>'Results csv file'!G1353</f>
        <v>2.6921609999999999E-2</v>
      </c>
      <c r="G906" s="76">
        <f>'Results csv file'!H1353</f>
        <v>2.4930830000000001E-2</v>
      </c>
      <c r="H906" s="76">
        <f>'Results csv file'!I1353</f>
        <v>2.3230799999999999E-2</v>
      </c>
      <c r="I906" s="76">
        <f>'Results csv file'!J1353</f>
        <v>2.1812459999999999E-2</v>
      </c>
      <c r="J906" s="76">
        <f>'Results csv file'!K1353</f>
        <v>2.478327E-2</v>
      </c>
      <c r="K906" s="76">
        <f>'Results csv file'!L1353</f>
        <v>2.5989080000000001E-2</v>
      </c>
      <c r="L906" s="76">
        <f>'Results csv file'!M1353</f>
        <v>2.6849209999999998E-2</v>
      </c>
      <c r="M906" s="76">
        <f>'Results csv file'!N1353</f>
        <v>2.649779E-2</v>
      </c>
      <c r="N906" s="76">
        <f>'Results csv file'!O1353</f>
        <v>2.5570280000000001E-2</v>
      </c>
      <c r="O906" s="76">
        <f>'Results csv file'!P1353</f>
        <v>2.4518419999999999E-2</v>
      </c>
      <c r="P906" s="76">
        <f>'Results csv file'!Q1353</f>
        <v>2.3643709999999998E-2</v>
      </c>
      <c r="Q906" s="77">
        <f>'Results csv file'!R1353</f>
        <v>2.293452E-2</v>
      </c>
      <c r="R906" s="164"/>
      <c r="S906" s="164"/>
      <c r="T906" s="164"/>
      <c r="U906" s="164"/>
      <c r="V906" s="164"/>
      <c r="W906" s="164"/>
      <c r="X906" s="164"/>
    </row>
    <row r="907" spans="1:24" x14ac:dyDescent="0.25">
      <c r="A907" s="91" t="str">
        <f>'Results csv file'!A1358</f>
        <v>munxhoutot(CharlesStur3)</v>
      </c>
      <c r="B907" s="76">
        <f>'Results csv file'!C1354</f>
        <v>2.6006649999999999E-2</v>
      </c>
      <c r="C907" s="76">
        <f>'Results csv file'!D1354</f>
        <v>2.1471710000000001E-2</v>
      </c>
      <c r="D907" s="76">
        <f>'Results csv file'!E1354</f>
        <v>1.7832560000000001E-2</v>
      </c>
      <c r="E907" s="76">
        <f>'Results csv file'!F1354</f>
        <v>1.48034E-2</v>
      </c>
      <c r="F907" s="76">
        <f>'Results csv file'!G1354</f>
        <v>1.3478220000000001E-2</v>
      </c>
      <c r="G907" s="76">
        <f>'Results csv file'!H1354</f>
        <v>1.180699E-2</v>
      </c>
      <c r="H907" s="76">
        <f>'Results csv file'!I1354</f>
        <v>1.0388039999999999E-2</v>
      </c>
      <c r="I907" s="76">
        <f>'Results csv file'!J1354</f>
        <v>9.2022649999999994E-3</v>
      </c>
      <c r="J907" s="76">
        <f>'Results csv file'!K1354</f>
        <v>1.1686459999999999E-2</v>
      </c>
      <c r="K907" s="76">
        <f>'Results csv file'!L1354</f>
        <v>1.281562E-2</v>
      </c>
      <c r="L907" s="76">
        <f>'Results csv file'!M1354</f>
        <v>1.3685849999999999E-2</v>
      </c>
      <c r="M907" s="76">
        <f>'Results csv file'!N1354</f>
        <v>1.3705419999999999E-2</v>
      </c>
      <c r="N907" s="76">
        <f>'Results csv file'!O1354</f>
        <v>1.3167979999999999E-2</v>
      </c>
      <c r="O907" s="76">
        <f>'Results csv file'!P1354</f>
        <v>1.2436890000000001E-2</v>
      </c>
      <c r="P907" s="76">
        <f>'Results csv file'!Q1354</f>
        <v>1.1804419999999999E-2</v>
      </c>
      <c r="Q907" s="77">
        <f>'Results csv file'!R1354</f>
        <v>1.1298829999999999E-2</v>
      </c>
      <c r="R907" s="164"/>
      <c r="S907" s="164"/>
      <c r="T907" s="164"/>
      <c r="U907" s="164"/>
      <c r="V907" s="164"/>
      <c r="W907" s="164"/>
      <c r="X907" s="164"/>
    </row>
    <row r="908" spans="1:24" x14ac:dyDescent="0.25">
      <c r="A908" s="91" t="str">
        <f>'Results csv file'!A1359</f>
        <v>munxhoutot(CharlesStur4)</v>
      </c>
      <c r="B908" s="76">
        <f>'Results csv file'!C1355</f>
        <v>2.845257E-2</v>
      </c>
      <c r="C908" s="76">
        <f>'Results csv file'!D1355</f>
        <v>2.3770800000000002E-2</v>
      </c>
      <c r="D908" s="76">
        <f>'Results csv file'!E1355</f>
        <v>2.0024179999999999E-2</v>
      </c>
      <c r="E908" s="76">
        <f>'Results csv file'!F1355</f>
        <v>1.6926719999999999E-2</v>
      </c>
      <c r="F908" s="76">
        <f>'Results csv file'!G1355</f>
        <v>1.558384E-2</v>
      </c>
      <c r="G908" s="76">
        <f>'Results csv file'!H1355</f>
        <v>1.386539E-2</v>
      </c>
      <c r="H908" s="76">
        <f>'Results csv file'!I1355</f>
        <v>1.239869E-2</v>
      </c>
      <c r="I908" s="76">
        <f>'Results csv file'!J1355</f>
        <v>1.117493E-2</v>
      </c>
      <c r="J908" s="76">
        <f>'Results csv file'!K1355</f>
        <v>1.384581E-2</v>
      </c>
      <c r="K908" s="76">
        <f>'Results csv file'!L1355</f>
        <v>1.5031299999999999E-2</v>
      </c>
      <c r="L908" s="76">
        <f>'Results csv file'!M1355</f>
        <v>1.5919659999999999E-2</v>
      </c>
      <c r="M908" s="76">
        <f>'Results csv file'!N1355</f>
        <v>1.5861239999999999E-2</v>
      </c>
      <c r="N908" s="76">
        <f>'Results csv file'!O1355</f>
        <v>1.523652E-2</v>
      </c>
      <c r="O908" s="76">
        <f>'Results csv file'!P1355</f>
        <v>1.443784E-2</v>
      </c>
      <c r="P908" s="76">
        <f>'Results csv file'!Q1355</f>
        <v>1.375769E-2</v>
      </c>
      <c r="Q908" s="77">
        <f>'Results csv file'!R1355</f>
        <v>1.321379E-2</v>
      </c>
      <c r="R908" s="164"/>
      <c r="S908" s="164"/>
      <c r="T908" s="164"/>
      <c r="U908" s="164"/>
      <c r="V908" s="164"/>
      <c r="W908" s="164"/>
      <c r="X908" s="164"/>
    </row>
    <row r="909" spans="1:24" x14ac:dyDescent="0.25">
      <c r="A909" s="91" t="str">
        <f>'Results csv file'!A1360</f>
        <v>munxhoutot(PortAdelEnf3)</v>
      </c>
      <c r="B909" s="76">
        <f>'Results csv file'!C1356</f>
        <v>-1.2621500000000001E-2</v>
      </c>
      <c r="C909" s="76">
        <f>'Results csv file'!D1356</f>
        <v>-1.5718099999999999E-2</v>
      </c>
      <c r="D909" s="76">
        <f>'Results csv file'!E1356</f>
        <v>-1.8263870000000001E-2</v>
      </c>
      <c r="E909" s="76">
        <f>'Results csv file'!F1356</f>
        <v>-2.0416320000000002E-2</v>
      </c>
      <c r="F909" s="76">
        <f>'Results csv file'!G1356</f>
        <v>-2.1257720000000001E-2</v>
      </c>
      <c r="G909" s="76">
        <f>'Results csv file'!H1356</f>
        <v>-2.2141640000000001E-2</v>
      </c>
      <c r="H909" s="76">
        <f>'Results csv file'!I1356</f>
        <v>-2.285098E-2</v>
      </c>
      <c r="I909" s="76">
        <f>'Results csv file'!J1356</f>
        <v>-2.3404879999999999E-2</v>
      </c>
      <c r="J909" s="76">
        <f>'Results csv file'!K1356</f>
        <v>-2.2223529999999998E-2</v>
      </c>
      <c r="K909" s="76">
        <f>'Results csv file'!L1356</f>
        <v>-2.1374319999999999E-2</v>
      </c>
      <c r="L909" s="76">
        <f>'Results csv file'!M1356</f>
        <v>-2.0620070000000001E-2</v>
      </c>
      <c r="M909" s="76">
        <f>'Results csv file'!N1356</f>
        <v>-1.9868130000000001E-2</v>
      </c>
      <c r="N909" s="76">
        <f>'Results csv file'!O1356</f>
        <v>-1.96046E-2</v>
      </c>
      <c r="O909" s="76">
        <f>'Results csv file'!P1356</f>
        <v>-1.9682410000000001E-2</v>
      </c>
      <c r="P909" s="76">
        <f>'Results csv file'!Q1356</f>
        <v>-1.9828220000000001E-2</v>
      </c>
      <c r="Q909" s="77">
        <f>'Results csv file'!R1356</f>
        <v>-1.9915800000000001E-2</v>
      </c>
      <c r="R909" s="164"/>
      <c r="S909" s="164"/>
      <c r="T909" s="164"/>
      <c r="U909" s="164"/>
      <c r="V909" s="164"/>
      <c r="W909" s="164"/>
      <c r="X909" s="164"/>
    </row>
    <row r="910" spans="1:24" x14ac:dyDescent="0.25">
      <c r="A910" s="91" t="str">
        <f>'Results csv file'!A1361</f>
        <v>munxhoutot(PortAdelEnf4)</v>
      </c>
      <c r="B910" s="76">
        <f>'Results csv file'!C1357</f>
        <v>2.1169679999999999E-3</v>
      </c>
      <c r="C910" s="76">
        <f>'Results csv file'!D1357</f>
        <v>-1.4796379999999999E-3</v>
      </c>
      <c r="D910" s="76">
        <f>'Results csv file'!E1357</f>
        <v>-4.3584119999999999E-3</v>
      </c>
      <c r="E910" s="76">
        <f>'Results csv file'!F1357</f>
        <v>-6.7558719999999996E-3</v>
      </c>
      <c r="F910" s="76">
        <f>'Results csv file'!G1357</f>
        <v>-7.7814199999999998E-3</v>
      </c>
      <c r="G910" s="76">
        <f>'Results csv file'!H1357</f>
        <v>-8.9471459999999996E-3</v>
      </c>
      <c r="H910" s="76">
        <f>'Results csv file'!I1357</f>
        <v>-9.8994129999999993E-3</v>
      </c>
      <c r="I910" s="76">
        <f>'Results csv file'!J1357</f>
        <v>-1.0667019999999999E-2</v>
      </c>
      <c r="J910" s="76">
        <f>'Results csv file'!K1357</f>
        <v>-9.1510110000000006E-3</v>
      </c>
      <c r="K910" s="76">
        <f>'Results csv file'!L1357</f>
        <v>-8.3108780000000007E-3</v>
      </c>
      <c r="L910" s="76">
        <f>'Results csv file'!M1357</f>
        <v>-7.6239469999999998E-3</v>
      </c>
      <c r="M910" s="76">
        <f>'Results csv file'!N1357</f>
        <v>-7.2135680000000001E-3</v>
      </c>
      <c r="N910" s="76">
        <f>'Results csv file'!O1357</f>
        <v>-7.2820330000000003E-3</v>
      </c>
      <c r="O910" s="76">
        <f>'Results csv file'!P1357</f>
        <v>-7.6133279999999999E-3</v>
      </c>
      <c r="P910" s="76">
        <f>'Results csv file'!Q1357</f>
        <v>-7.9439520000000007E-3</v>
      </c>
      <c r="Q910" s="77">
        <f>'Results csv file'!R1357</f>
        <v>-8.2065209999999996E-3</v>
      </c>
      <c r="R910" s="164"/>
      <c r="S910" s="164"/>
      <c r="T910" s="164"/>
      <c r="U910" s="164"/>
      <c r="V910" s="164"/>
      <c r="W910" s="164"/>
      <c r="X910" s="164"/>
    </row>
    <row r="911" spans="1:24" x14ac:dyDescent="0.25">
      <c r="A911" s="91" t="str">
        <f>'Results csv file'!A1362</f>
        <v>munxhoutot(PortAdelEnf5)</v>
      </c>
      <c r="B911" s="76">
        <f>'Results csv file'!C1358</f>
        <v>1.252155E-3</v>
      </c>
      <c r="C911" s="76">
        <f>'Results csv file'!D1358</f>
        <v>-2.3848430000000002E-3</v>
      </c>
      <c r="D911" s="76">
        <f>'Results csv file'!E1358</f>
        <v>-5.3038720000000003E-3</v>
      </c>
      <c r="E911" s="76">
        <f>'Results csv file'!F1358</f>
        <v>-7.7314360000000004E-3</v>
      </c>
      <c r="F911" s="76">
        <f>'Results csv file'!G1358</f>
        <v>-8.8157719999999995E-3</v>
      </c>
      <c r="G911" s="76">
        <f>'Results csv file'!H1358</f>
        <v>-9.9818700000000003E-3</v>
      </c>
      <c r="H911" s="76">
        <f>'Results csv file'!I1358</f>
        <v>-1.094415E-2</v>
      </c>
      <c r="I911" s="76">
        <f>'Results csv file'!J1358</f>
        <v>-1.171199E-2</v>
      </c>
      <c r="J911" s="76">
        <f>'Results csv file'!K1358</f>
        <v>-1.033661E-2</v>
      </c>
      <c r="K911" s="76">
        <f>'Results csv file'!L1358</f>
        <v>-9.53443E-3</v>
      </c>
      <c r="L911" s="76">
        <f>'Results csv file'!M1358</f>
        <v>-8.8663349999999995E-3</v>
      </c>
      <c r="M911" s="76">
        <f>'Results csv file'!N1358</f>
        <v>-8.4167570000000004E-3</v>
      </c>
      <c r="N911" s="76">
        <f>'Results csv file'!O1358</f>
        <v>-8.4558879999999999E-3</v>
      </c>
      <c r="O911" s="76">
        <f>'Results csv file'!P1358</f>
        <v>-8.7775330000000006E-3</v>
      </c>
      <c r="P911" s="76">
        <f>'Results csv file'!Q1358</f>
        <v>-9.1180370000000007E-3</v>
      </c>
      <c r="Q911" s="77">
        <f>'Results csv file'!R1358</f>
        <v>-9.3707500000000006E-3</v>
      </c>
      <c r="R911" s="164"/>
      <c r="S911" s="164"/>
      <c r="T911" s="164"/>
      <c r="U911" s="164"/>
      <c r="V911" s="164"/>
      <c r="W911" s="164"/>
      <c r="X911" s="164"/>
    </row>
    <row r="912" spans="1:24" x14ac:dyDescent="0.25">
      <c r="A912" s="91" t="str">
        <f>'Results csv file'!A1363</f>
        <v>munxhoutot(WestTorrensE)</v>
      </c>
      <c r="B912" s="76">
        <f>'Results csv file'!C1359</f>
        <v>2.3850540000000002E-3</v>
      </c>
      <c r="C912" s="76">
        <f>'Results csv file'!D1359</f>
        <v>-1.0624499999999999E-3</v>
      </c>
      <c r="D912" s="76">
        <f>'Results csv file'!E1359</f>
        <v>-3.8320009999999998E-3</v>
      </c>
      <c r="E912" s="76">
        <f>'Results csv file'!F1359</f>
        <v>-6.1301100000000002E-3</v>
      </c>
      <c r="F912" s="76">
        <f>'Results csv file'!G1359</f>
        <v>-7.1077240000000002E-3</v>
      </c>
      <c r="G912" s="76">
        <f>'Results csv file'!H1359</f>
        <v>-8.2346409999999991E-3</v>
      </c>
      <c r="H912" s="76">
        <f>'Results csv file'!I1359</f>
        <v>-9.167494E-3</v>
      </c>
      <c r="I912" s="76">
        <f>'Results csv file'!J1359</f>
        <v>-9.9256220000000003E-3</v>
      </c>
      <c r="J912" s="76">
        <f>'Results csv file'!K1359</f>
        <v>-8.3915129999999998E-3</v>
      </c>
      <c r="K912" s="76">
        <f>'Results csv file'!L1359</f>
        <v>-7.5516059999999998E-3</v>
      </c>
      <c r="L912" s="76">
        <f>'Results csv file'!M1359</f>
        <v>-6.8551469999999998E-3</v>
      </c>
      <c r="M912" s="76">
        <f>'Results csv file'!N1359</f>
        <v>-6.435128E-3</v>
      </c>
      <c r="N912" s="76">
        <f>'Results csv file'!O1359</f>
        <v>-6.4840439999999996E-3</v>
      </c>
      <c r="O912" s="76">
        <f>'Results csv file'!P1359</f>
        <v>-6.7861320000000003E-3</v>
      </c>
      <c r="P912" s="76">
        <f>'Results csv file'!Q1359</f>
        <v>-7.1070700000000001E-3</v>
      </c>
      <c r="Q912" s="77">
        <f>'Results csv file'!R1359</f>
        <v>-7.3502070000000001E-3</v>
      </c>
      <c r="R912" s="164"/>
      <c r="S912" s="164"/>
      <c r="T912" s="164"/>
      <c r="U912" s="164"/>
      <c r="V912" s="164"/>
      <c r="W912" s="164"/>
      <c r="X912" s="164"/>
    </row>
    <row r="913" spans="1:24" x14ac:dyDescent="0.25">
      <c r="A913" s="91" t="str">
        <f>'Results csv file'!A1364</f>
        <v>munxhoutot(WestTorrensW)</v>
      </c>
      <c r="B913" s="76">
        <f>'Results csv file'!C1360</f>
        <v>-6.2075859999999997E-2</v>
      </c>
      <c r="C913" s="76">
        <f>'Results csv file'!D1360</f>
        <v>-6.2950370000000005E-2</v>
      </c>
      <c r="D913" s="76">
        <f>'Results csv file'!E1360</f>
        <v>-6.3844239999999997E-2</v>
      </c>
      <c r="E913" s="76">
        <f>'Results csv file'!F1360</f>
        <v>-6.4718460000000005E-2</v>
      </c>
      <c r="F913" s="76">
        <f>'Results csv file'!G1360</f>
        <v>-6.4999009999999996E-2</v>
      </c>
      <c r="G913" s="76">
        <f>'Results csv file'!H1360</f>
        <v>-6.4872520000000003E-2</v>
      </c>
      <c r="H913" s="76">
        <f>'Results csv file'!I1360</f>
        <v>-6.4678100000000002E-2</v>
      </c>
      <c r="I913" s="76">
        <f>'Results csv file'!J1360</f>
        <v>-6.4444769999999998E-2</v>
      </c>
      <c r="J913" s="76">
        <f>'Results csv file'!K1360</f>
        <v>-6.5302009999999994E-2</v>
      </c>
      <c r="K913" s="76">
        <f>'Results csv file'!L1360</f>
        <v>-6.4915959999999995E-2</v>
      </c>
      <c r="L913" s="76">
        <f>'Results csv file'!M1360</f>
        <v>-6.4355090000000004E-2</v>
      </c>
      <c r="M913" s="76">
        <f>'Results csv file'!N1360</f>
        <v>-6.2537609999999993E-2</v>
      </c>
      <c r="N913" s="76">
        <f>'Results csv file'!O1360</f>
        <v>-6.1130839999999999E-2</v>
      </c>
      <c r="O913" s="76">
        <f>'Results csv file'!P1360</f>
        <v>-6.0283110000000001E-2</v>
      </c>
      <c r="P913" s="76">
        <f>'Results csv file'!Q1360</f>
        <v>-5.9758070000000003E-2</v>
      </c>
      <c r="Q913" s="77">
        <f>'Results csv file'!R1360</f>
        <v>-5.927222E-2</v>
      </c>
      <c r="R913" s="164"/>
      <c r="S913" s="164"/>
      <c r="T913" s="164"/>
      <c r="U913" s="164"/>
      <c r="V913" s="164"/>
      <c r="W913" s="164"/>
      <c r="X913" s="164"/>
    </row>
    <row r="914" spans="1:24" x14ac:dyDescent="0.25">
      <c r="A914" s="91" t="str">
        <f>'Results csv file'!A1365</f>
        <v>munxhoutot(UnincorpWest)</v>
      </c>
      <c r="B914" s="76">
        <f>'Results csv file'!C1361</f>
        <v>-1.438977E-2</v>
      </c>
      <c r="C914" s="76">
        <f>'Results csv file'!D1361</f>
        <v>-1.66152E-2</v>
      </c>
      <c r="D914" s="76">
        <f>'Results csv file'!E1361</f>
        <v>-1.8428630000000001E-2</v>
      </c>
      <c r="E914" s="76">
        <f>'Results csv file'!F1361</f>
        <v>-1.9947989999999999E-2</v>
      </c>
      <c r="F914" s="76">
        <f>'Results csv file'!G1361</f>
        <v>-2.0791770000000001E-2</v>
      </c>
      <c r="G914" s="76">
        <f>'Results csv file'!H1361</f>
        <v>-2.143318E-2</v>
      </c>
      <c r="H914" s="76">
        <f>'Results csv file'!I1361</f>
        <v>-2.1919149999999998E-2</v>
      </c>
      <c r="I914" s="76">
        <f>'Results csv file'!J1361</f>
        <v>-2.2288519999999999E-2</v>
      </c>
      <c r="J914" s="76">
        <f>'Results csv file'!K1361</f>
        <v>-2.206812E-2</v>
      </c>
      <c r="K914" s="76">
        <f>'Results csv file'!L1361</f>
        <v>-2.156489E-2</v>
      </c>
      <c r="L914" s="76">
        <f>'Results csv file'!M1361</f>
        <v>-2.1051190000000001E-2</v>
      </c>
      <c r="M914" s="76">
        <f>'Results csv file'!N1361</f>
        <v>-2.021067E-2</v>
      </c>
      <c r="N914" s="76">
        <f>'Results csv file'!O1361</f>
        <v>-1.9819679999999999E-2</v>
      </c>
      <c r="O914" s="76">
        <f>'Results csv file'!P1361</f>
        <v>-1.9800149999999999E-2</v>
      </c>
      <c r="P914" s="76">
        <f>'Results csv file'!Q1361</f>
        <v>-1.9887869999999998E-2</v>
      </c>
      <c r="Q914" s="77">
        <f>'Results csv file'!R1361</f>
        <v>-1.9936590000000001E-2</v>
      </c>
      <c r="R914" s="164"/>
      <c r="S914" s="164"/>
      <c r="T914" s="164"/>
      <c r="U914" s="164"/>
      <c r="V914" s="164"/>
      <c r="W914" s="164"/>
      <c r="X914" s="164"/>
    </row>
    <row r="915" spans="1:24" x14ac:dyDescent="0.25">
      <c r="A915" s="91" t="str">
        <f>'Results csv file'!A1366</f>
        <v>munxhoutot(Adelaide)</v>
      </c>
      <c r="B915" s="76">
        <f>'Results csv file'!C1362</f>
        <v>-1.548743E-2</v>
      </c>
      <c r="C915" s="76">
        <f>'Results csv file'!D1362</f>
        <v>-1.8128289999999998E-2</v>
      </c>
      <c r="D915" s="76">
        <f>'Results csv file'!E1362</f>
        <v>-2.024861E-2</v>
      </c>
      <c r="E915" s="76">
        <f>'Results csv file'!F1362</f>
        <v>-2.2025380000000001E-2</v>
      </c>
      <c r="F915" s="76">
        <f>'Results csv file'!G1362</f>
        <v>-2.28387E-2</v>
      </c>
      <c r="G915" s="76">
        <f>'Results csv file'!H1362</f>
        <v>-2.3577130000000002E-2</v>
      </c>
      <c r="H915" s="76">
        <f>'Results csv file'!I1362</f>
        <v>-2.4160439999999998E-2</v>
      </c>
      <c r="I915" s="76">
        <f>'Results csv file'!J1362</f>
        <v>-2.4597730000000002E-2</v>
      </c>
      <c r="J915" s="76">
        <f>'Results csv file'!K1362</f>
        <v>-2.3892190000000001E-2</v>
      </c>
      <c r="K915" s="76">
        <f>'Results csv file'!L1362</f>
        <v>-2.3254670000000002E-2</v>
      </c>
      <c r="L915" s="76">
        <f>'Results csv file'!M1362</f>
        <v>-2.26646E-2</v>
      </c>
      <c r="M915" s="76">
        <f>'Results csv file'!N1362</f>
        <v>-2.187275E-2</v>
      </c>
      <c r="N915" s="76">
        <f>'Results csv file'!O1362</f>
        <v>-2.15307E-2</v>
      </c>
      <c r="O915" s="76">
        <f>'Results csv file'!P1362</f>
        <v>-2.1540460000000001E-2</v>
      </c>
      <c r="P915" s="76">
        <f>'Results csv file'!Q1362</f>
        <v>-2.1637880000000002E-2</v>
      </c>
      <c r="Q915" s="77">
        <f>'Results csv file'!R1362</f>
        <v>-2.1696300000000002E-2</v>
      </c>
      <c r="R915" s="164"/>
      <c r="S915" s="164"/>
      <c r="T915" s="164"/>
      <c r="U915" s="164"/>
      <c r="V915" s="164"/>
      <c r="W915" s="164"/>
      <c r="X915" s="164"/>
    </row>
    <row r="916" spans="1:24" x14ac:dyDescent="0.25">
      <c r="A916" s="91" t="str">
        <f>'Results csv file'!A1367</f>
        <v>munxhoutot(AdelaideHill)</v>
      </c>
      <c r="B916" s="76">
        <f>'Results csv file'!C1363</f>
        <v>1.287928E-2</v>
      </c>
      <c r="C916" s="76">
        <f>'Results csv file'!D1363</f>
        <v>8.7781979999999992E-3</v>
      </c>
      <c r="D916" s="76">
        <f>'Results csv file'!E1363</f>
        <v>5.4544420000000003E-3</v>
      </c>
      <c r="E916" s="76">
        <f>'Results csv file'!F1363</f>
        <v>2.6813309999999999E-3</v>
      </c>
      <c r="F916" s="76">
        <f>'Results csv file'!G1363</f>
        <v>1.569462E-3</v>
      </c>
      <c r="G916" s="76">
        <f>'Results csv file'!H1363</f>
        <v>1.510118E-4</v>
      </c>
      <c r="H916" s="76">
        <f>'Results csv file'!I1363</f>
        <v>-1.054173E-3</v>
      </c>
      <c r="I916" s="76">
        <f>'Results csv file'!J1363</f>
        <v>-2.0455040000000001E-3</v>
      </c>
      <c r="J916" s="76">
        <f>'Results csv file'!K1363</f>
        <v>1.073888E-4</v>
      </c>
      <c r="K916" s="76">
        <f>'Results csv file'!L1363</f>
        <v>1.111569E-3</v>
      </c>
      <c r="L916" s="76">
        <f>'Results csv file'!M1363</f>
        <v>1.9242179999999999E-3</v>
      </c>
      <c r="M916" s="76">
        <f>'Results csv file'!N1363</f>
        <v>2.1294640000000002E-3</v>
      </c>
      <c r="N916" s="76">
        <f>'Results csv file'!O1363</f>
        <v>1.8559710000000001E-3</v>
      </c>
      <c r="O916" s="76">
        <f>'Results csv file'!P1363</f>
        <v>1.3588859999999999E-3</v>
      </c>
      <c r="P916" s="76">
        <f>'Results csv file'!Q1363</f>
        <v>9.1156620000000001E-4</v>
      </c>
      <c r="Q916" s="77">
        <f>'Results csv file'!R1363</f>
        <v>5.6158290000000001E-4</v>
      </c>
      <c r="R916" s="164"/>
      <c r="S916" s="164"/>
      <c r="T916" s="164"/>
      <c r="U916" s="164"/>
      <c r="V916" s="164"/>
      <c r="W916" s="164"/>
      <c r="X916" s="164"/>
    </row>
    <row r="917" spans="1:24" x14ac:dyDescent="0.25">
      <c r="A917" s="91" t="str">
        <f>'Results csv file'!A1368</f>
        <v>munxhoutot(AdelaideHil2)</v>
      </c>
      <c r="B917" s="76">
        <f>'Results csv file'!C1364</f>
        <v>8.0885000000000002E-3</v>
      </c>
      <c r="C917" s="76">
        <f>'Results csv file'!D1364</f>
        <v>3.997624E-3</v>
      </c>
      <c r="D917" s="76">
        <f>'Results csv file'!E1364</f>
        <v>7.0365610000000002E-4</v>
      </c>
      <c r="E917" s="76">
        <f>'Results csv file'!F1364</f>
        <v>-2.0297029999999999E-3</v>
      </c>
      <c r="F917" s="76">
        <f>'Results csv file'!G1364</f>
        <v>-3.161049E-3</v>
      </c>
      <c r="G917" s="76">
        <f>'Results csv file'!H1364</f>
        <v>-4.511312E-3</v>
      </c>
      <c r="H917" s="76">
        <f>'Results csv file'!I1364</f>
        <v>-5.6387870000000001E-3</v>
      </c>
      <c r="I917" s="76">
        <f>'Results csv file'!J1364</f>
        <v>-6.562165E-3</v>
      </c>
      <c r="J917" s="76">
        <f>'Results csv file'!K1364</f>
        <v>-4.5985640000000003E-3</v>
      </c>
      <c r="K917" s="76">
        <f>'Results csv file'!L1364</f>
        <v>-3.6231169999999999E-3</v>
      </c>
      <c r="L917" s="76">
        <f>'Results csv file'!M1364</f>
        <v>-2.8391089999999998E-3</v>
      </c>
      <c r="M917" s="76">
        <f>'Results csv file'!N1364</f>
        <v>-2.5557980000000002E-3</v>
      </c>
      <c r="N917" s="76">
        <f>'Results csv file'!O1364</f>
        <v>-2.7708170000000001E-3</v>
      </c>
      <c r="O917" s="76">
        <f>'Results csv file'!P1364</f>
        <v>-3.2290919999999998E-3</v>
      </c>
      <c r="P917" s="76">
        <f>'Results csv file'!Q1364</f>
        <v>-3.6474480000000002E-3</v>
      </c>
      <c r="Q917" s="77">
        <f>'Results csv file'!R1364</f>
        <v>-3.9779899999999998E-3</v>
      </c>
      <c r="R917" s="164"/>
      <c r="S917" s="164"/>
      <c r="T917" s="164"/>
      <c r="U917" s="164"/>
      <c r="V917" s="164"/>
      <c r="W917" s="164"/>
      <c r="X917" s="164"/>
    </row>
    <row r="918" spans="1:24" x14ac:dyDescent="0.25">
      <c r="A918" s="91" t="str">
        <f>'Results csv file'!A1369</f>
        <v>munxhoutot(BurnsideNort)</v>
      </c>
      <c r="B918" s="76">
        <f>'Results csv file'!C1365</f>
        <v>6.3325560000000003E-2</v>
      </c>
      <c r="C918" s="76">
        <f>'Results csv file'!D1365</f>
        <v>5.9371050000000002E-2</v>
      </c>
      <c r="D918" s="76">
        <f>'Results csv file'!E1365</f>
        <v>5.561667E-2</v>
      </c>
      <c r="E918" s="76">
        <f>'Results csv file'!F1365</f>
        <v>5.2171049999999997E-2</v>
      </c>
      <c r="F918" s="76">
        <f>'Results csv file'!G1365</f>
        <v>4.9555950000000001E-2</v>
      </c>
      <c r="G918" s="76">
        <f>'Results csv file'!H1365</f>
        <v>4.7097159999999999E-2</v>
      </c>
      <c r="H918" s="76">
        <f>'Results csv file'!I1365</f>
        <v>4.4943940000000002E-2</v>
      </c>
      <c r="I918" s="76">
        <f>'Results csv file'!J1365</f>
        <v>4.3077289999999997E-2</v>
      </c>
      <c r="J918" s="76">
        <f>'Results csv file'!K1365</f>
        <v>4.37337E-2</v>
      </c>
      <c r="K918" s="76">
        <f>'Results csv file'!L1365</f>
        <v>4.4277329999999997E-2</v>
      </c>
      <c r="L918" s="76">
        <f>'Results csv file'!M1365</f>
        <v>4.4818129999999998E-2</v>
      </c>
      <c r="M918" s="76">
        <f>'Results csv file'!N1365</f>
        <v>4.4589110000000001E-2</v>
      </c>
      <c r="N918" s="76">
        <f>'Results csv file'!O1365</f>
        <v>4.3826150000000001E-2</v>
      </c>
      <c r="O918" s="76">
        <f>'Results csv file'!P1365</f>
        <v>4.2872069999999998E-2</v>
      </c>
      <c r="P918" s="76">
        <f>'Results csv file'!Q1365</f>
        <v>4.1985090000000003E-2</v>
      </c>
      <c r="Q918" s="77">
        <f>'Results csv file'!R1365</f>
        <v>4.1224869999999997E-2</v>
      </c>
      <c r="R918" s="164"/>
      <c r="S918" s="164"/>
      <c r="T918" s="164"/>
      <c r="U918" s="164"/>
      <c r="V918" s="164"/>
      <c r="W918" s="164"/>
      <c r="X918" s="164"/>
    </row>
    <row r="919" spans="1:24" x14ac:dyDescent="0.25">
      <c r="A919" s="91" t="str">
        <f>'Results csv file'!A1370</f>
        <v>munxhoutot(BurnsideSout)</v>
      </c>
      <c r="B919" s="76">
        <f>'Results csv file'!C1366</f>
        <v>4.7447839999999998E-2</v>
      </c>
      <c r="C919" s="76">
        <f>'Results csv file'!D1366</f>
        <v>4.188828E-2</v>
      </c>
      <c r="D919" s="76">
        <f>'Results csv file'!E1366</f>
        <v>3.747027E-2</v>
      </c>
      <c r="E919" s="76">
        <f>'Results csv file'!F1366</f>
        <v>3.3839309999999997E-2</v>
      </c>
      <c r="F919" s="76">
        <f>'Results csv file'!G1366</f>
        <v>3.2351049999999999E-2</v>
      </c>
      <c r="G919" s="76">
        <f>'Results csv file'!H1366</f>
        <v>3.0185070000000001E-2</v>
      </c>
      <c r="H919" s="76">
        <f>'Results csv file'!I1366</f>
        <v>2.8309500000000001E-2</v>
      </c>
      <c r="I919" s="76">
        <f>'Results csv file'!J1366</f>
        <v>2.673532E-2</v>
      </c>
      <c r="J919" s="76">
        <f>'Results csv file'!K1366</f>
        <v>3.0426970000000001E-2</v>
      </c>
      <c r="K919" s="76">
        <f>'Results csv file'!L1366</f>
        <v>3.177758E-2</v>
      </c>
      <c r="L919" s="76">
        <f>'Results csv file'!M1366</f>
        <v>3.2734560000000003E-2</v>
      </c>
      <c r="M919" s="76">
        <f>'Results csv file'!N1366</f>
        <v>3.2187550000000002E-2</v>
      </c>
      <c r="N919" s="76">
        <f>'Results csv file'!O1366</f>
        <v>3.1132469999999999E-2</v>
      </c>
      <c r="O919" s="76">
        <f>'Results csv file'!P1366</f>
        <v>3.003132E-2</v>
      </c>
      <c r="P919" s="76">
        <f>'Results csv file'!Q1366</f>
        <v>2.9156089999999999E-2</v>
      </c>
      <c r="Q919" s="77">
        <f>'Results csv file'!R1366</f>
        <v>2.8427069999999999E-2</v>
      </c>
      <c r="R919" s="164"/>
      <c r="S919" s="164"/>
      <c r="T919" s="164"/>
      <c r="U919" s="164"/>
      <c r="V919" s="164"/>
      <c r="W919" s="164"/>
      <c r="X919" s="164"/>
    </row>
    <row r="920" spans="1:24" x14ac:dyDescent="0.25">
      <c r="A920" s="91" t="str">
        <f>'Results csv file'!A1371</f>
        <v>munxhoutot(Campbelltow5)</v>
      </c>
      <c r="B920" s="76">
        <f>'Results csv file'!C1367</f>
        <v>4.0209590000000003E-2</v>
      </c>
      <c r="C920" s="76">
        <f>'Results csv file'!D1367</f>
        <v>3.4918079999999997E-2</v>
      </c>
      <c r="D920" s="76">
        <f>'Results csv file'!E1367</f>
        <v>3.073832E-2</v>
      </c>
      <c r="E920" s="76">
        <f>'Results csv file'!F1367</f>
        <v>2.7296000000000001E-2</v>
      </c>
      <c r="F920" s="76">
        <f>'Results csv file'!G1367</f>
        <v>2.589526E-2</v>
      </c>
      <c r="G920" s="76">
        <f>'Results csv file'!H1367</f>
        <v>2.3885219999999999E-2</v>
      </c>
      <c r="H920" s="76">
        <f>'Results csv file'!I1367</f>
        <v>2.2156019999999998E-2</v>
      </c>
      <c r="I920" s="76">
        <f>'Results csv file'!J1367</f>
        <v>2.0708609999999999E-2</v>
      </c>
      <c r="J920" s="76">
        <f>'Results csv file'!K1367</f>
        <v>2.4179889999999999E-2</v>
      </c>
      <c r="K920" s="76">
        <f>'Results csv file'!L1367</f>
        <v>2.5471830000000001E-2</v>
      </c>
      <c r="L920" s="76">
        <f>'Results csv file'!M1367</f>
        <v>2.6389579999999999E-2</v>
      </c>
      <c r="M920" s="76">
        <f>'Results csv file'!N1367</f>
        <v>2.5940359999999999E-2</v>
      </c>
      <c r="N920" s="76">
        <f>'Results csv file'!O1367</f>
        <v>2.4983350000000001E-2</v>
      </c>
      <c r="O920" s="76">
        <f>'Results csv file'!P1367</f>
        <v>2.3960490000000001E-2</v>
      </c>
      <c r="P920" s="76">
        <f>'Results csv file'!Q1367</f>
        <v>2.3134229999999999E-2</v>
      </c>
      <c r="Q920" s="77">
        <f>'Results csv file'!R1367</f>
        <v>2.2463799999999999E-2</v>
      </c>
      <c r="R920" s="164"/>
      <c r="S920" s="164"/>
      <c r="T920" s="164"/>
      <c r="U920" s="164"/>
      <c r="V920" s="164"/>
      <c r="W920" s="164"/>
      <c r="X920" s="164"/>
    </row>
    <row r="921" spans="1:24" x14ac:dyDescent="0.25">
      <c r="A921" s="91" t="str">
        <f>'Results csv file'!A1372</f>
        <v>munxhoutot(Campbelltow6)</v>
      </c>
      <c r="B921" s="76">
        <f>'Results csv file'!C1368</f>
        <v>2.6572740000000001E-2</v>
      </c>
      <c r="C921" s="76">
        <f>'Results csv file'!D1368</f>
        <v>2.1950379999999999E-2</v>
      </c>
      <c r="D921" s="76">
        <f>'Results csv file'!E1368</f>
        <v>1.825309E-2</v>
      </c>
      <c r="E921" s="76">
        <f>'Results csv file'!F1368</f>
        <v>1.518534E-2</v>
      </c>
      <c r="F921" s="76">
        <f>'Results csv file'!G1368</f>
        <v>1.3900849999999999E-2</v>
      </c>
      <c r="G921" s="76">
        <f>'Results csv file'!H1368</f>
        <v>1.221189E-2</v>
      </c>
      <c r="H921" s="76">
        <f>'Results csv file'!I1368</f>
        <v>1.0774840000000001E-2</v>
      </c>
      <c r="I921" s="76">
        <f>'Results csv file'!J1368</f>
        <v>9.5901800000000002E-3</v>
      </c>
      <c r="J921" s="76">
        <f>'Results csv file'!K1368</f>
        <v>1.229134E-2</v>
      </c>
      <c r="K921" s="76">
        <f>'Results csv file'!L1368</f>
        <v>1.347665E-2</v>
      </c>
      <c r="L921" s="76">
        <f>'Results csv file'!M1368</f>
        <v>1.4374369999999999E-2</v>
      </c>
      <c r="M921" s="76">
        <f>'Results csv file'!N1368</f>
        <v>1.4306009999999999E-2</v>
      </c>
      <c r="N921" s="76">
        <f>'Results csv file'!O1368</f>
        <v>1.370144E-2</v>
      </c>
      <c r="O921" s="76">
        <f>'Results csv file'!P1368</f>
        <v>1.2932849999999999E-2</v>
      </c>
      <c r="P921" s="76">
        <f>'Results csv file'!Q1368</f>
        <v>1.228229E-2</v>
      </c>
      <c r="Q921" s="77">
        <f>'Results csv file'!R1368</f>
        <v>1.176786E-2</v>
      </c>
      <c r="R921" s="164"/>
      <c r="S921" s="164"/>
      <c r="T921" s="164"/>
      <c r="U921" s="164"/>
      <c r="V921" s="164"/>
      <c r="W921" s="164"/>
      <c r="X921" s="164"/>
    </row>
    <row r="922" spans="1:24" x14ac:dyDescent="0.25">
      <c r="A922" s="91" t="str">
        <f>'Results csv file'!A1373</f>
        <v>munxhoutot(NorwPahamSt)</v>
      </c>
      <c r="B922" s="76">
        <f>'Results csv file'!C1369</f>
        <v>4.1006689999999998E-2</v>
      </c>
      <c r="C922" s="76">
        <f>'Results csv file'!D1369</f>
        <v>3.5685550000000003E-2</v>
      </c>
      <c r="D922" s="76">
        <f>'Results csv file'!E1369</f>
        <v>3.1515010000000003E-2</v>
      </c>
      <c r="E922" s="76">
        <f>'Results csv file'!F1369</f>
        <v>2.810147E-2</v>
      </c>
      <c r="F922" s="76">
        <f>'Results csv file'!G1369</f>
        <v>2.6748890000000001E-2</v>
      </c>
      <c r="G922" s="76">
        <f>'Results csv file'!H1369</f>
        <v>2.4738429999999999E-2</v>
      </c>
      <c r="H922" s="76">
        <f>'Results csv file'!I1369</f>
        <v>2.299905E-2</v>
      </c>
      <c r="I922" s="76">
        <f>'Results csv file'!J1369</f>
        <v>2.155077E-2</v>
      </c>
      <c r="J922" s="76">
        <f>'Results csv file'!K1369</f>
        <v>2.5128299999999999E-2</v>
      </c>
      <c r="K922" s="76">
        <f>'Results csv file'!L1369</f>
        <v>2.6382249999999999E-2</v>
      </c>
      <c r="L922" s="76">
        <f>'Results csv file'!M1369</f>
        <v>2.7262120000000001E-2</v>
      </c>
      <c r="M922" s="76">
        <f>'Results csv file'!N1369</f>
        <v>2.673447E-2</v>
      </c>
      <c r="N922" s="76">
        <f>'Results csv file'!O1369</f>
        <v>2.5747300000000001E-2</v>
      </c>
      <c r="O922" s="76">
        <f>'Results csv file'!P1369</f>
        <v>2.4733359999999999E-2</v>
      </c>
      <c r="P922" s="76">
        <f>'Results csv file'!Q1369</f>
        <v>2.391596E-2</v>
      </c>
      <c r="Q922" s="77">
        <f>'Results csv file'!R1369</f>
        <v>2.324505E-2</v>
      </c>
      <c r="R922" s="164"/>
      <c r="S922" s="164"/>
      <c r="T922" s="164"/>
      <c r="U922" s="164"/>
      <c r="V922" s="164"/>
      <c r="W922" s="164"/>
      <c r="X922" s="164"/>
    </row>
    <row r="923" spans="1:24" x14ac:dyDescent="0.25">
      <c r="A923" s="91" t="str">
        <f>'Results csv file'!A1374</f>
        <v>munxhoutot(NorwPhamStP)</v>
      </c>
      <c r="B923" s="76">
        <f>'Results csv file'!C1370</f>
        <v>4.2138809999999999E-2</v>
      </c>
      <c r="C923" s="76">
        <f>'Results csv file'!D1370</f>
        <v>3.6797110000000001E-2</v>
      </c>
      <c r="D923" s="76">
        <f>'Results csv file'!E1370</f>
        <v>3.256705E-2</v>
      </c>
      <c r="E923" s="76">
        <f>'Results csv file'!F1370</f>
        <v>2.909432E-2</v>
      </c>
      <c r="F923" s="76">
        <f>'Results csv file'!G1370</f>
        <v>2.7702750000000002E-2</v>
      </c>
      <c r="G923" s="76">
        <f>'Results csv file'!H1370</f>
        <v>2.5672489999999999E-2</v>
      </c>
      <c r="H923" s="76">
        <f>'Results csv file'!I1370</f>
        <v>2.3913179999999999E-2</v>
      </c>
      <c r="I923" s="76">
        <f>'Results csv file'!J1370</f>
        <v>2.2445260000000002E-2</v>
      </c>
      <c r="J923" s="76">
        <f>'Results csv file'!K1370</f>
        <v>2.6014800000000001E-2</v>
      </c>
      <c r="K923" s="76">
        <f>'Results csv file'!L1370</f>
        <v>2.7337090000000001E-2</v>
      </c>
      <c r="L923" s="76">
        <f>'Results csv file'!M1370</f>
        <v>2.827549E-2</v>
      </c>
      <c r="M923" s="76">
        <f>'Results csv file'!N1370</f>
        <v>2.778684E-2</v>
      </c>
      <c r="N923" s="76">
        <f>'Results csv file'!O1370</f>
        <v>2.6809360000000001E-2</v>
      </c>
      <c r="O923" s="76">
        <f>'Results csv file'!P1370</f>
        <v>2.578534E-2</v>
      </c>
      <c r="P923" s="76">
        <f>'Results csv file'!Q1370</f>
        <v>2.4967929999999999E-2</v>
      </c>
      <c r="Q923" s="77">
        <f>'Results csv file'!R1370</f>
        <v>2.4296809999999999E-2</v>
      </c>
      <c r="R923" s="164"/>
      <c r="S923" s="164"/>
      <c r="T923" s="164"/>
      <c r="U923" s="164"/>
      <c r="V923" s="164"/>
      <c r="W923" s="164"/>
      <c r="X923" s="164"/>
    </row>
    <row r="924" spans="1:24" x14ac:dyDescent="0.25">
      <c r="A924" s="91" t="str">
        <f>'Results csv file'!A1375</f>
        <v>munxhoutot(Prospect)</v>
      </c>
      <c r="B924" s="76">
        <f>'Results csv file'!C1371</f>
        <v>3.8412979999999999E-2</v>
      </c>
      <c r="C924" s="76">
        <f>'Results csv file'!D1371</f>
        <v>3.3138609999999999E-2</v>
      </c>
      <c r="D924" s="76">
        <f>'Results csv file'!E1371</f>
        <v>2.8976979999999999E-2</v>
      </c>
      <c r="E924" s="76">
        <f>'Results csv file'!F1371</f>
        <v>2.5573149999999999E-2</v>
      </c>
      <c r="F924" s="76">
        <f>'Results csv file'!G1371</f>
        <v>2.3997279999999999E-2</v>
      </c>
      <c r="G924" s="76">
        <f>'Results csv file'!H1371</f>
        <v>2.200643E-2</v>
      </c>
      <c r="H924" s="76">
        <f>'Results csv file'!I1371</f>
        <v>2.031591E-2</v>
      </c>
      <c r="I924" s="76">
        <f>'Results csv file'!J1371</f>
        <v>1.8907029999999998E-2</v>
      </c>
      <c r="J924" s="76">
        <f>'Results csv file'!K1371</f>
        <v>2.176676E-2</v>
      </c>
      <c r="K924" s="76">
        <f>'Results csv file'!L1371</f>
        <v>2.291557E-2</v>
      </c>
      <c r="L924" s="76">
        <f>'Results csv file'!M1371</f>
        <v>2.3737640000000001E-2</v>
      </c>
      <c r="M924" s="76">
        <f>'Results csv file'!N1371</f>
        <v>2.3395929999999999E-2</v>
      </c>
      <c r="N924" s="76">
        <f>'Results csv file'!O1371</f>
        <v>2.2507539999999999E-2</v>
      </c>
      <c r="O924" s="76">
        <f>'Results csv file'!P1371</f>
        <v>2.1494699999999999E-2</v>
      </c>
      <c r="P924" s="76">
        <f>'Results csv file'!Q1371</f>
        <v>2.0639399999999999E-2</v>
      </c>
      <c r="Q924" s="77">
        <f>'Results csv file'!R1371</f>
        <v>1.9949620000000001E-2</v>
      </c>
      <c r="R924" s="164"/>
      <c r="S924" s="164"/>
      <c r="T924" s="164"/>
      <c r="U924" s="164"/>
      <c r="V924" s="164"/>
      <c r="W924" s="164"/>
      <c r="X924" s="164"/>
    </row>
    <row r="925" spans="1:24" x14ac:dyDescent="0.25">
      <c r="A925" s="91" t="str">
        <f>'Results csv file'!A1376</f>
        <v>munxhoutot(UnleyEast)</v>
      </c>
      <c r="B925" s="76">
        <f>'Results csv file'!C1372</f>
        <v>2.4902980000000002E-2</v>
      </c>
      <c r="C925" s="76">
        <f>'Results csv file'!D1372</f>
        <v>2.0258999999999999E-2</v>
      </c>
      <c r="D925" s="76">
        <f>'Results csv file'!E1372</f>
        <v>1.6530429999999999E-2</v>
      </c>
      <c r="E925" s="76">
        <f>'Results csv file'!F1372</f>
        <v>1.343156E-2</v>
      </c>
      <c r="F925" s="76">
        <f>'Results csv file'!G1372</f>
        <v>1.212707E-2</v>
      </c>
      <c r="G925" s="76">
        <f>'Results csv file'!H1372</f>
        <v>1.04277E-2</v>
      </c>
      <c r="H925" s="76">
        <f>'Results csv file'!I1372</f>
        <v>8.980221E-3</v>
      </c>
      <c r="I925" s="76">
        <f>'Results csv file'!J1372</f>
        <v>7.7851609999999996E-3</v>
      </c>
      <c r="J925" s="76">
        <f>'Results csv file'!K1372</f>
        <v>1.038408E-2</v>
      </c>
      <c r="K925" s="76">
        <f>'Results csv file'!L1372</f>
        <v>1.150319E-2</v>
      </c>
      <c r="L925" s="76">
        <f>'Results csv file'!M1372</f>
        <v>1.236363E-2</v>
      </c>
      <c r="M925" s="76">
        <f>'Results csv file'!N1372</f>
        <v>1.232452E-2</v>
      </c>
      <c r="N925" s="76">
        <f>'Results csv file'!O1372</f>
        <v>1.1777859999999999E-2</v>
      </c>
      <c r="O925" s="76">
        <f>'Results csv file'!P1372</f>
        <v>1.105716E-2</v>
      </c>
      <c r="P925" s="76">
        <f>'Results csv file'!Q1372</f>
        <v>1.044461E-2</v>
      </c>
      <c r="Q925" s="77">
        <f>'Results csv file'!R1372</f>
        <v>9.9393650000000004E-3</v>
      </c>
      <c r="R925" s="164"/>
      <c r="S925" s="164"/>
      <c r="T925" s="164"/>
      <c r="U925" s="164"/>
      <c r="V925" s="164"/>
      <c r="W925" s="164"/>
      <c r="X925" s="164"/>
    </row>
    <row r="926" spans="1:24" x14ac:dyDescent="0.25">
      <c r="A926" s="91" t="str">
        <f>'Results csv file'!A1377</f>
        <v>munxhoutot(UnleyWest)</v>
      </c>
      <c r="B926" s="76">
        <f>'Results csv file'!C1373</f>
        <v>3.5635100000000003E-2</v>
      </c>
      <c r="C926" s="76">
        <f>'Results csv file'!D1373</f>
        <v>3.051777E-2</v>
      </c>
      <c r="D926" s="76">
        <f>'Results csv file'!E1373</f>
        <v>2.642452E-2</v>
      </c>
      <c r="E926" s="76">
        <f>'Results csv file'!F1373</f>
        <v>2.3049779999999999E-2</v>
      </c>
      <c r="F926" s="76">
        <f>'Results csv file'!G1373</f>
        <v>2.158113E-2</v>
      </c>
      <c r="G926" s="76">
        <f>'Results csv file'!H1373</f>
        <v>1.9638829999999999E-2</v>
      </c>
      <c r="H926" s="76">
        <f>'Results csv file'!I1373</f>
        <v>1.7977360000000001E-2</v>
      </c>
      <c r="I926" s="76">
        <f>'Results csv file'!J1373</f>
        <v>1.658805E-2</v>
      </c>
      <c r="J926" s="76">
        <f>'Results csv file'!K1373</f>
        <v>1.9565079999999999E-2</v>
      </c>
      <c r="K926" s="76">
        <f>'Results csv file'!L1373</f>
        <v>2.078033E-2</v>
      </c>
      <c r="L926" s="76">
        <f>'Results csv file'!M1373</f>
        <v>2.167914E-2</v>
      </c>
      <c r="M926" s="76">
        <f>'Results csv file'!N1373</f>
        <v>2.1444930000000001E-2</v>
      </c>
      <c r="N926" s="76">
        <f>'Results csv file'!O1373</f>
        <v>2.0653830000000001E-2</v>
      </c>
      <c r="O926" s="76">
        <f>'Results csv file'!P1373</f>
        <v>1.973838E-2</v>
      </c>
      <c r="P926" s="76">
        <f>'Results csv file'!Q1373</f>
        <v>1.8970460000000001E-2</v>
      </c>
      <c r="Q926" s="77">
        <f>'Results csv file'!R1373</f>
        <v>1.83486E-2</v>
      </c>
      <c r="R926" s="164"/>
      <c r="S926" s="164"/>
      <c r="T926" s="164"/>
      <c r="U926" s="164"/>
      <c r="V926" s="164"/>
      <c r="W926" s="164"/>
      <c r="X926" s="164"/>
    </row>
    <row r="927" spans="1:24" x14ac:dyDescent="0.25">
      <c r="A927" s="91" t="str">
        <f>'Results csv file'!A1378</f>
        <v>munxhoutot(WalkervilleM)</v>
      </c>
      <c r="B927" s="76">
        <f>'Results csv file'!C1374</f>
        <v>4.3498200000000001E-2</v>
      </c>
      <c r="C927" s="76">
        <f>'Results csv file'!D1374</f>
        <v>3.8077109999999997E-2</v>
      </c>
      <c r="D927" s="76">
        <f>'Results csv file'!E1374</f>
        <v>3.3787699999999997E-2</v>
      </c>
      <c r="E927" s="76">
        <f>'Results csv file'!F1374</f>
        <v>3.0255540000000001E-2</v>
      </c>
      <c r="F927" s="76">
        <f>'Results csv file'!G1374</f>
        <v>2.879702E-2</v>
      </c>
      <c r="G927" s="76">
        <f>'Results csv file'!H1374</f>
        <v>2.6718840000000001E-2</v>
      </c>
      <c r="H927" s="76">
        <f>'Results csv file'!I1374</f>
        <v>2.4911760000000002E-2</v>
      </c>
      <c r="I927" s="76">
        <f>'Results csv file'!J1374</f>
        <v>2.3396009999999998E-2</v>
      </c>
      <c r="J927" s="76">
        <f>'Results csv file'!K1374</f>
        <v>2.6932859999999999E-2</v>
      </c>
      <c r="K927" s="76">
        <f>'Results csv file'!L1374</f>
        <v>2.8244209999999999E-2</v>
      </c>
      <c r="L927" s="76">
        <f>'Results csv file'!M1374</f>
        <v>2.9172E-2</v>
      </c>
      <c r="M927" s="76">
        <f>'Results csv file'!N1374</f>
        <v>2.8693260000000002E-2</v>
      </c>
      <c r="N927" s="76">
        <f>'Results csv file'!O1374</f>
        <v>2.7697010000000001E-2</v>
      </c>
      <c r="O927" s="76">
        <f>'Results csv file'!P1374</f>
        <v>2.6644620000000001E-2</v>
      </c>
      <c r="P927" s="76">
        <f>'Results csv file'!Q1374</f>
        <v>2.5789019999999999E-2</v>
      </c>
      <c r="Q927" s="77">
        <f>'Results csv file'!R1374</f>
        <v>2.508931E-2</v>
      </c>
      <c r="R927" s="164"/>
      <c r="S927" s="164"/>
      <c r="T927" s="164"/>
      <c r="U927" s="164"/>
      <c r="V927" s="164"/>
      <c r="W927" s="164"/>
      <c r="X927" s="164"/>
    </row>
    <row r="928" spans="1:24" x14ac:dyDescent="0.25">
      <c r="A928" s="91" t="str">
        <f>'Results csv file'!A1379</f>
        <v>munxhoutot(HoldfastBayN)</v>
      </c>
      <c r="B928" s="76">
        <f>'Results csv file'!C1375</f>
        <v>3.041315E-2</v>
      </c>
      <c r="C928" s="76">
        <f>'Results csv file'!D1375</f>
        <v>2.5582270000000001E-2</v>
      </c>
      <c r="D928" s="76">
        <f>'Results csv file'!E1375</f>
        <v>2.1725850000000001E-2</v>
      </c>
      <c r="E928" s="76">
        <f>'Results csv file'!F1375</f>
        <v>1.8528699999999999E-2</v>
      </c>
      <c r="F928" s="76">
        <f>'Results csv file'!G1375</f>
        <v>1.7146129999999999E-2</v>
      </c>
      <c r="G928" s="76">
        <f>'Results csv file'!H1375</f>
        <v>1.534891E-2</v>
      </c>
      <c r="H928" s="76">
        <f>'Results csv file'!I1375</f>
        <v>1.380375E-2</v>
      </c>
      <c r="I928" s="76">
        <f>'Results csv file'!J1375</f>
        <v>1.252086E-2</v>
      </c>
      <c r="J928" s="76">
        <f>'Results csv file'!K1375</f>
        <v>1.5225600000000001E-2</v>
      </c>
      <c r="K928" s="76">
        <f>'Results csv file'!L1375</f>
        <v>1.636427E-2</v>
      </c>
      <c r="L928" s="76">
        <f>'Results csv file'!M1375</f>
        <v>1.721514E-2</v>
      </c>
      <c r="M928" s="76">
        <f>'Results csv file'!N1375</f>
        <v>1.7068690000000001E-2</v>
      </c>
      <c r="N928" s="76">
        <f>'Results csv file'!O1375</f>
        <v>1.640465E-2</v>
      </c>
      <c r="O928" s="76">
        <f>'Results csv file'!P1375</f>
        <v>1.55961E-2</v>
      </c>
      <c r="P928" s="76">
        <f>'Results csv file'!Q1375</f>
        <v>1.490584E-2</v>
      </c>
      <c r="Q928" s="77">
        <f>'Results csv file'!R1375</f>
        <v>1.4342189999999999E-2</v>
      </c>
      <c r="R928" s="164"/>
      <c r="S928" s="164"/>
      <c r="T928" s="164"/>
      <c r="U928" s="164"/>
      <c r="V928" s="164"/>
      <c r="W928" s="164"/>
      <c r="X928" s="164"/>
    </row>
    <row r="929" spans="1:24" x14ac:dyDescent="0.25">
      <c r="A929" s="91" t="str">
        <f>'Results csv file'!A1380</f>
        <v>munxhoutot(HoldfastBayS)</v>
      </c>
      <c r="B929" s="76">
        <f>'Results csv file'!C1376</f>
        <v>4.6666039999999999E-2</v>
      </c>
      <c r="C929" s="76">
        <f>'Results csv file'!D1376</f>
        <v>4.1145569999999999E-2</v>
      </c>
      <c r="D929" s="76">
        <f>'Results csv file'!E1376</f>
        <v>3.6757039999999998E-2</v>
      </c>
      <c r="E929" s="76">
        <f>'Results csv file'!F1376</f>
        <v>3.3145639999999997E-2</v>
      </c>
      <c r="F929" s="76">
        <f>'Results csv file'!G1376</f>
        <v>3.1668229999999999E-2</v>
      </c>
      <c r="G929" s="76">
        <f>'Results csv file'!H1376</f>
        <v>2.951258E-2</v>
      </c>
      <c r="H929" s="76">
        <f>'Results csv file'!I1376</f>
        <v>2.7647109999999999E-2</v>
      </c>
      <c r="I929" s="76">
        <f>'Results csv file'!J1376</f>
        <v>2.6072959999999999E-2</v>
      </c>
      <c r="J929" s="76">
        <f>'Results csv file'!K1376</f>
        <v>2.98508E-2</v>
      </c>
      <c r="K929" s="76">
        <f>'Results csv file'!L1376</f>
        <v>3.1229059999999999E-2</v>
      </c>
      <c r="L929" s="76">
        <f>'Results csv file'!M1376</f>
        <v>3.2204950000000003E-2</v>
      </c>
      <c r="M929" s="76">
        <f>'Results csv file'!N1376</f>
        <v>3.1667470000000003E-2</v>
      </c>
      <c r="N929" s="76">
        <f>'Results csv file'!O1376</f>
        <v>3.0611909999999999E-2</v>
      </c>
      <c r="O929" s="76">
        <f>'Results csv file'!P1376</f>
        <v>2.9510249999999998E-2</v>
      </c>
      <c r="P929" s="76">
        <f>'Results csv file'!Q1376</f>
        <v>2.8634940000000001E-2</v>
      </c>
      <c r="Q929" s="77">
        <f>'Results csv file'!R1376</f>
        <v>2.7905860000000001E-2</v>
      </c>
      <c r="R929" s="164"/>
      <c r="S929" s="164"/>
      <c r="T929" s="164"/>
      <c r="U929" s="164"/>
      <c r="V929" s="164"/>
      <c r="W929" s="164"/>
      <c r="X929" s="164"/>
    </row>
    <row r="930" spans="1:24" x14ac:dyDescent="0.25">
      <c r="A930" s="91" t="str">
        <f>'Results csv file'!A1381</f>
        <v>munxhoutot(MarionCentra)</v>
      </c>
      <c r="B930" s="76">
        <f>'Results csv file'!C1377</f>
        <v>4.7833479999999998E-2</v>
      </c>
      <c r="C930" s="76">
        <f>'Results csv file'!D1377</f>
        <v>4.2274739999999998E-2</v>
      </c>
      <c r="D930" s="76">
        <f>'Results csv file'!E1377</f>
        <v>3.787716E-2</v>
      </c>
      <c r="E930" s="76">
        <f>'Results csv file'!F1377</f>
        <v>3.4266449999999997E-2</v>
      </c>
      <c r="F930" s="76">
        <f>'Results csv file'!G1377</f>
        <v>3.2788560000000001E-2</v>
      </c>
      <c r="G930" s="76">
        <f>'Results csv file'!H1377</f>
        <v>3.0632690000000001E-2</v>
      </c>
      <c r="H930" s="76">
        <f>'Results csv file'!I1377</f>
        <v>2.876708E-2</v>
      </c>
      <c r="I930" s="76">
        <f>'Results csv file'!J1377</f>
        <v>2.71928E-2</v>
      </c>
      <c r="J930" s="76">
        <f>'Results csv file'!K1377</f>
        <v>3.096436E-2</v>
      </c>
      <c r="K930" s="76">
        <f>'Results csv file'!L1377</f>
        <v>3.2352640000000002E-2</v>
      </c>
      <c r="L930" s="76">
        <f>'Results csv file'!M1377</f>
        <v>3.3328679999999999E-2</v>
      </c>
      <c r="M930" s="76">
        <f>'Results csv file'!N1377</f>
        <v>3.279116E-2</v>
      </c>
      <c r="N930" s="76">
        <f>'Results csv file'!O1377</f>
        <v>3.1715899999999998E-2</v>
      </c>
      <c r="O930" s="76">
        <f>'Results csv file'!P1377</f>
        <v>3.0604309999999999E-2</v>
      </c>
      <c r="P930" s="76">
        <f>'Results csv file'!Q1377</f>
        <v>2.971909E-2</v>
      </c>
      <c r="Q930" s="77">
        <f>'Results csv file'!R1377</f>
        <v>2.8989859999999999E-2</v>
      </c>
      <c r="R930" s="164"/>
      <c r="S930" s="164"/>
      <c r="T930" s="164"/>
      <c r="U930" s="164"/>
      <c r="V930" s="164"/>
      <c r="W930" s="164"/>
      <c r="X930" s="164"/>
    </row>
    <row r="931" spans="1:24" x14ac:dyDescent="0.25">
      <c r="A931" s="91" t="str">
        <f>'Results csv file'!A1382</f>
        <v>munxhoutot(MarionNorth)</v>
      </c>
      <c r="B931" s="76">
        <f>'Results csv file'!C1378</f>
        <v>4.4748320000000001E-2</v>
      </c>
      <c r="C931" s="76">
        <f>'Results csv file'!D1378</f>
        <v>3.9297039999999998E-2</v>
      </c>
      <c r="D931" s="76">
        <f>'Results csv file'!E1378</f>
        <v>3.4987249999999998E-2</v>
      </c>
      <c r="E931" s="76">
        <f>'Results csv file'!F1378</f>
        <v>3.1454530000000001E-2</v>
      </c>
      <c r="F931" s="76">
        <f>'Results csv file'!G1378</f>
        <v>3.0025019999999999E-2</v>
      </c>
      <c r="G931" s="76">
        <f>'Results csv file'!H1378</f>
        <v>2.7936989999999998E-2</v>
      </c>
      <c r="H931" s="76">
        <f>'Results csv file'!I1378</f>
        <v>2.6129309999999999E-2</v>
      </c>
      <c r="I931" s="76">
        <f>'Results csv file'!J1378</f>
        <v>2.461325E-2</v>
      </c>
      <c r="J931" s="76">
        <f>'Results csv file'!K1378</f>
        <v>2.82426E-2</v>
      </c>
      <c r="K931" s="76">
        <f>'Results csv file'!L1378</f>
        <v>2.95827E-2</v>
      </c>
      <c r="L931" s="76">
        <f>'Results csv file'!M1378</f>
        <v>3.0529830000000001E-2</v>
      </c>
      <c r="M931" s="76">
        <f>'Results csv file'!N1378</f>
        <v>3.0031530000000001E-2</v>
      </c>
      <c r="N931" s="76">
        <f>'Results csv file'!O1378</f>
        <v>2.9024930000000001E-2</v>
      </c>
      <c r="O931" s="76">
        <f>'Results csv file'!P1378</f>
        <v>2.7982E-2</v>
      </c>
      <c r="P931" s="76">
        <f>'Results csv file'!Q1378</f>
        <v>2.713579E-2</v>
      </c>
      <c r="Q931" s="77">
        <f>'Results csv file'!R1378</f>
        <v>2.6445550000000002E-2</v>
      </c>
      <c r="R931" s="164"/>
      <c r="S931" s="164"/>
      <c r="T931" s="164"/>
      <c r="U931" s="164"/>
      <c r="V931" s="164"/>
      <c r="W931" s="164"/>
      <c r="X931" s="164"/>
    </row>
    <row r="932" spans="1:24" x14ac:dyDescent="0.25">
      <c r="A932" s="91" t="str">
        <f>'Results csv file'!A1383</f>
        <v>munxhoutot(MarionSouth)</v>
      </c>
      <c r="B932" s="76">
        <f>'Results csv file'!C1379</f>
        <v>3.051657E-2</v>
      </c>
      <c r="C932" s="76">
        <f>'Results csv file'!D1379</f>
        <v>2.5509830000000001E-2</v>
      </c>
      <c r="D932" s="76">
        <f>'Results csv file'!E1379</f>
        <v>2.15365E-2</v>
      </c>
      <c r="E932" s="76">
        <f>'Results csv file'!F1379</f>
        <v>1.8271280000000001E-2</v>
      </c>
      <c r="F932" s="76">
        <f>'Results csv file'!G1379</f>
        <v>1.6879729999999999E-2</v>
      </c>
      <c r="G932" s="76">
        <f>'Results csv file'!H1379</f>
        <v>1.506364E-2</v>
      </c>
      <c r="H932" s="76">
        <f>'Results csv file'!I1379</f>
        <v>1.351893E-2</v>
      </c>
      <c r="I932" s="76">
        <f>'Results csv file'!J1379</f>
        <v>1.2246109999999999E-2</v>
      </c>
      <c r="J932" s="76">
        <f>'Results csv file'!K1379</f>
        <v>1.511415E-2</v>
      </c>
      <c r="K932" s="76">
        <f>'Results csv file'!L1379</f>
        <v>1.6310930000000001E-2</v>
      </c>
      <c r="L932" s="76">
        <f>'Results csv file'!M1379</f>
        <v>1.7200380000000001E-2</v>
      </c>
      <c r="M932" s="76">
        <f>'Results csv file'!N1379</f>
        <v>1.7024649999999999E-2</v>
      </c>
      <c r="N932" s="76">
        <f>'Results csv file'!O1379</f>
        <v>1.6312150000000001E-2</v>
      </c>
      <c r="O932" s="76">
        <f>'Results csv file'!P1379</f>
        <v>1.546471E-2</v>
      </c>
      <c r="P932" s="76">
        <f>'Results csv file'!Q1379</f>
        <v>1.4755040000000001E-2</v>
      </c>
      <c r="Q932" s="77">
        <f>'Results csv file'!R1379</f>
        <v>1.418168E-2</v>
      </c>
      <c r="R932" s="164"/>
      <c r="S932" s="164"/>
      <c r="T932" s="164"/>
      <c r="U932" s="164"/>
      <c r="V932" s="164"/>
      <c r="W932" s="164"/>
      <c r="X932" s="164"/>
    </row>
    <row r="933" spans="1:24" x14ac:dyDescent="0.25">
      <c r="A933" s="91" t="str">
        <f>'Results csv file'!A1384</f>
        <v>munxhoutot(MitchamHills)</v>
      </c>
      <c r="B933" s="76">
        <f>'Results csv file'!C1380</f>
        <v>3.9761299999999999E-2</v>
      </c>
      <c r="C933" s="76">
        <f>'Results csv file'!D1380</f>
        <v>3.4450059999999998E-2</v>
      </c>
      <c r="D933" s="76">
        <f>'Results csv file'!E1380</f>
        <v>3.0250579999999999E-2</v>
      </c>
      <c r="E933" s="76">
        <f>'Results csv file'!F1380</f>
        <v>2.679848E-2</v>
      </c>
      <c r="F933" s="76">
        <f>'Results csv file'!G1380</f>
        <v>2.5339629999999998E-2</v>
      </c>
      <c r="G933" s="76">
        <f>'Results csv file'!H1380</f>
        <v>2.3349120000000001E-2</v>
      </c>
      <c r="H933" s="76">
        <f>'Results csv file'!I1380</f>
        <v>2.1639329999999998E-2</v>
      </c>
      <c r="I933" s="76">
        <f>'Results csv file'!J1380</f>
        <v>2.0211150000000001E-2</v>
      </c>
      <c r="J933" s="76">
        <f>'Results csv file'!K1380</f>
        <v>2.3531349999999999E-2</v>
      </c>
      <c r="K933" s="76">
        <f>'Results csv file'!L1380</f>
        <v>2.483316E-2</v>
      </c>
      <c r="L933" s="76">
        <f>'Results csv file'!M1380</f>
        <v>2.5760729999999999E-2</v>
      </c>
      <c r="M933" s="76">
        <f>'Results csv file'!N1380</f>
        <v>2.5379889999999999E-2</v>
      </c>
      <c r="N933" s="76">
        <f>'Results csv file'!O1380</f>
        <v>2.4452290000000002E-2</v>
      </c>
      <c r="O933" s="76">
        <f>'Results csv file'!P1380</f>
        <v>2.3439080000000001E-2</v>
      </c>
      <c r="P933" s="76">
        <f>'Results csv file'!Q1380</f>
        <v>2.2612759999999999E-2</v>
      </c>
      <c r="Q933" s="77">
        <f>'Results csv file'!R1380</f>
        <v>2.1942300000000001E-2</v>
      </c>
      <c r="R933" s="164"/>
      <c r="S933" s="164"/>
      <c r="T933" s="164"/>
      <c r="U933" s="164"/>
      <c r="V933" s="164"/>
      <c r="W933" s="164"/>
      <c r="X933" s="164"/>
    </row>
    <row r="934" spans="1:24" x14ac:dyDescent="0.25">
      <c r="A934" s="91" t="str">
        <f>'Results csv file'!A1385</f>
        <v>munxhoutot(MitchamNorth)</v>
      </c>
      <c r="B934" s="76">
        <f>'Results csv file'!C1381</f>
        <v>3.6878899999999999E-2</v>
      </c>
      <c r="C934" s="76">
        <f>'Results csv file'!D1381</f>
        <v>3.171388E-2</v>
      </c>
      <c r="D934" s="76">
        <f>'Results csv file'!E1381</f>
        <v>2.761193E-2</v>
      </c>
      <c r="E934" s="76">
        <f>'Results csv file'!F1381</f>
        <v>2.423811E-2</v>
      </c>
      <c r="F934" s="76">
        <f>'Results csv file'!G1381</f>
        <v>2.275951E-2</v>
      </c>
      <c r="G934" s="76">
        <f>'Results csv file'!H1381</f>
        <v>2.0817059999999998E-2</v>
      </c>
      <c r="H934" s="76">
        <f>'Results csv file'!I1381</f>
        <v>1.9155459999999999E-2</v>
      </c>
      <c r="I934" s="76">
        <f>'Results csv file'!J1381</f>
        <v>1.777575E-2</v>
      </c>
      <c r="J934" s="76">
        <f>'Results csv file'!K1381</f>
        <v>2.081204E-2</v>
      </c>
      <c r="K934" s="76">
        <f>'Results csv file'!L1381</f>
        <v>2.2047219999999999E-2</v>
      </c>
      <c r="L934" s="76">
        <f>'Results csv file'!M1381</f>
        <v>2.2946500000000002E-2</v>
      </c>
      <c r="M934" s="76">
        <f>'Results csv file'!N1381</f>
        <v>2.266307E-2</v>
      </c>
      <c r="N934" s="76">
        <f>'Results csv file'!O1381</f>
        <v>2.1823019999999999E-2</v>
      </c>
      <c r="O934" s="76">
        <f>'Results csv file'!P1381</f>
        <v>2.086822E-2</v>
      </c>
      <c r="P934" s="76">
        <f>'Results csv file'!Q1381</f>
        <v>2.007105E-2</v>
      </c>
      <c r="Q934" s="77">
        <f>'Results csv file'!R1381</f>
        <v>1.9419990000000002E-2</v>
      </c>
      <c r="R934" s="164"/>
      <c r="S934" s="164"/>
      <c r="T934" s="164"/>
      <c r="U934" s="164"/>
      <c r="V934" s="164"/>
      <c r="W934" s="164"/>
      <c r="X934" s="164"/>
    </row>
    <row r="935" spans="1:24" x14ac:dyDescent="0.25">
      <c r="A935" s="91" t="str">
        <f>'Results csv file'!A1386</f>
        <v>munxhoutot(MitchamWest)</v>
      </c>
      <c r="B935" s="76">
        <f>'Results csv file'!C1382</f>
        <v>3.8389920000000001E-2</v>
      </c>
      <c r="C935" s="76">
        <f>'Results csv file'!D1382</f>
        <v>3.3226079999999998E-2</v>
      </c>
      <c r="D935" s="76">
        <f>'Results csv file'!E1382</f>
        <v>2.9124879999999999E-2</v>
      </c>
      <c r="E935" s="76">
        <f>'Results csv file'!F1382</f>
        <v>2.575154E-2</v>
      </c>
      <c r="F935" s="76">
        <f>'Results csv file'!G1382</f>
        <v>2.4301509999999998E-2</v>
      </c>
      <c r="G935" s="76">
        <f>'Results csv file'!H1382</f>
        <v>2.2339439999999999E-2</v>
      </c>
      <c r="H935" s="76">
        <f>'Results csv file'!I1382</f>
        <v>2.0658289999999999E-2</v>
      </c>
      <c r="I935" s="76">
        <f>'Results csv file'!J1382</f>
        <v>1.9258850000000001E-2</v>
      </c>
      <c r="J935" s="76">
        <f>'Results csv file'!K1382</f>
        <v>2.2390899999999998E-2</v>
      </c>
      <c r="K935" s="76">
        <f>'Results csv file'!L1382</f>
        <v>2.3636210000000001E-2</v>
      </c>
      <c r="L935" s="76">
        <f>'Results csv file'!M1382</f>
        <v>2.4535830000000002E-2</v>
      </c>
      <c r="M935" s="76">
        <f>'Results csv file'!N1382</f>
        <v>2.421338E-2</v>
      </c>
      <c r="N935" s="76">
        <f>'Results csv file'!O1382</f>
        <v>2.3353639999999998E-2</v>
      </c>
      <c r="O935" s="76">
        <f>'Results csv file'!P1382</f>
        <v>2.2388669999999999E-2</v>
      </c>
      <c r="P935" s="76">
        <f>'Results csv file'!Q1382</f>
        <v>2.159117E-2</v>
      </c>
      <c r="Q935" s="77">
        <f>'Results csv file'!R1382</f>
        <v>2.0939849999999999E-2</v>
      </c>
      <c r="R935" s="164"/>
      <c r="S935" s="164"/>
      <c r="T935" s="164"/>
      <c r="U935" s="164"/>
      <c r="V935" s="164"/>
      <c r="W935" s="164"/>
      <c r="X935" s="164"/>
    </row>
    <row r="936" spans="1:24" x14ac:dyDescent="0.25">
      <c r="A936" s="91" t="str">
        <f>'Results csv file'!A1387</f>
        <v>munxhoutot(Onkaparinga2)</v>
      </c>
      <c r="B936" s="76">
        <f>'Results csv file'!C1383</f>
        <v>3.61543E-2</v>
      </c>
      <c r="C936" s="76">
        <f>'Results csv file'!D1383</f>
        <v>3.1070199999999999E-2</v>
      </c>
      <c r="D936" s="76">
        <f>'Results csv file'!E1383</f>
        <v>2.7048869999999999E-2</v>
      </c>
      <c r="E936" s="76">
        <f>'Results csv file'!F1383</f>
        <v>2.3765089999999999E-2</v>
      </c>
      <c r="F936" s="76">
        <f>'Results csv file'!G1383</f>
        <v>2.225595E-2</v>
      </c>
      <c r="G936" s="76">
        <f>'Results csv file'!H1383</f>
        <v>2.0351979999999999E-2</v>
      </c>
      <c r="H936" s="76">
        <f>'Results csv file'!I1383</f>
        <v>1.872936E-2</v>
      </c>
      <c r="I936" s="76">
        <f>'Results csv file'!J1383</f>
        <v>1.7378749999999998E-2</v>
      </c>
      <c r="J936" s="76">
        <f>'Results csv file'!K1383</f>
        <v>2.0229850000000001E-2</v>
      </c>
      <c r="K936" s="76">
        <f>'Results csv file'!L1383</f>
        <v>2.1388540000000001E-2</v>
      </c>
      <c r="L936" s="76">
        <f>'Results csv file'!M1383</f>
        <v>2.2220460000000001E-2</v>
      </c>
      <c r="M936" s="76">
        <f>'Results csv file'!N1383</f>
        <v>2.1927559999999999E-2</v>
      </c>
      <c r="N936" s="76">
        <f>'Results csv file'!O1383</f>
        <v>2.1068199999999999E-2</v>
      </c>
      <c r="O936" s="76">
        <f>'Results csv file'!P1383</f>
        <v>2.0084250000000001E-2</v>
      </c>
      <c r="P936" s="76">
        <f>'Results csv file'!Q1383</f>
        <v>1.9267340000000001E-2</v>
      </c>
      <c r="Q936" s="77">
        <f>'Results csv file'!R1383</f>
        <v>1.8596789999999998E-2</v>
      </c>
      <c r="R936" s="164"/>
      <c r="S936" s="164"/>
      <c r="T936" s="164"/>
      <c r="U936" s="164"/>
      <c r="V936" s="164"/>
      <c r="W936" s="164"/>
      <c r="X936" s="164"/>
    </row>
    <row r="937" spans="1:24" x14ac:dyDescent="0.25">
      <c r="A937" s="91" t="str">
        <f>'Results csv file'!A1388</f>
        <v>munxhoutot(OnkaparingaH)</v>
      </c>
      <c r="B937" s="76">
        <f>'Results csv file'!C1384</f>
        <v>5.0535389999999999E-2</v>
      </c>
      <c r="C937" s="76">
        <f>'Results csv file'!D1384</f>
        <v>4.4848789999999999E-2</v>
      </c>
      <c r="D937" s="76">
        <f>'Results csv file'!E1384</f>
        <v>4.0362830000000002E-2</v>
      </c>
      <c r="E937" s="76">
        <f>'Results csv file'!F1384</f>
        <v>3.6663710000000002E-2</v>
      </c>
      <c r="F937" s="76">
        <f>'Results csv file'!G1384</f>
        <v>3.5110330000000002E-2</v>
      </c>
      <c r="G937" s="76">
        <f>'Results csv file'!H1384</f>
        <v>3.2868349999999998E-2</v>
      </c>
      <c r="H937" s="76">
        <f>'Results csv file'!I1384</f>
        <v>3.0925919999999999E-2</v>
      </c>
      <c r="I937" s="76">
        <f>'Results csv file'!J1384</f>
        <v>2.929416E-2</v>
      </c>
      <c r="J937" s="76">
        <f>'Results csv file'!K1384</f>
        <v>3.3114129999999999E-2</v>
      </c>
      <c r="K937" s="76">
        <f>'Results csv file'!L1384</f>
        <v>3.4510079999999999E-2</v>
      </c>
      <c r="L937" s="76">
        <f>'Results csv file'!M1384</f>
        <v>3.5474970000000002E-2</v>
      </c>
      <c r="M937" s="76">
        <f>'Results csv file'!N1384</f>
        <v>3.488894E-2</v>
      </c>
      <c r="N937" s="76">
        <f>'Results csv file'!O1384</f>
        <v>3.3756050000000003E-2</v>
      </c>
      <c r="O937" s="76">
        <f>'Results csv file'!P1384</f>
        <v>3.2577399999999999E-2</v>
      </c>
      <c r="P937" s="76">
        <f>'Results csv file'!Q1384</f>
        <v>3.1624909999999999E-2</v>
      </c>
      <c r="Q937" s="77">
        <f>'Results csv file'!R1384</f>
        <v>3.0847759999999998E-2</v>
      </c>
      <c r="R937" s="164"/>
      <c r="S937" s="164"/>
      <c r="T937" s="164"/>
      <c r="U937" s="164"/>
      <c r="V937" s="164"/>
      <c r="W937" s="164"/>
      <c r="X937" s="164"/>
    </row>
    <row r="938" spans="1:24" x14ac:dyDescent="0.25">
      <c r="A938" s="91" t="str">
        <f>'Results csv file'!A1389</f>
        <v>munxhoutot(OnkaparingaM)</v>
      </c>
      <c r="B938" s="76">
        <f>'Results csv file'!C1385</f>
        <v>4.7477989999999998E-2</v>
      </c>
      <c r="C938" s="76">
        <f>'Results csv file'!D1385</f>
        <v>4.1929340000000002E-2</v>
      </c>
      <c r="D938" s="76">
        <f>'Results csv file'!E1385</f>
        <v>3.7541739999999997E-2</v>
      </c>
      <c r="E938" s="76">
        <f>'Results csv file'!F1385</f>
        <v>3.3931059999999999E-2</v>
      </c>
      <c r="F938" s="76">
        <f>'Results csv file'!G1385</f>
        <v>3.2483390000000001E-2</v>
      </c>
      <c r="G938" s="76">
        <f>'Results csv file'!H1385</f>
        <v>3.0327759999999999E-2</v>
      </c>
      <c r="H938" s="76">
        <f>'Results csv file'!I1385</f>
        <v>2.846247E-2</v>
      </c>
      <c r="I938" s="76">
        <f>'Results csv file'!J1385</f>
        <v>2.6898160000000001E-2</v>
      </c>
      <c r="J938" s="76">
        <f>'Results csv file'!K1385</f>
        <v>3.0730299999999999E-2</v>
      </c>
      <c r="K938" s="76">
        <f>'Results csv file'!L1385</f>
        <v>3.2127240000000001E-2</v>
      </c>
      <c r="L938" s="76">
        <f>'Results csv file'!M1385</f>
        <v>3.3112389999999998E-2</v>
      </c>
      <c r="M938" s="76">
        <f>'Results csv file'!N1385</f>
        <v>3.2574800000000001E-2</v>
      </c>
      <c r="N938" s="76">
        <f>'Results csv file'!O1385</f>
        <v>3.1519020000000002E-2</v>
      </c>
      <c r="O938" s="76">
        <f>'Results csv file'!P1385</f>
        <v>3.0417469999999999E-2</v>
      </c>
      <c r="P938" s="76">
        <f>'Results csv file'!Q1385</f>
        <v>2.9551850000000001E-2</v>
      </c>
      <c r="Q938" s="77">
        <f>'Results csv file'!R1385</f>
        <v>2.884244E-2</v>
      </c>
      <c r="R938" s="164"/>
      <c r="S938" s="164"/>
      <c r="T938" s="164"/>
      <c r="U938" s="164"/>
      <c r="V938" s="164"/>
      <c r="W938" s="164"/>
      <c r="X938" s="164"/>
    </row>
    <row r="939" spans="1:24" x14ac:dyDescent="0.25">
      <c r="A939" s="91" t="str">
        <f>'Results csv file'!A1390</f>
        <v>munxhoutot(OnkaparingaN)</v>
      </c>
      <c r="B939" s="76">
        <f>'Results csv file'!C1386</f>
        <v>3.940801E-2</v>
      </c>
      <c r="C939" s="76">
        <f>'Results csv file'!D1386</f>
        <v>3.4173380000000003E-2</v>
      </c>
      <c r="D939" s="76">
        <f>'Results csv file'!E1386</f>
        <v>3.0001799999999999E-2</v>
      </c>
      <c r="E939" s="76">
        <f>'Results csv file'!F1386</f>
        <v>2.655834E-2</v>
      </c>
      <c r="F939" s="76">
        <f>'Results csv file'!G1386</f>
        <v>2.5109099999999999E-2</v>
      </c>
      <c r="G939" s="76">
        <f>'Results csv file'!H1386</f>
        <v>2.3108340000000002E-2</v>
      </c>
      <c r="H939" s="76">
        <f>'Results csv file'!I1386</f>
        <v>2.1388529999999999E-2</v>
      </c>
      <c r="I939" s="76">
        <f>'Results csv file'!J1386</f>
        <v>1.9950369999999999E-2</v>
      </c>
      <c r="J939" s="76">
        <f>'Results csv file'!K1386</f>
        <v>2.325808E-2</v>
      </c>
      <c r="K939" s="76">
        <f>'Results csv file'!L1386</f>
        <v>2.456026E-2</v>
      </c>
      <c r="L939" s="76">
        <f>'Results csv file'!M1386</f>
        <v>2.5497720000000001E-2</v>
      </c>
      <c r="M939" s="76">
        <f>'Results csv file'!N1386</f>
        <v>2.5155719999999999E-2</v>
      </c>
      <c r="N939" s="76">
        <f>'Results csv file'!O1386</f>
        <v>2.4266409999999999E-2</v>
      </c>
      <c r="O939" s="76">
        <f>'Results csv file'!P1386</f>
        <v>2.3281799999999998E-2</v>
      </c>
      <c r="P939" s="76">
        <f>'Results csv file'!Q1386</f>
        <v>2.247472E-2</v>
      </c>
      <c r="Q939" s="77">
        <f>'Results csv file'!R1386</f>
        <v>2.1813809999999999E-2</v>
      </c>
      <c r="R939" s="164"/>
      <c r="S939" s="164"/>
      <c r="T939" s="164"/>
      <c r="U939" s="164"/>
      <c r="V939" s="164"/>
      <c r="W939" s="164"/>
      <c r="X939" s="164"/>
    </row>
    <row r="940" spans="1:24" x14ac:dyDescent="0.25">
      <c r="A940" s="91" t="str">
        <f>'Results csv file'!A1391</f>
        <v>munxhoutot(OnkaparingaR)</v>
      </c>
      <c r="B940" s="76">
        <f>'Results csv file'!C1387</f>
        <v>4.7176959999999997E-2</v>
      </c>
      <c r="C940" s="76">
        <f>'Results csv file'!D1387</f>
        <v>4.1630269999999997E-2</v>
      </c>
      <c r="D940" s="76">
        <f>'Results csv file'!E1387</f>
        <v>3.7293979999999997E-2</v>
      </c>
      <c r="E940" s="76">
        <f>'Results csv file'!F1387</f>
        <v>3.3774070000000003E-2</v>
      </c>
      <c r="F940" s="76">
        <f>'Results csv file'!G1387</f>
        <v>3.2092879999999997E-2</v>
      </c>
      <c r="G940" s="76">
        <f>'Results csv file'!H1387</f>
        <v>2.9957480000000002E-2</v>
      </c>
      <c r="H940" s="76">
        <f>'Results csv file'!I1387</f>
        <v>2.8141670000000001E-2</v>
      </c>
      <c r="I940" s="76">
        <f>'Results csv file'!J1387</f>
        <v>2.6617330000000002E-2</v>
      </c>
      <c r="J940" s="76">
        <f>'Results csv file'!K1387</f>
        <v>2.9735879999999999E-2</v>
      </c>
      <c r="K940" s="76">
        <f>'Results csv file'!L1387</f>
        <v>3.0941880000000001E-2</v>
      </c>
      <c r="L940" s="76">
        <f>'Results csv file'!M1387</f>
        <v>3.176321E-2</v>
      </c>
      <c r="M940" s="76">
        <f>'Results csv file'!N1387</f>
        <v>3.1198110000000001E-2</v>
      </c>
      <c r="N940" s="76">
        <f>'Results csv file'!O1387</f>
        <v>3.005762E-2</v>
      </c>
      <c r="O940" s="76">
        <f>'Results csv file'!P1387</f>
        <v>2.884186E-2</v>
      </c>
      <c r="P940" s="76">
        <f>'Results csv file'!Q1387</f>
        <v>2.7841959999999999E-2</v>
      </c>
      <c r="Q940" s="77">
        <f>'Results csv file'!R1387</f>
        <v>2.7017139999999999E-2</v>
      </c>
      <c r="R940" s="164"/>
      <c r="S940" s="164"/>
      <c r="T940" s="164"/>
      <c r="U940" s="164"/>
      <c r="V940" s="164"/>
      <c r="W940" s="164"/>
      <c r="X940" s="164"/>
    </row>
    <row r="941" spans="1:24" x14ac:dyDescent="0.25">
      <c r="A941" s="91" t="str">
        <f>'Results csv file'!A1392</f>
        <v>munxhoutot(OnkaparingaS)</v>
      </c>
      <c r="B941" s="76">
        <f>'Results csv file'!C1388</f>
        <v>4.7170339999999998E-2</v>
      </c>
      <c r="C941" s="76">
        <f>'Results csv file'!D1388</f>
        <v>4.1757229999999999E-2</v>
      </c>
      <c r="D941" s="76">
        <f>'Results csv file'!E1388</f>
        <v>3.7543600000000003E-2</v>
      </c>
      <c r="E941" s="76">
        <f>'Results csv file'!F1388</f>
        <v>3.412594E-2</v>
      </c>
      <c r="F941" s="76">
        <f>'Results csv file'!G1388</f>
        <v>3.2412099999999999E-2</v>
      </c>
      <c r="G941" s="76">
        <f>'Results csv file'!H1388</f>
        <v>3.0343189999999999E-2</v>
      </c>
      <c r="H941" s="76">
        <f>'Results csv file'!I1388</f>
        <v>2.8585019999999999E-2</v>
      </c>
      <c r="I941" s="76">
        <f>'Results csv file'!J1388</f>
        <v>2.7118340000000001E-2</v>
      </c>
      <c r="J941" s="76">
        <f>'Results csv file'!K1388</f>
        <v>2.996513E-2</v>
      </c>
      <c r="K941" s="76">
        <f>'Results csv file'!L1388</f>
        <v>3.109584E-2</v>
      </c>
      <c r="L941" s="76">
        <f>'Results csv file'!M1388</f>
        <v>3.1879640000000001E-2</v>
      </c>
      <c r="M941" s="76">
        <f>'Results csv file'!N1388</f>
        <v>3.1391589999999997E-2</v>
      </c>
      <c r="N941" s="76">
        <f>'Results csv file'!O1388</f>
        <v>3.0308269999999998E-2</v>
      </c>
      <c r="O941" s="76">
        <f>'Results csv file'!P1388</f>
        <v>2.9120190000000001E-2</v>
      </c>
      <c r="P941" s="76">
        <f>'Results csv file'!Q1388</f>
        <v>2.8128810000000001E-2</v>
      </c>
      <c r="Q941" s="77">
        <f>'Results csv file'!R1388</f>
        <v>2.7312719999999999E-2</v>
      </c>
      <c r="R941" s="164"/>
      <c r="S941" s="164"/>
      <c r="T941" s="164"/>
      <c r="U941" s="164"/>
      <c r="V941" s="164"/>
      <c r="W941" s="164"/>
      <c r="X941" s="164"/>
    </row>
    <row r="942" spans="1:24" x14ac:dyDescent="0.25">
      <c r="A942" s="91" t="str">
        <f>'Results csv file'!A1393</f>
        <v>munxhoutot(OnkaparingaW)</v>
      </c>
      <c r="B942" s="76">
        <f>'Results csv file'!C1389</f>
        <v>4.5322220000000003E-2</v>
      </c>
      <c r="C942" s="76">
        <f>'Results csv file'!D1389</f>
        <v>4.0106299999999998E-2</v>
      </c>
      <c r="D942" s="76">
        <f>'Results csv file'!E1389</f>
        <v>3.6020919999999998E-2</v>
      </c>
      <c r="E942" s="76">
        <f>'Results csv file'!F1389</f>
        <v>3.2701760000000003E-2</v>
      </c>
      <c r="F942" s="76">
        <f>'Results csv file'!G1389</f>
        <v>3.1064830000000002E-2</v>
      </c>
      <c r="G942" s="76">
        <f>'Results csv file'!H1389</f>
        <v>2.9063640000000002E-2</v>
      </c>
      <c r="H942" s="76">
        <f>'Results csv file'!I1389</f>
        <v>2.7353579999999999E-2</v>
      </c>
      <c r="I942" s="76">
        <f>'Results csv file'!J1389</f>
        <v>2.5935070000000001E-2</v>
      </c>
      <c r="J942" s="76">
        <f>'Results csv file'!K1389</f>
        <v>2.8705060000000001E-2</v>
      </c>
      <c r="K942" s="76">
        <f>'Results csv file'!L1389</f>
        <v>2.9845500000000001E-2</v>
      </c>
      <c r="L942" s="76">
        <f>'Results csv file'!M1389</f>
        <v>3.0648910000000001E-2</v>
      </c>
      <c r="M942" s="76">
        <f>'Results csv file'!N1389</f>
        <v>3.0238870000000001E-2</v>
      </c>
      <c r="N942" s="76">
        <f>'Results csv file'!O1389</f>
        <v>2.923303E-2</v>
      </c>
      <c r="O942" s="76">
        <f>'Results csv file'!P1389</f>
        <v>2.8112470000000001E-2</v>
      </c>
      <c r="P942" s="76">
        <f>'Results csv file'!Q1389</f>
        <v>2.7169160000000001E-2</v>
      </c>
      <c r="Q942" s="77">
        <f>'Results csv file'!R1389</f>
        <v>2.6411159999999999E-2</v>
      </c>
      <c r="R942" s="164"/>
      <c r="S942" s="164"/>
      <c r="T942" s="164"/>
      <c r="U942" s="164"/>
      <c r="V942" s="164"/>
      <c r="W942" s="164"/>
      <c r="X942" s="164"/>
    </row>
    <row r="943" spans="1:24" x14ac:dyDescent="0.25">
      <c r="A943" s="91" t="str">
        <f>'Results csv file'!A1394</f>
        <v>munxhoutot(BarossaDCAng)</v>
      </c>
      <c r="B943" s="76">
        <f>'Results csv file'!C1390</f>
        <v>5.250788E-2</v>
      </c>
      <c r="C943" s="76">
        <f>'Results csv file'!D1390</f>
        <v>4.691099E-2</v>
      </c>
      <c r="D943" s="76">
        <f>'Results csv file'!E1390</f>
        <v>4.2581479999999998E-2</v>
      </c>
      <c r="E943" s="76">
        <f>'Results csv file'!F1390</f>
        <v>3.9086580000000003E-2</v>
      </c>
      <c r="F943" s="76">
        <f>'Results csv file'!G1390</f>
        <v>3.7345009999999998E-2</v>
      </c>
      <c r="G943" s="76">
        <f>'Results csv file'!H1390</f>
        <v>3.5180089999999997E-2</v>
      </c>
      <c r="H943" s="76">
        <f>'Results csv file'!I1390</f>
        <v>3.3325220000000003E-2</v>
      </c>
      <c r="I943" s="76">
        <f>'Results csv file'!J1390</f>
        <v>3.1781379999999998E-2</v>
      </c>
      <c r="J943" s="76">
        <f>'Results csv file'!K1390</f>
        <v>3.4836289999999999E-2</v>
      </c>
      <c r="K943" s="76">
        <f>'Results csv file'!L1390</f>
        <v>3.5975720000000003E-2</v>
      </c>
      <c r="L943" s="76">
        <f>'Results csv file'!M1390</f>
        <v>3.6729779999999997E-2</v>
      </c>
      <c r="M943" s="76">
        <f>'Results csv file'!N1390</f>
        <v>3.6076219999999999E-2</v>
      </c>
      <c r="N943" s="76">
        <f>'Results csv file'!O1390</f>
        <v>3.4847530000000002E-2</v>
      </c>
      <c r="O943" s="76">
        <f>'Results csv file'!P1390</f>
        <v>3.3553550000000001E-2</v>
      </c>
      <c r="P943" s="76">
        <f>'Results csv file'!Q1390</f>
        <v>3.2494879999999997E-2</v>
      </c>
      <c r="Q943" s="77">
        <f>'Results csv file'!R1390</f>
        <v>3.1621080000000003E-2</v>
      </c>
      <c r="R943" s="164"/>
      <c r="S943" s="164"/>
      <c r="T943" s="164"/>
      <c r="U943" s="164"/>
      <c r="V943" s="164"/>
      <c r="W943" s="164"/>
      <c r="X943" s="164"/>
    </row>
    <row r="944" spans="1:24" x14ac:dyDescent="0.25">
      <c r="A944" s="91" t="str">
        <f>'Results csv file'!A1395</f>
        <v>munxhoutot(BarossaDCBar)</v>
      </c>
      <c r="B944" s="76">
        <f>'Results csv file'!C1391</f>
        <v>4.096586E-2</v>
      </c>
      <c r="C944" s="76">
        <f>'Results csv file'!D1391</f>
        <v>3.5683680000000002E-2</v>
      </c>
      <c r="D944" s="76">
        <f>'Results csv file'!E1391</f>
        <v>3.1503740000000002E-2</v>
      </c>
      <c r="E944" s="76">
        <f>'Results csv file'!F1391</f>
        <v>2.8071479999999999E-2</v>
      </c>
      <c r="F944" s="76">
        <f>'Results csv file'!G1391</f>
        <v>2.6573610000000001E-2</v>
      </c>
      <c r="G944" s="76">
        <f>'Results csv file'!H1391</f>
        <v>2.4563450000000001E-2</v>
      </c>
      <c r="H944" s="76">
        <f>'Results csv file'!I1391</f>
        <v>2.2843829999999999E-2</v>
      </c>
      <c r="I944" s="76">
        <f>'Results csv file'!J1391</f>
        <v>2.141581E-2</v>
      </c>
      <c r="J944" s="76">
        <f>'Results csv file'!K1391</f>
        <v>2.464237E-2</v>
      </c>
      <c r="K944" s="76">
        <f>'Results csv file'!L1391</f>
        <v>2.5925589999999998E-2</v>
      </c>
      <c r="L944" s="76">
        <f>'Results csv file'!M1391</f>
        <v>2.684404E-2</v>
      </c>
      <c r="M944" s="76">
        <f>'Results csv file'!N1391</f>
        <v>2.6463110000000001E-2</v>
      </c>
      <c r="N944" s="76">
        <f>'Results csv file'!O1391</f>
        <v>2.5515590000000001E-2</v>
      </c>
      <c r="O944" s="76">
        <f>'Results csv file'!P1391</f>
        <v>2.4473040000000001E-2</v>
      </c>
      <c r="P944" s="76">
        <f>'Results csv file'!Q1391</f>
        <v>2.3617490000000001E-2</v>
      </c>
      <c r="Q944" s="77">
        <f>'Results csv file'!R1391</f>
        <v>2.2927759999999998E-2</v>
      </c>
      <c r="R944" s="164"/>
      <c r="S944" s="164"/>
      <c r="T944" s="164"/>
      <c r="U944" s="164"/>
      <c r="V944" s="164"/>
      <c r="W944" s="164"/>
      <c r="X944" s="164"/>
    </row>
    <row r="945" spans="1:24" x14ac:dyDescent="0.25">
      <c r="A945" s="91" t="str">
        <f>'Results csv file'!A1396</f>
        <v>munxhoutot(BarossaDCTan)</v>
      </c>
      <c r="B945" s="76">
        <f>'Results csv file'!C1392</f>
        <v>3.9342509999999997E-2</v>
      </c>
      <c r="C945" s="76">
        <f>'Results csv file'!D1392</f>
        <v>3.412275E-2</v>
      </c>
      <c r="D945" s="76">
        <f>'Results csv file'!E1392</f>
        <v>3.0024639999999998E-2</v>
      </c>
      <c r="E945" s="76">
        <f>'Results csv file'!F1392</f>
        <v>2.6673880000000001E-2</v>
      </c>
      <c r="F945" s="76">
        <f>'Results csv file'!G1392</f>
        <v>2.5000959999999999E-2</v>
      </c>
      <c r="G945" s="76">
        <f>'Results csv file'!H1392</f>
        <v>2.304051E-2</v>
      </c>
      <c r="H945" s="76">
        <f>'Results csv file'!I1392</f>
        <v>2.139025E-2</v>
      </c>
      <c r="I945" s="76">
        <f>'Results csv file'!J1392</f>
        <v>2.001182E-2</v>
      </c>
      <c r="J945" s="76">
        <f>'Results csv file'!K1392</f>
        <v>2.2617959999999999E-2</v>
      </c>
      <c r="K945" s="76">
        <f>'Results csv file'!L1392</f>
        <v>2.374706E-2</v>
      </c>
      <c r="L945" s="76">
        <f>'Results csv file'!M1392</f>
        <v>2.4549169999999999E-2</v>
      </c>
      <c r="M945" s="76">
        <f>'Results csv file'!N1392</f>
        <v>2.422763E-2</v>
      </c>
      <c r="N945" s="76">
        <f>'Results csv file'!O1392</f>
        <v>2.331159E-2</v>
      </c>
      <c r="O945" s="76">
        <f>'Results csv file'!P1392</f>
        <v>2.2232189999999999E-2</v>
      </c>
      <c r="P945" s="76">
        <f>'Results csv file'!Q1392</f>
        <v>2.1319950000000001E-2</v>
      </c>
      <c r="Q945" s="77">
        <f>'Results csv file'!R1392</f>
        <v>2.0572750000000001E-2</v>
      </c>
      <c r="R945" s="164"/>
      <c r="S945" s="164"/>
      <c r="T945" s="164"/>
      <c r="U945" s="164"/>
      <c r="V945" s="164"/>
      <c r="W945" s="164"/>
      <c r="X945" s="164"/>
    </row>
    <row r="946" spans="1:24" x14ac:dyDescent="0.25">
      <c r="A946" s="91" t="str">
        <f>'Results csv file'!A1397</f>
        <v>munxhoutot(LightRegC)</v>
      </c>
      <c r="B946" s="76">
        <f>'Results csv file'!C1393</f>
        <v>3.6713089999999997E-2</v>
      </c>
      <c r="C946" s="76">
        <f>'Results csv file'!D1393</f>
        <v>3.1680170000000001E-2</v>
      </c>
      <c r="D946" s="76">
        <f>'Results csv file'!E1393</f>
        <v>2.7709629999999999E-2</v>
      </c>
      <c r="E946" s="76">
        <f>'Results csv file'!F1393</f>
        <v>2.4466539999999998E-2</v>
      </c>
      <c r="F946" s="76">
        <f>'Results csv file'!G1393</f>
        <v>2.294796E-2</v>
      </c>
      <c r="G946" s="76">
        <f>'Results csv file'!H1393</f>
        <v>2.10639E-2</v>
      </c>
      <c r="H946" s="76">
        <f>'Results csv file'!I1393</f>
        <v>1.9460939999999999E-2</v>
      </c>
      <c r="I946" s="76">
        <f>'Results csv file'!J1393</f>
        <v>1.8130159999999999E-2</v>
      </c>
      <c r="J946" s="76">
        <f>'Results csv file'!K1393</f>
        <v>2.0838510000000001E-2</v>
      </c>
      <c r="K946" s="76">
        <f>'Results csv file'!L1393</f>
        <v>2.1968379999999999E-2</v>
      </c>
      <c r="L946" s="76">
        <f>'Results csv file'!M1393</f>
        <v>2.2790520000000002E-2</v>
      </c>
      <c r="M946" s="76">
        <f>'Results csv file'!N1393</f>
        <v>2.25268E-2</v>
      </c>
      <c r="N946" s="76">
        <f>'Results csv file'!O1393</f>
        <v>2.1697020000000001E-2</v>
      </c>
      <c r="O946" s="76">
        <f>'Results csv file'!P1393</f>
        <v>2.0723149999999999E-2</v>
      </c>
      <c r="P946" s="76">
        <f>'Results csv file'!Q1393</f>
        <v>1.9906739999999999E-2</v>
      </c>
      <c r="Q946" s="77">
        <f>'Results csv file'!R1393</f>
        <v>1.924611E-2</v>
      </c>
      <c r="R946" s="164"/>
      <c r="S946" s="164"/>
      <c r="T946" s="164"/>
      <c r="U946" s="164"/>
      <c r="V946" s="164"/>
      <c r="W946" s="164"/>
      <c r="X946" s="164"/>
    </row>
    <row r="947" spans="1:24" x14ac:dyDescent="0.25">
      <c r="A947" s="91" t="str">
        <f>'Results csv file'!A1398</f>
        <v>munxhoutot(MallalaDC)</v>
      </c>
      <c r="B947" s="76">
        <f>'Results csv file'!C1394</f>
        <v>3.9253099999999999E-2</v>
      </c>
      <c r="C947" s="76">
        <f>'Results csv file'!D1394</f>
        <v>3.5010489999999998E-2</v>
      </c>
      <c r="D947" s="76">
        <f>'Results csv file'!E1394</f>
        <v>3.180666E-2</v>
      </c>
      <c r="E947" s="76">
        <f>'Results csv file'!F1394</f>
        <v>2.9269079999999999E-2</v>
      </c>
      <c r="F947" s="76">
        <f>'Results csv file'!G1394</f>
        <v>2.793058E-2</v>
      </c>
      <c r="G947" s="76">
        <f>'Results csv file'!H1394</f>
        <v>2.638445E-2</v>
      </c>
      <c r="H947" s="76">
        <f>'Results csv file'!I1394</f>
        <v>2.5081119999999998E-2</v>
      </c>
      <c r="I947" s="76">
        <f>'Results csv file'!J1394</f>
        <v>2.399188E-2</v>
      </c>
      <c r="J947" s="76">
        <f>'Results csv file'!K1394</f>
        <v>2.5763830000000001E-2</v>
      </c>
      <c r="K947" s="76">
        <f>'Results csv file'!L1394</f>
        <v>2.6464020000000001E-2</v>
      </c>
      <c r="L947" s="76">
        <f>'Results csv file'!M1394</f>
        <v>2.6970170000000002E-2</v>
      </c>
      <c r="M947" s="76">
        <f>'Results csv file'!N1394</f>
        <v>2.6500880000000001E-2</v>
      </c>
      <c r="N947" s="76">
        <f>'Results csv file'!O1394</f>
        <v>2.563095E-2</v>
      </c>
      <c r="O947" s="76">
        <f>'Results csv file'!P1394</f>
        <v>2.470456E-2</v>
      </c>
      <c r="P947" s="76">
        <f>'Results csv file'!Q1394</f>
        <v>2.393528E-2</v>
      </c>
      <c r="Q947" s="77">
        <f>'Results csv file'!R1394</f>
        <v>2.329293E-2</v>
      </c>
      <c r="R947" s="164"/>
      <c r="S947" s="164"/>
      <c r="T947" s="164"/>
      <c r="U947" s="164"/>
      <c r="V947" s="164"/>
      <c r="W947" s="164"/>
      <c r="X947" s="164"/>
    </row>
    <row r="948" spans="1:24" x14ac:dyDescent="0.25">
      <c r="A948" s="91" t="str">
        <f>'Results csv file'!A1399</f>
        <v>munxhoutot(KangarooIsla)</v>
      </c>
      <c r="B948" s="76">
        <f>'Results csv file'!C1395</f>
        <v>2.731608E-2</v>
      </c>
      <c r="C948" s="76">
        <f>'Results csv file'!D1395</f>
        <v>2.3068399999999999E-2</v>
      </c>
      <c r="D948" s="76">
        <f>'Results csv file'!E1395</f>
        <v>1.982194E-2</v>
      </c>
      <c r="E948" s="76">
        <f>'Results csv file'!F1395</f>
        <v>1.7223080000000002E-2</v>
      </c>
      <c r="F948" s="76">
        <f>'Results csv file'!G1395</f>
        <v>1.5807450000000001E-2</v>
      </c>
      <c r="G948" s="76">
        <f>'Results csv file'!H1395</f>
        <v>1.4281840000000001E-2</v>
      </c>
      <c r="H948" s="76">
        <f>'Results csv file'!I1395</f>
        <v>1.3008850000000001E-2</v>
      </c>
      <c r="I948" s="76">
        <f>'Results csv file'!J1395</f>
        <v>1.1959259999999999E-2</v>
      </c>
      <c r="J948" s="76">
        <f>'Results csv file'!K1395</f>
        <v>1.361153E-2</v>
      </c>
      <c r="K948" s="76">
        <f>'Results csv file'!L1395</f>
        <v>1.4260800000000001E-2</v>
      </c>
      <c r="L948" s="76">
        <f>'Results csv file'!M1395</f>
        <v>1.4697429999999999E-2</v>
      </c>
      <c r="M948" s="76">
        <f>'Results csv file'!N1395</f>
        <v>1.4424080000000001E-2</v>
      </c>
      <c r="N948" s="76">
        <f>'Results csv file'!O1395</f>
        <v>1.369246E-2</v>
      </c>
      <c r="O948" s="76">
        <f>'Results csv file'!P1395</f>
        <v>1.2825949999999999E-2</v>
      </c>
      <c r="P948" s="76">
        <f>'Results csv file'!Q1395</f>
        <v>1.206754E-2</v>
      </c>
      <c r="Q948" s="77">
        <f>'Results csv file'!R1395</f>
        <v>1.1435860000000001E-2</v>
      </c>
      <c r="R948" s="164"/>
      <c r="S948" s="164"/>
      <c r="T948" s="164"/>
      <c r="U948" s="164"/>
      <c r="V948" s="164"/>
      <c r="W948" s="164"/>
      <c r="X948" s="164"/>
    </row>
    <row r="949" spans="1:24" x14ac:dyDescent="0.25">
      <c r="A949" s="91" t="str">
        <f>'Results csv file'!A1400</f>
        <v>munxhoutot(AdelaideHil6)</v>
      </c>
      <c r="B949" s="76">
        <f>'Results csv file'!C1396</f>
        <v>3.692463E-2</v>
      </c>
      <c r="C949" s="76">
        <f>'Results csv file'!D1396</f>
        <v>3.2786639999999999E-2</v>
      </c>
      <c r="D949" s="76">
        <f>'Results csv file'!E1396</f>
        <v>2.9590129999999999E-2</v>
      </c>
      <c r="E949" s="76">
        <f>'Results csv file'!F1396</f>
        <v>2.701156E-2</v>
      </c>
      <c r="F949" s="76">
        <f>'Results csv file'!G1396</f>
        <v>2.5672319999999998E-2</v>
      </c>
      <c r="G949" s="76">
        <f>'Results csv file'!H1396</f>
        <v>2.4116430000000001E-2</v>
      </c>
      <c r="H949" s="76">
        <f>'Results csv file'!I1396</f>
        <v>2.2803190000000001E-2</v>
      </c>
      <c r="I949" s="76">
        <f>'Results csv file'!J1396</f>
        <v>2.169455E-2</v>
      </c>
      <c r="J949" s="76">
        <f>'Results csv file'!K1396</f>
        <v>2.354007E-2</v>
      </c>
      <c r="K949" s="76">
        <f>'Results csv file'!L1396</f>
        <v>2.4365600000000001E-2</v>
      </c>
      <c r="L949" s="76">
        <f>'Results csv file'!M1396</f>
        <v>2.4988090000000001E-2</v>
      </c>
      <c r="M949" s="76">
        <f>'Results csv file'!N1396</f>
        <v>2.4684879999999999E-2</v>
      </c>
      <c r="N949" s="76">
        <f>'Results csv file'!O1396</f>
        <v>2.393176E-2</v>
      </c>
      <c r="O949" s="76">
        <f>'Results csv file'!P1396</f>
        <v>2.3062920000000001E-2</v>
      </c>
      <c r="P949" s="76">
        <f>'Results csv file'!Q1396</f>
        <v>2.2331989999999999E-2</v>
      </c>
      <c r="Q949" s="77">
        <f>'Results csv file'!R1396</f>
        <v>2.172789E-2</v>
      </c>
      <c r="R949" s="164"/>
      <c r="S949" s="164"/>
      <c r="T949" s="164"/>
      <c r="U949" s="164"/>
      <c r="V949" s="164"/>
      <c r="W949" s="164"/>
      <c r="X949" s="164"/>
    </row>
    <row r="950" spans="1:24" x14ac:dyDescent="0.25">
      <c r="A950" s="91" t="str">
        <f>'Results csv file'!A1401</f>
        <v>munxhoutot(AdelaideHil7)</v>
      </c>
      <c r="B950" s="76">
        <f>'Results csv file'!C1397</f>
        <v>1.2904229999999999E-2</v>
      </c>
      <c r="C950" s="76">
        <f>'Results csv file'!D1397</f>
        <v>9.6093830000000009E-3</v>
      </c>
      <c r="D950" s="76">
        <f>'Results csv file'!E1397</f>
        <v>7.0799779999999998E-3</v>
      </c>
      <c r="E950" s="76">
        <f>'Results csv file'!F1397</f>
        <v>5.050761E-3</v>
      </c>
      <c r="F950" s="76">
        <f>'Results csv file'!G1397</f>
        <v>3.7967729999999998E-3</v>
      </c>
      <c r="G950" s="76">
        <f>'Results csv file'!H1397</f>
        <v>2.6387289999999998E-3</v>
      </c>
      <c r="H950" s="76">
        <f>'Results csv file'!I1397</f>
        <v>1.695156E-3</v>
      </c>
      <c r="I950" s="76">
        <f>'Results csv file'!J1397</f>
        <v>9.3634060000000001E-4</v>
      </c>
      <c r="J950" s="76">
        <f>'Results csv file'!K1397</f>
        <v>1.7151829999999999E-3</v>
      </c>
      <c r="K950" s="76">
        <f>'Results csv file'!L1397</f>
        <v>2.1810169999999999E-3</v>
      </c>
      <c r="L950" s="76">
        <f>'Results csv file'!M1397</f>
        <v>2.5403090000000001E-3</v>
      </c>
      <c r="M950" s="76">
        <f>'Results csv file'!N1397</f>
        <v>2.6770520000000001E-3</v>
      </c>
      <c r="N950" s="76">
        <f>'Results csv file'!O1397</f>
        <v>2.3644820000000002E-3</v>
      </c>
      <c r="O950" s="76">
        <f>'Results csv file'!P1397</f>
        <v>1.8088819999999999E-3</v>
      </c>
      <c r="P950" s="76">
        <f>'Results csv file'!Q1397</f>
        <v>1.2636640000000001E-3</v>
      </c>
      <c r="Q950" s="77">
        <f>'Results csv file'!R1397</f>
        <v>8.1608099999999997E-4</v>
      </c>
      <c r="R950" s="164"/>
      <c r="S950" s="164"/>
      <c r="T950" s="164"/>
      <c r="U950" s="164"/>
      <c r="V950" s="164"/>
      <c r="W950" s="164"/>
      <c r="X950" s="164"/>
    </row>
    <row r="951" spans="1:24" x14ac:dyDescent="0.25">
      <c r="A951" s="91" t="str">
        <f>'Results csv file'!A1402</f>
        <v>munxhoutot(MountBarkerD)</v>
      </c>
      <c r="B951" s="76">
        <f>'Results csv file'!C1398</f>
        <v>-2.05703E-2</v>
      </c>
      <c r="C951" s="76">
        <f>'Results csv file'!D1398</f>
        <v>-2.2541450000000001E-2</v>
      </c>
      <c r="D951" s="76">
        <f>'Results csv file'!E1398</f>
        <v>-2.4051280000000001E-2</v>
      </c>
      <c r="E951" s="76">
        <f>'Results csv file'!F1398</f>
        <v>-2.5266879999999999E-2</v>
      </c>
      <c r="F951" s="76">
        <f>'Results csv file'!G1398</f>
        <v>-2.627705E-2</v>
      </c>
      <c r="G951" s="76">
        <f>'Results csv file'!H1398</f>
        <v>-2.6792570000000002E-2</v>
      </c>
      <c r="H951" s="76">
        <f>'Results csv file'!I1398</f>
        <v>-2.7142699999999999E-2</v>
      </c>
      <c r="I951" s="76">
        <f>'Results csv file'!J1398</f>
        <v>-2.738589E-2</v>
      </c>
      <c r="J951" s="76">
        <f>'Results csv file'!K1398</f>
        <v>-2.8144619999999999E-2</v>
      </c>
      <c r="K951" s="76">
        <f>'Results csv file'!L1398</f>
        <v>-2.803812E-2</v>
      </c>
      <c r="L951" s="76">
        <f>'Results csv file'!M1398</f>
        <v>-2.7853840000000001E-2</v>
      </c>
      <c r="M951" s="76">
        <f>'Results csv file'!N1398</f>
        <v>-2.6946419999999999E-2</v>
      </c>
      <c r="N951" s="76">
        <f>'Results csv file'!O1398</f>
        <v>-2.6487940000000001E-2</v>
      </c>
      <c r="O951" s="76">
        <f>'Results csv file'!P1398</f>
        <v>-2.6449170000000001E-2</v>
      </c>
      <c r="P951" s="76">
        <f>'Results csv file'!Q1398</f>
        <v>-2.657551E-2</v>
      </c>
      <c r="Q951" s="77">
        <f>'Results csv file'!R1398</f>
        <v>-2.6653139999999999E-2</v>
      </c>
      <c r="R951" s="164"/>
      <c r="S951" s="164"/>
      <c r="T951" s="164"/>
      <c r="U951" s="164"/>
      <c r="V951" s="164"/>
      <c r="W951" s="164"/>
      <c r="X951" s="164"/>
    </row>
    <row r="952" spans="1:24" x14ac:dyDescent="0.25">
      <c r="A952" s="91" t="str">
        <f>'Results csv file'!A1403</f>
        <v>munxhoutot(MountBarker2)</v>
      </c>
      <c r="B952" s="76">
        <f>'Results csv file'!C1399</f>
        <v>2.9444149999999999E-2</v>
      </c>
      <c r="C952" s="76">
        <f>'Results csv file'!D1399</f>
        <v>2.431811E-2</v>
      </c>
      <c r="D952" s="76">
        <f>'Results csv file'!E1399</f>
        <v>2.038297E-2</v>
      </c>
      <c r="E952" s="76">
        <f>'Results csv file'!F1399</f>
        <v>1.724461E-2</v>
      </c>
      <c r="F952" s="76">
        <f>'Results csv file'!G1399</f>
        <v>1.5746119999999999E-2</v>
      </c>
      <c r="G952" s="76">
        <f>'Results csv file'!H1399</f>
        <v>1.3917860000000001E-2</v>
      </c>
      <c r="H952" s="76">
        <f>'Results csv file'!I1399</f>
        <v>1.2410249999999999E-2</v>
      </c>
      <c r="I952" s="76">
        <f>'Results csv file'!J1399</f>
        <v>1.1165609999999999E-2</v>
      </c>
      <c r="J952" s="76">
        <f>'Results csv file'!K1399</f>
        <v>1.356986E-2</v>
      </c>
      <c r="K952" s="76">
        <f>'Results csv file'!L1399</f>
        <v>1.4361809999999999E-2</v>
      </c>
      <c r="L952" s="76">
        <f>'Results csv file'!M1399</f>
        <v>1.4903660000000001E-2</v>
      </c>
      <c r="M952" s="76">
        <f>'Results csv file'!N1399</f>
        <v>1.4698009999999999E-2</v>
      </c>
      <c r="N952" s="76">
        <f>'Results csv file'!O1399</f>
        <v>1.401346E-2</v>
      </c>
      <c r="O952" s="76">
        <f>'Results csv file'!P1399</f>
        <v>1.319504E-2</v>
      </c>
      <c r="P952" s="76">
        <f>'Results csv file'!Q1399</f>
        <v>1.249547E-2</v>
      </c>
      <c r="Q952" s="77">
        <f>'Results csv file'!R1399</f>
        <v>1.191305E-2</v>
      </c>
      <c r="R952" s="164"/>
      <c r="S952" s="164"/>
      <c r="T952" s="164"/>
      <c r="U952" s="164"/>
      <c r="V952" s="164"/>
      <c r="W952" s="164"/>
      <c r="X952" s="164"/>
    </row>
    <row r="953" spans="1:24" x14ac:dyDescent="0.25">
      <c r="A953" s="91" t="str">
        <f>'Results csv file'!A1404</f>
        <v>munxhoutot(AlexandrinaD)</v>
      </c>
      <c r="B953" s="76">
        <f>'Results csv file'!C1400</f>
        <v>1.271804E-2</v>
      </c>
      <c r="C953" s="76">
        <f>'Results csv file'!D1400</f>
        <v>8.7299040000000001E-3</v>
      </c>
      <c r="D953" s="76">
        <f>'Results csv file'!E1400</f>
        <v>5.6656470000000002E-3</v>
      </c>
      <c r="E953" s="76">
        <f>'Results csv file'!F1400</f>
        <v>3.2104009999999999E-3</v>
      </c>
      <c r="F953" s="76">
        <f>'Results csv file'!G1400</f>
        <v>1.8831939999999999E-3</v>
      </c>
      <c r="G953" s="76">
        <f>'Results csv file'!H1400</f>
        <v>5.5225429999999995E-4</v>
      </c>
      <c r="H953" s="76">
        <f>'Results csv file'!I1400</f>
        <v>-5.4565280000000004E-4</v>
      </c>
      <c r="I953" s="76">
        <f>'Results csv file'!J1400</f>
        <v>-1.4294959999999999E-3</v>
      </c>
      <c r="J953" s="76">
        <f>'Results csv file'!K1400</f>
        <v>-1.2622609999999999E-4</v>
      </c>
      <c r="K953" s="76">
        <f>'Results csv file'!L1400</f>
        <v>5.3068479999999996E-4</v>
      </c>
      <c r="L953" s="76">
        <f>'Results csv file'!M1400</f>
        <v>1.0142160000000001E-3</v>
      </c>
      <c r="M953" s="76">
        <f>'Results csv file'!N1400</f>
        <v>1.101744E-3</v>
      </c>
      <c r="N953" s="76">
        <f>'Results csv file'!O1400</f>
        <v>7.1219930000000005E-4</v>
      </c>
      <c r="O953" s="76">
        <f>'Results csv file'!P1400</f>
        <v>9.9801089999999995E-5</v>
      </c>
      <c r="P953" s="76">
        <f>'Results csv file'!Q1400</f>
        <v>-4.8262879999999998E-4</v>
      </c>
      <c r="Q953" s="77">
        <f>'Results csv file'!R1400</f>
        <v>-9.6813509999999999E-4</v>
      </c>
      <c r="R953" s="164"/>
      <c r="S953" s="164"/>
      <c r="T953" s="164"/>
      <c r="U953" s="164"/>
      <c r="V953" s="164"/>
      <c r="W953" s="164"/>
      <c r="X953" s="164"/>
    </row>
    <row r="954" spans="1:24" x14ac:dyDescent="0.25">
      <c r="A954" s="91" t="str">
        <f>'Results csv file'!A1405</f>
        <v>munxhoutot(Alexandrina2)</v>
      </c>
      <c r="B954" s="76">
        <f>'Results csv file'!C1401</f>
        <v>2.4159489999999999E-2</v>
      </c>
      <c r="C954" s="76">
        <f>'Results csv file'!D1401</f>
        <v>1.9709560000000001E-2</v>
      </c>
      <c r="D954" s="76">
        <f>'Results csv file'!E1401</f>
        <v>1.6176320000000001E-2</v>
      </c>
      <c r="E954" s="76">
        <f>'Results csv file'!F1401</f>
        <v>1.326367E-2</v>
      </c>
      <c r="F954" s="76">
        <f>'Results csv file'!G1401</f>
        <v>1.1800740000000001E-2</v>
      </c>
      <c r="G954" s="76">
        <f>'Results csv file'!H1401</f>
        <v>1.016763E-2</v>
      </c>
      <c r="H954" s="76">
        <f>'Results csv file'!I1401</f>
        <v>8.796646E-3</v>
      </c>
      <c r="I954" s="76">
        <f>'Results csv file'!J1401</f>
        <v>7.6591990000000002E-3</v>
      </c>
      <c r="J954" s="76">
        <f>'Results csv file'!K1401</f>
        <v>9.4979409999999993E-3</v>
      </c>
      <c r="K954" s="76">
        <f>'Results csv file'!L1401</f>
        <v>1.03588E-2</v>
      </c>
      <c r="L954" s="76">
        <f>'Results csv file'!M1401</f>
        <v>1.1017269999999999E-2</v>
      </c>
      <c r="M954" s="76">
        <f>'Results csv file'!N1401</f>
        <v>1.09782E-2</v>
      </c>
      <c r="N954" s="76">
        <f>'Results csv file'!O1401</f>
        <v>1.042215E-2</v>
      </c>
      <c r="O954" s="76">
        <f>'Results csv file'!P1401</f>
        <v>9.6529170000000004E-3</v>
      </c>
      <c r="P954" s="76">
        <f>'Results csv file'!Q1401</f>
        <v>8.9628339999999994E-3</v>
      </c>
      <c r="Q954" s="77">
        <f>'Results csv file'!R1401</f>
        <v>8.3895399999999992E-3</v>
      </c>
      <c r="R954" s="164"/>
      <c r="S954" s="164"/>
      <c r="T954" s="164"/>
      <c r="U954" s="164"/>
      <c r="V954" s="164"/>
      <c r="W954" s="164"/>
      <c r="X954" s="164"/>
    </row>
    <row r="955" spans="1:24" x14ac:dyDescent="0.25">
      <c r="A955" s="91" t="str">
        <f>'Results csv file'!A1406</f>
        <v>munxhoutot(VictorHarbor)</v>
      </c>
      <c r="B955" s="76">
        <f>'Results csv file'!C1402</f>
        <v>1.09164E-2</v>
      </c>
      <c r="C955" s="76">
        <f>'Results csv file'!D1402</f>
        <v>6.9748579999999996E-3</v>
      </c>
      <c r="D955" s="76">
        <f>'Results csv file'!E1402</f>
        <v>3.849519E-3</v>
      </c>
      <c r="E955" s="76">
        <f>'Results csv file'!F1402</f>
        <v>1.274549E-3</v>
      </c>
      <c r="F955" s="76">
        <f>'Results csv file'!G1402</f>
        <v>1.517302E-4</v>
      </c>
      <c r="G955" s="76">
        <f>'Results csv file'!H1402</f>
        <v>-1.198771E-3</v>
      </c>
      <c r="H955" s="76">
        <f>'Results csv file'!I1402</f>
        <v>-2.326149E-3</v>
      </c>
      <c r="I955" s="76">
        <f>'Results csv file'!J1402</f>
        <v>-3.2494160000000002E-3</v>
      </c>
      <c r="J955" s="76">
        <f>'Results csv file'!K1402</f>
        <v>-1.470091E-3</v>
      </c>
      <c r="K955" s="76">
        <f>'Results csv file'!L1402</f>
        <v>-6.7762840000000003E-4</v>
      </c>
      <c r="L955" s="76">
        <f>'Results csv file'!M1402</f>
        <v>-6.7892320000000002E-5</v>
      </c>
      <c r="M955" s="76">
        <f>'Results csv file'!N1402</f>
        <v>2.003708E-5</v>
      </c>
      <c r="N955" s="76">
        <f>'Results csv file'!O1402</f>
        <v>-3.2143109999999999E-4</v>
      </c>
      <c r="O955" s="76">
        <f>'Results csv file'!P1402</f>
        <v>-8.5708240000000003E-4</v>
      </c>
      <c r="P955" s="76">
        <f>'Results csv file'!Q1402</f>
        <v>-1.3431890000000001E-3</v>
      </c>
      <c r="Q955" s="77">
        <f>'Results csv file'!R1402</f>
        <v>-1.7417439999999999E-3</v>
      </c>
      <c r="R955" s="164"/>
      <c r="S955" s="164"/>
      <c r="T955" s="164"/>
      <c r="U955" s="164"/>
      <c r="V955" s="164"/>
      <c r="W955" s="164"/>
      <c r="X955" s="164"/>
    </row>
    <row r="956" spans="1:24" x14ac:dyDescent="0.25">
      <c r="A956" s="91" t="str">
        <f>'Results csv file'!A1407</f>
        <v>munxhoutot(YankalillaDC)</v>
      </c>
      <c r="B956" s="76">
        <f>'Results csv file'!C1403</f>
        <v>2.0572199999999999E-2</v>
      </c>
      <c r="C956" s="76">
        <f>'Results csv file'!D1403</f>
        <v>1.6220780000000001E-2</v>
      </c>
      <c r="D956" s="76">
        <f>'Results csv file'!E1403</f>
        <v>1.2861579999999999E-2</v>
      </c>
      <c r="E956" s="76">
        <f>'Results csv file'!F1403</f>
        <v>1.015069E-2</v>
      </c>
      <c r="F956" s="76">
        <f>'Results csv file'!G1403</f>
        <v>8.8834090000000001E-3</v>
      </c>
      <c r="G956" s="76">
        <f>'Results csv file'!H1403</f>
        <v>7.3691199999999998E-3</v>
      </c>
      <c r="H956" s="76">
        <f>'Results csv file'!I1403</f>
        <v>6.1066799999999997E-3</v>
      </c>
      <c r="I956" s="76">
        <f>'Results csv file'!J1403</f>
        <v>5.067607E-3</v>
      </c>
      <c r="J956" s="76">
        <f>'Results csv file'!K1403</f>
        <v>7.117735E-3</v>
      </c>
      <c r="K956" s="76">
        <f>'Results csv file'!L1403</f>
        <v>7.9286730000000007E-3</v>
      </c>
      <c r="L956" s="76">
        <f>'Results csv file'!M1403</f>
        <v>8.4988080000000001E-3</v>
      </c>
      <c r="M956" s="76">
        <f>'Results csv file'!N1403</f>
        <v>8.2944639999999997E-3</v>
      </c>
      <c r="N956" s="76">
        <f>'Results csv file'!O1403</f>
        <v>7.6523800000000003E-3</v>
      </c>
      <c r="O956" s="76">
        <f>'Results csv file'!P1403</f>
        <v>6.8751180000000004E-3</v>
      </c>
      <c r="P956" s="76">
        <f>'Results csv file'!Q1403</f>
        <v>6.195725E-3</v>
      </c>
      <c r="Q956" s="77">
        <f>'Results csv file'!R1403</f>
        <v>5.6331300000000001E-3</v>
      </c>
      <c r="R956" s="164"/>
      <c r="S956" s="164"/>
      <c r="T956" s="164"/>
      <c r="U956" s="164"/>
      <c r="V956" s="164"/>
      <c r="W956" s="164"/>
      <c r="X956" s="164"/>
    </row>
    <row r="957" spans="1:24" x14ac:dyDescent="0.25">
      <c r="A957" s="91" t="str">
        <f>'Results csv file'!A1408</f>
        <v>munxhoutot(BarungaWestD)</v>
      </c>
      <c r="B957" s="76">
        <f>'Results csv file'!C1404</f>
        <v>2.0189660000000002E-2</v>
      </c>
      <c r="C957" s="76">
        <f>'Results csv file'!D1404</f>
        <v>1.5833590000000002E-2</v>
      </c>
      <c r="D957" s="76">
        <f>'Results csv file'!E1404</f>
        <v>1.2576179999999999E-2</v>
      </c>
      <c r="E957" s="76">
        <f>'Results csv file'!F1404</f>
        <v>1.0015049999999999E-2</v>
      </c>
      <c r="F957" s="76">
        <f>'Results csv file'!G1404</f>
        <v>8.774769E-3</v>
      </c>
      <c r="G957" s="76">
        <f>'Results csv file'!H1404</f>
        <v>7.3081760000000004E-3</v>
      </c>
      <c r="H957" s="76">
        <f>'Results csv file'!I1404</f>
        <v>6.0936710000000002E-3</v>
      </c>
      <c r="I957" s="76">
        <f>'Results csv file'!J1404</f>
        <v>5.1024180000000001E-3</v>
      </c>
      <c r="J957" s="76">
        <f>'Results csv file'!K1404</f>
        <v>7.0993439999999996E-3</v>
      </c>
      <c r="K957" s="76">
        <f>'Results csv file'!L1404</f>
        <v>7.7862790000000001E-3</v>
      </c>
      <c r="L957" s="76">
        <f>'Results csv file'!M1404</f>
        <v>8.2223030000000003E-3</v>
      </c>
      <c r="M957" s="76">
        <f>'Results csv file'!N1404</f>
        <v>7.9395109999999998E-3</v>
      </c>
      <c r="N957" s="76">
        <f>'Results csv file'!O1404</f>
        <v>7.2670970000000001E-3</v>
      </c>
      <c r="O957" s="76">
        <f>'Results csv file'!P1404</f>
        <v>6.4883980000000003E-3</v>
      </c>
      <c r="P957" s="76">
        <f>'Results csv file'!Q1404</f>
        <v>5.8177200000000002E-3</v>
      </c>
      <c r="Q957" s="77">
        <f>'Results csv file'!R1404</f>
        <v>5.2540750000000004E-3</v>
      </c>
      <c r="R957" s="164"/>
      <c r="S957" s="164"/>
      <c r="T957" s="164"/>
      <c r="U957" s="164"/>
      <c r="V957" s="164"/>
      <c r="W957" s="164"/>
      <c r="X957" s="164"/>
    </row>
    <row r="958" spans="1:24" x14ac:dyDescent="0.25">
      <c r="A958" s="91" t="str">
        <f>'Results csv file'!A1409</f>
        <v>munxhoutot(CopperCoastD)</v>
      </c>
      <c r="B958" s="76">
        <f>'Results csv file'!C1405</f>
        <v>3.8039530000000002E-2</v>
      </c>
      <c r="C958" s="76">
        <f>'Results csv file'!D1405</f>
        <v>3.3060760000000002E-2</v>
      </c>
      <c r="D958" s="76">
        <f>'Results csv file'!E1405</f>
        <v>2.9290320000000002E-2</v>
      </c>
      <c r="E958" s="76">
        <f>'Results csv file'!F1405</f>
        <v>2.6295760000000001E-2</v>
      </c>
      <c r="F958" s="76">
        <f>'Results csv file'!G1405</f>
        <v>2.484312E-2</v>
      </c>
      <c r="G958" s="76">
        <f>'Results csv file'!H1405</f>
        <v>2.304643E-2</v>
      </c>
      <c r="H958" s="76">
        <f>'Results csv file'!I1405</f>
        <v>2.1531109999999999E-2</v>
      </c>
      <c r="I958" s="76">
        <f>'Results csv file'!J1405</f>
        <v>2.0277920000000001E-2</v>
      </c>
      <c r="J958" s="76">
        <f>'Results csv file'!K1405</f>
        <v>2.2815780000000001E-2</v>
      </c>
      <c r="K958" s="76">
        <f>'Results csv file'!L1405</f>
        <v>2.3706020000000001E-2</v>
      </c>
      <c r="L958" s="76">
        <f>'Results csv file'!M1405</f>
        <v>2.4267739999999999E-2</v>
      </c>
      <c r="M958" s="76">
        <f>'Results csv file'!N1405</f>
        <v>2.3615870000000001E-2</v>
      </c>
      <c r="N958" s="76">
        <f>'Results csv file'!O1405</f>
        <v>2.2526129999999998E-2</v>
      </c>
      <c r="O958" s="76">
        <f>'Results csv file'!P1405</f>
        <v>2.140821E-2</v>
      </c>
      <c r="P958" s="76">
        <f>'Results csv file'!Q1405</f>
        <v>2.0485920000000001E-2</v>
      </c>
      <c r="Q958" s="77">
        <f>'Results csv file'!R1405</f>
        <v>1.971914E-2</v>
      </c>
      <c r="R958" s="164"/>
      <c r="S958" s="164"/>
      <c r="T958" s="164"/>
      <c r="U958" s="164"/>
      <c r="V958" s="164"/>
      <c r="W958" s="164"/>
      <c r="X958" s="164"/>
    </row>
    <row r="959" spans="1:24" x14ac:dyDescent="0.25">
      <c r="A959" s="91" t="str">
        <f>'Results csv file'!A1410</f>
        <v>munxhoutot(UnincorpYork)</v>
      </c>
      <c r="B959" s="76">
        <f>'Results csv file'!C1406</f>
        <v>1.930751E-2</v>
      </c>
      <c r="C959" s="76">
        <f>'Results csv file'!D1406</f>
        <v>1.461995E-2</v>
      </c>
      <c r="D959" s="76">
        <f>'Results csv file'!E1406</f>
        <v>1.1043300000000001E-2</v>
      </c>
      <c r="E959" s="76">
        <f>'Results csv file'!F1406</f>
        <v>8.1842019999999998E-3</v>
      </c>
      <c r="F959" s="76">
        <f>'Results csv file'!G1406</f>
        <v>6.8499920000000001E-3</v>
      </c>
      <c r="G959" s="76">
        <f>'Results csv file'!H1406</f>
        <v>5.3170020000000004E-3</v>
      </c>
      <c r="H959" s="76">
        <f>'Results csv file'!I1406</f>
        <v>4.0454439999999996E-3</v>
      </c>
      <c r="I959" s="76">
        <f>'Results csv file'!J1406</f>
        <v>3.0166030000000001E-3</v>
      </c>
      <c r="J959" s="76">
        <f>'Results csv file'!K1406</f>
        <v>5.140146E-3</v>
      </c>
      <c r="K959" s="76">
        <f>'Results csv file'!L1406</f>
        <v>6.0470589999999996E-3</v>
      </c>
      <c r="L959" s="76">
        <f>'Results csv file'!M1406</f>
        <v>6.6943849999999997E-3</v>
      </c>
      <c r="M959" s="76">
        <f>'Results csv file'!N1406</f>
        <v>6.6066830000000003E-3</v>
      </c>
      <c r="N959" s="76">
        <f>'Results csv file'!O1406</f>
        <v>6.0226840000000004E-3</v>
      </c>
      <c r="O959" s="76">
        <f>'Results csv file'!P1406</f>
        <v>5.2744259999999996E-3</v>
      </c>
      <c r="P959" s="76">
        <f>'Results csv file'!Q1406</f>
        <v>4.6243730000000002E-3</v>
      </c>
      <c r="Q959" s="77">
        <f>'Results csv file'!R1406</f>
        <v>4.090865E-3</v>
      </c>
      <c r="R959" s="164"/>
      <c r="S959" s="164"/>
      <c r="T959" s="164"/>
      <c r="U959" s="164"/>
      <c r="V959" s="164"/>
      <c r="W959" s="164"/>
      <c r="X959" s="164"/>
    </row>
    <row r="960" spans="1:24" x14ac:dyDescent="0.25">
      <c r="A960" s="91" t="str">
        <f>'Results csv file'!A1411</f>
        <v>munxhoutot(YorkePenins2)</v>
      </c>
      <c r="B960" s="76">
        <f>'Results csv file'!C1407</f>
        <v>-1.2221600000000001E-2</v>
      </c>
      <c r="C960" s="76">
        <f>'Results csv file'!D1407</f>
        <v>-1.4919180000000001E-2</v>
      </c>
      <c r="D960" s="76">
        <f>'Results csv file'!E1407</f>
        <v>-1.689104E-2</v>
      </c>
      <c r="E960" s="76">
        <f>'Results csv file'!F1407</f>
        <v>-1.842164E-2</v>
      </c>
      <c r="F960" s="76">
        <f>'Results csv file'!G1407</f>
        <v>-1.9254839999999999E-2</v>
      </c>
      <c r="G960" s="76">
        <f>'Results csv file'!H1407</f>
        <v>-2.0013079999999999E-2</v>
      </c>
      <c r="H960" s="76">
        <f>'Results csv file'!I1407</f>
        <v>-2.0606220000000001E-2</v>
      </c>
      <c r="I960" s="76">
        <f>'Results csv file'!J1407</f>
        <v>-2.106305E-2</v>
      </c>
      <c r="J960" s="76">
        <f>'Results csv file'!K1407</f>
        <v>-2.063181E-2</v>
      </c>
      <c r="K960" s="76">
        <f>'Results csv file'!L1407</f>
        <v>-2.0428689999999999E-2</v>
      </c>
      <c r="L960" s="76">
        <f>'Results csv file'!M1407</f>
        <v>-2.0254350000000001E-2</v>
      </c>
      <c r="M960" s="76">
        <f>'Results csv file'!N1407</f>
        <v>-1.9834879999999999E-2</v>
      </c>
      <c r="N960" s="76">
        <f>'Results csv file'!O1407</f>
        <v>-1.971769E-2</v>
      </c>
      <c r="O960" s="76">
        <f>'Results csv file'!P1407</f>
        <v>-1.9853929999999999E-2</v>
      </c>
      <c r="P960" s="76">
        <f>'Results csv file'!Q1407</f>
        <v>-2.0067809999999998E-2</v>
      </c>
      <c r="Q960" s="77">
        <f>'Results csv file'!R1407</f>
        <v>-2.0242670000000001E-2</v>
      </c>
      <c r="R960" s="164"/>
      <c r="S960" s="164"/>
      <c r="T960" s="164"/>
      <c r="U960" s="164"/>
      <c r="V960" s="164"/>
      <c r="W960" s="164"/>
      <c r="X960" s="164"/>
    </row>
    <row r="961" spans="1:24" x14ac:dyDescent="0.25">
      <c r="A961" s="91" t="str">
        <f>'Results csv file'!A1412</f>
        <v>munxhoutot(YorkePeninsu)</v>
      </c>
      <c r="B961" s="76">
        <f>'Results csv file'!C1408</f>
        <v>4.983928E-2</v>
      </c>
      <c r="C961" s="76">
        <f>'Results csv file'!D1408</f>
        <v>4.6065780000000001E-2</v>
      </c>
      <c r="D961" s="76">
        <f>'Results csv file'!E1408</f>
        <v>4.3168280000000003E-2</v>
      </c>
      <c r="E961" s="76">
        <f>'Results csv file'!F1408</f>
        <v>4.0851119999999998E-2</v>
      </c>
      <c r="F961" s="76">
        <f>'Results csv file'!G1408</f>
        <v>3.9817199999999997E-2</v>
      </c>
      <c r="G961" s="76">
        <f>'Results csv file'!H1408</f>
        <v>3.8421719999999999E-2</v>
      </c>
      <c r="H961" s="76">
        <f>'Results csv file'!I1408</f>
        <v>3.7212170000000003E-2</v>
      </c>
      <c r="I961" s="76">
        <f>'Results csv file'!J1408</f>
        <v>3.6188350000000001E-2</v>
      </c>
      <c r="J961" s="76">
        <f>'Results csv file'!K1408</f>
        <v>3.8657869999999997E-2</v>
      </c>
      <c r="K961" s="76">
        <f>'Results csv file'!L1408</f>
        <v>3.983561E-2</v>
      </c>
      <c r="L961" s="76">
        <f>'Results csv file'!M1408</f>
        <v>4.070758E-2</v>
      </c>
      <c r="M961" s="76">
        <f>'Results csv file'!N1408</f>
        <v>3.9974669999999997E-2</v>
      </c>
      <c r="N961" s="76">
        <f>'Results csv file'!O1408</f>
        <v>3.8841470000000003E-2</v>
      </c>
      <c r="O961" s="76">
        <f>'Results csv file'!P1408</f>
        <v>3.7690920000000003E-2</v>
      </c>
      <c r="P961" s="76">
        <f>'Results csv file'!Q1408</f>
        <v>3.6746620000000001E-2</v>
      </c>
      <c r="Q961" s="77">
        <f>'Results csv file'!R1408</f>
        <v>3.5958190000000001E-2</v>
      </c>
      <c r="R961" s="164"/>
      <c r="S961" s="164"/>
      <c r="T961" s="164"/>
      <c r="U961" s="164"/>
      <c r="V961" s="164"/>
      <c r="W961" s="164"/>
      <c r="X961" s="164"/>
    </row>
    <row r="962" spans="1:24" x14ac:dyDescent="0.25">
      <c r="A962" s="91" t="str">
        <f>'Results csv file'!A1413</f>
        <v>munxhoutot(ClareandGilb)</v>
      </c>
      <c r="B962" s="76">
        <f>'Results csv file'!C1409</f>
        <v>-4.7691850000000001E-2</v>
      </c>
      <c r="C962" s="76">
        <f>'Results csv file'!D1409</f>
        <v>-4.9511289999999999E-2</v>
      </c>
      <c r="D962" s="76">
        <f>'Results csv file'!E1409</f>
        <v>-5.107449E-2</v>
      </c>
      <c r="E962" s="76">
        <f>'Results csv file'!F1409</f>
        <v>-5.2430980000000002E-2</v>
      </c>
      <c r="F962" s="76">
        <f>'Results csv file'!G1409</f>
        <v>-5.3031210000000002E-2</v>
      </c>
      <c r="G962" s="76">
        <f>'Results csv file'!H1409</f>
        <v>-5.316713E-2</v>
      </c>
      <c r="H962" s="76">
        <f>'Results csv file'!I1409</f>
        <v>-5.3176620000000001E-2</v>
      </c>
      <c r="I962" s="76">
        <f>'Results csv file'!J1409</f>
        <v>-5.3108540000000003E-2</v>
      </c>
      <c r="J962" s="76">
        <f>'Results csv file'!K1409</f>
        <v>-5.4114889999999999E-2</v>
      </c>
      <c r="K962" s="76">
        <f>'Results csv file'!L1409</f>
        <v>-5.3776350000000001E-2</v>
      </c>
      <c r="L962" s="76">
        <f>'Results csv file'!M1409</f>
        <v>-5.3263150000000002E-2</v>
      </c>
      <c r="M962" s="76">
        <f>'Results csv file'!N1409</f>
        <v>-5.1567700000000001E-2</v>
      </c>
      <c r="N962" s="76">
        <f>'Results csv file'!O1409</f>
        <v>-5.0359359999999999E-2</v>
      </c>
      <c r="O962" s="76">
        <f>'Results csv file'!P1409</f>
        <v>-4.9717450000000003E-2</v>
      </c>
      <c r="P962" s="76">
        <f>'Results csv file'!Q1409</f>
        <v>-4.9377549999999999E-2</v>
      </c>
      <c r="Q962" s="77">
        <f>'Results csv file'!R1409</f>
        <v>-4.9057209999999997E-2</v>
      </c>
      <c r="R962" s="164"/>
      <c r="S962" s="164"/>
      <c r="T962" s="164"/>
      <c r="U962" s="164"/>
      <c r="V962" s="164"/>
      <c r="W962" s="164"/>
      <c r="X962" s="164"/>
    </row>
    <row r="963" spans="1:24" x14ac:dyDescent="0.25">
      <c r="A963" s="91" t="str">
        <f>'Results csv file'!A1414</f>
        <v>munxhoutot(GoyderDC)</v>
      </c>
      <c r="B963" s="76">
        <f>'Results csv file'!C1410</f>
        <v>6.1799119999999999E-2</v>
      </c>
      <c r="C963" s="76">
        <f>'Results csv file'!D1410</f>
        <v>5.8760550000000002E-2</v>
      </c>
      <c r="D963" s="76">
        <f>'Results csv file'!E1410</f>
        <v>5.496413E-2</v>
      </c>
      <c r="E963" s="76">
        <f>'Results csv file'!F1410</f>
        <v>5.1635380000000002E-2</v>
      </c>
      <c r="F963" s="76">
        <f>'Results csv file'!G1410</f>
        <v>4.9463350000000003E-2</v>
      </c>
      <c r="G963" s="76">
        <f>'Results csv file'!H1410</f>
        <v>4.719769E-2</v>
      </c>
      <c r="H963" s="76">
        <f>'Results csv file'!I1410</f>
        <v>4.5136410000000002E-2</v>
      </c>
      <c r="I963" s="76">
        <f>'Results csv file'!J1410</f>
        <v>4.3318780000000001E-2</v>
      </c>
      <c r="J963" s="76">
        <f>'Results csv file'!K1410</f>
        <v>4.4720900000000001E-2</v>
      </c>
      <c r="K963" s="76">
        <f>'Results csv file'!L1410</f>
        <v>4.5618279999999997E-2</v>
      </c>
      <c r="L963" s="76">
        <f>'Results csv file'!M1410</f>
        <v>4.643576E-2</v>
      </c>
      <c r="M963" s="76">
        <f>'Results csv file'!N1410</f>
        <v>4.6232629999999997E-2</v>
      </c>
      <c r="N963" s="76">
        <f>'Results csv file'!O1410</f>
        <v>4.5408789999999997E-2</v>
      </c>
      <c r="O963" s="76">
        <f>'Results csv file'!P1410</f>
        <v>4.4365099999999998E-2</v>
      </c>
      <c r="P963" s="76">
        <f>'Results csv file'!Q1410</f>
        <v>4.33966E-2</v>
      </c>
      <c r="Q963" s="77">
        <f>'Results csv file'!R1410</f>
        <v>4.2556860000000002E-2</v>
      </c>
      <c r="R963" s="164"/>
      <c r="S963" s="164"/>
      <c r="T963" s="164"/>
      <c r="U963" s="164"/>
      <c r="V963" s="164"/>
      <c r="W963" s="164"/>
      <c r="X963" s="164"/>
    </row>
    <row r="964" spans="1:24" x14ac:dyDescent="0.25">
      <c r="A964" s="91" t="str">
        <f>'Results csv file'!A1415</f>
        <v>munxhoutot(WakefieldDC)</v>
      </c>
      <c r="B964" s="76">
        <f>'Results csv file'!C1411</f>
        <v>-4.756701E-2</v>
      </c>
      <c r="C964" s="76">
        <f>'Results csv file'!D1411</f>
        <v>-4.8736830000000002E-2</v>
      </c>
      <c r="D964" s="76">
        <f>'Results csv file'!E1411</f>
        <v>-4.9817609999999998E-2</v>
      </c>
      <c r="E964" s="76">
        <f>'Results csv file'!F1411</f>
        <v>-5.0799820000000002E-2</v>
      </c>
      <c r="F964" s="76">
        <f>'Results csv file'!G1411</f>
        <v>-5.1235250000000003E-2</v>
      </c>
      <c r="G964" s="76">
        <f>'Results csv file'!H1411</f>
        <v>-5.1186620000000002E-2</v>
      </c>
      <c r="H964" s="76">
        <f>'Results csv file'!I1411</f>
        <v>-5.1050699999999997E-2</v>
      </c>
      <c r="I964" s="76">
        <f>'Results csv file'!J1411</f>
        <v>-5.0866160000000001E-2</v>
      </c>
      <c r="J964" s="76">
        <f>'Results csv file'!K1411</f>
        <v>-5.2240160000000001E-2</v>
      </c>
      <c r="K964" s="76">
        <f>'Results csv file'!L1411</f>
        <v>-5.1969010000000003E-2</v>
      </c>
      <c r="L964" s="76">
        <f>'Results csv file'!M1411</f>
        <v>-5.1446140000000001E-2</v>
      </c>
      <c r="M964" s="76">
        <f>'Results csv file'!N1411</f>
        <v>-4.9589469999999997E-2</v>
      </c>
      <c r="N964" s="76">
        <f>'Results csv file'!O1411</f>
        <v>-4.8218539999999997E-2</v>
      </c>
      <c r="O964" s="76">
        <f>'Results csv file'!P1411</f>
        <v>-4.7451409999999999E-2</v>
      </c>
      <c r="P964" s="76">
        <f>'Results csv file'!Q1411</f>
        <v>-4.700522E-2</v>
      </c>
      <c r="Q964" s="77">
        <f>'Results csv file'!R1411</f>
        <v>-4.6588499999999998E-2</v>
      </c>
      <c r="R964" s="164"/>
      <c r="S964" s="164"/>
      <c r="T964" s="164"/>
      <c r="U964" s="164"/>
      <c r="V964" s="164"/>
      <c r="W964" s="164"/>
      <c r="X964" s="164"/>
    </row>
    <row r="965" spans="1:24" x14ac:dyDescent="0.25">
      <c r="A965" s="91" t="str">
        <f>'Results csv file'!A1416</f>
        <v>munxhoutot(BerriBarmera)</v>
      </c>
      <c r="B965" s="76">
        <f>'Results csv file'!C1412</f>
        <v>-8.6850590000000002E-3</v>
      </c>
      <c r="C965" s="76">
        <f>'Results csv file'!D1412</f>
        <v>-1.0584100000000001E-2</v>
      </c>
      <c r="D965" s="76">
        <f>'Results csv file'!E1412</f>
        <v>-1.2137500000000001E-2</v>
      </c>
      <c r="E965" s="76">
        <f>'Results csv file'!F1412</f>
        <v>-1.342465E-2</v>
      </c>
      <c r="F965" s="76">
        <f>'Results csv file'!G1412</f>
        <v>-1.4477220000000001E-2</v>
      </c>
      <c r="G965" s="76">
        <f>'Results csv file'!H1412</f>
        <v>-1.5042349999999999E-2</v>
      </c>
      <c r="H965" s="76">
        <f>'Results csv file'!I1412</f>
        <v>-1.5441689999999999E-2</v>
      </c>
      <c r="I965" s="76">
        <f>'Results csv file'!J1412</f>
        <v>-1.5743420000000001E-2</v>
      </c>
      <c r="J965" s="76">
        <f>'Results csv file'!K1412</f>
        <v>-1.6985920000000002E-2</v>
      </c>
      <c r="K965" s="76">
        <f>'Results csv file'!L1412</f>
        <v>-1.7083870000000001E-2</v>
      </c>
      <c r="L965" s="76">
        <f>'Results csv file'!M1412</f>
        <v>-1.6966539999999999E-2</v>
      </c>
      <c r="M965" s="76">
        <f>'Results csv file'!N1412</f>
        <v>-1.6119870000000001E-2</v>
      </c>
      <c r="N965" s="76">
        <f>'Results csv file'!O1412</f>
        <v>-1.5720870000000001E-2</v>
      </c>
      <c r="O965" s="76">
        <f>'Results csv file'!P1412</f>
        <v>-1.575006E-2</v>
      </c>
      <c r="P965" s="76">
        <f>'Results csv file'!Q1412</f>
        <v>-1.596349E-2</v>
      </c>
      <c r="Q965" s="77">
        <f>'Results csv file'!R1412</f>
        <v>-1.6138260000000001E-2</v>
      </c>
      <c r="R965" s="164"/>
      <c r="S965" s="164"/>
      <c r="T965" s="164"/>
      <c r="U965" s="164"/>
      <c r="V965" s="164"/>
      <c r="W965" s="164"/>
      <c r="X965" s="164"/>
    </row>
    <row r="966" spans="1:24" x14ac:dyDescent="0.25">
      <c r="A966" s="91" t="str">
        <f>'Results csv file'!A1417</f>
        <v>munxhoutot(BerriBarmer2)</v>
      </c>
      <c r="B966" s="76">
        <f>'Results csv file'!C1413</f>
        <v>2.3052429999999999E-2</v>
      </c>
      <c r="C966" s="76">
        <f>'Results csv file'!D1413</f>
        <v>1.919883E-2</v>
      </c>
      <c r="D966" s="76">
        <f>'Results csv file'!E1413</f>
        <v>1.619199E-2</v>
      </c>
      <c r="E966" s="76">
        <f>'Results csv file'!F1413</f>
        <v>1.3765599999999999E-2</v>
      </c>
      <c r="F966" s="76">
        <f>'Results csv file'!G1413</f>
        <v>1.239761E-2</v>
      </c>
      <c r="G966" s="76">
        <f>'Results csv file'!H1413</f>
        <v>1.101678E-2</v>
      </c>
      <c r="H966" s="76">
        <f>'Results csv file'!I1413</f>
        <v>9.8789410000000005E-3</v>
      </c>
      <c r="I966" s="76">
        <f>'Results csv file'!J1413</f>
        <v>8.9454990000000009E-3</v>
      </c>
      <c r="J966" s="76">
        <f>'Results csv file'!K1413</f>
        <v>1.016946E-2</v>
      </c>
      <c r="K966" s="76">
        <f>'Results csv file'!L1413</f>
        <v>1.086851E-2</v>
      </c>
      <c r="L966" s="76">
        <f>'Results csv file'!M1413</f>
        <v>1.141237E-2</v>
      </c>
      <c r="M966" s="76">
        <f>'Results csv file'!N1413</f>
        <v>1.1373339999999999E-2</v>
      </c>
      <c r="N966" s="76">
        <f>'Results csv file'!O1413</f>
        <v>1.0837329999999999E-2</v>
      </c>
      <c r="O966" s="76">
        <f>'Results csv file'!P1413</f>
        <v>1.0078439999999999E-2</v>
      </c>
      <c r="P966" s="76">
        <f>'Results csv file'!Q1413</f>
        <v>9.3790009999999997E-3</v>
      </c>
      <c r="Q966" s="77">
        <f>'Results csv file'!R1413</f>
        <v>8.7964489999999996E-3</v>
      </c>
      <c r="R966" s="164"/>
      <c r="S966" s="164"/>
      <c r="T966" s="164"/>
      <c r="U966" s="164"/>
      <c r="V966" s="164"/>
      <c r="W966" s="164"/>
      <c r="X966" s="164"/>
    </row>
    <row r="967" spans="1:24" x14ac:dyDescent="0.25">
      <c r="A967" s="91" t="str">
        <f>'Results csv file'!A1418</f>
        <v>munxhoutot(LoxtonWaiker)</v>
      </c>
      <c r="B967" s="76">
        <f>'Results csv file'!C1414</f>
        <v>-2.6368510000000001E-2</v>
      </c>
      <c r="C967" s="76">
        <f>'Results csv file'!D1414</f>
        <v>-2.7417810000000001E-2</v>
      </c>
      <c r="D967" s="76">
        <f>'Results csv file'!E1414</f>
        <v>-2.8319549999999999E-2</v>
      </c>
      <c r="E967" s="76">
        <f>'Results csv file'!F1414</f>
        <v>-2.9073769999999999E-2</v>
      </c>
      <c r="F967" s="76">
        <f>'Results csv file'!G1414</f>
        <v>-2.9860060000000001E-2</v>
      </c>
      <c r="G967" s="76">
        <f>'Results csv file'!H1414</f>
        <v>-3.0015790000000001E-2</v>
      </c>
      <c r="H967" s="76">
        <f>'Results csv file'!I1414</f>
        <v>-3.0035280000000001E-2</v>
      </c>
      <c r="I967" s="76">
        <f>'Results csv file'!J1414</f>
        <v>-2.999655E-2</v>
      </c>
      <c r="J967" s="76">
        <f>'Results csv file'!K1414</f>
        <v>-3.1971149999999997E-2</v>
      </c>
      <c r="K967" s="76">
        <f>'Results csv file'!L1414</f>
        <v>-3.2362509999999997E-2</v>
      </c>
      <c r="L967" s="76">
        <f>'Results csv file'!M1414</f>
        <v>-3.24604E-2</v>
      </c>
      <c r="M967" s="76">
        <f>'Results csv file'!N1414</f>
        <v>-3.1257279999999998E-2</v>
      </c>
      <c r="N967" s="76">
        <f>'Results csv file'!O1414</f>
        <v>-3.0446330000000001E-2</v>
      </c>
      <c r="O967" s="76">
        <f>'Results csv file'!P1414</f>
        <v>-3.009589E-2</v>
      </c>
      <c r="P967" s="76">
        <f>'Results csv file'!Q1414</f>
        <v>-2.996971E-2</v>
      </c>
      <c r="Q967" s="77">
        <f>'Results csv file'!R1414</f>
        <v>-2.983382E-2</v>
      </c>
      <c r="R967" s="164"/>
      <c r="S967" s="164"/>
      <c r="T967" s="164"/>
      <c r="U967" s="164"/>
      <c r="V967" s="164"/>
      <c r="W967" s="164"/>
      <c r="X967" s="164"/>
    </row>
    <row r="968" spans="1:24" x14ac:dyDescent="0.25">
      <c r="A968" s="91" t="str">
        <f>'Results csv file'!A1419</f>
        <v>munxhoutot(LoxtonWaike2)</v>
      </c>
      <c r="B968" s="76">
        <f>'Results csv file'!C1415</f>
        <v>-0.13958200000000001</v>
      </c>
      <c r="C968" s="76">
        <f>'Results csv file'!D1415</f>
        <v>-0.13631799999999999</v>
      </c>
      <c r="D968" s="76">
        <f>'Results csv file'!E1415</f>
        <v>-0.134108</v>
      </c>
      <c r="E968" s="76">
        <f>'Results csv file'!F1415</f>
        <v>-0.132518</v>
      </c>
      <c r="F968" s="76">
        <f>'Results csv file'!G1415</f>
        <v>-0.132518</v>
      </c>
      <c r="G968" s="76">
        <f>'Results csv file'!H1415</f>
        <v>-0.13083400000000001</v>
      </c>
      <c r="H968" s="76">
        <f>'Results csv file'!I1415</f>
        <v>-0.12920799999999999</v>
      </c>
      <c r="I968" s="76">
        <f>'Results csv file'!J1415</f>
        <v>-0.12776799999999999</v>
      </c>
      <c r="J968" s="76">
        <f>'Results csv file'!K1415</f>
        <v>-0.135134</v>
      </c>
      <c r="K968" s="76">
        <f>'Results csv file'!L1415</f>
        <v>-0.13708200000000001</v>
      </c>
      <c r="L968" s="76">
        <f>'Results csv file'!M1415</f>
        <v>-0.13799700000000001</v>
      </c>
      <c r="M968" s="76">
        <f>'Results csv file'!N1415</f>
        <v>-0.13414400000000001</v>
      </c>
      <c r="N968" s="76">
        <f>'Results csv file'!O1415</f>
        <v>-0.130603</v>
      </c>
      <c r="O968" s="76">
        <f>'Results csv file'!P1415</f>
        <v>-0.12814999999999999</v>
      </c>
      <c r="P968" s="76">
        <f>'Results csv file'!Q1415</f>
        <v>-0.12657499999999999</v>
      </c>
      <c r="Q968" s="77">
        <f>'Results csv file'!R1415</f>
        <v>-0.12523400000000001</v>
      </c>
      <c r="R968" s="164"/>
      <c r="S968" s="164"/>
      <c r="T968" s="164"/>
      <c r="U968" s="164"/>
      <c r="V968" s="164"/>
      <c r="W968" s="164"/>
      <c r="X968" s="164"/>
    </row>
    <row r="969" spans="1:24" x14ac:dyDescent="0.25">
      <c r="A969" s="91" t="str">
        <f>'Results csv file'!A1420</f>
        <v>munxhoutot(MidMurrayDC)</v>
      </c>
      <c r="B969" s="76">
        <f>'Results csv file'!C1416</f>
        <v>5.6762369999999999E-2</v>
      </c>
      <c r="C969" s="76">
        <f>'Results csv file'!D1416</f>
        <v>5.166693E-2</v>
      </c>
      <c r="D969" s="76">
        <f>'Results csv file'!E1416</f>
        <v>4.7759830000000003E-2</v>
      </c>
      <c r="E969" s="76">
        <f>'Results csv file'!F1416</f>
        <v>4.4628380000000002E-2</v>
      </c>
      <c r="F969" s="76">
        <f>'Results csv file'!G1416</f>
        <v>4.3037409999999998E-2</v>
      </c>
      <c r="G969" s="76">
        <f>'Results csv file'!H1416</f>
        <v>4.1033979999999998E-2</v>
      </c>
      <c r="H969" s="76">
        <f>'Results csv file'!I1416</f>
        <v>3.9322080000000002E-2</v>
      </c>
      <c r="I969" s="76">
        <f>'Results csv file'!J1416</f>
        <v>3.7873049999999998E-2</v>
      </c>
      <c r="J969" s="76">
        <f>'Results csv file'!K1416</f>
        <v>4.0614310000000001E-2</v>
      </c>
      <c r="K969" s="76">
        <f>'Results csv file'!L1416</f>
        <v>4.164296E-2</v>
      </c>
      <c r="L969" s="76">
        <f>'Results csv file'!M1416</f>
        <v>4.2352040000000001E-2</v>
      </c>
      <c r="M969" s="76">
        <f>'Results csv file'!N1416</f>
        <v>4.1571080000000003E-2</v>
      </c>
      <c r="N969" s="76">
        <f>'Results csv file'!O1416</f>
        <v>4.0311439999999997E-2</v>
      </c>
      <c r="O969" s="76">
        <f>'Results csv file'!P1416</f>
        <v>3.9034600000000003E-2</v>
      </c>
      <c r="P969" s="76">
        <f>'Results csv file'!Q1416</f>
        <v>3.7993430000000002E-2</v>
      </c>
      <c r="Q969" s="77">
        <f>'Results csv file'!R1416</f>
        <v>3.711797E-2</v>
      </c>
      <c r="R969" s="164"/>
      <c r="S969" s="164"/>
      <c r="T969" s="164"/>
      <c r="U969" s="164"/>
      <c r="V969" s="164"/>
      <c r="W969" s="164"/>
      <c r="X969" s="164"/>
    </row>
    <row r="970" spans="1:24" x14ac:dyDescent="0.25">
      <c r="A970" s="91" t="str">
        <f>'Results csv file'!A1421</f>
        <v>munxhoutot(RenmarkParin)</v>
      </c>
      <c r="B970" s="76">
        <f>'Results csv file'!C1417</f>
        <v>3.174983E-2</v>
      </c>
      <c r="C970" s="76">
        <f>'Results csv file'!D1417</f>
        <v>2.71804E-2</v>
      </c>
      <c r="D970" s="76">
        <f>'Results csv file'!E1417</f>
        <v>2.36431E-2</v>
      </c>
      <c r="E970" s="76">
        <f>'Results csv file'!F1417</f>
        <v>2.07543E-2</v>
      </c>
      <c r="F970" s="76">
        <f>'Results csv file'!G1417</f>
        <v>1.9515020000000001E-2</v>
      </c>
      <c r="G970" s="76">
        <f>'Results csv file'!H1417</f>
        <v>1.7843069999999999E-2</v>
      </c>
      <c r="H970" s="76">
        <f>'Results csv file'!I1417</f>
        <v>1.6413540000000001E-2</v>
      </c>
      <c r="I970" s="76">
        <f>'Results csv file'!J1417</f>
        <v>1.522722E-2</v>
      </c>
      <c r="J970" s="76">
        <f>'Results csv file'!K1417</f>
        <v>1.7781020000000002E-2</v>
      </c>
      <c r="K970" s="76">
        <f>'Results csv file'!L1417</f>
        <v>1.876806E-2</v>
      </c>
      <c r="L970" s="76">
        <f>'Results csv file'!M1417</f>
        <v>1.949509E-2</v>
      </c>
      <c r="M970" s="76">
        <f>'Results csv file'!N1417</f>
        <v>1.9211820000000001E-2</v>
      </c>
      <c r="N970" s="76">
        <f>'Results csv file'!O1417</f>
        <v>1.8488640000000001E-2</v>
      </c>
      <c r="O970" s="76">
        <f>'Results csv file'!P1417</f>
        <v>1.7679110000000001E-2</v>
      </c>
      <c r="P970" s="76">
        <f>'Results csv file'!Q1417</f>
        <v>1.699782E-2</v>
      </c>
      <c r="Q970" s="77">
        <f>'Results csv file'!R1417</f>
        <v>1.6433509999999998E-2</v>
      </c>
      <c r="R970" s="164"/>
      <c r="S970" s="164"/>
      <c r="T970" s="164"/>
      <c r="U970" s="164"/>
      <c r="V970" s="164"/>
      <c r="W970" s="164"/>
      <c r="X970" s="164"/>
    </row>
    <row r="971" spans="1:24" x14ac:dyDescent="0.25">
      <c r="A971" s="91" t="str">
        <f>'Results csv file'!A1422</f>
        <v>munxhoutot(RenmarkPari2)</v>
      </c>
      <c r="B971" s="76">
        <f>'Results csv file'!C1418</f>
        <v>2.7080659999999999E-2</v>
      </c>
      <c r="C971" s="76">
        <f>'Results csv file'!D1418</f>
        <v>2.3277220000000001E-2</v>
      </c>
      <c r="D971" s="76">
        <f>'Results csv file'!E1418</f>
        <v>2.0349030000000001E-2</v>
      </c>
      <c r="E971" s="76">
        <f>'Results csv file'!F1418</f>
        <v>1.7981110000000002E-2</v>
      </c>
      <c r="F971" s="76">
        <f>'Results csv file'!G1418</f>
        <v>1.6884099999999999E-2</v>
      </c>
      <c r="G971" s="76">
        <f>'Results csv file'!H1418</f>
        <v>1.553126E-2</v>
      </c>
      <c r="H971" s="76">
        <f>'Results csv file'!I1418</f>
        <v>1.438269E-2</v>
      </c>
      <c r="I971" s="76">
        <f>'Results csv file'!J1418</f>
        <v>1.342866E-2</v>
      </c>
      <c r="J971" s="76">
        <f>'Results csv file'!K1418</f>
        <v>1.523306E-2</v>
      </c>
      <c r="K971" s="76">
        <f>'Results csv file'!L1418</f>
        <v>1.6050439999999999E-2</v>
      </c>
      <c r="L971" s="76">
        <f>'Results csv file'!M1418</f>
        <v>1.6683150000000001E-2</v>
      </c>
      <c r="M971" s="76">
        <f>'Results csv file'!N1418</f>
        <v>1.6478E-2</v>
      </c>
      <c r="N971" s="76">
        <f>'Results csv file'!O1418</f>
        <v>1.5872299999999999E-2</v>
      </c>
      <c r="O971" s="76">
        <f>'Results csv file'!P1418</f>
        <v>1.514101E-2</v>
      </c>
      <c r="P971" s="76">
        <f>'Results csv file'!Q1418</f>
        <v>1.450835E-2</v>
      </c>
      <c r="Q971" s="77">
        <f>'Results csv file'!R1418</f>
        <v>1.398307E-2</v>
      </c>
      <c r="R971" s="164"/>
      <c r="S971" s="164"/>
      <c r="T971" s="164"/>
      <c r="U971" s="164"/>
      <c r="V971" s="164"/>
      <c r="W971" s="164"/>
      <c r="X971" s="164"/>
    </row>
    <row r="972" spans="1:24" x14ac:dyDescent="0.25">
      <c r="A972" s="91" t="str">
        <f>'Results csv file'!A1423</f>
        <v>munxhoutot(UnincorpRive)</v>
      </c>
      <c r="B972" s="76">
        <f>'Results csv file'!C1419</f>
        <v>2.328591E-2</v>
      </c>
      <c r="C972" s="76">
        <f>'Results csv file'!D1419</f>
        <v>1.9836550000000001E-2</v>
      </c>
      <c r="D972" s="76">
        <f>'Results csv file'!E1419</f>
        <v>1.716401E-2</v>
      </c>
      <c r="E972" s="76">
        <f>'Results csv file'!F1419</f>
        <v>1.501247E-2</v>
      </c>
      <c r="F972" s="76">
        <f>'Results csv file'!G1419</f>
        <v>1.3944379999999999E-2</v>
      </c>
      <c r="G972" s="76">
        <f>'Results csv file'!H1419</f>
        <v>1.27178E-2</v>
      </c>
      <c r="H972" s="76">
        <f>'Results csv file'!I1419</f>
        <v>1.1685829999999999E-2</v>
      </c>
      <c r="I972" s="76">
        <f>'Results csv file'!J1419</f>
        <v>1.081945E-2</v>
      </c>
      <c r="J972" s="76">
        <f>'Results csv file'!K1419</f>
        <v>1.223261E-2</v>
      </c>
      <c r="K972" s="76">
        <f>'Results csv file'!L1419</f>
        <v>1.2904779999999999E-2</v>
      </c>
      <c r="L972" s="76">
        <f>'Results csv file'!M1419</f>
        <v>1.344062E-2</v>
      </c>
      <c r="M972" s="76">
        <f>'Results csv file'!N1419</f>
        <v>1.329434E-2</v>
      </c>
      <c r="N972" s="76">
        <f>'Results csv file'!O1419</f>
        <v>1.275769E-2</v>
      </c>
      <c r="O972" s="76">
        <f>'Results csv file'!P1419</f>
        <v>1.207568E-2</v>
      </c>
      <c r="P972" s="76">
        <f>'Results csv file'!Q1419</f>
        <v>1.1462770000000001E-2</v>
      </c>
      <c r="Q972" s="77">
        <f>'Results csv file'!R1419</f>
        <v>1.0947200000000001E-2</v>
      </c>
      <c r="R972" s="164"/>
      <c r="S972" s="164"/>
      <c r="T972" s="164"/>
      <c r="U972" s="164"/>
      <c r="V972" s="164"/>
      <c r="W972" s="164"/>
      <c r="X972" s="164"/>
    </row>
    <row r="973" spans="1:24" x14ac:dyDescent="0.25">
      <c r="A973" s="91" t="str">
        <f>'Results csv file'!A1424</f>
        <v>munxhoutot(KaroondaEast)</v>
      </c>
      <c r="B973" s="76">
        <f>'Results csv file'!C1420</f>
        <v>-4.6681190000000001E-3</v>
      </c>
      <c r="C973" s="76">
        <f>'Results csv file'!D1420</f>
        <v>-7.1202710000000001E-3</v>
      </c>
      <c r="D973" s="76">
        <f>'Results csv file'!E1420</f>
        <v>-8.9837549999999995E-3</v>
      </c>
      <c r="E973" s="76">
        <f>'Results csv file'!F1420</f>
        <v>-1.04744E-2</v>
      </c>
      <c r="F973" s="76">
        <f>'Results csv file'!G1420</f>
        <v>-1.139653E-2</v>
      </c>
      <c r="G973" s="76">
        <f>'Results csv file'!H1420</f>
        <v>-1.214523E-2</v>
      </c>
      <c r="H973" s="76">
        <f>'Results csv file'!I1420</f>
        <v>-1.272886E-2</v>
      </c>
      <c r="I973" s="76">
        <f>'Results csv file'!J1420</f>
        <v>-1.3185840000000001E-2</v>
      </c>
      <c r="J973" s="76">
        <f>'Results csv file'!K1420</f>
        <v>-1.309925E-2</v>
      </c>
      <c r="K973" s="76">
        <f>'Results csv file'!L1420</f>
        <v>-1.2866219999999999E-2</v>
      </c>
      <c r="L973" s="76">
        <f>'Results csv file'!M1420</f>
        <v>-1.2623560000000001E-2</v>
      </c>
      <c r="M973" s="76">
        <f>'Results csv file'!N1420</f>
        <v>-1.2165169999999999E-2</v>
      </c>
      <c r="N973" s="76">
        <f>'Results csv file'!O1420</f>
        <v>-1.207752E-2</v>
      </c>
      <c r="O973" s="76">
        <f>'Results csv file'!P1420</f>
        <v>-1.227227E-2</v>
      </c>
      <c r="P973" s="76">
        <f>'Results csv file'!Q1420</f>
        <v>-1.2544639999999999E-2</v>
      </c>
      <c r="Q973" s="77">
        <f>'Results csv file'!R1420</f>
        <v>-1.2758520000000001E-2</v>
      </c>
      <c r="R973" s="164"/>
      <c r="S973" s="164"/>
      <c r="T973" s="164"/>
      <c r="U973" s="164"/>
      <c r="V973" s="164"/>
      <c r="W973" s="164"/>
      <c r="X973" s="164"/>
    </row>
    <row r="974" spans="1:24" x14ac:dyDescent="0.25">
      <c r="A974" s="91" t="str">
        <f>'Results csv file'!A1425</f>
        <v>munxhoutot(MurrayBridge)</v>
      </c>
      <c r="B974" s="76">
        <f>'Results csv file'!C1421</f>
        <v>3.6271940000000003E-2</v>
      </c>
      <c r="C974" s="76">
        <f>'Results csv file'!D1421</f>
        <v>3.2445050000000003E-2</v>
      </c>
      <c r="D974" s="76">
        <f>'Results csv file'!E1421</f>
        <v>2.9495170000000001E-2</v>
      </c>
      <c r="E974" s="76">
        <f>'Results csv file'!F1421</f>
        <v>2.7106660000000001E-2</v>
      </c>
      <c r="F974" s="76">
        <f>'Results csv file'!G1421</f>
        <v>2.5928300000000001E-2</v>
      </c>
      <c r="G974" s="76">
        <f>'Results csv file'!H1421</f>
        <v>2.4504809999999998E-2</v>
      </c>
      <c r="H974" s="76">
        <f>'Results csv file'!I1421</f>
        <v>2.3296130000000002E-2</v>
      </c>
      <c r="I974" s="76">
        <f>'Results csv file'!J1421</f>
        <v>2.2272699999999999E-2</v>
      </c>
      <c r="J974" s="76">
        <f>'Results csv file'!K1421</f>
        <v>2.4133229999999999E-2</v>
      </c>
      <c r="K974" s="76">
        <f>'Results csv file'!L1421</f>
        <v>2.5060510000000001E-2</v>
      </c>
      <c r="L974" s="76">
        <f>'Results csv file'!M1421</f>
        <v>2.578273E-2</v>
      </c>
      <c r="M974" s="76">
        <f>'Results csv file'!N1421</f>
        <v>2.548943E-2</v>
      </c>
      <c r="N974" s="76">
        <f>'Results csv file'!O1421</f>
        <v>2.473678E-2</v>
      </c>
      <c r="O974" s="76">
        <f>'Results csv file'!P1421</f>
        <v>2.3858959999999999E-2</v>
      </c>
      <c r="P974" s="76">
        <f>'Results csv file'!Q1421</f>
        <v>2.3089579999999998E-2</v>
      </c>
      <c r="Q974" s="77">
        <f>'Results csv file'!R1421</f>
        <v>2.2456480000000001E-2</v>
      </c>
      <c r="R974" s="164"/>
      <c r="S974" s="164"/>
      <c r="T974" s="164"/>
      <c r="U974" s="164"/>
      <c r="V974" s="164"/>
      <c r="W974" s="164"/>
      <c r="X974" s="164"/>
    </row>
    <row r="975" spans="1:24" x14ac:dyDescent="0.25">
      <c r="A975" s="91" t="str">
        <f>'Results csv file'!A1426</f>
        <v>munxhoutot(SouthernMall)</v>
      </c>
      <c r="B975" s="76">
        <f>'Results csv file'!C1422</f>
        <v>4.9949250000000001E-2</v>
      </c>
      <c r="C975" s="76">
        <f>'Results csv file'!D1422</f>
        <v>4.4707379999999998E-2</v>
      </c>
      <c r="D975" s="76">
        <f>'Results csv file'!E1422</f>
        <v>4.0675820000000001E-2</v>
      </c>
      <c r="E975" s="76">
        <f>'Results csv file'!F1422</f>
        <v>3.7441059999999998E-2</v>
      </c>
      <c r="F975" s="76">
        <f>'Results csv file'!G1422</f>
        <v>3.5902450000000002E-2</v>
      </c>
      <c r="G975" s="76">
        <f>'Results csv file'!H1422</f>
        <v>3.3900510000000002E-2</v>
      </c>
      <c r="H975" s="76">
        <f>'Results csv file'!I1422</f>
        <v>3.2199480000000003E-2</v>
      </c>
      <c r="I975" s="76">
        <f>'Results csv file'!J1422</f>
        <v>3.0761090000000001E-2</v>
      </c>
      <c r="J975" s="76">
        <f>'Results csv file'!K1422</f>
        <v>3.3767320000000003E-2</v>
      </c>
      <c r="K975" s="76">
        <f>'Results csv file'!L1422</f>
        <v>3.4899100000000002E-2</v>
      </c>
      <c r="L975" s="76">
        <f>'Results csv file'!M1422</f>
        <v>3.5654680000000001E-2</v>
      </c>
      <c r="M975" s="76">
        <f>'Results csv file'!N1422</f>
        <v>3.4932989999999997E-2</v>
      </c>
      <c r="N975" s="76">
        <f>'Results csv file'!O1422</f>
        <v>3.3713840000000002E-2</v>
      </c>
      <c r="O975" s="76">
        <f>'Results csv file'!P1422</f>
        <v>3.2458109999999998E-2</v>
      </c>
      <c r="P975" s="76">
        <f>'Results csv file'!Q1422</f>
        <v>3.1437859999999998E-2</v>
      </c>
      <c r="Q975" s="77">
        <f>'Results csv file'!R1422</f>
        <v>3.0583099999999998E-2</v>
      </c>
      <c r="R975" s="164"/>
      <c r="S975" s="164"/>
      <c r="T975" s="164"/>
      <c r="U975" s="164"/>
      <c r="V975" s="164"/>
      <c r="W975" s="164"/>
      <c r="X975" s="164"/>
    </row>
    <row r="976" spans="1:24" x14ac:dyDescent="0.25">
      <c r="A976" s="91" t="str">
        <f>'Results csv file'!A1427</f>
        <v>munxhoutot(TheCoorongDC)</v>
      </c>
      <c r="B976" s="76">
        <f>'Results csv file'!C1423</f>
        <v>5.4978440000000003E-2</v>
      </c>
      <c r="C976" s="76">
        <f>'Results csv file'!D1423</f>
        <v>5.2023760000000002E-2</v>
      </c>
      <c r="D976" s="76">
        <f>'Results csv file'!E1423</f>
        <v>4.9162259999999999E-2</v>
      </c>
      <c r="E976" s="76">
        <f>'Results csv file'!F1423</f>
        <v>4.650294E-2</v>
      </c>
      <c r="F976" s="76">
        <f>'Results csv file'!G1423</f>
        <v>4.4704580000000001E-2</v>
      </c>
      <c r="G976" s="76">
        <f>'Results csv file'!H1423</f>
        <v>4.2994879999999999E-2</v>
      </c>
      <c r="H976" s="76">
        <f>'Results csv file'!I1423</f>
        <v>4.147402E-2</v>
      </c>
      <c r="I976" s="76">
        <f>'Results csv file'!J1423</f>
        <v>4.0122110000000002E-2</v>
      </c>
      <c r="J976" s="76">
        <f>'Results csv file'!K1423</f>
        <v>4.0866970000000002E-2</v>
      </c>
      <c r="K976" s="76">
        <f>'Results csv file'!L1423</f>
        <v>4.196652E-2</v>
      </c>
      <c r="L976" s="76">
        <f>'Results csv file'!M1423</f>
        <v>4.3104980000000001E-2</v>
      </c>
      <c r="M976" s="76">
        <f>'Results csv file'!N1423</f>
        <v>4.3233519999999998E-2</v>
      </c>
      <c r="N976" s="76">
        <f>'Results csv file'!O1423</f>
        <v>4.2808770000000003E-2</v>
      </c>
      <c r="O976" s="76">
        <f>'Results csv file'!P1423</f>
        <v>4.2060109999999998E-2</v>
      </c>
      <c r="P976" s="76">
        <f>'Results csv file'!Q1423</f>
        <v>4.127364E-2</v>
      </c>
      <c r="Q976" s="77">
        <f>'Results csv file'!R1423</f>
        <v>4.0566169999999999E-2</v>
      </c>
      <c r="R976" s="164"/>
      <c r="S976" s="164"/>
      <c r="T976" s="164"/>
      <c r="U976" s="164"/>
      <c r="V976" s="164"/>
      <c r="W976" s="164"/>
      <c r="X976" s="164"/>
    </row>
    <row r="977" spans="1:24" x14ac:dyDescent="0.25">
      <c r="A977" s="91" t="str">
        <f>'Results csv file'!A1428</f>
        <v>munxhoutot(UnincorpMurr)</v>
      </c>
      <c r="B977" s="76">
        <f>'Results csv file'!C1424</f>
        <v>-2.2989659999999999E-2</v>
      </c>
      <c r="C977" s="76">
        <f>'Results csv file'!D1424</f>
        <v>-2.3846510000000001E-2</v>
      </c>
      <c r="D977" s="76">
        <f>'Results csv file'!E1424</f>
        <v>-2.4525950000000001E-2</v>
      </c>
      <c r="E977" s="76">
        <f>'Results csv file'!F1424</f>
        <v>-2.509699E-2</v>
      </c>
      <c r="F977" s="76">
        <f>'Results csv file'!G1424</f>
        <v>-2.5340850000000002E-2</v>
      </c>
      <c r="G977" s="76">
        <f>'Results csv file'!H1424</f>
        <v>-2.5458129999999999E-2</v>
      </c>
      <c r="H977" s="76">
        <f>'Results csv file'!I1424</f>
        <v>-2.5555830000000002E-2</v>
      </c>
      <c r="I977" s="76">
        <f>'Results csv file'!J1424</f>
        <v>-2.5653740000000001E-2</v>
      </c>
      <c r="J977" s="76">
        <f>'Results csv file'!K1424</f>
        <v>-2.7165100000000001E-2</v>
      </c>
      <c r="K977" s="76">
        <f>'Results csv file'!L1424</f>
        <v>-2.7666570000000001E-2</v>
      </c>
      <c r="L977" s="76">
        <f>'Results csv file'!M1424</f>
        <v>-2.7853300000000001E-2</v>
      </c>
      <c r="M977" s="76">
        <f>'Results csv file'!N1424</f>
        <v>-2.6969980000000001E-2</v>
      </c>
      <c r="N977" s="76">
        <f>'Results csv file'!O1424</f>
        <v>-2.6233840000000001E-2</v>
      </c>
      <c r="O977" s="76">
        <f>'Results csv file'!P1424</f>
        <v>-2.5812939999999999E-2</v>
      </c>
      <c r="P977" s="76">
        <f>'Results csv file'!Q1424</f>
        <v>-2.5607700000000001E-2</v>
      </c>
      <c r="Q977" s="77">
        <f>'Results csv file'!R1424</f>
        <v>-2.545145E-2</v>
      </c>
      <c r="R977" s="164"/>
      <c r="S977" s="164"/>
      <c r="T977" s="164"/>
      <c r="U977" s="164"/>
      <c r="V977" s="164"/>
      <c r="W977" s="164"/>
      <c r="X977" s="164"/>
    </row>
    <row r="978" spans="1:24" x14ac:dyDescent="0.25">
      <c r="A978" s="91" t="str">
        <f>'Results csv file'!A1429</f>
        <v>munxhoutot(KingstonDC)</v>
      </c>
      <c r="B978" s="76">
        <f>'Results csv file'!C1425</f>
        <v>-3.6828329999999999E-2</v>
      </c>
      <c r="C978" s="76">
        <f>'Results csv file'!D1425</f>
        <v>-3.8252130000000002E-2</v>
      </c>
      <c r="D978" s="76">
        <f>'Results csv file'!E1425</f>
        <v>-3.9449810000000002E-2</v>
      </c>
      <c r="E978" s="76">
        <f>'Results csv file'!F1425</f>
        <v>-4.0490320000000003E-2</v>
      </c>
      <c r="F978" s="76">
        <f>'Results csv file'!G1425</f>
        <v>-4.1187939999999999E-2</v>
      </c>
      <c r="G978" s="76">
        <f>'Results csv file'!H1425</f>
        <v>-4.138228E-2</v>
      </c>
      <c r="H978" s="76">
        <f>'Results csv file'!I1425</f>
        <v>-4.1469619999999999E-2</v>
      </c>
      <c r="I978" s="76">
        <f>'Results csv file'!J1425</f>
        <v>-4.1489079999999998E-2</v>
      </c>
      <c r="J978" s="76">
        <f>'Results csv file'!K1425</f>
        <v>-4.2786690000000002E-2</v>
      </c>
      <c r="K978" s="76">
        <f>'Results csv file'!L1425</f>
        <v>-4.2719020000000003E-2</v>
      </c>
      <c r="L978" s="76">
        <f>'Results csv file'!M1425</f>
        <v>-4.2467060000000001E-2</v>
      </c>
      <c r="M978" s="76">
        <f>'Results csv file'!N1425</f>
        <v>-4.1112599999999999E-2</v>
      </c>
      <c r="N978" s="76">
        <f>'Results csv file'!O1425</f>
        <v>-4.0167469999999997E-2</v>
      </c>
      <c r="O978" s="76">
        <f>'Results csv file'!P1425</f>
        <v>-3.9729479999999998E-2</v>
      </c>
      <c r="P978" s="76">
        <f>'Results csv file'!Q1425</f>
        <v>-3.956428E-2</v>
      </c>
      <c r="Q978" s="77">
        <f>'Results csv file'!R1425</f>
        <v>-3.9408859999999997E-2</v>
      </c>
      <c r="R978" s="164"/>
      <c r="S978" s="164"/>
      <c r="T978" s="164"/>
      <c r="U978" s="164"/>
      <c r="V978" s="164"/>
      <c r="W978" s="164"/>
      <c r="X978" s="164"/>
    </row>
    <row r="979" spans="1:24" x14ac:dyDescent="0.25">
      <c r="A979" s="91" t="str">
        <f>'Results csv file'!A1430</f>
        <v>munxhoutot(Naracoortean)</v>
      </c>
      <c r="B979" s="76">
        <f>'Results csv file'!C1426</f>
        <v>-8.4265610000000008E-3</v>
      </c>
      <c r="C979" s="76">
        <f>'Results csv file'!D1426</f>
        <v>-8.9194340000000004E-3</v>
      </c>
      <c r="D979" s="76">
        <f>'Results csv file'!E1426</f>
        <v>-9.3922510000000008E-3</v>
      </c>
      <c r="E979" s="76">
        <f>'Results csv file'!F1426</f>
        <v>-9.8155719999999998E-3</v>
      </c>
      <c r="F979" s="76">
        <f>'Results csv file'!G1426</f>
        <v>-1.058893E-2</v>
      </c>
      <c r="G979" s="76">
        <f>'Results csv file'!H1426</f>
        <v>-1.0735710000000001E-2</v>
      </c>
      <c r="H979" s="76">
        <f>'Results csv file'!I1426</f>
        <v>-1.079424E-2</v>
      </c>
      <c r="I979" s="76">
        <f>'Results csv file'!J1426</f>
        <v>-1.086253E-2</v>
      </c>
      <c r="J979" s="76">
        <f>'Results csv file'!K1426</f>
        <v>-1.352839E-2</v>
      </c>
      <c r="K979" s="76">
        <f>'Results csv file'!L1426</f>
        <v>-1.409267E-2</v>
      </c>
      <c r="L979" s="76">
        <f>'Results csv file'!M1426</f>
        <v>-1.4260490000000001E-2</v>
      </c>
      <c r="M979" s="76">
        <f>'Results csv file'!N1426</f>
        <v>-1.322482E-2</v>
      </c>
      <c r="N979" s="76">
        <f>'Results csv file'!O1426</f>
        <v>-1.2570410000000001E-2</v>
      </c>
      <c r="O979" s="76">
        <f>'Results csv file'!P1426</f>
        <v>-1.2385169999999999E-2</v>
      </c>
      <c r="P979" s="76">
        <f>'Results csv file'!Q1426</f>
        <v>-1.244342E-2</v>
      </c>
      <c r="Q979" s="77">
        <f>'Results csv file'!R1426</f>
        <v>-1.2511420000000001E-2</v>
      </c>
      <c r="R979" s="164"/>
      <c r="S979" s="164"/>
      <c r="T979" s="164"/>
      <c r="U979" s="164"/>
      <c r="V979" s="164"/>
      <c r="W979" s="164"/>
      <c r="X979" s="164"/>
    </row>
    <row r="980" spans="1:24" x14ac:dyDescent="0.25">
      <c r="A980" s="91" t="str">
        <f>'Results csv file'!A1431</f>
        <v>munxhoutot(RobeDC)</v>
      </c>
      <c r="B980" s="76">
        <f>'Results csv file'!C1427</f>
        <v>-2.5515489999999998E-2</v>
      </c>
      <c r="C980" s="76">
        <f>'Results csv file'!D1427</f>
        <v>-2.6762859999999999E-2</v>
      </c>
      <c r="D980" s="76">
        <f>'Results csv file'!E1427</f>
        <v>-2.7823170000000001E-2</v>
      </c>
      <c r="E980" s="76">
        <f>'Results csv file'!F1427</f>
        <v>-2.8716220000000001E-2</v>
      </c>
      <c r="F980" s="76">
        <f>'Results csv file'!G1427</f>
        <v>-2.9395899999999999E-2</v>
      </c>
      <c r="G980" s="76">
        <f>'Results csv file'!H1427</f>
        <v>-2.9687950000000001E-2</v>
      </c>
      <c r="H980" s="76">
        <f>'Results csv file'!I1427</f>
        <v>-2.987275E-2</v>
      </c>
      <c r="I980" s="76">
        <f>'Results csv file'!J1427</f>
        <v>-2.9999250000000002E-2</v>
      </c>
      <c r="J980" s="76">
        <f>'Results csv file'!K1427</f>
        <v>-3.1352400000000002E-2</v>
      </c>
      <c r="K980" s="76">
        <f>'Results csv file'!L1427</f>
        <v>-3.1605849999999998E-2</v>
      </c>
      <c r="L980" s="76">
        <f>'Results csv file'!M1427</f>
        <v>-3.1625380000000002E-2</v>
      </c>
      <c r="M980" s="76">
        <f>'Results csv file'!N1427</f>
        <v>-3.0619279999999999E-2</v>
      </c>
      <c r="N980" s="76">
        <f>'Results csv file'!O1427</f>
        <v>-2.9955559999999999E-2</v>
      </c>
      <c r="O980" s="76">
        <f>'Results csv file'!P1427</f>
        <v>-2.9702269999999999E-2</v>
      </c>
      <c r="P980" s="76">
        <f>'Results csv file'!Q1427</f>
        <v>-2.9644110000000001E-2</v>
      </c>
      <c r="Q980" s="77">
        <f>'Results csv file'!R1427</f>
        <v>-2.9595449999999999E-2</v>
      </c>
      <c r="R980" s="164"/>
      <c r="S980" s="164"/>
      <c r="T980" s="164"/>
      <c r="U980" s="164"/>
      <c r="V980" s="164"/>
      <c r="W980" s="164"/>
      <c r="X980" s="164"/>
    </row>
    <row r="981" spans="1:24" x14ac:dyDescent="0.25">
      <c r="A981" s="91" t="str">
        <f>'Results csv file'!A1432</f>
        <v>munxhoutot(TatiaraDC)</v>
      </c>
      <c r="B981" s="76">
        <f>'Results csv file'!C1428</f>
        <v>6.0476229999999999E-2</v>
      </c>
      <c r="C981" s="76">
        <f>'Results csv file'!D1428</f>
        <v>5.7565039999999998E-2</v>
      </c>
      <c r="D981" s="76">
        <f>'Results csv file'!E1428</f>
        <v>5.3840850000000003E-2</v>
      </c>
      <c r="E981" s="76">
        <f>'Results csv file'!F1428</f>
        <v>5.0423570000000001E-2</v>
      </c>
      <c r="F981" s="76">
        <f>'Results csv file'!G1428</f>
        <v>4.7695679999999997E-2</v>
      </c>
      <c r="G981" s="76">
        <f>'Results csv file'!H1428</f>
        <v>4.5236909999999998E-2</v>
      </c>
      <c r="H981" s="76">
        <f>'Results csv file'!I1428</f>
        <v>4.3013200000000001E-2</v>
      </c>
      <c r="I981" s="76">
        <f>'Results csv file'!J1428</f>
        <v>4.1042849999999999E-2</v>
      </c>
      <c r="J981" s="76">
        <f>'Results csv file'!K1428</f>
        <v>4.0900890000000002E-2</v>
      </c>
      <c r="K981" s="76">
        <f>'Results csv file'!L1428</f>
        <v>4.1204739999999997E-2</v>
      </c>
      <c r="L981" s="76">
        <f>'Results csv file'!M1428</f>
        <v>4.161952E-2</v>
      </c>
      <c r="M981" s="76">
        <f>'Results csv file'!N1428</f>
        <v>4.1484300000000002E-2</v>
      </c>
      <c r="N981" s="76">
        <f>'Results csv file'!O1428</f>
        <v>4.0751120000000002E-2</v>
      </c>
      <c r="O981" s="76">
        <f>'Results csv file'!P1428</f>
        <v>3.9718379999999998E-2</v>
      </c>
      <c r="P981" s="76">
        <f>'Results csv file'!Q1428</f>
        <v>3.8658739999999997E-2</v>
      </c>
      <c r="Q981" s="77">
        <f>'Results csv file'!R1428</f>
        <v>3.7687350000000001E-2</v>
      </c>
      <c r="R981" s="164"/>
      <c r="S981" s="164"/>
      <c r="T981" s="164"/>
      <c r="U981" s="164"/>
      <c r="V981" s="164"/>
      <c r="W981" s="164"/>
      <c r="X981" s="164"/>
    </row>
    <row r="982" spans="1:24" x14ac:dyDescent="0.25">
      <c r="A982" s="91" t="str">
        <f>'Results csv file'!A1433</f>
        <v>munxhoutot(GrantDC)</v>
      </c>
      <c r="B982" s="76">
        <f>'Results csv file'!C1429</f>
        <v>5.6140339999999997E-2</v>
      </c>
      <c r="C982" s="76">
        <f>'Results csv file'!D1429</f>
        <v>5.0672490000000001E-2</v>
      </c>
      <c r="D982" s="76">
        <f>'Results csv file'!E1429</f>
        <v>4.6458199999999998E-2</v>
      </c>
      <c r="E982" s="76">
        <f>'Results csv file'!F1429</f>
        <v>4.3082200000000001E-2</v>
      </c>
      <c r="F982" s="76">
        <f>'Results csv file'!G1429</f>
        <v>4.135486E-2</v>
      </c>
      <c r="G982" s="76">
        <f>'Results csv file'!H1429</f>
        <v>3.9311319999999997E-2</v>
      </c>
      <c r="H982" s="76">
        <f>'Results csv file'!I1429</f>
        <v>3.758885E-2</v>
      </c>
      <c r="I982" s="76">
        <f>'Results csv file'!J1429</f>
        <v>3.6148970000000002E-2</v>
      </c>
      <c r="J982" s="76">
        <f>'Results csv file'!K1429</f>
        <v>3.8891679999999998E-2</v>
      </c>
      <c r="K982" s="76">
        <f>'Results csv file'!L1429</f>
        <v>4.0187380000000002E-2</v>
      </c>
      <c r="L982" s="76">
        <f>'Results csv file'!M1429</f>
        <v>4.1132009999999997E-2</v>
      </c>
      <c r="M982" s="76">
        <f>'Results csv file'!N1429</f>
        <v>4.0507149999999999E-2</v>
      </c>
      <c r="N982" s="76">
        <f>'Results csv file'!O1429</f>
        <v>3.9287139999999998E-2</v>
      </c>
      <c r="O982" s="76">
        <f>'Results csv file'!P1429</f>
        <v>3.7962790000000003E-2</v>
      </c>
      <c r="P982" s="76">
        <f>'Results csv file'!Q1429</f>
        <v>3.6854449999999997E-2</v>
      </c>
      <c r="Q982" s="77">
        <f>'Results csv file'!R1429</f>
        <v>3.5940769999999997E-2</v>
      </c>
      <c r="R982" s="164"/>
      <c r="S982" s="164"/>
      <c r="T982" s="164"/>
      <c r="U982" s="164"/>
      <c r="V982" s="164"/>
      <c r="W982" s="164"/>
      <c r="X982" s="164"/>
    </row>
    <row r="983" spans="1:24" x14ac:dyDescent="0.25">
      <c r="A983" s="91" t="str">
        <f>'Results csv file'!A1434</f>
        <v>munxhoutot(MountGambier)</v>
      </c>
      <c r="B983" s="76">
        <f>'Results csv file'!C1430</f>
        <v>2.7631630000000001E-2</v>
      </c>
      <c r="C983" s="76">
        <f>'Results csv file'!D1430</f>
        <v>2.384957E-2</v>
      </c>
      <c r="D983" s="76">
        <f>'Results csv file'!E1430</f>
        <v>2.092308E-2</v>
      </c>
      <c r="E983" s="76">
        <f>'Results csv file'!F1430</f>
        <v>1.856679E-2</v>
      </c>
      <c r="F983" s="76">
        <f>'Results csv file'!G1430</f>
        <v>1.7285310000000002E-2</v>
      </c>
      <c r="G983" s="76">
        <f>'Results csv file'!H1430</f>
        <v>1.593284E-2</v>
      </c>
      <c r="H983" s="76">
        <f>'Results csv file'!I1430</f>
        <v>1.480415E-2</v>
      </c>
      <c r="I983" s="76">
        <f>'Results csv file'!J1430</f>
        <v>1.3869950000000001E-2</v>
      </c>
      <c r="J983" s="76">
        <f>'Results csv file'!K1430</f>
        <v>1.5134979999999999E-2</v>
      </c>
      <c r="K983" s="76">
        <f>'Results csv file'!L1430</f>
        <v>1.5826150000000001E-2</v>
      </c>
      <c r="L983" s="76">
        <f>'Results csv file'!M1430</f>
        <v>1.6371460000000001E-2</v>
      </c>
      <c r="M983" s="76">
        <f>'Results csv file'!N1430</f>
        <v>1.6254359999999999E-2</v>
      </c>
      <c r="N983" s="76">
        <f>'Results csv file'!O1430</f>
        <v>1.5678210000000001E-2</v>
      </c>
      <c r="O983" s="76">
        <f>'Results csv file'!P1430</f>
        <v>1.4917969999999999E-2</v>
      </c>
      <c r="P983" s="76">
        <f>'Results csv file'!Q1430</f>
        <v>1.4236840000000001E-2</v>
      </c>
      <c r="Q983" s="77">
        <f>'Results csv file'!R1430</f>
        <v>1.367255E-2</v>
      </c>
      <c r="R983" s="164"/>
      <c r="S983" s="164"/>
      <c r="T983" s="164"/>
      <c r="U983" s="164"/>
      <c r="V983" s="164"/>
      <c r="W983" s="164"/>
      <c r="X983" s="164"/>
    </row>
    <row r="984" spans="1:24" x14ac:dyDescent="0.25">
      <c r="A984" s="91" t="str">
        <f>'Results csv file'!A1435</f>
        <v>munxhoutot(WattleRangeD)</v>
      </c>
      <c r="B984" s="76">
        <f>'Results csv file'!C1431</f>
        <v>5.5705039999999997E-2</v>
      </c>
      <c r="C984" s="76">
        <f>'Results csv file'!D1431</f>
        <v>4.9985450000000001E-2</v>
      </c>
      <c r="D984" s="76">
        <f>'Results csv file'!E1431</f>
        <v>4.5713629999999998E-2</v>
      </c>
      <c r="E984" s="76">
        <f>'Results csv file'!F1431</f>
        <v>4.2357480000000003E-2</v>
      </c>
      <c r="F984" s="76">
        <f>'Results csv file'!G1431</f>
        <v>4.0740110000000003E-2</v>
      </c>
      <c r="G984" s="76">
        <f>'Results csv file'!H1431</f>
        <v>3.8621219999999998E-2</v>
      </c>
      <c r="H984" s="76">
        <f>'Results csv file'!I1431</f>
        <v>3.6812770000000002E-2</v>
      </c>
      <c r="I984" s="76">
        <f>'Results csv file'!J1431</f>
        <v>3.5286230000000002E-2</v>
      </c>
      <c r="J984" s="76">
        <f>'Results csv file'!K1431</f>
        <v>3.8558589999999997E-2</v>
      </c>
      <c r="K984" s="76">
        <f>'Results csv file'!L1431</f>
        <v>3.9673750000000001E-2</v>
      </c>
      <c r="L984" s="76">
        <f>'Results csv file'!M1431</f>
        <v>4.0401560000000003E-2</v>
      </c>
      <c r="M984" s="76">
        <f>'Results csv file'!N1431</f>
        <v>3.9427169999999997E-2</v>
      </c>
      <c r="N984" s="76">
        <f>'Results csv file'!O1431</f>
        <v>3.8004929999999999E-2</v>
      </c>
      <c r="O984" s="76">
        <f>'Results csv file'!P1431</f>
        <v>3.6613920000000001E-2</v>
      </c>
      <c r="P984" s="76">
        <f>'Results csv file'!Q1431</f>
        <v>3.548726E-2</v>
      </c>
      <c r="Q984" s="77">
        <f>'Results csv file'!R1431</f>
        <v>3.4526059999999997E-2</v>
      </c>
      <c r="R984" s="164"/>
      <c r="S984" s="164"/>
      <c r="T984" s="164"/>
      <c r="U984" s="164"/>
      <c r="V984" s="164"/>
      <c r="W984" s="164"/>
      <c r="X984" s="164"/>
    </row>
    <row r="985" spans="1:24" x14ac:dyDescent="0.25">
      <c r="A985" s="91" t="str">
        <f>'Results csv file'!A1436</f>
        <v>munxhoutot(WattleRange2)</v>
      </c>
      <c r="B985" s="76">
        <f>'Results csv file'!C1432</f>
        <v>-2.9379849999999999E-2</v>
      </c>
      <c r="C985" s="76">
        <f>'Results csv file'!D1432</f>
        <v>-3.01167E-2</v>
      </c>
      <c r="D985" s="76">
        <f>'Results csv file'!E1432</f>
        <v>-3.078446E-2</v>
      </c>
      <c r="E985" s="76">
        <f>'Results csv file'!F1432</f>
        <v>-3.1373430000000001E-2</v>
      </c>
      <c r="F985" s="76">
        <f>'Results csv file'!G1432</f>
        <v>-3.2102859999999997E-2</v>
      </c>
      <c r="G985" s="76">
        <f>'Results csv file'!H1432</f>
        <v>-3.2170909999999997E-2</v>
      </c>
      <c r="H985" s="76">
        <f>'Results csv file'!I1432</f>
        <v>-3.2141879999999998E-2</v>
      </c>
      <c r="I985" s="76">
        <f>'Results csv file'!J1432</f>
        <v>-3.2083599999999997E-2</v>
      </c>
      <c r="J985" s="76">
        <f>'Results csv file'!K1432</f>
        <v>-3.4581599999999997E-2</v>
      </c>
      <c r="K985" s="76">
        <f>'Results csv file'!L1432</f>
        <v>-3.5060849999999998E-2</v>
      </c>
      <c r="L985" s="76">
        <f>'Results csv file'!M1432</f>
        <v>-3.5168289999999998E-2</v>
      </c>
      <c r="M985" s="76">
        <f>'Results csv file'!N1432</f>
        <v>-3.3830239999999998E-2</v>
      </c>
      <c r="N985" s="76">
        <f>'Results csv file'!O1432</f>
        <v>-3.2882689999999999E-2</v>
      </c>
      <c r="O985" s="76">
        <f>'Results csv file'!P1432</f>
        <v>-3.2453790000000003E-2</v>
      </c>
      <c r="P985" s="76">
        <f>'Results csv file'!Q1432</f>
        <v>-3.2307780000000001E-2</v>
      </c>
      <c r="Q985" s="77">
        <f>'Results csv file'!R1432</f>
        <v>-3.2181050000000003E-2</v>
      </c>
      <c r="R985" s="164"/>
      <c r="S985" s="164"/>
      <c r="T985" s="164"/>
      <c r="U985" s="164"/>
      <c r="V985" s="164"/>
      <c r="W985" s="164"/>
      <c r="X985" s="164"/>
    </row>
    <row r="986" spans="1:24" x14ac:dyDescent="0.25">
      <c r="A986" s="91" t="str">
        <f>'Results csv file'!A1437</f>
        <v>munxhoutot(CleveDC)</v>
      </c>
      <c r="B986" s="76">
        <f>'Results csv file'!C1433</f>
        <v>2.8984070000000001E-2</v>
      </c>
      <c r="C986" s="76">
        <f>'Results csv file'!D1433</f>
        <v>2.4568860000000001E-2</v>
      </c>
      <c r="D986" s="76">
        <f>'Results csv file'!E1433</f>
        <v>2.1304920000000001E-2</v>
      </c>
      <c r="E986" s="76">
        <f>'Results csv file'!F1433</f>
        <v>1.8768799999999999E-2</v>
      </c>
      <c r="F986" s="76">
        <f>'Results csv file'!G1433</f>
        <v>1.7448869999999998E-2</v>
      </c>
      <c r="G986" s="76">
        <f>'Results csv file'!H1433</f>
        <v>1.5930690000000001E-2</v>
      </c>
      <c r="H986" s="76">
        <f>'Results csv file'!I1433</f>
        <v>1.465559E-2</v>
      </c>
      <c r="I986" s="76">
        <f>'Results csv file'!J1433</f>
        <v>1.360454E-2</v>
      </c>
      <c r="J986" s="76">
        <f>'Results csv file'!K1433</f>
        <v>1.548242E-2</v>
      </c>
      <c r="K986" s="76">
        <f>'Results csv file'!L1433</f>
        <v>1.6142360000000001E-2</v>
      </c>
      <c r="L986" s="76">
        <f>'Results csv file'!M1433</f>
        <v>1.6530659999999999E-2</v>
      </c>
      <c r="M986" s="76">
        <f>'Results csv file'!N1433</f>
        <v>1.6052500000000001E-2</v>
      </c>
      <c r="N986" s="76">
        <f>'Results csv file'!O1433</f>
        <v>1.5164759999999999E-2</v>
      </c>
      <c r="O986" s="76">
        <f>'Results csv file'!P1433</f>
        <v>1.4191179999999999E-2</v>
      </c>
      <c r="P986" s="76">
        <f>'Results csv file'!Q1433</f>
        <v>1.3364579999999999E-2</v>
      </c>
      <c r="Q986" s="77">
        <f>'Results csv file'!R1433</f>
        <v>1.267473E-2</v>
      </c>
      <c r="R986" s="164"/>
      <c r="S986" s="164"/>
      <c r="T986" s="164"/>
      <c r="U986" s="164"/>
      <c r="V986" s="164"/>
      <c r="W986" s="164"/>
      <c r="X986" s="164"/>
    </row>
    <row r="987" spans="1:24" x14ac:dyDescent="0.25">
      <c r="A987" s="91" t="str">
        <f>'Results csv file'!A1438</f>
        <v>munxhoutot(EllistonDC)</v>
      </c>
      <c r="B987" s="76">
        <f>'Results csv file'!C1434</f>
        <v>4.5317660000000003E-2</v>
      </c>
      <c r="C987" s="76">
        <f>'Results csv file'!D1434</f>
        <v>3.97331E-2</v>
      </c>
      <c r="D987" s="76">
        <f>'Results csv file'!E1434</f>
        <v>3.5545119999999999E-2</v>
      </c>
      <c r="E987" s="76">
        <f>'Results csv file'!F1434</f>
        <v>3.2232110000000001E-2</v>
      </c>
      <c r="F987" s="76">
        <f>'Results csv file'!G1434</f>
        <v>3.072196E-2</v>
      </c>
      <c r="G987" s="76">
        <f>'Results csv file'!H1434</f>
        <v>2.870062E-2</v>
      </c>
      <c r="H987" s="76">
        <f>'Results csv file'!I1434</f>
        <v>2.6970230000000001E-2</v>
      </c>
      <c r="I987" s="76">
        <f>'Results csv file'!J1434</f>
        <v>2.5531439999999999E-2</v>
      </c>
      <c r="J987" s="76">
        <f>'Results csv file'!K1434</f>
        <v>2.876138E-2</v>
      </c>
      <c r="K987" s="76">
        <f>'Results csv file'!L1434</f>
        <v>2.980439E-2</v>
      </c>
      <c r="L987" s="76">
        <f>'Results csv file'!M1434</f>
        <v>3.043351E-2</v>
      </c>
      <c r="M987" s="76">
        <f>'Results csv file'!N1434</f>
        <v>2.9642829999999998E-2</v>
      </c>
      <c r="N987" s="76">
        <f>'Results csv file'!O1434</f>
        <v>2.8383769999999999E-2</v>
      </c>
      <c r="O987" s="76">
        <f>'Results csv file'!P1434</f>
        <v>2.7117510000000001E-2</v>
      </c>
      <c r="P987" s="76">
        <f>'Results csv file'!Q1434</f>
        <v>2.6096439999999999E-2</v>
      </c>
      <c r="Q987" s="77">
        <f>'Results csv file'!R1434</f>
        <v>2.526051E-2</v>
      </c>
      <c r="R987" s="164"/>
      <c r="S987" s="164"/>
      <c r="T987" s="164"/>
      <c r="U987" s="164"/>
      <c r="V987" s="164"/>
      <c r="W987" s="164"/>
      <c r="X987" s="164"/>
    </row>
    <row r="988" spans="1:24" x14ac:dyDescent="0.25">
      <c r="A988" s="91" t="str">
        <f>'Results csv file'!A1439</f>
        <v>munxhoutot(FranklinHarb)</v>
      </c>
      <c r="B988" s="76">
        <f>'Results csv file'!C1435</f>
        <v>1.8824839999999999E-2</v>
      </c>
      <c r="C988" s="76">
        <f>'Results csv file'!D1435</f>
        <v>1.6979520000000001E-2</v>
      </c>
      <c r="D988" s="76">
        <f>'Results csv file'!E1435</f>
        <v>1.551776E-2</v>
      </c>
      <c r="E988" s="76">
        <f>'Results csv file'!F1435</f>
        <v>1.4331129999999999E-2</v>
      </c>
      <c r="F988" s="76">
        <f>'Results csv file'!G1435</f>
        <v>1.340267E-2</v>
      </c>
      <c r="G988" s="76">
        <f>'Results csv file'!H1435</f>
        <v>1.2728949999999999E-2</v>
      </c>
      <c r="H988" s="76">
        <f>'Results csv file'!I1435</f>
        <v>1.2192130000000001E-2</v>
      </c>
      <c r="I988" s="76">
        <f>'Results csv file'!J1435</f>
        <v>1.17334E-2</v>
      </c>
      <c r="J988" s="76">
        <f>'Results csv file'!K1435</f>
        <v>1.1163650000000001E-2</v>
      </c>
      <c r="K988" s="76">
        <f>'Results csv file'!L1435</f>
        <v>1.1351E-2</v>
      </c>
      <c r="L988" s="76">
        <f>'Results csv file'!M1435</f>
        <v>1.1666080000000001E-2</v>
      </c>
      <c r="M988" s="76">
        <f>'Results csv file'!N1435</f>
        <v>1.193047E-2</v>
      </c>
      <c r="N988" s="76">
        <f>'Results csv file'!O1435</f>
        <v>1.1842490000000001E-2</v>
      </c>
      <c r="O988" s="76">
        <f>'Results csv file'!P1435</f>
        <v>1.151024E-2</v>
      </c>
      <c r="P988" s="76">
        <f>'Results csv file'!Q1435</f>
        <v>1.1129490000000001E-2</v>
      </c>
      <c r="Q988" s="77">
        <f>'Results csv file'!R1435</f>
        <v>1.080739E-2</v>
      </c>
      <c r="R988" s="164"/>
      <c r="S988" s="164"/>
      <c r="T988" s="164"/>
      <c r="U988" s="164"/>
      <c r="V988" s="164"/>
      <c r="W988" s="164"/>
      <c r="X988" s="164"/>
    </row>
    <row r="989" spans="1:24" x14ac:dyDescent="0.25">
      <c r="A989" s="91" t="str">
        <f>'Results csv file'!A1440</f>
        <v>munxhoutot(KimbaDC)</v>
      </c>
      <c r="B989" s="76">
        <f>'Results csv file'!C1436</f>
        <v>1.3767359999999999E-2</v>
      </c>
      <c r="C989" s="76">
        <f>'Results csv file'!D1436</f>
        <v>1.016774E-2</v>
      </c>
      <c r="D989" s="76">
        <f>'Results csv file'!E1436</f>
        <v>7.500662E-3</v>
      </c>
      <c r="E989" s="76">
        <f>'Results csv file'!F1436</f>
        <v>5.4225819999999996E-3</v>
      </c>
      <c r="F989" s="76">
        <f>'Results csv file'!G1436</f>
        <v>4.3927810000000001E-3</v>
      </c>
      <c r="G989" s="76">
        <f>'Results csv file'!H1436</f>
        <v>3.2355270000000002E-3</v>
      </c>
      <c r="H989" s="76">
        <f>'Results csv file'!I1436</f>
        <v>2.301974E-3</v>
      </c>
      <c r="I989" s="76">
        <f>'Results csv file'!J1436</f>
        <v>1.5438439999999999E-3</v>
      </c>
      <c r="J989" s="76">
        <f>'Results csv file'!K1436</f>
        <v>3.101258E-3</v>
      </c>
      <c r="K989" s="76">
        <f>'Results csv file'!L1436</f>
        <v>3.7891650000000002E-3</v>
      </c>
      <c r="L989" s="76">
        <f>'Results csv file'!M1436</f>
        <v>4.2353529999999999E-3</v>
      </c>
      <c r="M989" s="76">
        <f>'Results csv file'!N1436</f>
        <v>4.0890290000000001E-3</v>
      </c>
      <c r="N989" s="76">
        <f>'Results csv file'!O1436</f>
        <v>3.5330819999999999E-3</v>
      </c>
      <c r="O989" s="76">
        <f>'Results csv file'!P1436</f>
        <v>2.8513039999999998E-3</v>
      </c>
      <c r="P989" s="76">
        <f>'Results csv file'!Q1436</f>
        <v>2.2679010000000001E-3</v>
      </c>
      <c r="Q989" s="77">
        <f>'Results csv file'!R1436</f>
        <v>1.801277E-3</v>
      </c>
      <c r="R989" s="164"/>
      <c r="S989" s="164"/>
      <c r="T989" s="164"/>
      <c r="U989" s="164"/>
      <c r="V989" s="164"/>
      <c r="W989" s="164"/>
      <c r="X989" s="164"/>
    </row>
    <row r="990" spans="1:24" x14ac:dyDescent="0.25">
      <c r="A990" s="91" t="str">
        <f>'Results csv file'!A1441</f>
        <v>munxhoutot(LowerEyrePen)</v>
      </c>
      <c r="B990" s="76">
        <f>'Results csv file'!C1437</f>
        <v>-0.13064700000000001</v>
      </c>
      <c r="C990" s="76">
        <f>'Results csv file'!D1437</f>
        <v>-0.127613</v>
      </c>
      <c r="D990" s="76">
        <f>'Results csv file'!E1437</f>
        <v>-0.12567400000000001</v>
      </c>
      <c r="E990" s="76">
        <f>'Results csv file'!F1437</f>
        <v>-0.124366</v>
      </c>
      <c r="F990" s="76">
        <f>'Results csv file'!G1437</f>
        <v>-0.12468700000000001</v>
      </c>
      <c r="G990" s="76">
        <f>'Results csv file'!H1437</f>
        <v>-0.123321</v>
      </c>
      <c r="H990" s="76">
        <f>'Results csv file'!I1437</f>
        <v>-0.121984</v>
      </c>
      <c r="I990" s="76">
        <f>'Results csv file'!J1437</f>
        <v>-0.120813</v>
      </c>
      <c r="J990" s="76">
        <f>'Results csv file'!K1437</f>
        <v>-0.128858</v>
      </c>
      <c r="K990" s="76">
        <f>'Results csv file'!L1437</f>
        <v>-0.131576</v>
      </c>
      <c r="L990" s="76">
        <f>'Results csv file'!M1437</f>
        <v>-0.13314400000000001</v>
      </c>
      <c r="M990" s="76">
        <f>'Results csv file'!N1437</f>
        <v>-0.129496</v>
      </c>
      <c r="N990" s="76">
        <f>'Results csv file'!O1437</f>
        <v>-0.12622800000000001</v>
      </c>
      <c r="O990" s="76">
        <f>'Results csv file'!P1437</f>
        <v>-0.12402199999999999</v>
      </c>
      <c r="P990" s="76">
        <f>'Results csv file'!Q1437</f>
        <v>-0.12264899999999999</v>
      </c>
      <c r="Q990" s="77">
        <f>'Results csv file'!R1437</f>
        <v>-0.121519</v>
      </c>
      <c r="R990" s="164"/>
      <c r="S990" s="164"/>
      <c r="T990" s="164"/>
      <c r="U990" s="164"/>
      <c r="V990" s="164"/>
      <c r="W990" s="164"/>
      <c r="X990" s="164"/>
    </row>
    <row r="991" spans="1:24" x14ac:dyDescent="0.25">
      <c r="A991" s="91" t="str">
        <f>'Results csv file'!A1442</f>
        <v>munxhoutot(PortLincoln)</v>
      </c>
      <c r="B991" s="76">
        <f>'Results csv file'!C1438</f>
        <v>-2.7793660000000001E-2</v>
      </c>
      <c r="C991" s="76">
        <f>'Results csv file'!D1438</f>
        <v>-2.7606249999999999E-2</v>
      </c>
      <c r="D991" s="76">
        <f>'Results csv file'!E1438</f>
        <v>-2.769493E-2</v>
      </c>
      <c r="E991" s="76">
        <f>'Results csv file'!F1438</f>
        <v>-2.7921459999999999E-2</v>
      </c>
      <c r="F991" s="76">
        <f>'Results csv file'!G1438</f>
        <v>-2.8860839999999999E-2</v>
      </c>
      <c r="G991" s="76">
        <f>'Results csv file'!H1438</f>
        <v>-2.885105E-2</v>
      </c>
      <c r="H991" s="76">
        <f>'Results csv file'!I1438</f>
        <v>-2.8773E-2</v>
      </c>
      <c r="I991" s="76">
        <f>'Results csv file'!J1438</f>
        <v>-2.8724110000000001E-2</v>
      </c>
      <c r="J991" s="76">
        <f>'Results csv file'!K1438</f>
        <v>-3.2642520000000001E-2</v>
      </c>
      <c r="K991" s="76">
        <f>'Results csv file'!L1438</f>
        <v>-3.3659189999999999E-2</v>
      </c>
      <c r="L991" s="76">
        <f>'Results csv file'!M1438</f>
        <v>-3.4072419999999999E-2</v>
      </c>
      <c r="M991" s="76">
        <f>'Results csv file'!N1438</f>
        <v>-3.2452399999999999E-2</v>
      </c>
      <c r="N991" s="76">
        <f>'Results csv file'!O1438</f>
        <v>-3.12524E-2</v>
      </c>
      <c r="O991" s="76">
        <f>'Results csv file'!P1438</f>
        <v>-3.067783E-2</v>
      </c>
      <c r="P991" s="76">
        <f>'Results csv file'!Q1438</f>
        <v>-3.0493070000000001E-2</v>
      </c>
      <c r="Q991" s="77">
        <f>'Results csv file'!R1438</f>
        <v>-3.0356999999999999E-2</v>
      </c>
      <c r="R991" s="164"/>
      <c r="S991" s="164"/>
      <c r="T991" s="164"/>
      <c r="U991" s="164"/>
      <c r="V991" s="164"/>
      <c r="W991" s="164"/>
      <c r="X991" s="164"/>
    </row>
    <row r="992" spans="1:24" x14ac:dyDescent="0.25">
      <c r="A992" s="91" t="str">
        <f>'Results csv file'!A1443</f>
        <v>munxhoutot(TumbyBayDC)</v>
      </c>
      <c r="B992" s="76">
        <f>'Results csv file'!C1439</f>
        <v>4.0347630000000002E-2</v>
      </c>
      <c r="C992" s="76">
        <f>'Results csv file'!D1439</f>
        <v>3.6549369999999998E-2</v>
      </c>
      <c r="D992" s="76">
        <f>'Results csv file'!E1439</f>
        <v>3.3806299999999997E-2</v>
      </c>
      <c r="E992" s="76">
        <f>'Results csv file'!F1439</f>
        <v>3.1727690000000003E-2</v>
      </c>
      <c r="F992" s="76">
        <f>'Results csv file'!G1439</f>
        <v>3.0853789999999999E-2</v>
      </c>
      <c r="G992" s="76">
        <f>'Results csv file'!H1439</f>
        <v>2.9664659999999999E-2</v>
      </c>
      <c r="H992" s="76">
        <f>'Results csv file'!I1439</f>
        <v>2.869083E-2</v>
      </c>
      <c r="I992" s="76">
        <f>'Results csv file'!J1439</f>
        <v>2.7921459999999999E-2</v>
      </c>
      <c r="J992" s="76">
        <f>'Results csv file'!K1439</f>
        <v>3.0138930000000001E-2</v>
      </c>
      <c r="K992" s="76">
        <f>'Results csv file'!L1439</f>
        <v>3.0881309999999999E-2</v>
      </c>
      <c r="L992" s="76">
        <f>'Results csv file'!M1439</f>
        <v>3.134456E-2</v>
      </c>
      <c r="M992" s="76">
        <f>'Results csv file'!N1439</f>
        <v>3.0001980000000001E-2</v>
      </c>
      <c r="N992" s="76">
        <f>'Results csv file'!O1439</f>
        <v>2.8560550000000001E-2</v>
      </c>
      <c r="O992" s="76">
        <f>'Results csv file'!P1439</f>
        <v>2.7366649999999999E-2</v>
      </c>
      <c r="P992" s="76">
        <f>'Results csv file'!Q1439</f>
        <v>2.646211E-2</v>
      </c>
      <c r="Q992" s="77">
        <f>'Results csv file'!R1439</f>
        <v>2.5722330000000002E-2</v>
      </c>
      <c r="R992" s="164"/>
      <c r="S992" s="164"/>
      <c r="T992" s="164"/>
      <c r="U992" s="164"/>
      <c r="V992" s="164"/>
      <c r="W992" s="164"/>
      <c r="X992" s="164"/>
    </row>
    <row r="993" spans="1:24" x14ac:dyDescent="0.25">
      <c r="A993" s="91" t="str">
        <f>'Results csv file'!A1444</f>
        <v>munxhoutot(LeHunteDC)</v>
      </c>
      <c r="B993" s="76">
        <f>'Results csv file'!C1440</f>
        <v>-9.8982410000000007E-2</v>
      </c>
      <c r="C993" s="76">
        <f>'Results csv file'!D1440</f>
        <v>-9.5895540000000001E-2</v>
      </c>
      <c r="D993" s="76">
        <f>'Results csv file'!E1440</f>
        <v>-9.3754160000000003E-2</v>
      </c>
      <c r="E993" s="76">
        <f>'Results csv file'!F1440</f>
        <v>-9.2173550000000007E-2</v>
      </c>
      <c r="F993" s="76">
        <f>'Results csv file'!G1440</f>
        <v>-9.2574169999999997E-2</v>
      </c>
      <c r="G993" s="76">
        <f>'Results csv file'!H1440</f>
        <v>-9.1460089999999994E-2</v>
      </c>
      <c r="H993" s="76">
        <f>'Results csv file'!I1440</f>
        <v>-9.0395390000000006E-2</v>
      </c>
      <c r="I993" s="76">
        <f>'Results csv file'!J1440</f>
        <v>-8.9487510000000006E-2</v>
      </c>
      <c r="J993" s="76">
        <f>'Results csv file'!K1440</f>
        <v>-9.7629930000000004E-2</v>
      </c>
      <c r="K993" s="76">
        <f>'Results csv file'!L1440</f>
        <v>-0.100911</v>
      </c>
      <c r="L993" s="76">
        <f>'Results csv file'!M1440</f>
        <v>-0.10302</v>
      </c>
      <c r="M993" s="76">
        <f>'Results csv file'!N1440</f>
        <v>-0.100186</v>
      </c>
      <c r="N993" s="76">
        <f>'Results csv file'!O1440</f>
        <v>-9.7442230000000005E-2</v>
      </c>
      <c r="O993" s="76">
        <f>'Results csv file'!P1440</f>
        <v>-9.55516E-2</v>
      </c>
      <c r="P993" s="76">
        <f>'Results csv file'!Q1440</f>
        <v>-9.4402910000000007E-2</v>
      </c>
      <c r="Q993" s="77">
        <f>'Results csv file'!R1440</f>
        <v>-9.34976E-2</v>
      </c>
      <c r="R993" s="164"/>
      <c r="S993" s="164"/>
      <c r="T993" s="164"/>
      <c r="U993" s="164"/>
      <c r="V993" s="164"/>
      <c r="W993" s="164"/>
      <c r="X993" s="164"/>
    </row>
    <row r="994" spans="1:24" x14ac:dyDescent="0.25">
      <c r="A994" s="91" t="str">
        <f>'Results csv file'!A1445</f>
        <v>munxhoutot(UnincorpLinc)</v>
      </c>
      <c r="B994" s="76">
        <f>'Results csv file'!C1441</f>
        <v>-6.3906859999999996E-2</v>
      </c>
      <c r="C994" s="76">
        <f>'Results csv file'!D1441</f>
        <v>-6.4083840000000003E-2</v>
      </c>
      <c r="D994" s="76">
        <f>'Results csv file'!E1441</f>
        <v>-6.4408119999999999E-2</v>
      </c>
      <c r="E994" s="76">
        <f>'Results csv file'!F1441</f>
        <v>-6.4791219999999997E-2</v>
      </c>
      <c r="F994" s="76">
        <f>'Results csv file'!G1441</f>
        <v>-6.5120810000000001E-2</v>
      </c>
      <c r="G994" s="76">
        <f>'Results csv file'!H1441</f>
        <v>-6.4751199999999995E-2</v>
      </c>
      <c r="H994" s="76">
        <f>'Results csv file'!I1441</f>
        <v>-6.4323130000000006E-2</v>
      </c>
      <c r="I994" s="76">
        <f>'Results csv file'!J1441</f>
        <v>-6.3905100000000006E-2</v>
      </c>
      <c r="J994" s="76">
        <f>'Results csv file'!K1441</f>
        <v>-6.6561930000000005E-2</v>
      </c>
      <c r="K994" s="76">
        <f>'Results csv file'!L1441</f>
        <v>-6.6872710000000002E-2</v>
      </c>
      <c r="L994" s="76">
        <f>'Results csv file'!M1441</f>
        <v>-6.6756200000000002E-2</v>
      </c>
      <c r="M994" s="76">
        <f>'Results csv file'!N1441</f>
        <v>-6.4620830000000004E-2</v>
      </c>
      <c r="N994" s="76">
        <f>'Results csv file'!O1441</f>
        <v>-6.2904699999999994E-2</v>
      </c>
      <c r="O994" s="76">
        <f>'Results csv file'!P1441</f>
        <v>-6.1844009999999998E-2</v>
      </c>
      <c r="P994" s="76">
        <f>'Results csv file'!Q1441</f>
        <v>-6.1202939999999997E-2</v>
      </c>
      <c r="Q994" s="77">
        <f>'Results csv file'!R1441</f>
        <v>-6.0630139999999999E-2</v>
      </c>
      <c r="R994" s="164"/>
      <c r="S994" s="164"/>
      <c r="T994" s="164"/>
      <c r="U994" s="164"/>
      <c r="V994" s="164"/>
      <c r="W994" s="164"/>
      <c r="X994" s="164"/>
    </row>
    <row r="995" spans="1:24" x14ac:dyDescent="0.25">
      <c r="A995" s="91" t="str">
        <f>'Results csv file'!A1446</f>
        <v>munxhoutot(CedunaDC)</v>
      </c>
      <c r="B995" s="76">
        <f>'Results csv file'!C1442</f>
        <v>-6.1287139999999997E-2</v>
      </c>
      <c r="C995" s="76">
        <f>'Results csv file'!D1442</f>
        <v>-6.2093040000000002E-2</v>
      </c>
      <c r="D995" s="76">
        <f>'Results csv file'!E1442</f>
        <v>-6.2928189999999995E-2</v>
      </c>
      <c r="E995" s="76">
        <f>'Results csv file'!F1442</f>
        <v>-6.3723940000000007E-2</v>
      </c>
      <c r="F995" s="76">
        <f>'Results csv file'!G1442</f>
        <v>-6.4091709999999996E-2</v>
      </c>
      <c r="G995" s="76">
        <f>'Results csv file'!H1442</f>
        <v>-6.3887689999999997E-2</v>
      </c>
      <c r="H995" s="76">
        <f>'Results csv file'!I1442</f>
        <v>-6.3596299999999995E-2</v>
      </c>
      <c r="I995" s="76">
        <f>'Results csv file'!J1442</f>
        <v>-6.3285460000000002E-2</v>
      </c>
      <c r="J995" s="76">
        <f>'Results csv file'!K1442</f>
        <v>-6.5038380000000007E-2</v>
      </c>
      <c r="K995" s="76">
        <f>'Results csv file'!L1442</f>
        <v>-6.4970769999999997E-2</v>
      </c>
      <c r="L995" s="76">
        <f>'Results csv file'!M1442</f>
        <v>-6.4612219999999998E-2</v>
      </c>
      <c r="M995" s="76">
        <f>'Results csv file'!N1442</f>
        <v>-6.2632240000000006E-2</v>
      </c>
      <c r="N995" s="76">
        <f>'Results csv file'!O1442</f>
        <v>-6.1081509999999999E-2</v>
      </c>
      <c r="O995" s="76">
        <f>'Results csv file'!P1442</f>
        <v>-6.016647E-2</v>
      </c>
      <c r="P995" s="76">
        <f>'Results csv file'!Q1442</f>
        <v>-5.962228E-2</v>
      </c>
      <c r="Q995" s="77">
        <f>'Results csv file'!R1442</f>
        <v>-5.9136660000000001E-2</v>
      </c>
      <c r="R995" s="164"/>
      <c r="S995" s="164"/>
      <c r="T995" s="164"/>
      <c r="U995" s="164"/>
      <c r="V995" s="164"/>
      <c r="W995" s="164"/>
      <c r="X995" s="164"/>
    </row>
    <row r="996" spans="1:24" x14ac:dyDescent="0.25">
      <c r="A996" s="91" t="str">
        <f>'Results csv file'!A1447</f>
        <v>munxhoutot(StreakyBayDC)</v>
      </c>
      <c r="B996" s="76">
        <f>'Results csv file'!C1443</f>
        <v>2.8231879999999999E-3</v>
      </c>
      <c r="C996" s="76">
        <f>'Results csv file'!D1443</f>
        <v>1.2779339999999999E-4</v>
      </c>
      <c r="D996" s="76">
        <f>'Results csv file'!E1443</f>
        <v>-1.9959690000000002E-3</v>
      </c>
      <c r="E996" s="76">
        <f>'Results csv file'!F1443</f>
        <v>-3.7158289999999999E-3</v>
      </c>
      <c r="F996" s="76">
        <f>'Results csv file'!G1443</f>
        <v>-4.9046100000000002E-3</v>
      </c>
      <c r="G996" s="76">
        <f>'Results csv file'!H1443</f>
        <v>-5.7717920000000004E-3</v>
      </c>
      <c r="H996" s="76">
        <f>'Results csv file'!I1443</f>
        <v>-6.443931E-3</v>
      </c>
      <c r="I996" s="76">
        <f>'Results csv file'!J1443</f>
        <v>-6.9894040000000003E-3</v>
      </c>
      <c r="J996" s="76">
        <f>'Results csv file'!K1443</f>
        <v>-7.4685439999999997E-3</v>
      </c>
      <c r="K996" s="76">
        <f>'Results csv file'!L1443</f>
        <v>-7.3902869999999997E-3</v>
      </c>
      <c r="L996" s="76">
        <f>'Results csv file'!M1443</f>
        <v>-7.2337579999999999E-3</v>
      </c>
      <c r="M996" s="76">
        <f>'Results csv file'!N1443</f>
        <v>-6.8149070000000003E-3</v>
      </c>
      <c r="N996" s="76">
        <f>'Results csv file'!O1443</f>
        <v>-6.8246640000000003E-3</v>
      </c>
      <c r="O996" s="76">
        <f>'Results csv file'!P1443</f>
        <v>-7.1556359999999999E-3</v>
      </c>
      <c r="P996" s="76">
        <f>'Results csv file'!Q1443</f>
        <v>-7.58379E-3</v>
      </c>
      <c r="Q996" s="77">
        <f>'Results csv file'!R1443</f>
        <v>-7.9632130000000002E-3</v>
      </c>
      <c r="R996" s="164"/>
      <c r="S996" s="164"/>
      <c r="T996" s="164"/>
      <c r="U996" s="164"/>
      <c r="V996" s="164"/>
      <c r="W996" s="164"/>
      <c r="X996" s="164"/>
    </row>
    <row r="997" spans="1:24" x14ac:dyDescent="0.25">
      <c r="A997" s="91" t="str">
        <f>'Results csv file'!A1448</f>
        <v>munxhoutot(UnincorpWes7)</v>
      </c>
      <c r="B997" s="76">
        <f>'Results csv file'!C1444</f>
        <v>-1.12261E-3</v>
      </c>
      <c r="C997" s="76">
        <f>'Results csv file'!D1444</f>
        <v>-2.9555620000000001E-3</v>
      </c>
      <c r="D997" s="76">
        <f>'Results csv file'!E1444</f>
        <v>-4.4227670000000002E-3</v>
      </c>
      <c r="E997" s="76">
        <f>'Results csv file'!F1444</f>
        <v>-5.623421E-3</v>
      </c>
      <c r="F997" s="76">
        <f>'Results csv file'!G1444</f>
        <v>-6.6175590000000003E-3</v>
      </c>
      <c r="G997" s="76">
        <f>'Results csv file'!H1444</f>
        <v>-7.2226649999999996E-3</v>
      </c>
      <c r="H997" s="76">
        <f>'Results csv file'!I1444</f>
        <v>-7.69084E-3</v>
      </c>
      <c r="I997" s="76">
        <f>'Results csv file'!J1444</f>
        <v>-8.0712079999999999E-3</v>
      </c>
      <c r="J997" s="76">
        <f>'Results csv file'!K1444</f>
        <v>-9.3337980000000008E-3</v>
      </c>
      <c r="K997" s="76">
        <f>'Results csv file'!L1444</f>
        <v>-9.5201390000000004E-3</v>
      </c>
      <c r="L997" s="76">
        <f>'Results csv file'!M1444</f>
        <v>-9.5103340000000005E-3</v>
      </c>
      <c r="M997" s="76">
        <f>'Results csv file'!N1444</f>
        <v>-8.9651739999999994E-3</v>
      </c>
      <c r="N997" s="76">
        <f>'Results csv file'!O1444</f>
        <v>-8.7997079999999998E-3</v>
      </c>
      <c r="O997" s="76">
        <f>'Results csv file'!P1444</f>
        <v>-8.9843830000000003E-3</v>
      </c>
      <c r="P997" s="76">
        <f>'Results csv file'!Q1444</f>
        <v>-9.2855330000000003E-3</v>
      </c>
      <c r="Q997" s="77">
        <f>'Results csv file'!R1444</f>
        <v>-9.5475530000000003E-3</v>
      </c>
      <c r="R997" s="164"/>
      <c r="S997" s="164"/>
      <c r="T997" s="164"/>
      <c r="U997" s="164"/>
      <c r="V997" s="164"/>
      <c r="W997" s="164"/>
      <c r="X997" s="164"/>
    </row>
    <row r="998" spans="1:24" x14ac:dyDescent="0.25">
      <c r="A998" s="91" t="str">
        <f>'Results csv file'!A1449</f>
        <v>munxhoutot(Whyalla)</v>
      </c>
      <c r="B998" s="76">
        <f>'Results csv file'!C1445</f>
        <v>6.3879179999999994E-2</v>
      </c>
      <c r="C998" s="76">
        <f>'Results csv file'!D1445</f>
        <v>5.958082E-2</v>
      </c>
      <c r="D998" s="76">
        <f>'Results csv file'!E1445</f>
        <v>5.5658899999999997E-2</v>
      </c>
      <c r="E998" s="76">
        <f>'Results csv file'!F1445</f>
        <v>5.2143380000000003E-2</v>
      </c>
      <c r="F998" s="76">
        <f>'Results csv file'!G1445</f>
        <v>4.9829850000000002E-2</v>
      </c>
      <c r="G998" s="76">
        <f>'Results csv file'!H1445</f>
        <v>4.7419339999999997E-2</v>
      </c>
      <c r="H998" s="76">
        <f>'Results csv file'!I1445</f>
        <v>4.5305480000000002E-2</v>
      </c>
      <c r="I998" s="76">
        <f>'Results csv file'!J1445</f>
        <v>4.3478950000000002E-2</v>
      </c>
      <c r="J998" s="76">
        <f>'Results csv file'!K1445</f>
        <v>4.5365599999999999E-2</v>
      </c>
      <c r="K998" s="76">
        <f>'Results csv file'!L1445</f>
        <v>4.6479550000000001E-2</v>
      </c>
      <c r="L998" s="76">
        <f>'Results csv file'!M1445</f>
        <v>4.7455339999999999E-2</v>
      </c>
      <c r="M998" s="76">
        <f>'Results csv file'!N1445</f>
        <v>4.7128860000000002E-2</v>
      </c>
      <c r="N998" s="76">
        <f>'Results csv file'!O1445</f>
        <v>4.6208829999999999E-2</v>
      </c>
      <c r="O998" s="76">
        <f>'Results csv file'!P1445</f>
        <v>4.511341E-2</v>
      </c>
      <c r="P998" s="76">
        <f>'Results csv file'!Q1445</f>
        <v>4.4138419999999998E-2</v>
      </c>
      <c r="Q998" s="77">
        <f>'Results csv file'!R1445</f>
        <v>4.331161E-2</v>
      </c>
      <c r="R998" s="164"/>
      <c r="S998" s="164"/>
      <c r="T998" s="164"/>
      <c r="U998" s="164"/>
      <c r="V998" s="164"/>
      <c r="W998" s="164"/>
      <c r="X998" s="164"/>
    </row>
    <row r="999" spans="1:24" x14ac:dyDescent="0.25">
      <c r="A999" s="91" t="str">
        <f>'Results csv file'!A1450</f>
        <v>munxhoutot(UnincorpWhya)</v>
      </c>
      <c r="B999" s="76">
        <f>'Results csv file'!C1446</f>
        <v>-8.853287E-2</v>
      </c>
      <c r="C999" s="76">
        <f>'Results csv file'!D1446</f>
        <v>-8.8385350000000001E-2</v>
      </c>
      <c r="D999" s="76">
        <f>'Results csv file'!E1446</f>
        <v>-8.8552530000000004E-2</v>
      </c>
      <c r="E999" s="76">
        <f>'Results csv file'!F1446</f>
        <v>-8.8896680000000006E-2</v>
      </c>
      <c r="F999" s="76">
        <f>'Results csv file'!G1446</f>
        <v>-8.8722599999999999E-2</v>
      </c>
      <c r="G999" s="76">
        <f>'Results csv file'!H1446</f>
        <v>-8.8071570000000002E-2</v>
      </c>
      <c r="H999" s="76">
        <f>'Results csv file'!I1446</f>
        <v>-8.7430019999999997E-2</v>
      </c>
      <c r="I999" s="76">
        <f>'Results csv file'!J1446</f>
        <v>-8.6817450000000004E-2</v>
      </c>
      <c r="J999" s="76">
        <f>'Results csv file'!K1446</f>
        <v>-8.9172669999999996E-2</v>
      </c>
      <c r="K999" s="76">
        <f>'Results csv file'!L1446</f>
        <v>-8.9375960000000004E-2</v>
      </c>
      <c r="L999" s="76">
        <f>'Results csv file'!M1446</f>
        <v>-8.9143609999999998E-2</v>
      </c>
      <c r="M999" s="76">
        <f>'Results csv file'!N1446</f>
        <v>-8.6667930000000004E-2</v>
      </c>
      <c r="N999" s="76">
        <f>'Results csv file'!O1446</f>
        <v>-8.4485459999999998E-2</v>
      </c>
      <c r="O999" s="76">
        <f>'Results csv file'!P1446</f>
        <v>-8.2997860000000007E-2</v>
      </c>
      <c r="P999" s="76">
        <f>'Results csv file'!Q1446</f>
        <v>-8.1998150000000006E-2</v>
      </c>
      <c r="Q999" s="77">
        <f>'Results csv file'!R1446</f>
        <v>-8.1124890000000005E-2</v>
      </c>
      <c r="R999" s="164"/>
      <c r="S999" s="164"/>
      <c r="T999" s="164"/>
      <c r="U999" s="164"/>
      <c r="V999" s="164"/>
      <c r="W999" s="164"/>
      <c r="X999" s="164"/>
    </row>
    <row r="1000" spans="1:24" x14ac:dyDescent="0.25">
      <c r="A1000" s="91" t="str">
        <f>'Results csv file'!A1451</f>
        <v>munxhoutot(NorthernArea)</v>
      </c>
      <c r="B1000" s="76">
        <f>'Results csv file'!C1447</f>
        <v>-8.2596009999999997E-2</v>
      </c>
      <c r="C1000" s="76">
        <f>'Results csv file'!D1447</f>
        <v>-8.1759910000000005E-2</v>
      </c>
      <c r="D1000" s="76">
        <f>'Results csv file'!E1447</f>
        <v>-8.1327449999999996E-2</v>
      </c>
      <c r="E1000" s="76">
        <f>'Results csv file'!F1447</f>
        <v>-8.1091730000000001E-2</v>
      </c>
      <c r="F1000" s="76">
        <f>'Results csv file'!G1447</f>
        <v>-8.1743529999999995E-2</v>
      </c>
      <c r="G1000" s="76">
        <f>'Results csv file'!H1447</f>
        <v>-8.0974909999999997E-2</v>
      </c>
      <c r="H1000" s="76">
        <f>'Results csv file'!I1447</f>
        <v>-8.0138390000000004E-2</v>
      </c>
      <c r="I1000" s="76">
        <f>'Results csv file'!J1447</f>
        <v>-7.9360299999999995E-2</v>
      </c>
      <c r="J1000" s="76">
        <f>'Results csv file'!K1447</f>
        <v>-8.4840689999999996E-2</v>
      </c>
      <c r="K1000" s="76">
        <f>'Results csv file'!L1447</f>
        <v>-8.6100650000000001E-2</v>
      </c>
      <c r="L1000" s="76">
        <f>'Results csv file'!M1447</f>
        <v>-8.6558769999999993E-2</v>
      </c>
      <c r="M1000" s="76">
        <f>'Results csv file'!N1447</f>
        <v>-8.3519700000000002E-2</v>
      </c>
      <c r="N1000" s="76">
        <f>'Results csv file'!O1447</f>
        <v>-8.0965549999999997E-2</v>
      </c>
      <c r="O1000" s="76">
        <f>'Results csv file'!P1447</f>
        <v>-7.9374070000000005E-2</v>
      </c>
      <c r="P1000" s="76">
        <f>'Results csv file'!Q1447</f>
        <v>-7.8433559999999999E-2</v>
      </c>
      <c r="Q1000" s="77">
        <f>'Results csv file'!R1447</f>
        <v>-7.7628550000000004E-2</v>
      </c>
      <c r="R1000" s="164"/>
      <c r="S1000" s="164"/>
      <c r="T1000" s="164"/>
      <c r="U1000" s="164"/>
      <c r="V1000" s="164"/>
      <c r="W1000" s="164"/>
      <c r="X1000" s="164"/>
    </row>
    <row r="1001" spans="1:24" x14ac:dyDescent="0.25">
      <c r="A1001" s="91" t="str">
        <f>'Results csv file'!A1452</f>
        <v>munxhoutot(OrrorooCarr)</v>
      </c>
      <c r="B1001" s="76">
        <f>'Results csv file'!C1448</f>
        <v>-6.7456390000000005E-2</v>
      </c>
      <c r="C1001" s="76">
        <f>'Results csv file'!D1448</f>
        <v>-6.7377610000000004E-2</v>
      </c>
      <c r="D1001" s="76">
        <f>'Results csv file'!E1448</f>
        <v>-6.7741830000000003E-2</v>
      </c>
      <c r="E1001" s="76">
        <f>'Results csv file'!F1448</f>
        <v>-6.8312460000000005E-2</v>
      </c>
      <c r="F1001" s="76">
        <f>'Results csv file'!G1448</f>
        <v>-6.8370619999999993E-2</v>
      </c>
      <c r="G1001" s="76">
        <f>'Results csv file'!H1448</f>
        <v>-6.7894449999999995E-2</v>
      </c>
      <c r="H1001" s="76">
        <f>'Results csv file'!I1448</f>
        <v>-6.7379430000000004E-2</v>
      </c>
      <c r="I1001" s="76">
        <f>'Results csv file'!J1448</f>
        <v>-6.6884059999999995E-2</v>
      </c>
      <c r="J1001" s="76">
        <f>'Results csv file'!K1448</f>
        <v>-6.8605540000000007E-2</v>
      </c>
      <c r="K1001" s="76">
        <f>'Results csv file'!L1448</f>
        <v>-6.8121719999999997E-2</v>
      </c>
      <c r="L1001" s="76">
        <f>'Results csv file'!M1448</f>
        <v>-6.7202919999999999E-2</v>
      </c>
      <c r="M1001" s="76">
        <f>'Results csv file'!N1448</f>
        <v>-6.4508090000000004E-2</v>
      </c>
      <c r="N1001" s="76">
        <f>'Results csv file'!O1448</f>
        <v>-6.2405460000000003E-2</v>
      </c>
      <c r="O1001" s="76">
        <f>'Results csv file'!P1448</f>
        <v>-6.10459E-2</v>
      </c>
      <c r="P1001" s="76">
        <f>'Results csv file'!Q1448</f>
        <v>-6.0115799999999997E-2</v>
      </c>
      <c r="Q1001" s="77">
        <f>'Results csv file'!R1448</f>
        <v>-5.9263410000000002E-2</v>
      </c>
      <c r="R1001" s="164"/>
      <c r="S1001" s="164"/>
      <c r="T1001" s="164"/>
      <c r="U1001" s="164"/>
      <c r="V1001" s="164"/>
      <c r="W1001" s="164"/>
      <c r="X1001" s="164"/>
    </row>
    <row r="1002" spans="1:24" x14ac:dyDescent="0.25">
      <c r="A1002" s="91" t="str">
        <f>'Results csv file'!A1453</f>
        <v>munxhoutot(Peterborough)</v>
      </c>
      <c r="B1002" s="76">
        <f>'Results csv file'!C1449</f>
        <v>-1.9720700000000001E-2</v>
      </c>
      <c r="C1002" s="76">
        <f>'Results csv file'!D1449</f>
        <v>-2.0275479999999999E-2</v>
      </c>
      <c r="D1002" s="76">
        <f>'Results csv file'!E1449</f>
        <v>-2.059681E-2</v>
      </c>
      <c r="E1002" s="76">
        <f>'Results csv file'!F1449</f>
        <v>-2.076219E-2</v>
      </c>
      <c r="F1002" s="76">
        <f>'Results csv file'!G1449</f>
        <v>-2.1426440000000001E-2</v>
      </c>
      <c r="G1002" s="76">
        <f>'Results csv file'!H1449</f>
        <v>-2.1368040000000001E-2</v>
      </c>
      <c r="H1002" s="76">
        <f>'Results csv file'!I1449</f>
        <v>-2.1193150000000001E-2</v>
      </c>
      <c r="I1002" s="76">
        <f>'Results csv file'!J1449</f>
        <v>-2.0979390000000001E-2</v>
      </c>
      <c r="J1002" s="76">
        <f>'Results csv file'!K1449</f>
        <v>-2.2814250000000001E-2</v>
      </c>
      <c r="K1002" s="76">
        <f>'Results csv file'!L1449</f>
        <v>-2.3058849999999999E-2</v>
      </c>
      <c r="L1002" s="76">
        <f>'Results csv file'!M1449</f>
        <v>-2.308822E-2</v>
      </c>
      <c r="M1002" s="76">
        <f>'Results csv file'!N1449</f>
        <v>-2.204762E-2</v>
      </c>
      <c r="N1002" s="76">
        <f>'Results csv file'!O1449</f>
        <v>-2.138584E-2</v>
      </c>
      <c r="O1002" s="76">
        <f>'Results csv file'!P1449</f>
        <v>-2.1161820000000001E-2</v>
      </c>
      <c r="P1002" s="76">
        <f>'Results csv file'!Q1449</f>
        <v>-2.115206E-2</v>
      </c>
      <c r="Q1002" s="77">
        <f>'Results csv file'!R1449</f>
        <v>-2.1122800000000001E-2</v>
      </c>
      <c r="R1002" s="164"/>
      <c r="S1002" s="164"/>
      <c r="T1002" s="164"/>
      <c r="U1002" s="164"/>
      <c r="V1002" s="164"/>
      <c r="W1002" s="164"/>
      <c r="X1002" s="164"/>
    </row>
    <row r="1003" spans="1:24" x14ac:dyDescent="0.25">
      <c r="A1003" s="91" t="str">
        <f>'Results csv file'!A1454</f>
        <v>munxhoutot(PortPirieCDi)</v>
      </c>
      <c r="B1003" s="76">
        <f>'Results csv file'!C1450</f>
        <v>6.2147069999999999E-2</v>
      </c>
      <c r="C1003" s="76">
        <f>'Results csv file'!D1450</f>
        <v>5.6751650000000001E-2</v>
      </c>
      <c r="D1003" s="76">
        <f>'Results csv file'!E1450</f>
        <v>5.2499700000000003E-2</v>
      </c>
      <c r="E1003" s="76">
        <f>'Results csv file'!F1450</f>
        <v>4.9026E-2</v>
      </c>
      <c r="F1003" s="76">
        <f>'Results csv file'!G1450</f>
        <v>4.7294959999999997E-2</v>
      </c>
      <c r="G1003" s="76">
        <f>'Results csv file'!H1450</f>
        <v>4.5097770000000002E-2</v>
      </c>
      <c r="H1003" s="76">
        <f>'Results csv file'!I1450</f>
        <v>4.3201419999999997E-2</v>
      </c>
      <c r="I1003" s="76">
        <f>'Results csv file'!J1450</f>
        <v>4.1587510000000001E-2</v>
      </c>
      <c r="J1003" s="76">
        <f>'Results csv file'!K1450</f>
        <v>4.4776570000000002E-2</v>
      </c>
      <c r="K1003" s="76">
        <f>'Results csv file'!L1450</f>
        <v>4.6101000000000003E-2</v>
      </c>
      <c r="L1003" s="76">
        <f>'Results csv file'!M1450</f>
        <v>4.7030290000000002E-2</v>
      </c>
      <c r="M1003" s="76">
        <f>'Results csv file'!N1450</f>
        <v>4.6308460000000003E-2</v>
      </c>
      <c r="N1003" s="76">
        <f>'Results csv file'!O1450</f>
        <v>4.4981849999999997E-2</v>
      </c>
      <c r="O1003" s="76">
        <f>'Results csv file'!P1450</f>
        <v>4.3590579999999997E-2</v>
      </c>
      <c r="P1003" s="76">
        <f>'Results csv file'!Q1450</f>
        <v>4.245459E-2</v>
      </c>
      <c r="Q1003" s="77">
        <f>'Results csv file'!R1450</f>
        <v>4.1512939999999998E-2</v>
      </c>
      <c r="R1003" s="164"/>
      <c r="S1003" s="164"/>
      <c r="T1003" s="164"/>
      <c r="U1003" s="164"/>
      <c r="V1003" s="164"/>
      <c r="W1003" s="164"/>
      <c r="X1003" s="164"/>
    </row>
    <row r="1004" spans="1:24" x14ac:dyDescent="0.25">
      <c r="A1004" s="91" t="str">
        <f>'Results csv file'!A1455</f>
        <v>munxhoutot(PortPirieCD2)</v>
      </c>
      <c r="B1004" s="76">
        <f>'Results csv file'!C1451</f>
        <v>-8.5385749999999996E-2</v>
      </c>
      <c r="C1004" s="76">
        <f>'Results csv file'!D1451</f>
        <v>-8.4785689999999997E-2</v>
      </c>
      <c r="D1004" s="76">
        <f>'Results csv file'!E1451</f>
        <v>-8.4510409999999994E-2</v>
      </c>
      <c r="E1004" s="76">
        <f>'Results csv file'!F1451</f>
        <v>-8.4402290000000005E-2</v>
      </c>
      <c r="F1004" s="76">
        <f>'Results csv file'!G1451</f>
        <v>-8.4674079999999999E-2</v>
      </c>
      <c r="G1004" s="76">
        <f>'Results csv file'!H1451</f>
        <v>-8.4002250000000001E-2</v>
      </c>
      <c r="H1004" s="76">
        <f>'Results csv file'!I1451</f>
        <v>-8.3301200000000006E-2</v>
      </c>
      <c r="I1004" s="76">
        <f>'Results csv file'!J1451</f>
        <v>-8.2649059999999996E-2</v>
      </c>
      <c r="J1004" s="76">
        <f>'Results csv file'!K1451</f>
        <v>-8.6646899999999999E-2</v>
      </c>
      <c r="K1004" s="76">
        <f>'Results csv file'!L1451</f>
        <v>-8.7630959999999994E-2</v>
      </c>
      <c r="L1004" s="76">
        <f>'Results csv file'!M1451</f>
        <v>-8.8020669999999995E-2</v>
      </c>
      <c r="M1004" s="76">
        <f>'Results csv file'!N1451</f>
        <v>-8.5598679999999996E-2</v>
      </c>
      <c r="N1004" s="76">
        <f>'Results csv file'!O1451</f>
        <v>-8.3509570000000005E-2</v>
      </c>
      <c r="O1004" s="76">
        <f>'Results csv file'!P1451</f>
        <v>-8.2146060000000007E-2</v>
      </c>
      <c r="P1004" s="76">
        <f>'Results csv file'!Q1451</f>
        <v>-8.1300280000000003E-2</v>
      </c>
      <c r="Q1004" s="77">
        <f>'Results csv file'!R1451</f>
        <v>-8.0561820000000006E-2</v>
      </c>
      <c r="R1004" s="164"/>
      <c r="S1004" s="164"/>
      <c r="T1004" s="164"/>
      <c r="U1004" s="164"/>
      <c r="V1004" s="164"/>
      <c r="W1004" s="164"/>
      <c r="X1004" s="164"/>
    </row>
    <row r="1005" spans="1:24" x14ac:dyDescent="0.25">
      <c r="A1005" s="91" t="str">
        <f>'Results csv file'!A1456</f>
        <v>munxhoutot(UnincorpPiri)</v>
      </c>
      <c r="B1005" s="76">
        <f>'Results csv file'!C1452</f>
        <v>5.0050150000000002E-2</v>
      </c>
      <c r="C1005" s="76">
        <f>'Results csv file'!D1452</f>
        <v>4.5741289999999997E-2</v>
      </c>
      <c r="D1005" s="76">
        <f>'Results csv file'!E1452</f>
        <v>4.2590950000000002E-2</v>
      </c>
      <c r="E1005" s="76">
        <f>'Results csv file'!F1452</f>
        <v>4.0137399999999997E-2</v>
      </c>
      <c r="F1005" s="76">
        <f>'Results csv file'!G1452</f>
        <v>3.9066120000000003E-2</v>
      </c>
      <c r="G1005" s="76">
        <f>'Results csv file'!H1452</f>
        <v>3.7497229999999999E-2</v>
      </c>
      <c r="H1005" s="76">
        <f>'Results csv file'!I1452</f>
        <v>3.6123570000000001E-2</v>
      </c>
      <c r="I1005" s="76">
        <f>'Results csv file'!J1452</f>
        <v>3.4954840000000001E-2</v>
      </c>
      <c r="J1005" s="76">
        <f>'Results csv file'!K1452</f>
        <v>3.7818520000000001E-2</v>
      </c>
      <c r="K1005" s="76">
        <f>'Results csv file'!L1452</f>
        <v>3.8766219999999997E-2</v>
      </c>
      <c r="L1005" s="76">
        <f>'Results csv file'!M1452</f>
        <v>3.9380980000000003E-2</v>
      </c>
      <c r="M1005" s="76">
        <f>'Results csv file'!N1452</f>
        <v>3.8309280000000001E-2</v>
      </c>
      <c r="N1005" s="76">
        <f>'Results csv file'!O1452</f>
        <v>3.6964749999999998E-2</v>
      </c>
      <c r="O1005" s="76">
        <f>'Results csv file'!P1452</f>
        <v>3.5718680000000003E-2</v>
      </c>
      <c r="P1005" s="76">
        <f>'Results csv file'!Q1452</f>
        <v>3.471701E-2</v>
      </c>
      <c r="Q1005" s="77">
        <f>'Results csv file'!R1452</f>
        <v>3.3851659999999999E-2</v>
      </c>
      <c r="R1005" s="164"/>
      <c r="S1005" s="164"/>
      <c r="T1005" s="164"/>
      <c r="U1005" s="164"/>
      <c r="V1005" s="164"/>
      <c r="W1005" s="164"/>
      <c r="X1005" s="164"/>
    </row>
    <row r="1006" spans="1:24" x14ac:dyDescent="0.25">
      <c r="A1006" s="91" t="str">
        <f>'Results csv file'!A1457</f>
        <v>munxhoutot(FlindersRang)</v>
      </c>
      <c r="B1006" s="76">
        <f>'Results csv file'!C1453</f>
        <v>-0.151142</v>
      </c>
      <c r="C1006" s="76">
        <f>'Results csv file'!D1453</f>
        <v>-0.14852399999999999</v>
      </c>
      <c r="D1006" s="76">
        <f>'Results csv file'!E1453</f>
        <v>-0.14693899999999999</v>
      </c>
      <c r="E1006" s="76">
        <f>'Results csv file'!F1453</f>
        <v>-0.14594599999999999</v>
      </c>
      <c r="F1006" s="76">
        <f>'Results csv file'!G1453</f>
        <v>-0.14530799999999999</v>
      </c>
      <c r="G1006" s="76">
        <f>'Results csv file'!H1453</f>
        <v>-0.14351800000000001</v>
      </c>
      <c r="H1006" s="76">
        <f>'Results csv file'!I1453</f>
        <v>-0.141817</v>
      </c>
      <c r="I1006" s="76">
        <f>'Results csv file'!J1453</f>
        <v>-0.14027999999999999</v>
      </c>
      <c r="J1006" s="76">
        <f>'Results csv file'!K1453</f>
        <v>-0.146117</v>
      </c>
      <c r="K1006" s="76">
        <f>'Results csv file'!L1453</f>
        <v>-0.147095</v>
      </c>
      <c r="L1006" s="76">
        <f>'Results csv file'!M1453</f>
        <v>-0.147172</v>
      </c>
      <c r="M1006" s="76">
        <f>'Results csv file'!N1453</f>
        <v>-0.14291499999999999</v>
      </c>
      <c r="N1006" s="76">
        <f>'Results csv file'!O1453</f>
        <v>-0.13905600000000001</v>
      </c>
      <c r="O1006" s="76">
        <f>'Results csv file'!P1453</f>
        <v>-0.136295</v>
      </c>
      <c r="P1006" s="76">
        <f>'Results csv file'!Q1453</f>
        <v>-0.13437399999999999</v>
      </c>
      <c r="Q1006" s="77">
        <f>'Results csv file'!R1453</f>
        <v>-0.132686</v>
      </c>
      <c r="R1006" s="164"/>
      <c r="S1006" s="164"/>
      <c r="T1006" s="164"/>
      <c r="U1006" s="164"/>
      <c r="V1006" s="164"/>
      <c r="W1006" s="164"/>
      <c r="X1006" s="164"/>
    </row>
    <row r="1007" spans="1:24" x14ac:dyDescent="0.25">
      <c r="A1007" s="91" t="str">
        <f>'Results csv file'!A1458</f>
        <v>munxhoutot(MountRemarka)</v>
      </c>
      <c r="B1007" s="76">
        <f>'Results csv file'!C1454</f>
        <v>-6.7693909999999996E-2</v>
      </c>
      <c r="C1007" s="76">
        <f>'Results csv file'!D1454</f>
        <v>-6.8055119999999997E-2</v>
      </c>
      <c r="D1007" s="76">
        <f>'Results csv file'!E1454</f>
        <v>-6.83478E-2</v>
      </c>
      <c r="E1007" s="76">
        <f>'Results csv file'!F1454</f>
        <v>-6.8542969999999995E-2</v>
      </c>
      <c r="F1007" s="76">
        <f>'Results csv file'!G1454</f>
        <v>-6.8216760000000001E-2</v>
      </c>
      <c r="G1007" s="76">
        <f>'Results csv file'!H1454</f>
        <v>-6.7692639999999998E-2</v>
      </c>
      <c r="H1007" s="76">
        <f>'Results csv file'!I1454</f>
        <v>-6.7061739999999995E-2</v>
      </c>
      <c r="I1007" s="76">
        <f>'Results csv file'!J1454</f>
        <v>-6.6363450000000004E-2</v>
      </c>
      <c r="J1007" s="76">
        <f>'Results csv file'!K1454</f>
        <v>-6.8255159999999995E-2</v>
      </c>
      <c r="K1007" s="76">
        <f>'Results csv file'!L1454</f>
        <v>-6.9241639999999993E-2</v>
      </c>
      <c r="L1007" s="76">
        <f>'Results csv file'!M1454</f>
        <v>-6.9818420000000006E-2</v>
      </c>
      <c r="M1007" s="76">
        <f>'Results csv file'!N1454</f>
        <v>-6.8360539999999997E-2</v>
      </c>
      <c r="N1007" s="76">
        <f>'Results csv file'!O1454</f>
        <v>-6.7007059999999993E-2</v>
      </c>
      <c r="O1007" s="76">
        <f>'Results csv file'!P1454</f>
        <v>-6.5878820000000005E-2</v>
      </c>
      <c r="P1007" s="76">
        <f>'Results csv file'!Q1454</f>
        <v>-6.490158E-2</v>
      </c>
      <c r="Q1007" s="77">
        <f>'Results csv file'!R1454</f>
        <v>-6.3982549999999999E-2</v>
      </c>
      <c r="R1007" s="164"/>
      <c r="S1007" s="164"/>
      <c r="T1007" s="164"/>
      <c r="U1007" s="164"/>
      <c r="V1007" s="164"/>
      <c r="W1007" s="164"/>
      <c r="X1007" s="164"/>
    </row>
    <row r="1008" spans="1:24" x14ac:dyDescent="0.25">
      <c r="A1008" s="91" t="str">
        <f>'Results csv file'!A1459</f>
        <v>munxhoutot(PortAugusta)</v>
      </c>
      <c r="B1008" s="76">
        <f>'Results csv file'!C1455</f>
        <v>-7.5593999999999995E-2</v>
      </c>
      <c r="C1008" s="76">
        <f>'Results csv file'!D1455</f>
        <v>-7.515355E-2</v>
      </c>
      <c r="D1008" s="76">
        <f>'Results csv file'!E1455</f>
        <v>-7.4889479999999994E-2</v>
      </c>
      <c r="E1008" s="76">
        <f>'Results csv file'!F1455</f>
        <v>-7.4674489999999996E-2</v>
      </c>
      <c r="F1008" s="76">
        <f>'Results csv file'!G1455</f>
        <v>-7.4819410000000003E-2</v>
      </c>
      <c r="G1008" s="76">
        <f>'Results csv file'!H1455</f>
        <v>-7.4167930000000007E-2</v>
      </c>
      <c r="H1008" s="76">
        <f>'Results csv file'!I1455</f>
        <v>-7.3409489999999994E-2</v>
      </c>
      <c r="I1008" s="76">
        <f>'Results csv file'!J1455</f>
        <v>-7.2641730000000002E-2</v>
      </c>
      <c r="J1008" s="76">
        <f>'Results csv file'!K1455</f>
        <v>-7.6514890000000002E-2</v>
      </c>
      <c r="K1008" s="76">
        <f>'Results csv file'!L1455</f>
        <v>-7.7953110000000006E-2</v>
      </c>
      <c r="L1008" s="76">
        <f>'Results csv file'!M1455</f>
        <v>-7.8774709999999998E-2</v>
      </c>
      <c r="M1008" s="76">
        <f>'Results csv file'!N1455</f>
        <v>-7.6757140000000001E-2</v>
      </c>
      <c r="N1008" s="76">
        <f>'Results csv file'!O1455</f>
        <v>-7.4920600000000004E-2</v>
      </c>
      <c r="O1008" s="76">
        <f>'Results csv file'!P1455</f>
        <v>-7.3569969999999998E-2</v>
      </c>
      <c r="P1008" s="76">
        <f>'Results csv file'!Q1455</f>
        <v>-7.258212E-2</v>
      </c>
      <c r="Q1008" s="77">
        <f>'Results csv file'!R1455</f>
        <v>-7.1681720000000004E-2</v>
      </c>
      <c r="R1008" s="164"/>
      <c r="S1008" s="164"/>
      <c r="T1008" s="164"/>
      <c r="U1008" s="164"/>
      <c r="V1008" s="164"/>
      <c r="W1008" s="164"/>
      <c r="X1008" s="164"/>
    </row>
    <row r="1009" spans="1:24" x14ac:dyDescent="0.25">
      <c r="A1009" s="91" t="str">
        <f>'Results csv file'!A1460</f>
        <v>munxhoutot(UnincorpFlin)</v>
      </c>
      <c r="B1009" s="76">
        <f>'Results csv file'!C1456</f>
        <v>3.2262119999999998E-2</v>
      </c>
      <c r="C1009" s="76">
        <f>'Results csv file'!D1456</f>
        <v>2.9721979999999999E-2</v>
      </c>
      <c r="D1009" s="76">
        <f>'Results csv file'!E1456</f>
        <v>2.7873350000000002E-2</v>
      </c>
      <c r="E1009" s="76">
        <f>'Results csv file'!F1456</f>
        <v>2.6498270000000001E-2</v>
      </c>
      <c r="F1009" s="76">
        <f>'Results csv file'!G1456</f>
        <v>2.527662E-2</v>
      </c>
      <c r="G1009" s="76">
        <f>'Results csv file'!H1456</f>
        <v>2.4522809999999999E-2</v>
      </c>
      <c r="H1009" s="76">
        <f>'Results csv file'!I1456</f>
        <v>2.3965340000000002E-2</v>
      </c>
      <c r="I1009" s="76">
        <f>'Results csv file'!J1456</f>
        <v>2.352566E-2</v>
      </c>
      <c r="J1009" s="76">
        <f>'Results csv file'!K1456</f>
        <v>2.2948440000000001E-2</v>
      </c>
      <c r="K1009" s="76">
        <f>'Results csv file'!L1456</f>
        <v>2.3232119999999998E-2</v>
      </c>
      <c r="L1009" s="76">
        <f>'Results csv file'!M1456</f>
        <v>2.3537300000000001E-2</v>
      </c>
      <c r="M1009" s="76">
        <f>'Results csv file'!N1456</f>
        <v>2.3168749999999998E-2</v>
      </c>
      <c r="N1009" s="76">
        <f>'Results csv file'!O1456</f>
        <v>2.2421710000000001E-2</v>
      </c>
      <c r="O1009" s="76">
        <f>'Results csv file'!P1456</f>
        <v>2.1479769999999999E-2</v>
      </c>
      <c r="P1009" s="76">
        <f>'Results csv file'!Q1456</f>
        <v>2.0585160000000002E-2</v>
      </c>
      <c r="Q1009" s="77">
        <f>'Results csv file'!R1456</f>
        <v>1.982621E-2</v>
      </c>
      <c r="R1009" s="164"/>
      <c r="S1009" s="164"/>
      <c r="T1009" s="164"/>
      <c r="U1009" s="164"/>
      <c r="V1009" s="164"/>
      <c r="W1009" s="164"/>
      <c r="X1009" s="164"/>
    </row>
    <row r="1010" spans="1:24" x14ac:dyDescent="0.25">
      <c r="A1010" s="91" t="str">
        <f>'Results csv file'!A1461</f>
        <v>munxhoutot(AnanguPitjan)</v>
      </c>
      <c r="B1010" s="76">
        <f>'Results csv file'!C1457</f>
        <v>5.7986330000000003E-2</v>
      </c>
      <c r="C1010" s="76">
        <f>'Results csv file'!D1457</f>
        <v>5.2295269999999998E-2</v>
      </c>
      <c r="D1010" s="76">
        <f>'Results csv file'!E1457</f>
        <v>4.7962249999999998E-2</v>
      </c>
      <c r="E1010" s="76">
        <f>'Results csv file'!F1457</f>
        <v>4.4514360000000003E-2</v>
      </c>
      <c r="F1010" s="76">
        <f>'Results csv file'!G1457</f>
        <v>4.2972700000000003E-2</v>
      </c>
      <c r="G1010" s="76">
        <f>'Results csv file'!H1457</f>
        <v>4.0794869999999997E-2</v>
      </c>
      <c r="H1010" s="76">
        <f>'Results csv file'!I1457</f>
        <v>3.8928270000000001E-2</v>
      </c>
      <c r="I1010" s="76">
        <f>'Results csv file'!J1457</f>
        <v>3.736329E-2</v>
      </c>
      <c r="J1010" s="76">
        <f>'Results csv file'!K1457</f>
        <v>4.1096149999999998E-2</v>
      </c>
      <c r="K1010" s="76">
        <f>'Results csv file'!L1457</f>
        <v>4.2306759999999999E-2</v>
      </c>
      <c r="L1010" s="76">
        <f>'Results csv file'!M1457</f>
        <v>4.3023800000000001E-2</v>
      </c>
      <c r="M1010" s="76">
        <f>'Results csv file'!N1457</f>
        <v>4.181729E-2</v>
      </c>
      <c r="N1010" s="76">
        <f>'Results csv file'!O1457</f>
        <v>4.0152930000000003E-2</v>
      </c>
      <c r="O1010" s="76">
        <f>'Results csv file'!P1457</f>
        <v>3.8578359999999999E-2</v>
      </c>
      <c r="P1010" s="76">
        <f>'Results csv file'!Q1457</f>
        <v>3.7336000000000001E-2</v>
      </c>
      <c r="Q1010" s="77">
        <f>'Results csv file'!R1457</f>
        <v>3.630734E-2</v>
      </c>
      <c r="R1010" s="164"/>
      <c r="S1010" s="164"/>
      <c r="T1010" s="164"/>
      <c r="U1010" s="164"/>
      <c r="V1010" s="164"/>
      <c r="W1010" s="164"/>
      <c r="X1010" s="164"/>
    </row>
    <row r="1011" spans="1:24" x14ac:dyDescent="0.25">
      <c r="A1011" s="91" t="str">
        <f>'Results csv file'!A1462</f>
        <v>munxhoutot(CooberPedyDC)</v>
      </c>
      <c r="B1011" s="76">
        <f>'Results csv file'!C1458</f>
        <v>6.0192520000000001E-3</v>
      </c>
      <c r="C1011" s="76">
        <f>'Results csv file'!D1458</f>
        <v>2.8821889999999998E-3</v>
      </c>
      <c r="D1011" s="76">
        <f>'Results csv file'!E1458</f>
        <v>4.0477859999999999E-4</v>
      </c>
      <c r="E1011" s="76">
        <f>'Results csv file'!F1458</f>
        <v>-1.629735E-3</v>
      </c>
      <c r="F1011" s="76">
        <f>'Results csv file'!G1458</f>
        <v>-2.7271679999999999E-3</v>
      </c>
      <c r="G1011" s="76">
        <f>'Results csv file'!H1458</f>
        <v>-3.7880980000000002E-3</v>
      </c>
      <c r="H1011" s="76">
        <f>'Results csv file'!I1458</f>
        <v>-4.6542220000000004E-3</v>
      </c>
      <c r="I1011" s="76">
        <f>'Results csv file'!J1458</f>
        <v>-5.3644749999999996E-3</v>
      </c>
      <c r="J1011" s="76">
        <f>'Results csv file'!K1458</f>
        <v>-4.7361069999999998E-3</v>
      </c>
      <c r="K1011" s="76">
        <f>'Results csv file'!L1458</f>
        <v>-4.2693380000000001E-3</v>
      </c>
      <c r="L1011" s="76">
        <f>'Results csv file'!M1458</f>
        <v>-3.8710569999999998E-3</v>
      </c>
      <c r="M1011" s="76">
        <f>'Results csv file'!N1458</f>
        <v>-3.6178489999999998E-3</v>
      </c>
      <c r="N1011" s="76">
        <f>'Results csv file'!O1458</f>
        <v>-3.7930730000000001E-3</v>
      </c>
      <c r="O1011" s="76">
        <f>'Results csv file'!P1458</f>
        <v>-4.2111600000000003E-3</v>
      </c>
      <c r="P1011" s="76">
        <f>'Results csv file'!Q1458</f>
        <v>-4.6576660000000004E-3</v>
      </c>
      <c r="Q1011" s="77">
        <f>'Results csv file'!R1458</f>
        <v>-5.0168060000000004E-3</v>
      </c>
      <c r="R1011" s="164"/>
      <c r="S1011" s="164"/>
      <c r="T1011" s="164"/>
      <c r="U1011" s="164"/>
      <c r="V1011" s="164"/>
      <c r="W1011" s="164"/>
      <c r="X1011" s="164"/>
    </row>
    <row r="1012" spans="1:24" x14ac:dyDescent="0.25">
      <c r="A1012" s="91" t="str">
        <f>'Results csv file'!A1463</f>
        <v>munxhoutot(MaralingaTja)</v>
      </c>
      <c r="B1012" s="76">
        <f>'Results csv file'!C1459</f>
        <v>4.1830279999999997E-2</v>
      </c>
      <c r="C1012" s="76">
        <f>'Results csv file'!D1459</f>
        <v>3.6394700000000002E-2</v>
      </c>
      <c r="D1012" s="76">
        <f>'Results csv file'!E1459</f>
        <v>3.2220329999999998E-2</v>
      </c>
      <c r="E1012" s="76">
        <f>'Results csv file'!F1459</f>
        <v>2.886333E-2</v>
      </c>
      <c r="F1012" s="76">
        <f>'Results csv file'!G1459</f>
        <v>2.7248000000000001E-2</v>
      </c>
      <c r="G1012" s="76">
        <f>'Results csv file'!H1459</f>
        <v>2.515891E-2</v>
      </c>
      <c r="H1012" s="76">
        <f>'Results csv file'!I1459</f>
        <v>2.3360860000000001E-2</v>
      </c>
      <c r="I1012" s="76">
        <f>'Results csv file'!J1459</f>
        <v>2.1844800000000001E-2</v>
      </c>
      <c r="J1012" s="76">
        <f>'Results csv file'!K1459</f>
        <v>2.4924120000000001E-2</v>
      </c>
      <c r="K1012" s="76">
        <f>'Results csv file'!L1459</f>
        <v>2.585001E-2</v>
      </c>
      <c r="L1012" s="76">
        <f>'Results csv file'!M1459</f>
        <v>2.6390750000000001E-2</v>
      </c>
      <c r="M1012" s="76">
        <f>'Results csv file'!N1459</f>
        <v>2.5564099999999999E-2</v>
      </c>
      <c r="N1012" s="76">
        <f>'Results csv file'!O1459</f>
        <v>2.4270799999999999E-2</v>
      </c>
      <c r="O1012" s="76">
        <f>'Results csv file'!P1459</f>
        <v>2.2969590000000002E-2</v>
      </c>
      <c r="P1012" s="76">
        <f>'Results csv file'!Q1459</f>
        <v>2.187393E-2</v>
      </c>
      <c r="Q1012" s="77">
        <f>'Results csv file'!R1459</f>
        <v>2.0943529999999998E-2</v>
      </c>
      <c r="R1012" s="164"/>
      <c r="S1012" s="164"/>
      <c r="T1012" s="164"/>
      <c r="U1012" s="164"/>
      <c r="V1012" s="164"/>
      <c r="W1012" s="164"/>
      <c r="X1012" s="164"/>
    </row>
    <row r="1013" spans="1:24" x14ac:dyDescent="0.25">
      <c r="A1013" s="91" t="str">
        <f>'Results csv file'!A1464</f>
        <v>munxhoutot(RoxbyDownsM)</v>
      </c>
      <c r="B1013" s="76">
        <f>'Results csv file'!C1460</f>
        <v>3.3256040000000001E-2</v>
      </c>
      <c r="C1013" s="76">
        <f>'Results csv file'!D1460</f>
        <v>3.0043279999999999E-2</v>
      </c>
      <c r="D1013" s="76">
        <f>'Results csv file'!E1460</f>
        <v>2.7586610000000001E-2</v>
      </c>
      <c r="E1013" s="76">
        <f>'Results csv file'!F1460</f>
        <v>2.572122E-2</v>
      </c>
      <c r="F1013" s="76">
        <f>'Results csv file'!G1460</f>
        <v>2.5566950000000001E-2</v>
      </c>
      <c r="G1013" s="76">
        <f>'Results csv file'!H1460</f>
        <v>2.502923E-2</v>
      </c>
      <c r="H1013" s="76">
        <f>'Results csv file'!I1460</f>
        <v>2.46976E-2</v>
      </c>
      <c r="I1013" s="76">
        <f>'Results csv file'!J1460</f>
        <v>2.457088E-2</v>
      </c>
      <c r="J1013" s="76">
        <f>'Results csv file'!K1460</f>
        <v>2.749118E-2</v>
      </c>
      <c r="K1013" s="76">
        <f>'Results csv file'!L1460</f>
        <v>2.912062E-2</v>
      </c>
      <c r="L1013" s="76">
        <f>'Results csv file'!M1460</f>
        <v>3.0551499999999999E-2</v>
      </c>
      <c r="M1013" s="76">
        <f>'Results csv file'!N1460</f>
        <v>2.9003000000000001E-2</v>
      </c>
      <c r="N1013" s="76">
        <f>'Results csv file'!O1460</f>
        <v>2.7732960000000001E-2</v>
      </c>
      <c r="O1013" s="76">
        <f>'Results csv file'!P1460</f>
        <v>2.700309E-2</v>
      </c>
      <c r="P1013" s="76">
        <f>'Results csv file'!Q1460</f>
        <v>2.6709009999999998E-2</v>
      </c>
      <c r="Q1013" s="77">
        <f>'Results csv file'!R1460</f>
        <v>2.6600929999999998E-2</v>
      </c>
      <c r="R1013" s="164"/>
      <c r="S1013" s="164"/>
      <c r="T1013" s="164"/>
      <c r="U1013" s="164"/>
      <c r="V1013" s="164"/>
      <c r="W1013" s="164"/>
      <c r="X1013" s="164"/>
    </row>
    <row r="1014" spans="1:24" x14ac:dyDescent="0.25">
      <c r="A1014" s="91" t="str">
        <f>'Results csv file'!A1465</f>
        <v>munxhoutot(UnincorpFarN)</v>
      </c>
      <c r="B1014" s="76">
        <f>'Results csv file'!C1461</f>
        <v>6.8445270000000002E-2</v>
      </c>
      <c r="C1014" s="76">
        <f>'Results csv file'!D1461</f>
        <v>6.1905439999999999E-2</v>
      </c>
      <c r="D1014" s="76">
        <f>'Results csv file'!E1461</f>
        <v>5.6697539999999998E-2</v>
      </c>
      <c r="E1014" s="76">
        <f>'Results csv file'!F1461</f>
        <v>5.2386630000000003E-2</v>
      </c>
      <c r="F1014" s="76">
        <f>'Results csv file'!G1461</f>
        <v>5.0305530000000001E-2</v>
      </c>
      <c r="G1014" s="76">
        <f>'Results csv file'!H1461</f>
        <v>4.7492119999999999E-2</v>
      </c>
      <c r="H1014" s="76">
        <f>'Results csv file'!I1461</f>
        <v>4.5026360000000001E-2</v>
      </c>
      <c r="I1014" s="76">
        <f>'Results csv file'!J1461</f>
        <v>4.29393E-2</v>
      </c>
      <c r="J1014" s="76">
        <f>'Results csv file'!K1461</f>
        <v>4.7182149999999999E-2</v>
      </c>
      <c r="K1014" s="76">
        <f>'Results csv file'!L1461</f>
        <v>4.8631729999999998E-2</v>
      </c>
      <c r="L1014" s="76">
        <f>'Results csv file'!M1461</f>
        <v>4.9594239999999998E-2</v>
      </c>
      <c r="M1014" s="76">
        <f>'Results csv file'!N1461</f>
        <v>4.8726869999999999E-2</v>
      </c>
      <c r="N1014" s="76">
        <f>'Results csv file'!O1461</f>
        <v>4.7245059999999998E-2</v>
      </c>
      <c r="O1014" s="76">
        <f>'Results csv file'!P1461</f>
        <v>4.571882E-2</v>
      </c>
      <c r="P1014" s="76">
        <f>'Results csv file'!Q1461</f>
        <v>4.4448420000000002E-2</v>
      </c>
      <c r="Q1014" s="77">
        <f>'Results csv file'!R1461</f>
        <v>4.3372639999999997E-2</v>
      </c>
      <c r="R1014" s="164"/>
      <c r="S1014" s="164"/>
      <c r="T1014" s="164"/>
      <c r="U1014" s="164"/>
      <c r="V1014" s="164"/>
      <c r="W1014" s="164"/>
      <c r="X1014" s="164"/>
    </row>
    <row r="1015" spans="1:24" x14ac:dyDescent="0.25">
      <c r="A1015" s="91" t="str">
        <f>'Results csv file'!A1466</f>
        <v>munxhoutot(Cambridge)</v>
      </c>
      <c r="B1015" s="76">
        <f>'Results csv file'!C1462</f>
        <v>1.439851E-2</v>
      </c>
      <c r="C1015" s="76">
        <f>'Results csv file'!D1462</f>
        <v>1.0010130000000001E-2</v>
      </c>
      <c r="D1015" s="76">
        <f>'Results csv file'!E1462</f>
        <v>6.4106989999999997E-3</v>
      </c>
      <c r="E1015" s="76">
        <f>'Results csv file'!F1462</f>
        <v>3.402759E-3</v>
      </c>
      <c r="F1015" s="76">
        <f>'Results csv file'!G1462</f>
        <v>1.9856499999999998E-3</v>
      </c>
      <c r="G1015" s="76">
        <f>'Results csv file'!H1462</f>
        <v>5.183656E-4</v>
      </c>
      <c r="H1015" s="76">
        <f>'Results csv file'!I1462</f>
        <v>-6.7665960000000002E-4</v>
      </c>
      <c r="I1015" s="76">
        <f>'Results csv file'!J1462</f>
        <v>-1.6385309999999999E-3</v>
      </c>
      <c r="J1015" s="76">
        <f>'Results csv file'!K1462</f>
        <v>-1.673131E-4</v>
      </c>
      <c r="K1015" s="76">
        <f>'Results csv file'!L1462</f>
        <v>7.9397289999999998E-4</v>
      </c>
      <c r="L1015" s="76">
        <f>'Results csv file'!M1462</f>
        <v>1.6386129999999999E-3</v>
      </c>
      <c r="M1015" s="76">
        <f>'Results csv file'!N1462</f>
        <v>1.9785979999999998E-3</v>
      </c>
      <c r="N1015" s="76">
        <f>'Results csv file'!O1462</f>
        <v>1.7646750000000001E-3</v>
      </c>
      <c r="O1015" s="76">
        <f>'Results csv file'!P1462</f>
        <v>1.2692440000000001E-3</v>
      </c>
      <c r="P1015" s="76">
        <f>'Results csv file'!Q1462</f>
        <v>7.9365939999999997E-4</v>
      </c>
      <c r="Q1015" s="77">
        <f>'Results csv file'!R1462</f>
        <v>4.1534839999999998E-4</v>
      </c>
      <c r="R1015" s="164"/>
      <c r="S1015" s="164"/>
      <c r="T1015" s="164"/>
      <c r="U1015" s="164"/>
      <c r="V1015" s="164"/>
      <c r="W1015" s="164"/>
      <c r="X1015" s="164"/>
    </row>
    <row r="1016" spans="1:24" x14ac:dyDescent="0.25">
      <c r="A1016" s="91" t="str">
        <f>'Results csv file'!A1467</f>
        <v>munxhoutot(Claremont)</v>
      </c>
      <c r="B1016" s="76">
        <f>'Results csv file'!C1463</f>
        <v>6.3215569999999999E-2</v>
      </c>
      <c r="C1016" s="76">
        <f>'Results csv file'!D1463</f>
        <v>5.7503230000000002E-2</v>
      </c>
      <c r="D1016" s="76">
        <f>'Results csv file'!E1463</f>
        <v>5.2544750000000001E-2</v>
      </c>
      <c r="E1016" s="76">
        <f>'Results csv file'!F1463</f>
        <v>4.8217129999999997E-2</v>
      </c>
      <c r="F1016" s="76">
        <f>'Results csv file'!G1463</f>
        <v>4.5776049999999999E-2</v>
      </c>
      <c r="G1016" s="76">
        <f>'Results csv file'!H1463</f>
        <v>4.298474E-2</v>
      </c>
      <c r="H1016" s="76">
        <f>'Results csv file'!I1463</f>
        <v>4.0545810000000002E-2</v>
      </c>
      <c r="I1016" s="76">
        <f>'Results csv file'!J1463</f>
        <v>3.8459849999999997E-2</v>
      </c>
      <c r="J1016" s="76">
        <f>'Results csv file'!K1463</f>
        <v>4.1408260000000002E-2</v>
      </c>
      <c r="K1016" s="76">
        <f>'Results csv file'!L1463</f>
        <v>4.2766810000000002E-2</v>
      </c>
      <c r="L1016" s="76">
        <f>'Results csv file'!M1463</f>
        <v>4.3852790000000003E-2</v>
      </c>
      <c r="M1016" s="76">
        <f>'Results csv file'!N1463</f>
        <v>4.3449059999999998E-2</v>
      </c>
      <c r="N1016" s="76">
        <f>'Results csv file'!O1463</f>
        <v>4.2336609999999997E-2</v>
      </c>
      <c r="O1016" s="76">
        <f>'Results csv file'!P1463</f>
        <v>4.1030659999999997E-2</v>
      </c>
      <c r="P1016" s="76">
        <f>'Results csv file'!Q1463</f>
        <v>3.9893980000000002E-2</v>
      </c>
      <c r="Q1016" s="77">
        <f>'Results csv file'!R1463</f>
        <v>3.8905009999999997E-2</v>
      </c>
      <c r="R1016" s="164"/>
      <c r="S1016" s="164"/>
      <c r="T1016" s="164"/>
      <c r="U1016" s="164"/>
      <c r="V1016" s="164"/>
      <c r="W1016" s="164"/>
      <c r="X1016" s="164"/>
    </row>
    <row r="1017" spans="1:24" x14ac:dyDescent="0.25">
      <c r="A1017" s="91" t="str">
        <f>'Results csv file'!A1468</f>
        <v>munxhoutot(Cottesloe)</v>
      </c>
      <c r="B1017" s="76">
        <f>'Results csv file'!C1464</f>
        <v>1.325112E-2</v>
      </c>
      <c r="C1017" s="76">
        <f>'Results csv file'!D1464</f>
        <v>1.025119E-2</v>
      </c>
      <c r="D1017" s="76">
        <f>'Results csv file'!E1464</f>
        <v>8.1254770000000007E-3</v>
      </c>
      <c r="E1017" s="76">
        <f>'Results csv file'!F1464</f>
        <v>6.582676E-3</v>
      </c>
      <c r="F1017" s="76">
        <f>'Results csv file'!G1464</f>
        <v>5.7266080000000002E-3</v>
      </c>
      <c r="G1017" s="76">
        <f>'Results csv file'!H1464</f>
        <v>5.0464430000000003E-3</v>
      </c>
      <c r="H1017" s="76">
        <f>'Results csv file'!I1464</f>
        <v>4.5901199999999996E-3</v>
      </c>
      <c r="I1017" s="76">
        <f>'Results csv file'!J1464</f>
        <v>4.3182339999999998E-3</v>
      </c>
      <c r="J1017" s="76">
        <f>'Results csv file'!K1464</f>
        <v>4.8898539999999999E-3</v>
      </c>
      <c r="K1017" s="76">
        <f>'Results csv file'!L1464</f>
        <v>5.1903990000000001E-3</v>
      </c>
      <c r="L1017" s="76">
        <f>'Results csv file'!M1464</f>
        <v>5.3777549999999997E-3</v>
      </c>
      <c r="M1017" s="76">
        <f>'Results csv file'!N1464</f>
        <v>4.8329820000000004E-3</v>
      </c>
      <c r="N1017" s="76">
        <f>'Results csv file'!O1464</f>
        <v>4.1610620000000001E-3</v>
      </c>
      <c r="O1017" s="76">
        <f>'Results csv file'!P1464</f>
        <v>3.5038140000000001E-3</v>
      </c>
      <c r="P1017" s="76">
        <f>'Results csv file'!Q1464</f>
        <v>2.969686E-3</v>
      </c>
      <c r="Q1017" s="77">
        <f>'Results csv file'!R1464</f>
        <v>2.5515910000000002E-3</v>
      </c>
      <c r="R1017" s="164"/>
      <c r="S1017" s="164"/>
      <c r="T1017" s="164"/>
      <c r="U1017" s="164"/>
      <c r="V1017" s="164"/>
      <c r="W1017" s="164"/>
      <c r="X1017" s="164"/>
    </row>
    <row r="1018" spans="1:24" x14ac:dyDescent="0.25">
      <c r="A1018" s="91" t="str">
        <f>'Results csv file'!A1469</f>
        <v>munxhoutot(MosmanPark)</v>
      </c>
      <c r="B1018" s="76">
        <f>'Results csv file'!C1465</f>
        <v>-2.3986110000000001E-2</v>
      </c>
      <c r="C1018" s="76">
        <f>'Results csv file'!D1465</f>
        <v>-2.4499770000000001E-2</v>
      </c>
      <c r="D1018" s="76">
        <f>'Results csv file'!E1465</f>
        <v>-2.473214E-2</v>
      </c>
      <c r="E1018" s="76">
        <f>'Results csv file'!F1465</f>
        <v>-2.4712749999999999E-2</v>
      </c>
      <c r="F1018" s="76">
        <f>'Results csv file'!G1465</f>
        <v>-2.5811420000000002E-2</v>
      </c>
      <c r="G1018" s="76">
        <f>'Results csv file'!H1465</f>
        <v>-2.5616759999999999E-2</v>
      </c>
      <c r="H1018" s="76">
        <f>'Results csv file'!I1465</f>
        <v>-2.5208810000000002E-2</v>
      </c>
      <c r="I1018" s="76">
        <f>'Results csv file'!J1465</f>
        <v>-2.4713329999999999E-2</v>
      </c>
      <c r="J1018" s="76">
        <f>'Results csv file'!K1465</f>
        <v>-2.9051839999999999E-2</v>
      </c>
      <c r="K1018" s="76">
        <f>'Results csv file'!L1465</f>
        <v>-3.0611579999999999E-2</v>
      </c>
      <c r="L1018" s="76">
        <f>'Results csv file'!M1465</f>
        <v>-3.1663230000000001E-2</v>
      </c>
      <c r="M1018" s="76">
        <f>'Results csv file'!N1465</f>
        <v>-3.042357E-2</v>
      </c>
      <c r="N1018" s="76">
        <f>'Results csv file'!O1465</f>
        <v>-2.9398580000000001E-2</v>
      </c>
      <c r="O1018" s="76">
        <f>'Results csv file'!P1465</f>
        <v>-2.8934700000000001E-2</v>
      </c>
      <c r="P1018" s="76">
        <f>'Results csv file'!Q1465</f>
        <v>-2.8847060000000001E-2</v>
      </c>
      <c r="Q1018" s="77">
        <f>'Results csv file'!R1465</f>
        <v>-2.8779019999999999E-2</v>
      </c>
      <c r="R1018" s="164"/>
      <c r="S1018" s="164"/>
      <c r="T1018" s="164"/>
      <c r="U1018" s="164"/>
      <c r="V1018" s="164"/>
      <c r="W1018" s="164"/>
      <c r="X1018" s="164"/>
    </row>
    <row r="1019" spans="1:24" x14ac:dyDescent="0.25">
      <c r="A1019" s="91" t="str">
        <f>'Results csv file'!A1470</f>
        <v>munxhoutot(Nedlands)</v>
      </c>
      <c r="B1019" s="76">
        <f>'Results csv file'!C1466</f>
        <v>1.0470419999999999E-2</v>
      </c>
      <c r="C1019" s="76">
        <f>'Results csv file'!D1466</f>
        <v>6.6676799999999996E-3</v>
      </c>
      <c r="D1019" s="76">
        <f>'Results csv file'!E1466</f>
        <v>3.7521059999999998E-3</v>
      </c>
      <c r="E1019" s="76">
        <f>'Results csv file'!F1466</f>
        <v>1.4706210000000001E-3</v>
      </c>
      <c r="F1019" s="76">
        <f>'Results csv file'!G1466</f>
        <v>5.799507E-4</v>
      </c>
      <c r="G1019" s="76">
        <f>'Results csv file'!H1466</f>
        <v>-4.9765949999999997E-4</v>
      </c>
      <c r="H1019" s="76">
        <f>'Results csv file'!I1466</f>
        <v>-1.341917E-3</v>
      </c>
      <c r="I1019" s="76">
        <f>'Results csv file'!J1466</f>
        <v>-1.9629679999999998E-3</v>
      </c>
      <c r="J1019" s="76">
        <f>'Results csv file'!K1466</f>
        <v>-1.5741609999999999E-4</v>
      </c>
      <c r="K1019" s="76">
        <f>'Results csv file'!L1466</f>
        <v>6.7890729999999996E-4</v>
      </c>
      <c r="L1019" s="76">
        <f>'Results csv file'!M1466</f>
        <v>1.3455839999999999E-3</v>
      </c>
      <c r="M1019" s="76">
        <f>'Results csv file'!N1466</f>
        <v>1.027753E-3</v>
      </c>
      <c r="N1019" s="76">
        <f>'Results csv file'!O1466</f>
        <v>4.3919409999999999E-4</v>
      </c>
      <c r="O1019" s="76">
        <f>'Results csv file'!P1466</f>
        <v>-1.5195519999999999E-4</v>
      </c>
      <c r="P1019" s="76">
        <f>'Results csv file'!Q1466</f>
        <v>-5.8940580000000004E-4</v>
      </c>
      <c r="Q1019" s="77">
        <f>'Results csv file'!R1466</f>
        <v>-9.102909E-4</v>
      </c>
      <c r="R1019" s="164"/>
      <c r="S1019" s="164"/>
      <c r="T1019" s="164"/>
      <c r="U1019" s="164"/>
      <c r="V1019" s="164"/>
      <c r="W1019" s="164"/>
      <c r="X1019" s="164"/>
    </row>
    <row r="1020" spans="1:24" x14ac:dyDescent="0.25">
      <c r="A1020" s="91" t="str">
        <f>'Results csv file'!A1471</f>
        <v>munxhoutot(PerthInner)</v>
      </c>
      <c r="B1020" s="76">
        <f>'Results csv file'!C1467</f>
        <v>2.5499939999999999E-2</v>
      </c>
      <c r="C1020" s="76">
        <f>'Results csv file'!D1467</f>
        <v>2.1055810000000001E-2</v>
      </c>
      <c r="D1020" s="76">
        <f>'Results csv file'!E1467</f>
        <v>1.766392E-2</v>
      </c>
      <c r="E1020" s="76">
        <f>'Results csv file'!F1467</f>
        <v>1.498354E-2</v>
      </c>
      <c r="F1020" s="76">
        <f>'Results csv file'!G1467</f>
        <v>1.4180659999999999E-2</v>
      </c>
      <c r="G1020" s="76">
        <f>'Results csv file'!H1467</f>
        <v>1.2849640000000001E-2</v>
      </c>
      <c r="H1020" s="76">
        <f>'Results csv file'!I1467</f>
        <v>1.1752449999999999E-2</v>
      </c>
      <c r="I1020" s="76">
        <f>'Results csv file'!J1467</f>
        <v>1.0907699999999999E-2</v>
      </c>
      <c r="J1020" s="76">
        <f>'Results csv file'!K1467</f>
        <v>1.4053329999999999E-2</v>
      </c>
      <c r="K1020" s="76">
        <f>'Results csv file'!L1467</f>
        <v>1.526463E-2</v>
      </c>
      <c r="L1020" s="76">
        <f>'Results csv file'!M1467</f>
        <v>1.615776E-2</v>
      </c>
      <c r="M1020" s="76">
        <f>'Results csv file'!N1467</f>
        <v>1.5232570000000001E-2</v>
      </c>
      <c r="N1020" s="76">
        <f>'Results csv file'!O1467</f>
        <v>1.412183E-2</v>
      </c>
      <c r="O1020" s="76">
        <f>'Results csv file'!P1467</f>
        <v>1.321953E-2</v>
      </c>
      <c r="P1020" s="76">
        <f>'Results csv file'!Q1467</f>
        <v>1.26357E-2</v>
      </c>
      <c r="Q1020" s="77">
        <f>'Results csv file'!R1467</f>
        <v>1.2207249999999999E-2</v>
      </c>
      <c r="R1020" s="164"/>
      <c r="S1020" s="164"/>
      <c r="T1020" s="164"/>
      <c r="U1020" s="164"/>
      <c r="V1020" s="164"/>
      <c r="W1020" s="164"/>
      <c r="X1020" s="164"/>
    </row>
    <row r="1021" spans="1:24" x14ac:dyDescent="0.25">
      <c r="A1021" s="91" t="str">
        <f>'Results csv file'!A1472</f>
        <v>munxhoutot(PerthRemaind)</v>
      </c>
      <c r="B1021" s="76">
        <f>'Results csv file'!C1468</f>
        <v>2.1281149999999999E-3</v>
      </c>
      <c r="C1021" s="76">
        <f>'Results csv file'!D1468</f>
        <v>-1.2732729999999999E-3</v>
      </c>
      <c r="D1021" s="76">
        <f>'Results csv file'!E1468</f>
        <v>-3.846651E-3</v>
      </c>
      <c r="E1021" s="76">
        <f>'Results csv file'!F1468</f>
        <v>-5.8352619999999999E-3</v>
      </c>
      <c r="F1021" s="76">
        <f>'Results csv file'!G1468</f>
        <v>-6.6085140000000002E-3</v>
      </c>
      <c r="G1021" s="76">
        <f>'Results csv file'!H1468</f>
        <v>-7.5120070000000002E-3</v>
      </c>
      <c r="H1021" s="76">
        <f>'Results csv file'!I1468</f>
        <v>-8.2111440000000001E-3</v>
      </c>
      <c r="I1021" s="76">
        <f>'Results csv file'!J1468</f>
        <v>-8.7064129999999997E-3</v>
      </c>
      <c r="J1021" s="76">
        <f>'Results csv file'!K1468</f>
        <v>-7.3165019999999999E-3</v>
      </c>
      <c r="K1021" s="76">
        <f>'Results csv file'!L1468</f>
        <v>-6.715726E-3</v>
      </c>
      <c r="L1021" s="76">
        <f>'Results csv file'!M1468</f>
        <v>-6.2248449999999997E-3</v>
      </c>
      <c r="M1021" s="76">
        <f>'Results csv file'!N1468</f>
        <v>-6.3696960000000002E-3</v>
      </c>
      <c r="N1021" s="76">
        <f>'Results csv file'!O1468</f>
        <v>-6.7273280000000003E-3</v>
      </c>
      <c r="O1021" s="76">
        <f>'Results csv file'!P1468</f>
        <v>-7.1350809999999997E-3</v>
      </c>
      <c r="P1021" s="76">
        <f>'Results csv file'!Q1468</f>
        <v>-7.4562669999999999E-3</v>
      </c>
      <c r="Q1021" s="77">
        <f>'Results csv file'!R1468</f>
        <v>-7.6901019999999999E-3</v>
      </c>
      <c r="R1021" s="164"/>
      <c r="S1021" s="164"/>
      <c r="T1021" s="164"/>
      <c r="U1021" s="164"/>
      <c r="V1021" s="164"/>
      <c r="W1021" s="164"/>
      <c r="X1021" s="164"/>
    </row>
    <row r="1022" spans="1:24" x14ac:dyDescent="0.25">
      <c r="A1022" s="91" t="str">
        <f>'Results csv file'!A1473</f>
        <v>munxhoutot(PpprmintGrov)</v>
      </c>
      <c r="B1022" s="76">
        <f>'Results csv file'!C1469</f>
        <v>1.124183E-2</v>
      </c>
      <c r="C1022" s="76">
        <f>'Results csv file'!D1469</f>
        <v>7.3481279999999998E-3</v>
      </c>
      <c r="D1022" s="76">
        <f>'Results csv file'!E1469</f>
        <v>4.3811500000000003E-3</v>
      </c>
      <c r="E1022" s="76">
        <f>'Results csv file'!F1469</f>
        <v>2.0488189999999999E-3</v>
      </c>
      <c r="F1022" s="76">
        <f>'Results csv file'!G1469</f>
        <v>1.1893590000000001E-3</v>
      </c>
      <c r="G1022" s="76">
        <f>'Results csv file'!H1469</f>
        <v>5.327935E-5</v>
      </c>
      <c r="H1022" s="76">
        <f>'Results csv file'!I1469</f>
        <v>-8.5884860000000004E-4</v>
      </c>
      <c r="I1022" s="76">
        <f>'Results csv file'!J1469</f>
        <v>-1.547989E-3</v>
      </c>
      <c r="J1022" s="76">
        <f>'Results csv file'!K1469</f>
        <v>5.3157689999999995E-4</v>
      </c>
      <c r="K1022" s="76">
        <f>'Results csv file'!L1469</f>
        <v>1.404092E-3</v>
      </c>
      <c r="L1022" s="76">
        <f>'Results csv file'!M1469</f>
        <v>2.078894E-3</v>
      </c>
      <c r="M1022" s="76">
        <f>'Results csv file'!N1469</f>
        <v>1.731441E-3</v>
      </c>
      <c r="N1022" s="76">
        <f>'Results csv file'!O1469</f>
        <v>1.112827E-3</v>
      </c>
      <c r="O1022" s="76">
        <f>'Results csv file'!P1469</f>
        <v>5.0192270000000005E-4</v>
      </c>
      <c r="P1022" s="76">
        <f>'Results csv file'!Q1469</f>
        <v>5.4916310000000002E-5</v>
      </c>
      <c r="Q1022" s="77">
        <f>'Results csv file'!R1469</f>
        <v>-2.7568029999999998E-4</v>
      </c>
      <c r="R1022" s="164"/>
      <c r="S1022" s="164"/>
      <c r="T1022" s="164"/>
      <c r="U1022" s="164"/>
      <c r="V1022" s="164"/>
      <c r="W1022" s="164"/>
      <c r="X1022" s="164"/>
    </row>
    <row r="1023" spans="1:24" x14ac:dyDescent="0.25">
      <c r="A1023" s="91" t="str">
        <f>'Results csv file'!A1474</f>
        <v>munxhoutot(Subiaco)</v>
      </c>
      <c r="B1023" s="76">
        <f>'Results csv file'!C1470</f>
        <v>2.295233E-2</v>
      </c>
      <c r="C1023" s="76">
        <f>'Results csv file'!D1470</f>
        <v>1.862374E-2</v>
      </c>
      <c r="D1023" s="76">
        <f>'Results csv file'!E1470</f>
        <v>1.532787E-2</v>
      </c>
      <c r="E1023" s="76">
        <f>'Results csv file'!F1470</f>
        <v>1.2744180000000001E-2</v>
      </c>
      <c r="F1023" s="76">
        <f>'Results csv file'!G1470</f>
        <v>1.192143E-2</v>
      </c>
      <c r="G1023" s="76">
        <f>'Results csv file'!H1470</f>
        <v>1.0629349999999999E-2</v>
      </c>
      <c r="H1023" s="76">
        <f>'Results csv file'!I1470</f>
        <v>9.5708489999999993E-3</v>
      </c>
      <c r="I1023" s="76">
        <f>'Results csv file'!J1470</f>
        <v>8.7551190000000004E-3</v>
      </c>
      <c r="J1023" s="76">
        <f>'Results csv file'!K1470</f>
        <v>1.161703E-2</v>
      </c>
      <c r="K1023" s="76">
        <f>'Results csv file'!L1470</f>
        <v>1.2719980000000001E-2</v>
      </c>
      <c r="L1023" s="76">
        <f>'Results csv file'!M1470</f>
        <v>1.3544550000000001E-2</v>
      </c>
      <c r="M1023" s="76">
        <f>'Results csv file'!N1470</f>
        <v>1.271563E-2</v>
      </c>
      <c r="N1023" s="76">
        <f>'Results csv file'!O1470</f>
        <v>1.171085E-2</v>
      </c>
      <c r="O1023" s="76">
        <f>'Results csv file'!P1470</f>
        <v>1.0885880000000001E-2</v>
      </c>
      <c r="P1023" s="76">
        <f>'Results csv file'!Q1470</f>
        <v>1.0321429999999999E-2</v>
      </c>
      <c r="Q1023" s="77">
        <f>'Results csv file'!R1470</f>
        <v>9.9124130000000001E-3</v>
      </c>
      <c r="R1023" s="164"/>
      <c r="S1023" s="164"/>
      <c r="T1023" s="164"/>
      <c r="U1023" s="164"/>
      <c r="V1023" s="164"/>
      <c r="W1023" s="164"/>
      <c r="X1023" s="164"/>
    </row>
    <row r="1024" spans="1:24" x14ac:dyDescent="0.25">
      <c r="A1024" s="91" t="str">
        <f>'Results csv file'!A1475</f>
        <v>munxhoutot(VincentT)</v>
      </c>
      <c r="B1024" s="76">
        <f>'Results csv file'!C1471</f>
        <v>-1.0972550000000001E-3</v>
      </c>
      <c r="C1024" s="76">
        <f>'Results csv file'!D1471</f>
        <v>-3.8423950000000002E-3</v>
      </c>
      <c r="D1024" s="76">
        <f>'Results csv file'!E1471</f>
        <v>-5.8308889999999997E-3</v>
      </c>
      <c r="E1024" s="76">
        <f>'Results csv file'!F1471</f>
        <v>-7.2465769999999997E-3</v>
      </c>
      <c r="F1024" s="76">
        <f>'Results csv file'!G1471</f>
        <v>-8.3340610000000002E-3</v>
      </c>
      <c r="G1024" s="76">
        <f>'Results csv file'!H1471</f>
        <v>-8.8785919999999994E-3</v>
      </c>
      <c r="H1024" s="76">
        <f>'Results csv file'!I1471</f>
        <v>-9.1601909999999998E-3</v>
      </c>
      <c r="I1024" s="76">
        <f>'Results csv file'!J1471</f>
        <v>-9.2669420000000002E-3</v>
      </c>
      <c r="J1024" s="76">
        <f>'Results csv file'!K1471</f>
        <v>-1.001236E-2</v>
      </c>
      <c r="K1024" s="76">
        <f>'Results csv file'!L1471</f>
        <v>-1.0057440000000001E-2</v>
      </c>
      <c r="L1024" s="76">
        <f>'Results csv file'!M1471</f>
        <v>-1.000091E-2</v>
      </c>
      <c r="M1024" s="76">
        <f>'Results csv file'!N1471</f>
        <v>-9.8384739999999998E-3</v>
      </c>
      <c r="N1024" s="76">
        <f>'Results csv file'!O1471</f>
        <v>-9.9052020000000001E-3</v>
      </c>
      <c r="O1024" s="76">
        <f>'Results csv file'!P1471</f>
        <v>-1.0147069999999999E-2</v>
      </c>
      <c r="P1024" s="76">
        <f>'Results csv file'!Q1471</f>
        <v>-1.040018E-2</v>
      </c>
      <c r="Q1024" s="77">
        <f>'Results csv file'!R1471</f>
        <v>-1.0575579999999999E-2</v>
      </c>
      <c r="R1024" s="164"/>
      <c r="S1024" s="164"/>
      <c r="T1024" s="164"/>
      <c r="U1024" s="164"/>
      <c r="V1024" s="164"/>
      <c r="W1024" s="164"/>
      <c r="X1024" s="164"/>
    </row>
    <row r="1025" spans="1:24" x14ac:dyDescent="0.25">
      <c r="A1025" s="91" t="str">
        <f>'Results csv file'!A1476</f>
        <v>munxhoutot(BassendeanT)</v>
      </c>
      <c r="B1025" s="76">
        <f>'Results csv file'!C1472</f>
        <v>9.4175790000000006E-3</v>
      </c>
      <c r="C1025" s="76">
        <f>'Results csv file'!D1472</f>
        <v>5.9745570000000001E-3</v>
      </c>
      <c r="D1025" s="76">
        <f>'Results csv file'!E1472</f>
        <v>3.4069130000000001E-3</v>
      </c>
      <c r="E1025" s="76">
        <f>'Results csv file'!F1472</f>
        <v>1.45258E-3</v>
      </c>
      <c r="F1025" s="76">
        <f>'Results csv file'!G1472</f>
        <v>5.3814369999999995E-4</v>
      </c>
      <c r="G1025" s="76">
        <f>'Results csv file'!H1472</f>
        <v>-3.3626879999999997E-4</v>
      </c>
      <c r="H1025" s="76">
        <f>'Results csv file'!I1472</f>
        <v>-9.7702870000000003E-4</v>
      </c>
      <c r="I1025" s="76">
        <f>'Results csv file'!J1472</f>
        <v>-1.404218E-3</v>
      </c>
      <c r="J1025" s="76">
        <f>'Results csv file'!K1472</f>
        <v>-3.55461E-4</v>
      </c>
      <c r="K1025" s="76">
        <f>'Results csv file'!L1472</f>
        <v>2.0542180000000001E-4</v>
      </c>
      <c r="L1025" s="76">
        <f>'Results csv file'!M1472</f>
        <v>6.6863130000000004E-4</v>
      </c>
      <c r="M1025" s="76">
        <f>'Results csv file'!N1472</f>
        <v>3.237774E-4</v>
      </c>
      <c r="N1025" s="76">
        <f>'Results csv file'!O1472</f>
        <v>-2.2380769999999999E-4</v>
      </c>
      <c r="O1025" s="76">
        <f>'Results csv file'!P1472</f>
        <v>-7.6559420000000004E-4</v>
      </c>
      <c r="P1025" s="76">
        <f>'Results csv file'!Q1472</f>
        <v>-1.1736419999999999E-3</v>
      </c>
      <c r="Q1025" s="77">
        <f>'Results csv file'!R1472</f>
        <v>-1.4654309999999999E-3</v>
      </c>
      <c r="R1025" s="164"/>
      <c r="S1025" s="164"/>
      <c r="T1025" s="164"/>
      <c r="U1025" s="164"/>
      <c r="V1025" s="164"/>
      <c r="W1025" s="164"/>
      <c r="X1025" s="164"/>
    </row>
    <row r="1026" spans="1:24" x14ac:dyDescent="0.25">
      <c r="A1026" s="91" t="str">
        <f>'Results csv file'!A1477</f>
        <v>munxhoutot(Bayswater)</v>
      </c>
      <c r="B1026" s="76">
        <f>'Results csv file'!C1473</f>
        <v>2.161012E-2</v>
      </c>
      <c r="C1026" s="76">
        <f>'Results csv file'!D1473</f>
        <v>1.7534210000000001E-2</v>
      </c>
      <c r="D1026" s="76">
        <f>'Results csv file'!E1473</f>
        <v>1.448087E-2</v>
      </c>
      <c r="E1026" s="76">
        <f>'Results csv file'!F1473</f>
        <v>1.211951E-2</v>
      </c>
      <c r="F1026" s="76">
        <f>'Results csv file'!G1473</f>
        <v>1.148192E-2</v>
      </c>
      <c r="G1026" s="76">
        <f>'Results csv file'!H1473</f>
        <v>1.027459E-2</v>
      </c>
      <c r="H1026" s="76">
        <f>'Results csv file'!I1473</f>
        <v>9.2623989999999993E-3</v>
      </c>
      <c r="I1026" s="76">
        <f>'Results csv file'!J1473</f>
        <v>8.4837139999999998E-3</v>
      </c>
      <c r="J1026" s="76">
        <f>'Results csv file'!K1473</f>
        <v>1.1387059999999999E-2</v>
      </c>
      <c r="K1026" s="76">
        <f>'Results csv file'!L1473</f>
        <v>1.230623E-2</v>
      </c>
      <c r="L1026" s="76">
        <f>'Results csv file'!M1473</f>
        <v>1.294698E-2</v>
      </c>
      <c r="M1026" s="76">
        <f>'Results csv file'!N1473</f>
        <v>1.198802E-2</v>
      </c>
      <c r="N1026" s="76">
        <f>'Results csv file'!O1473</f>
        <v>1.095895E-2</v>
      </c>
      <c r="O1026" s="76">
        <f>'Results csv file'!P1473</f>
        <v>1.01694E-2</v>
      </c>
      <c r="P1026" s="76">
        <f>'Results csv file'!Q1473</f>
        <v>9.6611430000000005E-3</v>
      </c>
      <c r="Q1026" s="77">
        <f>'Results csv file'!R1473</f>
        <v>9.2699240000000006E-3</v>
      </c>
      <c r="R1026" s="164"/>
      <c r="S1026" s="164"/>
      <c r="T1026" s="164"/>
      <c r="U1026" s="164"/>
      <c r="V1026" s="164"/>
      <c r="W1026" s="164"/>
      <c r="X1026" s="164"/>
    </row>
    <row r="1027" spans="1:24" x14ac:dyDescent="0.25">
      <c r="A1027" s="91" t="str">
        <f>'Results csv file'!A1478</f>
        <v>munxhoutot(KalamundaS)</v>
      </c>
      <c r="B1027" s="76">
        <f>'Results csv file'!C1474</f>
        <v>1.5723899999999999E-2</v>
      </c>
      <c r="C1027" s="76">
        <f>'Results csv file'!D1474</f>
        <v>1.181747E-2</v>
      </c>
      <c r="D1027" s="76">
        <f>'Results csv file'!E1474</f>
        <v>8.8264639999999991E-3</v>
      </c>
      <c r="E1027" s="76">
        <f>'Results csv file'!F1474</f>
        <v>6.4881039999999997E-3</v>
      </c>
      <c r="F1027" s="76">
        <f>'Results csv file'!G1474</f>
        <v>5.743593E-3</v>
      </c>
      <c r="G1027" s="76">
        <f>'Results csv file'!H1474</f>
        <v>4.6167730000000002E-3</v>
      </c>
      <c r="H1027" s="76">
        <f>'Results csv file'!I1474</f>
        <v>3.7141510000000002E-3</v>
      </c>
      <c r="I1027" s="76">
        <f>'Results csv file'!J1474</f>
        <v>3.0442730000000001E-3</v>
      </c>
      <c r="J1027" s="76">
        <f>'Results csv file'!K1474</f>
        <v>5.4457819999999997E-3</v>
      </c>
      <c r="K1027" s="76">
        <f>'Results csv file'!L1474</f>
        <v>6.4116099999999999E-3</v>
      </c>
      <c r="L1027" s="76">
        <f>'Results csv file'!M1474</f>
        <v>7.1579950000000003E-3</v>
      </c>
      <c r="M1027" s="76">
        <f>'Results csv file'!N1474</f>
        <v>6.5612830000000002E-3</v>
      </c>
      <c r="N1027" s="76">
        <f>'Results csv file'!O1474</f>
        <v>5.7699880000000002E-3</v>
      </c>
      <c r="O1027" s="76">
        <f>'Results csv file'!P1474</f>
        <v>5.0912409999999998E-3</v>
      </c>
      <c r="P1027" s="76">
        <f>'Results csv file'!Q1474</f>
        <v>4.6341639999999996E-3</v>
      </c>
      <c r="Q1027" s="77">
        <f>'Results csv file'!R1474</f>
        <v>4.3130010000000003E-3</v>
      </c>
      <c r="R1027" s="164"/>
      <c r="S1027" s="164"/>
      <c r="T1027" s="164"/>
      <c r="U1027" s="164"/>
      <c r="V1027" s="164"/>
      <c r="W1027" s="164"/>
      <c r="X1027" s="164"/>
    </row>
    <row r="1028" spans="1:24" x14ac:dyDescent="0.25">
      <c r="A1028" s="91" t="str">
        <f>'Results csv file'!A1479</f>
        <v>munxhoutot(MundaringS)</v>
      </c>
      <c r="B1028" s="76">
        <f>'Results csv file'!C1475</f>
        <v>1.3018750000000001E-2</v>
      </c>
      <c r="C1028" s="76">
        <f>'Results csv file'!D1475</f>
        <v>9.0468479999999997E-3</v>
      </c>
      <c r="D1028" s="76">
        <f>'Results csv file'!E1475</f>
        <v>6.0023350000000001E-3</v>
      </c>
      <c r="E1028" s="76">
        <f>'Results csv file'!F1475</f>
        <v>3.621815E-3</v>
      </c>
      <c r="F1028" s="76">
        <f>'Results csv file'!G1475</f>
        <v>2.6046620000000002E-3</v>
      </c>
      <c r="G1028" s="76">
        <f>'Results csv file'!H1475</f>
        <v>1.4593049999999999E-3</v>
      </c>
      <c r="H1028" s="76">
        <f>'Results csv file'!I1475</f>
        <v>5.6673840000000004E-4</v>
      </c>
      <c r="I1028" s="76">
        <f>'Results csv file'!J1475</f>
        <v>-1.123703E-4</v>
      </c>
      <c r="J1028" s="76">
        <f>'Results csv file'!K1475</f>
        <v>1.6403909999999999E-3</v>
      </c>
      <c r="K1028" s="76">
        <f>'Results csv file'!L1475</f>
        <v>2.5046729999999998E-3</v>
      </c>
      <c r="L1028" s="76">
        <f>'Results csv file'!M1475</f>
        <v>3.1800359999999998E-3</v>
      </c>
      <c r="M1028" s="76">
        <f>'Results csv file'!N1475</f>
        <v>2.843394E-3</v>
      </c>
      <c r="N1028" s="76">
        <f>'Results csv file'!O1475</f>
        <v>2.2073869999999999E-3</v>
      </c>
      <c r="O1028" s="76">
        <f>'Results csv file'!P1475</f>
        <v>1.5490899999999999E-3</v>
      </c>
      <c r="P1028" s="76">
        <f>'Results csv file'!Q1475</f>
        <v>1.054087E-3</v>
      </c>
      <c r="Q1028" s="77">
        <f>'Results csv file'!R1475</f>
        <v>6.849696E-4</v>
      </c>
      <c r="R1028" s="164"/>
      <c r="S1028" s="164"/>
      <c r="T1028" s="164"/>
      <c r="U1028" s="164"/>
      <c r="V1028" s="164"/>
      <c r="W1028" s="164"/>
      <c r="X1028" s="164"/>
    </row>
    <row r="1029" spans="1:24" x14ac:dyDescent="0.25">
      <c r="A1029" s="91" t="str">
        <f>'Results csv file'!A1480</f>
        <v>munxhoutot(Swan)</v>
      </c>
      <c r="B1029" s="76">
        <f>'Results csv file'!C1476</f>
        <v>3.3930100000000001E-3</v>
      </c>
      <c r="C1029" s="76">
        <f>'Results csv file'!D1476</f>
        <v>-3.9588440000000002E-4</v>
      </c>
      <c r="D1029" s="76">
        <f>'Results csv file'!E1476</f>
        <v>-3.3229900000000001E-3</v>
      </c>
      <c r="E1029" s="76">
        <f>'Results csv file'!F1476</f>
        <v>-5.6525539999999997E-3</v>
      </c>
      <c r="F1029" s="76">
        <f>'Results csv file'!G1476</f>
        <v>-6.7324159999999997E-3</v>
      </c>
      <c r="G1029" s="76">
        <f>'Results csv file'!H1476</f>
        <v>-7.8385160000000002E-3</v>
      </c>
      <c r="H1029" s="76">
        <f>'Results csv file'!I1476</f>
        <v>-8.7114879999999999E-3</v>
      </c>
      <c r="I1029" s="76">
        <f>'Results csv file'!J1476</f>
        <v>-9.3807260000000007E-3</v>
      </c>
      <c r="J1029" s="76">
        <f>'Results csv file'!K1476</f>
        <v>-7.9600569999999995E-3</v>
      </c>
      <c r="K1029" s="76">
        <f>'Results csv file'!L1476</f>
        <v>-7.1038969999999996E-3</v>
      </c>
      <c r="L1029" s="76">
        <f>'Results csv file'!M1476</f>
        <v>-6.4139410000000003E-3</v>
      </c>
      <c r="M1029" s="76">
        <f>'Results csv file'!N1476</f>
        <v>-6.2787099999999998E-3</v>
      </c>
      <c r="N1029" s="76">
        <f>'Results csv file'!O1476</f>
        <v>-6.5783869999999998E-3</v>
      </c>
      <c r="O1029" s="76">
        <f>'Results csv file'!P1476</f>
        <v>-7.0531140000000001E-3</v>
      </c>
      <c r="P1029" s="76">
        <f>'Results csv file'!Q1476</f>
        <v>-7.4701619999999998E-3</v>
      </c>
      <c r="Q1029" s="77">
        <f>'Results csv file'!R1476</f>
        <v>-7.7707749999999997E-3</v>
      </c>
      <c r="R1029" s="164"/>
      <c r="S1029" s="164"/>
      <c r="T1029" s="164"/>
      <c r="U1029" s="164"/>
      <c r="V1029" s="164"/>
      <c r="W1029" s="164"/>
      <c r="X1029" s="164"/>
    </row>
    <row r="1030" spans="1:24" x14ac:dyDescent="0.25">
      <c r="A1030" s="91" t="str">
        <f>'Results csv file'!A1481</f>
        <v>munxhoutot(JoondalupNor)</v>
      </c>
      <c r="B1030" s="76">
        <f>'Results csv file'!C1477</f>
        <v>1.347168E-2</v>
      </c>
      <c r="C1030" s="76">
        <f>'Results csv file'!D1477</f>
        <v>9.2640580000000004E-3</v>
      </c>
      <c r="D1030" s="76">
        <f>'Results csv file'!E1477</f>
        <v>6.0254929999999998E-3</v>
      </c>
      <c r="E1030" s="76">
        <f>'Results csv file'!F1477</f>
        <v>3.4623269999999999E-3</v>
      </c>
      <c r="F1030" s="76">
        <f>'Results csv file'!G1477</f>
        <v>2.36236E-3</v>
      </c>
      <c r="G1030" s="76">
        <f>'Results csv file'!H1477</f>
        <v>1.081537E-3</v>
      </c>
      <c r="H1030" s="76">
        <f>'Results csv file'!I1477</f>
        <v>4.3642959999999999E-5</v>
      </c>
      <c r="I1030" s="76">
        <f>'Results csv file'!J1477</f>
        <v>-7.6139130000000004E-4</v>
      </c>
      <c r="J1030" s="76">
        <f>'Results csv file'!K1477</f>
        <v>1.272802E-3</v>
      </c>
      <c r="K1030" s="76">
        <f>'Results csv file'!L1477</f>
        <v>2.256915E-3</v>
      </c>
      <c r="L1030" s="76">
        <f>'Results csv file'!M1477</f>
        <v>3.0059900000000001E-3</v>
      </c>
      <c r="M1030" s="76">
        <f>'Results csv file'!N1477</f>
        <v>2.7837439999999999E-3</v>
      </c>
      <c r="N1030" s="76">
        <f>'Results csv file'!O1477</f>
        <v>2.165068E-3</v>
      </c>
      <c r="O1030" s="76">
        <f>'Results csv file'!P1477</f>
        <v>1.467575E-3</v>
      </c>
      <c r="P1030" s="76">
        <f>'Results csv file'!Q1477</f>
        <v>9.1480659999999998E-4</v>
      </c>
      <c r="Q1030" s="77">
        <f>'Results csv file'!R1477</f>
        <v>5.0715709999999998E-4</v>
      </c>
      <c r="R1030" s="164"/>
      <c r="S1030" s="164"/>
      <c r="T1030" s="164"/>
      <c r="U1030" s="164"/>
      <c r="V1030" s="164"/>
      <c r="W1030" s="164"/>
      <c r="X1030" s="164"/>
    </row>
    <row r="1031" spans="1:24" x14ac:dyDescent="0.25">
      <c r="A1031" s="91" t="str">
        <f>'Results csv file'!A1482</f>
        <v>munxhoutot(JoondalupSou)</v>
      </c>
      <c r="B1031" s="76">
        <f>'Results csv file'!C1478</f>
        <v>-1.8954160000000001E-2</v>
      </c>
      <c r="C1031" s="76">
        <f>'Results csv file'!D1478</f>
        <v>-2.1594240000000001E-2</v>
      </c>
      <c r="D1031" s="76">
        <f>'Results csv file'!E1478</f>
        <v>-2.3578809999999999E-2</v>
      </c>
      <c r="E1031" s="76">
        <f>'Results csv file'!F1478</f>
        <v>-2.5113489999999999E-2</v>
      </c>
      <c r="F1031" s="76">
        <f>'Results csv file'!G1478</f>
        <v>-2.606818E-2</v>
      </c>
      <c r="G1031" s="76">
        <f>'Results csv file'!H1478</f>
        <v>-2.66115E-2</v>
      </c>
      <c r="H1031" s="76">
        <f>'Results csv file'!I1478</f>
        <v>-2.6960629999999999E-2</v>
      </c>
      <c r="I1031" s="76">
        <f>'Results csv file'!J1478</f>
        <v>-2.7154609999999999E-2</v>
      </c>
      <c r="J1031" s="76">
        <f>'Results csv file'!K1478</f>
        <v>-2.7489599999999999E-2</v>
      </c>
      <c r="K1031" s="76">
        <f>'Results csv file'!L1478</f>
        <v>-2.7119170000000001E-2</v>
      </c>
      <c r="L1031" s="76">
        <f>'Results csv file'!M1478</f>
        <v>-2.6710669999999999E-2</v>
      </c>
      <c r="M1031" s="76">
        <f>'Results csv file'!N1478</f>
        <v>-2.5852460000000001E-2</v>
      </c>
      <c r="N1031" s="76">
        <f>'Results csv file'!O1478</f>
        <v>-2.5418070000000001E-2</v>
      </c>
      <c r="O1031" s="76">
        <f>'Results csv file'!P1478</f>
        <v>-2.537932E-2</v>
      </c>
      <c r="P1031" s="76">
        <f>'Results csv file'!Q1478</f>
        <v>-2.5476370000000002E-2</v>
      </c>
      <c r="Q1031" s="77">
        <f>'Results csv file'!R1478</f>
        <v>-2.552492E-2</v>
      </c>
      <c r="R1031" s="164"/>
      <c r="S1031" s="164"/>
      <c r="T1031" s="164"/>
      <c r="U1031" s="164"/>
      <c r="V1031" s="164"/>
      <c r="W1031" s="164"/>
      <c r="X1031" s="164"/>
    </row>
    <row r="1032" spans="1:24" x14ac:dyDescent="0.25">
      <c r="A1032" s="91" t="str">
        <f>'Results csv file'!A1483</f>
        <v>munxhoutot(StirlingCent)</v>
      </c>
      <c r="B1032" s="76">
        <f>'Results csv file'!C1479</f>
        <v>5.7405030000000001E-3</v>
      </c>
      <c r="C1032" s="76">
        <f>'Results csv file'!D1479</f>
        <v>1.987113E-3</v>
      </c>
      <c r="D1032" s="76">
        <f>'Results csv file'!E1479</f>
        <v>-8.4749089999999999E-4</v>
      </c>
      <c r="E1032" s="76">
        <f>'Results csv file'!F1479</f>
        <v>-3.0563809999999999E-3</v>
      </c>
      <c r="F1032" s="76">
        <f>'Results csv file'!G1479</f>
        <v>-4.1180189999999997E-3</v>
      </c>
      <c r="G1032" s="76">
        <f>'Results csv file'!H1479</f>
        <v>-5.1751089999999998E-3</v>
      </c>
      <c r="H1032" s="76">
        <f>'Results csv file'!I1479</f>
        <v>-5.9895449999999998E-3</v>
      </c>
      <c r="I1032" s="76">
        <f>'Results csv file'!J1479</f>
        <v>-6.600552E-3</v>
      </c>
      <c r="J1032" s="76">
        <f>'Results csv file'!K1479</f>
        <v>-5.2693250000000001E-3</v>
      </c>
      <c r="K1032" s="76">
        <f>'Results csv file'!L1479</f>
        <v>-4.4894369999999998E-3</v>
      </c>
      <c r="L1032" s="76">
        <f>'Results csv file'!M1479</f>
        <v>-3.8764789999999999E-3</v>
      </c>
      <c r="M1032" s="76">
        <f>'Results csv file'!N1479</f>
        <v>-3.8764789999999999E-3</v>
      </c>
      <c r="N1032" s="76">
        <f>'Results csv file'!O1479</f>
        <v>-4.2624789999999996E-3</v>
      </c>
      <c r="O1032" s="76">
        <f>'Results csv file'!P1479</f>
        <v>-4.7848700000000001E-3</v>
      </c>
      <c r="P1032" s="76">
        <f>'Results csv file'!Q1479</f>
        <v>-5.2308650000000003E-3</v>
      </c>
      <c r="Q1032" s="77">
        <f>'Results csv file'!R1479</f>
        <v>-5.5508249999999997E-3</v>
      </c>
      <c r="R1032" s="164"/>
      <c r="S1032" s="164"/>
      <c r="T1032" s="164"/>
      <c r="U1032" s="164"/>
      <c r="V1032" s="164"/>
      <c r="W1032" s="164"/>
      <c r="X1032" s="164"/>
    </row>
    <row r="1033" spans="1:24" x14ac:dyDescent="0.25">
      <c r="A1033" s="91" t="str">
        <f>'Results csv file'!A1484</f>
        <v>munxhoutot(StirlingCoas)</v>
      </c>
      <c r="B1033" s="76">
        <f>'Results csv file'!C1480</f>
        <v>2.5185730000000001E-3</v>
      </c>
      <c r="C1033" s="76">
        <f>'Results csv file'!D1480</f>
        <v>-1.0909019999999999E-3</v>
      </c>
      <c r="D1033" s="76">
        <f>'Results csv file'!E1480</f>
        <v>-3.8196609999999998E-3</v>
      </c>
      <c r="E1033" s="76">
        <f>'Results csv file'!F1480</f>
        <v>-5.9417710000000002E-3</v>
      </c>
      <c r="F1033" s="76">
        <f>'Results csv file'!G1480</f>
        <v>-7.052277E-3</v>
      </c>
      <c r="G1033" s="76">
        <f>'Results csv file'!H1480</f>
        <v>-8.0516000000000008E-3</v>
      </c>
      <c r="H1033" s="76">
        <f>'Results csv file'!I1480</f>
        <v>-8.8082149999999994E-3</v>
      </c>
      <c r="I1033" s="76">
        <f>'Results csv file'!J1480</f>
        <v>-9.3708060000000006E-3</v>
      </c>
      <c r="J1033" s="76">
        <f>'Results csv file'!K1480</f>
        <v>-8.4161540000000003E-3</v>
      </c>
      <c r="K1033" s="76">
        <f>'Results csv file'!L1480</f>
        <v>-7.7243479999999998E-3</v>
      </c>
      <c r="L1033" s="76">
        <f>'Results csv file'!M1480</f>
        <v>-7.1698389999999999E-3</v>
      </c>
      <c r="M1033" s="76">
        <f>'Results csv file'!N1480</f>
        <v>-7.0154830000000003E-3</v>
      </c>
      <c r="N1033" s="76">
        <f>'Results csv file'!O1480</f>
        <v>-7.2859719999999999E-3</v>
      </c>
      <c r="O1033" s="76">
        <f>'Results csv file'!P1480</f>
        <v>-7.7506379999999998E-3</v>
      </c>
      <c r="P1033" s="76">
        <f>'Results csv file'!Q1480</f>
        <v>-8.1675729999999992E-3</v>
      </c>
      <c r="Q1033" s="77">
        <f>'Results csv file'!R1480</f>
        <v>-8.4681440000000004E-3</v>
      </c>
      <c r="R1033" s="164"/>
      <c r="S1033" s="164"/>
      <c r="T1033" s="164"/>
      <c r="U1033" s="164"/>
      <c r="V1033" s="164"/>
      <c r="W1033" s="164"/>
      <c r="X1033" s="164"/>
    </row>
    <row r="1034" spans="1:24" x14ac:dyDescent="0.25">
      <c r="A1034" s="91" t="str">
        <f>'Results csv file'!A1485</f>
        <v>munxhoutot(StirlingSout)</v>
      </c>
      <c r="B1034" s="76">
        <f>'Results csv file'!C1481</f>
        <v>2.4899609999999999E-2</v>
      </c>
      <c r="C1034" s="76">
        <f>'Results csv file'!D1481</f>
        <v>2.0061240000000001E-2</v>
      </c>
      <c r="D1034" s="76">
        <f>'Results csv file'!E1481</f>
        <v>1.6329980000000001E-2</v>
      </c>
      <c r="E1034" s="76">
        <f>'Results csv file'!F1481</f>
        <v>1.3353719999999999E-2</v>
      </c>
      <c r="F1034" s="76">
        <f>'Results csv file'!G1481</f>
        <v>1.2050740000000001E-2</v>
      </c>
      <c r="G1034" s="76">
        <f>'Results csv file'!H1481</f>
        <v>1.047065E-2</v>
      </c>
      <c r="H1034" s="76">
        <f>'Results csv file'!I1481</f>
        <v>9.1816320000000003E-3</v>
      </c>
      <c r="I1034" s="76">
        <f>'Results csv file'!J1481</f>
        <v>8.1641000000000005E-3</v>
      </c>
      <c r="J1034" s="76">
        <f>'Results csv file'!K1481</f>
        <v>1.07356E-2</v>
      </c>
      <c r="K1034" s="76">
        <f>'Results csv file'!L1481</f>
        <v>1.1912320000000001E-2</v>
      </c>
      <c r="L1034" s="76">
        <f>'Results csv file'!M1481</f>
        <v>1.276679E-2</v>
      </c>
      <c r="M1034" s="76">
        <f>'Results csv file'!N1481</f>
        <v>1.224624E-2</v>
      </c>
      <c r="N1034" s="76">
        <f>'Results csv file'!O1481</f>
        <v>1.1271990000000001E-2</v>
      </c>
      <c r="O1034" s="76">
        <f>'Results csv file'!P1481</f>
        <v>1.0295729999999999E-2</v>
      </c>
      <c r="P1034" s="76">
        <f>'Results csv file'!Q1481</f>
        <v>9.5503859999999993E-3</v>
      </c>
      <c r="Q1034" s="77">
        <f>'Results csv file'!R1481</f>
        <v>8.9788660000000003E-3</v>
      </c>
      <c r="R1034" s="164"/>
      <c r="S1034" s="164"/>
      <c r="T1034" s="164"/>
      <c r="U1034" s="164"/>
      <c r="V1034" s="164"/>
      <c r="W1034" s="164"/>
      <c r="X1034" s="164"/>
    </row>
    <row r="1035" spans="1:24" x14ac:dyDescent="0.25">
      <c r="A1035" s="91" t="str">
        <f>'Results csv file'!A1486</f>
        <v>munxhoutot(WannerooNort)</v>
      </c>
      <c r="B1035" s="76">
        <f>'Results csv file'!C1482</f>
        <v>2.4680279999999999E-2</v>
      </c>
      <c r="C1035" s="76">
        <f>'Results csv file'!D1482</f>
        <v>1.9811329999999999E-2</v>
      </c>
      <c r="D1035" s="76">
        <f>'Results csv file'!E1482</f>
        <v>1.604001E-2</v>
      </c>
      <c r="E1035" s="76">
        <f>'Results csv file'!F1482</f>
        <v>1.3033319999999999E-2</v>
      </c>
      <c r="F1035" s="76">
        <f>'Results csv file'!G1482</f>
        <v>1.1760339999999999E-2</v>
      </c>
      <c r="G1035" s="76">
        <f>'Results csv file'!H1482</f>
        <v>1.0160840000000001E-2</v>
      </c>
      <c r="H1035" s="76">
        <f>'Results csv file'!I1482</f>
        <v>8.8426540000000001E-3</v>
      </c>
      <c r="I1035" s="76">
        <f>'Results csv file'!J1482</f>
        <v>7.7957499999999997E-3</v>
      </c>
      <c r="J1035" s="76">
        <f>'Results csv file'!K1482</f>
        <v>1.0527989999999999E-2</v>
      </c>
      <c r="K1035" s="76">
        <f>'Results csv file'!L1482</f>
        <v>1.174305E-2</v>
      </c>
      <c r="L1035" s="76">
        <f>'Results csv file'!M1482</f>
        <v>1.262655E-2</v>
      </c>
      <c r="M1035" s="76">
        <f>'Results csv file'!N1482</f>
        <v>1.2105299999999999E-2</v>
      </c>
      <c r="N1035" s="76">
        <f>'Results csv file'!O1482</f>
        <v>1.112981E-2</v>
      </c>
      <c r="O1035" s="76">
        <f>'Results csv file'!P1482</f>
        <v>1.0162340000000001E-2</v>
      </c>
      <c r="P1035" s="76">
        <f>'Results csv file'!Q1482</f>
        <v>9.4259919999999994E-3</v>
      </c>
      <c r="Q1035" s="77">
        <f>'Results csv file'!R1482</f>
        <v>8.8638599999999994E-3</v>
      </c>
      <c r="R1035" s="164"/>
      <c r="S1035" s="164"/>
      <c r="T1035" s="164"/>
      <c r="U1035" s="164"/>
      <c r="V1035" s="164"/>
      <c r="W1035" s="164"/>
      <c r="X1035" s="164"/>
    </row>
    <row r="1036" spans="1:24" x14ac:dyDescent="0.25">
      <c r="A1036" s="91" t="str">
        <f>'Results csv file'!A1487</f>
        <v>munxhoutot(WannerooNor2)</v>
      </c>
      <c r="B1036" s="76">
        <f>'Results csv file'!C1483</f>
        <v>2.8717099999999999E-2</v>
      </c>
      <c r="C1036" s="76">
        <f>'Results csv file'!D1483</f>
        <v>2.3629750000000001E-2</v>
      </c>
      <c r="D1036" s="76">
        <f>'Results csv file'!E1483</f>
        <v>1.9679840000000001E-2</v>
      </c>
      <c r="E1036" s="76">
        <f>'Results csv file'!F1483</f>
        <v>1.6514310000000001E-2</v>
      </c>
      <c r="F1036" s="76">
        <f>'Results csv file'!G1483</f>
        <v>1.5232819999999999E-2</v>
      </c>
      <c r="G1036" s="76">
        <f>'Results csv file'!H1483</f>
        <v>1.3526089999999999E-2</v>
      </c>
      <c r="H1036" s="76">
        <f>'Results csv file'!I1483</f>
        <v>1.210059E-2</v>
      </c>
      <c r="I1036" s="76">
        <f>'Results csv file'!J1483</f>
        <v>1.094668E-2</v>
      </c>
      <c r="J1036" s="76">
        <f>'Results csv file'!K1483</f>
        <v>1.4008140000000001E-2</v>
      </c>
      <c r="K1036" s="76">
        <f>'Results csv file'!L1483</f>
        <v>1.529001E-2</v>
      </c>
      <c r="L1036" s="76">
        <f>'Results csv file'!M1483</f>
        <v>1.6221880000000001E-2</v>
      </c>
      <c r="M1036" s="76">
        <f>'Results csv file'!N1483</f>
        <v>1.5641209999999999E-2</v>
      </c>
      <c r="N1036" s="76">
        <f>'Results csv file'!O1483</f>
        <v>1.459565E-2</v>
      </c>
      <c r="O1036" s="76">
        <f>'Results csv file'!P1483</f>
        <v>1.356854E-2</v>
      </c>
      <c r="P1036" s="76">
        <f>'Results csv file'!Q1483</f>
        <v>1.280244E-2</v>
      </c>
      <c r="Q1036" s="77">
        <f>'Results csv file'!R1483</f>
        <v>1.2210759999999999E-2</v>
      </c>
      <c r="R1036" s="164"/>
      <c r="S1036" s="164"/>
      <c r="T1036" s="164"/>
      <c r="U1036" s="164"/>
      <c r="V1036" s="164"/>
      <c r="W1036" s="164"/>
      <c r="X1036" s="164"/>
    </row>
    <row r="1037" spans="1:24" x14ac:dyDescent="0.25">
      <c r="A1037" s="91" t="str">
        <f>'Results csv file'!A1488</f>
        <v>munxhoutot(WannerooSout)</v>
      </c>
      <c r="B1037" s="76">
        <f>'Results csv file'!C1484</f>
        <v>2.3901619999999998E-2</v>
      </c>
      <c r="C1037" s="76">
        <f>'Results csv file'!D1484</f>
        <v>1.9117410000000001E-2</v>
      </c>
      <c r="D1037" s="76">
        <f>'Results csv file'!E1484</f>
        <v>1.5439090000000001E-2</v>
      </c>
      <c r="E1037" s="76">
        <f>'Results csv file'!F1484</f>
        <v>1.25045E-2</v>
      </c>
      <c r="F1037" s="76">
        <f>'Results csv file'!G1484</f>
        <v>1.135604E-2</v>
      </c>
      <c r="G1037" s="76">
        <f>'Results csv file'!H1484</f>
        <v>9.8334689999999992E-3</v>
      </c>
      <c r="H1037" s="76">
        <f>'Results csv file'!I1484</f>
        <v>8.5826440000000004E-3</v>
      </c>
      <c r="I1037" s="76">
        <f>'Results csv file'!J1484</f>
        <v>7.5934349999999999E-3</v>
      </c>
      <c r="J1037" s="76">
        <f>'Results csv file'!K1484</f>
        <v>1.043768E-2</v>
      </c>
      <c r="K1037" s="76">
        <f>'Results csv file'!L1484</f>
        <v>1.1646480000000001E-2</v>
      </c>
      <c r="L1037" s="76">
        <f>'Results csv file'!M1484</f>
        <v>1.254186E-2</v>
      </c>
      <c r="M1037" s="76">
        <f>'Results csv file'!N1484</f>
        <v>1.195339E-2</v>
      </c>
      <c r="N1037" s="76">
        <f>'Results csv file'!O1484</f>
        <v>1.0977850000000001E-2</v>
      </c>
      <c r="O1037" s="76">
        <f>'Results csv file'!P1484</f>
        <v>1.004856E-2</v>
      </c>
      <c r="P1037" s="76">
        <f>'Results csv file'!Q1484</f>
        <v>9.3697780000000005E-3</v>
      </c>
      <c r="Q1037" s="77">
        <f>'Results csv file'!R1484</f>
        <v>8.855646E-3</v>
      </c>
      <c r="R1037" s="164"/>
      <c r="S1037" s="164"/>
      <c r="T1037" s="164"/>
      <c r="U1037" s="164"/>
      <c r="V1037" s="164"/>
      <c r="W1037" s="164"/>
      <c r="X1037" s="164"/>
    </row>
    <row r="1038" spans="1:24" x14ac:dyDescent="0.25">
      <c r="A1038" s="91" t="str">
        <f>'Results csv file'!A1489</f>
        <v>munxhoutot(Cockburn)</v>
      </c>
      <c r="B1038" s="76">
        <f>'Results csv file'!C1485</f>
        <v>2.1920729999999999E-2</v>
      </c>
      <c r="C1038" s="76">
        <f>'Results csv file'!D1485</f>
        <v>1.7331820000000001E-2</v>
      </c>
      <c r="D1038" s="76">
        <f>'Results csv file'!E1485</f>
        <v>1.3731149999999999E-2</v>
      </c>
      <c r="E1038" s="76">
        <f>'Results csv file'!F1485</f>
        <v>1.0825400000000001E-2</v>
      </c>
      <c r="F1038" s="76">
        <f>'Results csv file'!G1485</f>
        <v>9.8036000000000009E-3</v>
      </c>
      <c r="G1038" s="76">
        <f>'Results csv file'!H1485</f>
        <v>8.3191480000000002E-3</v>
      </c>
      <c r="H1038" s="76">
        <f>'Results csv file'!I1485</f>
        <v>7.0676070000000001E-3</v>
      </c>
      <c r="I1038" s="76">
        <f>'Results csv file'!J1485</f>
        <v>6.0780460000000001E-3</v>
      </c>
      <c r="J1038" s="76">
        <f>'Results csv file'!K1485</f>
        <v>9.0529589999999993E-3</v>
      </c>
      <c r="K1038" s="76">
        <f>'Results csv file'!L1485</f>
        <v>1.0310740000000001E-2</v>
      </c>
      <c r="L1038" s="76">
        <f>'Results csv file'!M1485</f>
        <v>1.126504E-2</v>
      </c>
      <c r="M1038" s="76">
        <f>'Results csv file'!N1485</f>
        <v>1.077184E-2</v>
      </c>
      <c r="N1038" s="76">
        <f>'Results csv file'!O1485</f>
        <v>9.9100920000000006E-3</v>
      </c>
      <c r="O1038" s="76">
        <f>'Results csv file'!P1485</f>
        <v>9.0759819999999998E-3</v>
      </c>
      <c r="P1038" s="76">
        <f>'Results csv file'!Q1485</f>
        <v>8.4641300000000003E-3</v>
      </c>
      <c r="Q1038" s="77">
        <f>'Results csv file'!R1485</f>
        <v>8.0174589999999994E-3</v>
      </c>
      <c r="R1038" s="164"/>
      <c r="S1038" s="164"/>
      <c r="T1038" s="164"/>
      <c r="U1038" s="164"/>
      <c r="V1038" s="164"/>
      <c r="W1038" s="164"/>
      <c r="X1038" s="164"/>
    </row>
    <row r="1039" spans="1:24" x14ac:dyDescent="0.25">
      <c r="A1039" s="91" t="str">
        <f>'Results csv file'!A1490</f>
        <v>munxhoutot(EastFremantl)</v>
      </c>
      <c r="B1039" s="76">
        <f>'Results csv file'!C1486</f>
        <v>2.582419E-2</v>
      </c>
      <c r="C1039" s="76">
        <f>'Results csv file'!D1486</f>
        <v>2.0906109999999999E-2</v>
      </c>
      <c r="D1039" s="76">
        <f>'Results csv file'!E1486</f>
        <v>1.7154550000000001E-2</v>
      </c>
      <c r="E1039" s="76">
        <f>'Results csv file'!F1486</f>
        <v>1.4187140000000001E-2</v>
      </c>
      <c r="F1039" s="76">
        <f>'Results csv file'!G1486</f>
        <v>1.280654E-2</v>
      </c>
      <c r="G1039" s="76">
        <f>'Results csv file'!H1486</f>
        <v>1.1217E-2</v>
      </c>
      <c r="H1039" s="76">
        <f>'Results csv file'!I1486</f>
        <v>9.9183120000000003E-3</v>
      </c>
      <c r="I1039" s="76">
        <f>'Results csv file'!J1486</f>
        <v>8.8910980000000001E-3</v>
      </c>
      <c r="J1039" s="76">
        <f>'Results csv file'!K1486</f>
        <v>1.132566E-2</v>
      </c>
      <c r="K1039" s="76">
        <f>'Results csv file'!L1486</f>
        <v>1.2423989999999999E-2</v>
      </c>
      <c r="L1039" s="76">
        <f>'Results csv file'!M1486</f>
        <v>1.3210059999999999E-2</v>
      </c>
      <c r="M1039" s="76">
        <f>'Results csv file'!N1486</f>
        <v>1.264149E-2</v>
      </c>
      <c r="N1039" s="76">
        <f>'Results csv file'!O1486</f>
        <v>1.1619539999999999E-2</v>
      </c>
      <c r="O1039" s="76">
        <f>'Results csv file'!P1486</f>
        <v>1.059539E-2</v>
      </c>
      <c r="P1039" s="76">
        <f>'Results csv file'!Q1486</f>
        <v>9.8113090000000007E-3</v>
      </c>
      <c r="Q1039" s="77">
        <f>'Results csv file'!R1486</f>
        <v>9.2014239999999997E-3</v>
      </c>
      <c r="R1039" s="164"/>
      <c r="S1039" s="164"/>
      <c r="T1039" s="164"/>
      <c r="U1039" s="164"/>
      <c r="V1039" s="164"/>
      <c r="W1039" s="164"/>
      <c r="X1039" s="164"/>
    </row>
    <row r="1040" spans="1:24" x14ac:dyDescent="0.25">
      <c r="A1040" s="91" t="str">
        <f>'Results csv file'!A1491</f>
        <v>munxhoutot(FremantleInn)</v>
      </c>
      <c r="B1040" s="76">
        <f>'Results csv file'!C1487</f>
        <v>2.6531809999999999E-2</v>
      </c>
      <c r="C1040" s="76">
        <f>'Results csv file'!D1487</f>
        <v>2.1617910000000001E-2</v>
      </c>
      <c r="D1040" s="76">
        <f>'Results csv file'!E1487</f>
        <v>1.78794E-2</v>
      </c>
      <c r="E1040" s="76">
        <f>'Results csv file'!F1487</f>
        <v>1.4934279999999999E-2</v>
      </c>
      <c r="F1040" s="76">
        <f>'Results csv file'!G1487</f>
        <v>1.355221E-2</v>
      </c>
      <c r="G1040" s="76">
        <f>'Results csv file'!H1487</f>
        <v>1.198217E-2</v>
      </c>
      <c r="H1040" s="76">
        <f>'Results csv file'!I1487</f>
        <v>1.0703310000000001E-2</v>
      </c>
      <c r="I1040" s="76">
        <f>'Results csv file'!J1487</f>
        <v>9.6958510000000001E-3</v>
      </c>
      <c r="J1040" s="76">
        <f>'Results csv file'!K1487</f>
        <v>1.209271E-2</v>
      </c>
      <c r="K1040" s="76">
        <f>'Results csv file'!L1487</f>
        <v>1.319276E-2</v>
      </c>
      <c r="L1040" s="76">
        <f>'Results csv file'!M1487</f>
        <v>1.3970049999999999E-2</v>
      </c>
      <c r="M1040" s="76">
        <f>'Results csv file'!N1487</f>
        <v>1.333552E-2</v>
      </c>
      <c r="N1040" s="76">
        <f>'Results csv file'!O1487</f>
        <v>1.225763E-2</v>
      </c>
      <c r="O1040" s="76">
        <f>'Results csv file'!P1487</f>
        <v>1.1205619999999999E-2</v>
      </c>
      <c r="P1040" s="76">
        <f>'Results csv file'!Q1487</f>
        <v>1.040284E-2</v>
      </c>
      <c r="Q1040" s="77">
        <f>'Results csv file'!R1487</f>
        <v>9.7833009999999995E-3</v>
      </c>
      <c r="R1040" s="164"/>
      <c r="S1040" s="164"/>
      <c r="T1040" s="164"/>
      <c r="U1040" s="164"/>
      <c r="V1040" s="164"/>
      <c r="W1040" s="164"/>
      <c r="X1040" s="164"/>
    </row>
    <row r="1041" spans="1:24" x14ac:dyDescent="0.25">
      <c r="A1041" s="91" t="str">
        <f>'Results csv file'!A1492</f>
        <v>munxhoutot(FremantleRem)</v>
      </c>
      <c r="B1041" s="76">
        <f>'Results csv file'!C1488</f>
        <v>2.975674E-2</v>
      </c>
      <c r="C1041" s="76">
        <f>'Results csv file'!D1488</f>
        <v>2.465873E-2</v>
      </c>
      <c r="D1041" s="76">
        <f>'Results csv file'!E1488</f>
        <v>2.0737769999999999E-2</v>
      </c>
      <c r="E1041" s="76">
        <f>'Results csv file'!F1488</f>
        <v>1.76112E-2</v>
      </c>
      <c r="F1041" s="76">
        <f>'Results csv file'!G1488</f>
        <v>1.6251910000000001E-2</v>
      </c>
      <c r="G1041" s="76">
        <f>'Results csv file'!H1488</f>
        <v>1.453555E-2</v>
      </c>
      <c r="H1041" s="76">
        <f>'Results csv file'!I1488</f>
        <v>1.3110399999999999E-2</v>
      </c>
      <c r="I1041" s="76">
        <f>'Results csv file'!J1488</f>
        <v>1.1956400000000001E-2</v>
      </c>
      <c r="J1041" s="76">
        <f>'Results csv file'!K1488</f>
        <v>1.480328E-2</v>
      </c>
      <c r="K1041" s="76">
        <f>'Results csv file'!L1488</f>
        <v>1.600685E-2</v>
      </c>
      <c r="L1041" s="76">
        <f>'Results csv file'!M1488</f>
        <v>1.6860440000000001E-2</v>
      </c>
      <c r="M1041" s="76">
        <f>'Results csv file'!N1488</f>
        <v>1.6260710000000001E-2</v>
      </c>
      <c r="N1041" s="76">
        <f>'Results csv file'!O1488</f>
        <v>1.5177410000000001E-2</v>
      </c>
      <c r="O1041" s="76">
        <f>'Results csv file'!P1488</f>
        <v>1.411224E-2</v>
      </c>
      <c r="P1041" s="76">
        <f>'Results csv file'!Q1488</f>
        <v>1.3298300000000001E-2</v>
      </c>
      <c r="Q1041" s="77">
        <f>'Results csv file'!R1488</f>
        <v>1.266837E-2</v>
      </c>
      <c r="R1041" s="164"/>
      <c r="S1041" s="164"/>
      <c r="T1041" s="164"/>
      <c r="U1041" s="164"/>
      <c r="V1041" s="164"/>
      <c r="W1041" s="164"/>
      <c r="X1041" s="164"/>
    </row>
    <row r="1042" spans="1:24" x14ac:dyDescent="0.25">
      <c r="A1042" s="91" t="str">
        <f>'Results csv file'!A1493</f>
        <v>munxhoutot(KwinanaT)</v>
      </c>
      <c r="B1042" s="76">
        <f>'Results csv file'!C1489</f>
        <v>-2.9445929999999999E-2</v>
      </c>
      <c r="C1042" s="76">
        <f>'Results csv file'!D1489</f>
        <v>-3.1746709999999997E-2</v>
      </c>
      <c r="D1042" s="76">
        <f>'Results csv file'!E1489</f>
        <v>-3.354774E-2</v>
      </c>
      <c r="E1042" s="76">
        <f>'Results csv file'!F1489</f>
        <v>-3.4976430000000003E-2</v>
      </c>
      <c r="F1042" s="76">
        <f>'Results csv file'!G1489</f>
        <v>-3.5910030000000003E-2</v>
      </c>
      <c r="G1042" s="76">
        <f>'Results csv file'!H1489</f>
        <v>-3.6297969999999999E-2</v>
      </c>
      <c r="H1042" s="76">
        <f>'Results csv file'!I1489</f>
        <v>-3.6501579999999999E-2</v>
      </c>
      <c r="I1042" s="76">
        <f>'Results csv file'!J1489</f>
        <v>-3.6569289999999997E-2</v>
      </c>
      <c r="J1042" s="76">
        <f>'Results csv file'!K1489</f>
        <v>-3.746236E-2</v>
      </c>
      <c r="K1042" s="76">
        <f>'Results csv file'!L1489</f>
        <v>-3.7092890000000003E-2</v>
      </c>
      <c r="L1042" s="76">
        <f>'Results csv file'!M1489</f>
        <v>-3.6607279999999999E-2</v>
      </c>
      <c r="M1042" s="76">
        <f>'Results csv file'!N1489</f>
        <v>-3.5257169999999997E-2</v>
      </c>
      <c r="N1042" s="76">
        <f>'Results csv file'!O1489</f>
        <v>-3.4408040000000001E-2</v>
      </c>
      <c r="O1042" s="76">
        <f>'Results csv file'!P1489</f>
        <v>-3.4089029999999999E-2</v>
      </c>
      <c r="P1042" s="76">
        <f>'Results csv file'!Q1489</f>
        <v>-3.4011689999999997E-2</v>
      </c>
      <c r="Q1042" s="77">
        <f>'Results csv file'!R1489</f>
        <v>-3.3905230000000001E-2</v>
      </c>
      <c r="R1042" s="164"/>
      <c r="S1042" s="164"/>
      <c r="T1042" s="164"/>
      <c r="U1042" s="164"/>
      <c r="V1042" s="164"/>
      <c r="W1042" s="164"/>
      <c r="X1042" s="164"/>
    </row>
    <row r="1043" spans="1:24" x14ac:dyDescent="0.25">
      <c r="A1043" s="91" t="str">
        <f>'Results csv file'!A1494</f>
        <v>munxhoutot(Melville)</v>
      </c>
      <c r="B1043" s="76">
        <f>'Results csv file'!C1490</f>
        <v>-9.8375070000000005E-3</v>
      </c>
      <c r="C1043" s="76">
        <f>'Results csv file'!D1490</f>
        <v>-1.2967589999999999E-2</v>
      </c>
      <c r="D1043" s="76">
        <f>'Results csv file'!E1490</f>
        <v>-1.5471260000000001E-2</v>
      </c>
      <c r="E1043" s="76">
        <f>'Results csv file'!F1490</f>
        <v>-1.750523E-2</v>
      </c>
      <c r="F1043" s="76">
        <f>'Results csv file'!G1490</f>
        <v>-1.8342049999999999E-2</v>
      </c>
      <c r="G1043" s="76">
        <f>'Results csv file'!H1490</f>
        <v>-1.9156690000000001E-2</v>
      </c>
      <c r="H1043" s="76">
        <f>'Results csv file'!I1490</f>
        <v>-1.977742E-2</v>
      </c>
      <c r="I1043" s="76">
        <f>'Results csv file'!J1490</f>
        <v>-2.0223390000000001E-2</v>
      </c>
      <c r="J1043" s="76">
        <f>'Results csv file'!K1490</f>
        <v>-1.92015E-2</v>
      </c>
      <c r="K1043" s="76">
        <f>'Results csv file'!L1490</f>
        <v>-1.8373049999999998E-2</v>
      </c>
      <c r="L1043" s="76">
        <f>'Results csv file'!M1490</f>
        <v>-1.7623630000000001E-2</v>
      </c>
      <c r="M1043" s="76">
        <f>'Results csv file'!N1490</f>
        <v>-1.7053849999999999E-2</v>
      </c>
      <c r="N1043" s="76">
        <f>'Results csv file'!O1490</f>
        <v>-1.6918320000000001E-2</v>
      </c>
      <c r="O1043" s="76">
        <f>'Results csv file'!P1490</f>
        <v>-1.7063600000000002E-2</v>
      </c>
      <c r="P1043" s="76">
        <f>'Results csv file'!Q1490</f>
        <v>-1.723821E-2</v>
      </c>
      <c r="Q1043" s="77">
        <f>'Results csv file'!R1490</f>
        <v>-1.7335369999999999E-2</v>
      </c>
      <c r="R1043" s="164"/>
      <c r="S1043" s="164"/>
      <c r="T1043" s="164"/>
      <c r="U1043" s="164"/>
      <c r="V1043" s="164"/>
      <c r="W1043" s="164"/>
      <c r="X1043" s="164"/>
    </row>
    <row r="1044" spans="1:24" x14ac:dyDescent="0.25">
      <c r="A1044" s="91" t="str">
        <f>'Results csv file'!A1495</f>
        <v>munxhoutot(Rockingham)</v>
      </c>
      <c r="B1044" s="76">
        <f>'Results csv file'!C1491</f>
        <v>2.1308529999999999E-2</v>
      </c>
      <c r="C1044" s="76">
        <f>'Results csv file'!D1491</f>
        <v>1.6879390000000001E-2</v>
      </c>
      <c r="D1044" s="76">
        <f>'Results csv file'!E1491</f>
        <v>1.345823E-2</v>
      </c>
      <c r="E1044" s="76">
        <f>'Results csv file'!F1491</f>
        <v>1.0731650000000001E-2</v>
      </c>
      <c r="F1044" s="76">
        <f>'Results csv file'!G1491</f>
        <v>9.6753029999999997E-3</v>
      </c>
      <c r="G1044" s="76">
        <f>'Results csv file'!H1491</f>
        <v>8.2858989999999993E-3</v>
      </c>
      <c r="H1044" s="76">
        <f>'Results csv file'!I1491</f>
        <v>7.1400949999999999E-3</v>
      </c>
      <c r="I1044" s="76">
        <f>'Results csv file'!J1491</f>
        <v>6.2563580000000001E-3</v>
      </c>
      <c r="J1044" s="76">
        <f>'Results csv file'!K1491</f>
        <v>8.6468450000000002E-3</v>
      </c>
      <c r="K1044" s="76">
        <f>'Results csv file'!L1491</f>
        <v>9.6391510000000003E-3</v>
      </c>
      <c r="L1044" s="76">
        <f>'Results csv file'!M1491</f>
        <v>1.040313E-2</v>
      </c>
      <c r="M1044" s="76">
        <f>'Results csv file'!N1491</f>
        <v>9.7388260000000008E-3</v>
      </c>
      <c r="N1044" s="76">
        <f>'Results csv file'!O1491</f>
        <v>8.8320910000000002E-3</v>
      </c>
      <c r="O1044" s="76">
        <f>'Results csv file'!P1491</f>
        <v>8.0187149999999992E-3</v>
      </c>
      <c r="P1044" s="76">
        <f>'Results csv file'!Q1491</f>
        <v>7.4362270000000001E-3</v>
      </c>
      <c r="Q1044" s="77">
        <f>'Results csv file'!R1491</f>
        <v>6.9991029999999996E-3</v>
      </c>
      <c r="R1044" s="164"/>
      <c r="S1044" s="164"/>
      <c r="T1044" s="164"/>
      <c r="U1044" s="164"/>
      <c r="V1044" s="164"/>
      <c r="W1044" s="164"/>
      <c r="X1044" s="164"/>
    </row>
    <row r="1045" spans="1:24" x14ac:dyDescent="0.25">
      <c r="A1045" s="91" t="str">
        <f>'Results csv file'!A1496</f>
        <v>munxhoutot(Armadale)</v>
      </c>
      <c r="B1045" s="76">
        <f>'Results csv file'!C1492</f>
        <v>-1.8592040000000001E-2</v>
      </c>
      <c r="C1045" s="76">
        <f>'Results csv file'!D1492</f>
        <v>-2.1390590000000001E-2</v>
      </c>
      <c r="D1045" s="76">
        <f>'Results csv file'!E1492</f>
        <v>-2.3621240000000002E-2</v>
      </c>
      <c r="E1045" s="76">
        <f>'Results csv file'!F1492</f>
        <v>-2.5431059999999998E-2</v>
      </c>
      <c r="F1045" s="76">
        <f>'Results csv file'!G1492</f>
        <v>-2.6218200000000001E-2</v>
      </c>
      <c r="G1045" s="76">
        <f>'Results csv file'!H1492</f>
        <v>-2.686798E-2</v>
      </c>
      <c r="H1045" s="76">
        <f>'Results csv file'!I1492</f>
        <v>-2.733321E-2</v>
      </c>
      <c r="I1045" s="76">
        <f>'Results csv file'!J1492</f>
        <v>-2.764337E-2</v>
      </c>
      <c r="J1045" s="76">
        <f>'Results csv file'!K1492</f>
        <v>-2.7153900000000002E-2</v>
      </c>
      <c r="K1045" s="76">
        <f>'Results csv file'!L1492</f>
        <v>-2.645349E-2</v>
      </c>
      <c r="L1045" s="76">
        <f>'Results csv file'!M1492</f>
        <v>-2.5763660000000001E-2</v>
      </c>
      <c r="M1045" s="76">
        <f>'Results csv file'!N1492</f>
        <v>-2.488464E-2</v>
      </c>
      <c r="N1045" s="76">
        <f>'Results csv file'!O1492</f>
        <v>-2.4459410000000001E-2</v>
      </c>
      <c r="O1045" s="76">
        <f>'Results csv file'!P1492</f>
        <v>-2.4391779999999998E-2</v>
      </c>
      <c r="P1045" s="76">
        <f>'Results csv file'!Q1492</f>
        <v>-2.443037E-2</v>
      </c>
      <c r="Q1045" s="77">
        <f>'Results csv file'!R1492</f>
        <v>-2.4411189999999999E-2</v>
      </c>
      <c r="R1045" s="164"/>
      <c r="S1045" s="164"/>
      <c r="T1045" s="164"/>
      <c r="U1045" s="164"/>
      <c r="V1045" s="164"/>
      <c r="W1045" s="164"/>
      <c r="X1045" s="164"/>
    </row>
    <row r="1046" spans="1:24" x14ac:dyDescent="0.25">
      <c r="A1046" s="91" t="str">
        <f>'Results csv file'!A1497</f>
        <v>munxhoutot(Belmont)</v>
      </c>
      <c r="B1046" s="76">
        <f>'Results csv file'!C1493</f>
        <v>-1.9908579999999999E-2</v>
      </c>
      <c r="C1046" s="76">
        <f>'Results csv file'!D1493</f>
        <v>-2.2541510000000001E-2</v>
      </c>
      <c r="D1046" s="76">
        <f>'Results csv file'!E1493</f>
        <v>-2.4537750000000001E-2</v>
      </c>
      <c r="E1046" s="76">
        <f>'Results csv file'!F1493</f>
        <v>-2.609332E-2</v>
      </c>
      <c r="F1046" s="76">
        <f>'Results csv file'!G1493</f>
        <v>-2.711477E-2</v>
      </c>
      <c r="G1046" s="76">
        <f>'Results csv file'!H1493</f>
        <v>-2.7667589999999999E-2</v>
      </c>
      <c r="H1046" s="76">
        <f>'Results csv file'!I1493</f>
        <v>-2.8006880000000001E-2</v>
      </c>
      <c r="I1046" s="76">
        <f>'Results csv file'!J1493</f>
        <v>-2.820077E-2</v>
      </c>
      <c r="J1046" s="76">
        <f>'Results csv file'!K1493</f>
        <v>-2.8800260000000001E-2</v>
      </c>
      <c r="K1046" s="76">
        <f>'Results csv file'!L1493</f>
        <v>-2.8430449999999999E-2</v>
      </c>
      <c r="L1046" s="76">
        <f>'Results csv file'!M1493</f>
        <v>-2.8003119999999999E-2</v>
      </c>
      <c r="M1046" s="76">
        <f>'Results csv file'!N1493</f>
        <v>-2.699122E-2</v>
      </c>
      <c r="N1046" s="76">
        <f>'Results csv file'!O1493</f>
        <v>-2.6451269999999999E-2</v>
      </c>
      <c r="O1046" s="76">
        <f>'Results csv file'!P1493</f>
        <v>-2.6344840000000001E-2</v>
      </c>
      <c r="P1046" s="76">
        <f>'Results csv file'!Q1493</f>
        <v>-2.6402990000000001E-2</v>
      </c>
      <c r="Q1046" s="77">
        <f>'Results csv file'!R1493</f>
        <v>-2.6412689999999999E-2</v>
      </c>
      <c r="R1046" s="164"/>
      <c r="S1046" s="164"/>
      <c r="T1046" s="164"/>
      <c r="U1046" s="164"/>
      <c r="V1046" s="164"/>
      <c r="W1046" s="164"/>
      <c r="X1046" s="164"/>
    </row>
    <row r="1047" spans="1:24" x14ac:dyDescent="0.25">
      <c r="A1047" s="91" t="str">
        <f>'Results csv file'!A1498</f>
        <v>munxhoutot(Canning)</v>
      </c>
      <c r="B1047" s="76">
        <f>'Results csv file'!C1494</f>
        <v>-4.6129989999999996E-3</v>
      </c>
      <c r="C1047" s="76">
        <f>'Results csv file'!D1494</f>
        <v>-8.0076780000000007E-3</v>
      </c>
      <c r="D1047" s="76">
        <f>'Results csv file'!E1494</f>
        <v>-1.067825E-2</v>
      </c>
      <c r="E1047" s="76">
        <f>'Results csv file'!F1494</f>
        <v>-1.282E-2</v>
      </c>
      <c r="F1047" s="76">
        <f>'Results csv file'!G1494</f>
        <v>-1.374477E-2</v>
      </c>
      <c r="G1047" s="76">
        <f>'Results csv file'!H1494</f>
        <v>-1.4666200000000001E-2</v>
      </c>
      <c r="H1047" s="76">
        <f>'Results csv file'!I1494</f>
        <v>-1.5374199999999999E-2</v>
      </c>
      <c r="I1047" s="76">
        <f>'Results csv file'!J1494</f>
        <v>-1.588823E-2</v>
      </c>
      <c r="J1047" s="76">
        <f>'Results csv file'!K1494</f>
        <v>-1.478701E-2</v>
      </c>
      <c r="K1047" s="76">
        <f>'Results csv file'!L1494</f>
        <v>-1.398747E-2</v>
      </c>
      <c r="L1047" s="76">
        <f>'Results csv file'!M1494</f>
        <v>-1.328644E-2</v>
      </c>
      <c r="M1047" s="76">
        <f>'Results csv file'!N1494</f>
        <v>-1.289035E-2</v>
      </c>
      <c r="N1047" s="76">
        <f>'Results csv file'!O1494</f>
        <v>-1.2929080000000001E-2</v>
      </c>
      <c r="O1047" s="76">
        <f>'Results csv file'!P1494</f>
        <v>-1.320025E-2</v>
      </c>
      <c r="P1047" s="76">
        <f>'Results csv file'!Q1494</f>
        <v>-1.346207E-2</v>
      </c>
      <c r="Q1047" s="77">
        <f>'Results csv file'!R1494</f>
        <v>-1.363676E-2</v>
      </c>
      <c r="R1047" s="164"/>
      <c r="S1047" s="164"/>
      <c r="T1047" s="164"/>
      <c r="U1047" s="164"/>
      <c r="V1047" s="164"/>
      <c r="W1047" s="164"/>
      <c r="X1047" s="164"/>
    </row>
    <row r="1048" spans="1:24" x14ac:dyDescent="0.25">
      <c r="A1048" s="91" t="str">
        <f>'Results csv file'!A1499</f>
        <v>munxhoutot(Gosnells)</v>
      </c>
      <c r="B1048" s="76">
        <f>'Results csv file'!C1495</f>
        <v>-6.0553969999999997E-3</v>
      </c>
      <c r="C1048" s="76">
        <f>'Results csv file'!D1495</f>
        <v>-9.2842859999999992E-3</v>
      </c>
      <c r="D1048" s="76">
        <f>'Results csv file'!E1495</f>
        <v>-1.173914E-2</v>
      </c>
      <c r="E1048" s="76">
        <f>'Results csv file'!F1495</f>
        <v>-1.3655459999999999E-2</v>
      </c>
      <c r="F1048" s="76">
        <f>'Results csv file'!G1495</f>
        <v>-1.490383E-2</v>
      </c>
      <c r="G1048" s="76">
        <f>'Results csv file'!H1495</f>
        <v>-1.5718670000000001E-2</v>
      </c>
      <c r="H1048" s="76">
        <f>'Results csv file'!I1495</f>
        <v>-1.6290519999999999E-2</v>
      </c>
      <c r="I1048" s="76">
        <f>'Results csv file'!J1495</f>
        <v>-1.667832E-2</v>
      </c>
      <c r="J1048" s="76">
        <f>'Results csv file'!K1495</f>
        <v>-1.6969910000000001E-2</v>
      </c>
      <c r="K1048" s="76">
        <f>'Results csv file'!L1495</f>
        <v>-1.657904E-2</v>
      </c>
      <c r="L1048" s="76">
        <f>'Results csv file'!M1495</f>
        <v>-1.6150279999999999E-2</v>
      </c>
      <c r="M1048" s="76">
        <f>'Results csv file'!N1495</f>
        <v>-1.552515E-2</v>
      </c>
      <c r="N1048" s="76">
        <f>'Results csv file'!O1495</f>
        <v>-1.5361629999999999E-2</v>
      </c>
      <c r="O1048" s="76">
        <f>'Results csv file'!P1495</f>
        <v>-1.5545E-2</v>
      </c>
      <c r="P1048" s="76">
        <f>'Results csv file'!Q1495</f>
        <v>-1.580633E-2</v>
      </c>
      <c r="Q1048" s="77">
        <f>'Results csv file'!R1495</f>
        <v>-1.5990279999999999E-2</v>
      </c>
      <c r="R1048" s="164"/>
      <c r="S1048" s="164"/>
      <c r="T1048" s="164"/>
      <c r="U1048" s="164"/>
      <c r="V1048" s="164"/>
      <c r="W1048" s="164"/>
      <c r="X1048" s="164"/>
    </row>
    <row r="1049" spans="1:24" x14ac:dyDescent="0.25">
      <c r="A1049" s="91" t="str">
        <f>'Results csv file'!A1500</f>
        <v>munxhoutot(SerpentineJa)</v>
      </c>
      <c r="B1049" s="76">
        <f>'Results csv file'!C1496</f>
        <v>-6.3353970000000004E-4</v>
      </c>
      <c r="C1049" s="76">
        <f>'Results csv file'!D1496</f>
        <v>-4.1871449999999998E-3</v>
      </c>
      <c r="D1049" s="76">
        <f>'Results csv file'!E1496</f>
        <v>-6.89852E-3</v>
      </c>
      <c r="E1049" s="76">
        <f>'Results csv file'!F1496</f>
        <v>-9.0319819999999992E-3</v>
      </c>
      <c r="F1049" s="76">
        <f>'Results csv file'!G1496</f>
        <v>-1.010145E-2</v>
      </c>
      <c r="G1049" s="76">
        <f>'Results csv file'!H1496</f>
        <v>-1.1071060000000001E-2</v>
      </c>
      <c r="H1049" s="76">
        <f>'Results csv file'!I1496</f>
        <v>-1.1807669999999999E-2</v>
      </c>
      <c r="I1049" s="76">
        <f>'Results csv file'!J1496</f>
        <v>-1.2360289999999999E-2</v>
      </c>
      <c r="J1049" s="76">
        <f>'Results csv file'!K1496</f>
        <v>-1.139984E-2</v>
      </c>
      <c r="K1049" s="76">
        <f>'Results csv file'!L1496</f>
        <v>-1.064151E-2</v>
      </c>
      <c r="L1049" s="76">
        <f>'Results csv file'!M1496</f>
        <v>-1.000083E-2</v>
      </c>
      <c r="M1049" s="76">
        <f>'Results csv file'!N1496</f>
        <v>-9.6920909999999999E-3</v>
      </c>
      <c r="N1049" s="76">
        <f>'Results csv file'!O1496</f>
        <v>-9.8368689999999998E-3</v>
      </c>
      <c r="O1049" s="76">
        <f>'Results csv file'!P1496</f>
        <v>-1.02141E-2</v>
      </c>
      <c r="P1049" s="76">
        <f>'Results csv file'!Q1496</f>
        <v>-1.057224E-2</v>
      </c>
      <c r="Q1049" s="77">
        <f>'Results csv file'!R1496</f>
        <v>-1.083394E-2</v>
      </c>
      <c r="R1049" s="164"/>
      <c r="S1049" s="164"/>
      <c r="T1049" s="164"/>
      <c r="U1049" s="164"/>
      <c r="V1049" s="164"/>
      <c r="W1049" s="164"/>
      <c r="X1049" s="164"/>
    </row>
    <row r="1050" spans="1:24" x14ac:dyDescent="0.25">
      <c r="A1050" s="91" t="str">
        <f>'Results csv file'!A1501</f>
        <v>munxhoutot(SouthPerth)</v>
      </c>
      <c r="B1050" s="76">
        <f>'Results csv file'!C1497</f>
        <v>-1.3082130000000001E-2</v>
      </c>
      <c r="C1050" s="76">
        <f>'Results csv file'!D1497</f>
        <v>-1.606409E-2</v>
      </c>
      <c r="D1050" s="76">
        <f>'Results csv file'!E1497</f>
        <v>-1.837124E-2</v>
      </c>
      <c r="E1050" s="76">
        <f>'Results csv file'!F1497</f>
        <v>-2.017977E-2</v>
      </c>
      <c r="F1050" s="76">
        <f>'Results csv file'!G1497</f>
        <v>-2.1144360000000001E-2</v>
      </c>
      <c r="G1050" s="76">
        <f>'Results csv file'!H1497</f>
        <v>-2.1843000000000001E-2</v>
      </c>
      <c r="H1050" s="76">
        <f>'Results csv file'!I1497</f>
        <v>-2.233767E-2</v>
      </c>
      <c r="I1050" s="76">
        <f>'Results csv file'!J1497</f>
        <v>-2.266746E-2</v>
      </c>
      <c r="J1050" s="76">
        <f>'Results csv file'!K1497</f>
        <v>-2.249015E-2</v>
      </c>
      <c r="K1050" s="76">
        <f>'Results csv file'!L1497</f>
        <v>-2.197292E-2</v>
      </c>
      <c r="L1050" s="76">
        <f>'Results csv file'!M1497</f>
        <v>-2.1456599999999999E-2</v>
      </c>
      <c r="M1050" s="76">
        <f>'Results csv file'!N1497</f>
        <v>-2.077124E-2</v>
      </c>
      <c r="N1050" s="76">
        <f>'Results csv file'!O1497</f>
        <v>-2.0519900000000001E-2</v>
      </c>
      <c r="O1050" s="76">
        <f>'Results csv file'!P1497</f>
        <v>-2.0606960000000001E-2</v>
      </c>
      <c r="P1050" s="76">
        <f>'Results csv file'!Q1497</f>
        <v>-2.0771870000000001E-2</v>
      </c>
      <c r="Q1050" s="77">
        <f>'Results csv file'!R1497</f>
        <v>-2.086882E-2</v>
      </c>
      <c r="R1050" s="164"/>
      <c r="S1050" s="164"/>
      <c r="T1050" s="164"/>
      <c r="U1050" s="164"/>
      <c r="V1050" s="164"/>
      <c r="W1050" s="164"/>
      <c r="X1050" s="164"/>
    </row>
    <row r="1051" spans="1:24" x14ac:dyDescent="0.25">
      <c r="A1051" s="91" t="str">
        <f>'Results csv file'!A1502</f>
        <v>munxhoutot(VictoriaPark)</v>
      </c>
      <c r="B1051" s="76">
        <f>'Results csv file'!C1498</f>
        <v>1.0477080000000001E-3</v>
      </c>
      <c r="C1051" s="76">
        <f>'Results csv file'!D1498</f>
        <v>-2.614543E-3</v>
      </c>
      <c r="D1051" s="76">
        <f>'Results csv file'!E1498</f>
        <v>-5.4832140000000001E-3</v>
      </c>
      <c r="E1051" s="76">
        <f>'Results csv file'!F1498</f>
        <v>-7.7836600000000004E-3</v>
      </c>
      <c r="F1051" s="76">
        <f>'Results csv file'!G1498</f>
        <v>-8.7651429999999995E-3</v>
      </c>
      <c r="G1051" s="76">
        <f>'Results csv file'!H1498</f>
        <v>-9.8127260000000008E-3</v>
      </c>
      <c r="H1051" s="76">
        <f>'Results csv file'!I1498</f>
        <v>-1.064674E-2</v>
      </c>
      <c r="I1051" s="76">
        <f>'Results csv file'!J1498</f>
        <v>-1.128678E-2</v>
      </c>
      <c r="J1051" s="76">
        <f>'Results csv file'!K1498</f>
        <v>-9.8106900000000004E-3</v>
      </c>
      <c r="K1051" s="76">
        <f>'Results csv file'!L1498</f>
        <v>-8.8965680000000005E-3</v>
      </c>
      <c r="L1051" s="76">
        <f>'Results csv file'!M1498</f>
        <v>-8.1289770000000008E-3</v>
      </c>
      <c r="M1051" s="76">
        <f>'Results csv file'!N1498</f>
        <v>-7.8871199999999992E-3</v>
      </c>
      <c r="N1051" s="76">
        <f>'Results csv file'!O1498</f>
        <v>-8.0903759999999998E-3</v>
      </c>
      <c r="O1051" s="76">
        <f>'Results csv file'!P1498</f>
        <v>-8.4877010000000003E-3</v>
      </c>
      <c r="P1051" s="76">
        <f>'Results csv file'!Q1498</f>
        <v>-8.8465409999999994E-3</v>
      </c>
      <c r="Q1051" s="77">
        <f>'Results csv file'!R1498</f>
        <v>-9.0988470000000002E-3</v>
      </c>
      <c r="R1051" s="164"/>
      <c r="S1051" s="164"/>
      <c r="T1051" s="164"/>
      <c r="U1051" s="164"/>
      <c r="V1051" s="164"/>
      <c r="W1051" s="164"/>
      <c r="X1051" s="164"/>
    </row>
    <row r="1052" spans="1:24" x14ac:dyDescent="0.25">
      <c r="A1052" s="91" t="str">
        <f>'Results csv file'!A1503</f>
        <v>munxhoutot(Mandurah)</v>
      </c>
      <c r="B1052" s="76">
        <f>'Results csv file'!C1499</f>
        <v>-2.7041240000000001E-4</v>
      </c>
      <c r="C1052" s="76">
        <f>'Results csv file'!D1499</f>
        <v>-3.8448150000000001E-3</v>
      </c>
      <c r="D1052" s="76">
        <f>'Results csv file'!E1499</f>
        <v>-6.5862689999999996E-3</v>
      </c>
      <c r="E1052" s="76">
        <f>'Results csv file'!F1499</f>
        <v>-8.7596630000000009E-3</v>
      </c>
      <c r="F1052" s="76">
        <f>'Results csv file'!G1499</f>
        <v>-9.819398E-3</v>
      </c>
      <c r="G1052" s="76">
        <f>'Results csv file'!H1499</f>
        <v>-1.081849E-2</v>
      </c>
      <c r="H1052" s="76">
        <f>'Results csv file'!I1499</f>
        <v>-1.158475E-2</v>
      </c>
      <c r="I1052" s="76">
        <f>'Results csv file'!J1499</f>
        <v>-1.216649E-2</v>
      </c>
      <c r="J1052" s="76">
        <f>'Results csv file'!K1499</f>
        <v>-1.114849E-2</v>
      </c>
      <c r="K1052" s="76">
        <f>'Results csv file'!L1499</f>
        <v>-1.039027E-2</v>
      </c>
      <c r="L1052" s="76">
        <f>'Results csv file'!M1499</f>
        <v>-9.7493270000000003E-3</v>
      </c>
      <c r="M1052" s="76">
        <f>'Results csv file'!N1499</f>
        <v>-9.4498269999999992E-3</v>
      </c>
      <c r="N1052" s="76">
        <f>'Results csv file'!O1499</f>
        <v>-9.6044809999999998E-3</v>
      </c>
      <c r="O1052" s="76">
        <f>'Results csv file'!P1499</f>
        <v>-9.9820959999999993E-3</v>
      </c>
      <c r="P1052" s="76">
        <f>'Results csv file'!Q1499</f>
        <v>-1.0340739999999999E-2</v>
      </c>
      <c r="Q1052" s="77">
        <f>'Results csv file'!R1499</f>
        <v>-1.060263E-2</v>
      </c>
      <c r="R1052" s="164"/>
      <c r="S1052" s="164"/>
      <c r="T1052" s="164"/>
      <c r="U1052" s="164"/>
      <c r="V1052" s="164"/>
      <c r="W1052" s="164"/>
      <c r="X1052" s="164"/>
    </row>
    <row r="1053" spans="1:24" x14ac:dyDescent="0.25">
      <c r="A1053" s="91" t="str">
        <f>'Results csv file'!A1504</f>
        <v>munxhoutot(MurrayS)</v>
      </c>
      <c r="B1053" s="76">
        <f>'Results csv file'!C1500</f>
        <v>1.668847E-6</v>
      </c>
      <c r="C1053" s="76">
        <f>'Results csv file'!D1500</f>
        <v>-3.4894660000000001E-3</v>
      </c>
      <c r="D1053" s="76">
        <f>'Results csv file'!E1500</f>
        <v>-6.090097E-3</v>
      </c>
      <c r="E1053" s="76">
        <f>'Results csv file'!F1500</f>
        <v>-8.0841400000000001E-3</v>
      </c>
      <c r="F1053" s="76">
        <f>'Results csv file'!G1500</f>
        <v>-9.2822640000000001E-3</v>
      </c>
      <c r="G1053" s="76">
        <f>'Results csv file'!H1500</f>
        <v>-1.018398E-2</v>
      </c>
      <c r="H1053" s="76">
        <f>'Results csv file'!I1500</f>
        <v>-1.083318E-2</v>
      </c>
      <c r="I1053" s="76">
        <f>'Results csv file'!J1500</f>
        <v>-1.128874E-2</v>
      </c>
      <c r="J1053" s="76">
        <f>'Results csv file'!K1500</f>
        <v>-1.099196E-2</v>
      </c>
      <c r="K1053" s="76">
        <f>'Results csv file'!L1500</f>
        <v>-1.0455620000000001E-2</v>
      </c>
      <c r="L1053" s="76">
        <f>'Results csv file'!M1500</f>
        <v>-9.9788459999999995E-3</v>
      </c>
      <c r="M1053" s="76">
        <f>'Results csv file'!N1500</f>
        <v>-9.6617109999999999E-3</v>
      </c>
      <c r="N1053" s="76">
        <f>'Results csv file'!O1500</f>
        <v>-9.7869180000000004E-3</v>
      </c>
      <c r="O1053" s="76">
        <f>'Results csv file'!P1500</f>
        <v>-1.0153580000000001E-2</v>
      </c>
      <c r="P1053" s="76">
        <f>'Results csv file'!Q1500</f>
        <v>-1.053084E-2</v>
      </c>
      <c r="Q1053" s="77">
        <f>'Results csv file'!R1500</f>
        <v>-1.0801949999999999E-2</v>
      </c>
      <c r="R1053" s="164"/>
      <c r="S1053" s="164"/>
      <c r="T1053" s="164"/>
      <c r="U1053" s="164"/>
      <c r="V1053" s="164"/>
      <c r="W1053" s="164"/>
      <c r="X1053" s="164"/>
    </row>
    <row r="1054" spans="1:24" x14ac:dyDescent="0.25">
      <c r="A1054" s="91" t="str">
        <f>'Results csv file'!A1505</f>
        <v>munxhoutot(Bunbury)</v>
      </c>
      <c r="B1054" s="76">
        <f>'Results csv file'!C1501</f>
        <v>1.9035949999999999E-2</v>
      </c>
      <c r="C1054" s="76">
        <f>'Results csv file'!D1501</f>
        <v>1.462695E-2</v>
      </c>
      <c r="D1054" s="76">
        <f>'Results csv file'!E1501</f>
        <v>1.12056E-2</v>
      </c>
      <c r="E1054" s="76">
        <f>'Results csv file'!F1501</f>
        <v>8.4786459999999994E-3</v>
      </c>
      <c r="F1054" s="76">
        <f>'Results csv file'!G1501</f>
        <v>7.4651730000000003E-3</v>
      </c>
      <c r="G1054" s="76">
        <f>'Results csv file'!H1501</f>
        <v>6.097094E-3</v>
      </c>
      <c r="H1054" s="76">
        <f>'Results csv file'!I1501</f>
        <v>4.9815190000000002E-3</v>
      </c>
      <c r="I1054" s="76">
        <f>'Results csv file'!J1501</f>
        <v>4.1084909999999997E-3</v>
      </c>
      <c r="J1054" s="76">
        <f>'Results csv file'!K1501</f>
        <v>6.7537730000000002E-3</v>
      </c>
      <c r="K1054" s="76">
        <f>'Results csv file'!L1501</f>
        <v>7.9356559999999993E-3</v>
      </c>
      <c r="L1054" s="76">
        <f>'Results csv file'!M1501</f>
        <v>8.8323540000000006E-3</v>
      </c>
      <c r="M1054" s="76">
        <f>'Results csv file'!N1501</f>
        <v>8.3788560000000005E-3</v>
      </c>
      <c r="N1054" s="76">
        <f>'Results csv file'!O1501</f>
        <v>7.5670850000000003E-3</v>
      </c>
      <c r="O1054" s="76">
        <f>'Results csv file'!P1501</f>
        <v>6.7726519999999997E-3</v>
      </c>
      <c r="P1054" s="76">
        <f>'Results csv file'!Q1501</f>
        <v>6.1902240000000002E-3</v>
      </c>
      <c r="Q1054" s="77">
        <f>'Results csv file'!R1501</f>
        <v>5.7534109999999999E-3</v>
      </c>
      <c r="R1054" s="164"/>
      <c r="S1054" s="164"/>
      <c r="T1054" s="164"/>
      <c r="U1054" s="164"/>
      <c r="V1054" s="164"/>
      <c r="W1054" s="164"/>
      <c r="X1054" s="164"/>
    </row>
    <row r="1055" spans="1:24" x14ac:dyDescent="0.25">
      <c r="A1055" s="91" t="str">
        <f>'Results csv file'!A1506</f>
        <v>munxhoutot(CapelSPtA)</v>
      </c>
      <c r="B1055" s="76">
        <f>'Results csv file'!C1502</f>
        <v>1.118121E-2</v>
      </c>
      <c r="C1055" s="76">
        <f>'Results csv file'!D1502</f>
        <v>7.1123499999999999E-3</v>
      </c>
      <c r="D1055" s="76">
        <f>'Results csv file'!E1502</f>
        <v>3.9436269999999999E-3</v>
      </c>
      <c r="E1055" s="76">
        <f>'Results csv file'!F1502</f>
        <v>1.410903E-3</v>
      </c>
      <c r="F1055" s="76">
        <f>'Results csv file'!G1502</f>
        <v>3.5928270000000002E-4</v>
      </c>
      <c r="G1055" s="76">
        <f>'Results csv file'!H1502</f>
        <v>-8.7285059999999998E-4</v>
      </c>
      <c r="H1055" s="76">
        <f>'Results csv file'!I1502</f>
        <v>-1.8620729999999999E-3</v>
      </c>
      <c r="I1055" s="76">
        <f>'Results csv file'!J1502</f>
        <v>-2.6281849999999999E-3</v>
      </c>
      <c r="J1055" s="76">
        <f>'Results csv file'!K1502</f>
        <v>-6.5785680000000001E-4</v>
      </c>
      <c r="K1055" s="76">
        <f>'Results csv file'!L1502</f>
        <v>3.3732329999999999E-4</v>
      </c>
      <c r="L1055" s="76">
        <f>'Results csv file'!M1502</f>
        <v>1.1358939999999999E-3</v>
      </c>
      <c r="M1055" s="76">
        <f>'Results csv file'!N1502</f>
        <v>1.0005859999999999E-3</v>
      </c>
      <c r="N1055" s="76">
        <f>'Results csv file'!O1502</f>
        <v>4.5941919999999999E-4</v>
      </c>
      <c r="O1055" s="76">
        <f>'Results csv file'!P1502</f>
        <v>-1.6035330000000001E-4</v>
      </c>
      <c r="P1055" s="76">
        <f>'Results csv file'!Q1502</f>
        <v>-6.4535579999999996E-4</v>
      </c>
      <c r="Q1055" s="77">
        <f>'Results csv file'!R1502</f>
        <v>-1.0044400000000001E-3</v>
      </c>
      <c r="R1055" s="164"/>
      <c r="S1055" s="164"/>
      <c r="T1055" s="164"/>
      <c r="U1055" s="164"/>
      <c r="V1055" s="164"/>
      <c r="W1055" s="164"/>
      <c r="X1055" s="164"/>
    </row>
    <row r="1056" spans="1:24" x14ac:dyDescent="0.25">
      <c r="A1056" s="91" t="str">
        <f>'Results csv file'!A1507</f>
        <v>munxhoutot(DardanupSPtA)</v>
      </c>
      <c r="B1056" s="76">
        <f>'Results csv file'!C1503</f>
        <v>6.9316050000000004E-3</v>
      </c>
      <c r="C1056" s="76">
        <f>'Results csv file'!D1503</f>
        <v>3.653108E-3</v>
      </c>
      <c r="D1056" s="76">
        <f>'Results csv file'!E1503</f>
        <v>1.32858E-3</v>
      </c>
      <c r="E1056" s="76">
        <f>'Results csv file'!F1503</f>
        <v>-3.437251E-4</v>
      </c>
      <c r="F1056" s="76">
        <f>'Results csv file'!G1503</f>
        <v>-1.5969199999999999E-3</v>
      </c>
      <c r="G1056" s="76">
        <f>'Results csv file'!H1503</f>
        <v>-2.334006E-3</v>
      </c>
      <c r="H1056" s="76">
        <f>'Results csv file'!I1503</f>
        <v>-2.8086259999999998E-3</v>
      </c>
      <c r="I1056" s="76">
        <f>'Results csv file'!J1503</f>
        <v>-3.0797239999999998E-3</v>
      </c>
      <c r="J1056" s="76">
        <f>'Results csv file'!K1503</f>
        <v>-3.525477E-3</v>
      </c>
      <c r="K1056" s="76">
        <f>'Results csv file'!L1503</f>
        <v>-3.3970710000000002E-3</v>
      </c>
      <c r="L1056" s="76">
        <f>'Results csv file'!M1503</f>
        <v>-3.249821E-3</v>
      </c>
      <c r="M1056" s="76">
        <f>'Results csv file'!N1503</f>
        <v>-3.2211259999999999E-3</v>
      </c>
      <c r="N1056" s="76">
        <f>'Results csv file'!O1503</f>
        <v>-3.5080770000000001E-3</v>
      </c>
      <c r="O1056" s="76">
        <f>'Results csv file'!P1503</f>
        <v>-3.9794959999999999E-3</v>
      </c>
      <c r="P1056" s="76">
        <f>'Results csv file'!Q1503</f>
        <v>-4.4336749999999998E-3</v>
      </c>
      <c r="Q1056" s="77">
        <f>'Results csv file'!R1503</f>
        <v>-4.7626489999999999E-3</v>
      </c>
      <c r="R1056" s="164"/>
      <c r="S1056" s="164"/>
      <c r="T1056" s="164"/>
      <c r="U1056" s="164"/>
      <c r="V1056" s="164"/>
      <c r="W1056" s="164"/>
      <c r="X1056" s="164"/>
    </row>
    <row r="1057" spans="1:24" x14ac:dyDescent="0.25">
      <c r="A1057" s="91" t="str">
        <f>'Results csv file'!A1508</f>
        <v>munxhoutot(HarveySPtA)</v>
      </c>
      <c r="B1057" s="76">
        <f>'Results csv file'!C1504</f>
        <v>-1.481504E-4</v>
      </c>
      <c r="C1057" s="76">
        <f>'Results csv file'!D1504</f>
        <v>-2.7698599999999999E-3</v>
      </c>
      <c r="D1057" s="76">
        <f>'Results csv file'!E1504</f>
        <v>-4.5560740000000002E-3</v>
      </c>
      <c r="E1057" s="76">
        <f>'Results csv file'!F1504</f>
        <v>-5.7884690000000001E-3</v>
      </c>
      <c r="F1057" s="76">
        <f>'Results csv file'!G1504</f>
        <v>-6.9927069999999999E-3</v>
      </c>
      <c r="G1057" s="76">
        <f>'Results csv file'!H1504</f>
        <v>-7.4678510000000002E-3</v>
      </c>
      <c r="H1057" s="76">
        <f>'Results csv file'!I1504</f>
        <v>-7.700195E-3</v>
      </c>
      <c r="I1057" s="76">
        <f>'Results csv file'!J1504</f>
        <v>-7.7581539999999997E-3</v>
      </c>
      <c r="J1057" s="76">
        <f>'Results csv file'!K1504</f>
        <v>-9.3140670000000005E-3</v>
      </c>
      <c r="K1057" s="76">
        <f>'Results csv file'!L1504</f>
        <v>-9.6342449999999996E-3</v>
      </c>
      <c r="L1057" s="76">
        <f>'Results csv file'!M1504</f>
        <v>-9.7918850000000002E-3</v>
      </c>
      <c r="M1057" s="76">
        <f>'Results csv file'!N1504</f>
        <v>-9.4192330000000008E-3</v>
      </c>
      <c r="N1057" s="76">
        <f>'Results csv file'!O1504</f>
        <v>-9.3330159999999995E-3</v>
      </c>
      <c r="O1057" s="76">
        <f>'Results csv file'!P1504</f>
        <v>-9.5350769999999994E-3</v>
      </c>
      <c r="P1057" s="76">
        <f>'Results csv file'!Q1504</f>
        <v>-9.8348180000000004E-3</v>
      </c>
      <c r="Q1057" s="77">
        <f>'Results csv file'!R1504</f>
        <v>-1.003805E-2</v>
      </c>
      <c r="R1057" s="164"/>
      <c r="S1057" s="164"/>
      <c r="T1057" s="164"/>
      <c r="U1057" s="164"/>
      <c r="V1057" s="164"/>
      <c r="W1057" s="164"/>
      <c r="X1057" s="164"/>
    </row>
    <row r="1058" spans="1:24" x14ac:dyDescent="0.25">
      <c r="A1058" s="91" t="str">
        <f>'Results csv file'!A1509</f>
        <v>munxhoutot(BoddingtonS)</v>
      </c>
      <c r="B1058" s="76">
        <f>'Results csv file'!C1505</f>
        <v>4.7783169999999998E-3</v>
      </c>
      <c r="C1058" s="76">
        <f>'Results csv file'!D1505</f>
        <v>1.1526500000000001E-3</v>
      </c>
      <c r="D1058" s="76">
        <f>'Results csv file'!E1505</f>
        <v>-1.4460969999999999E-3</v>
      </c>
      <c r="E1058" s="76">
        <f>'Results csv file'!F1505</f>
        <v>-3.3700829999999998E-3</v>
      </c>
      <c r="F1058" s="76">
        <f>'Results csv file'!G1505</f>
        <v>-4.7916199999999999E-3</v>
      </c>
      <c r="G1058" s="76">
        <f>'Results csv file'!H1505</f>
        <v>-5.7213639999999996E-3</v>
      </c>
      <c r="H1058" s="76">
        <f>'Results csv file'!I1505</f>
        <v>-6.3797669999999997E-3</v>
      </c>
      <c r="I1058" s="76">
        <f>'Results csv file'!J1505</f>
        <v>-6.8347740000000001E-3</v>
      </c>
      <c r="J1058" s="76">
        <f>'Results csv file'!K1505</f>
        <v>-7.0265589999999999E-3</v>
      </c>
      <c r="K1058" s="76">
        <f>'Results csv file'!L1505</f>
        <v>-6.733653E-3</v>
      </c>
      <c r="L1058" s="76">
        <f>'Results csv file'!M1505</f>
        <v>-6.4807110000000001E-3</v>
      </c>
      <c r="M1058" s="76">
        <f>'Results csv file'!N1505</f>
        <v>-6.3369330000000003E-3</v>
      </c>
      <c r="N1058" s="76">
        <f>'Results csv file'!O1505</f>
        <v>-6.5953210000000003E-3</v>
      </c>
      <c r="O1058" s="76">
        <f>'Results csv file'!P1505</f>
        <v>-7.0952430000000002E-3</v>
      </c>
      <c r="P1058" s="76">
        <f>'Results csv file'!Q1505</f>
        <v>-7.6062329999999996E-3</v>
      </c>
      <c r="Q1058" s="77">
        <f>'Results csv file'!R1505</f>
        <v>-7.9922770000000008E-3</v>
      </c>
      <c r="R1058" s="164"/>
      <c r="S1058" s="164"/>
      <c r="T1058" s="164"/>
      <c r="U1058" s="164"/>
      <c r="V1058" s="164"/>
      <c r="W1058" s="164"/>
      <c r="X1058" s="164"/>
    </row>
    <row r="1059" spans="1:24" x14ac:dyDescent="0.25">
      <c r="A1059" s="91" t="str">
        <f>'Results csv file'!A1510</f>
        <v>munxhoutot(CapelSPtB)</v>
      </c>
      <c r="B1059" s="76">
        <f>'Results csv file'!C1506</f>
        <v>1.686447E-3</v>
      </c>
      <c r="C1059" s="76">
        <f>'Results csv file'!D1506</f>
        <v>-1.552391E-3</v>
      </c>
      <c r="D1059" s="76">
        <f>'Results csv file'!E1506</f>
        <v>-3.8733439999999999E-3</v>
      </c>
      <c r="E1059" s="76">
        <f>'Results csv file'!F1506</f>
        <v>-5.579288E-3</v>
      </c>
      <c r="F1059" s="76">
        <f>'Results csv file'!G1506</f>
        <v>-6.9171600000000003E-3</v>
      </c>
      <c r="G1059" s="76">
        <f>'Results csv file'!H1506</f>
        <v>-7.6832339999999997E-3</v>
      </c>
      <c r="H1059" s="76">
        <f>'Results csv file'!I1506</f>
        <v>-8.1772400000000005E-3</v>
      </c>
      <c r="I1059" s="76">
        <f>'Results csv file'!J1506</f>
        <v>-8.4871100000000008E-3</v>
      </c>
      <c r="J1059" s="76">
        <f>'Results csv file'!K1506</f>
        <v>-9.141751E-3</v>
      </c>
      <c r="K1059" s="76">
        <f>'Results csv file'!L1506</f>
        <v>-8.9943920000000004E-3</v>
      </c>
      <c r="L1059" s="76">
        <f>'Results csv file'!M1506</f>
        <v>-8.8086439999999992E-3</v>
      </c>
      <c r="M1059" s="76">
        <f>'Results csv file'!N1506</f>
        <v>-8.5023770000000002E-3</v>
      </c>
      <c r="N1059" s="76">
        <f>'Results csv file'!O1506</f>
        <v>-8.5887159999999997E-3</v>
      </c>
      <c r="O1059" s="76">
        <f>'Results csv file'!P1506</f>
        <v>-8.954399E-3</v>
      </c>
      <c r="P1059" s="76">
        <f>'Results csv file'!Q1506</f>
        <v>-9.3697590000000001E-3</v>
      </c>
      <c r="Q1059" s="77">
        <f>'Results csv file'!R1506</f>
        <v>-9.6693609999999996E-3</v>
      </c>
      <c r="R1059" s="164"/>
      <c r="S1059" s="164"/>
      <c r="T1059" s="164"/>
      <c r="U1059" s="164"/>
      <c r="V1059" s="164"/>
      <c r="W1059" s="164"/>
      <c r="X1059" s="164"/>
    </row>
    <row r="1060" spans="1:24" x14ac:dyDescent="0.25">
      <c r="A1060" s="91" t="str">
        <f>'Results csv file'!A1511</f>
        <v>munxhoutot(CollieS)</v>
      </c>
      <c r="B1060" s="76">
        <f>'Results csv file'!C1507</f>
        <v>-9.1533369999999997E-4</v>
      </c>
      <c r="C1060" s="76">
        <f>'Results csv file'!D1507</f>
        <v>-3.7101119999999998E-3</v>
      </c>
      <c r="D1060" s="76">
        <f>'Results csv file'!E1507</f>
        <v>-5.5889399999999997E-3</v>
      </c>
      <c r="E1060" s="76">
        <f>'Results csv file'!F1507</f>
        <v>-6.883279E-3</v>
      </c>
      <c r="F1060" s="76">
        <f>'Results csv file'!G1507</f>
        <v>-8.2721080000000002E-3</v>
      </c>
      <c r="G1060" s="76">
        <f>'Results csv file'!H1507</f>
        <v>-8.8343459999999999E-3</v>
      </c>
      <c r="H1060" s="76">
        <f>'Results csv file'!I1507</f>
        <v>-9.1344300000000007E-3</v>
      </c>
      <c r="I1060" s="76">
        <f>'Results csv file'!J1507</f>
        <v>-9.2602039999999993E-3</v>
      </c>
      <c r="J1060" s="76">
        <f>'Results csv file'!K1507</f>
        <v>-1.0898379999999999E-2</v>
      </c>
      <c r="K1060" s="76">
        <f>'Results csv file'!L1507</f>
        <v>-1.1154280000000001E-2</v>
      </c>
      <c r="L1060" s="76">
        <f>'Results csv file'!M1507</f>
        <v>-1.128147E-2</v>
      </c>
      <c r="M1060" s="76">
        <f>'Results csv file'!N1507</f>
        <v>-1.091018E-2</v>
      </c>
      <c r="N1060" s="76">
        <f>'Results csv file'!O1507</f>
        <v>-1.088152E-2</v>
      </c>
      <c r="O1060" s="76">
        <f>'Results csv file'!P1507</f>
        <v>-1.11597E-2</v>
      </c>
      <c r="P1060" s="76">
        <f>'Results csv file'!Q1507</f>
        <v>-1.1535770000000001E-2</v>
      </c>
      <c r="Q1060" s="77">
        <f>'Results csv file'!R1507</f>
        <v>-1.1815869999999999E-2</v>
      </c>
      <c r="R1060" s="164"/>
      <c r="S1060" s="164"/>
      <c r="T1060" s="164"/>
      <c r="U1060" s="164"/>
      <c r="V1060" s="164"/>
      <c r="W1060" s="164"/>
      <c r="X1060" s="164"/>
    </row>
    <row r="1061" spans="1:24" x14ac:dyDescent="0.25">
      <c r="A1061" s="91" t="str">
        <f>'Results csv file'!A1512</f>
        <v>munxhoutot(DardanupSPtB)</v>
      </c>
      <c r="B1061" s="76">
        <f>'Results csv file'!C1508</f>
        <v>5.5837839999999996E-3</v>
      </c>
      <c r="C1061" s="76">
        <f>'Results csv file'!D1508</f>
        <v>2.5365969999999998E-3</v>
      </c>
      <c r="D1061" s="76">
        <f>'Results csv file'!E1508</f>
        <v>4.442518E-4</v>
      </c>
      <c r="E1061" s="76">
        <f>'Results csv file'!F1508</f>
        <v>-1.01471E-3</v>
      </c>
      <c r="F1061" s="76">
        <f>'Results csv file'!G1508</f>
        <v>-2.35564E-3</v>
      </c>
      <c r="G1061" s="76">
        <f>'Results csv file'!H1508</f>
        <v>-3.0247569999999999E-3</v>
      </c>
      <c r="H1061" s="76">
        <f>'Results csv file'!I1508</f>
        <v>-3.421959E-3</v>
      </c>
      <c r="I1061" s="76">
        <f>'Results csv file'!J1508</f>
        <v>-3.64474E-3</v>
      </c>
      <c r="J1061" s="76">
        <f>'Results csv file'!K1508</f>
        <v>-4.6877760000000003E-3</v>
      </c>
      <c r="K1061" s="76">
        <f>'Results csv file'!L1508</f>
        <v>-4.7765220000000001E-3</v>
      </c>
      <c r="L1061" s="76">
        <f>'Results csv file'!M1508</f>
        <v>-4.8059749999999997E-3</v>
      </c>
      <c r="M1061" s="76">
        <f>'Results csv file'!N1508</f>
        <v>-4.7200180000000003E-3</v>
      </c>
      <c r="N1061" s="76">
        <f>'Results csv file'!O1508</f>
        <v>-4.9490360000000004E-3</v>
      </c>
      <c r="O1061" s="76">
        <f>'Results csv file'!P1508</f>
        <v>-5.4005299999999997E-3</v>
      </c>
      <c r="P1061" s="76">
        <f>'Results csv file'!Q1508</f>
        <v>-5.8734629999999998E-3</v>
      </c>
      <c r="Q1061" s="77">
        <f>'Results csv file'!R1508</f>
        <v>-6.230897E-3</v>
      </c>
      <c r="R1061" s="164"/>
      <c r="S1061" s="164"/>
      <c r="T1061" s="164"/>
      <c r="U1061" s="164"/>
      <c r="V1061" s="164"/>
      <c r="W1061" s="164"/>
      <c r="X1061" s="164"/>
    </row>
    <row r="1062" spans="1:24" x14ac:dyDescent="0.25">
      <c r="A1062" s="91" t="str">
        <f>'Results csv file'!A1513</f>
        <v>munxhoutot(DonnybrookBa)</v>
      </c>
      <c r="B1062" s="76">
        <f>'Results csv file'!C1509</f>
        <v>1.5841419999999998E-2</v>
      </c>
      <c r="C1062" s="76">
        <f>'Results csv file'!D1509</f>
        <v>1.3255919999999999E-2</v>
      </c>
      <c r="D1062" s="76">
        <f>'Results csv file'!E1509</f>
        <v>1.154851E-2</v>
      </c>
      <c r="E1062" s="76">
        <f>'Results csv file'!F1509</f>
        <v>1.0430200000000001E-2</v>
      </c>
      <c r="F1062" s="76">
        <f>'Results csv file'!G1509</f>
        <v>9.4196209999999995E-3</v>
      </c>
      <c r="G1062" s="76">
        <f>'Results csv file'!H1509</f>
        <v>9.0407060000000008E-3</v>
      </c>
      <c r="H1062" s="76">
        <f>'Results csv file'!I1509</f>
        <v>8.924253E-3</v>
      </c>
      <c r="I1062" s="76">
        <f>'Results csv file'!J1509</f>
        <v>8.9921700000000007E-3</v>
      </c>
      <c r="J1062" s="76">
        <f>'Results csv file'!K1509</f>
        <v>8.2716920000000006E-3</v>
      </c>
      <c r="K1062" s="76">
        <f>'Results csv file'!L1509</f>
        <v>8.2109990000000001E-3</v>
      </c>
      <c r="L1062" s="76">
        <f>'Results csv file'!M1509</f>
        <v>8.1586149999999993E-3</v>
      </c>
      <c r="M1062" s="76">
        <f>'Results csv file'!N1509</f>
        <v>7.1856790000000004E-3</v>
      </c>
      <c r="N1062" s="76">
        <f>'Results csv file'!O1509</f>
        <v>6.2628240000000002E-3</v>
      </c>
      <c r="O1062" s="76">
        <f>'Results csv file'!P1509</f>
        <v>5.5076650000000001E-3</v>
      </c>
      <c r="P1062" s="76">
        <f>'Results csv file'!Q1509</f>
        <v>4.9371129999999999E-3</v>
      </c>
      <c r="Q1062" s="77">
        <f>'Results csv file'!R1509</f>
        <v>4.5396339999999999E-3</v>
      </c>
      <c r="R1062" s="164"/>
      <c r="S1062" s="164"/>
      <c r="T1062" s="164"/>
      <c r="U1062" s="164"/>
      <c r="V1062" s="164"/>
      <c r="W1062" s="164"/>
      <c r="X1062" s="164"/>
    </row>
    <row r="1063" spans="1:24" x14ac:dyDescent="0.25">
      <c r="A1063" s="91" t="str">
        <f>'Results csv file'!A1514</f>
        <v>munxhoutot(HarveySPtB)</v>
      </c>
      <c r="B1063" s="76">
        <f>'Results csv file'!C1510</f>
        <v>2.6036739999999999E-2</v>
      </c>
      <c r="C1063" s="76">
        <f>'Results csv file'!D1510</f>
        <v>2.1584610000000001E-2</v>
      </c>
      <c r="D1063" s="76">
        <f>'Results csv file'!E1510</f>
        <v>1.8382909999999999E-2</v>
      </c>
      <c r="E1063" s="76">
        <f>'Results csv file'!F1510</f>
        <v>1.5972480000000001E-2</v>
      </c>
      <c r="F1063" s="76">
        <f>'Results csv file'!G1510</f>
        <v>1.451027E-2</v>
      </c>
      <c r="G1063" s="76">
        <f>'Results csv file'!H1510</f>
        <v>1.3173249999999999E-2</v>
      </c>
      <c r="H1063" s="76">
        <f>'Results csv file'!I1510</f>
        <v>1.2127550000000001E-2</v>
      </c>
      <c r="I1063" s="76">
        <f>'Results csv file'!J1510</f>
        <v>1.133379E-2</v>
      </c>
      <c r="J1063" s="76">
        <f>'Results csv file'!K1510</f>
        <v>1.2633429999999999E-2</v>
      </c>
      <c r="K1063" s="76">
        <f>'Results csv file'!L1510</f>
        <v>1.321014E-2</v>
      </c>
      <c r="L1063" s="76">
        <f>'Results csv file'!M1510</f>
        <v>1.3550899999999999E-2</v>
      </c>
      <c r="M1063" s="76">
        <f>'Results csv file'!N1510</f>
        <v>1.2718999999999999E-2</v>
      </c>
      <c r="N1063" s="76">
        <f>'Results csv file'!O1510</f>
        <v>1.156136E-2</v>
      </c>
      <c r="O1063" s="76">
        <f>'Results csv file'!P1510</f>
        <v>1.0456439999999999E-2</v>
      </c>
      <c r="P1063" s="76">
        <f>'Results csv file'!Q1510</f>
        <v>9.5785780000000008E-3</v>
      </c>
      <c r="Q1063" s="77">
        <f>'Results csv file'!R1510</f>
        <v>8.8930380000000007E-3</v>
      </c>
      <c r="R1063" s="164"/>
      <c r="S1063" s="164"/>
      <c r="T1063" s="164"/>
      <c r="U1063" s="164"/>
      <c r="V1063" s="164"/>
      <c r="W1063" s="164"/>
      <c r="X1063" s="164"/>
    </row>
    <row r="1064" spans="1:24" x14ac:dyDescent="0.25">
      <c r="A1064" s="91" t="str">
        <f>'Results csv file'!A1515</f>
        <v>munxhoutot(WaroonaS)</v>
      </c>
      <c r="B1064" s="76">
        <f>'Results csv file'!C1511</f>
        <v>1.342044E-2</v>
      </c>
      <c r="C1064" s="76">
        <f>'Results csv file'!D1511</f>
        <v>1.1188470000000001E-2</v>
      </c>
      <c r="D1064" s="76">
        <f>'Results csv file'!E1511</f>
        <v>9.7645690000000007E-3</v>
      </c>
      <c r="E1064" s="76">
        <f>'Results csv file'!F1511</f>
        <v>8.8994480000000008E-3</v>
      </c>
      <c r="F1064" s="76">
        <f>'Results csv file'!G1511</f>
        <v>8.074421E-3</v>
      </c>
      <c r="G1064" s="76">
        <f>'Results csv file'!H1511</f>
        <v>7.9186959999999994E-3</v>
      </c>
      <c r="H1064" s="76">
        <f>'Results csv file'!I1511</f>
        <v>8.0256170000000005E-3</v>
      </c>
      <c r="I1064" s="76">
        <f>'Results csv file'!J1511</f>
        <v>8.3071859999999994E-3</v>
      </c>
      <c r="J1064" s="76">
        <f>'Results csv file'!K1511</f>
        <v>7.3341600000000002E-3</v>
      </c>
      <c r="K1064" s="76">
        <f>'Results csv file'!L1511</f>
        <v>7.1496140000000003E-3</v>
      </c>
      <c r="L1064" s="76">
        <f>'Results csv file'!M1511</f>
        <v>7.0383110000000002E-3</v>
      </c>
      <c r="M1064" s="76">
        <f>'Results csv file'!N1511</f>
        <v>6.1313849999999996E-3</v>
      </c>
      <c r="N1064" s="76">
        <f>'Results csv file'!O1511</f>
        <v>5.3775489999999997E-3</v>
      </c>
      <c r="O1064" s="76">
        <f>'Results csv file'!P1511</f>
        <v>4.8023409999999999E-3</v>
      </c>
      <c r="P1064" s="76">
        <f>'Results csv file'!Q1511</f>
        <v>4.3946530000000001E-3</v>
      </c>
      <c r="Q1064" s="77">
        <f>'Results csv file'!R1511</f>
        <v>4.141769E-3</v>
      </c>
      <c r="R1064" s="164"/>
      <c r="S1064" s="164"/>
      <c r="T1064" s="164"/>
      <c r="U1064" s="164"/>
      <c r="V1064" s="164"/>
      <c r="W1064" s="164"/>
      <c r="X1064" s="164"/>
    </row>
    <row r="1065" spans="1:24" x14ac:dyDescent="0.25">
      <c r="A1065" s="91" t="str">
        <f>'Results csv file'!A1516</f>
        <v>munxhoutot(AugustaMarga)</v>
      </c>
      <c r="B1065" s="76">
        <f>'Results csv file'!C1512</f>
        <v>1.2080280000000001E-2</v>
      </c>
      <c r="C1065" s="76">
        <f>'Results csv file'!D1512</f>
        <v>8.5373270000000008E-3</v>
      </c>
      <c r="D1065" s="76">
        <f>'Results csv file'!E1512</f>
        <v>5.9514800000000003E-3</v>
      </c>
      <c r="E1065" s="76">
        <f>'Results csv file'!F1512</f>
        <v>4.0007360000000004E-3</v>
      </c>
      <c r="F1065" s="76">
        <f>'Results csv file'!G1512</f>
        <v>2.7312840000000001E-3</v>
      </c>
      <c r="G1065" s="76">
        <f>'Results csv file'!H1512</f>
        <v>1.7605850000000001E-3</v>
      </c>
      <c r="H1065" s="76">
        <f>'Results csv file'!I1512</f>
        <v>1.0524449999999999E-3</v>
      </c>
      <c r="I1065" s="76">
        <f>'Results csv file'!J1512</f>
        <v>5.3844679999999999E-4</v>
      </c>
      <c r="J1065" s="76">
        <f>'Results csv file'!K1512</f>
        <v>8.6476109999999995E-4</v>
      </c>
      <c r="K1065" s="76">
        <f>'Results csv file'!L1512</f>
        <v>1.2380640000000001E-3</v>
      </c>
      <c r="L1065" s="76">
        <f>'Results csv file'!M1512</f>
        <v>1.5218390000000001E-3</v>
      </c>
      <c r="M1065" s="76">
        <f>'Results csv file'!N1512</f>
        <v>1.3679580000000001E-3</v>
      </c>
      <c r="N1065" s="76">
        <f>'Results csv file'!O1512</f>
        <v>8.3860740000000003E-4</v>
      </c>
      <c r="O1065" s="76">
        <f>'Results csv file'!P1512</f>
        <v>1.6276809999999999E-4</v>
      </c>
      <c r="P1065" s="76">
        <f>'Results csv file'!Q1512</f>
        <v>-4.4706070000000001E-4</v>
      </c>
      <c r="Q1065" s="77">
        <f>'Results csv file'!R1512</f>
        <v>-9.1228809999999996E-4</v>
      </c>
      <c r="R1065" s="164"/>
      <c r="S1065" s="164"/>
      <c r="T1065" s="164"/>
      <c r="U1065" s="164"/>
      <c r="V1065" s="164"/>
      <c r="W1065" s="164"/>
      <c r="X1065" s="164"/>
    </row>
    <row r="1066" spans="1:24" x14ac:dyDescent="0.25">
      <c r="A1066" s="91" t="str">
        <f>'Results csv file'!A1517</f>
        <v>munxhoutot(BusseltonS)</v>
      </c>
      <c r="B1066" s="76">
        <f>'Results csv file'!C1513</f>
        <v>3.0270789999999999E-2</v>
      </c>
      <c r="C1066" s="76">
        <f>'Results csv file'!D1513</f>
        <v>2.5728000000000001E-2</v>
      </c>
      <c r="D1066" s="76">
        <f>'Results csv file'!E1513</f>
        <v>2.2368289999999999E-2</v>
      </c>
      <c r="E1066" s="76">
        <f>'Results csv file'!F1513</f>
        <v>1.980051E-2</v>
      </c>
      <c r="F1066" s="76">
        <f>'Results csv file'!G1513</f>
        <v>1.8422310000000001E-2</v>
      </c>
      <c r="G1066" s="76">
        <f>'Results csv file'!H1513</f>
        <v>1.7015800000000001E-2</v>
      </c>
      <c r="H1066" s="76">
        <f>'Results csv file'!I1513</f>
        <v>1.5901410000000001E-2</v>
      </c>
      <c r="I1066" s="76">
        <f>'Results csv file'!J1513</f>
        <v>1.503901E-2</v>
      </c>
      <c r="J1066" s="76">
        <f>'Results csv file'!K1513</f>
        <v>1.6898779999999999E-2</v>
      </c>
      <c r="K1066" s="76">
        <f>'Results csv file'!L1513</f>
        <v>1.7731779999999999E-2</v>
      </c>
      <c r="L1066" s="76">
        <f>'Results csv file'!M1513</f>
        <v>1.826856E-2</v>
      </c>
      <c r="M1066" s="76">
        <f>'Results csv file'!N1513</f>
        <v>1.7283070000000001E-2</v>
      </c>
      <c r="N1066" s="76">
        <f>'Results csv file'!O1513</f>
        <v>1.5961019999999999E-2</v>
      </c>
      <c r="O1066" s="76">
        <f>'Results csv file'!P1513</f>
        <v>1.4757660000000001E-2</v>
      </c>
      <c r="P1066" s="76">
        <f>'Results csv file'!Q1513</f>
        <v>1.3829859999999999E-2</v>
      </c>
      <c r="Q1066" s="77">
        <f>'Results csv file'!R1513</f>
        <v>1.3104620000000001E-2</v>
      </c>
      <c r="R1066" s="164"/>
      <c r="S1066" s="164"/>
      <c r="T1066" s="164"/>
      <c r="U1066" s="164"/>
      <c r="V1066" s="164"/>
      <c r="W1066" s="164"/>
      <c r="X1066" s="164"/>
    </row>
    <row r="1067" spans="1:24" x14ac:dyDescent="0.25">
      <c r="A1067" s="91" t="str">
        <f>'Results csv file'!A1518</f>
        <v>munxhoutot(BoyupBrookS)</v>
      </c>
      <c r="B1067" s="76">
        <f>'Results csv file'!C1514</f>
        <v>5.2861080000000003E-3</v>
      </c>
      <c r="C1067" s="76">
        <f>'Results csv file'!D1514</f>
        <v>2.82256E-3</v>
      </c>
      <c r="D1067" s="76">
        <f>'Results csv file'!E1514</f>
        <v>1.0996090000000001E-3</v>
      </c>
      <c r="E1067" s="76">
        <f>'Results csv file'!F1514</f>
        <v>-1.3609639999999999E-4</v>
      </c>
      <c r="F1067" s="76">
        <f>'Results csv file'!G1514</f>
        <v>-1.4936800000000001E-3</v>
      </c>
      <c r="G1067" s="76">
        <f>'Results csv file'!H1514</f>
        <v>-2.0468830000000002E-3</v>
      </c>
      <c r="H1067" s="76">
        <f>'Results csv file'!I1514</f>
        <v>-2.357297E-3</v>
      </c>
      <c r="I1067" s="76">
        <f>'Results csv file'!J1514</f>
        <v>-2.5220400000000001E-3</v>
      </c>
      <c r="J1067" s="76">
        <f>'Results csv file'!K1514</f>
        <v>-4.3895749999999997E-3</v>
      </c>
      <c r="K1067" s="76">
        <f>'Results csv file'!L1514</f>
        <v>-4.7256299999999998E-3</v>
      </c>
      <c r="L1067" s="76">
        <f>'Results csv file'!M1514</f>
        <v>-4.8730960000000004E-3</v>
      </c>
      <c r="M1067" s="76">
        <f>'Results csv file'!N1514</f>
        <v>-4.4891640000000003E-3</v>
      </c>
      <c r="N1067" s="76">
        <f>'Results csv file'!O1514</f>
        <v>-4.460327E-3</v>
      </c>
      <c r="O1067" s="76">
        <f>'Results csv file'!P1514</f>
        <v>-4.7591209999999998E-3</v>
      </c>
      <c r="P1067" s="76">
        <f>'Results csv file'!Q1514</f>
        <v>-5.1554080000000002E-3</v>
      </c>
      <c r="Q1067" s="77">
        <f>'Results csv file'!R1514</f>
        <v>-5.4649290000000003E-3</v>
      </c>
      <c r="R1067" s="164"/>
      <c r="S1067" s="164"/>
      <c r="T1067" s="164"/>
      <c r="U1067" s="164"/>
      <c r="V1067" s="164"/>
      <c r="W1067" s="164"/>
      <c r="X1067" s="164"/>
    </row>
    <row r="1068" spans="1:24" x14ac:dyDescent="0.25">
      <c r="A1068" s="91" t="str">
        <f>'Results csv file'!A1519</f>
        <v>munxhoutot(BridgetownGr)</v>
      </c>
      <c r="B1068" s="76">
        <f>'Results csv file'!C1515</f>
        <v>1.3256189999999999E-2</v>
      </c>
      <c r="C1068" s="76">
        <f>'Results csv file'!D1515</f>
        <v>1.046713E-2</v>
      </c>
      <c r="D1068" s="76">
        <f>'Results csv file'!E1515</f>
        <v>8.5983440000000008E-3</v>
      </c>
      <c r="E1068" s="76">
        <f>'Results csv file'!F1515</f>
        <v>7.339964E-3</v>
      </c>
      <c r="F1068" s="76">
        <f>'Results csv file'!G1515</f>
        <v>5.9710680000000004E-3</v>
      </c>
      <c r="G1068" s="76">
        <f>'Results csv file'!H1515</f>
        <v>5.467062E-3</v>
      </c>
      <c r="H1068" s="76">
        <f>'Results csv file'!I1515</f>
        <v>5.2251959999999997E-3</v>
      </c>
      <c r="I1068" s="76">
        <f>'Results csv file'!J1515</f>
        <v>5.157371E-3</v>
      </c>
      <c r="J1068" s="76">
        <f>'Results csv file'!K1515</f>
        <v>3.386399E-3</v>
      </c>
      <c r="K1068" s="76">
        <f>'Results csv file'!L1515</f>
        <v>2.9716410000000001E-3</v>
      </c>
      <c r="L1068" s="76">
        <f>'Results csv file'!M1515</f>
        <v>2.724167E-3</v>
      </c>
      <c r="M1068" s="76">
        <f>'Results csv file'!N1515</f>
        <v>2.6864359999999999E-3</v>
      </c>
      <c r="N1068" s="76">
        <f>'Results csv file'!O1515</f>
        <v>2.4099149999999999E-3</v>
      </c>
      <c r="O1068" s="76">
        <f>'Results csv file'!P1515</f>
        <v>1.911521E-3</v>
      </c>
      <c r="P1068" s="76">
        <f>'Results csv file'!Q1515</f>
        <v>1.400845E-3</v>
      </c>
      <c r="Q1068" s="77">
        <f>'Results csv file'!R1515</f>
        <v>1.0147400000000001E-3</v>
      </c>
      <c r="R1068" s="164"/>
      <c r="S1068" s="164"/>
      <c r="T1068" s="164"/>
      <c r="U1068" s="164"/>
      <c r="V1068" s="164"/>
      <c r="W1068" s="164"/>
      <c r="X1068" s="164"/>
    </row>
    <row r="1069" spans="1:24" x14ac:dyDescent="0.25">
      <c r="A1069" s="91" t="str">
        <f>'Results csv file'!A1520</f>
        <v>munxhoutot(ManjimupS)</v>
      </c>
      <c r="B1069" s="76">
        <f>'Results csv file'!C1516</f>
        <v>-2.8364779999999999E-3</v>
      </c>
      <c r="C1069" s="76">
        <f>'Results csv file'!D1516</f>
        <v>-5.9391060000000004E-3</v>
      </c>
      <c r="D1069" s="76">
        <f>'Results csv file'!E1516</f>
        <v>-8.1727529999999996E-3</v>
      </c>
      <c r="E1069" s="76">
        <f>'Results csv file'!F1516</f>
        <v>-9.8210080000000009E-3</v>
      </c>
      <c r="F1069" s="76">
        <f>'Results csv file'!G1516</f>
        <v>-1.1023949999999999E-2</v>
      </c>
      <c r="G1069" s="76">
        <f>'Results csv file'!H1516</f>
        <v>-1.174161E-2</v>
      </c>
      <c r="H1069" s="76">
        <f>'Results csv file'!I1516</f>
        <v>-1.2206689999999999E-2</v>
      </c>
      <c r="I1069" s="76">
        <f>'Results csv file'!J1516</f>
        <v>-1.2497579999999999E-2</v>
      </c>
      <c r="J1069" s="76">
        <f>'Results csv file'!K1516</f>
        <v>-1.310527E-2</v>
      </c>
      <c r="K1069" s="76">
        <f>'Results csv file'!L1516</f>
        <v>-1.30267E-2</v>
      </c>
      <c r="L1069" s="76">
        <f>'Results csv file'!M1516</f>
        <v>-1.288956E-2</v>
      </c>
      <c r="M1069" s="76">
        <f>'Results csv file'!N1516</f>
        <v>-1.254473E-2</v>
      </c>
      <c r="N1069" s="76">
        <f>'Results csv file'!O1516</f>
        <v>-1.251591E-2</v>
      </c>
      <c r="O1069" s="76">
        <f>'Results csv file'!P1516</f>
        <v>-1.2747420000000001E-2</v>
      </c>
      <c r="P1069" s="76">
        <f>'Results csv file'!Q1516</f>
        <v>-1.304747E-2</v>
      </c>
      <c r="Q1069" s="77">
        <f>'Results csv file'!R1516</f>
        <v>-1.32801E-2</v>
      </c>
      <c r="R1069" s="164"/>
      <c r="S1069" s="164"/>
      <c r="T1069" s="164"/>
      <c r="U1069" s="164"/>
      <c r="V1069" s="164"/>
      <c r="W1069" s="164"/>
      <c r="X1069" s="164"/>
    </row>
    <row r="1070" spans="1:24" x14ac:dyDescent="0.25">
      <c r="A1070" s="91" t="str">
        <f>'Results csv file'!A1521</f>
        <v>munxhoutot(NannupS)</v>
      </c>
      <c r="B1070" s="76">
        <f>'Results csv file'!C1517</f>
        <v>1.4808440000000001E-2</v>
      </c>
      <c r="C1070" s="76">
        <f>'Results csv file'!D1517</f>
        <v>1.0480400000000001E-2</v>
      </c>
      <c r="D1070" s="76">
        <f>'Results csv file'!E1517</f>
        <v>7.3252009999999999E-3</v>
      </c>
      <c r="E1070" s="76">
        <f>'Results csv file'!F1517</f>
        <v>4.9424309999999997E-3</v>
      </c>
      <c r="F1070" s="76">
        <f>'Results csv file'!G1517</f>
        <v>3.56574E-3</v>
      </c>
      <c r="G1070" s="76">
        <f>'Results csv file'!H1517</f>
        <v>2.3641640000000002E-3</v>
      </c>
      <c r="H1070" s="76">
        <f>'Results csv file'!I1517</f>
        <v>1.4443150000000001E-3</v>
      </c>
      <c r="I1070" s="76">
        <f>'Results csv file'!J1517</f>
        <v>7.6640940000000004E-4</v>
      </c>
      <c r="J1070" s="76">
        <f>'Results csv file'!K1517</f>
        <v>1.8207500000000001E-3</v>
      </c>
      <c r="K1070" s="76">
        <f>'Results csv file'!L1517</f>
        <v>2.4275210000000002E-3</v>
      </c>
      <c r="L1070" s="76">
        <f>'Results csv file'!M1517</f>
        <v>2.8563070000000002E-3</v>
      </c>
      <c r="M1070" s="76">
        <f>'Results csv file'!N1517</f>
        <v>2.4638519999999999E-3</v>
      </c>
      <c r="N1070" s="76">
        <f>'Results csv file'!O1517</f>
        <v>1.7264120000000001E-3</v>
      </c>
      <c r="O1070" s="76">
        <f>'Results csv file'!P1517</f>
        <v>9.3688899999999999E-4</v>
      </c>
      <c r="P1070" s="76">
        <f>'Results csv file'!Q1517</f>
        <v>2.79599E-4</v>
      </c>
      <c r="Q1070" s="77">
        <f>'Results csv file'!R1517</f>
        <v>-2.331729E-4</v>
      </c>
      <c r="R1070" s="164"/>
      <c r="S1070" s="164"/>
      <c r="T1070" s="164"/>
      <c r="U1070" s="164"/>
      <c r="V1070" s="164"/>
      <c r="W1070" s="164"/>
      <c r="X1070" s="164"/>
    </row>
    <row r="1071" spans="1:24" x14ac:dyDescent="0.25">
      <c r="A1071" s="91" t="str">
        <f>'Results csv file'!A1522</f>
        <v>munxhoutot(BroomehillS)</v>
      </c>
      <c r="B1071" s="76">
        <f>'Results csv file'!C1518</f>
        <v>3.8089089999999999E-2</v>
      </c>
      <c r="C1071" s="76">
        <f>'Results csv file'!D1518</f>
        <v>3.3381719999999997E-2</v>
      </c>
      <c r="D1071" s="76">
        <f>'Results csv file'!E1518</f>
        <v>2.9867049999999999E-2</v>
      </c>
      <c r="E1071" s="76">
        <f>'Results csv file'!F1518</f>
        <v>2.7164270000000001E-2</v>
      </c>
      <c r="F1071" s="76">
        <f>'Results csv file'!G1518</f>
        <v>2.595664E-2</v>
      </c>
      <c r="G1071" s="76">
        <f>'Results csv file'!H1518</f>
        <v>2.455688E-2</v>
      </c>
      <c r="H1071" s="76">
        <f>'Results csv file'!I1518</f>
        <v>2.3449870000000001E-2</v>
      </c>
      <c r="I1071" s="76">
        <f>'Results csv file'!J1518</f>
        <v>2.2595380000000002E-2</v>
      </c>
      <c r="J1071" s="76">
        <f>'Results csv file'!K1518</f>
        <v>2.4978549999999999E-2</v>
      </c>
      <c r="K1071" s="76">
        <f>'Results csv file'!L1518</f>
        <v>2.6107109999999999E-2</v>
      </c>
      <c r="L1071" s="76">
        <f>'Results csv file'!M1518</f>
        <v>2.6924449999999999E-2</v>
      </c>
      <c r="M1071" s="76">
        <f>'Results csv file'!N1518</f>
        <v>2.5696900000000002E-2</v>
      </c>
      <c r="N1071" s="76">
        <f>'Results csv file'!O1518</f>
        <v>2.420802E-2</v>
      </c>
      <c r="O1071" s="76">
        <f>'Results csv file'!P1518</f>
        <v>2.294264E-2</v>
      </c>
      <c r="P1071" s="76">
        <f>'Results csv file'!Q1518</f>
        <v>2.203101E-2</v>
      </c>
      <c r="Q1071" s="77">
        <f>'Results csv file'!R1518</f>
        <v>2.1341820000000001E-2</v>
      </c>
      <c r="R1071" s="164"/>
      <c r="S1071" s="164"/>
      <c r="T1071" s="164"/>
      <c r="U1071" s="164"/>
      <c r="V1071" s="164"/>
      <c r="W1071" s="164"/>
      <c r="X1071" s="164"/>
    </row>
    <row r="1072" spans="1:24" x14ac:dyDescent="0.25">
      <c r="A1072" s="91" t="str">
        <f>'Results csv file'!A1523</f>
        <v>munxhoutot(GnowangerupS)</v>
      </c>
      <c r="B1072" s="76">
        <f>'Results csv file'!C1519</f>
        <v>1.8332540000000001E-2</v>
      </c>
      <c r="C1072" s="76">
        <f>'Results csv file'!D1519</f>
        <v>1.434216E-2</v>
      </c>
      <c r="D1072" s="76">
        <f>'Results csv file'!E1519</f>
        <v>1.1422959999999999E-2</v>
      </c>
      <c r="E1072" s="76">
        <f>'Results csv file'!F1519</f>
        <v>9.2441989999999998E-3</v>
      </c>
      <c r="F1072" s="76">
        <f>'Results csv file'!G1519</f>
        <v>8.2024109999999997E-3</v>
      </c>
      <c r="G1072" s="76">
        <f>'Results csv file'!H1519</f>
        <v>7.1731349999999998E-3</v>
      </c>
      <c r="H1072" s="76">
        <f>'Results csv file'!I1519</f>
        <v>6.4166889999999997E-3</v>
      </c>
      <c r="I1072" s="76">
        <f>'Results csv file'!J1519</f>
        <v>5.8929000000000004E-3</v>
      </c>
      <c r="J1072" s="76">
        <f>'Results csv file'!K1519</f>
        <v>7.2992509999999997E-3</v>
      </c>
      <c r="K1072" s="76">
        <f>'Results csv file'!L1519</f>
        <v>7.9822839999999992E-3</v>
      </c>
      <c r="L1072" s="76">
        <f>'Results csv file'!M1519</f>
        <v>8.4842100000000007E-3</v>
      </c>
      <c r="M1072" s="76">
        <f>'Results csv file'!N1519</f>
        <v>7.7676860000000002E-3</v>
      </c>
      <c r="N1072" s="76">
        <f>'Results csv file'!O1519</f>
        <v>6.857686E-3</v>
      </c>
      <c r="O1072" s="76">
        <f>'Results csv file'!P1519</f>
        <v>6.0377190000000004E-3</v>
      </c>
      <c r="P1072" s="76">
        <f>'Results csv file'!Q1519</f>
        <v>5.436448E-3</v>
      </c>
      <c r="Q1072" s="77">
        <f>'Results csv file'!R1519</f>
        <v>4.999725E-3</v>
      </c>
      <c r="R1072" s="164"/>
      <c r="S1072" s="164"/>
      <c r="T1072" s="164"/>
      <c r="U1072" s="164"/>
      <c r="V1072" s="164"/>
      <c r="W1072" s="164"/>
      <c r="X1072" s="164"/>
    </row>
    <row r="1073" spans="1:24" x14ac:dyDescent="0.25">
      <c r="A1073" s="91" t="str">
        <f>'Results csv file'!A1524</f>
        <v>munxhoutot(JerramungupS)</v>
      </c>
      <c r="B1073" s="76">
        <f>'Results csv file'!C1520</f>
        <v>2.4600980000000001E-2</v>
      </c>
      <c r="C1073" s="76">
        <f>'Results csv file'!D1520</f>
        <v>1.9963959999999999E-2</v>
      </c>
      <c r="D1073" s="76">
        <f>'Results csv file'!E1520</f>
        <v>1.6454759999999999E-2</v>
      </c>
      <c r="E1073" s="76">
        <f>'Results csv file'!F1520</f>
        <v>1.370097E-2</v>
      </c>
      <c r="F1073" s="76">
        <f>'Results csv file'!G1520</f>
        <v>1.233631E-2</v>
      </c>
      <c r="G1073" s="76">
        <f>'Results csv file'!H1520</f>
        <v>1.084095E-2</v>
      </c>
      <c r="H1073" s="76">
        <f>'Results csv file'!I1520</f>
        <v>9.6178459999999993E-3</v>
      </c>
      <c r="I1073" s="76">
        <f>'Results csv file'!J1520</f>
        <v>8.6472630000000005E-3</v>
      </c>
      <c r="J1073" s="76">
        <f>'Results csv file'!K1520</f>
        <v>1.0563380000000001E-2</v>
      </c>
      <c r="K1073" s="76">
        <f>'Results csv file'!L1520</f>
        <v>1.140291E-2</v>
      </c>
      <c r="L1073" s="76">
        <f>'Results csv file'!M1520</f>
        <v>1.1977740000000001E-2</v>
      </c>
      <c r="M1073" s="76">
        <f>'Results csv file'!N1520</f>
        <v>1.13703E-2</v>
      </c>
      <c r="N1073" s="76">
        <f>'Results csv file'!O1520</f>
        <v>1.0385989999999999E-2</v>
      </c>
      <c r="O1073" s="76">
        <f>'Results csv file'!P1520</f>
        <v>9.3994620000000008E-3</v>
      </c>
      <c r="P1073" s="76">
        <f>'Results csv file'!Q1520</f>
        <v>8.6145140000000002E-3</v>
      </c>
      <c r="Q1073" s="77">
        <f>'Results csv file'!R1520</f>
        <v>7.9843339999999992E-3</v>
      </c>
      <c r="R1073" s="164"/>
      <c r="S1073" s="164"/>
      <c r="T1073" s="164"/>
      <c r="U1073" s="164"/>
      <c r="V1073" s="164"/>
      <c r="W1073" s="164"/>
      <c r="X1073" s="164"/>
    </row>
    <row r="1074" spans="1:24" x14ac:dyDescent="0.25">
      <c r="A1074" s="91" t="str">
        <f>'Results csv file'!A1525</f>
        <v>munxhoutot(KatanningS)</v>
      </c>
      <c r="B1074" s="76">
        <f>'Results csv file'!C1521</f>
        <v>1.8639759999999998E-2</v>
      </c>
      <c r="C1074" s="76">
        <f>'Results csv file'!D1521</f>
        <v>1.48205E-2</v>
      </c>
      <c r="D1074" s="76">
        <f>'Results csv file'!E1521</f>
        <v>1.205371E-2</v>
      </c>
      <c r="E1074" s="76">
        <f>'Results csv file'!F1521</f>
        <v>9.9793729999999997E-3</v>
      </c>
      <c r="F1074" s="76">
        <f>'Results csv file'!G1521</f>
        <v>9.0754240000000003E-3</v>
      </c>
      <c r="G1074" s="76">
        <f>'Results csv file'!H1521</f>
        <v>8.0838179999999996E-3</v>
      </c>
      <c r="H1074" s="76">
        <f>'Results csv file'!I1521</f>
        <v>7.3360669999999999E-3</v>
      </c>
      <c r="I1074" s="76">
        <f>'Results csv file'!J1521</f>
        <v>6.7923130000000003E-3</v>
      </c>
      <c r="J1074" s="76">
        <f>'Results csv file'!K1521</f>
        <v>8.3051099999999992E-3</v>
      </c>
      <c r="K1074" s="76">
        <f>'Results csv file'!L1521</f>
        <v>9.0079860000000008E-3</v>
      </c>
      <c r="L1074" s="76">
        <f>'Results csv file'!M1521</f>
        <v>9.5495630000000005E-3</v>
      </c>
      <c r="M1074" s="76">
        <f>'Results csv file'!N1521</f>
        <v>8.8880780000000006E-3</v>
      </c>
      <c r="N1074" s="76">
        <f>'Results csv file'!O1521</f>
        <v>8.0611529999999997E-3</v>
      </c>
      <c r="O1074" s="76">
        <f>'Results csv file'!P1521</f>
        <v>7.3263429999999999E-3</v>
      </c>
      <c r="P1074" s="76">
        <f>'Results csv file'!Q1521</f>
        <v>6.7827019999999998E-3</v>
      </c>
      <c r="Q1074" s="77">
        <f>'Results csv file'!R1521</f>
        <v>6.3841050000000002E-3</v>
      </c>
      <c r="R1074" s="164"/>
      <c r="S1074" s="164"/>
      <c r="T1074" s="164"/>
      <c r="U1074" s="164"/>
      <c r="V1074" s="164"/>
      <c r="W1074" s="164"/>
      <c r="X1074" s="164"/>
    </row>
    <row r="1075" spans="1:24" x14ac:dyDescent="0.25">
      <c r="A1075" s="91" t="str">
        <f>'Results csv file'!A1526</f>
        <v>munxhoutot(KentS)</v>
      </c>
      <c r="B1075" s="76">
        <f>'Results csv file'!C1522</f>
        <v>-0.19655800000000001</v>
      </c>
      <c r="C1075" s="76">
        <f>'Results csv file'!D1522</f>
        <v>-0.19211600000000001</v>
      </c>
      <c r="D1075" s="76">
        <f>'Results csv file'!E1522</f>
        <v>-0.189111</v>
      </c>
      <c r="E1075" s="76">
        <f>'Results csv file'!F1522</f>
        <v>-0.186894</v>
      </c>
      <c r="F1075" s="76">
        <f>'Results csv file'!G1522</f>
        <v>-0.18701999999999999</v>
      </c>
      <c r="G1075" s="76">
        <f>'Results csv file'!H1522</f>
        <v>-0.18421599999999999</v>
      </c>
      <c r="H1075" s="76">
        <f>'Results csv file'!I1522</f>
        <v>-0.18146300000000001</v>
      </c>
      <c r="I1075" s="76">
        <f>'Results csv file'!J1522</f>
        <v>-0.17896200000000001</v>
      </c>
      <c r="J1075" s="76">
        <f>'Results csv file'!K1522</f>
        <v>-0.19034899999999999</v>
      </c>
      <c r="K1075" s="76">
        <f>'Results csv file'!L1522</f>
        <v>-0.19217500000000001</v>
      </c>
      <c r="L1075" s="76">
        <f>'Results csv file'!M1522</f>
        <v>-0.192408</v>
      </c>
      <c r="M1075" s="76">
        <f>'Results csv file'!N1522</f>
        <v>-0.18507799999999999</v>
      </c>
      <c r="N1075" s="76">
        <f>'Results csv file'!O1522</f>
        <v>-0.17843400000000001</v>
      </c>
      <c r="O1075" s="76">
        <f>'Results csv file'!P1522</f>
        <v>-0.17393800000000001</v>
      </c>
      <c r="P1075" s="76">
        <f>'Results csv file'!Q1522</f>
        <v>-0.171099</v>
      </c>
      <c r="Q1075" s="77">
        <f>'Results csv file'!R1522</f>
        <v>-0.16867499999999999</v>
      </c>
      <c r="R1075" s="164"/>
      <c r="S1075" s="164"/>
      <c r="T1075" s="164"/>
      <c r="U1075" s="164"/>
      <c r="V1075" s="164"/>
      <c r="W1075" s="164"/>
      <c r="X1075" s="164"/>
    </row>
    <row r="1076" spans="1:24" x14ac:dyDescent="0.25">
      <c r="A1076" s="91" t="str">
        <f>'Results csv file'!A1527</f>
        <v>munxhoutot(KojonupS)</v>
      </c>
      <c r="B1076" s="76">
        <f>'Results csv file'!C1523</f>
        <v>4.705836E-2</v>
      </c>
      <c r="C1076" s="76">
        <f>'Results csv file'!D1523</f>
        <v>4.3160160000000003E-2</v>
      </c>
      <c r="D1076" s="76">
        <f>'Results csv file'!E1523</f>
        <v>4.0365390000000001E-2</v>
      </c>
      <c r="E1076" s="76">
        <f>'Results csv file'!F1523</f>
        <v>3.8224809999999998E-2</v>
      </c>
      <c r="F1076" s="76">
        <f>'Results csv file'!G1523</f>
        <v>3.740429E-2</v>
      </c>
      <c r="G1076" s="76">
        <f>'Results csv file'!H1523</f>
        <v>3.6040299999999997E-2</v>
      </c>
      <c r="H1076" s="76">
        <f>'Results csv file'!I1523</f>
        <v>3.4852130000000002E-2</v>
      </c>
      <c r="I1076" s="76">
        <f>'Results csv file'!J1523</f>
        <v>3.384914E-2</v>
      </c>
      <c r="J1076" s="76">
        <f>'Results csv file'!K1523</f>
        <v>3.6635519999999998E-2</v>
      </c>
      <c r="K1076" s="76">
        <f>'Results csv file'!L1523</f>
        <v>3.749624E-2</v>
      </c>
      <c r="L1076" s="76">
        <f>'Results csv file'!M1523</f>
        <v>3.8024090000000003E-2</v>
      </c>
      <c r="M1076" s="76">
        <f>'Results csv file'!N1523</f>
        <v>3.6920929999999998E-2</v>
      </c>
      <c r="N1076" s="76">
        <f>'Results csv file'!O1523</f>
        <v>3.5564949999999998E-2</v>
      </c>
      <c r="O1076" s="76">
        <f>'Results csv file'!P1523</f>
        <v>3.4414519999999997E-2</v>
      </c>
      <c r="P1076" s="76">
        <f>'Results csv file'!Q1523</f>
        <v>3.3576269999999998E-2</v>
      </c>
      <c r="Q1076" s="77">
        <f>'Results csv file'!R1523</f>
        <v>3.2894E-2</v>
      </c>
      <c r="R1076" s="164"/>
      <c r="S1076" s="164"/>
      <c r="T1076" s="164"/>
      <c r="U1076" s="164"/>
      <c r="V1076" s="164"/>
      <c r="W1076" s="164"/>
      <c r="X1076" s="164"/>
    </row>
    <row r="1077" spans="1:24" x14ac:dyDescent="0.25">
      <c r="A1077" s="91" t="str">
        <f>'Results csv file'!A1528</f>
        <v>munxhoutot(Woodanilling)</v>
      </c>
      <c r="B1077" s="76">
        <f>'Results csv file'!C1524</f>
        <v>-4.9934779999999998E-2</v>
      </c>
      <c r="C1077" s="76">
        <f>'Results csv file'!D1524</f>
        <v>-5.0170439999999997E-2</v>
      </c>
      <c r="D1077" s="76">
        <f>'Results csv file'!E1524</f>
        <v>-5.0327419999999998E-2</v>
      </c>
      <c r="E1077" s="76">
        <f>'Results csv file'!F1524</f>
        <v>-5.0425530000000003E-2</v>
      </c>
      <c r="F1077" s="76">
        <f>'Results csv file'!G1524</f>
        <v>-5.1314319999999997E-2</v>
      </c>
      <c r="G1077" s="76">
        <f>'Results csv file'!H1524</f>
        <v>-5.1119520000000002E-2</v>
      </c>
      <c r="H1077" s="76">
        <f>'Results csv file'!I1524</f>
        <v>-5.0827600000000001E-2</v>
      </c>
      <c r="I1077" s="76">
        <f>'Results csv file'!J1524</f>
        <v>-5.0545260000000002E-2</v>
      </c>
      <c r="J1077" s="76">
        <f>'Results csv file'!K1524</f>
        <v>-5.5025879999999999E-2</v>
      </c>
      <c r="K1077" s="76">
        <f>'Results csv file'!L1524</f>
        <v>-5.6293259999999998E-2</v>
      </c>
      <c r="L1077" s="76">
        <f>'Results csv file'!M1524</f>
        <v>-5.6979099999999998E-2</v>
      </c>
      <c r="M1077" s="76">
        <f>'Results csv file'!N1524</f>
        <v>-5.5014319999999999E-2</v>
      </c>
      <c r="N1077" s="76">
        <f>'Results csv file'!O1524</f>
        <v>-5.3330750000000003E-2</v>
      </c>
      <c r="O1077" s="76">
        <f>'Results csv file'!P1524</f>
        <v>-5.2391E-2</v>
      </c>
      <c r="P1077" s="76">
        <f>'Results csv file'!Q1524</f>
        <v>-5.199314E-2</v>
      </c>
      <c r="Q1077" s="77">
        <f>'Results csv file'!R1524</f>
        <v>-5.1692340000000003E-2</v>
      </c>
      <c r="R1077" s="164"/>
      <c r="S1077" s="164"/>
      <c r="T1077" s="164"/>
      <c r="U1077" s="164"/>
      <c r="V1077" s="164"/>
      <c r="W1077" s="164"/>
      <c r="X1077" s="164"/>
    </row>
    <row r="1078" spans="1:24" x14ac:dyDescent="0.25">
      <c r="A1078" s="91" t="str">
        <f>'Results csv file'!A1529</f>
        <v>munxhoutot(AlbanyBal)</v>
      </c>
      <c r="B1078" s="76">
        <f>'Results csv file'!C1525</f>
        <v>-6.9837150000000001E-2</v>
      </c>
      <c r="C1078" s="76">
        <f>'Results csv file'!D1525</f>
        <v>-7.0317649999999995E-2</v>
      </c>
      <c r="D1078" s="76">
        <f>'Results csv file'!E1525</f>
        <v>-7.0807919999999996E-2</v>
      </c>
      <c r="E1078" s="76">
        <f>'Results csv file'!F1525</f>
        <v>-7.1239360000000002E-2</v>
      </c>
      <c r="F1078" s="76">
        <f>'Results csv file'!G1525</f>
        <v>-7.1607660000000004E-2</v>
      </c>
      <c r="G1078" s="76">
        <f>'Results csv file'!H1525</f>
        <v>-7.1209839999999996E-2</v>
      </c>
      <c r="H1078" s="76">
        <f>'Results csv file'!I1525</f>
        <v>-7.0753629999999998E-2</v>
      </c>
      <c r="I1078" s="76">
        <f>'Results csv file'!J1525</f>
        <v>-7.0297349999999995E-2</v>
      </c>
      <c r="J1078" s="76">
        <f>'Results csv file'!K1525</f>
        <v>-7.3396920000000004E-2</v>
      </c>
      <c r="K1078" s="76">
        <f>'Results csv file'!L1525</f>
        <v>-7.3688429999999999E-2</v>
      </c>
      <c r="L1078" s="76">
        <f>'Results csv file'!M1525</f>
        <v>-7.3600929999999995E-2</v>
      </c>
      <c r="M1078" s="76">
        <f>'Results csv file'!N1525</f>
        <v>-7.1239559999999993E-2</v>
      </c>
      <c r="N1078" s="76">
        <f>'Results csv file'!O1525</f>
        <v>-6.9265510000000002E-2</v>
      </c>
      <c r="O1078" s="76">
        <f>'Results csv file'!P1525</f>
        <v>-6.8103179999999999E-2</v>
      </c>
      <c r="P1078" s="76">
        <f>'Results csv file'!Q1525</f>
        <v>-6.7482539999999994E-2</v>
      </c>
      <c r="Q1078" s="77">
        <f>'Results csv file'!R1525</f>
        <v>-6.6949149999999999E-2</v>
      </c>
      <c r="R1078" s="164"/>
      <c r="S1078" s="164"/>
      <c r="T1078" s="164"/>
      <c r="U1078" s="164"/>
      <c r="V1078" s="164"/>
      <c r="W1078" s="164"/>
      <c r="X1078" s="164"/>
    </row>
    <row r="1079" spans="1:24" x14ac:dyDescent="0.25">
      <c r="A1079" s="91" t="str">
        <f>'Results csv file'!A1530</f>
        <v>munxhoutot(AlbanyCentra)</v>
      </c>
      <c r="B1079" s="76">
        <f>'Results csv file'!C1526</f>
        <v>2.9919029999999999E-2</v>
      </c>
      <c r="C1079" s="76">
        <f>'Results csv file'!D1526</f>
        <v>2.6333200000000001E-2</v>
      </c>
      <c r="D1079" s="76">
        <f>'Results csv file'!E1526</f>
        <v>2.3665930000000002E-2</v>
      </c>
      <c r="E1079" s="76">
        <f>'Results csv file'!F1526</f>
        <v>2.1610520000000001E-2</v>
      </c>
      <c r="F1079" s="76">
        <f>'Results csv file'!G1526</f>
        <v>1.9751589999999999E-2</v>
      </c>
      <c r="G1079" s="76">
        <f>'Results csv file'!H1526</f>
        <v>1.849638E-2</v>
      </c>
      <c r="H1079" s="76">
        <f>'Results csv file'!I1526</f>
        <v>1.7505059999999999E-2</v>
      </c>
      <c r="I1079" s="76">
        <f>'Results csv file'!J1526</f>
        <v>1.6689079999999998E-2</v>
      </c>
      <c r="J1079" s="76">
        <f>'Results csv file'!K1526</f>
        <v>1.6185359999999999E-2</v>
      </c>
      <c r="K1079" s="76">
        <f>'Results csv file'!L1526</f>
        <v>1.6460530000000001E-2</v>
      </c>
      <c r="L1079" s="76">
        <f>'Results csv file'!M1526</f>
        <v>1.6685309999999998E-2</v>
      </c>
      <c r="M1079" s="76">
        <f>'Results csv file'!N1526</f>
        <v>1.6253730000000001E-2</v>
      </c>
      <c r="N1079" s="76">
        <f>'Results csv file'!O1526</f>
        <v>1.5285429999999999E-2</v>
      </c>
      <c r="O1079" s="76">
        <f>'Results csv file'!P1526</f>
        <v>1.414119E-2</v>
      </c>
      <c r="P1079" s="76">
        <f>'Results csv file'!Q1526</f>
        <v>1.309975E-2</v>
      </c>
      <c r="Q1079" s="77">
        <f>'Results csv file'!R1526</f>
        <v>1.223112E-2</v>
      </c>
      <c r="R1079" s="164"/>
      <c r="S1079" s="164"/>
      <c r="T1079" s="164"/>
      <c r="U1079" s="164"/>
      <c r="V1079" s="164"/>
      <c r="W1079" s="164"/>
      <c r="X1079" s="164"/>
    </row>
    <row r="1080" spans="1:24" x14ac:dyDescent="0.25">
      <c r="A1080" s="91" t="str">
        <f>'Results csv file'!A1531</f>
        <v>munxhoutot(CranbrookS)</v>
      </c>
      <c r="B1080" s="76">
        <f>'Results csv file'!C1527</f>
        <v>4.8069500000000001E-2</v>
      </c>
      <c r="C1080" s="76">
        <f>'Results csv file'!D1527</f>
        <v>4.2935050000000002E-2</v>
      </c>
      <c r="D1080" s="76">
        <f>'Results csv file'!E1527</f>
        <v>3.9087740000000003E-2</v>
      </c>
      <c r="E1080" s="76">
        <f>'Results csv file'!F1527</f>
        <v>3.6085260000000001E-2</v>
      </c>
      <c r="F1080" s="76">
        <f>'Results csv file'!G1527</f>
        <v>3.4607350000000002E-2</v>
      </c>
      <c r="G1080" s="76">
        <f>'Results csv file'!H1527</f>
        <v>3.2781320000000003E-2</v>
      </c>
      <c r="H1080" s="76">
        <f>'Results csv file'!I1527</f>
        <v>3.1247090000000002E-2</v>
      </c>
      <c r="I1080" s="76">
        <f>'Results csv file'!J1527</f>
        <v>2.9975379999999999E-2</v>
      </c>
      <c r="J1080" s="76">
        <f>'Results csv file'!K1527</f>
        <v>3.2941430000000001E-2</v>
      </c>
      <c r="K1080" s="76">
        <f>'Results csv file'!L1527</f>
        <v>3.407056E-2</v>
      </c>
      <c r="L1080" s="76">
        <f>'Results csv file'!M1527</f>
        <v>3.4780150000000003E-2</v>
      </c>
      <c r="M1080" s="76">
        <f>'Results csv file'!N1527</f>
        <v>3.3562080000000001E-2</v>
      </c>
      <c r="N1080" s="76">
        <f>'Results csv file'!O1527</f>
        <v>3.1870570000000001E-2</v>
      </c>
      <c r="O1080" s="76">
        <f>'Results csv file'!P1527</f>
        <v>3.0332499999999998E-2</v>
      </c>
      <c r="P1080" s="76">
        <f>'Results csv file'!Q1527</f>
        <v>2.9170439999999999E-2</v>
      </c>
      <c r="Q1080" s="77">
        <f>'Results csv file'!R1527</f>
        <v>2.8240540000000001E-2</v>
      </c>
      <c r="R1080" s="164"/>
      <c r="S1080" s="164"/>
      <c r="T1080" s="164"/>
      <c r="U1080" s="164"/>
      <c r="V1080" s="164"/>
      <c r="W1080" s="164"/>
      <c r="X1080" s="164"/>
    </row>
    <row r="1081" spans="1:24" x14ac:dyDescent="0.25">
      <c r="A1081" s="91" t="str">
        <f>'Results csv file'!A1532</f>
        <v>munxhoutot(DenmarkS)</v>
      </c>
      <c r="B1081" s="76">
        <f>'Results csv file'!C1528</f>
        <v>4.1013069999999999E-2</v>
      </c>
      <c r="C1081" s="76">
        <f>'Results csv file'!D1528</f>
        <v>3.6374280000000002E-2</v>
      </c>
      <c r="D1081" s="76">
        <f>'Results csv file'!E1528</f>
        <v>3.292552E-2</v>
      </c>
      <c r="E1081" s="76">
        <f>'Results csv file'!F1528</f>
        <v>3.0233929999999999E-2</v>
      </c>
      <c r="F1081" s="76">
        <f>'Results csv file'!G1528</f>
        <v>2.8408940000000001E-2</v>
      </c>
      <c r="G1081" s="76">
        <f>'Results csv file'!H1528</f>
        <v>2.6615630000000001E-2</v>
      </c>
      <c r="H1081" s="76">
        <f>'Results csv file'!I1528</f>
        <v>2.511385E-2</v>
      </c>
      <c r="I1081" s="76">
        <f>'Results csv file'!J1528</f>
        <v>2.3854440000000001E-2</v>
      </c>
      <c r="J1081" s="76">
        <f>'Results csv file'!K1528</f>
        <v>2.564874E-2</v>
      </c>
      <c r="K1081" s="76">
        <f>'Results csv file'!L1528</f>
        <v>2.6277559999999998E-2</v>
      </c>
      <c r="L1081" s="76">
        <f>'Results csv file'!M1528</f>
        <v>2.656714E-2</v>
      </c>
      <c r="M1081" s="76">
        <f>'Results csv file'!N1528</f>
        <v>2.531106E-2</v>
      </c>
      <c r="N1081" s="76">
        <f>'Results csv file'!O1528</f>
        <v>2.361533E-2</v>
      </c>
      <c r="O1081" s="76">
        <f>'Results csv file'!P1528</f>
        <v>2.2030660000000001E-2</v>
      </c>
      <c r="P1081" s="76">
        <f>'Results csv file'!Q1528</f>
        <v>2.076913E-2</v>
      </c>
      <c r="Q1081" s="77">
        <f>'Results csv file'!R1528</f>
        <v>1.9718869999999999E-2</v>
      </c>
      <c r="R1081" s="164"/>
      <c r="S1081" s="164"/>
      <c r="T1081" s="164"/>
      <c r="U1081" s="164"/>
      <c r="V1081" s="164"/>
      <c r="W1081" s="164"/>
      <c r="X1081" s="164"/>
    </row>
    <row r="1082" spans="1:24" x14ac:dyDescent="0.25">
      <c r="A1082" s="91" t="str">
        <f>'Results csv file'!A1533</f>
        <v>munxhoutot(PlantagenetS)</v>
      </c>
      <c r="B1082" s="76">
        <f>'Results csv file'!C1529</f>
        <v>-5.4574079999999997E-2</v>
      </c>
      <c r="C1082" s="76">
        <f>'Results csv file'!D1529</f>
        <v>-5.5965250000000001E-2</v>
      </c>
      <c r="D1082" s="76">
        <f>'Results csv file'!E1529</f>
        <v>-5.7023129999999998E-2</v>
      </c>
      <c r="E1082" s="76">
        <f>'Results csv file'!F1529</f>
        <v>-5.7835900000000003E-2</v>
      </c>
      <c r="F1082" s="76">
        <f>'Results csv file'!G1529</f>
        <v>-5.8680910000000003E-2</v>
      </c>
      <c r="G1082" s="76">
        <f>'Results csv file'!H1529</f>
        <v>-5.8555049999999997E-2</v>
      </c>
      <c r="H1082" s="76">
        <f>'Results csv file'!I1529</f>
        <v>-5.8274069999999997E-2</v>
      </c>
      <c r="I1082" s="76">
        <f>'Results csv file'!J1529</f>
        <v>-5.791574E-2</v>
      </c>
      <c r="J1082" s="76">
        <f>'Results csv file'!K1529</f>
        <v>-6.0455050000000003E-2</v>
      </c>
      <c r="K1082" s="76">
        <f>'Results csv file'!L1529</f>
        <v>-6.038731E-2</v>
      </c>
      <c r="L1082" s="76">
        <f>'Results csv file'!M1529</f>
        <v>-6.0019330000000003E-2</v>
      </c>
      <c r="M1082" s="76">
        <f>'Results csv file'!N1529</f>
        <v>-5.777844E-2</v>
      </c>
      <c r="N1082" s="76">
        <f>'Results csv file'!O1529</f>
        <v>-5.6028019999999998E-2</v>
      </c>
      <c r="O1082" s="76">
        <f>'Results csv file'!P1529</f>
        <v>-5.5073730000000001E-2</v>
      </c>
      <c r="P1082" s="76">
        <f>'Results csv file'!Q1529</f>
        <v>-5.4600429999999998E-2</v>
      </c>
      <c r="Q1082" s="77">
        <f>'Results csv file'!R1529</f>
        <v>-5.4175300000000003E-2</v>
      </c>
      <c r="R1082" s="164"/>
      <c r="S1082" s="164"/>
      <c r="T1082" s="164"/>
      <c r="U1082" s="164"/>
      <c r="V1082" s="164"/>
      <c r="W1082" s="164"/>
      <c r="X1082" s="164"/>
    </row>
    <row r="1083" spans="1:24" x14ac:dyDescent="0.25">
      <c r="A1083" s="91" t="str">
        <f>'Results csv file'!A1534</f>
        <v>munxhoutot(BrooktonS)</v>
      </c>
      <c r="B1083" s="76">
        <f>'Results csv file'!C1530</f>
        <v>-4.9191749999999999E-2</v>
      </c>
      <c r="C1083" s="76">
        <f>'Results csv file'!D1530</f>
        <v>-5.0750429999999999E-2</v>
      </c>
      <c r="D1083" s="76">
        <f>'Results csv file'!E1530</f>
        <v>-5.1985480000000001E-2</v>
      </c>
      <c r="E1083" s="76">
        <f>'Results csv file'!F1530</f>
        <v>-5.2975420000000002E-2</v>
      </c>
      <c r="F1083" s="76">
        <f>'Results csv file'!G1530</f>
        <v>-5.3722279999999997E-2</v>
      </c>
      <c r="G1083" s="76">
        <f>'Results csv file'!H1530</f>
        <v>-5.3731979999999999E-2</v>
      </c>
      <c r="H1083" s="76">
        <f>'Results csv file'!I1530</f>
        <v>-5.360612E-2</v>
      </c>
      <c r="I1083" s="76">
        <f>'Results csv file'!J1530</f>
        <v>-5.3412359999999999E-2</v>
      </c>
      <c r="J1083" s="76">
        <f>'Results csv file'!K1530</f>
        <v>-5.5077599999999997E-2</v>
      </c>
      <c r="K1083" s="76">
        <f>'Results csv file'!L1530</f>
        <v>-5.4768020000000001E-2</v>
      </c>
      <c r="L1083" s="76">
        <f>'Results csv file'!M1530</f>
        <v>-5.4255530000000003E-2</v>
      </c>
      <c r="M1083" s="76">
        <f>'Results csv file'!N1530</f>
        <v>-5.2355510000000001E-2</v>
      </c>
      <c r="N1083" s="76">
        <f>'Results csv file'!O1530</f>
        <v>-5.0909330000000003E-2</v>
      </c>
      <c r="O1083" s="76">
        <f>'Results csv file'!P1530</f>
        <v>-5.0156329999999999E-2</v>
      </c>
      <c r="P1083" s="76">
        <f>'Results csv file'!Q1530</f>
        <v>-4.9798589999999997E-2</v>
      </c>
      <c r="Q1083" s="77">
        <f>'Results csv file'!R1530</f>
        <v>-4.9469800000000001E-2</v>
      </c>
      <c r="R1083" s="164"/>
      <c r="S1083" s="164"/>
      <c r="T1083" s="164"/>
      <c r="U1083" s="164"/>
      <c r="V1083" s="164"/>
      <c r="W1083" s="164"/>
      <c r="X1083" s="164"/>
    </row>
    <row r="1084" spans="1:24" x14ac:dyDescent="0.25">
      <c r="A1084" s="91" t="str">
        <f>'Results csv file'!A1535</f>
        <v>munxhoutot(CuballingS)</v>
      </c>
      <c r="B1084" s="76">
        <f>'Results csv file'!C1531</f>
        <v>3.8533369999999997E-2</v>
      </c>
      <c r="C1084" s="76">
        <f>'Results csv file'!D1531</f>
        <v>3.5302470000000002E-2</v>
      </c>
      <c r="D1084" s="76">
        <f>'Results csv file'!E1531</f>
        <v>3.280918E-2</v>
      </c>
      <c r="E1084" s="76">
        <f>'Results csv file'!F1531</f>
        <v>3.0817250000000001E-2</v>
      </c>
      <c r="F1084" s="76">
        <f>'Results csv file'!G1531</f>
        <v>2.9323809999999999E-2</v>
      </c>
      <c r="G1084" s="76">
        <f>'Results csv file'!H1531</f>
        <v>2.8029080000000001E-2</v>
      </c>
      <c r="H1084" s="76">
        <f>'Results csv file'!I1531</f>
        <v>2.693951E-2</v>
      </c>
      <c r="I1084" s="76">
        <f>'Results csv file'!J1531</f>
        <v>2.6015610000000002E-2</v>
      </c>
      <c r="J1084" s="76">
        <f>'Results csv file'!K1531</f>
        <v>2.6520309999999998E-2</v>
      </c>
      <c r="K1084" s="76">
        <f>'Results csv file'!L1531</f>
        <v>2.6961860000000001E-2</v>
      </c>
      <c r="L1084" s="76">
        <f>'Results csv file'!M1531</f>
        <v>2.731397E-2</v>
      </c>
      <c r="M1084" s="76">
        <f>'Results csv file'!N1531</f>
        <v>2.6570730000000001E-2</v>
      </c>
      <c r="N1084" s="76">
        <f>'Results csv file'!O1531</f>
        <v>2.5422179999999999E-2</v>
      </c>
      <c r="O1084" s="76">
        <f>'Results csv file'!P1531</f>
        <v>2.426236E-2</v>
      </c>
      <c r="P1084" s="76">
        <f>'Results csv file'!Q1531</f>
        <v>2.3284539999999999E-2</v>
      </c>
      <c r="Q1084" s="77">
        <f>'Results csv file'!R1531</f>
        <v>2.2460979999999998E-2</v>
      </c>
      <c r="R1084" s="164"/>
      <c r="S1084" s="164"/>
      <c r="T1084" s="164"/>
      <c r="U1084" s="164"/>
      <c r="V1084" s="164"/>
      <c r="W1084" s="164"/>
      <c r="X1084" s="164"/>
    </row>
    <row r="1085" spans="1:24" x14ac:dyDescent="0.25">
      <c r="A1085" s="91" t="str">
        <f>'Results csv file'!A1536</f>
        <v>munxhoutot(DumbleyungS)</v>
      </c>
      <c r="B1085" s="76">
        <f>'Results csv file'!C1532</f>
        <v>-1.4544990000000001E-2</v>
      </c>
      <c r="C1085" s="76">
        <f>'Results csv file'!D1532</f>
        <v>-1.7657699999999998E-2</v>
      </c>
      <c r="D1085" s="76">
        <f>'Results csv file'!E1532</f>
        <v>-2.0016490000000001E-2</v>
      </c>
      <c r="E1085" s="76">
        <f>'Results csv file'!F1532</f>
        <v>-2.1846190000000001E-2</v>
      </c>
      <c r="F1085" s="76">
        <f>'Results csv file'!G1532</f>
        <v>-2.304289E-2</v>
      </c>
      <c r="G1085" s="76">
        <f>'Results csv file'!H1532</f>
        <v>-2.3740270000000001E-2</v>
      </c>
      <c r="H1085" s="76">
        <f>'Results csv file'!I1532</f>
        <v>-2.4214639999999999E-2</v>
      </c>
      <c r="I1085" s="76">
        <f>'Results csv file'!J1532</f>
        <v>-2.451474E-2</v>
      </c>
      <c r="J1085" s="76">
        <f>'Results csv file'!K1532</f>
        <v>-2.494907E-2</v>
      </c>
      <c r="K1085" s="76">
        <f>'Results csv file'!L1532</f>
        <v>-2.4530679999999999E-2</v>
      </c>
      <c r="L1085" s="76">
        <f>'Results csv file'!M1532</f>
        <v>-2.4074640000000001E-2</v>
      </c>
      <c r="M1085" s="76">
        <f>'Results csv file'!N1532</f>
        <v>-2.3220439999999998E-2</v>
      </c>
      <c r="N1085" s="76">
        <f>'Results csv file'!O1532</f>
        <v>-2.2816900000000001E-2</v>
      </c>
      <c r="O1085" s="76">
        <f>'Results csv file'!P1532</f>
        <v>-2.2826550000000001E-2</v>
      </c>
      <c r="P1085" s="76">
        <f>'Results csv file'!Q1532</f>
        <v>-2.299081E-2</v>
      </c>
      <c r="Q1085" s="77">
        <f>'Results csv file'!R1532</f>
        <v>-2.3097309999999999E-2</v>
      </c>
      <c r="R1085" s="164"/>
      <c r="S1085" s="164"/>
      <c r="T1085" s="164"/>
      <c r="U1085" s="164"/>
      <c r="V1085" s="164"/>
      <c r="W1085" s="164"/>
      <c r="X1085" s="164"/>
    </row>
    <row r="1086" spans="1:24" x14ac:dyDescent="0.25">
      <c r="A1086" s="91" t="str">
        <f>'Results csv file'!A1537</f>
        <v>munxhoutot(NarroginS)</v>
      </c>
      <c r="B1086" s="76">
        <f>'Results csv file'!C1533</f>
        <v>-4.9139140000000001E-3</v>
      </c>
      <c r="C1086" s="76">
        <f>'Results csv file'!D1533</f>
        <v>-7.7827260000000002E-3</v>
      </c>
      <c r="D1086" s="76">
        <f>'Results csv file'!E1533</f>
        <v>-9.8777459999999997E-3</v>
      </c>
      <c r="E1086" s="76">
        <f>'Results csv file'!F1533</f>
        <v>-1.147315E-2</v>
      </c>
      <c r="F1086" s="76">
        <f>'Results csv file'!G1533</f>
        <v>-1.272041E-2</v>
      </c>
      <c r="G1086" s="76">
        <f>'Results csv file'!H1533</f>
        <v>-1.345783E-2</v>
      </c>
      <c r="H1086" s="76">
        <f>'Results csv file'!I1533</f>
        <v>-1.397179E-2</v>
      </c>
      <c r="I1086" s="76">
        <f>'Results csv file'!J1533</f>
        <v>-1.434031E-2</v>
      </c>
      <c r="J1086" s="76">
        <f>'Results csv file'!K1533</f>
        <v>-1.502274E-2</v>
      </c>
      <c r="K1086" s="76">
        <f>'Results csv file'!L1533</f>
        <v>-1.484719E-2</v>
      </c>
      <c r="L1086" s="76">
        <f>'Results csv file'!M1533</f>
        <v>-1.46331E-2</v>
      </c>
      <c r="M1086" s="76">
        <f>'Results csv file'!N1533</f>
        <v>-1.414258E-2</v>
      </c>
      <c r="N1086" s="76">
        <f>'Results csv file'!O1533</f>
        <v>-1.40655E-2</v>
      </c>
      <c r="O1086" s="76">
        <f>'Results csv file'!P1533</f>
        <v>-1.4306630000000001E-2</v>
      </c>
      <c r="P1086" s="76">
        <f>'Results csv file'!Q1533</f>
        <v>-1.464525E-2</v>
      </c>
      <c r="Q1086" s="77">
        <f>'Results csv file'!R1533</f>
        <v>-1.4916199999999999E-2</v>
      </c>
      <c r="R1086" s="164"/>
      <c r="S1086" s="164"/>
      <c r="T1086" s="164"/>
      <c r="U1086" s="164"/>
      <c r="V1086" s="164"/>
      <c r="W1086" s="164"/>
      <c r="X1086" s="164"/>
    </row>
    <row r="1087" spans="1:24" x14ac:dyDescent="0.25">
      <c r="A1087" s="91" t="str">
        <f>'Results csv file'!A1538</f>
        <v>munxhoutot(NarroginT)</v>
      </c>
      <c r="B1087" s="76">
        <f>'Results csv file'!C1534</f>
        <v>-8.4644789999999998E-2</v>
      </c>
      <c r="C1087" s="76">
        <f>'Results csv file'!D1534</f>
        <v>-8.3580849999999998E-2</v>
      </c>
      <c r="D1087" s="76">
        <f>'Results csv file'!E1534</f>
        <v>-8.2800189999999996E-2</v>
      </c>
      <c r="E1087" s="76">
        <f>'Results csv file'!F1534</f>
        <v>-8.2146419999999998E-2</v>
      </c>
      <c r="F1087" s="76">
        <f>'Results csv file'!G1534</f>
        <v>-8.2517469999999996E-2</v>
      </c>
      <c r="G1087" s="76">
        <f>'Results csv file'!H1534</f>
        <v>-8.1846829999999995E-2</v>
      </c>
      <c r="H1087" s="76">
        <f>'Results csv file'!I1534</f>
        <v>-8.1176129999999999E-2</v>
      </c>
      <c r="I1087" s="76">
        <f>'Results csv file'!J1534</f>
        <v>-8.0534350000000005E-2</v>
      </c>
      <c r="J1087" s="76">
        <f>'Results csv file'!K1534</f>
        <v>-8.603421E-2</v>
      </c>
      <c r="K1087" s="76">
        <f>'Results csv file'!L1534</f>
        <v>-8.8294750000000005E-2</v>
      </c>
      <c r="L1087" s="76">
        <f>'Results csv file'!M1534</f>
        <v>-8.9849620000000005E-2</v>
      </c>
      <c r="M1087" s="76">
        <f>'Results csv file'!N1534</f>
        <v>-8.7461349999999993E-2</v>
      </c>
      <c r="N1087" s="76">
        <f>'Results csv file'!O1534</f>
        <v>-8.5110909999999998E-2</v>
      </c>
      <c r="O1087" s="76">
        <f>'Results csv file'!P1534</f>
        <v>-8.3684499999999995E-2</v>
      </c>
      <c r="P1087" s="76">
        <f>'Results csv file'!Q1534</f>
        <v>-8.3003380000000002E-2</v>
      </c>
      <c r="Q1087" s="77">
        <f>'Results csv file'!R1534</f>
        <v>-8.2516519999999996E-2</v>
      </c>
      <c r="R1087" s="164"/>
      <c r="S1087" s="164"/>
      <c r="T1087" s="164"/>
      <c r="U1087" s="164"/>
      <c r="V1087" s="164"/>
      <c r="W1087" s="164"/>
      <c r="X1087" s="164"/>
    </row>
    <row r="1088" spans="1:24" x14ac:dyDescent="0.25">
      <c r="A1088" s="91" t="str">
        <f>'Results csv file'!A1539</f>
        <v>munxhoutot(PingellyS)</v>
      </c>
      <c r="B1088" s="76">
        <f>'Results csv file'!C1535</f>
        <v>-3.5544609999999997E-2</v>
      </c>
      <c r="C1088" s="76">
        <f>'Results csv file'!D1535</f>
        <v>-3.7616589999999998E-2</v>
      </c>
      <c r="D1088" s="76">
        <f>'Results csv file'!E1535</f>
        <v>-3.9275810000000001E-2</v>
      </c>
      <c r="E1088" s="76">
        <f>'Results csv file'!F1535</f>
        <v>-4.0650070000000003E-2</v>
      </c>
      <c r="F1088" s="76">
        <f>'Results csv file'!G1535</f>
        <v>-4.1403929999999999E-2</v>
      </c>
      <c r="G1088" s="76">
        <f>'Results csv file'!H1535</f>
        <v>-4.163625E-2</v>
      </c>
      <c r="H1088" s="76">
        <f>'Results csv file'!I1535</f>
        <v>-4.1713760000000003E-2</v>
      </c>
      <c r="I1088" s="76">
        <f>'Results csv file'!J1535</f>
        <v>-4.1694380000000003E-2</v>
      </c>
      <c r="J1088" s="76">
        <f>'Results csv file'!K1535</f>
        <v>-4.231261E-2</v>
      </c>
      <c r="K1088" s="76">
        <f>'Results csv file'!L1535</f>
        <v>-4.1446770000000001E-2</v>
      </c>
      <c r="L1088" s="76">
        <f>'Results csv file'!M1535</f>
        <v>-4.0523379999999998E-2</v>
      </c>
      <c r="M1088" s="76">
        <f>'Results csv file'!N1535</f>
        <v>-3.886833E-2</v>
      </c>
      <c r="N1088" s="76">
        <f>'Results csv file'!O1535</f>
        <v>-3.7781580000000002E-2</v>
      </c>
      <c r="O1088" s="76">
        <f>'Results csv file'!P1535</f>
        <v>-3.7281010000000003E-2</v>
      </c>
      <c r="P1088" s="76">
        <f>'Results csv file'!Q1535</f>
        <v>-3.705953E-2</v>
      </c>
      <c r="Q1088" s="77">
        <f>'Results csv file'!R1535</f>
        <v>-3.6818450000000003E-2</v>
      </c>
      <c r="R1088" s="164"/>
      <c r="S1088" s="164"/>
      <c r="T1088" s="164"/>
      <c r="U1088" s="164"/>
      <c r="V1088" s="164"/>
      <c r="W1088" s="164"/>
      <c r="X1088" s="164"/>
    </row>
    <row r="1089" spans="1:24" x14ac:dyDescent="0.25">
      <c r="A1089" s="91" t="str">
        <f>'Results csv file'!A1540</f>
        <v>munxhoutot(WaginS)</v>
      </c>
      <c r="B1089" s="76">
        <f>'Results csv file'!C1536</f>
        <v>4.122791E-2</v>
      </c>
      <c r="C1089" s="76">
        <f>'Results csv file'!D1536</f>
        <v>3.69272E-2</v>
      </c>
      <c r="D1089" s="76">
        <f>'Results csv file'!E1536</f>
        <v>3.3636659999999999E-2</v>
      </c>
      <c r="E1089" s="76">
        <f>'Results csv file'!F1536</f>
        <v>3.1052369999999999E-2</v>
      </c>
      <c r="F1089" s="76">
        <f>'Results csv file'!G1536</f>
        <v>2.9856549999999999E-2</v>
      </c>
      <c r="G1089" s="76">
        <f>'Results csv file'!H1536</f>
        <v>2.8435120000000001E-2</v>
      </c>
      <c r="H1089" s="76">
        <f>'Results csv file'!I1536</f>
        <v>2.7267900000000001E-2</v>
      </c>
      <c r="I1089" s="76">
        <f>'Results csv file'!J1536</f>
        <v>2.6324690000000001E-2</v>
      </c>
      <c r="J1089" s="76">
        <f>'Results csv file'!K1536</f>
        <v>2.8580899999999999E-2</v>
      </c>
      <c r="K1089" s="76">
        <f>'Results csv file'!L1536</f>
        <v>2.9655689999999998E-2</v>
      </c>
      <c r="L1089" s="76">
        <f>'Results csv file'!M1536</f>
        <v>3.0431079999999999E-2</v>
      </c>
      <c r="M1089" s="76">
        <f>'Results csv file'!N1536</f>
        <v>2.9210460000000001E-2</v>
      </c>
      <c r="N1089" s="76">
        <f>'Results csv file'!O1536</f>
        <v>2.7689620000000002E-2</v>
      </c>
      <c r="O1089" s="76">
        <f>'Results csv file'!P1536</f>
        <v>2.6384769999999998E-2</v>
      </c>
      <c r="P1089" s="76">
        <f>'Results csv file'!Q1536</f>
        <v>2.5434789999999999E-2</v>
      </c>
      <c r="Q1089" s="77">
        <f>'Results csv file'!R1536</f>
        <v>2.4697609999999998E-2</v>
      </c>
      <c r="R1089" s="164"/>
      <c r="S1089" s="164"/>
      <c r="T1089" s="164"/>
      <c r="U1089" s="164"/>
      <c r="V1089" s="164"/>
      <c r="W1089" s="164"/>
      <c r="X1089" s="164"/>
    </row>
    <row r="1090" spans="1:24" x14ac:dyDescent="0.25">
      <c r="A1090" s="91" t="str">
        <f>'Results csv file'!A1541</f>
        <v>munxhoutot(WanderingS)</v>
      </c>
      <c r="B1090" s="76">
        <f>'Results csv file'!C1537</f>
        <v>-2.0733809999999998E-2</v>
      </c>
      <c r="C1090" s="76">
        <f>'Results csv file'!D1537</f>
        <v>-2.3511919999999999E-2</v>
      </c>
      <c r="D1090" s="76">
        <f>'Results csv file'!E1537</f>
        <v>-2.5749089999999999E-2</v>
      </c>
      <c r="E1090" s="76">
        <f>'Results csv file'!F1537</f>
        <v>-2.7573440000000001E-2</v>
      </c>
      <c r="F1090" s="76">
        <f>'Results csv file'!G1537</f>
        <v>-2.877965E-2</v>
      </c>
      <c r="G1090" s="76">
        <f>'Results csv file'!H1537</f>
        <v>-2.9429839999999999E-2</v>
      </c>
      <c r="H1090" s="76">
        <f>'Results csv file'!I1537</f>
        <v>-2.986654E-2</v>
      </c>
      <c r="I1090" s="76">
        <f>'Results csv file'!J1537</f>
        <v>-3.0157719999999999E-2</v>
      </c>
      <c r="J1090" s="76">
        <f>'Results csv file'!K1537</f>
        <v>-3.0854079999999999E-2</v>
      </c>
      <c r="K1090" s="76">
        <f>'Results csv file'!L1537</f>
        <v>-3.0445030000000001E-2</v>
      </c>
      <c r="L1090" s="76">
        <f>'Results csv file'!M1537</f>
        <v>-2.997818E-2</v>
      </c>
      <c r="M1090" s="76">
        <f>'Results csv file'!N1537</f>
        <v>-2.8876389999999998E-2</v>
      </c>
      <c r="N1090" s="76">
        <f>'Results csv file'!O1537</f>
        <v>-2.835439E-2</v>
      </c>
      <c r="O1090" s="76">
        <f>'Results csv file'!P1537</f>
        <v>-2.8344689999999999E-2</v>
      </c>
      <c r="P1090" s="76">
        <f>'Results csv file'!Q1537</f>
        <v>-2.8519099999999999E-2</v>
      </c>
      <c r="Q1090" s="77">
        <f>'Results csv file'!R1537</f>
        <v>-2.8635330000000001E-2</v>
      </c>
      <c r="R1090" s="164"/>
      <c r="S1090" s="164"/>
      <c r="T1090" s="164"/>
      <c r="U1090" s="164"/>
      <c r="V1090" s="164"/>
      <c r="W1090" s="164"/>
      <c r="X1090" s="164"/>
    </row>
    <row r="1091" spans="1:24" x14ac:dyDescent="0.25">
      <c r="A1091" s="91" t="str">
        <f>'Results csv file'!A1542</f>
        <v>munxhoutot(WestArthurS)</v>
      </c>
      <c r="B1091" s="76">
        <f>'Results csv file'!C1538</f>
        <v>-4.7003419999999997E-2</v>
      </c>
      <c r="C1091" s="76">
        <f>'Results csv file'!D1538</f>
        <v>-4.8659260000000003E-2</v>
      </c>
      <c r="D1091" s="76">
        <f>'Results csv file'!E1538</f>
        <v>-4.9932520000000001E-2</v>
      </c>
      <c r="E1091" s="76">
        <f>'Results csv file'!F1538</f>
        <v>-5.0921649999999999E-2</v>
      </c>
      <c r="F1091" s="76">
        <f>'Results csv file'!G1538</f>
        <v>-5.1874120000000003E-2</v>
      </c>
      <c r="G1091" s="76">
        <f>'Results csv file'!H1538</f>
        <v>-5.1912939999999998E-2</v>
      </c>
      <c r="H1091" s="76">
        <f>'Results csv file'!I1538</f>
        <v>-5.1777129999999998E-2</v>
      </c>
      <c r="I1091" s="76">
        <f>'Results csv file'!J1538</f>
        <v>-5.154479E-2</v>
      </c>
      <c r="J1091" s="76">
        <f>'Results csv file'!K1538</f>
        <v>-5.3749980000000003E-2</v>
      </c>
      <c r="K1091" s="76">
        <f>'Results csv file'!L1538</f>
        <v>-5.358508E-2</v>
      </c>
      <c r="L1091" s="76">
        <f>'Results csv file'!M1538</f>
        <v>-5.3168699999999999E-2</v>
      </c>
      <c r="M1091" s="76">
        <f>'Results csv file'!N1538</f>
        <v>-5.1147169999999999E-2</v>
      </c>
      <c r="N1091" s="76">
        <f>'Results csv file'!O1538</f>
        <v>-4.9635680000000001E-2</v>
      </c>
      <c r="O1091" s="76">
        <f>'Results csv file'!P1538</f>
        <v>-4.8873550000000002E-2</v>
      </c>
      <c r="P1091" s="76">
        <f>'Results csv file'!Q1538</f>
        <v>-4.8535229999999999E-2</v>
      </c>
      <c r="Q1091" s="77">
        <f>'Results csv file'!R1538</f>
        <v>-4.8216130000000003E-2</v>
      </c>
      <c r="R1091" s="164"/>
      <c r="S1091" s="164"/>
      <c r="T1091" s="164"/>
      <c r="U1091" s="164"/>
      <c r="V1091" s="164"/>
      <c r="W1091" s="164"/>
      <c r="X1091" s="164"/>
    </row>
    <row r="1092" spans="1:24" x14ac:dyDescent="0.25">
      <c r="A1092" s="91" t="str">
        <f>'Results csv file'!A1543</f>
        <v>munxhoutot(WickepinS)</v>
      </c>
      <c r="B1092" s="76">
        <f>'Results csv file'!C1539</f>
        <v>3.8990650000000002E-2</v>
      </c>
      <c r="C1092" s="76">
        <f>'Results csv file'!D1539</f>
        <v>3.4134329999999997E-2</v>
      </c>
      <c r="D1092" s="76">
        <f>'Results csv file'!E1539</f>
        <v>3.0490949999999999E-2</v>
      </c>
      <c r="E1092" s="76">
        <f>'Results csv file'!F1539</f>
        <v>2.767913E-2</v>
      </c>
      <c r="F1092" s="76">
        <f>'Results csv file'!G1539</f>
        <v>2.6297040000000001E-2</v>
      </c>
      <c r="G1092" s="76">
        <f>'Results csv file'!H1539</f>
        <v>2.479143E-2</v>
      </c>
      <c r="H1092" s="76">
        <f>'Results csv file'!I1539</f>
        <v>2.3588100000000001E-2</v>
      </c>
      <c r="I1092" s="76">
        <f>'Results csv file'!J1539</f>
        <v>2.2656800000000001E-2</v>
      </c>
      <c r="J1092" s="76">
        <f>'Results csv file'!K1539</f>
        <v>2.4960059999999999E-2</v>
      </c>
      <c r="K1092" s="76">
        <f>'Results csv file'!L1539</f>
        <v>2.604426E-2</v>
      </c>
      <c r="L1092" s="76">
        <f>'Results csv file'!M1539</f>
        <v>2.6779710000000002E-2</v>
      </c>
      <c r="M1092" s="76">
        <f>'Results csv file'!N1539</f>
        <v>2.5544710000000002E-2</v>
      </c>
      <c r="N1092" s="76">
        <f>'Results csv file'!O1539</f>
        <v>2.398115E-2</v>
      </c>
      <c r="O1092" s="76">
        <f>'Results csv file'!P1539</f>
        <v>2.2622159999999999E-2</v>
      </c>
      <c r="P1092" s="76">
        <f>'Results csv file'!Q1539</f>
        <v>2.1615639999999998E-2</v>
      </c>
      <c r="Q1092" s="77">
        <f>'Results csv file'!R1539</f>
        <v>2.0831019999999999E-2</v>
      </c>
      <c r="R1092" s="164"/>
      <c r="S1092" s="164"/>
      <c r="T1092" s="164"/>
      <c r="U1092" s="164"/>
      <c r="V1092" s="164"/>
      <c r="W1092" s="164"/>
      <c r="X1092" s="164"/>
    </row>
    <row r="1093" spans="1:24" x14ac:dyDescent="0.25">
      <c r="A1093" s="91" t="str">
        <f>'Results csv file'!A1544</f>
        <v>munxhoutot(WilliamsS)</v>
      </c>
      <c r="B1093" s="76">
        <f>'Results csv file'!C1540</f>
        <v>-3.8480939999999998E-2</v>
      </c>
      <c r="C1093" s="76">
        <f>'Results csv file'!D1540</f>
        <v>-4.043443E-2</v>
      </c>
      <c r="D1093" s="76">
        <f>'Results csv file'!E1540</f>
        <v>-4.1955260000000001E-2</v>
      </c>
      <c r="E1093" s="76">
        <f>'Results csv file'!F1540</f>
        <v>-4.315182E-2</v>
      </c>
      <c r="F1093" s="76">
        <f>'Results csv file'!G1540</f>
        <v>-4.4290110000000001E-2</v>
      </c>
      <c r="G1093" s="76">
        <f>'Results csv file'!H1540</f>
        <v>-4.4532559999999999E-2</v>
      </c>
      <c r="H1093" s="76">
        <f>'Results csv file'!I1540</f>
        <v>-4.4571409999999999E-2</v>
      </c>
      <c r="I1093" s="76">
        <f>'Results csv file'!J1540</f>
        <v>-4.4493730000000002E-2</v>
      </c>
      <c r="J1093" s="76">
        <f>'Results csv file'!K1540</f>
        <v>-4.69358E-2</v>
      </c>
      <c r="K1093" s="76">
        <f>'Results csv file'!L1540</f>
        <v>-4.6974790000000002E-2</v>
      </c>
      <c r="L1093" s="76">
        <f>'Results csv file'!M1540</f>
        <v>-4.6741869999999998E-2</v>
      </c>
      <c r="M1093" s="76">
        <f>'Results csv file'!N1540</f>
        <v>-4.4933559999999997E-2</v>
      </c>
      <c r="N1093" s="76">
        <f>'Results csv file'!O1540</f>
        <v>-4.3673299999999998E-2</v>
      </c>
      <c r="O1093" s="76">
        <f>'Results csv file'!P1540</f>
        <v>-4.3114010000000001E-2</v>
      </c>
      <c r="P1093" s="76">
        <f>'Results csv file'!Q1540</f>
        <v>-4.2930419999999997E-2</v>
      </c>
      <c r="Q1093" s="77">
        <f>'Results csv file'!R1540</f>
        <v>-4.273706E-2</v>
      </c>
      <c r="R1093" s="164"/>
      <c r="S1093" s="164"/>
      <c r="T1093" s="164"/>
      <c r="U1093" s="164"/>
      <c r="V1093" s="164"/>
      <c r="W1093" s="164"/>
      <c r="X1093" s="164"/>
    </row>
    <row r="1094" spans="1:24" x14ac:dyDescent="0.25">
      <c r="A1094" s="91" t="str">
        <f>'Results csv file'!A1545</f>
        <v>munxhoutot(CorriginS)</v>
      </c>
      <c r="B1094" s="76">
        <f>'Results csv file'!C1541</f>
        <v>-0.194078</v>
      </c>
      <c r="C1094" s="76">
        <f>'Results csv file'!D1541</f>
        <v>-0.18607899999999999</v>
      </c>
      <c r="D1094" s="76">
        <f>'Results csv file'!E1541</f>
        <v>-0.179789</v>
      </c>
      <c r="E1094" s="76">
        <f>'Results csv file'!F1541</f>
        <v>-0.174396</v>
      </c>
      <c r="F1094" s="76">
        <f>'Results csv file'!G1541</f>
        <v>-0.17757500000000001</v>
      </c>
      <c r="G1094" s="76">
        <f>'Results csv file'!H1541</f>
        <v>-0.17477200000000001</v>
      </c>
      <c r="H1094" s="76">
        <f>'Results csv file'!I1541</f>
        <v>-0.171741</v>
      </c>
      <c r="I1094" s="76">
        <f>'Results csv file'!J1541</f>
        <v>-0.16894400000000001</v>
      </c>
      <c r="J1094" s="76">
        <f>'Results csv file'!K1541</f>
        <v>-0.19509299999999999</v>
      </c>
      <c r="K1094" s="76">
        <f>'Results csv file'!L1541</f>
        <v>-0.205681</v>
      </c>
      <c r="L1094" s="76">
        <f>'Results csv file'!M1541</f>
        <v>-0.2132</v>
      </c>
      <c r="M1094" s="76">
        <f>'Results csv file'!N1541</f>
        <v>-0.20258599999999999</v>
      </c>
      <c r="N1094" s="76">
        <f>'Results csv file'!O1541</f>
        <v>-0.19339500000000001</v>
      </c>
      <c r="O1094" s="76">
        <f>'Results csv file'!P1541</f>
        <v>-0.18811</v>
      </c>
      <c r="P1094" s="76">
        <f>'Results csv file'!Q1541</f>
        <v>-0.185721</v>
      </c>
      <c r="Q1094" s="77">
        <f>'Results csv file'!R1541</f>
        <v>-0.18404799999999999</v>
      </c>
      <c r="R1094" s="164"/>
      <c r="S1094" s="164"/>
      <c r="T1094" s="164"/>
      <c r="U1094" s="164"/>
      <c r="V1094" s="164"/>
      <c r="W1094" s="164"/>
      <c r="X1094" s="164"/>
    </row>
    <row r="1095" spans="1:24" x14ac:dyDescent="0.25">
      <c r="A1095" s="91" t="str">
        <f>'Results csv file'!A1546</f>
        <v>munxhoutot(KondininS)</v>
      </c>
      <c r="B1095" s="76">
        <f>'Results csv file'!C1542</f>
        <v>3.3445020000000001E-3</v>
      </c>
      <c r="C1095" s="76">
        <f>'Results csv file'!D1542</f>
        <v>1.772289E-3</v>
      </c>
      <c r="D1095" s="76">
        <f>'Results csv file'!E1542</f>
        <v>7.4384609999999997E-4</v>
      </c>
      <c r="E1095" s="76">
        <f>'Results csv file'!F1542</f>
        <v>9.4174310000000005E-5</v>
      </c>
      <c r="F1095" s="76">
        <f>'Results csv file'!G1542</f>
        <v>-6.8353789999999999E-4</v>
      </c>
      <c r="G1095" s="76">
        <f>'Results csv file'!H1542</f>
        <v>-9.4667039999999996E-4</v>
      </c>
      <c r="H1095" s="76">
        <f>'Results csv file'!I1542</f>
        <v>-1.0051369999999999E-3</v>
      </c>
      <c r="I1095" s="76">
        <f>'Results csv file'!J1542</f>
        <v>-9.4669049999999999E-4</v>
      </c>
      <c r="J1095" s="76">
        <f>'Results csv file'!K1542</f>
        <v>-2.1044950000000001E-3</v>
      </c>
      <c r="K1095" s="76">
        <f>'Results csv file'!L1542</f>
        <v>-2.4166610000000001E-3</v>
      </c>
      <c r="L1095" s="76">
        <f>'Results csv file'!M1542</f>
        <v>-2.6157620000000002E-3</v>
      </c>
      <c r="M1095" s="76">
        <f>'Results csv file'!N1542</f>
        <v>-2.825719E-3</v>
      </c>
      <c r="N1095" s="76">
        <f>'Results csv file'!O1542</f>
        <v>-3.122302E-3</v>
      </c>
      <c r="O1095" s="76">
        <f>'Results csv file'!P1542</f>
        <v>-3.4699850000000001E-3</v>
      </c>
      <c r="P1095" s="76">
        <f>'Results csv file'!Q1542</f>
        <v>-3.7907750000000001E-3</v>
      </c>
      <c r="Q1095" s="77">
        <f>'Results csv file'!R1542</f>
        <v>-4.0245209999999997E-3</v>
      </c>
      <c r="R1095" s="164"/>
      <c r="S1095" s="164"/>
      <c r="T1095" s="164"/>
      <c r="U1095" s="164"/>
      <c r="V1095" s="164"/>
      <c r="W1095" s="164"/>
      <c r="X1095" s="164"/>
    </row>
    <row r="1096" spans="1:24" x14ac:dyDescent="0.25">
      <c r="A1096" s="91" t="str">
        <f>'Results csv file'!A1547</f>
        <v>munxhoutot(KulinS)</v>
      </c>
      <c r="B1096" s="76">
        <f>'Results csv file'!C1543</f>
        <v>5.0971589999999997E-2</v>
      </c>
      <c r="C1096" s="76">
        <f>'Results csv file'!D1543</f>
        <v>4.6540039999999998E-2</v>
      </c>
      <c r="D1096" s="76">
        <f>'Results csv file'!E1543</f>
        <v>4.311603E-2</v>
      </c>
      <c r="E1096" s="76">
        <f>'Results csv file'!F1543</f>
        <v>4.0376870000000002E-2</v>
      </c>
      <c r="F1096" s="76">
        <f>'Results csv file'!G1543</f>
        <v>3.9389920000000002E-2</v>
      </c>
      <c r="G1096" s="76">
        <f>'Results csv file'!H1543</f>
        <v>3.7792569999999998E-2</v>
      </c>
      <c r="H1096" s="76">
        <f>'Results csv file'!I1543</f>
        <v>3.6410049999999999E-2</v>
      </c>
      <c r="I1096" s="76">
        <f>'Results csv file'!J1543</f>
        <v>3.5242009999999997E-2</v>
      </c>
      <c r="J1096" s="76">
        <f>'Results csv file'!K1543</f>
        <v>3.8600139999999998E-2</v>
      </c>
      <c r="K1096" s="76">
        <f>'Results csv file'!L1543</f>
        <v>3.9971199999999998E-2</v>
      </c>
      <c r="L1096" s="76">
        <f>'Results csv file'!M1543</f>
        <v>4.095907E-2</v>
      </c>
      <c r="M1096" s="76">
        <f>'Results csv file'!N1543</f>
        <v>3.9927669999999998E-2</v>
      </c>
      <c r="N1096" s="76">
        <f>'Results csv file'!O1543</f>
        <v>3.8525700000000003E-2</v>
      </c>
      <c r="O1096" s="76">
        <f>'Results csv file'!P1543</f>
        <v>3.730845E-2</v>
      </c>
      <c r="P1096" s="76">
        <f>'Results csv file'!Q1543</f>
        <v>3.6461239999999999E-2</v>
      </c>
      <c r="Q1096" s="77">
        <f>'Results csv file'!R1543</f>
        <v>3.5799049999999999E-2</v>
      </c>
      <c r="R1096" s="164"/>
      <c r="S1096" s="164"/>
      <c r="T1096" s="164"/>
      <c r="U1096" s="164"/>
      <c r="V1096" s="164"/>
      <c r="W1096" s="164"/>
      <c r="X1096" s="164"/>
    </row>
    <row r="1097" spans="1:24" x14ac:dyDescent="0.25">
      <c r="A1097" s="91" t="str">
        <f>'Results csv file'!A1548</f>
        <v>munxhoutot(LakeGraceS)</v>
      </c>
      <c r="B1097" s="76">
        <f>'Results csv file'!C1544</f>
        <v>-5.2282519999999999E-2</v>
      </c>
      <c r="C1097" s="76">
        <f>'Results csv file'!D1544</f>
        <v>-5.2586029999999999E-2</v>
      </c>
      <c r="D1097" s="76">
        <f>'Results csv file'!E1544</f>
        <v>-5.2977580000000003E-2</v>
      </c>
      <c r="E1097" s="76">
        <f>'Results csv file'!F1544</f>
        <v>-5.3319949999999998E-2</v>
      </c>
      <c r="F1097" s="76">
        <f>'Results csv file'!G1544</f>
        <v>-5.4298640000000002E-2</v>
      </c>
      <c r="G1097" s="76">
        <f>'Results csv file'!H1544</f>
        <v>-5.4142580000000003E-2</v>
      </c>
      <c r="H1097" s="76">
        <f>'Results csv file'!I1544</f>
        <v>-5.385065E-2</v>
      </c>
      <c r="I1097" s="76">
        <f>'Results csv file'!J1544</f>
        <v>-5.352954E-2</v>
      </c>
      <c r="J1097" s="76">
        <f>'Results csv file'!K1544</f>
        <v>-5.8035530000000002E-2</v>
      </c>
      <c r="K1097" s="76">
        <f>'Results csv file'!L1544</f>
        <v>-5.927056E-2</v>
      </c>
      <c r="L1097" s="76">
        <f>'Results csv file'!M1544</f>
        <v>-5.9890939999999997E-2</v>
      </c>
      <c r="M1097" s="76">
        <f>'Results csv file'!N1544</f>
        <v>-5.762362E-2</v>
      </c>
      <c r="N1097" s="76">
        <f>'Results csv file'!O1544</f>
        <v>-5.585818E-2</v>
      </c>
      <c r="O1097" s="76">
        <f>'Results csv file'!P1544</f>
        <v>-5.4944630000000001E-2</v>
      </c>
      <c r="P1097" s="76">
        <f>'Results csv file'!Q1544</f>
        <v>-5.4555390000000002E-2</v>
      </c>
      <c r="Q1097" s="77">
        <f>'Results csv file'!R1544</f>
        <v>-5.4234200000000003E-2</v>
      </c>
      <c r="R1097" s="164"/>
      <c r="S1097" s="164"/>
      <c r="T1097" s="164"/>
      <c r="U1097" s="164"/>
      <c r="V1097" s="164"/>
      <c r="W1097" s="164"/>
      <c r="X1097" s="164"/>
    </row>
    <row r="1098" spans="1:24" x14ac:dyDescent="0.25">
      <c r="A1098" s="91" t="str">
        <f>'Results csv file'!A1549</f>
        <v>munxhoutot(ChitteringS)</v>
      </c>
      <c r="B1098" s="76">
        <f>'Results csv file'!C1545</f>
        <v>-0.313996</v>
      </c>
      <c r="C1098" s="76">
        <f>'Results csv file'!D1545</f>
        <v>-0.30434299999999997</v>
      </c>
      <c r="D1098" s="76">
        <f>'Results csv file'!E1545</f>
        <v>-0.29732900000000001</v>
      </c>
      <c r="E1098" s="76">
        <f>'Results csv file'!F1545</f>
        <v>-0.29190500000000003</v>
      </c>
      <c r="F1098" s="76">
        <f>'Results csv file'!G1545</f>
        <v>-0.29082000000000002</v>
      </c>
      <c r="G1098" s="76">
        <f>'Results csv file'!H1545</f>
        <v>-0.28544599999999998</v>
      </c>
      <c r="H1098" s="76">
        <f>'Results csv file'!I1545</f>
        <v>-0.28033599999999997</v>
      </c>
      <c r="I1098" s="76">
        <f>'Results csv file'!J1545</f>
        <v>-0.27575899999999998</v>
      </c>
      <c r="J1098" s="76">
        <f>'Results csv file'!K1545</f>
        <v>-0.293435</v>
      </c>
      <c r="K1098" s="76">
        <f>'Results csv file'!L1545</f>
        <v>-0.29546299999999998</v>
      </c>
      <c r="L1098" s="76">
        <f>'Results csv file'!M1545</f>
        <v>-0.29519299999999998</v>
      </c>
      <c r="M1098" s="76">
        <f>'Results csv file'!N1545</f>
        <v>-0.28331299999999998</v>
      </c>
      <c r="N1098" s="76">
        <f>'Results csv file'!O1545</f>
        <v>-0.27223799999999998</v>
      </c>
      <c r="O1098" s="76">
        <f>'Results csv file'!P1545</f>
        <v>-0.26459100000000002</v>
      </c>
      <c r="P1098" s="76">
        <f>'Results csv file'!Q1545</f>
        <v>-0.25970399999999999</v>
      </c>
      <c r="Q1098" s="77">
        <f>'Results csv file'!R1545</f>
        <v>-0.255548</v>
      </c>
      <c r="R1098" s="164"/>
      <c r="S1098" s="164"/>
      <c r="T1098" s="164"/>
      <c r="U1098" s="164"/>
      <c r="V1098" s="164"/>
      <c r="W1098" s="164"/>
      <c r="X1098" s="164"/>
    </row>
    <row r="1099" spans="1:24" x14ac:dyDescent="0.25">
      <c r="A1099" s="91" t="str">
        <f>'Results csv file'!A1550</f>
        <v>munxhoutot(DandaraganS)</v>
      </c>
      <c r="B1099" s="76">
        <f>'Results csv file'!C1546</f>
        <v>-9.1175149999999996E-2</v>
      </c>
      <c r="C1099" s="76">
        <f>'Results csv file'!D1546</f>
        <v>-8.8173269999999998E-2</v>
      </c>
      <c r="D1099" s="76">
        <f>'Results csv file'!E1546</f>
        <v>-8.5705100000000006E-2</v>
      </c>
      <c r="E1099" s="76">
        <f>'Results csv file'!F1546</f>
        <v>-8.3441580000000001E-2</v>
      </c>
      <c r="F1099" s="76">
        <f>'Results csv file'!G1546</f>
        <v>-8.5528380000000001E-2</v>
      </c>
      <c r="G1099" s="76">
        <f>'Results csv file'!H1546</f>
        <v>-8.4243860000000004E-2</v>
      </c>
      <c r="H1099" s="76">
        <f>'Results csv file'!I1546</f>
        <v>-8.2709320000000003E-2</v>
      </c>
      <c r="I1099" s="76">
        <f>'Results csv file'!J1546</f>
        <v>-8.1213820000000006E-2</v>
      </c>
      <c r="J1099" s="76">
        <f>'Results csv file'!K1546</f>
        <v>-9.4384099999999999E-2</v>
      </c>
      <c r="K1099" s="76">
        <f>'Results csv file'!L1546</f>
        <v>-9.9198120000000001E-2</v>
      </c>
      <c r="L1099" s="76">
        <f>'Results csv file'!M1546</f>
        <v>-0.102441</v>
      </c>
      <c r="M1099" s="76">
        <f>'Results csv file'!N1546</f>
        <v>-9.7060599999999997E-2</v>
      </c>
      <c r="N1099" s="76">
        <f>'Results csv file'!O1546</f>
        <v>-9.2573370000000002E-2</v>
      </c>
      <c r="O1099" s="76">
        <f>'Results csv file'!P1546</f>
        <v>-9.0135469999999995E-2</v>
      </c>
      <c r="P1099" s="76">
        <f>'Results csv file'!Q1546</f>
        <v>-8.9115520000000004E-2</v>
      </c>
      <c r="Q1099" s="77">
        <f>'Results csv file'!R1546</f>
        <v>-8.8375869999999995E-2</v>
      </c>
      <c r="R1099" s="164"/>
      <c r="S1099" s="164"/>
      <c r="T1099" s="164"/>
      <c r="U1099" s="164"/>
      <c r="V1099" s="164"/>
      <c r="W1099" s="164"/>
      <c r="X1099" s="164"/>
    </row>
    <row r="1100" spans="1:24" x14ac:dyDescent="0.25">
      <c r="A1100" s="91" t="str">
        <f>'Results csv file'!A1551</f>
        <v>munxhoutot(GinginS)</v>
      </c>
      <c r="B1100" s="76">
        <f>'Results csv file'!C1547</f>
        <v>4.6719169999999997E-2</v>
      </c>
      <c r="C1100" s="76">
        <f>'Results csv file'!D1547</f>
        <v>4.1952589999999998E-2</v>
      </c>
      <c r="D1100" s="76">
        <f>'Results csv file'!E1547</f>
        <v>3.8294929999999998E-2</v>
      </c>
      <c r="E1100" s="76">
        <f>'Results csv file'!F1547</f>
        <v>3.536313E-2</v>
      </c>
      <c r="F1100" s="76">
        <f>'Results csv file'!G1547</f>
        <v>3.4088960000000001E-2</v>
      </c>
      <c r="G1100" s="76">
        <f>'Results csv file'!H1547</f>
        <v>3.2253530000000002E-2</v>
      </c>
      <c r="H1100" s="76">
        <f>'Results csv file'!I1547</f>
        <v>3.066147E-2</v>
      </c>
      <c r="I1100" s="76">
        <f>'Results csv file'!J1547</f>
        <v>2.93507E-2</v>
      </c>
      <c r="J1100" s="76">
        <f>'Results csv file'!K1547</f>
        <v>3.2720920000000001E-2</v>
      </c>
      <c r="K1100" s="76">
        <f>'Results csv file'!L1547</f>
        <v>3.3842299999999999E-2</v>
      </c>
      <c r="L1100" s="76">
        <f>'Results csv file'!M1547</f>
        <v>3.4552600000000003E-2</v>
      </c>
      <c r="M1100" s="76">
        <f>'Results csv file'!N1547</f>
        <v>3.3104689999999999E-2</v>
      </c>
      <c r="N1100" s="76">
        <f>'Results csv file'!O1547</f>
        <v>3.1348689999999999E-2</v>
      </c>
      <c r="O1100" s="76">
        <f>'Results csv file'!P1547</f>
        <v>2.98509E-2</v>
      </c>
      <c r="P1100" s="76">
        <f>'Results csv file'!Q1547</f>
        <v>2.8747620000000002E-2</v>
      </c>
      <c r="Q1100" s="77">
        <f>'Results csv file'!R1547</f>
        <v>2.7847230000000001E-2</v>
      </c>
      <c r="R1100" s="164"/>
      <c r="S1100" s="164"/>
      <c r="T1100" s="164"/>
      <c r="U1100" s="164"/>
      <c r="V1100" s="164"/>
      <c r="W1100" s="164"/>
      <c r="X1100" s="164"/>
    </row>
    <row r="1101" spans="1:24" x14ac:dyDescent="0.25">
      <c r="A1101" s="91" t="str">
        <f>'Results csv file'!A1552</f>
        <v>munxhoutot(MooraS)</v>
      </c>
      <c r="B1101" s="76">
        <f>'Results csv file'!C1548</f>
        <v>-0.28734199999999999</v>
      </c>
      <c r="C1101" s="76">
        <f>'Results csv file'!D1548</f>
        <v>-0.27800599999999998</v>
      </c>
      <c r="D1101" s="76">
        <f>'Results csv file'!E1548</f>
        <v>-0.271202</v>
      </c>
      <c r="E1101" s="76">
        <f>'Results csv file'!F1548</f>
        <v>-0.26588899999999999</v>
      </c>
      <c r="F1101" s="76">
        <f>'Results csv file'!G1548</f>
        <v>-0.26584999999999998</v>
      </c>
      <c r="G1101" s="76">
        <f>'Results csv file'!H1548</f>
        <v>-0.26144299999999998</v>
      </c>
      <c r="H1101" s="76">
        <f>'Results csv file'!I1548</f>
        <v>-0.25720300000000001</v>
      </c>
      <c r="I1101" s="76">
        <f>'Results csv file'!J1548</f>
        <v>-0.25342999999999999</v>
      </c>
      <c r="J1101" s="76">
        <f>'Results csv file'!K1548</f>
        <v>-0.272781</v>
      </c>
      <c r="K1101" s="76">
        <f>'Results csv file'!L1548</f>
        <v>-0.27732600000000002</v>
      </c>
      <c r="L1101" s="76">
        <f>'Results csv file'!M1548</f>
        <v>-0.27931</v>
      </c>
      <c r="M1101" s="76">
        <f>'Results csv file'!N1548</f>
        <v>-0.26860099999999998</v>
      </c>
      <c r="N1101" s="76">
        <f>'Results csv file'!O1548</f>
        <v>-0.25869399999999998</v>
      </c>
      <c r="O1101" s="76">
        <f>'Results csv file'!P1548</f>
        <v>-0.25201699999999999</v>
      </c>
      <c r="P1101" s="76">
        <f>'Results csv file'!Q1548</f>
        <v>-0.247919</v>
      </c>
      <c r="Q1101" s="77">
        <f>'Results csv file'!R1548</f>
        <v>-0.24452499999999999</v>
      </c>
      <c r="R1101" s="164"/>
      <c r="S1101" s="164"/>
      <c r="T1101" s="164"/>
      <c r="U1101" s="164"/>
      <c r="V1101" s="164"/>
      <c r="W1101" s="164"/>
      <c r="X1101" s="164"/>
    </row>
    <row r="1102" spans="1:24" x14ac:dyDescent="0.25">
      <c r="A1102" s="91" t="str">
        <f>'Results csv file'!A1553</f>
        <v>munxhoutot(VictoriaPlai)</v>
      </c>
      <c r="B1102" s="76">
        <f>'Results csv file'!C1549</f>
        <v>-4.6870319999999998E-3</v>
      </c>
      <c r="C1102" s="76">
        <f>'Results csv file'!D1549</f>
        <v>-7.7440249999999999E-3</v>
      </c>
      <c r="D1102" s="76">
        <f>'Results csv file'!E1549</f>
        <v>-9.8924389999999994E-3</v>
      </c>
      <c r="E1102" s="76">
        <f>'Results csv file'!F1549</f>
        <v>-1.1444609999999999E-2</v>
      </c>
      <c r="F1102" s="76">
        <f>'Results csv file'!G1549</f>
        <v>-1.2636929999999999E-2</v>
      </c>
      <c r="G1102" s="76">
        <f>'Results csv file'!H1549</f>
        <v>-1.333528E-2</v>
      </c>
      <c r="H1102" s="76">
        <f>'Results csv file'!I1549</f>
        <v>-1.378099E-2</v>
      </c>
      <c r="I1102" s="76">
        <f>'Results csv file'!J1549</f>
        <v>-1.4052220000000001E-2</v>
      </c>
      <c r="J1102" s="76">
        <f>'Results csv file'!K1549</f>
        <v>-1.4481569999999999E-2</v>
      </c>
      <c r="K1102" s="76">
        <f>'Results csv file'!L1549</f>
        <v>-1.424692E-2</v>
      </c>
      <c r="L1102" s="76">
        <f>'Results csv file'!M1549</f>
        <v>-1.402289E-2</v>
      </c>
      <c r="M1102" s="76">
        <f>'Results csv file'!N1549</f>
        <v>-1.370679E-2</v>
      </c>
      <c r="N1102" s="76">
        <f>'Results csv file'!O1549</f>
        <v>-1.375475E-2</v>
      </c>
      <c r="O1102" s="76">
        <f>'Results csv file'!P1549</f>
        <v>-1.405313E-2</v>
      </c>
      <c r="P1102" s="76">
        <f>'Results csv file'!Q1549</f>
        <v>-1.440108E-2</v>
      </c>
      <c r="Q1102" s="77">
        <f>'Results csv file'!R1549</f>
        <v>-1.465268E-2</v>
      </c>
      <c r="R1102" s="164"/>
      <c r="S1102" s="164"/>
      <c r="T1102" s="164"/>
      <c r="U1102" s="164"/>
      <c r="V1102" s="164"/>
      <c r="W1102" s="164"/>
      <c r="X1102" s="164"/>
    </row>
    <row r="1103" spans="1:24" x14ac:dyDescent="0.25">
      <c r="A1103" s="91" t="str">
        <f>'Results csv file'!A1554</f>
        <v>munxhoutot(BeverleyS)</v>
      </c>
      <c r="B1103" s="76">
        <f>'Results csv file'!C1550</f>
        <v>6.578029E-3</v>
      </c>
      <c r="C1103" s="76">
        <f>'Results csv file'!D1550</f>
        <v>3.109653E-3</v>
      </c>
      <c r="D1103" s="76">
        <f>'Results csv file'!E1550</f>
        <v>6.6769500000000005E-4</v>
      </c>
      <c r="E1103" s="76">
        <f>'Results csv file'!F1550</f>
        <v>-1.1095219999999999E-3</v>
      </c>
      <c r="F1103" s="76">
        <f>'Results csv file'!G1550</f>
        <v>-2.382066E-3</v>
      </c>
      <c r="G1103" s="76">
        <f>'Results csv file'!H1550</f>
        <v>-3.324114E-3</v>
      </c>
      <c r="H1103" s="76">
        <f>'Results csv file'!I1550</f>
        <v>-3.9935839999999997E-3</v>
      </c>
      <c r="I1103" s="76">
        <f>'Results csv file'!J1550</f>
        <v>-4.4689209999999998E-3</v>
      </c>
      <c r="J1103" s="76">
        <f>'Results csv file'!K1550</f>
        <v>-4.5231459999999996E-3</v>
      </c>
      <c r="K1103" s="76">
        <f>'Results csv file'!L1550</f>
        <v>-4.4937689999999999E-3</v>
      </c>
      <c r="L1103" s="76">
        <f>'Results csv file'!M1550</f>
        <v>-4.4937689999999999E-3</v>
      </c>
      <c r="M1103" s="76">
        <f>'Results csv file'!N1550</f>
        <v>-4.7236240000000001E-3</v>
      </c>
      <c r="N1103" s="76">
        <f>'Results csv file'!O1550</f>
        <v>-5.1744790000000001E-3</v>
      </c>
      <c r="O1103" s="76">
        <f>'Results csv file'!P1550</f>
        <v>-5.7238130000000003E-3</v>
      </c>
      <c r="P1103" s="76">
        <f>'Results csv file'!Q1550</f>
        <v>-6.2365859999999997E-3</v>
      </c>
      <c r="Q1103" s="77">
        <f>'Results csv file'!R1550</f>
        <v>-6.6433680000000002E-3</v>
      </c>
      <c r="R1103" s="164"/>
      <c r="S1103" s="164"/>
      <c r="T1103" s="164"/>
      <c r="U1103" s="164"/>
      <c r="V1103" s="164"/>
      <c r="W1103" s="164"/>
      <c r="X1103" s="164"/>
    </row>
    <row r="1104" spans="1:24" x14ac:dyDescent="0.25">
      <c r="A1104" s="91" t="str">
        <f>'Results csv file'!A1555</f>
        <v>munxhoutot(CunderdinS)</v>
      </c>
      <c r="B1104" s="76">
        <f>'Results csv file'!C1551</f>
        <v>1.414986E-2</v>
      </c>
      <c r="C1104" s="76">
        <f>'Results csv file'!D1551</f>
        <v>1.0747960000000001E-2</v>
      </c>
      <c r="D1104" s="76">
        <f>'Results csv file'!E1551</f>
        <v>8.3606370000000006E-3</v>
      </c>
      <c r="E1104" s="76">
        <f>'Results csv file'!F1551</f>
        <v>6.6269220000000004E-3</v>
      </c>
      <c r="F1104" s="76">
        <f>'Results csv file'!G1551</f>
        <v>5.3110429999999997E-3</v>
      </c>
      <c r="G1104" s="76">
        <f>'Results csv file'!H1551</f>
        <v>4.4081659999999998E-3</v>
      </c>
      <c r="H1104" s="76">
        <f>'Results csv file'!I1551</f>
        <v>3.7779530000000001E-3</v>
      </c>
      <c r="I1104" s="76">
        <f>'Results csv file'!J1551</f>
        <v>3.351227E-3</v>
      </c>
      <c r="J1104" s="76">
        <f>'Results csv file'!K1551</f>
        <v>3.219118E-3</v>
      </c>
      <c r="K1104" s="76">
        <f>'Results csv file'!L1551</f>
        <v>3.3375520000000001E-3</v>
      </c>
      <c r="L1104" s="76">
        <f>'Results csv file'!M1551</f>
        <v>3.4160200000000001E-3</v>
      </c>
      <c r="M1104" s="76">
        <f>'Results csv file'!N1551</f>
        <v>2.9868659999999999E-3</v>
      </c>
      <c r="N1104" s="76">
        <f>'Results csv file'!O1551</f>
        <v>2.2990150000000002E-3</v>
      </c>
      <c r="O1104" s="76">
        <f>'Results csv file'!P1551</f>
        <v>1.5580170000000001E-3</v>
      </c>
      <c r="P1104" s="76">
        <f>'Results csv file'!Q1551</f>
        <v>9.2940679999999997E-4</v>
      </c>
      <c r="Q1104" s="77">
        <f>'Results csv file'!R1551</f>
        <v>4.35568E-4</v>
      </c>
      <c r="R1104" s="164"/>
      <c r="S1104" s="164"/>
      <c r="T1104" s="164"/>
      <c r="U1104" s="164"/>
      <c r="V1104" s="164"/>
      <c r="W1104" s="164"/>
      <c r="X1104" s="164"/>
    </row>
    <row r="1105" spans="1:24" x14ac:dyDescent="0.25">
      <c r="A1105" s="91" t="str">
        <f>'Results csv file'!A1556</f>
        <v>munxhoutot(DalwallinuS)</v>
      </c>
      <c r="B1105" s="76">
        <f>'Results csv file'!C1552</f>
        <v>1.7822749999999998E-2</v>
      </c>
      <c r="C1105" s="76">
        <f>'Results csv file'!D1552</f>
        <v>1.367758E-2</v>
      </c>
      <c r="D1105" s="76">
        <f>'Results csv file'!E1552</f>
        <v>1.052321E-2</v>
      </c>
      <c r="E1105" s="76">
        <f>'Results csv file'!F1552</f>
        <v>8.0652829999999995E-3</v>
      </c>
      <c r="F1105" s="76">
        <f>'Results csv file'!G1552</f>
        <v>6.8845950000000003E-3</v>
      </c>
      <c r="G1105" s="76">
        <f>'Results csv file'!H1552</f>
        <v>5.6408129999999997E-3</v>
      </c>
      <c r="H1105" s="76">
        <f>'Results csv file'!I1552</f>
        <v>4.650263E-3</v>
      </c>
      <c r="I1105" s="76">
        <f>'Results csv file'!J1552</f>
        <v>3.8830039999999998E-3</v>
      </c>
      <c r="J1105" s="76">
        <f>'Results csv file'!K1552</f>
        <v>5.4336250000000001E-3</v>
      </c>
      <c r="K1105" s="76">
        <f>'Results csv file'!L1552</f>
        <v>6.2656229999999997E-3</v>
      </c>
      <c r="L1105" s="76">
        <f>'Results csv file'!M1552</f>
        <v>6.890289E-3</v>
      </c>
      <c r="M1105" s="76">
        <f>'Results csv file'!N1552</f>
        <v>6.5240100000000002E-3</v>
      </c>
      <c r="N1105" s="76">
        <f>'Results csv file'!O1552</f>
        <v>5.752414E-3</v>
      </c>
      <c r="O1105" s="76">
        <f>'Results csv file'!P1552</f>
        <v>4.9397759999999999E-3</v>
      </c>
      <c r="P1105" s="76">
        <f>'Results csv file'!Q1552</f>
        <v>4.300122E-3</v>
      </c>
      <c r="Q1105" s="77">
        <f>'Results csv file'!R1552</f>
        <v>3.8055659999999998E-3</v>
      </c>
      <c r="R1105" s="164"/>
      <c r="S1105" s="164"/>
      <c r="T1105" s="164"/>
      <c r="U1105" s="164"/>
      <c r="V1105" s="164"/>
      <c r="W1105" s="164"/>
      <c r="X1105" s="164"/>
    </row>
    <row r="1106" spans="1:24" x14ac:dyDescent="0.25">
      <c r="A1106" s="91" t="str">
        <f>'Results csv file'!A1557</f>
        <v>munxhoutot(DowerinS)</v>
      </c>
      <c r="B1106" s="76">
        <f>'Results csv file'!C1553</f>
        <v>-8.579531E-2</v>
      </c>
      <c r="C1106" s="76">
        <f>'Results csv file'!D1553</f>
        <v>-8.4275619999999996E-2</v>
      </c>
      <c r="D1106" s="76">
        <f>'Results csv file'!E1553</f>
        <v>-8.3158640000000006E-2</v>
      </c>
      <c r="E1106" s="76">
        <f>'Results csv file'!F1553</f>
        <v>-8.2247849999999997E-2</v>
      </c>
      <c r="F1106" s="76">
        <f>'Results csv file'!G1553</f>
        <v>-8.3119429999999994E-2</v>
      </c>
      <c r="G1106" s="76">
        <f>'Results csv file'!H1553</f>
        <v>-8.2378220000000002E-2</v>
      </c>
      <c r="H1106" s="76">
        <f>'Results csv file'!I1553</f>
        <v>-8.1549960000000005E-2</v>
      </c>
      <c r="I1106" s="76">
        <f>'Results csv file'!J1553</f>
        <v>-8.0790020000000004E-2</v>
      </c>
      <c r="J1106" s="76">
        <f>'Results csv file'!K1553</f>
        <v>-8.8188390000000005E-2</v>
      </c>
      <c r="K1106" s="76">
        <f>'Results csv file'!L1553</f>
        <v>-9.0526659999999995E-2</v>
      </c>
      <c r="L1106" s="76">
        <f>'Results csv file'!M1553</f>
        <v>-9.1952309999999995E-2</v>
      </c>
      <c r="M1106" s="76">
        <f>'Results csv file'!N1553</f>
        <v>-8.8798479999999999E-2</v>
      </c>
      <c r="N1106" s="76">
        <f>'Results csv file'!O1553</f>
        <v>-8.6068510000000001E-2</v>
      </c>
      <c r="O1106" s="76">
        <f>'Results csv file'!P1553</f>
        <v>-8.4468039999999994E-2</v>
      </c>
      <c r="P1106" s="76">
        <f>'Results csv file'!Q1553</f>
        <v>-8.3690760000000003E-2</v>
      </c>
      <c r="Q1106" s="77">
        <f>'Results csv file'!R1553</f>
        <v>-8.3078150000000003E-2</v>
      </c>
      <c r="R1106" s="164"/>
      <c r="S1106" s="164"/>
      <c r="T1106" s="164"/>
      <c r="U1106" s="164"/>
      <c r="V1106" s="164"/>
      <c r="W1106" s="164"/>
      <c r="X1106" s="164"/>
    </row>
    <row r="1107" spans="1:24" x14ac:dyDescent="0.25">
      <c r="A1107" s="91" t="str">
        <f>'Results csv file'!A1558</f>
        <v>munxhoutot(GoomallingS)</v>
      </c>
      <c r="B1107" s="76">
        <f>'Results csv file'!C1554</f>
        <v>-1.3105520000000001E-2</v>
      </c>
      <c r="C1107" s="76">
        <f>'Results csv file'!D1554</f>
        <v>-1.4849380000000001E-2</v>
      </c>
      <c r="D1107" s="76">
        <f>'Results csv file'!E1554</f>
        <v>-1.6057169999999999E-2</v>
      </c>
      <c r="E1107" s="76">
        <f>'Results csv file'!F1554</f>
        <v>-1.6884989999999999E-2</v>
      </c>
      <c r="F1107" s="76">
        <f>'Results csv file'!G1554</f>
        <v>-1.786596E-2</v>
      </c>
      <c r="G1107" s="76">
        <f>'Results csv file'!H1554</f>
        <v>-1.8176729999999999E-2</v>
      </c>
      <c r="H1107" s="76">
        <f>'Results csv file'!I1554</f>
        <v>-1.8283600000000001E-2</v>
      </c>
      <c r="I1107" s="76">
        <f>'Results csv file'!J1554</f>
        <v>-1.8273879999999999E-2</v>
      </c>
      <c r="J1107" s="76">
        <f>'Results csv file'!K1554</f>
        <v>-1.9742470000000002E-2</v>
      </c>
      <c r="K1107" s="76">
        <f>'Results csv file'!L1554</f>
        <v>-1.9899880000000002E-2</v>
      </c>
      <c r="L1107" s="76">
        <f>'Results csv file'!M1554</f>
        <v>-1.9909690000000001E-2</v>
      </c>
      <c r="M1107" s="76">
        <f>'Results csv file'!N1554</f>
        <v>-1.9258569999999999E-2</v>
      </c>
      <c r="N1107" s="76">
        <f>'Results csv file'!O1554</f>
        <v>-1.8941989999999999E-2</v>
      </c>
      <c r="O1107" s="76">
        <f>'Results csv file'!P1554</f>
        <v>-1.89613E-2</v>
      </c>
      <c r="P1107" s="76">
        <f>'Results csv file'!Q1554</f>
        <v>-1.9116279999999999E-2</v>
      </c>
      <c r="Q1107" s="77">
        <f>'Results csv file'!R1554</f>
        <v>-1.921337E-2</v>
      </c>
      <c r="R1107" s="164"/>
      <c r="S1107" s="164"/>
      <c r="T1107" s="164"/>
      <c r="U1107" s="164"/>
      <c r="V1107" s="164"/>
      <c r="W1107" s="164"/>
      <c r="X1107" s="164"/>
    </row>
    <row r="1108" spans="1:24" x14ac:dyDescent="0.25">
      <c r="A1108" s="91" t="str">
        <f>'Results csv file'!A1559</f>
        <v>munxhoutot(KoordaS)</v>
      </c>
      <c r="B1108" s="76">
        <f>'Results csv file'!C1555</f>
        <v>-3.195112E-2</v>
      </c>
      <c r="C1108" s="76">
        <f>'Results csv file'!D1555</f>
        <v>-3.2184709999999998E-2</v>
      </c>
      <c r="D1108" s="76">
        <f>'Results csv file'!E1555</f>
        <v>-3.2204200000000002E-2</v>
      </c>
      <c r="E1108" s="76">
        <f>'Results csv file'!F1555</f>
        <v>-3.211671E-2</v>
      </c>
      <c r="F1108" s="76">
        <f>'Results csv file'!G1555</f>
        <v>-3.2694899999999999E-2</v>
      </c>
      <c r="G1108" s="76">
        <f>'Results csv file'!H1555</f>
        <v>-3.2675389999999999E-2</v>
      </c>
      <c r="H1108" s="76">
        <f>'Results csv file'!I1555</f>
        <v>-3.2548649999999998E-2</v>
      </c>
      <c r="I1108" s="76">
        <f>'Results csv file'!J1555</f>
        <v>-3.2392919999999999E-2</v>
      </c>
      <c r="J1108" s="76">
        <f>'Results csv file'!K1555</f>
        <v>-3.388907E-2</v>
      </c>
      <c r="K1108" s="76">
        <f>'Results csv file'!L1555</f>
        <v>-3.43404E-2</v>
      </c>
      <c r="L1108" s="76">
        <f>'Results csv file'!M1555</f>
        <v>-3.4624679999999998E-2</v>
      </c>
      <c r="M1108" s="76">
        <f>'Results csv file'!N1555</f>
        <v>-3.3766419999999998E-2</v>
      </c>
      <c r="N1108" s="76">
        <f>'Results csv file'!O1555</f>
        <v>-3.317084E-2</v>
      </c>
      <c r="O1108" s="76">
        <f>'Results csv file'!P1555</f>
        <v>-3.2975659999999997E-2</v>
      </c>
      <c r="P1108" s="76">
        <f>'Results csv file'!Q1555</f>
        <v>-3.299523E-2</v>
      </c>
      <c r="Q1108" s="77">
        <f>'Results csv file'!R1555</f>
        <v>-3.301457E-2</v>
      </c>
      <c r="R1108" s="164"/>
      <c r="S1108" s="164"/>
      <c r="T1108" s="164"/>
      <c r="U1108" s="164"/>
      <c r="V1108" s="164"/>
      <c r="W1108" s="164"/>
      <c r="X1108" s="164"/>
    </row>
    <row r="1109" spans="1:24" x14ac:dyDescent="0.25">
      <c r="A1109" s="91" t="str">
        <f>'Results csv file'!A1560</f>
        <v>munxhoutot(NorthamptonS)</v>
      </c>
      <c r="B1109" s="76">
        <f>'Results csv file'!C1556</f>
        <v>-1.036463E-2</v>
      </c>
      <c r="C1109" s="76">
        <f>'Results csv file'!D1556</f>
        <v>-1.208614E-2</v>
      </c>
      <c r="D1109" s="76">
        <f>'Results csv file'!E1556</f>
        <v>-1.3279269999999999E-2</v>
      </c>
      <c r="E1109" s="76">
        <f>'Results csv file'!F1556</f>
        <v>-1.4159400000000001E-2</v>
      </c>
      <c r="F1109" s="76">
        <f>'Results csv file'!G1556</f>
        <v>-1.4850820000000001E-2</v>
      </c>
      <c r="G1109" s="76">
        <f>'Results csv file'!H1556</f>
        <v>-1.530784E-2</v>
      </c>
      <c r="H1109" s="76">
        <f>'Results csv file'!I1556</f>
        <v>-1.56191E-2</v>
      </c>
      <c r="I1109" s="76">
        <f>'Results csv file'!J1556</f>
        <v>-1.5852419999999999E-2</v>
      </c>
      <c r="J1109" s="76">
        <f>'Results csv file'!K1556</f>
        <v>-1.5619360000000001E-2</v>
      </c>
      <c r="K1109" s="76">
        <f>'Results csv file'!L1556</f>
        <v>-1.521133E-2</v>
      </c>
      <c r="L1109" s="76">
        <f>'Results csv file'!M1556</f>
        <v>-1.490062E-2</v>
      </c>
      <c r="M1109" s="76">
        <f>'Results csv file'!N1556</f>
        <v>-1.451175E-2</v>
      </c>
      <c r="N1109" s="76">
        <f>'Results csv file'!O1556</f>
        <v>-1.4521249999999999E-2</v>
      </c>
      <c r="O1109" s="76">
        <f>'Results csv file'!P1556</f>
        <v>-1.477382E-2</v>
      </c>
      <c r="P1109" s="76">
        <f>'Results csv file'!Q1556</f>
        <v>-1.5065510000000001E-2</v>
      </c>
      <c r="Q1109" s="77">
        <f>'Results csv file'!R1556</f>
        <v>-1.5269629999999999E-2</v>
      </c>
      <c r="R1109" s="164"/>
      <c r="S1109" s="164"/>
      <c r="T1109" s="164"/>
      <c r="U1109" s="164"/>
      <c r="V1109" s="164"/>
      <c r="W1109" s="164"/>
      <c r="X1109" s="164"/>
    </row>
    <row r="1110" spans="1:24" x14ac:dyDescent="0.25">
      <c r="A1110" s="91" t="str">
        <f>'Results csv file'!A1561</f>
        <v>munxhoutot(NorthamS)</v>
      </c>
      <c r="B1110" s="76">
        <f>'Results csv file'!C1557</f>
        <v>-9.1214799999999999E-2</v>
      </c>
      <c r="C1110" s="76">
        <f>'Results csv file'!D1557</f>
        <v>-8.9502639999999994E-2</v>
      </c>
      <c r="D1110" s="76">
        <f>'Results csv file'!E1557</f>
        <v>-8.8328879999999999E-2</v>
      </c>
      <c r="E1110" s="76">
        <f>'Results csv file'!F1557</f>
        <v>-8.7409920000000002E-2</v>
      </c>
      <c r="F1110" s="76">
        <f>'Results csv file'!G1557</f>
        <v>-8.8388869999999994E-2</v>
      </c>
      <c r="G1110" s="76">
        <f>'Results csv file'!H1557</f>
        <v>-8.7522870000000003E-2</v>
      </c>
      <c r="H1110" s="76">
        <f>'Results csv file'!I1557</f>
        <v>-8.6560250000000005E-2</v>
      </c>
      <c r="I1110" s="76">
        <f>'Results csv file'!J1557</f>
        <v>-8.5656270000000007E-2</v>
      </c>
      <c r="J1110" s="76">
        <f>'Results csv file'!K1557</f>
        <v>-9.2612440000000004E-2</v>
      </c>
      <c r="K1110" s="76">
        <f>'Results csv file'!L1557</f>
        <v>-9.4340510000000002E-2</v>
      </c>
      <c r="L1110" s="76">
        <f>'Results csv file'!M1557</f>
        <v>-9.5201709999999995E-2</v>
      </c>
      <c r="M1110" s="76">
        <f>'Results csv file'!N1557</f>
        <v>-9.1672119999999996E-2</v>
      </c>
      <c r="N1110" s="76">
        <f>'Results csv file'!O1557</f>
        <v>-8.8688260000000005E-2</v>
      </c>
      <c r="O1110" s="76">
        <f>'Results csv file'!P1557</f>
        <v>-8.695456E-2</v>
      </c>
      <c r="P1110" s="76">
        <f>'Results csv file'!Q1557</f>
        <v>-8.6100350000000006E-2</v>
      </c>
      <c r="Q1110" s="77">
        <f>'Results csv file'!R1557</f>
        <v>-8.5410799999999995E-2</v>
      </c>
      <c r="R1110" s="164"/>
      <c r="S1110" s="164"/>
      <c r="T1110" s="164"/>
      <c r="U1110" s="164"/>
      <c r="V1110" s="164"/>
      <c r="W1110" s="164"/>
      <c r="X1110" s="164"/>
    </row>
    <row r="1111" spans="1:24" x14ac:dyDescent="0.25">
      <c r="A1111" s="91" t="str">
        <f>'Results csv file'!A1562</f>
        <v>munxhoutot(QuairadingS)</v>
      </c>
      <c r="B1111" s="76">
        <f>'Results csv file'!C1558</f>
        <v>-5.6432549999999998E-2</v>
      </c>
      <c r="C1111" s="76">
        <f>'Results csv file'!D1558</f>
        <v>-5.7354799999999997E-2</v>
      </c>
      <c r="D1111" s="76">
        <f>'Results csv file'!E1558</f>
        <v>-5.8257169999999997E-2</v>
      </c>
      <c r="E1111" s="76">
        <f>'Results csv file'!F1558</f>
        <v>-5.9041459999999997E-2</v>
      </c>
      <c r="F1111" s="76">
        <f>'Results csv file'!G1558</f>
        <v>-6.0212259999999997E-2</v>
      </c>
      <c r="G1111" s="76">
        <f>'Results csv file'!H1558</f>
        <v>-6.0241459999999997E-2</v>
      </c>
      <c r="H1111" s="76">
        <f>'Results csv file'!I1558</f>
        <v>-6.009573E-2</v>
      </c>
      <c r="I1111" s="76">
        <f>'Results csv file'!J1558</f>
        <v>-5.9901360000000001E-2</v>
      </c>
      <c r="J1111" s="76">
        <f>'Results csv file'!K1558</f>
        <v>-6.3381190000000004E-2</v>
      </c>
      <c r="K1111" s="76">
        <f>'Results csv file'!L1558</f>
        <v>-6.3869579999999995E-2</v>
      </c>
      <c r="L1111" s="76">
        <f>'Results csv file'!M1558</f>
        <v>-6.3966980000000007E-2</v>
      </c>
      <c r="M1111" s="76">
        <f>'Results csv file'!N1558</f>
        <v>-6.1791310000000002E-2</v>
      </c>
      <c r="N1111" s="76">
        <f>'Results csv file'!O1558</f>
        <v>-6.013723E-2</v>
      </c>
      <c r="O1111" s="76">
        <f>'Results csv file'!P1558</f>
        <v>-5.9333129999999998E-2</v>
      </c>
      <c r="P1111" s="76">
        <f>'Results csv file'!Q1558</f>
        <v>-5.9051819999999998E-2</v>
      </c>
      <c r="Q1111" s="77">
        <f>'Results csv file'!R1558</f>
        <v>-5.881902E-2</v>
      </c>
      <c r="R1111" s="164"/>
      <c r="S1111" s="164"/>
      <c r="T1111" s="164"/>
      <c r="U1111" s="164"/>
      <c r="V1111" s="164"/>
      <c r="W1111" s="164"/>
      <c r="X1111" s="164"/>
    </row>
    <row r="1112" spans="1:24" x14ac:dyDescent="0.25">
      <c r="A1112" s="91" t="str">
        <f>'Results csv file'!A1563</f>
        <v>munxhoutot(TamminS)</v>
      </c>
      <c r="B1112" s="76">
        <f>'Results csv file'!C1559</f>
        <v>-0.66973199999999999</v>
      </c>
      <c r="C1112" s="76">
        <f>'Results csv file'!D1559</f>
        <v>-0.64848300000000003</v>
      </c>
      <c r="D1112" s="76">
        <f>'Results csv file'!E1559</f>
        <v>-0.63319800000000004</v>
      </c>
      <c r="E1112" s="76">
        <f>'Results csv file'!F1559</f>
        <v>-0.621452</v>
      </c>
      <c r="F1112" s="76">
        <f>'Results csv file'!G1559</f>
        <v>-0.62076299999999995</v>
      </c>
      <c r="G1112" s="76">
        <f>'Results csv file'!H1559</f>
        <v>-0.61101700000000003</v>
      </c>
      <c r="H1112" s="76">
        <f>'Results csv file'!I1559</f>
        <v>-0.60178200000000004</v>
      </c>
      <c r="I1112" s="76">
        <f>'Results csv file'!J1559</f>
        <v>-0.59361699999999995</v>
      </c>
      <c r="J1112" s="76">
        <f>'Results csv file'!K1559</f>
        <v>-0.63546899999999995</v>
      </c>
      <c r="K1112" s="76">
        <f>'Results csv file'!L1559</f>
        <v>-0.644679</v>
      </c>
      <c r="L1112" s="76">
        <f>'Results csv file'!M1559</f>
        <v>-0.64850799999999997</v>
      </c>
      <c r="M1112" s="76">
        <f>'Results csv file'!N1559</f>
        <v>-0.62540200000000001</v>
      </c>
      <c r="N1112" s="76">
        <f>'Results csv file'!O1559</f>
        <v>-0.60333499999999995</v>
      </c>
      <c r="O1112" s="76">
        <f>'Results csv file'!P1559</f>
        <v>-0.58813599999999999</v>
      </c>
      <c r="P1112" s="76">
        <f>'Results csv file'!Q1559</f>
        <v>-0.578704</v>
      </c>
      <c r="Q1112" s="77">
        <f>'Results csv file'!R1559</f>
        <v>-0.57088099999999997</v>
      </c>
      <c r="R1112" s="164"/>
      <c r="S1112" s="164"/>
      <c r="T1112" s="164"/>
      <c r="U1112" s="164"/>
      <c r="V1112" s="164"/>
      <c r="W1112" s="164"/>
      <c r="X1112" s="164"/>
    </row>
    <row r="1113" spans="1:24" x14ac:dyDescent="0.25">
      <c r="A1113" s="91" t="str">
        <f>'Results csv file'!A1564</f>
        <v>munxhoutot(ToodyayS)</v>
      </c>
      <c r="B1113" s="76">
        <f>'Results csv file'!C1560</f>
        <v>-3.6050930000000002E-2</v>
      </c>
      <c r="C1113" s="76">
        <f>'Results csv file'!D1560</f>
        <v>-3.6908589999999998E-2</v>
      </c>
      <c r="D1113" s="76">
        <f>'Results csv file'!E1560</f>
        <v>-3.7493560000000002E-2</v>
      </c>
      <c r="E1113" s="76">
        <f>'Results csv file'!F1560</f>
        <v>-3.7873480000000001E-2</v>
      </c>
      <c r="F1113" s="76">
        <f>'Results csv file'!G1560</f>
        <v>-3.8713780000000003E-2</v>
      </c>
      <c r="G1113" s="76">
        <f>'Results csv file'!H1560</f>
        <v>-3.8674890000000003E-2</v>
      </c>
      <c r="H1113" s="76">
        <f>'Results csv file'!I1560</f>
        <v>-3.8480819999999999E-2</v>
      </c>
      <c r="I1113" s="76">
        <f>'Results csv file'!J1560</f>
        <v>-3.8218990000000001E-2</v>
      </c>
      <c r="J1113" s="76">
        <f>'Results csv file'!K1560</f>
        <v>-4.066086E-2</v>
      </c>
      <c r="K1113" s="76">
        <f>'Results csv file'!L1560</f>
        <v>-4.1062700000000001E-2</v>
      </c>
      <c r="L1113" s="76">
        <f>'Results csv file'!M1560</f>
        <v>-4.1170089999999999E-2</v>
      </c>
      <c r="M1113" s="76">
        <f>'Results csv file'!N1560</f>
        <v>-3.969644E-2</v>
      </c>
      <c r="N1113" s="76">
        <f>'Results csv file'!O1560</f>
        <v>-3.859721E-2</v>
      </c>
      <c r="O1113" s="76">
        <f>'Results csv file'!P1560</f>
        <v>-3.809411E-2</v>
      </c>
      <c r="P1113" s="76">
        <f>'Results csv file'!Q1560</f>
        <v>-3.7919509999999997E-2</v>
      </c>
      <c r="Q1113" s="77">
        <f>'Results csv file'!R1560</f>
        <v>-3.7764239999999998E-2</v>
      </c>
      <c r="R1113" s="164"/>
      <c r="S1113" s="164"/>
      <c r="T1113" s="164"/>
      <c r="U1113" s="164"/>
      <c r="V1113" s="164"/>
      <c r="W1113" s="164"/>
      <c r="X1113" s="164"/>
    </row>
    <row r="1114" spans="1:24" x14ac:dyDescent="0.25">
      <c r="A1114" s="91" t="str">
        <f>'Results csv file'!A1565</f>
        <v>munxhoutot(WonganBallid)</v>
      </c>
      <c r="B1114" s="76">
        <f>'Results csv file'!C1561</f>
        <v>-7.7134069999999999E-2</v>
      </c>
      <c r="C1114" s="76">
        <f>'Results csv file'!D1561</f>
        <v>-7.7477130000000005E-2</v>
      </c>
      <c r="D1114" s="76">
        <f>'Results csv file'!E1561</f>
        <v>-7.7771129999999994E-2</v>
      </c>
      <c r="E1114" s="76">
        <f>'Results csv file'!F1561</f>
        <v>-7.8016139999999998E-2</v>
      </c>
      <c r="F1114" s="76">
        <f>'Results csv file'!G1561</f>
        <v>-7.8560459999999999E-2</v>
      </c>
      <c r="G1114" s="76">
        <f>'Results csv file'!H1561</f>
        <v>-7.8065780000000001E-2</v>
      </c>
      <c r="H1114" s="76">
        <f>'Results csv file'!I1561</f>
        <v>-7.7474139999999997E-2</v>
      </c>
      <c r="I1114" s="76">
        <f>'Results csv file'!J1561</f>
        <v>-7.6863360000000006E-2</v>
      </c>
      <c r="J1114" s="76">
        <f>'Results csv file'!K1561</f>
        <v>-8.0299239999999994E-2</v>
      </c>
      <c r="K1114" s="76">
        <f>'Results csv file'!L1561</f>
        <v>-8.0522350000000006E-2</v>
      </c>
      <c r="L1114" s="76">
        <f>'Results csv file'!M1561</f>
        <v>-8.0318700000000007E-2</v>
      </c>
      <c r="M1114" s="76">
        <f>'Results csv file'!N1561</f>
        <v>-7.7532439999999994E-2</v>
      </c>
      <c r="N1114" s="76">
        <f>'Results csv file'!O1561</f>
        <v>-7.5199080000000001E-2</v>
      </c>
      <c r="O1114" s="76">
        <f>'Results csv file'!P1561</f>
        <v>-7.3807979999999995E-2</v>
      </c>
      <c r="P1114" s="76">
        <f>'Results csv file'!Q1561</f>
        <v>-7.3043769999999994E-2</v>
      </c>
      <c r="Q1114" s="77">
        <f>'Results csv file'!R1561</f>
        <v>-7.2376040000000003E-2</v>
      </c>
      <c r="R1114" s="164"/>
      <c r="S1114" s="164"/>
      <c r="T1114" s="164"/>
      <c r="U1114" s="164"/>
      <c r="V1114" s="164"/>
      <c r="W1114" s="164"/>
      <c r="X1114" s="164"/>
    </row>
    <row r="1115" spans="1:24" x14ac:dyDescent="0.25">
      <c r="A1115" s="91" t="str">
        <f>'Results csv file'!A1566</f>
        <v>munxhoutot(WyalkatchemS)</v>
      </c>
      <c r="B1115" s="76">
        <f>'Results csv file'!C1562</f>
        <v>-3.9311140000000001E-2</v>
      </c>
      <c r="C1115" s="76">
        <f>'Results csv file'!D1562</f>
        <v>-4.0681740000000001E-2</v>
      </c>
      <c r="D1115" s="76">
        <f>'Results csv file'!E1562</f>
        <v>-4.1728990000000001E-2</v>
      </c>
      <c r="E1115" s="76">
        <f>'Results csv file'!F1562</f>
        <v>-4.250201E-2</v>
      </c>
      <c r="F1115" s="76">
        <f>'Results csv file'!G1562</f>
        <v>-4.3653669999999999E-2</v>
      </c>
      <c r="G1115" s="76">
        <f>'Results csv file'!H1562</f>
        <v>-4.369253E-2</v>
      </c>
      <c r="H1115" s="76">
        <f>'Results csv file'!I1562</f>
        <v>-4.3547139999999998E-2</v>
      </c>
      <c r="I1115" s="76">
        <f>'Results csv file'!J1562</f>
        <v>-4.3314419999999999E-2</v>
      </c>
      <c r="J1115" s="76">
        <f>'Results csv file'!K1562</f>
        <v>-4.6593629999999997E-2</v>
      </c>
      <c r="K1115" s="76">
        <f>'Results csv file'!L1562</f>
        <v>-4.6847229999999997E-2</v>
      </c>
      <c r="L1115" s="76">
        <f>'Results csv file'!M1562</f>
        <v>-4.6730639999999997E-2</v>
      </c>
      <c r="M1115" s="76">
        <f>'Results csv file'!N1562</f>
        <v>-4.4731939999999998E-2</v>
      </c>
      <c r="N1115" s="76">
        <f>'Results csv file'!O1562</f>
        <v>-4.3257230000000001E-2</v>
      </c>
      <c r="O1115" s="76">
        <f>'Results csv file'!P1562</f>
        <v>-4.2535709999999997E-2</v>
      </c>
      <c r="P1115" s="76">
        <f>'Results csv file'!Q1562</f>
        <v>-4.224613E-2</v>
      </c>
      <c r="Q1115" s="77">
        <f>'Results csv file'!R1562</f>
        <v>-4.1975449999999997E-2</v>
      </c>
      <c r="R1115" s="164"/>
      <c r="S1115" s="164"/>
      <c r="T1115" s="164"/>
      <c r="U1115" s="164"/>
      <c r="V1115" s="164"/>
      <c r="W1115" s="164"/>
      <c r="X1115" s="164"/>
    </row>
    <row r="1116" spans="1:24" x14ac:dyDescent="0.25">
      <c r="A1116" s="91" t="str">
        <f>'Results csv file'!A1567</f>
        <v>munxhoutot(YorkS)</v>
      </c>
      <c r="B1116" s="76">
        <f>'Results csv file'!C1563</f>
        <v>3.469038E-2</v>
      </c>
      <c r="C1116" s="76">
        <f>'Results csv file'!D1563</f>
        <v>3.1009189999999999E-2</v>
      </c>
      <c r="D1116" s="76">
        <f>'Results csv file'!E1563</f>
        <v>2.8210309999999999E-2</v>
      </c>
      <c r="E1116" s="76">
        <f>'Results csv file'!F1563</f>
        <v>2.6029199999999999E-2</v>
      </c>
      <c r="F1116" s="76">
        <f>'Results csv file'!G1563</f>
        <v>2.4615140000000001E-2</v>
      </c>
      <c r="G1116" s="76">
        <f>'Results csv file'!H1563</f>
        <v>2.3301800000000001E-2</v>
      </c>
      <c r="H1116" s="76">
        <f>'Results csv file'!I1563</f>
        <v>2.2242910000000001E-2</v>
      </c>
      <c r="I1116" s="76">
        <f>'Results csv file'!J1563</f>
        <v>2.1388239999999999E-2</v>
      </c>
      <c r="J1116" s="76">
        <f>'Results csv file'!K1563</f>
        <v>2.2570489999999999E-2</v>
      </c>
      <c r="K1116" s="76">
        <f>'Results csv file'!L1563</f>
        <v>2.319042E-2</v>
      </c>
      <c r="L1116" s="76">
        <f>'Results csv file'!M1563</f>
        <v>2.359151E-2</v>
      </c>
      <c r="M1116" s="76">
        <f>'Results csv file'!N1563</f>
        <v>2.2463779999999999E-2</v>
      </c>
      <c r="N1116" s="76">
        <f>'Results csv file'!O1563</f>
        <v>2.1028640000000001E-2</v>
      </c>
      <c r="O1116" s="76">
        <f>'Results csv file'!P1563</f>
        <v>1.9739570000000001E-2</v>
      </c>
      <c r="P1116" s="76">
        <f>'Results csv file'!Q1563</f>
        <v>1.8715519999999999E-2</v>
      </c>
      <c r="Q1116" s="77">
        <f>'Results csv file'!R1563</f>
        <v>1.7883920000000001E-2</v>
      </c>
      <c r="R1116" s="164"/>
      <c r="S1116" s="164"/>
      <c r="T1116" s="164"/>
      <c r="U1116" s="164"/>
      <c r="V1116" s="164"/>
      <c r="W1116" s="164"/>
      <c r="X1116" s="164"/>
    </row>
    <row r="1117" spans="1:24" x14ac:dyDescent="0.25">
      <c r="A1117" s="91" t="str">
        <f>'Results csv file'!A1568</f>
        <v>munxhoutot(BruceRockS)</v>
      </c>
      <c r="B1117" s="76">
        <f>'Results csv file'!C1564</f>
        <v>-1.348503E-2</v>
      </c>
      <c r="C1117" s="76">
        <f>'Results csv file'!D1564</f>
        <v>-1.5872890000000001E-2</v>
      </c>
      <c r="D1117" s="76">
        <f>'Results csv file'!E1564</f>
        <v>-1.7558899999999999E-2</v>
      </c>
      <c r="E1117" s="76">
        <f>'Results csv file'!F1564</f>
        <v>-1.876715E-2</v>
      </c>
      <c r="F1117" s="76">
        <f>'Results csv file'!G1564</f>
        <v>-1.9883769999999999E-2</v>
      </c>
      <c r="G1117" s="76">
        <f>'Results csv file'!H1564</f>
        <v>-2.0378609999999998E-2</v>
      </c>
      <c r="H1117" s="76">
        <f>'Results csv file'!I1564</f>
        <v>-2.0640269999999999E-2</v>
      </c>
      <c r="I1117" s="76">
        <f>'Results csv file'!J1564</f>
        <v>-2.0746819999999999E-2</v>
      </c>
      <c r="J1117" s="76">
        <f>'Results csv file'!K1564</f>
        <v>-2.1967549999999999E-2</v>
      </c>
      <c r="K1117" s="76">
        <f>'Results csv file'!L1564</f>
        <v>-2.2095259999999999E-2</v>
      </c>
      <c r="L1117" s="76">
        <f>'Results csv file'!M1564</f>
        <v>-2.2105050000000001E-2</v>
      </c>
      <c r="M1117" s="76">
        <f>'Results csv file'!N1564</f>
        <v>-2.1474050000000001E-2</v>
      </c>
      <c r="N1117" s="76">
        <f>'Results csv file'!O1564</f>
        <v>-2.1148380000000001E-2</v>
      </c>
      <c r="O1117" s="76">
        <f>'Results csv file'!P1564</f>
        <v>-2.1167680000000001E-2</v>
      </c>
      <c r="P1117" s="76">
        <f>'Results csv file'!Q1564</f>
        <v>-2.1341909999999999E-2</v>
      </c>
      <c r="Q1117" s="77">
        <f>'Results csv file'!R1564</f>
        <v>-2.1458100000000001E-2</v>
      </c>
      <c r="R1117" s="164"/>
      <c r="S1117" s="164"/>
      <c r="T1117" s="164"/>
      <c r="U1117" s="164"/>
      <c r="V1117" s="164"/>
      <c r="W1117" s="164"/>
      <c r="X1117" s="164"/>
    </row>
    <row r="1118" spans="1:24" x14ac:dyDescent="0.25">
      <c r="A1118" s="91" t="str">
        <f>'Results csv file'!A1569</f>
        <v>munxhoutot(Kellerberrin)</v>
      </c>
      <c r="B1118" s="76">
        <f>'Results csv file'!C1565</f>
        <v>-9.5132659999999994E-2</v>
      </c>
      <c r="C1118" s="76">
        <f>'Results csv file'!D1565</f>
        <v>-9.40058E-2</v>
      </c>
      <c r="D1118" s="76">
        <f>'Results csv file'!E1565</f>
        <v>-9.3192700000000003E-2</v>
      </c>
      <c r="E1118" s="76">
        <f>'Results csv file'!F1565</f>
        <v>-9.2546429999999999E-2</v>
      </c>
      <c r="F1118" s="76">
        <f>'Results csv file'!G1565</f>
        <v>-9.2993759999999995E-2</v>
      </c>
      <c r="G1118" s="76">
        <f>'Results csv file'!H1565</f>
        <v>-9.1936000000000004E-2</v>
      </c>
      <c r="H1118" s="76">
        <f>'Results csv file'!I1565</f>
        <v>-9.0830099999999997E-2</v>
      </c>
      <c r="I1118" s="76">
        <f>'Results csv file'!J1565</f>
        <v>-8.9782860000000006E-2</v>
      </c>
      <c r="J1118" s="76">
        <f>'Results csv file'!K1565</f>
        <v>-9.5270629999999995E-2</v>
      </c>
      <c r="K1118" s="76">
        <f>'Results csv file'!L1565</f>
        <v>-9.588257E-2</v>
      </c>
      <c r="L1118" s="76">
        <f>'Results csv file'!M1565</f>
        <v>-9.582454E-2</v>
      </c>
      <c r="M1118" s="76">
        <f>'Results csv file'!N1565</f>
        <v>-9.2166570000000003E-2</v>
      </c>
      <c r="N1118" s="76">
        <f>'Results csv file'!O1565</f>
        <v>-8.9046399999999998E-2</v>
      </c>
      <c r="O1118" s="76">
        <f>'Results csv file'!P1565</f>
        <v>-8.7096809999999997E-2</v>
      </c>
      <c r="P1118" s="76">
        <f>'Results csv file'!Q1565</f>
        <v>-8.5975330000000003E-2</v>
      </c>
      <c r="Q1118" s="77">
        <f>'Results csv file'!R1565</f>
        <v>-8.5007879999999994E-2</v>
      </c>
      <c r="R1118" s="164"/>
      <c r="S1118" s="164"/>
      <c r="T1118" s="164"/>
      <c r="U1118" s="164"/>
      <c r="V1118" s="164"/>
      <c r="W1118" s="164"/>
      <c r="X1118" s="164"/>
    </row>
    <row r="1119" spans="1:24" x14ac:dyDescent="0.25">
      <c r="A1119" s="91" t="str">
        <f>'Results csv file'!A1570</f>
        <v>munxhoutot(MerredinS)</v>
      </c>
      <c r="B1119" s="76">
        <f>'Results csv file'!C1566</f>
        <v>-0.35518100000000002</v>
      </c>
      <c r="C1119" s="76">
        <f>'Results csv file'!D1566</f>
        <v>-0.34520000000000001</v>
      </c>
      <c r="D1119" s="76">
        <f>'Results csv file'!E1566</f>
        <v>-0.33845799999999998</v>
      </c>
      <c r="E1119" s="76">
        <f>'Results csv file'!F1566</f>
        <v>-0.33365299999999998</v>
      </c>
      <c r="F1119" s="76">
        <f>'Results csv file'!G1566</f>
        <v>-0.33135100000000001</v>
      </c>
      <c r="G1119" s="76">
        <f>'Results csv file'!H1566</f>
        <v>-0.32661699999999999</v>
      </c>
      <c r="H1119" s="76">
        <f>'Results csv file'!I1566</f>
        <v>-0.32236900000000002</v>
      </c>
      <c r="I1119" s="76">
        <f>'Results csv file'!J1566</f>
        <v>-0.31871500000000003</v>
      </c>
      <c r="J1119" s="76">
        <f>'Results csv file'!K1566</f>
        <v>-0.33136100000000002</v>
      </c>
      <c r="K1119" s="76">
        <f>'Results csv file'!L1566</f>
        <v>-0.33379700000000001</v>
      </c>
      <c r="L1119" s="76">
        <f>'Results csv file'!M1566</f>
        <v>-0.33461999999999997</v>
      </c>
      <c r="M1119" s="76">
        <f>'Results csv file'!N1566</f>
        <v>-0.326575</v>
      </c>
      <c r="N1119" s="76">
        <f>'Results csv file'!O1566</f>
        <v>-0.31893300000000002</v>
      </c>
      <c r="O1119" s="76">
        <f>'Results csv file'!P1566</f>
        <v>-0.31353900000000001</v>
      </c>
      <c r="P1119" s="76">
        <f>'Results csv file'!Q1566</f>
        <v>-0.31007099999999999</v>
      </c>
      <c r="Q1119" s="77">
        <f>'Results csv file'!R1566</f>
        <v>-0.307197</v>
      </c>
      <c r="R1119" s="164"/>
      <c r="S1119" s="164"/>
      <c r="T1119" s="164"/>
      <c r="U1119" s="164"/>
      <c r="V1119" s="164"/>
      <c r="W1119" s="164"/>
      <c r="X1119" s="164"/>
    </row>
    <row r="1120" spans="1:24" x14ac:dyDescent="0.25">
      <c r="A1120" s="91" t="str">
        <f>'Results csv file'!A1571</f>
        <v>munxhoutot(MountMarshal)</v>
      </c>
      <c r="B1120" s="76">
        <f>'Results csv file'!C1567</f>
        <v>9.4771160000000007E-3</v>
      </c>
      <c r="C1120" s="76">
        <f>'Results csv file'!D1567</f>
        <v>5.4800910000000003E-3</v>
      </c>
      <c r="D1120" s="76">
        <f>'Results csv file'!E1567</f>
        <v>2.4700759999999999E-3</v>
      </c>
      <c r="E1120" s="76">
        <f>'Results csv file'!F1567</f>
        <v>1.2492579999999999E-4</v>
      </c>
      <c r="F1120" s="76">
        <f>'Results csv file'!G1567</f>
        <v>-8.898202E-4</v>
      </c>
      <c r="G1120" s="76">
        <f>'Results csv file'!H1567</f>
        <v>-1.9966340000000002E-3</v>
      </c>
      <c r="H1120" s="76">
        <f>'Results csv file'!I1567</f>
        <v>-2.8505959999999999E-3</v>
      </c>
      <c r="I1120" s="76">
        <f>'Results csv file'!J1567</f>
        <v>-3.4910309999999999E-3</v>
      </c>
      <c r="J1120" s="76">
        <f>'Results csv file'!K1567</f>
        <v>-1.95853E-3</v>
      </c>
      <c r="K1120" s="76">
        <f>'Results csv file'!L1567</f>
        <v>-1.1648730000000001E-3</v>
      </c>
      <c r="L1120" s="76">
        <f>'Results csv file'!M1567</f>
        <v>-5.2954960000000002E-4</v>
      </c>
      <c r="M1120" s="76">
        <f>'Results csv file'!N1567</f>
        <v>-6.6453499999999995E-4</v>
      </c>
      <c r="N1120" s="76">
        <f>'Results csv file'!O1567</f>
        <v>-1.1474020000000001E-3</v>
      </c>
      <c r="O1120" s="76">
        <f>'Results csv file'!P1567</f>
        <v>-1.7090339999999999E-3</v>
      </c>
      <c r="P1120" s="76">
        <f>'Results csv file'!Q1567</f>
        <v>-2.155658E-3</v>
      </c>
      <c r="Q1120" s="77">
        <f>'Results csv file'!R1567</f>
        <v>-2.4760860000000002E-3</v>
      </c>
      <c r="R1120" s="164"/>
      <c r="S1120" s="164"/>
      <c r="T1120" s="164"/>
      <c r="U1120" s="164"/>
      <c r="V1120" s="164"/>
      <c r="W1120" s="164"/>
      <c r="X1120" s="164"/>
    </row>
    <row r="1121" spans="1:24" x14ac:dyDescent="0.25">
      <c r="A1121" s="91" t="str">
        <f>'Results csv file'!A1572</f>
        <v>munxhoutot(MukinbudinS)</v>
      </c>
      <c r="B1121" s="76">
        <f>'Results csv file'!C1568</f>
        <v>-1.765477E-2</v>
      </c>
      <c r="C1121" s="76">
        <f>'Results csv file'!D1568</f>
        <v>-1.9218369999999999E-2</v>
      </c>
      <c r="D1121" s="76">
        <f>'Results csv file'!E1568</f>
        <v>-2.0371589999999998E-2</v>
      </c>
      <c r="E1121" s="76">
        <f>'Results csv file'!F1568</f>
        <v>-2.1270589999999999E-2</v>
      </c>
      <c r="F1121" s="76">
        <f>'Results csv file'!G1568</f>
        <v>-2.207698E-2</v>
      </c>
      <c r="G1121" s="76">
        <f>'Results csv file'!H1568</f>
        <v>-2.2445130000000001E-2</v>
      </c>
      <c r="H1121" s="76">
        <f>'Results csv file'!I1568</f>
        <v>-2.2658080000000001E-2</v>
      </c>
      <c r="I1121" s="76">
        <f>'Results csv file'!J1568</f>
        <v>-2.2774229999999999E-2</v>
      </c>
      <c r="J1121" s="76">
        <f>'Results csv file'!K1568</f>
        <v>-2.283259E-2</v>
      </c>
      <c r="K1121" s="76">
        <f>'Results csv file'!L1568</f>
        <v>-2.220422E-2</v>
      </c>
      <c r="L1121" s="76">
        <f>'Results csv file'!M1568</f>
        <v>-2.159573E-2</v>
      </c>
      <c r="M1121" s="76">
        <f>'Results csv file'!N1568</f>
        <v>-2.0727550000000001E-2</v>
      </c>
      <c r="N1121" s="76">
        <f>'Results csv file'!O1568</f>
        <v>-2.03512E-2</v>
      </c>
      <c r="O1121" s="76">
        <f>'Results csv file'!P1568</f>
        <v>-2.03512E-2</v>
      </c>
      <c r="P1121" s="76">
        <f>'Results csv file'!Q1568</f>
        <v>-2.0467119999999998E-2</v>
      </c>
      <c r="Q1121" s="77">
        <f>'Results csv file'!R1568</f>
        <v>-2.0515530000000001E-2</v>
      </c>
      <c r="R1121" s="164"/>
      <c r="S1121" s="164"/>
      <c r="T1121" s="164"/>
      <c r="U1121" s="164"/>
      <c r="V1121" s="164"/>
      <c r="W1121" s="164"/>
      <c r="X1121" s="164"/>
    </row>
    <row r="1122" spans="1:24" x14ac:dyDescent="0.25">
      <c r="A1122" s="91" t="str">
        <f>'Results csv file'!A1573</f>
        <v>munxhoutot(NarembeenS)</v>
      </c>
      <c r="B1122" s="76">
        <f>'Results csv file'!C1569</f>
        <v>8.3383769999999992E-3</v>
      </c>
      <c r="C1122" s="76">
        <f>'Results csv file'!D1569</f>
        <v>5.0195989999999996E-3</v>
      </c>
      <c r="D1122" s="76">
        <f>'Results csv file'!E1569</f>
        <v>2.5336030000000002E-3</v>
      </c>
      <c r="E1122" s="76">
        <f>'Results csv file'!F1569</f>
        <v>5.9626359999999997E-4</v>
      </c>
      <c r="F1122" s="76">
        <f>'Results csv file'!G1569</f>
        <v>-7.4938390000000004E-4</v>
      </c>
      <c r="G1122" s="76">
        <f>'Results csv file'!H1569</f>
        <v>-1.79772E-3</v>
      </c>
      <c r="H1122" s="76">
        <f>'Results csv file'!I1569</f>
        <v>-2.593269E-3</v>
      </c>
      <c r="I1122" s="76">
        <f>'Results csv file'!J1569</f>
        <v>-3.2043559999999998E-3</v>
      </c>
      <c r="J1122" s="76">
        <f>'Results csv file'!K1569</f>
        <v>-2.683197E-3</v>
      </c>
      <c r="K1122" s="76">
        <f>'Results csv file'!L1569</f>
        <v>-2.10939E-3</v>
      </c>
      <c r="L1122" s="76">
        <f>'Results csv file'!M1569</f>
        <v>-1.662906E-3</v>
      </c>
      <c r="M1122" s="76">
        <f>'Results csv file'!N1569</f>
        <v>-1.5955870000000001E-3</v>
      </c>
      <c r="N1122" s="76">
        <f>'Results csv file'!O1569</f>
        <v>-2.010094E-3</v>
      </c>
      <c r="O1122" s="76">
        <f>'Results csv file'!P1569</f>
        <v>-2.6473960000000002E-3</v>
      </c>
      <c r="P1122" s="76">
        <f>'Results csv file'!Q1569</f>
        <v>-3.2376610000000002E-3</v>
      </c>
      <c r="Q1122" s="77">
        <f>'Results csv file'!R1569</f>
        <v>-3.6924929999999998E-3</v>
      </c>
      <c r="R1122" s="164"/>
      <c r="S1122" s="164"/>
      <c r="T1122" s="164"/>
      <c r="U1122" s="164"/>
      <c r="V1122" s="164"/>
      <c r="W1122" s="164"/>
      <c r="X1122" s="164"/>
    </row>
    <row r="1123" spans="1:24" x14ac:dyDescent="0.25">
      <c r="A1123" s="91" t="str">
        <f>'Results csv file'!A1574</f>
        <v>munxhoutot(NungarinS)</v>
      </c>
      <c r="B1123" s="76">
        <f>'Results csv file'!C1570</f>
        <v>-0.14261499999999999</v>
      </c>
      <c r="C1123" s="76">
        <f>'Results csv file'!D1570</f>
        <v>-0.140486</v>
      </c>
      <c r="D1123" s="76">
        <f>'Results csv file'!E1570</f>
        <v>-0.139045</v>
      </c>
      <c r="E1123" s="76">
        <f>'Results csv file'!F1570</f>
        <v>-0.13796700000000001</v>
      </c>
      <c r="F1123" s="76">
        <f>'Results csv file'!G1570</f>
        <v>-0.13806399999999999</v>
      </c>
      <c r="G1123" s="76">
        <f>'Results csv file'!H1570</f>
        <v>-0.13638600000000001</v>
      </c>
      <c r="H1123" s="76">
        <f>'Results csv file'!I1570</f>
        <v>-0.13467799999999999</v>
      </c>
      <c r="I1123" s="76">
        <f>'Results csv file'!J1570</f>
        <v>-0.13309799999999999</v>
      </c>
      <c r="J1123" s="76">
        <f>'Results csv file'!K1570</f>
        <v>-0.13970099999999999</v>
      </c>
      <c r="K1123" s="76">
        <f>'Results csv file'!L1570</f>
        <v>-0.14040900000000001</v>
      </c>
      <c r="L1123" s="76">
        <f>'Results csv file'!M1570</f>
        <v>-0.14028299999999999</v>
      </c>
      <c r="M1123" s="76">
        <f>'Results csv file'!N1570</f>
        <v>-0.13541500000000001</v>
      </c>
      <c r="N1123" s="76">
        <f>'Results csv file'!O1570</f>
        <v>-0.131136</v>
      </c>
      <c r="O1123" s="76">
        <f>'Results csv file'!P1570</f>
        <v>-0.12836</v>
      </c>
      <c r="P1123" s="76">
        <f>'Results csv file'!Q1570</f>
        <v>-0.12668499999999999</v>
      </c>
      <c r="Q1123" s="77">
        <f>'Results csv file'!R1570</f>
        <v>-0.125252</v>
      </c>
      <c r="R1123" s="164"/>
      <c r="S1123" s="164"/>
      <c r="T1123" s="164"/>
      <c r="U1123" s="164"/>
      <c r="V1123" s="164"/>
      <c r="W1123" s="164"/>
      <c r="X1123" s="164"/>
    </row>
    <row r="1124" spans="1:24" x14ac:dyDescent="0.25">
      <c r="A1124" s="91" t="str">
        <f>'Results csv file'!A1575</f>
        <v>munxhoutot(TrayningS)</v>
      </c>
      <c r="B1124" s="76">
        <f>'Results csv file'!C1571</f>
        <v>-0.14504300000000001</v>
      </c>
      <c r="C1124" s="76">
        <f>'Results csv file'!D1571</f>
        <v>-0.14186299999999999</v>
      </c>
      <c r="D1124" s="76">
        <f>'Results csv file'!E1571</f>
        <v>-0.13949800000000001</v>
      </c>
      <c r="E1124" s="76">
        <f>'Results csv file'!F1571</f>
        <v>-0.13763500000000001</v>
      </c>
      <c r="F1124" s="76">
        <f>'Results csv file'!G1571</f>
        <v>-0.13811999999999999</v>
      </c>
      <c r="G1124" s="76">
        <f>'Results csv file'!H1571</f>
        <v>-0.13592199999999999</v>
      </c>
      <c r="H1124" s="76">
        <f>'Results csv file'!I1571</f>
        <v>-0.133686</v>
      </c>
      <c r="I1124" s="76">
        <f>'Results csv file'!J1571</f>
        <v>-0.131605</v>
      </c>
      <c r="J1124" s="76">
        <f>'Results csv file'!K1571</f>
        <v>-0.14111399999999999</v>
      </c>
      <c r="K1124" s="76">
        <f>'Results csv file'!L1571</f>
        <v>-0.14177999999999999</v>
      </c>
      <c r="L1124" s="76">
        <f>'Results csv file'!M1571</f>
        <v>-0.14122199999999999</v>
      </c>
      <c r="M1124" s="76">
        <f>'Results csv file'!N1571</f>
        <v>-0.13485800000000001</v>
      </c>
      <c r="N1124" s="76">
        <f>'Results csv file'!O1571</f>
        <v>-0.12906200000000001</v>
      </c>
      <c r="O1124" s="76">
        <f>'Results csv file'!P1571</f>
        <v>-0.12517300000000001</v>
      </c>
      <c r="P1124" s="76">
        <f>'Results csv file'!Q1571</f>
        <v>-0.122753</v>
      </c>
      <c r="Q1124" s="77">
        <f>'Results csv file'!R1571</f>
        <v>-0.120658</v>
      </c>
      <c r="R1124" s="164"/>
      <c r="S1124" s="164"/>
      <c r="T1124" s="164"/>
      <c r="U1124" s="164"/>
      <c r="V1124" s="164"/>
      <c r="W1124" s="164"/>
      <c r="X1124" s="164"/>
    </row>
    <row r="1125" spans="1:24" x14ac:dyDescent="0.25">
      <c r="A1125" s="91" t="str">
        <f>'Results csv file'!A1576</f>
        <v>munxhoutot(WestoniaS)</v>
      </c>
      <c r="B1125" s="76">
        <f>'Results csv file'!C1572</f>
        <v>-0.144843</v>
      </c>
      <c r="C1125" s="76">
        <f>'Results csv file'!D1572</f>
        <v>-0.14160800000000001</v>
      </c>
      <c r="D1125" s="76">
        <f>'Results csv file'!E1572</f>
        <v>-0.139179</v>
      </c>
      <c r="E1125" s="76">
        <f>'Results csv file'!F1572</f>
        <v>-0.13720099999999999</v>
      </c>
      <c r="F1125" s="76">
        <f>'Results csv file'!G1572</f>
        <v>-0.13804</v>
      </c>
      <c r="G1125" s="76">
        <f>'Results csv file'!H1572</f>
        <v>-0.13628999999999999</v>
      </c>
      <c r="H1125" s="76">
        <f>'Results csv file'!I1572</f>
        <v>-0.13450200000000001</v>
      </c>
      <c r="I1125" s="76">
        <f>'Results csv file'!J1572</f>
        <v>-0.13286999999999999</v>
      </c>
      <c r="J1125" s="76">
        <f>'Results csv file'!K1572</f>
        <v>-0.14299999999999999</v>
      </c>
      <c r="K1125" s="76">
        <f>'Results csv file'!L1572</f>
        <v>-0.145125</v>
      </c>
      <c r="L1125" s="76">
        <f>'Results csv file'!M1572</f>
        <v>-0.14607800000000001</v>
      </c>
      <c r="M1125" s="76">
        <f>'Results csv file'!N1572</f>
        <v>-0.140816</v>
      </c>
      <c r="N1125" s="76">
        <f>'Results csv file'!O1572</f>
        <v>-0.13605300000000001</v>
      </c>
      <c r="O1125" s="76">
        <f>'Results csv file'!P1572</f>
        <v>-0.13305700000000001</v>
      </c>
      <c r="P1125" s="76">
        <f>'Results csv file'!Q1572</f>
        <v>-0.13142000000000001</v>
      </c>
      <c r="Q1125" s="77">
        <f>'Results csv file'!R1572</f>
        <v>-0.13007299999999999</v>
      </c>
      <c r="R1125" s="164"/>
      <c r="S1125" s="164"/>
      <c r="T1125" s="164"/>
      <c r="U1125" s="164"/>
      <c r="V1125" s="164"/>
      <c r="W1125" s="164"/>
      <c r="X1125" s="164"/>
    </row>
    <row r="1126" spans="1:24" x14ac:dyDescent="0.25">
      <c r="A1126" s="91" t="str">
        <f>'Results csv file'!A1577</f>
        <v>munxhoutot(YilgarnS)</v>
      </c>
      <c r="B1126" s="76">
        <f>'Results csv file'!C1573</f>
        <v>5.0107779999999998E-2</v>
      </c>
      <c r="C1126" s="76">
        <f>'Results csv file'!D1573</f>
        <v>4.4956309999999999E-2</v>
      </c>
      <c r="D1126" s="76">
        <f>'Results csv file'!E1573</f>
        <v>4.1091500000000003E-2</v>
      </c>
      <c r="E1126" s="76">
        <f>'Results csv file'!F1573</f>
        <v>3.8041619999999998E-2</v>
      </c>
      <c r="F1126" s="76">
        <f>'Results csv file'!G1573</f>
        <v>3.648552E-2</v>
      </c>
      <c r="G1126" s="76">
        <f>'Results csv file'!H1573</f>
        <v>3.4562330000000002E-2</v>
      </c>
      <c r="H1126" s="76">
        <f>'Results csv file'!I1573</f>
        <v>3.2931189999999999E-2</v>
      </c>
      <c r="I1126" s="76">
        <f>'Results csv file'!J1573</f>
        <v>3.1562630000000001E-2</v>
      </c>
      <c r="J1126" s="76">
        <f>'Results csv file'!K1573</f>
        <v>3.4618139999999999E-2</v>
      </c>
      <c r="K1126" s="76">
        <f>'Results csv file'!L1573</f>
        <v>3.5762450000000001E-2</v>
      </c>
      <c r="L1126" s="76">
        <f>'Results csv file'!M1573</f>
        <v>3.6431419999999999E-2</v>
      </c>
      <c r="M1126" s="76">
        <f>'Results csv file'!N1573</f>
        <v>3.5353990000000002E-2</v>
      </c>
      <c r="N1126" s="76">
        <f>'Results csv file'!O1573</f>
        <v>3.3704940000000003E-2</v>
      </c>
      <c r="O1126" s="76">
        <f>'Results csv file'!P1573</f>
        <v>3.2144230000000003E-2</v>
      </c>
      <c r="P1126" s="76">
        <f>'Results csv file'!Q1573</f>
        <v>3.0942009999999999E-2</v>
      </c>
      <c r="Q1126" s="77">
        <f>'Results csv file'!R1573</f>
        <v>2.9972459999999999E-2</v>
      </c>
      <c r="R1126" s="164"/>
      <c r="S1126" s="164"/>
      <c r="T1126" s="164"/>
      <c r="U1126" s="164"/>
      <c r="V1126" s="164"/>
      <c r="W1126" s="164"/>
      <c r="X1126" s="164"/>
    </row>
    <row r="1127" spans="1:24" x14ac:dyDescent="0.25">
      <c r="A1127" s="91" t="str">
        <f>'Results csv file'!A1578</f>
        <v>munxhoutot(Kalgoorlie2)</v>
      </c>
      <c r="B1127" s="76">
        <f>'Results csv file'!C1574</f>
        <v>-0.30593199999999998</v>
      </c>
      <c r="C1127" s="76">
        <f>'Results csv file'!D1574</f>
        <v>-0.29550100000000001</v>
      </c>
      <c r="D1127" s="76">
        <f>'Results csv file'!E1574</f>
        <v>-0.28802699999999998</v>
      </c>
      <c r="E1127" s="76">
        <f>'Results csv file'!F1574</f>
        <v>-0.28228500000000001</v>
      </c>
      <c r="F1127" s="76">
        <f>'Results csv file'!G1574</f>
        <v>-0.28176899999999999</v>
      </c>
      <c r="G1127" s="76">
        <f>'Results csv file'!H1574</f>
        <v>-0.27697100000000002</v>
      </c>
      <c r="H1127" s="76">
        <f>'Results csv file'!I1574</f>
        <v>-0.27249299999999999</v>
      </c>
      <c r="I1127" s="76">
        <f>'Results csv file'!J1574</f>
        <v>-0.26853900000000003</v>
      </c>
      <c r="J1127" s="76">
        <f>'Results csv file'!K1574</f>
        <v>-0.28742499999999999</v>
      </c>
      <c r="K1127" s="76">
        <f>'Results csv file'!L1574</f>
        <v>-0.29208699999999999</v>
      </c>
      <c r="L1127" s="76">
        <f>'Results csv file'!M1574</f>
        <v>-0.294159</v>
      </c>
      <c r="M1127" s="76">
        <f>'Results csv file'!N1574</f>
        <v>-0.28320000000000001</v>
      </c>
      <c r="N1127" s="76">
        <f>'Results csv file'!O1574</f>
        <v>-0.27297300000000002</v>
      </c>
      <c r="O1127" s="76">
        <f>'Results csv file'!P1574</f>
        <v>-0.26610800000000001</v>
      </c>
      <c r="P1127" s="76">
        <f>'Results csv file'!Q1574</f>
        <v>-0.26191900000000001</v>
      </c>
      <c r="Q1127" s="77">
        <f>'Results csv file'!R1574</f>
        <v>-0.25849299999999997</v>
      </c>
      <c r="R1127" s="164"/>
      <c r="S1127" s="164"/>
      <c r="T1127" s="164"/>
      <c r="U1127" s="164"/>
      <c r="V1127" s="164"/>
      <c r="W1127" s="164"/>
      <c r="X1127" s="164"/>
    </row>
    <row r="1128" spans="1:24" x14ac:dyDescent="0.25">
      <c r="A1128" s="91" t="str">
        <f>'Results csv file'!A1579</f>
        <v>munxhoutot(CoolgardieS)</v>
      </c>
      <c r="B1128" s="76">
        <f>'Results csv file'!C1575</f>
        <v>4.5843729999999999E-2</v>
      </c>
      <c r="C1128" s="76">
        <f>'Results csv file'!D1575</f>
        <v>3.9703049999999997E-2</v>
      </c>
      <c r="D1128" s="76">
        <f>'Results csv file'!E1575</f>
        <v>3.5052949999999999E-2</v>
      </c>
      <c r="E1128" s="76">
        <f>'Results csv file'!F1575</f>
        <v>3.1409310000000003E-2</v>
      </c>
      <c r="F1128" s="76">
        <f>'Results csv file'!G1575</f>
        <v>2.9169649999999998E-2</v>
      </c>
      <c r="G1128" s="76">
        <f>'Results csv file'!H1575</f>
        <v>2.6921509999999999E-2</v>
      </c>
      <c r="H1128" s="76">
        <f>'Results csv file'!I1575</f>
        <v>2.507125E-2</v>
      </c>
      <c r="I1128" s="76">
        <f>'Results csv file'!J1575</f>
        <v>2.3560290000000001E-2</v>
      </c>
      <c r="J1128" s="76">
        <f>'Results csv file'!K1575</f>
        <v>2.6044660000000001E-2</v>
      </c>
      <c r="K1128" s="76">
        <f>'Results csv file'!L1575</f>
        <v>2.7070449999999999E-2</v>
      </c>
      <c r="L1128" s="76">
        <f>'Results csv file'!M1575</f>
        <v>2.7669160000000002E-2</v>
      </c>
      <c r="M1128" s="76">
        <f>'Results csv file'!N1575</f>
        <v>2.6526460000000002E-2</v>
      </c>
      <c r="N1128" s="76">
        <f>'Results csv file'!O1575</f>
        <v>2.4771209999999998E-2</v>
      </c>
      <c r="O1128" s="76">
        <f>'Results csv file'!P1575</f>
        <v>2.306045E-2</v>
      </c>
      <c r="P1128" s="76">
        <f>'Results csv file'!Q1575</f>
        <v>2.1692960000000001E-2</v>
      </c>
      <c r="Q1128" s="77">
        <f>'Results csv file'!R1575</f>
        <v>2.0575340000000001E-2</v>
      </c>
      <c r="R1128" s="164"/>
      <c r="S1128" s="164"/>
      <c r="T1128" s="164"/>
      <c r="U1128" s="164"/>
      <c r="V1128" s="164"/>
      <c r="W1128" s="164"/>
      <c r="X1128" s="164"/>
    </row>
    <row r="1129" spans="1:24" x14ac:dyDescent="0.25">
      <c r="A1129" s="91" t="str">
        <f>'Results csv file'!A1580</f>
        <v>munxhoutot(KalgoorlieB)</v>
      </c>
      <c r="B1129" s="76">
        <f>'Results csv file'!C1576</f>
        <v>3.3652189999999998E-2</v>
      </c>
      <c r="C1129" s="76">
        <f>'Results csv file'!D1576</f>
        <v>2.9346589999999999E-2</v>
      </c>
      <c r="D1129" s="76">
        <f>'Results csv file'!E1576</f>
        <v>2.609858E-2</v>
      </c>
      <c r="E1129" s="76">
        <f>'Results csv file'!F1576</f>
        <v>2.3617949999999999E-2</v>
      </c>
      <c r="F1129" s="76">
        <f>'Results csv file'!G1576</f>
        <v>2.3085419999999999E-2</v>
      </c>
      <c r="G1129" s="76">
        <f>'Results csv file'!H1576</f>
        <v>2.2119690000000001E-2</v>
      </c>
      <c r="H1129" s="76">
        <f>'Results csv file'!I1576</f>
        <v>2.1408750000000001E-2</v>
      </c>
      <c r="I1129" s="76">
        <f>'Results csv file'!J1576</f>
        <v>2.0960670000000001E-2</v>
      </c>
      <c r="J1129" s="76">
        <f>'Results csv file'!K1576</f>
        <v>2.404183E-2</v>
      </c>
      <c r="K1129" s="76">
        <f>'Results csv file'!L1576</f>
        <v>2.5564509999999999E-2</v>
      </c>
      <c r="L1129" s="76">
        <f>'Results csv file'!M1576</f>
        <v>2.6836249999999999E-2</v>
      </c>
      <c r="M1129" s="76">
        <f>'Results csv file'!N1576</f>
        <v>2.5233800000000001E-2</v>
      </c>
      <c r="N1129" s="76">
        <f>'Results csv file'!O1576</f>
        <v>2.375588E-2</v>
      </c>
      <c r="O1129" s="76">
        <f>'Results csv file'!P1576</f>
        <v>2.2795139999999998E-2</v>
      </c>
      <c r="P1129" s="76">
        <f>'Results csv file'!Q1576</f>
        <v>2.2306369999999999E-2</v>
      </c>
      <c r="Q1129" s="77">
        <f>'Results csv file'!R1576</f>
        <v>2.2032260000000001E-2</v>
      </c>
      <c r="R1129" s="164"/>
      <c r="S1129" s="164"/>
      <c r="T1129" s="164"/>
      <c r="U1129" s="164"/>
      <c r="V1129" s="164"/>
      <c r="W1129" s="164"/>
      <c r="X1129" s="164"/>
    </row>
    <row r="1130" spans="1:24" x14ac:dyDescent="0.25">
      <c r="A1130" s="91" t="str">
        <f>'Results csv file'!A1581</f>
        <v>munxhoutot(LavertonS)</v>
      </c>
      <c r="B1130" s="76">
        <f>'Results csv file'!C1577</f>
        <v>-1.8255339999999998E-2</v>
      </c>
      <c r="C1130" s="76">
        <f>'Results csv file'!D1577</f>
        <v>-1.833187E-2</v>
      </c>
      <c r="D1130" s="76">
        <f>'Results csv file'!E1577</f>
        <v>-1.8100910000000001E-2</v>
      </c>
      <c r="E1130" s="76">
        <f>'Results csv file'!F1577</f>
        <v>-1.760171E-2</v>
      </c>
      <c r="F1130" s="76">
        <f>'Results csv file'!G1577</f>
        <v>-1.901243E-2</v>
      </c>
      <c r="G1130" s="76">
        <f>'Results csv file'!H1577</f>
        <v>-1.8584050000000001E-2</v>
      </c>
      <c r="H1130" s="76">
        <f>'Results csv file'!I1577</f>
        <v>-1.7875209999999999E-2</v>
      </c>
      <c r="I1130" s="76">
        <f>'Results csv file'!J1577</f>
        <v>-1.7059810000000002E-2</v>
      </c>
      <c r="J1130" s="76">
        <f>'Results csv file'!K1577</f>
        <v>-2.338194E-2</v>
      </c>
      <c r="K1130" s="76">
        <f>'Results csv file'!L1577</f>
        <v>-2.5844019999999999E-2</v>
      </c>
      <c r="L1130" s="76">
        <f>'Results csv file'!M1577</f>
        <v>-2.762069E-2</v>
      </c>
      <c r="M1130" s="76">
        <f>'Results csv file'!N1577</f>
        <v>-2.6168960000000002E-2</v>
      </c>
      <c r="N1130" s="76">
        <f>'Results csv file'!O1577</f>
        <v>-2.49283E-2</v>
      </c>
      <c r="O1130" s="76">
        <f>'Results csv file'!P1577</f>
        <v>-2.4372209999999998E-2</v>
      </c>
      <c r="P1130" s="76">
        <f>'Results csv file'!Q1577</f>
        <v>-2.4284900000000002E-2</v>
      </c>
      <c r="Q1130" s="77">
        <f>'Results csv file'!R1577</f>
        <v>-2.421661E-2</v>
      </c>
      <c r="R1130" s="164"/>
      <c r="S1130" s="164"/>
      <c r="T1130" s="164"/>
      <c r="U1130" s="164"/>
      <c r="V1130" s="164"/>
      <c r="W1130" s="164"/>
      <c r="X1130" s="164"/>
    </row>
    <row r="1131" spans="1:24" x14ac:dyDescent="0.25">
      <c r="A1131" s="91" t="str">
        <f>'Results csv file'!A1582</f>
        <v>munxhoutot(LeonoraS)</v>
      </c>
      <c r="B1131" s="76">
        <f>'Results csv file'!C1578</f>
        <v>2.8514040000000001E-2</v>
      </c>
      <c r="C1131" s="76">
        <f>'Results csv file'!D1578</f>
        <v>2.481295E-2</v>
      </c>
      <c r="D1131" s="76">
        <f>'Results csv file'!E1578</f>
        <v>2.2090780000000001E-2</v>
      </c>
      <c r="E1131" s="76">
        <f>'Results csv file'!F1578</f>
        <v>2.0057390000000001E-2</v>
      </c>
      <c r="F1131" s="76">
        <f>'Results csv file'!G1578</f>
        <v>1.9245479999999999E-2</v>
      </c>
      <c r="G1131" s="76">
        <f>'Results csv file'!H1578</f>
        <v>1.833255E-2</v>
      </c>
      <c r="H1131" s="76">
        <f>'Results csv file'!I1578</f>
        <v>1.7682969999999999E-2</v>
      </c>
      <c r="I1131" s="76">
        <f>'Results csv file'!J1578</f>
        <v>1.7266009999999998E-2</v>
      </c>
      <c r="J1131" s="76">
        <f>'Results csv file'!K1578</f>
        <v>1.930888E-2</v>
      </c>
      <c r="K1131" s="76">
        <f>'Results csv file'!L1578</f>
        <v>2.033161E-2</v>
      </c>
      <c r="L1131" s="76">
        <f>'Results csv file'!M1578</f>
        <v>2.109109E-2</v>
      </c>
      <c r="M1131" s="76">
        <f>'Results csv file'!N1578</f>
        <v>1.9607110000000001E-2</v>
      </c>
      <c r="N1131" s="76">
        <f>'Results csv file'!O1578</f>
        <v>1.811519E-2</v>
      </c>
      <c r="O1131" s="76">
        <f>'Results csv file'!P1578</f>
        <v>1.7000399999999999E-2</v>
      </c>
      <c r="P1131" s="76">
        <f>'Results csv file'!Q1578</f>
        <v>1.628361E-2</v>
      </c>
      <c r="Q1131" s="77">
        <f>'Results csv file'!R1578</f>
        <v>1.5769370000000001E-2</v>
      </c>
      <c r="R1131" s="164"/>
      <c r="S1131" s="164"/>
      <c r="T1131" s="164"/>
      <c r="U1131" s="164"/>
      <c r="V1131" s="164"/>
      <c r="W1131" s="164"/>
      <c r="X1131" s="164"/>
    </row>
    <row r="1132" spans="1:24" x14ac:dyDescent="0.25">
      <c r="A1132" s="91" t="str">
        <f>'Results csv file'!A1583</f>
        <v>munxhoutot(MenziesS)</v>
      </c>
      <c r="B1132" s="76">
        <f>'Results csv file'!C1579</f>
        <v>-7.1111289999999999E-3</v>
      </c>
      <c r="C1132" s="76">
        <f>'Results csv file'!D1579</f>
        <v>-7.7826620000000001E-3</v>
      </c>
      <c r="D1132" s="76">
        <f>'Results csv file'!E1579</f>
        <v>-8.0608169999999996E-3</v>
      </c>
      <c r="E1132" s="76">
        <f>'Results csv file'!F1579</f>
        <v>-8.0031990000000008E-3</v>
      </c>
      <c r="F1132" s="76">
        <f>'Results csv file'!G1579</f>
        <v>-8.9527689999999993E-3</v>
      </c>
      <c r="G1132" s="76">
        <f>'Results csv file'!H1579</f>
        <v>-8.6604460000000005E-3</v>
      </c>
      <c r="H1132" s="76">
        <f>'Results csv file'!I1579</f>
        <v>-8.1064499999999994E-3</v>
      </c>
      <c r="I1132" s="76">
        <f>'Results csv file'!J1579</f>
        <v>-7.4263100000000002E-3</v>
      </c>
      <c r="J1132" s="76">
        <f>'Results csv file'!K1579</f>
        <v>-1.134101E-2</v>
      </c>
      <c r="K1132" s="76">
        <f>'Results csv file'!L1579</f>
        <v>-1.2872430000000001E-2</v>
      </c>
      <c r="L1132" s="76">
        <f>'Results csv file'!M1579</f>
        <v>-1.3944109999999999E-2</v>
      </c>
      <c r="M1132" s="76">
        <f>'Results csv file'!N1579</f>
        <v>-1.34298E-2</v>
      </c>
      <c r="N1132" s="76">
        <f>'Results csv file'!O1579</f>
        <v>-1.292885E-2</v>
      </c>
      <c r="O1132" s="76">
        <f>'Results csv file'!P1579</f>
        <v>-1.2726700000000001E-2</v>
      </c>
      <c r="P1132" s="76">
        <f>'Results csv file'!Q1579</f>
        <v>-1.270718E-2</v>
      </c>
      <c r="Q1132" s="77">
        <f>'Results csv file'!R1579</f>
        <v>-1.2648670000000001E-2</v>
      </c>
      <c r="R1132" s="164"/>
      <c r="S1132" s="164"/>
      <c r="T1132" s="164"/>
      <c r="U1132" s="164"/>
      <c r="V1132" s="164"/>
      <c r="W1132" s="164"/>
      <c r="X1132" s="164"/>
    </row>
    <row r="1133" spans="1:24" x14ac:dyDescent="0.25">
      <c r="A1133" s="91" t="str">
        <f>'Results csv file'!A1584</f>
        <v>munxhoutot(Ngaanyatjarr)</v>
      </c>
      <c r="B1133" s="76">
        <f>'Results csv file'!C1580</f>
        <v>1.788053E-3</v>
      </c>
      <c r="C1133" s="76">
        <f>'Results csv file'!D1580</f>
        <v>-8.1272709999999999E-4</v>
      </c>
      <c r="D1133" s="76">
        <f>'Results csv file'!E1580</f>
        <v>-2.5786490000000001E-3</v>
      </c>
      <c r="E1133" s="76">
        <f>'Results csv file'!F1580</f>
        <v>-3.8009630000000001E-3</v>
      </c>
      <c r="F1133" s="76">
        <f>'Results csv file'!G1580</f>
        <v>-4.7084550000000003E-3</v>
      </c>
      <c r="G1133" s="76">
        <f>'Results csv file'!H1580</f>
        <v>-5.204223E-3</v>
      </c>
      <c r="H1133" s="76">
        <f>'Results csv file'!I1580</f>
        <v>-5.4565129999999996E-3</v>
      </c>
      <c r="I1133" s="76">
        <f>'Results csv file'!J1580</f>
        <v>-5.543765E-3</v>
      </c>
      <c r="J1133" s="76">
        <f>'Results csv file'!K1580</f>
        <v>-6.0696880000000002E-3</v>
      </c>
      <c r="K1133" s="76">
        <f>'Results csv file'!L1580</f>
        <v>-6.127464E-3</v>
      </c>
      <c r="L1133" s="76">
        <f>'Results csv file'!M1580</f>
        <v>-6.137371E-3</v>
      </c>
      <c r="M1133" s="76">
        <f>'Results csv file'!N1580</f>
        <v>-6.2423859999999999E-3</v>
      </c>
      <c r="N1133" s="76">
        <f>'Results csv file'!O1580</f>
        <v>-6.4910619999999997E-3</v>
      </c>
      <c r="O1133" s="76">
        <f>'Results csv file'!P1580</f>
        <v>-6.8384810000000004E-3</v>
      </c>
      <c r="P1133" s="76">
        <f>'Results csv file'!Q1580</f>
        <v>-7.1588399999999996E-3</v>
      </c>
      <c r="Q1133" s="77">
        <f>'Results csv file'!R1580</f>
        <v>-7.3825080000000003E-3</v>
      </c>
      <c r="R1133" s="164"/>
      <c r="S1133" s="164"/>
      <c r="T1133" s="164"/>
      <c r="U1133" s="164"/>
      <c r="V1133" s="164"/>
      <c r="W1133" s="164"/>
      <c r="X1133" s="164"/>
    </row>
    <row r="1134" spans="1:24" x14ac:dyDescent="0.25">
      <c r="A1134" s="91" t="str">
        <f>'Results csv file'!A1585</f>
        <v>munxhoutot(DundasS)</v>
      </c>
      <c r="B1134" s="76">
        <f>'Results csv file'!C1581</f>
        <v>5.4328170000000004E-3</v>
      </c>
      <c r="C1134" s="76">
        <f>'Results csv file'!D1581</f>
        <v>4.3044839999999999E-3</v>
      </c>
      <c r="D1134" s="76">
        <f>'Results csv file'!E1581</f>
        <v>3.615638E-3</v>
      </c>
      <c r="E1134" s="76">
        <f>'Results csv file'!F1581</f>
        <v>3.3096570000000001E-3</v>
      </c>
      <c r="F1134" s="76">
        <f>'Results csv file'!G1581</f>
        <v>2.8544099999999999E-3</v>
      </c>
      <c r="G1134" s="76">
        <f>'Results csv file'!H1581</f>
        <v>3.0986220000000001E-3</v>
      </c>
      <c r="H1134" s="76">
        <f>'Results csv file'!I1581</f>
        <v>3.5949739999999999E-3</v>
      </c>
      <c r="I1134" s="76">
        <f>'Results csv file'!J1581</f>
        <v>4.2469350000000003E-3</v>
      </c>
      <c r="J1134" s="76">
        <f>'Results csv file'!K1581</f>
        <v>2.6646069999999998E-3</v>
      </c>
      <c r="K1134" s="76">
        <f>'Results csv file'!L1581</f>
        <v>2.129087E-3</v>
      </c>
      <c r="L1134" s="76">
        <f>'Results csv file'!M1581</f>
        <v>1.8500299999999999E-3</v>
      </c>
      <c r="M1134" s="76">
        <f>'Results csv file'!N1581</f>
        <v>1.188211E-3</v>
      </c>
      <c r="N1134" s="76">
        <f>'Results csv file'!O1581</f>
        <v>8.6681449999999999E-4</v>
      </c>
      <c r="O1134" s="76">
        <f>'Results csv file'!P1581</f>
        <v>7.414155E-4</v>
      </c>
      <c r="P1134" s="76">
        <f>'Results csv file'!Q1581</f>
        <v>7.414155E-4</v>
      </c>
      <c r="Q1134" s="77">
        <f>'Results csv file'!R1581</f>
        <v>8.6913430000000002E-4</v>
      </c>
      <c r="R1134" s="164"/>
      <c r="S1134" s="164"/>
      <c r="T1134" s="164"/>
      <c r="U1134" s="164"/>
      <c r="V1134" s="164"/>
      <c r="W1134" s="164"/>
      <c r="X1134" s="164"/>
    </row>
    <row r="1135" spans="1:24" x14ac:dyDescent="0.25">
      <c r="A1135" s="91" t="str">
        <f>'Results csv file'!A1586</f>
        <v>munxhoutot(EsperanceS)</v>
      </c>
      <c r="B1135" s="76">
        <f>'Results csv file'!C1582</f>
        <v>1.180194E-2</v>
      </c>
      <c r="C1135" s="76">
        <f>'Results csv file'!D1582</f>
        <v>1.024095E-2</v>
      </c>
      <c r="D1135" s="76">
        <f>'Results csv file'!E1582</f>
        <v>9.2641579999999998E-3</v>
      </c>
      <c r="E1135" s="76">
        <f>'Results csv file'!F1582</f>
        <v>8.7282560000000002E-3</v>
      </c>
      <c r="F1135" s="76">
        <f>'Results csv file'!G1582</f>
        <v>8.2060629999999996E-3</v>
      </c>
      <c r="G1135" s="76">
        <f>'Results csv file'!H1582</f>
        <v>8.3327369999999998E-3</v>
      </c>
      <c r="H1135" s="76">
        <f>'Results csv file'!I1582</f>
        <v>8.7116030000000001E-3</v>
      </c>
      <c r="I1135" s="76">
        <f>'Results csv file'!J1582</f>
        <v>9.2460579999999997E-3</v>
      </c>
      <c r="J1135" s="76">
        <f>'Results csv file'!K1582</f>
        <v>8.0192470000000002E-3</v>
      </c>
      <c r="K1135" s="76">
        <f>'Results csv file'!L1582</f>
        <v>7.7277869999999999E-3</v>
      </c>
      <c r="L1135" s="76">
        <f>'Results csv file'!M1582</f>
        <v>7.614989E-3</v>
      </c>
      <c r="M1135" s="76">
        <f>'Results csv file'!N1582</f>
        <v>6.6724519999999997E-3</v>
      </c>
      <c r="N1135" s="76">
        <f>'Results csv file'!O1582</f>
        <v>6.0502029999999997E-3</v>
      </c>
      <c r="O1135" s="76">
        <f>'Results csv file'!P1582</f>
        <v>5.6847959999999998E-3</v>
      </c>
      <c r="P1135" s="76">
        <f>'Results csv file'!Q1582</f>
        <v>5.5093620000000003E-3</v>
      </c>
      <c r="Q1135" s="77">
        <f>'Results csv file'!R1582</f>
        <v>5.4701999999999997E-3</v>
      </c>
      <c r="R1135" s="164"/>
      <c r="S1135" s="164"/>
      <c r="T1135" s="164"/>
      <c r="U1135" s="164"/>
      <c r="V1135" s="164"/>
      <c r="W1135" s="164"/>
      <c r="X1135" s="164"/>
    </row>
    <row r="1136" spans="1:24" x14ac:dyDescent="0.25">
      <c r="A1136" s="91" t="str">
        <f>'Results csv file'!A1587</f>
        <v>munxhoutot(Ravensthorpe)</v>
      </c>
      <c r="B1136" s="76">
        <f>'Results csv file'!C1583</f>
        <v>2.6542340000000001E-2</v>
      </c>
      <c r="C1136" s="76">
        <f>'Results csv file'!D1583</f>
        <v>2.202933E-2</v>
      </c>
      <c r="D1136" s="76">
        <f>'Results csv file'!E1583</f>
        <v>1.8658480000000002E-2</v>
      </c>
      <c r="E1136" s="76">
        <f>'Results csv file'!F1583</f>
        <v>1.610789E-2</v>
      </c>
      <c r="F1136" s="76">
        <f>'Results csv file'!G1583</f>
        <v>1.434856E-2</v>
      </c>
      <c r="G1136" s="76">
        <f>'Results csv file'!H1583</f>
        <v>1.30381E-2</v>
      </c>
      <c r="H1136" s="76">
        <f>'Results csv file'!I1583</f>
        <v>1.208834E-2</v>
      </c>
      <c r="I1136" s="76">
        <f>'Results csv file'!J1583</f>
        <v>1.14199E-2</v>
      </c>
      <c r="J1136" s="76">
        <f>'Results csv file'!K1583</f>
        <v>1.1858479999999999E-2</v>
      </c>
      <c r="K1136" s="76">
        <f>'Results csv file'!L1583</f>
        <v>1.235385E-2</v>
      </c>
      <c r="L1136" s="76">
        <f>'Results csv file'!M1583</f>
        <v>1.269871E-2</v>
      </c>
      <c r="M1136" s="76">
        <f>'Results csv file'!N1583</f>
        <v>1.168167E-2</v>
      </c>
      <c r="N1136" s="76">
        <f>'Results csv file'!O1583</f>
        <v>1.041479E-2</v>
      </c>
      <c r="O1136" s="76">
        <f>'Results csv file'!P1583</f>
        <v>9.2479299999999997E-3</v>
      </c>
      <c r="P1136" s="76">
        <f>'Results csv file'!Q1583</f>
        <v>8.3222939999999992E-3</v>
      </c>
      <c r="Q1136" s="77">
        <f>'Results csv file'!R1583</f>
        <v>7.5976639999999996E-3</v>
      </c>
      <c r="R1136" s="164"/>
      <c r="S1136" s="164"/>
      <c r="T1136" s="164"/>
      <c r="U1136" s="164"/>
      <c r="V1136" s="164"/>
      <c r="W1136" s="164"/>
      <c r="X1136" s="164"/>
    </row>
    <row r="1137" spans="1:24" x14ac:dyDescent="0.25">
      <c r="A1137" s="91" t="str">
        <f>'Results csv file'!A1588</f>
        <v>munxhoutot(Geraldton)</v>
      </c>
      <c r="B1137" s="76">
        <f>'Results csv file'!C1584</f>
        <v>6.5765799999999999E-2</v>
      </c>
      <c r="C1137" s="76">
        <f>'Results csv file'!D1584</f>
        <v>5.8813980000000002E-2</v>
      </c>
      <c r="D1137" s="76">
        <f>'Results csv file'!E1584</f>
        <v>5.2844210000000003E-2</v>
      </c>
      <c r="E1137" s="76">
        <f>'Results csv file'!F1584</f>
        <v>4.7697450000000002E-2</v>
      </c>
      <c r="F1137" s="76">
        <f>'Results csv file'!G1584</f>
        <v>4.5136879999999997E-2</v>
      </c>
      <c r="G1137" s="76">
        <f>'Results csv file'!H1584</f>
        <v>4.2009930000000001E-2</v>
      </c>
      <c r="H1137" s="76">
        <f>'Results csv file'!I1584</f>
        <v>3.9273299999999997E-2</v>
      </c>
      <c r="I1137" s="76">
        <f>'Results csv file'!J1584</f>
        <v>3.6946390000000003E-2</v>
      </c>
      <c r="J1137" s="76">
        <f>'Results csv file'!K1584</f>
        <v>4.0980179999999998E-2</v>
      </c>
      <c r="K1137" s="76">
        <f>'Results csv file'!L1584</f>
        <v>4.2849489999999997E-2</v>
      </c>
      <c r="L1137" s="76">
        <f>'Results csv file'!M1584</f>
        <v>4.4338219999999998E-2</v>
      </c>
      <c r="M1137" s="76">
        <f>'Results csv file'!N1584</f>
        <v>4.362771E-2</v>
      </c>
      <c r="N1137" s="76">
        <f>'Results csv file'!O1584</f>
        <v>4.2148499999999998E-2</v>
      </c>
      <c r="O1137" s="76">
        <f>'Results csv file'!P1584</f>
        <v>4.0583189999999998E-2</v>
      </c>
      <c r="P1137" s="76">
        <f>'Results csv file'!Q1584</f>
        <v>3.9301170000000003E-2</v>
      </c>
      <c r="Q1137" s="77">
        <f>'Results csv file'!R1584</f>
        <v>3.8223279999999998E-2</v>
      </c>
      <c r="R1137" s="164"/>
      <c r="S1137" s="164"/>
      <c r="T1137" s="164"/>
      <c r="U1137" s="164"/>
      <c r="V1137" s="164"/>
      <c r="W1137" s="164"/>
      <c r="X1137" s="164"/>
    </row>
    <row r="1138" spans="1:24" x14ac:dyDescent="0.25">
      <c r="A1138" s="91" t="str">
        <f>'Results csv file'!A1589</f>
        <v>munxhoutot(GreenoughSPt)</v>
      </c>
      <c r="B1138" s="76">
        <f>'Results csv file'!C1585</f>
        <v>2.4996640000000001E-2</v>
      </c>
      <c r="C1138" s="76">
        <f>'Results csv file'!D1585</f>
        <v>2.179269E-2</v>
      </c>
      <c r="D1138" s="76">
        <f>'Results csv file'!E1585</f>
        <v>1.9399489999999998E-2</v>
      </c>
      <c r="E1138" s="76">
        <f>'Results csv file'!F1585</f>
        <v>1.7614930000000001E-2</v>
      </c>
      <c r="F1138" s="76">
        <f>'Results csv file'!G1585</f>
        <v>1.715119E-2</v>
      </c>
      <c r="G1138" s="76">
        <f>'Results csv file'!H1585</f>
        <v>1.6556209999999998E-2</v>
      </c>
      <c r="H1138" s="76">
        <f>'Results csv file'!I1585</f>
        <v>1.620591E-2</v>
      </c>
      <c r="I1138" s="76">
        <f>'Results csv file'!J1585</f>
        <v>1.6069750000000001E-2</v>
      </c>
      <c r="J1138" s="76">
        <f>'Results csv file'!K1585</f>
        <v>1.8019520000000001E-2</v>
      </c>
      <c r="K1138" s="76">
        <f>'Results csv file'!L1585</f>
        <v>1.9072929999999998E-2</v>
      </c>
      <c r="L1138" s="76">
        <f>'Results csv file'!M1585</f>
        <v>1.9963419999999999E-2</v>
      </c>
      <c r="M1138" s="76">
        <f>'Results csv file'!N1585</f>
        <v>1.8447720000000001E-2</v>
      </c>
      <c r="N1138" s="76">
        <f>'Results csv file'!O1585</f>
        <v>1.7130579999999999E-2</v>
      </c>
      <c r="O1138" s="76">
        <f>'Results csv file'!P1585</f>
        <v>1.628835E-2</v>
      </c>
      <c r="P1138" s="76">
        <f>'Results csv file'!Q1585</f>
        <v>1.585812E-2</v>
      </c>
      <c r="Q1138" s="77">
        <f>'Results csv file'!R1585</f>
        <v>1.562291E-2</v>
      </c>
      <c r="R1138" s="164"/>
      <c r="S1138" s="164"/>
      <c r="T1138" s="164"/>
      <c r="U1138" s="164"/>
      <c r="V1138" s="164"/>
      <c r="W1138" s="164"/>
      <c r="X1138" s="164"/>
    </row>
    <row r="1139" spans="1:24" x14ac:dyDescent="0.25">
      <c r="A1139" s="91" t="str">
        <f>'Results csv file'!A1590</f>
        <v>munxhoutot(CarnarvonS)</v>
      </c>
      <c r="B1139" s="76">
        <f>'Results csv file'!C1586</f>
        <v>-0.19403999999999999</v>
      </c>
      <c r="C1139" s="76">
        <f>'Results csv file'!D1586</f>
        <v>-0.18942500000000001</v>
      </c>
      <c r="D1139" s="76">
        <f>'Results csv file'!E1586</f>
        <v>-0.186084</v>
      </c>
      <c r="E1139" s="76">
        <f>'Results csv file'!F1586</f>
        <v>-0.18348</v>
      </c>
      <c r="F1139" s="76">
        <f>'Results csv file'!G1586</f>
        <v>-0.18343100000000001</v>
      </c>
      <c r="G1139" s="76">
        <f>'Results csv file'!H1586</f>
        <v>-0.18071499999999999</v>
      </c>
      <c r="H1139" s="76">
        <f>'Results csv file'!I1586</f>
        <v>-0.17805799999999999</v>
      </c>
      <c r="I1139" s="76">
        <f>'Results csv file'!J1586</f>
        <v>-0.175653</v>
      </c>
      <c r="J1139" s="76">
        <f>'Results csv file'!K1586</f>
        <v>-0.186554</v>
      </c>
      <c r="K1139" s="76">
        <f>'Results csv file'!L1586</f>
        <v>-0.18862499999999999</v>
      </c>
      <c r="L1139" s="76">
        <f>'Results csv file'!M1586</f>
        <v>-0.18932399999999999</v>
      </c>
      <c r="M1139" s="76">
        <f>'Results csv file'!N1586</f>
        <v>-0.182619</v>
      </c>
      <c r="N1139" s="76">
        <f>'Results csv file'!O1586</f>
        <v>-0.17644399999999999</v>
      </c>
      <c r="O1139" s="76">
        <f>'Results csv file'!P1586</f>
        <v>-0.172347</v>
      </c>
      <c r="P1139" s="76">
        <f>'Results csv file'!Q1586</f>
        <v>-0.16988</v>
      </c>
      <c r="Q1139" s="77">
        <f>'Results csv file'!R1586</f>
        <v>-0.16780800000000001</v>
      </c>
      <c r="R1139" s="164"/>
      <c r="S1139" s="164"/>
      <c r="T1139" s="164"/>
      <c r="U1139" s="164"/>
      <c r="V1139" s="164"/>
      <c r="W1139" s="164"/>
      <c r="X1139" s="164"/>
    </row>
    <row r="1140" spans="1:24" x14ac:dyDescent="0.25">
      <c r="A1140" s="91" t="str">
        <f>'Results csv file'!A1591</f>
        <v>munxhoutot(ExmouthS)</v>
      </c>
      <c r="B1140" s="76">
        <f>'Results csv file'!C1587</f>
        <v>-6.9846389999999994E-2</v>
      </c>
      <c r="C1140" s="76">
        <f>'Results csv file'!D1587</f>
        <v>-6.7134830000000006E-2</v>
      </c>
      <c r="D1140" s="76">
        <f>'Results csv file'!E1587</f>
        <v>-6.4761589999999994E-2</v>
      </c>
      <c r="E1140" s="76">
        <f>'Results csv file'!F1587</f>
        <v>-6.2505669999999999E-2</v>
      </c>
      <c r="F1140" s="76">
        <f>'Results csv file'!G1587</f>
        <v>-6.4614530000000003E-2</v>
      </c>
      <c r="G1140" s="76">
        <f>'Results csv file'!H1587</f>
        <v>-6.3446119999999995E-2</v>
      </c>
      <c r="H1140" s="76">
        <f>'Results csv file'!I1587</f>
        <v>-6.2018249999999997E-2</v>
      </c>
      <c r="I1140" s="76">
        <f>'Results csv file'!J1587</f>
        <v>-6.0600729999999998E-2</v>
      </c>
      <c r="J1140" s="76">
        <f>'Results csv file'!K1587</f>
        <v>-7.3553380000000002E-2</v>
      </c>
      <c r="K1140" s="76">
        <f>'Results csv file'!L1587</f>
        <v>-7.8594579999999997E-2</v>
      </c>
      <c r="L1140" s="76">
        <f>'Results csv file'!M1587</f>
        <v>-8.2143019999999997E-2</v>
      </c>
      <c r="M1140" s="76">
        <f>'Results csv file'!N1587</f>
        <v>-7.7362379999999994E-2</v>
      </c>
      <c r="N1140" s="76">
        <f>'Results csv file'!O1587</f>
        <v>-7.3341580000000003E-2</v>
      </c>
      <c r="O1140" s="76">
        <f>'Results csv file'!P1587</f>
        <v>-7.1200079999999999E-2</v>
      </c>
      <c r="P1140" s="76">
        <f>'Results csv file'!Q1587</f>
        <v>-7.037504E-2</v>
      </c>
      <c r="Q1140" s="77">
        <f>'Results csv file'!R1587</f>
        <v>-6.9800909999999994E-2</v>
      </c>
      <c r="R1140" s="164"/>
      <c r="S1140" s="164"/>
      <c r="T1140" s="164"/>
      <c r="U1140" s="164"/>
      <c r="V1140" s="164"/>
      <c r="W1140" s="164"/>
      <c r="X1140" s="164"/>
    </row>
    <row r="1141" spans="1:24" x14ac:dyDescent="0.25">
      <c r="A1141" s="91" t="str">
        <f>'Results csv file'!A1592</f>
        <v>munxhoutot(SharkBayS)</v>
      </c>
      <c r="B1141" s="76">
        <f>'Results csv file'!C1588</f>
        <v>-0.106781</v>
      </c>
      <c r="C1141" s="76">
        <f>'Results csv file'!D1588</f>
        <v>-0.105628</v>
      </c>
      <c r="D1141" s="76">
        <f>'Results csv file'!E1588</f>
        <v>-0.104728</v>
      </c>
      <c r="E1141" s="76">
        <f>'Results csv file'!F1588</f>
        <v>-0.10392700000000001</v>
      </c>
      <c r="F1141" s="76">
        <f>'Results csv file'!G1588</f>
        <v>-0.104667</v>
      </c>
      <c r="G1141" s="76">
        <f>'Results csv file'!H1588</f>
        <v>-0.103408</v>
      </c>
      <c r="H1141" s="76">
        <f>'Results csv file'!I1588</f>
        <v>-0.10204199999999999</v>
      </c>
      <c r="I1141" s="76">
        <f>'Results csv file'!J1588</f>
        <v>-0.100725</v>
      </c>
      <c r="J1141" s="76">
        <f>'Results csv file'!K1588</f>
        <v>-0.10749400000000001</v>
      </c>
      <c r="K1141" s="76">
        <f>'Results csv file'!L1588</f>
        <v>-0.10853599999999999</v>
      </c>
      <c r="L1141" s="76">
        <f>'Results csv file'!M1588</f>
        <v>-0.10874</v>
      </c>
      <c r="M1141" s="76">
        <f>'Results csv file'!N1588</f>
        <v>-0.104394</v>
      </c>
      <c r="N1141" s="76">
        <f>'Results csv file'!O1588</f>
        <v>-0.10062</v>
      </c>
      <c r="O1141" s="76">
        <f>'Results csv file'!P1588</f>
        <v>-9.8278690000000002E-2</v>
      </c>
      <c r="P1141" s="76">
        <f>'Results csv file'!Q1588</f>
        <v>-9.6964320000000007E-2</v>
      </c>
      <c r="Q1141" s="77">
        <f>'Results csv file'!R1588</f>
        <v>-9.5842559999999993E-2</v>
      </c>
      <c r="R1141" s="164"/>
      <c r="S1141" s="164"/>
      <c r="T1141" s="164"/>
      <c r="U1141" s="164"/>
      <c r="V1141" s="164"/>
      <c r="W1141" s="164"/>
      <c r="X1141" s="164"/>
    </row>
    <row r="1142" spans="1:24" x14ac:dyDescent="0.25">
      <c r="A1142" s="91" t="str">
        <f>'Results csv file'!A1593</f>
        <v>munxhoutot(UpperGascoyn)</v>
      </c>
      <c r="B1142" s="76">
        <f>'Results csv file'!C1589</f>
        <v>-9.2508610000000005E-2</v>
      </c>
      <c r="C1142" s="76">
        <f>'Results csv file'!D1589</f>
        <v>-9.1815079999999993E-2</v>
      </c>
      <c r="D1142" s="76">
        <f>'Results csv file'!E1589</f>
        <v>-9.1219449999999994E-2</v>
      </c>
      <c r="E1142" s="76">
        <f>'Results csv file'!F1589</f>
        <v>-9.0643290000000001E-2</v>
      </c>
      <c r="F1142" s="76">
        <f>'Results csv file'!G1589</f>
        <v>-9.1472620000000004E-2</v>
      </c>
      <c r="G1142" s="76">
        <f>'Results csv file'!H1589</f>
        <v>-9.0503159999999999E-2</v>
      </c>
      <c r="H1142" s="76">
        <f>'Results csv file'!I1589</f>
        <v>-8.9398420000000006E-2</v>
      </c>
      <c r="I1142" s="76">
        <f>'Results csv file'!J1589</f>
        <v>-8.8323090000000007E-2</v>
      </c>
      <c r="J1142" s="76">
        <f>'Results csv file'!K1589</f>
        <v>-9.4419820000000002E-2</v>
      </c>
      <c r="K1142" s="76">
        <f>'Results csv file'!L1589</f>
        <v>-9.5464209999999994E-2</v>
      </c>
      <c r="L1142" s="76">
        <f>'Results csv file'!M1589</f>
        <v>-9.5775600000000002E-2</v>
      </c>
      <c r="M1142" s="76">
        <f>'Results csv file'!N1589</f>
        <v>-9.1996300000000003E-2</v>
      </c>
      <c r="N1142" s="76">
        <f>'Results csv file'!O1589</f>
        <v>-8.8760149999999996E-2</v>
      </c>
      <c r="O1142" s="76">
        <f>'Results csv file'!P1589</f>
        <v>-8.6812539999999994E-2</v>
      </c>
      <c r="P1142" s="76">
        <f>'Results csv file'!Q1589</f>
        <v>-8.5768159999999996E-2</v>
      </c>
      <c r="Q1142" s="77">
        <f>'Results csv file'!R1589</f>
        <v>-8.4877709999999995E-2</v>
      </c>
      <c r="R1142" s="164"/>
      <c r="S1142" s="164"/>
      <c r="T1142" s="164"/>
      <c r="U1142" s="164"/>
      <c r="V1142" s="164"/>
      <c r="W1142" s="164"/>
      <c r="X1142" s="164"/>
    </row>
    <row r="1143" spans="1:24" x14ac:dyDescent="0.25">
      <c r="A1143" s="91" t="str">
        <f>'Results csv file'!A1594</f>
        <v>munxhoutot(CueS)</v>
      </c>
      <c r="B1143" s="76">
        <f>'Results csv file'!C1590</f>
        <v>-9.5014130000000002E-2</v>
      </c>
      <c r="C1143" s="76">
        <f>'Results csv file'!D1590</f>
        <v>-9.4084979999999999E-2</v>
      </c>
      <c r="D1143" s="76">
        <f>'Results csv file'!E1590</f>
        <v>-9.3400499999999997E-2</v>
      </c>
      <c r="E1143" s="76">
        <f>'Results csv file'!F1590</f>
        <v>-9.2804020000000001E-2</v>
      </c>
      <c r="F1143" s="76">
        <f>'Results csv file'!G1590</f>
        <v>-9.3574019999999994E-2</v>
      </c>
      <c r="G1143" s="76">
        <f>'Results csv file'!H1590</f>
        <v>-9.2603920000000006E-2</v>
      </c>
      <c r="H1143" s="76">
        <f>'Results csv file'!I1590</f>
        <v>-9.1546810000000006E-2</v>
      </c>
      <c r="I1143" s="76">
        <f>'Results csv file'!J1590</f>
        <v>-9.0518860000000007E-2</v>
      </c>
      <c r="J1143" s="76">
        <f>'Results csv file'!K1590</f>
        <v>-9.6978900000000007E-2</v>
      </c>
      <c r="K1143" s="76">
        <f>'Results csv file'!L1590</f>
        <v>-9.8385920000000002E-2</v>
      </c>
      <c r="L1143" s="76">
        <f>'Results csv file'!M1590</f>
        <v>-9.8980540000000006E-2</v>
      </c>
      <c r="M1143" s="76">
        <f>'Results csv file'!N1590</f>
        <v>-9.527571E-2</v>
      </c>
      <c r="N1143" s="76">
        <f>'Results csv file'!O1590</f>
        <v>-9.2021320000000004E-2</v>
      </c>
      <c r="O1143" s="76">
        <f>'Results csv file'!P1590</f>
        <v>-9.0031920000000001E-2</v>
      </c>
      <c r="P1143" s="76">
        <f>'Results csv file'!Q1590</f>
        <v>-8.8957250000000002E-2</v>
      </c>
      <c r="Q1143" s="77">
        <f>'Results csv file'!R1590</f>
        <v>-8.8066320000000003E-2</v>
      </c>
      <c r="R1143" s="164"/>
      <c r="S1143" s="164"/>
      <c r="T1143" s="164"/>
      <c r="U1143" s="164"/>
      <c r="V1143" s="164"/>
      <c r="W1143" s="164"/>
      <c r="X1143" s="164"/>
    </row>
    <row r="1144" spans="1:24" x14ac:dyDescent="0.25">
      <c r="A1144" s="91" t="str">
        <f>'Results csv file'!A1595</f>
        <v>munxhoutot(MeekatharraS)</v>
      </c>
      <c r="B1144" s="76">
        <f>'Results csv file'!C1591</f>
        <v>-2.754183E-2</v>
      </c>
      <c r="C1144" s="76">
        <f>'Results csv file'!D1591</f>
        <v>-3.0881800000000001E-2</v>
      </c>
      <c r="D1144" s="76">
        <f>'Results csv file'!E1591</f>
        <v>-3.3379329999999999E-2</v>
      </c>
      <c r="E1144" s="76">
        <f>'Results csv file'!F1591</f>
        <v>-3.5299190000000001E-2</v>
      </c>
      <c r="F1144" s="76">
        <f>'Results csv file'!G1591</f>
        <v>-3.618946E-2</v>
      </c>
      <c r="G1144" s="76">
        <f>'Results csv file'!H1591</f>
        <v>-3.6838469999999998E-2</v>
      </c>
      <c r="H1144" s="76">
        <f>'Results csv file'!I1591</f>
        <v>-3.725502E-2</v>
      </c>
      <c r="I1144" s="76">
        <f>'Results csv file'!J1591</f>
        <v>-3.7487319999999998E-2</v>
      </c>
      <c r="J1144" s="76">
        <f>'Results csv file'!K1591</f>
        <v>-3.6743419999999999E-2</v>
      </c>
      <c r="K1144" s="76">
        <f>'Results csv file'!L1591</f>
        <v>-3.6057980000000003E-2</v>
      </c>
      <c r="L1144" s="76">
        <f>'Results csv file'!M1591</f>
        <v>-3.5459160000000003E-2</v>
      </c>
      <c r="M1144" s="76">
        <f>'Results csv file'!N1591</f>
        <v>-3.4578949999999997E-2</v>
      </c>
      <c r="N1144" s="76">
        <f>'Results csv file'!O1591</f>
        <v>-3.408622E-2</v>
      </c>
      <c r="O1144" s="76">
        <f>'Results csv file'!P1591</f>
        <v>-3.3960669999999998E-2</v>
      </c>
      <c r="P1144" s="76">
        <f>'Results csv file'!Q1591</f>
        <v>-3.395099E-2</v>
      </c>
      <c r="Q1144" s="77">
        <f>'Results csv file'!R1591</f>
        <v>-3.388323E-2</v>
      </c>
      <c r="R1144" s="164"/>
      <c r="S1144" s="164"/>
      <c r="T1144" s="164"/>
      <c r="U1144" s="164"/>
      <c r="V1144" s="164"/>
      <c r="W1144" s="164"/>
      <c r="X1144" s="164"/>
    </row>
    <row r="1145" spans="1:24" x14ac:dyDescent="0.25">
      <c r="A1145" s="91" t="str">
        <f>'Results csv file'!A1596</f>
        <v>munxhoutot(MountMagnetS)</v>
      </c>
      <c r="B1145" s="76">
        <f>'Results csv file'!C1592</f>
        <v>4.8152540000000001E-2</v>
      </c>
      <c r="C1145" s="76">
        <f>'Results csv file'!D1592</f>
        <v>4.2765259999999999E-2</v>
      </c>
      <c r="D1145" s="76">
        <f>'Results csv file'!E1592</f>
        <v>3.8660090000000001E-2</v>
      </c>
      <c r="E1145" s="76">
        <f>'Results csv file'!F1592</f>
        <v>3.543607E-2</v>
      </c>
      <c r="F1145" s="76">
        <f>'Results csv file'!G1592</f>
        <v>3.3995230000000001E-2</v>
      </c>
      <c r="G1145" s="76">
        <f>'Results csv file'!H1592</f>
        <v>3.2156339999999999E-2</v>
      </c>
      <c r="H1145" s="76">
        <f>'Results csv file'!I1592</f>
        <v>3.0649699999999998E-2</v>
      </c>
      <c r="I1145" s="76">
        <f>'Results csv file'!J1592</f>
        <v>2.9444680000000001E-2</v>
      </c>
      <c r="J1145" s="76">
        <f>'Results csv file'!K1592</f>
        <v>3.2378379999999998E-2</v>
      </c>
      <c r="K1145" s="76">
        <f>'Results csv file'!L1592</f>
        <v>3.3412329999999997E-2</v>
      </c>
      <c r="L1145" s="76">
        <f>'Results csv file'!M1592</f>
        <v>3.4118950000000002E-2</v>
      </c>
      <c r="M1145" s="76">
        <f>'Results csv file'!N1592</f>
        <v>3.2710980000000001E-2</v>
      </c>
      <c r="N1145" s="76">
        <f>'Results csv file'!O1592</f>
        <v>3.1022190000000002E-2</v>
      </c>
      <c r="O1145" s="76">
        <f>'Results csv file'!P1592</f>
        <v>2.9598929999999999E-2</v>
      </c>
      <c r="P1145" s="76">
        <f>'Results csv file'!Q1592</f>
        <v>2.8570100000000001E-2</v>
      </c>
      <c r="Q1145" s="77">
        <f>'Results csv file'!R1592</f>
        <v>2.7764150000000001E-2</v>
      </c>
      <c r="R1145" s="164"/>
      <c r="S1145" s="164"/>
      <c r="T1145" s="164"/>
      <c r="U1145" s="164"/>
      <c r="V1145" s="164"/>
      <c r="W1145" s="164"/>
      <c r="X1145" s="164"/>
    </row>
    <row r="1146" spans="1:24" x14ac:dyDescent="0.25">
      <c r="A1146" s="91" t="str">
        <f>'Results csv file'!A1597</f>
        <v>munxhoutot(MurchisonS)</v>
      </c>
      <c r="B1146" s="76">
        <f>'Results csv file'!C1593</f>
        <v>4.3987779999999997E-2</v>
      </c>
      <c r="C1146" s="76">
        <f>'Results csv file'!D1593</f>
        <v>3.8562449999999998E-2</v>
      </c>
      <c r="D1146" s="76">
        <f>'Results csv file'!E1593</f>
        <v>3.4252949999999997E-2</v>
      </c>
      <c r="E1146" s="76">
        <f>'Results csv file'!F1593</f>
        <v>3.0693829999999998E-2</v>
      </c>
      <c r="F1146" s="76">
        <f>'Results csv file'!G1593</f>
        <v>2.826499E-2</v>
      </c>
      <c r="G1146" s="76">
        <f>'Results csv file'!H1593</f>
        <v>2.593813E-2</v>
      </c>
      <c r="H1146" s="76">
        <f>'Results csv file'!I1593</f>
        <v>2.396131E-2</v>
      </c>
      <c r="I1146" s="76">
        <f>'Results csv file'!J1593</f>
        <v>2.2295039999999999E-2</v>
      </c>
      <c r="J1146" s="76">
        <f>'Results csv file'!K1593</f>
        <v>2.415892E-2</v>
      </c>
      <c r="K1146" s="76">
        <f>'Results csv file'!L1593</f>
        <v>2.4941620000000001E-2</v>
      </c>
      <c r="L1146" s="76">
        <f>'Results csv file'!M1593</f>
        <v>2.5394949999999999E-2</v>
      </c>
      <c r="M1146" s="76">
        <f>'Results csv file'!N1593</f>
        <v>2.4303399999999999E-2</v>
      </c>
      <c r="N1146" s="76">
        <f>'Results csv file'!O1593</f>
        <v>2.2629179999999999E-2</v>
      </c>
      <c r="O1146" s="76">
        <f>'Results csv file'!P1593</f>
        <v>2.0959970000000001E-2</v>
      </c>
      <c r="P1146" s="76">
        <f>'Results csv file'!Q1593</f>
        <v>1.956521E-2</v>
      </c>
      <c r="Q1146" s="77">
        <f>'Results csv file'!R1593</f>
        <v>1.8391109999999999E-2</v>
      </c>
      <c r="R1146" s="164"/>
      <c r="S1146" s="164"/>
      <c r="T1146" s="164"/>
      <c r="U1146" s="164"/>
      <c r="V1146" s="164"/>
      <c r="W1146" s="164"/>
      <c r="X1146" s="164"/>
    </row>
    <row r="1147" spans="1:24" x14ac:dyDescent="0.25">
      <c r="A1147" s="91" t="str">
        <f>'Results csv file'!A1598</f>
        <v>munxhoutot(SandstoneS)</v>
      </c>
      <c r="B1147" s="76">
        <f>'Results csv file'!C1594</f>
        <v>2.8372410000000001E-2</v>
      </c>
      <c r="C1147" s="76">
        <f>'Results csv file'!D1594</f>
        <v>2.4448310000000001E-2</v>
      </c>
      <c r="D1147" s="76">
        <f>'Results csv file'!E1594</f>
        <v>2.1544540000000001E-2</v>
      </c>
      <c r="E1147" s="76">
        <f>'Results csv file'!F1594</f>
        <v>1.9360530000000001E-2</v>
      </c>
      <c r="F1147" s="76">
        <f>'Results csv file'!G1594</f>
        <v>1.819405E-2</v>
      </c>
      <c r="G1147" s="76">
        <f>'Results csv file'!H1594</f>
        <v>1.711592E-2</v>
      </c>
      <c r="H1147" s="76">
        <f>'Results csv file'!I1594</f>
        <v>1.633068E-2</v>
      </c>
      <c r="I1147" s="76">
        <f>'Results csv file'!J1594</f>
        <v>1.5778090000000002E-2</v>
      </c>
      <c r="J1147" s="76">
        <f>'Results csv file'!K1594</f>
        <v>1.7217759999999999E-2</v>
      </c>
      <c r="K1147" s="76">
        <f>'Results csv file'!L1594</f>
        <v>1.7955329999999999E-2</v>
      </c>
      <c r="L1147" s="76">
        <f>'Results csv file'!M1594</f>
        <v>1.8469010000000001E-2</v>
      </c>
      <c r="M1147" s="76">
        <f>'Results csv file'!N1594</f>
        <v>1.7099860000000001E-2</v>
      </c>
      <c r="N1147" s="76">
        <f>'Results csv file'!O1594</f>
        <v>1.563906E-2</v>
      </c>
      <c r="O1147" s="76">
        <f>'Results csv file'!P1594</f>
        <v>1.446895E-2</v>
      </c>
      <c r="P1147" s="76">
        <f>'Results csv file'!Q1594</f>
        <v>1.3637740000000001E-2</v>
      </c>
      <c r="Q1147" s="77">
        <f>'Results csv file'!R1594</f>
        <v>1.3008469999999999E-2</v>
      </c>
      <c r="R1147" s="164"/>
      <c r="S1147" s="164"/>
      <c r="T1147" s="164"/>
      <c r="U1147" s="164"/>
      <c r="V1147" s="164"/>
      <c r="W1147" s="164"/>
      <c r="X1147" s="164"/>
    </row>
    <row r="1148" spans="1:24" x14ac:dyDescent="0.25">
      <c r="A1148" s="91" t="str">
        <f>'Results csv file'!A1599</f>
        <v>munxhoutot(WilunaS)</v>
      </c>
      <c r="B1148" s="76">
        <f>'Results csv file'!C1595</f>
        <v>2.8237950000000001E-2</v>
      </c>
      <c r="C1148" s="76">
        <f>'Results csv file'!D1595</f>
        <v>2.479783E-2</v>
      </c>
      <c r="D1148" s="76">
        <f>'Results csv file'!E1595</f>
        <v>2.228227E-2</v>
      </c>
      <c r="E1148" s="76">
        <f>'Results csv file'!F1595</f>
        <v>2.0422550000000001E-2</v>
      </c>
      <c r="F1148" s="76">
        <f>'Results csv file'!G1595</f>
        <v>2.0281690000000002E-2</v>
      </c>
      <c r="G1148" s="76">
        <f>'Results csv file'!H1595</f>
        <v>1.9706660000000001E-2</v>
      </c>
      <c r="H1148" s="76">
        <f>'Results csv file'!I1595</f>
        <v>1.934692E-2</v>
      </c>
      <c r="I1148" s="76">
        <f>'Results csv file'!J1595</f>
        <v>1.9210769999999999E-2</v>
      </c>
      <c r="J1148" s="76">
        <f>'Results csv file'!K1595</f>
        <v>2.22217E-2</v>
      </c>
      <c r="K1148" s="76">
        <f>'Results csv file'!L1595</f>
        <v>2.3652699999999999E-2</v>
      </c>
      <c r="L1148" s="76">
        <f>'Results csv file'!M1595</f>
        <v>2.4866650000000001E-2</v>
      </c>
      <c r="M1148" s="76">
        <f>'Results csv file'!N1595</f>
        <v>2.3074770000000001E-2</v>
      </c>
      <c r="N1148" s="76">
        <f>'Results csv file'!O1595</f>
        <v>2.1621979999999999E-2</v>
      </c>
      <c r="O1148" s="76">
        <f>'Results csv file'!P1595</f>
        <v>2.0807719999999998E-2</v>
      </c>
      <c r="P1148" s="76">
        <f>'Results csv file'!Q1595</f>
        <v>2.0494720000000001E-2</v>
      </c>
      <c r="Q1148" s="77">
        <f>'Results csv file'!R1595</f>
        <v>2.0386970000000001E-2</v>
      </c>
      <c r="R1148" s="164"/>
      <c r="S1148" s="164"/>
      <c r="T1148" s="164"/>
      <c r="U1148" s="164"/>
      <c r="V1148" s="164"/>
      <c r="W1148" s="164"/>
      <c r="X1148" s="164"/>
    </row>
    <row r="1149" spans="1:24" x14ac:dyDescent="0.25">
      <c r="A1149" s="91" t="str">
        <f>'Results csv file'!A1600</f>
        <v>munxhoutot(YalgooS)</v>
      </c>
      <c r="B1149" s="76">
        <f>'Results csv file'!C1596</f>
        <v>3.0645789999999999E-2</v>
      </c>
      <c r="C1149" s="76">
        <f>'Results csv file'!D1596</f>
        <v>2.6262190000000001E-2</v>
      </c>
      <c r="D1149" s="76">
        <f>'Results csv file'!E1596</f>
        <v>2.3059219999999998E-2</v>
      </c>
      <c r="E1149" s="76">
        <f>'Results csv file'!F1596</f>
        <v>2.066598E-2</v>
      </c>
      <c r="F1149" s="76">
        <f>'Results csv file'!G1596</f>
        <v>1.9344960000000001E-2</v>
      </c>
      <c r="G1149" s="76">
        <f>'Results csv file'!H1596</f>
        <v>1.8150679999999999E-2</v>
      </c>
      <c r="H1149" s="76">
        <f>'Results csv file'!I1596</f>
        <v>1.7268499999999999E-2</v>
      </c>
      <c r="I1149" s="76">
        <f>'Results csv file'!J1596</f>
        <v>1.6638420000000001E-2</v>
      </c>
      <c r="J1149" s="76">
        <f>'Results csv file'!K1596</f>
        <v>1.8093040000000001E-2</v>
      </c>
      <c r="K1149" s="76">
        <f>'Results csv file'!L1596</f>
        <v>1.8880910000000001E-2</v>
      </c>
      <c r="L1149" s="76">
        <f>'Results csv file'!M1596</f>
        <v>1.943226E-2</v>
      </c>
      <c r="M1149" s="76">
        <f>'Results csv file'!N1596</f>
        <v>1.822822E-2</v>
      </c>
      <c r="N1149" s="76">
        <f>'Results csv file'!O1596</f>
        <v>1.6820229999999999E-2</v>
      </c>
      <c r="O1149" s="76">
        <f>'Results csv file'!P1596</f>
        <v>1.5620719999999999E-2</v>
      </c>
      <c r="P1149" s="76">
        <f>'Results csv file'!Q1596</f>
        <v>1.4741499999999999E-2</v>
      </c>
      <c r="Q1149" s="77">
        <f>'Results csv file'!R1596</f>
        <v>1.406423E-2</v>
      </c>
      <c r="R1149" s="164"/>
      <c r="S1149" s="164"/>
      <c r="T1149" s="164"/>
      <c r="U1149" s="164"/>
      <c r="V1149" s="164"/>
      <c r="W1149" s="164"/>
      <c r="X1149" s="164"/>
    </row>
    <row r="1150" spans="1:24" x14ac:dyDescent="0.25">
      <c r="A1150" s="91" t="str">
        <f>'Results csv file'!A1601</f>
        <v>munxhoutot(CarnamahS)</v>
      </c>
      <c r="B1150" s="76">
        <f>'Results csv file'!C1597</f>
        <v>6.5505499999999994E-2</v>
      </c>
      <c r="C1150" s="76">
        <f>'Results csv file'!D1597</f>
        <v>5.9185130000000002E-2</v>
      </c>
      <c r="D1150" s="76">
        <f>'Results csv file'!E1597</f>
        <v>5.3912649999999999E-2</v>
      </c>
      <c r="E1150" s="76">
        <f>'Results csv file'!F1597</f>
        <v>4.9450229999999998E-2</v>
      </c>
      <c r="F1150" s="76">
        <f>'Results csv file'!G1597</f>
        <v>4.7417099999999997E-2</v>
      </c>
      <c r="G1150" s="76">
        <f>'Results csv file'!H1597</f>
        <v>4.4627069999999998E-2</v>
      </c>
      <c r="H1150" s="76">
        <f>'Results csv file'!I1597</f>
        <v>4.2167240000000002E-2</v>
      </c>
      <c r="I1150" s="76">
        <f>'Results csv file'!J1597</f>
        <v>4.0067829999999999E-2</v>
      </c>
      <c r="J1150" s="76">
        <f>'Results csv file'!K1597</f>
        <v>4.4589410000000003E-2</v>
      </c>
      <c r="K1150" s="76">
        <f>'Results csv file'!L1597</f>
        <v>4.6417069999999998E-2</v>
      </c>
      <c r="L1150" s="76">
        <f>'Results csv file'!M1597</f>
        <v>4.7762510000000001E-2</v>
      </c>
      <c r="M1150" s="76">
        <f>'Results csv file'!N1597</f>
        <v>4.6875100000000003E-2</v>
      </c>
      <c r="N1150" s="76">
        <f>'Results csv file'!O1597</f>
        <v>4.5295660000000001E-2</v>
      </c>
      <c r="O1150" s="76">
        <f>'Results csv file'!P1597</f>
        <v>4.3720130000000003E-2</v>
      </c>
      <c r="P1150" s="76">
        <f>'Results csv file'!Q1597</f>
        <v>4.2487209999999997E-2</v>
      </c>
      <c r="Q1150" s="77">
        <f>'Results csv file'!R1597</f>
        <v>4.1468329999999998E-2</v>
      </c>
      <c r="R1150" s="164"/>
      <c r="S1150" s="164"/>
      <c r="T1150" s="164"/>
      <c r="U1150" s="164"/>
      <c r="V1150" s="164"/>
      <c r="W1150" s="164"/>
      <c r="X1150" s="164"/>
    </row>
    <row r="1151" spans="1:24" x14ac:dyDescent="0.25">
      <c r="A1151" s="91" t="str">
        <f>'Results csv file'!A1602</f>
        <v>munxhoutot(ChapmanValle)</v>
      </c>
      <c r="B1151" s="76">
        <f>'Results csv file'!C1598</f>
        <v>3.508737E-2</v>
      </c>
      <c r="C1151" s="76">
        <f>'Results csv file'!D1598</f>
        <v>3.1071250000000002E-2</v>
      </c>
      <c r="D1151" s="76">
        <f>'Results csv file'!E1598</f>
        <v>2.7996119999999999E-2</v>
      </c>
      <c r="E1151" s="76">
        <f>'Results csv file'!F1598</f>
        <v>2.5620299999999999E-2</v>
      </c>
      <c r="F1151" s="76">
        <f>'Results csv file'!G1598</f>
        <v>2.5059100000000001E-2</v>
      </c>
      <c r="G1151" s="76">
        <f>'Results csv file'!H1598</f>
        <v>2.403564E-2</v>
      </c>
      <c r="H1151" s="76">
        <f>'Results csv file'!I1598</f>
        <v>2.3256990000000002E-2</v>
      </c>
      <c r="I1151" s="76">
        <f>'Results csv file'!J1598</f>
        <v>2.2721809999999999E-2</v>
      </c>
      <c r="J1151" s="76">
        <f>'Results csv file'!K1598</f>
        <v>2.5939400000000001E-2</v>
      </c>
      <c r="K1151" s="76">
        <f>'Results csv file'!L1598</f>
        <v>2.738428E-2</v>
      </c>
      <c r="L1151" s="76">
        <f>'Results csv file'!M1598</f>
        <v>2.8504270000000002E-2</v>
      </c>
      <c r="M1151" s="76">
        <f>'Results csv file'!N1598</f>
        <v>2.681534E-2</v>
      </c>
      <c r="N1151" s="76">
        <f>'Results csv file'!O1598</f>
        <v>2.5194569999999999E-2</v>
      </c>
      <c r="O1151" s="76">
        <f>'Results csv file'!P1598</f>
        <v>2.4080879999999999E-2</v>
      </c>
      <c r="P1151" s="76">
        <f>'Results csv file'!Q1598</f>
        <v>2.34474E-2</v>
      </c>
      <c r="Q1151" s="77">
        <f>'Results csv file'!R1598</f>
        <v>2.3027789999999999E-2</v>
      </c>
      <c r="R1151" s="164"/>
      <c r="S1151" s="164"/>
      <c r="T1151" s="164"/>
      <c r="U1151" s="164"/>
      <c r="V1151" s="164"/>
      <c r="W1151" s="164"/>
      <c r="X1151" s="164"/>
    </row>
    <row r="1152" spans="1:24" x14ac:dyDescent="0.25">
      <c r="A1152" s="91" t="str">
        <f>'Results csv file'!A1603</f>
        <v>munxhoutot(CoorowS)</v>
      </c>
      <c r="B1152" s="76">
        <f>'Results csv file'!C1599</f>
        <v>1.179207E-2</v>
      </c>
      <c r="C1152" s="76">
        <f>'Results csv file'!D1599</f>
        <v>1.0297239999999999E-2</v>
      </c>
      <c r="D1152" s="76">
        <f>'Results csv file'!E1599</f>
        <v>9.3863969999999994E-3</v>
      </c>
      <c r="E1152" s="76">
        <f>'Results csv file'!F1599</f>
        <v>8.9167699999999992E-3</v>
      </c>
      <c r="F1152" s="76">
        <f>'Results csv file'!G1599</f>
        <v>8.0817440000000001E-3</v>
      </c>
      <c r="G1152" s="76">
        <f>'Results csv file'!H1599</f>
        <v>8.2180970000000006E-3</v>
      </c>
      <c r="H1152" s="76">
        <f>'Results csv file'!I1599</f>
        <v>8.5962090000000005E-3</v>
      </c>
      <c r="I1152" s="76">
        <f>'Results csv file'!J1599</f>
        <v>9.1100650000000005E-3</v>
      </c>
      <c r="J1152" s="76">
        <f>'Results csv file'!K1599</f>
        <v>6.7890310000000001E-3</v>
      </c>
      <c r="K1152" s="76">
        <f>'Results csv file'!L1599</f>
        <v>6.2011820000000004E-3</v>
      </c>
      <c r="L1152" s="76">
        <f>'Results csv file'!M1599</f>
        <v>5.8755229999999997E-3</v>
      </c>
      <c r="M1152" s="76">
        <f>'Results csv file'!N1599</f>
        <v>5.5284779999999999E-3</v>
      </c>
      <c r="N1152" s="76">
        <f>'Results csv file'!O1599</f>
        <v>5.254468E-3</v>
      </c>
      <c r="O1152" s="76">
        <f>'Results csv file'!P1599</f>
        <v>4.9573209999999998E-3</v>
      </c>
      <c r="P1152" s="76">
        <f>'Results csv file'!Q1599</f>
        <v>4.6956209999999996E-3</v>
      </c>
      <c r="Q1152" s="77">
        <f>'Results csv file'!R1599</f>
        <v>4.5596509999999996E-3</v>
      </c>
      <c r="R1152" s="164"/>
      <c r="S1152" s="164"/>
      <c r="T1152" s="164"/>
      <c r="U1152" s="164"/>
      <c r="V1152" s="164"/>
      <c r="W1152" s="164"/>
      <c r="X1152" s="164"/>
    </row>
    <row r="1153" spans="1:24" x14ac:dyDescent="0.25">
      <c r="A1153" s="91" t="str">
        <f>'Results csv file'!A1604</f>
        <v>munxhoutot(GreenoughSP3)</v>
      </c>
      <c r="B1153" s="76">
        <f>'Results csv file'!C1600</f>
        <v>1.417593E-2</v>
      </c>
      <c r="C1153" s="76">
        <f>'Results csv file'!D1600</f>
        <v>1.264757E-2</v>
      </c>
      <c r="D1153" s="76">
        <f>'Results csv file'!E1600</f>
        <v>1.1605809999999999E-2</v>
      </c>
      <c r="E1153" s="76">
        <f>'Results csv file'!F1600</f>
        <v>1.098441E-2</v>
      </c>
      <c r="F1153" s="76">
        <f>'Results csv file'!G1600</f>
        <v>1.097426E-2</v>
      </c>
      <c r="G1153" s="76">
        <f>'Results csv file'!H1600</f>
        <v>1.117955E-2</v>
      </c>
      <c r="H1153" s="76">
        <f>'Results csv file'!I1600</f>
        <v>1.160805E-2</v>
      </c>
      <c r="I1153" s="76">
        <f>'Results csv file'!J1600</f>
        <v>1.22021E-2</v>
      </c>
      <c r="J1153" s="76">
        <f>'Results csv file'!K1600</f>
        <v>1.265664E-2</v>
      </c>
      <c r="K1153" s="76">
        <f>'Results csv file'!L1600</f>
        <v>1.3110490000000001E-2</v>
      </c>
      <c r="L1153" s="76">
        <f>'Results csv file'!M1600</f>
        <v>1.368202E-2</v>
      </c>
      <c r="M1153" s="76">
        <f>'Results csv file'!N1600</f>
        <v>1.2162060000000001E-2</v>
      </c>
      <c r="N1153" s="76">
        <f>'Results csv file'!O1600</f>
        <v>1.126399E-2</v>
      </c>
      <c r="O1153" s="76">
        <f>'Results csv file'!P1600</f>
        <v>1.0963870000000001E-2</v>
      </c>
      <c r="P1153" s="76">
        <f>'Results csv file'!Q1600</f>
        <v>1.104247E-2</v>
      </c>
      <c r="Q1153" s="77">
        <f>'Results csv file'!R1600</f>
        <v>1.1298860000000001E-2</v>
      </c>
      <c r="R1153" s="164"/>
      <c r="S1153" s="164"/>
      <c r="T1153" s="164"/>
      <c r="U1153" s="164"/>
      <c r="V1153" s="164"/>
      <c r="W1153" s="164"/>
      <c r="X1153" s="164"/>
    </row>
    <row r="1154" spans="1:24" x14ac:dyDescent="0.25">
      <c r="A1154" s="91" t="str">
        <f>'Results csv file'!A1605</f>
        <v>munxhoutot(IrwinS)</v>
      </c>
      <c r="B1154" s="76">
        <f>'Results csv file'!C1601</f>
        <v>4.5914610000000002E-2</v>
      </c>
      <c r="C1154" s="76">
        <f>'Results csv file'!D1601</f>
        <v>4.0973740000000002E-2</v>
      </c>
      <c r="D1154" s="76">
        <f>'Results csv file'!E1601</f>
        <v>3.7220179999999999E-2</v>
      </c>
      <c r="E1154" s="76">
        <f>'Results csv file'!F1601</f>
        <v>3.4281079999999998E-2</v>
      </c>
      <c r="F1154" s="76">
        <f>'Results csv file'!G1601</f>
        <v>3.309666E-2</v>
      </c>
      <c r="G1154" s="76">
        <f>'Results csv file'!H1601</f>
        <v>3.1450770000000003E-2</v>
      </c>
      <c r="H1154" s="76">
        <f>'Results csv file'!I1601</f>
        <v>3.0078250000000001E-2</v>
      </c>
      <c r="I1154" s="76">
        <f>'Results csv file'!J1601</f>
        <v>2.8968540000000001E-2</v>
      </c>
      <c r="J1154" s="76">
        <f>'Results csv file'!K1601</f>
        <v>3.2108520000000002E-2</v>
      </c>
      <c r="K1154" s="76">
        <f>'Results csv file'!L1601</f>
        <v>3.3367830000000001E-2</v>
      </c>
      <c r="L1154" s="76">
        <f>'Results csv file'!M1601</f>
        <v>3.4231049999999999E-2</v>
      </c>
      <c r="M1154" s="76">
        <f>'Results csv file'!N1601</f>
        <v>3.2839529999999999E-2</v>
      </c>
      <c r="N1154" s="76">
        <f>'Results csv file'!O1601</f>
        <v>3.1146690000000001E-2</v>
      </c>
      <c r="O1154" s="76">
        <f>'Results csv file'!P1601</f>
        <v>2.9739910000000001E-2</v>
      </c>
      <c r="P1154" s="76">
        <f>'Results csv file'!Q1601</f>
        <v>2.8748180000000002E-2</v>
      </c>
      <c r="Q1154" s="77">
        <f>'Results csv file'!R1601</f>
        <v>2.7989259999999998E-2</v>
      </c>
      <c r="R1154" s="164"/>
      <c r="S1154" s="164"/>
      <c r="T1154" s="164"/>
      <c r="U1154" s="164"/>
      <c r="V1154" s="164"/>
      <c r="W1154" s="164"/>
      <c r="X1154" s="164"/>
    </row>
    <row r="1155" spans="1:24" x14ac:dyDescent="0.25">
      <c r="A1155" s="91" t="str">
        <f>'Results csv file'!A1606</f>
        <v>munxhoutot(MingenewS)</v>
      </c>
      <c r="B1155" s="76">
        <f>'Results csv file'!C1602</f>
        <v>-0.131941</v>
      </c>
      <c r="C1155" s="76">
        <f>'Results csv file'!D1602</f>
        <v>-0.128499</v>
      </c>
      <c r="D1155" s="76">
        <f>'Results csv file'!E1602</f>
        <v>-0.12584699999999999</v>
      </c>
      <c r="E1155" s="76">
        <f>'Results csv file'!F1602</f>
        <v>-0.123644</v>
      </c>
      <c r="F1155" s="76">
        <f>'Results csv file'!G1602</f>
        <v>-0.124554</v>
      </c>
      <c r="G1155" s="76">
        <f>'Results csv file'!H1602</f>
        <v>-0.122807</v>
      </c>
      <c r="H1155" s="76">
        <f>'Results csv file'!I1602</f>
        <v>-0.121031</v>
      </c>
      <c r="I1155" s="76">
        <f>'Results csv file'!J1602</f>
        <v>-0.11941</v>
      </c>
      <c r="J1155" s="76">
        <f>'Results csv file'!K1602</f>
        <v>-0.13023499999999999</v>
      </c>
      <c r="K1155" s="76">
        <f>'Results csv file'!L1602</f>
        <v>-0.133465</v>
      </c>
      <c r="L1155" s="76">
        <f>'Results csv file'!M1602</f>
        <v>-0.135377</v>
      </c>
      <c r="M1155" s="76">
        <f>'Results csv file'!N1602</f>
        <v>-0.13017500000000001</v>
      </c>
      <c r="N1155" s="76">
        <f>'Results csv file'!O1602</f>
        <v>-0.12545500000000001</v>
      </c>
      <c r="O1155" s="76">
        <f>'Results csv file'!P1602</f>
        <v>-0.122595</v>
      </c>
      <c r="P1155" s="76">
        <f>'Results csv file'!Q1602</f>
        <v>-0.12114</v>
      </c>
      <c r="Q1155" s="77">
        <f>'Results csv file'!R1602</f>
        <v>-0.12002400000000001</v>
      </c>
      <c r="R1155" s="164"/>
      <c r="S1155" s="164"/>
      <c r="T1155" s="164"/>
      <c r="U1155" s="164"/>
      <c r="V1155" s="164"/>
      <c r="W1155" s="164"/>
      <c r="X1155" s="164"/>
    </row>
    <row r="1156" spans="1:24" x14ac:dyDescent="0.25">
      <c r="A1156" s="91" t="str">
        <f>'Results csv file'!A1607</f>
        <v>munxhoutot(MorawaS)</v>
      </c>
      <c r="B1156" s="76">
        <f>'Results csv file'!C1603</f>
        <v>-4.4850080000000001E-2</v>
      </c>
      <c r="C1156" s="76">
        <f>'Results csv file'!D1603</f>
        <v>-4.5035560000000002E-2</v>
      </c>
      <c r="D1156" s="76">
        <f>'Results csv file'!E1603</f>
        <v>-4.4986709999999999E-2</v>
      </c>
      <c r="E1156" s="76">
        <f>'Results csv file'!F1603</f>
        <v>-4.4781809999999998E-2</v>
      </c>
      <c r="F1156" s="76">
        <f>'Results csv file'!G1603</f>
        <v>-4.6024830000000003E-2</v>
      </c>
      <c r="G1156" s="76">
        <f>'Results csv file'!H1603</f>
        <v>-4.5801509999999997E-2</v>
      </c>
      <c r="H1156" s="76">
        <f>'Results csv file'!I1603</f>
        <v>-4.5413479999999999E-2</v>
      </c>
      <c r="I1156" s="76">
        <f>'Results csv file'!J1603</f>
        <v>-4.4977110000000001E-2</v>
      </c>
      <c r="J1156" s="76">
        <f>'Results csv file'!K1603</f>
        <v>-5.0240960000000001E-2</v>
      </c>
      <c r="K1156" s="76">
        <f>'Results csv file'!L1603</f>
        <v>-5.184304E-2</v>
      </c>
      <c r="L1156" s="76">
        <f>'Results csv file'!M1603</f>
        <v>-5.2830910000000002E-2</v>
      </c>
      <c r="M1156" s="76">
        <f>'Results csv file'!N1603</f>
        <v>-5.0917700000000003E-2</v>
      </c>
      <c r="N1156" s="76">
        <f>'Results csv file'!O1603</f>
        <v>-4.9177169999999999E-2</v>
      </c>
      <c r="O1156" s="76">
        <f>'Results csv file'!P1603</f>
        <v>-4.8225530000000003E-2</v>
      </c>
      <c r="P1156" s="76">
        <f>'Results csv file'!Q1603</f>
        <v>-4.7868149999999998E-2</v>
      </c>
      <c r="Q1156" s="77">
        <f>'Results csv file'!R1603</f>
        <v>-4.7587610000000002E-2</v>
      </c>
      <c r="R1156" s="164"/>
      <c r="S1156" s="164"/>
      <c r="T1156" s="164"/>
      <c r="U1156" s="164"/>
      <c r="V1156" s="164"/>
      <c r="W1156" s="164"/>
      <c r="X1156" s="164"/>
    </row>
    <row r="1157" spans="1:24" x14ac:dyDescent="0.25">
      <c r="A1157" s="91" t="str">
        <f>'Results csv file'!A1608</f>
        <v>munxhoutot(MullewaS)</v>
      </c>
      <c r="B1157" s="76">
        <f>'Results csv file'!C1604</f>
        <v>-0.146533</v>
      </c>
      <c r="C1157" s="76">
        <f>'Results csv file'!D1604</f>
        <v>-0.14332800000000001</v>
      </c>
      <c r="D1157" s="76">
        <f>'Results csv file'!E1604</f>
        <v>-0.14092399999999999</v>
      </c>
      <c r="E1157" s="76">
        <f>'Results csv file'!F1604</f>
        <v>-0.13899900000000001</v>
      </c>
      <c r="F1157" s="76">
        <f>'Results csv file'!G1604</f>
        <v>-0.13872699999999999</v>
      </c>
      <c r="G1157" s="76">
        <f>'Results csv file'!H1604</f>
        <v>-0.136855</v>
      </c>
      <c r="H1157" s="76">
        <f>'Results csv file'!I1604</f>
        <v>-0.135051</v>
      </c>
      <c r="I1157" s="76">
        <f>'Results csv file'!J1604</f>
        <v>-0.133412</v>
      </c>
      <c r="J1157" s="76">
        <f>'Results csv file'!K1604</f>
        <v>-0.140489</v>
      </c>
      <c r="K1157" s="76">
        <f>'Results csv file'!L1604</f>
        <v>-0.14213500000000001</v>
      </c>
      <c r="L1157" s="76">
        <f>'Results csv file'!M1604</f>
        <v>-0.142874</v>
      </c>
      <c r="M1157" s="76">
        <f>'Results csv file'!N1604</f>
        <v>-0.13838200000000001</v>
      </c>
      <c r="N1157" s="76">
        <f>'Results csv file'!O1604</f>
        <v>-0.13411200000000001</v>
      </c>
      <c r="O1157" s="76">
        <f>'Results csv file'!P1604</f>
        <v>-0.131277</v>
      </c>
      <c r="P1157" s="76">
        <f>'Results csv file'!Q1604</f>
        <v>-0.12959100000000001</v>
      </c>
      <c r="Q1157" s="77">
        <f>'Results csv file'!R1604</f>
        <v>-0.128195</v>
      </c>
      <c r="R1157" s="164"/>
      <c r="S1157" s="164"/>
      <c r="T1157" s="164"/>
      <c r="U1157" s="164"/>
      <c r="V1157" s="164"/>
      <c r="W1157" s="164"/>
      <c r="X1157" s="164"/>
    </row>
    <row r="1158" spans="1:24" x14ac:dyDescent="0.25">
      <c r="A1158" s="91" t="str">
        <f>'Results csv file'!A1609</f>
        <v>munxhoutot(NorthamT)</v>
      </c>
      <c r="B1158" s="76">
        <f>'Results csv file'!C1605</f>
        <v>-0.122888</v>
      </c>
      <c r="C1158" s="76">
        <f>'Results csv file'!D1605</f>
        <v>-0.118979</v>
      </c>
      <c r="D1158" s="76">
        <f>'Results csv file'!E1605</f>
        <v>-0.11576</v>
      </c>
      <c r="E1158" s="76">
        <f>'Results csv file'!F1605</f>
        <v>-0.112872</v>
      </c>
      <c r="F1158" s="76">
        <f>'Results csv file'!G1605</f>
        <v>-0.114816</v>
      </c>
      <c r="G1158" s="76">
        <f>'Results csv file'!H1605</f>
        <v>-0.112972</v>
      </c>
      <c r="H1158" s="76">
        <f>'Results csv file'!I1605</f>
        <v>-0.110927</v>
      </c>
      <c r="I1158" s="76">
        <f>'Results csv file'!J1605</f>
        <v>-0.10897900000000001</v>
      </c>
      <c r="J1158" s="76">
        <f>'Results csv file'!K1605</f>
        <v>-0.123173</v>
      </c>
      <c r="K1158" s="76">
        <f>'Results csv file'!L1605</f>
        <v>-0.12762699999999999</v>
      </c>
      <c r="L1158" s="76">
        <f>'Results csv file'!M1605</f>
        <v>-0.130352</v>
      </c>
      <c r="M1158" s="76">
        <f>'Results csv file'!N1605</f>
        <v>-0.12384100000000001</v>
      </c>
      <c r="N1158" s="76">
        <f>'Results csv file'!O1605</f>
        <v>-0.11824800000000001</v>
      </c>
      <c r="O1158" s="76">
        <f>'Results csv file'!P1605</f>
        <v>-0.114997</v>
      </c>
      <c r="P1158" s="76">
        <f>'Results csv file'!Q1605</f>
        <v>-0.113428</v>
      </c>
      <c r="Q1158" s="77">
        <f>'Results csv file'!R1605</f>
        <v>-0.112206</v>
      </c>
      <c r="R1158" s="164"/>
      <c r="S1158" s="164"/>
      <c r="T1158" s="164"/>
      <c r="U1158" s="164"/>
      <c r="V1158" s="164"/>
      <c r="W1158" s="164"/>
      <c r="X1158" s="164"/>
    </row>
    <row r="1159" spans="1:24" x14ac:dyDescent="0.25">
      <c r="A1159" s="91" t="str">
        <f>'Results csv file'!A1610</f>
        <v>munxhoutot(PerenjoriS)</v>
      </c>
      <c r="B1159" s="76">
        <f>'Results csv file'!C1606</f>
        <v>3.6656889999999998E-2</v>
      </c>
      <c r="C1159" s="76">
        <f>'Results csv file'!D1606</f>
        <v>3.3857810000000002E-2</v>
      </c>
      <c r="D1159" s="76">
        <f>'Results csv file'!E1606</f>
        <v>3.1707770000000003E-2</v>
      </c>
      <c r="E1159" s="76">
        <f>'Results csv file'!F1606</f>
        <v>3.0013290000000001E-2</v>
      </c>
      <c r="F1159" s="76">
        <f>'Results csv file'!G1606</f>
        <v>3.000535E-2</v>
      </c>
      <c r="G1159" s="76">
        <f>'Results csv file'!H1606</f>
        <v>2.935022E-2</v>
      </c>
      <c r="H1159" s="76">
        <f>'Results csv file'!I1606</f>
        <v>2.8862079999999998E-2</v>
      </c>
      <c r="I1159" s="76">
        <f>'Results csv file'!J1606</f>
        <v>2.8549729999999999E-2</v>
      </c>
      <c r="J1159" s="76">
        <f>'Results csv file'!K1606</f>
        <v>3.1669009999999997E-2</v>
      </c>
      <c r="K1159" s="76">
        <f>'Results csv file'!L1606</f>
        <v>3.3137970000000003E-2</v>
      </c>
      <c r="L1159" s="76">
        <f>'Results csv file'!M1606</f>
        <v>3.4397900000000002E-2</v>
      </c>
      <c r="M1159" s="76">
        <f>'Results csv file'!N1606</f>
        <v>3.2986469999999997E-2</v>
      </c>
      <c r="N1159" s="76">
        <f>'Results csv file'!O1606</f>
        <v>3.177323E-2</v>
      </c>
      <c r="O1159" s="76">
        <f>'Results csv file'!P1606</f>
        <v>3.1069679999999999E-2</v>
      </c>
      <c r="P1159" s="76">
        <f>'Results csv file'!Q1606</f>
        <v>3.083412E-2</v>
      </c>
      <c r="Q1159" s="77">
        <f>'Results csv file'!R1606</f>
        <v>3.0794869999999998E-2</v>
      </c>
      <c r="R1159" s="164"/>
      <c r="S1159" s="164"/>
      <c r="T1159" s="164"/>
      <c r="U1159" s="164"/>
      <c r="V1159" s="164"/>
      <c r="W1159" s="164"/>
      <c r="X1159" s="164"/>
    </row>
    <row r="1160" spans="1:24" x14ac:dyDescent="0.25">
      <c r="A1160" s="91" t="str">
        <f>'Results csv file'!A1611</f>
        <v>munxhoutot(ThreeSprings)</v>
      </c>
      <c r="B1160" s="76">
        <f>'Results csv file'!C1607</f>
        <v>-0.11265600000000001</v>
      </c>
      <c r="C1160" s="76">
        <f>'Results csv file'!D1607</f>
        <v>-0.109294</v>
      </c>
      <c r="D1160" s="76">
        <f>'Results csv file'!E1607</f>
        <v>-0.10663300000000001</v>
      </c>
      <c r="E1160" s="76">
        <f>'Results csv file'!F1607</f>
        <v>-0.104294</v>
      </c>
      <c r="F1160" s="76">
        <f>'Results csv file'!G1607</f>
        <v>-0.10623100000000001</v>
      </c>
      <c r="G1160" s="76">
        <f>'Results csv file'!H1607</f>
        <v>-0.10476199999999999</v>
      </c>
      <c r="H1160" s="76">
        <f>'Results csv file'!I1607</f>
        <v>-0.103092</v>
      </c>
      <c r="I1160" s="76">
        <f>'Results csv file'!J1607</f>
        <v>-0.101509</v>
      </c>
      <c r="J1160" s="76">
        <f>'Results csv file'!K1607</f>
        <v>-0.11497499999999999</v>
      </c>
      <c r="K1160" s="76">
        <f>'Results csv file'!L1607</f>
        <v>-0.11962200000000001</v>
      </c>
      <c r="L1160" s="76">
        <f>'Results csv file'!M1607</f>
        <v>-0.12266000000000001</v>
      </c>
      <c r="M1160" s="76">
        <f>'Results csv file'!N1607</f>
        <v>-0.116859</v>
      </c>
      <c r="N1160" s="76">
        <f>'Results csv file'!O1607</f>
        <v>-0.11196</v>
      </c>
      <c r="O1160" s="76">
        <f>'Results csv file'!P1607</f>
        <v>-0.10922900000000001</v>
      </c>
      <c r="P1160" s="76">
        <f>'Results csv file'!Q1607</f>
        <v>-0.10803400000000001</v>
      </c>
      <c r="Q1160" s="77">
        <f>'Results csv file'!R1607</f>
        <v>-0.107158</v>
      </c>
      <c r="R1160" s="164"/>
      <c r="S1160" s="164"/>
      <c r="T1160" s="164"/>
      <c r="U1160" s="164"/>
      <c r="V1160" s="164"/>
      <c r="W1160" s="164"/>
      <c r="X1160" s="164"/>
    </row>
    <row r="1161" spans="1:24" x14ac:dyDescent="0.25">
      <c r="A1161" s="91" t="str">
        <f>'Results csv file'!A1612</f>
        <v>munxhoutot(EastPilbaraS)</v>
      </c>
      <c r="B1161" s="76">
        <f>'Results csv file'!C1608</f>
        <v>1.587419E-2</v>
      </c>
      <c r="C1161" s="76">
        <f>'Results csv file'!D1608</f>
        <v>1.409608E-2</v>
      </c>
      <c r="D1161" s="76">
        <f>'Results csv file'!E1608</f>
        <v>1.2846669999999999E-2</v>
      </c>
      <c r="E1161" s="76">
        <f>'Results csv file'!F1608</f>
        <v>1.2029990000000001E-2</v>
      </c>
      <c r="F1161" s="76">
        <f>'Results csv file'!G1608</f>
        <v>1.166332E-2</v>
      </c>
      <c r="G1161" s="76">
        <f>'Results csv file'!H1608</f>
        <v>1.165354E-2</v>
      </c>
      <c r="H1161" s="76">
        <f>'Results csv file'!I1608</f>
        <v>1.185805E-2</v>
      </c>
      <c r="I1161" s="76">
        <f>'Results csv file'!J1608</f>
        <v>1.222796E-2</v>
      </c>
      <c r="J1161" s="76">
        <f>'Results csv file'!K1608</f>
        <v>1.214963E-2</v>
      </c>
      <c r="K1161" s="76">
        <f>'Results csv file'!L1608</f>
        <v>1.2482200000000001E-2</v>
      </c>
      <c r="L1161" s="76">
        <f>'Results csv file'!M1608</f>
        <v>1.292282E-2</v>
      </c>
      <c r="M1161" s="76">
        <f>'Results csv file'!N1608</f>
        <v>1.17792E-2</v>
      </c>
      <c r="N1161" s="76">
        <f>'Results csv file'!O1608</f>
        <v>1.0955400000000001E-2</v>
      </c>
      <c r="O1161" s="76">
        <f>'Results csv file'!P1608</f>
        <v>1.0501760000000001E-2</v>
      </c>
      <c r="P1161" s="76">
        <f>'Results csv file'!Q1608</f>
        <v>1.0326109999999999E-2</v>
      </c>
      <c r="Q1161" s="77">
        <f>'Results csv file'!R1608</f>
        <v>1.030648E-2</v>
      </c>
      <c r="R1161" s="164"/>
      <c r="S1161" s="164"/>
      <c r="T1161" s="164"/>
      <c r="U1161" s="164"/>
      <c r="V1161" s="164"/>
      <c r="W1161" s="164"/>
      <c r="X1161" s="164"/>
    </row>
    <row r="1162" spans="1:24" x14ac:dyDescent="0.25">
      <c r="A1162" s="91" t="str">
        <f>'Results csv file'!A1613</f>
        <v>munxhoutot(PortHedlandT)</v>
      </c>
      <c r="B1162" s="76">
        <f>'Results csv file'!C1609</f>
        <v>-4.9989310000000002E-2</v>
      </c>
      <c r="C1162" s="76">
        <f>'Results csv file'!D1609</f>
        <v>-5.1288769999999997E-2</v>
      </c>
      <c r="D1162" s="76">
        <f>'Results csv file'!E1609</f>
        <v>-5.2236350000000001E-2</v>
      </c>
      <c r="E1162" s="76">
        <f>'Results csv file'!F1609</f>
        <v>-5.291013E-2</v>
      </c>
      <c r="F1162" s="76">
        <f>'Results csv file'!G1609</f>
        <v>-5.3865129999999997E-2</v>
      </c>
      <c r="G1162" s="76">
        <f>'Results csv file'!H1609</f>
        <v>-5.3729529999999998E-2</v>
      </c>
      <c r="H1162" s="76">
        <f>'Results csv file'!I1609</f>
        <v>-5.3400290000000003E-2</v>
      </c>
      <c r="I1162" s="76">
        <f>'Results csv file'!J1609</f>
        <v>-5.2993520000000002E-2</v>
      </c>
      <c r="J1162" s="76">
        <f>'Results csv file'!K1609</f>
        <v>-5.5952399999999999E-2</v>
      </c>
      <c r="K1162" s="76">
        <f>'Results csv file'!L1609</f>
        <v>-5.6147519999999999E-2</v>
      </c>
      <c r="L1162" s="76">
        <f>'Results csv file'!M1609</f>
        <v>-5.5962720000000001E-2</v>
      </c>
      <c r="M1162" s="76">
        <f>'Results csv file'!N1609</f>
        <v>-5.370859E-2</v>
      </c>
      <c r="N1162" s="76">
        <f>'Results csv file'!O1609</f>
        <v>-5.1961130000000001E-2</v>
      </c>
      <c r="O1162" s="76">
        <f>'Results csv file'!P1609</f>
        <v>-5.1016789999999999E-2</v>
      </c>
      <c r="P1162" s="76">
        <f>'Results csv file'!Q1609</f>
        <v>-5.0562370000000002E-2</v>
      </c>
      <c r="Q1162" s="77">
        <f>'Results csv file'!R1609</f>
        <v>-5.0136960000000001E-2</v>
      </c>
      <c r="R1162" s="164"/>
      <c r="S1162" s="164"/>
      <c r="T1162" s="164"/>
      <c r="U1162" s="164"/>
      <c r="V1162" s="164"/>
      <c r="W1162" s="164"/>
      <c r="X1162" s="164"/>
    </row>
    <row r="1163" spans="1:24" x14ac:dyDescent="0.25">
      <c r="A1163" s="91" t="str">
        <f>'Results csv file'!A1614</f>
        <v>munxhoutot(AshburtonS)</v>
      </c>
      <c r="B1163" s="76">
        <f>'Results csv file'!C1610</f>
        <v>-3.7164290000000003E-2</v>
      </c>
      <c r="C1163" s="76">
        <f>'Results csv file'!D1610</f>
        <v>-3.6778129999999999E-2</v>
      </c>
      <c r="D1163" s="76">
        <f>'Results csv file'!E1610</f>
        <v>-3.6063959999999999E-2</v>
      </c>
      <c r="E1163" s="76">
        <f>'Results csv file'!F1610</f>
        <v>-3.5118700000000003E-2</v>
      </c>
      <c r="F1163" s="76">
        <f>'Results csv file'!G1610</f>
        <v>-3.7113670000000001E-2</v>
      </c>
      <c r="G1163" s="76">
        <f>'Results csv file'!H1610</f>
        <v>-3.6482939999999998E-2</v>
      </c>
      <c r="H1163" s="76">
        <f>'Results csv file'!I1610</f>
        <v>-3.5534490000000002E-2</v>
      </c>
      <c r="I1163" s="76">
        <f>'Results csv file'!J1610</f>
        <v>-3.4518439999999997E-2</v>
      </c>
      <c r="J1163" s="76">
        <f>'Results csv file'!K1610</f>
        <v>-4.3545050000000002E-2</v>
      </c>
      <c r="K1163" s="76">
        <f>'Results csv file'!L1610</f>
        <v>-4.6514420000000001E-2</v>
      </c>
      <c r="L1163" s="76">
        <f>'Results csv file'!M1610</f>
        <v>-4.846193E-2</v>
      </c>
      <c r="M1163" s="76">
        <f>'Results csv file'!N1610</f>
        <v>-4.5447609999999999E-2</v>
      </c>
      <c r="N1163" s="76">
        <f>'Results csv file'!O1610</f>
        <v>-4.2971540000000003E-2</v>
      </c>
      <c r="O1163" s="76">
        <f>'Results csv file'!P1610</f>
        <v>-4.1744940000000001E-2</v>
      </c>
      <c r="P1163" s="76">
        <f>'Results csv file'!Q1610</f>
        <v>-4.134057E-2</v>
      </c>
      <c r="Q1163" s="77">
        <f>'Results csv file'!R1610</f>
        <v>-4.1021889999999998E-2</v>
      </c>
      <c r="R1163" s="164"/>
      <c r="S1163" s="164"/>
      <c r="T1163" s="164"/>
      <c r="U1163" s="164"/>
      <c r="V1163" s="164"/>
      <c r="W1163" s="164"/>
      <c r="X1163" s="164"/>
    </row>
    <row r="1164" spans="1:24" x14ac:dyDescent="0.25">
      <c r="A1164" s="91" t="str">
        <f>'Results csv file'!A1615</f>
        <v>munxhoutot(RoebourneS)</v>
      </c>
      <c r="B1164" s="76">
        <f>'Results csv file'!C1611</f>
        <v>4.1786120000000003E-2</v>
      </c>
      <c r="C1164" s="76">
        <f>'Results csv file'!D1611</f>
        <v>3.7156759999999997E-2</v>
      </c>
      <c r="D1164" s="76">
        <f>'Results csv file'!E1611</f>
        <v>3.3667919999999997E-2</v>
      </c>
      <c r="E1164" s="76">
        <f>'Results csv file'!F1611</f>
        <v>3.095531E-2</v>
      </c>
      <c r="F1164" s="76">
        <f>'Results csv file'!G1611</f>
        <v>2.9874589999999999E-2</v>
      </c>
      <c r="G1164" s="76">
        <f>'Results csv file'!H1611</f>
        <v>2.8441350000000001E-2</v>
      </c>
      <c r="H1164" s="76">
        <f>'Results csv file'!I1611</f>
        <v>2.7282239999999999E-2</v>
      </c>
      <c r="I1164" s="76">
        <f>'Results csv file'!J1611</f>
        <v>2.6366810000000001E-2</v>
      </c>
      <c r="J1164" s="76">
        <f>'Results csv file'!K1611</f>
        <v>2.9254809999999999E-2</v>
      </c>
      <c r="K1164" s="76">
        <f>'Results csv file'!L1611</f>
        <v>3.056118E-2</v>
      </c>
      <c r="L1164" s="76">
        <f>'Results csv file'!M1611</f>
        <v>3.1507279999999999E-2</v>
      </c>
      <c r="M1164" s="76">
        <f>'Results csv file'!N1611</f>
        <v>3.0280919999999999E-2</v>
      </c>
      <c r="N1164" s="76">
        <f>'Results csv file'!O1611</f>
        <v>2.8753330000000001E-2</v>
      </c>
      <c r="O1164" s="76">
        <f>'Results csv file'!P1611</f>
        <v>2.746324E-2</v>
      </c>
      <c r="P1164" s="76">
        <f>'Results csv file'!Q1611</f>
        <v>2.6558729999999999E-2</v>
      </c>
      <c r="Q1164" s="77">
        <f>'Results csv file'!R1611</f>
        <v>2.5877560000000001E-2</v>
      </c>
      <c r="R1164" s="164"/>
      <c r="S1164" s="164"/>
      <c r="T1164" s="164"/>
      <c r="U1164" s="164"/>
      <c r="V1164" s="164"/>
      <c r="W1164" s="164"/>
      <c r="X1164" s="164"/>
    </row>
    <row r="1165" spans="1:24" x14ac:dyDescent="0.25">
      <c r="A1165" s="91" t="str">
        <f>'Results csv file'!A1616</f>
        <v>munxhoutot(HallsCreekS)</v>
      </c>
      <c r="B1165" s="76">
        <f>'Results csv file'!C1612</f>
        <v>5.2336989999999996E-3</v>
      </c>
      <c r="C1165" s="76">
        <f>'Results csv file'!D1612</f>
        <v>4.1154579999999998E-3</v>
      </c>
      <c r="D1165" s="76">
        <f>'Results csv file'!E1612</f>
        <v>3.4750710000000001E-3</v>
      </c>
      <c r="E1165" s="76">
        <f>'Results csv file'!F1612</f>
        <v>3.2363380000000001E-3</v>
      </c>
      <c r="F1165" s="76">
        <f>'Results csv file'!G1612</f>
        <v>2.749788E-3</v>
      </c>
      <c r="G1165" s="76">
        <f>'Results csv file'!H1612</f>
        <v>3.0428289999999999E-3</v>
      </c>
      <c r="H1165" s="76">
        <f>'Results csv file'!I1612</f>
        <v>3.5877119999999998E-3</v>
      </c>
      <c r="I1165" s="76">
        <f>'Results csv file'!J1612</f>
        <v>4.297894E-3</v>
      </c>
      <c r="J1165" s="76">
        <f>'Results csv file'!K1612</f>
        <v>2.5892839999999999E-3</v>
      </c>
      <c r="K1165" s="76">
        <f>'Results csv file'!L1612</f>
        <v>1.9471650000000001E-3</v>
      </c>
      <c r="L1165" s="76">
        <f>'Results csv file'!M1612</f>
        <v>1.5533350000000001E-3</v>
      </c>
      <c r="M1165" s="76">
        <f>'Results csv file'!N1612</f>
        <v>8.3859039999999998E-4</v>
      </c>
      <c r="N1165" s="76">
        <f>'Results csv file'!O1612</f>
        <v>5.0931510000000002E-4</v>
      </c>
      <c r="O1165" s="76">
        <f>'Results csv file'!P1612</f>
        <v>3.838952E-4</v>
      </c>
      <c r="P1165" s="76">
        <f>'Results csv file'!Q1612</f>
        <v>3.838952E-4</v>
      </c>
      <c r="Q1165" s="77">
        <f>'Results csv file'!R1612</f>
        <v>4.920158E-4</v>
      </c>
      <c r="R1165" s="164"/>
      <c r="S1165" s="164"/>
      <c r="T1165" s="164"/>
      <c r="U1165" s="164"/>
      <c r="V1165" s="164"/>
      <c r="W1165" s="164"/>
      <c r="X1165" s="164"/>
    </row>
    <row r="1166" spans="1:24" x14ac:dyDescent="0.25">
      <c r="A1166" s="91" t="str">
        <f>'Results csv file'!A1617</f>
        <v>munxhoutot(WyndhamEastK)</v>
      </c>
      <c r="B1166" s="76">
        <f>'Results csv file'!C1613</f>
        <v>-6.4453200000000002E-2</v>
      </c>
      <c r="C1166" s="76">
        <f>'Results csv file'!D1613</f>
        <v>-6.3070429999999997E-2</v>
      </c>
      <c r="D1166" s="76">
        <f>'Results csv file'!E1613</f>
        <v>-6.1755450000000003E-2</v>
      </c>
      <c r="E1166" s="76">
        <f>'Results csv file'!F1613</f>
        <v>-6.0393000000000002E-2</v>
      </c>
      <c r="F1166" s="76">
        <f>'Results csv file'!G1613</f>
        <v>-6.2238469999999997E-2</v>
      </c>
      <c r="G1166" s="76">
        <f>'Results csv file'!H1613</f>
        <v>-6.1383119999999999E-2</v>
      </c>
      <c r="H1166" s="76">
        <f>'Results csv file'!I1613</f>
        <v>-6.0257770000000002E-2</v>
      </c>
      <c r="I1166" s="76">
        <f>'Results csv file'!J1613</f>
        <v>-5.9103660000000002E-2</v>
      </c>
      <c r="J1166" s="76">
        <f>'Results csv file'!K1613</f>
        <v>-6.9002599999999997E-2</v>
      </c>
      <c r="K1166" s="76">
        <f>'Results csv file'!L1613</f>
        <v>-7.2435280000000005E-2</v>
      </c>
      <c r="L1166" s="76">
        <f>'Results csv file'!M1613</f>
        <v>-7.4708659999999996E-2</v>
      </c>
      <c r="M1166" s="76">
        <f>'Results csv file'!N1613</f>
        <v>-7.0764949999999993E-2</v>
      </c>
      <c r="N1166" s="76">
        <f>'Results csv file'!O1613</f>
        <v>-6.7499900000000002E-2</v>
      </c>
      <c r="O1166" s="76">
        <f>'Results csv file'!P1613</f>
        <v>-6.5778970000000006E-2</v>
      </c>
      <c r="P1166" s="76">
        <f>'Results csv file'!Q1613</f>
        <v>-6.510966E-2</v>
      </c>
      <c r="Q1166" s="77">
        <f>'Results csv file'!R1613</f>
        <v>-6.4613989999999996E-2</v>
      </c>
      <c r="R1166" s="164"/>
      <c r="S1166" s="164"/>
      <c r="T1166" s="164"/>
      <c r="U1166" s="164"/>
      <c r="V1166" s="164"/>
      <c r="W1166" s="164"/>
      <c r="X1166" s="164"/>
    </row>
    <row r="1167" spans="1:24" x14ac:dyDescent="0.25">
      <c r="A1167" s="91" t="str">
        <f>'Results csv file'!A1618</f>
        <v>munxhoutot(BroomeS)</v>
      </c>
      <c r="B1167" s="76">
        <f>'Results csv file'!C1614</f>
        <v>-1.7248980000000001E-2</v>
      </c>
      <c r="C1167" s="76">
        <f>'Results csv file'!D1614</f>
        <v>-1.7239379999999999E-2</v>
      </c>
      <c r="D1167" s="76">
        <f>'Results csv file'!E1614</f>
        <v>-1.6951979999999998E-2</v>
      </c>
      <c r="E1167" s="76">
        <f>'Results csv file'!F1614</f>
        <v>-1.6386609999999999E-2</v>
      </c>
      <c r="F1167" s="76">
        <f>'Results csv file'!G1614</f>
        <v>-1.764582E-2</v>
      </c>
      <c r="G1167" s="76">
        <f>'Results csv file'!H1614</f>
        <v>-1.715848E-2</v>
      </c>
      <c r="H1167" s="76">
        <f>'Results csv file'!I1614</f>
        <v>-1.6381030000000001E-2</v>
      </c>
      <c r="I1167" s="76">
        <f>'Results csv file'!J1614</f>
        <v>-1.5477690000000001E-2</v>
      </c>
      <c r="J1167" s="76">
        <f>'Results csv file'!K1614</f>
        <v>-2.1541009999999999E-2</v>
      </c>
      <c r="K1167" s="76">
        <f>'Results csv file'!L1614</f>
        <v>-2.409091E-2</v>
      </c>
      <c r="L1167" s="76">
        <f>'Results csv file'!M1614</f>
        <v>-2.5986929999999998E-2</v>
      </c>
      <c r="M1167" s="76">
        <f>'Results csv file'!N1614</f>
        <v>-2.4677000000000001E-2</v>
      </c>
      <c r="N1167" s="76">
        <f>'Results csv file'!O1614</f>
        <v>-2.3501770000000002E-2</v>
      </c>
      <c r="O1167" s="76">
        <f>'Results csv file'!P1614</f>
        <v>-2.2963999999999998E-2</v>
      </c>
      <c r="P1167" s="76">
        <f>'Results csv file'!Q1614</f>
        <v>-2.2856609999999999E-2</v>
      </c>
      <c r="Q1167" s="77">
        <f>'Results csv file'!R1614</f>
        <v>-2.275889E-2</v>
      </c>
      <c r="R1167" s="164"/>
      <c r="S1167" s="164"/>
      <c r="T1167" s="164"/>
      <c r="U1167" s="164"/>
      <c r="V1167" s="164"/>
      <c r="W1167" s="164"/>
      <c r="X1167" s="164"/>
    </row>
    <row r="1168" spans="1:24" x14ac:dyDescent="0.25">
      <c r="A1168" s="91" t="str">
        <f>'Results csv file'!A1619</f>
        <v>munxhoutot(DerbyWestKim)</v>
      </c>
      <c r="B1168" s="76">
        <f>'Results csv file'!C1615</f>
        <v>-3.5540599999999999E-2</v>
      </c>
      <c r="C1168" s="76">
        <f>'Results csv file'!D1615</f>
        <v>-3.5666110000000001E-2</v>
      </c>
      <c r="D1168" s="76">
        <f>'Results csv file'!E1615</f>
        <v>-3.5434449999999999E-2</v>
      </c>
      <c r="E1168" s="76">
        <f>'Results csv file'!F1615</f>
        <v>-3.4922809999999999E-2</v>
      </c>
      <c r="F1168" s="76">
        <f>'Results csv file'!G1615</f>
        <v>-3.6594069999999999E-2</v>
      </c>
      <c r="G1168" s="76">
        <f>'Results csv file'!H1615</f>
        <v>-3.6186179999999998E-2</v>
      </c>
      <c r="H1168" s="76">
        <f>'Results csv file'!I1615</f>
        <v>-3.5478540000000003E-2</v>
      </c>
      <c r="I1168" s="76">
        <f>'Results csv file'!J1615</f>
        <v>-3.4683659999999998E-2</v>
      </c>
      <c r="J1168" s="76">
        <f>'Results csv file'!K1615</f>
        <v>-4.1708410000000001E-2</v>
      </c>
      <c r="K1168" s="76">
        <f>'Results csv file'!L1615</f>
        <v>-4.4101559999999998E-2</v>
      </c>
      <c r="L1168" s="76">
        <f>'Results csv file'!M1615</f>
        <v>-4.5699509999999999E-2</v>
      </c>
      <c r="M1168" s="76">
        <f>'Results csv file'!N1615</f>
        <v>-4.333555E-2</v>
      </c>
      <c r="N1168" s="76">
        <f>'Results csv file'!O1615</f>
        <v>-4.1390639999999999E-2</v>
      </c>
      <c r="O1168" s="76">
        <f>'Results csv file'!P1615</f>
        <v>-4.0442359999999997E-2</v>
      </c>
      <c r="P1168" s="76">
        <f>'Results csv file'!Q1615</f>
        <v>-4.0152069999999998E-2</v>
      </c>
      <c r="Q1168" s="77">
        <f>'Results csv file'!R1615</f>
        <v>-3.992913E-2</v>
      </c>
      <c r="R1168" s="164"/>
      <c r="S1168" s="164"/>
      <c r="T1168" s="164"/>
      <c r="U1168" s="164"/>
      <c r="V1168" s="164"/>
      <c r="W1168" s="164"/>
      <c r="X1168" s="164"/>
    </row>
    <row r="1169" spans="1:24" x14ac:dyDescent="0.25">
      <c r="A1169" s="91" t="str">
        <f>'Results csv file'!A1620</f>
        <v>munxhoutot(BrightonTAS)</v>
      </c>
      <c r="B1169" s="76">
        <f>'Results csv file'!C1616</f>
        <v>4.2484559999999998E-2</v>
      </c>
      <c r="C1169" s="76">
        <f>'Results csv file'!D1616</f>
        <v>3.6909810000000001E-2</v>
      </c>
      <c r="D1169" s="76">
        <f>'Results csv file'!E1616</f>
        <v>3.2673630000000002E-2</v>
      </c>
      <c r="E1169" s="76">
        <f>'Results csv file'!F1616</f>
        <v>2.935635E-2</v>
      </c>
      <c r="F1169" s="76">
        <f>'Results csv file'!G1616</f>
        <v>2.8111460000000001E-2</v>
      </c>
      <c r="G1169" s="76">
        <f>'Results csv file'!H1616</f>
        <v>2.638428E-2</v>
      </c>
      <c r="H1169" s="76">
        <f>'Results csv file'!I1616</f>
        <v>2.496872E-2</v>
      </c>
      <c r="I1169" s="76">
        <f>'Results csv file'!J1616</f>
        <v>2.3863680000000002E-2</v>
      </c>
      <c r="J1169" s="76">
        <f>'Results csv file'!K1616</f>
        <v>2.7504569999999999E-2</v>
      </c>
      <c r="K1169" s="76">
        <f>'Results csv file'!L1616</f>
        <v>2.905218E-2</v>
      </c>
      <c r="L1169" s="76">
        <f>'Results csv file'!M1616</f>
        <v>3.018003E-2</v>
      </c>
      <c r="M1169" s="76">
        <f>'Results csv file'!N1616</f>
        <v>2.8754229999999999E-2</v>
      </c>
      <c r="N1169" s="76">
        <f>'Results csv file'!O1616</f>
        <v>2.705629E-2</v>
      </c>
      <c r="O1169" s="76">
        <f>'Results csv file'!P1616</f>
        <v>2.566715E-2</v>
      </c>
      <c r="P1169" s="76">
        <f>'Results csv file'!Q1616</f>
        <v>2.4708210000000001E-2</v>
      </c>
      <c r="Q1169" s="77">
        <f>'Results csv file'!R1616</f>
        <v>2.3961739999999999E-2</v>
      </c>
      <c r="R1169" s="164"/>
      <c r="S1169" s="164"/>
      <c r="T1169" s="164"/>
      <c r="U1169" s="164"/>
      <c r="V1169" s="164"/>
      <c r="W1169" s="164"/>
      <c r="X1169" s="164"/>
    </row>
    <row r="1170" spans="1:24" x14ac:dyDescent="0.25">
      <c r="A1170" s="91" t="str">
        <f>'Results csv file'!A1621</f>
        <v>munxhoutot(Clarence)</v>
      </c>
      <c r="B1170" s="76">
        <f>'Results csv file'!C1617</f>
        <v>-5.4591689999999998E-3</v>
      </c>
      <c r="C1170" s="76">
        <f>'Results csv file'!D1617</f>
        <v>-9.2409699999999994E-3</v>
      </c>
      <c r="D1170" s="76">
        <f>'Results csv file'!E1617</f>
        <v>-1.20354E-2</v>
      </c>
      <c r="E1170" s="76">
        <f>'Results csv file'!F1617</f>
        <v>-1.4145639999999999E-2</v>
      </c>
      <c r="F1170" s="76">
        <f>'Results csv file'!G1617</f>
        <v>-1.557094E-2</v>
      </c>
      <c r="G1170" s="76">
        <f>'Results csv file'!H1617</f>
        <v>-1.6472939999999998E-2</v>
      </c>
      <c r="H1170" s="76">
        <f>'Results csv file'!I1617</f>
        <v>-1.7073959999999999E-2</v>
      </c>
      <c r="I1170" s="76">
        <f>'Results csv file'!J1617</f>
        <v>-1.747114E-2</v>
      </c>
      <c r="J1170" s="76">
        <f>'Results csv file'!K1617</f>
        <v>-1.7582520000000001E-2</v>
      </c>
      <c r="K1170" s="76">
        <f>'Results csv file'!L1617</f>
        <v>-1.7181829999999999E-2</v>
      </c>
      <c r="L1170" s="76">
        <f>'Results csv file'!M1617</f>
        <v>-1.679216E-2</v>
      </c>
      <c r="M1170" s="76">
        <f>'Results csv file'!N1617</f>
        <v>-1.629272E-2</v>
      </c>
      <c r="N1170" s="76">
        <f>'Results csv file'!O1617</f>
        <v>-1.6234990000000001E-2</v>
      </c>
      <c r="O1170" s="76">
        <f>'Results csv file'!P1617</f>
        <v>-1.649554E-2</v>
      </c>
      <c r="P1170" s="76">
        <f>'Results csv file'!Q1617</f>
        <v>-1.6814760000000002E-2</v>
      </c>
      <c r="Q1170" s="77">
        <f>'Results csv file'!R1617</f>
        <v>-1.704717E-2</v>
      </c>
      <c r="R1170" s="164"/>
      <c r="S1170" s="164"/>
      <c r="T1170" s="164"/>
      <c r="U1170" s="164"/>
      <c r="V1170" s="164"/>
      <c r="W1170" s="164"/>
      <c r="X1170" s="164"/>
    </row>
    <row r="1171" spans="1:24" x14ac:dyDescent="0.25">
      <c r="A1171" s="91" t="str">
        <f>'Results csv file'!A1622</f>
        <v>munxhoutot(DerwenVall)</v>
      </c>
      <c r="B1171" s="76">
        <f>'Results csv file'!C1618</f>
        <v>-0.123213</v>
      </c>
      <c r="C1171" s="76">
        <f>'Results csv file'!D1618</f>
        <v>-0.122225</v>
      </c>
      <c r="D1171" s="76">
        <f>'Results csv file'!E1618</f>
        <v>-0.12157900000000001</v>
      </c>
      <c r="E1171" s="76">
        <f>'Results csv file'!F1618</f>
        <v>-0.121061</v>
      </c>
      <c r="F1171" s="76">
        <f>'Results csv file'!G1618</f>
        <v>-0.121421</v>
      </c>
      <c r="G1171" s="76">
        <f>'Results csv file'!H1618</f>
        <v>-0.120102</v>
      </c>
      <c r="H1171" s="76">
        <f>'Results csv file'!I1618</f>
        <v>-0.11873599999999999</v>
      </c>
      <c r="I1171" s="76">
        <f>'Results csv file'!J1618</f>
        <v>-0.117427</v>
      </c>
      <c r="J1171" s="76">
        <f>'Results csv file'!K1618</f>
        <v>-0.12307800000000001</v>
      </c>
      <c r="K1171" s="76">
        <f>'Results csv file'!L1618</f>
        <v>-0.123934</v>
      </c>
      <c r="L1171" s="76">
        <f>'Results csv file'!M1618</f>
        <v>-0.12408</v>
      </c>
      <c r="M1171" s="76">
        <f>'Results csv file'!N1618</f>
        <v>-0.119973</v>
      </c>
      <c r="N1171" s="76">
        <f>'Results csv file'!O1618</f>
        <v>-0.11634</v>
      </c>
      <c r="O1171" s="76">
        <f>'Results csv file'!P1618</f>
        <v>-0.11404499999999999</v>
      </c>
      <c r="P1171" s="76">
        <f>'Results csv file'!Q1618</f>
        <v>-0.11272699999999999</v>
      </c>
      <c r="Q1171" s="77">
        <f>'Results csv file'!R1618</f>
        <v>-0.111612</v>
      </c>
      <c r="R1171" s="164"/>
      <c r="S1171" s="164"/>
      <c r="T1171" s="164"/>
      <c r="U1171" s="164"/>
      <c r="V1171" s="164"/>
      <c r="W1171" s="164"/>
      <c r="X1171" s="164"/>
    </row>
    <row r="1172" spans="1:24" x14ac:dyDescent="0.25">
      <c r="A1172" s="91" t="str">
        <f>'Results csv file'!A1623</f>
        <v>munxhoutot(Glenorchy)</v>
      </c>
      <c r="B1172" s="76">
        <f>'Results csv file'!C1619</f>
        <v>-1.624157E-2</v>
      </c>
      <c r="C1172" s="76">
        <f>'Results csv file'!D1619</f>
        <v>-1.913018E-2</v>
      </c>
      <c r="D1172" s="76">
        <f>'Results csv file'!E1619</f>
        <v>-2.133519E-2</v>
      </c>
      <c r="E1172" s="76">
        <f>'Results csv file'!F1619</f>
        <v>-2.3012979999999999E-2</v>
      </c>
      <c r="F1172" s="76">
        <f>'Results csv file'!G1619</f>
        <v>-2.4236319999999999E-2</v>
      </c>
      <c r="G1172" s="76">
        <f>'Results csv file'!H1619</f>
        <v>-2.4798939999999998E-2</v>
      </c>
      <c r="H1172" s="76">
        <f>'Results csv file'!I1619</f>
        <v>-2.5109010000000001E-2</v>
      </c>
      <c r="I1172" s="76">
        <f>'Results csv file'!J1619</f>
        <v>-2.5244630000000001E-2</v>
      </c>
      <c r="J1172" s="76">
        <f>'Results csv file'!K1619</f>
        <v>-2.6289320000000001E-2</v>
      </c>
      <c r="K1172" s="76">
        <f>'Results csv file'!L1619</f>
        <v>-2.6112380000000001E-2</v>
      </c>
      <c r="L1172" s="76">
        <f>'Results csv file'!M1619</f>
        <v>-2.5769920000000002E-2</v>
      </c>
      <c r="M1172" s="76">
        <f>'Results csv file'!N1619</f>
        <v>-2.4735960000000001E-2</v>
      </c>
      <c r="N1172" s="76">
        <f>'Results csv file'!O1619</f>
        <v>-2.417006E-2</v>
      </c>
      <c r="O1172" s="76">
        <f>'Results csv file'!P1619</f>
        <v>-2.404452E-2</v>
      </c>
      <c r="P1172" s="76">
        <f>'Results csv file'!Q1619</f>
        <v>-2.4112379999999999E-2</v>
      </c>
      <c r="Q1172" s="77">
        <f>'Results csv file'!R1619</f>
        <v>-2.4122080000000001E-2</v>
      </c>
      <c r="R1172" s="164"/>
      <c r="S1172" s="164"/>
      <c r="T1172" s="164"/>
      <c r="U1172" s="164"/>
      <c r="V1172" s="164"/>
      <c r="W1172" s="164"/>
      <c r="X1172" s="164"/>
    </row>
    <row r="1173" spans="1:24" x14ac:dyDescent="0.25">
      <c r="A1173" s="91" t="str">
        <f>'Results csv file'!A1624</f>
        <v>munxhoutot(HobartInn)</v>
      </c>
      <c r="B1173" s="76">
        <f>'Results csv file'!C1620</f>
        <v>1.463799E-2</v>
      </c>
      <c r="C1173" s="76">
        <f>'Results csv file'!D1620</f>
        <v>1.012585E-2</v>
      </c>
      <c r="D1173" s="76">
        <f>'Results csv file'!E1620</f>
        <v>6.5187070000000003E-3</v>
      </c>
      <c r="E1173" s="76">
        <f>'Results csv file'!F1620</f>
        <v>3.5507479999999998E-3</v>
      </c>
      <c r="F1173" s="76">
        <f>'Results csv file'!G1620</f>
        <v>2.2441190000000001E-3</v>
      </c>
      <c r="G1173" s="76">
        <f>'Results csv file'!H1620</f>
        <v>7.1114509999999998E-4</v>
      </c>
      <c r="H1173" s="76">
        <f>'Results csv file'!I1620</f>
        <v>-5.6963170000000004E-4</v>
      </c>
      <c r="I1173" s="76">
        <f>'Results csv file'!J1620</f>
        <v>-1.617594E-3</v>
      </c>
      <c r="J1173" s="76">
        <f>'Results csv file'!K1620</f>
        <v>5.7559169999999999E-4</v>
      </c>
      <c r="K1173" s="76">
        <f>'Results csv file'!L1620</f>
        <v>1.7068960000000001E-3</v>
      </c>
      <c r="L1173" s="76">
        <f>'Results csv file'!M1620</f>
        <v>2.6069119999999999E-3</v>
      </c>
      <c r="M1173" s="76">
        <f>'Results csv file'!N1620</f>
        <v>2.7040380000000002E-3</v>
      </c>
      <c r="N1173" s="76">
        <f>'Results csv file'!O1620</f>
        <v>2.2279449999999998E-3</v>
      </c>
      <c r="O1173" s="76">
        <f>'Results csv file'!P1620</f>
        <v>1.568056E-3</v>
      </c>
      <c r="P1173" s="76">
        <f>'Results csv file'!Q1620</f>
        <v>1.0056100000000001E-3</v>
      </c>
      <c r="Q1173" s="77">
        <f>'Results csv file'!R1620</f>
        <v>5.6922730000000005E-4</v>
      </c>
      <c r="R1173" s="164"/>
      <c r="S1173" s="164"/>
      <c r="T1173" s="164"/>
      <c r="U1173" s="164"/>
      <c r="V1173" s="164"/>
      <c r="W1173" s="164"/>
      <c r="X1173" s="164"/>
    </row>
    <row r="1174" spans="1:24" x14ac:dyDescent="0.25">
      <c r="A1174" s="91" t="str">
        <f>'Results csv file'!A1625</f>
        <v>munxhoutot(HobartOut)</v>
      </c>
      <c r="B1174" s="76">
        <f>'Results csv file'!C1621</f>
        <v>2.281886E-2</v>
      </c>
      <c r="C1174" s="76">
        <f>'Results csv file'!D1621</f>
        <v>1.7711359999999999E-2</v>
      </c>
      <c r="D1174" s="76">
        <f>'Results csv file'!E1621</f>
        <v>1.355861E-2</v>
      </c>
      <c r="E1174" s="76">
        <f>'Results csv file'!F1621</f>
        <v>1.00947E-2</v>
      </c>
      <c r="F1174" s="76">
        <f>'Results csv file'!G1621</f>
        <v>8.6727980000000007E-3</v>
      </c>
      <c r="G1174" s="76">
        <f>'Results csv file'!H1621</f>
        <v>6.8194099999999997E-3</v>
      </c>
      <c r="H1174" s="76">
        <f>'Results csv file'!I1621</f>
        <v>5.2374149999999996E-3</v>
      </c>
      <c r="I1174" s="76">
        <f>'Results csv file'!J1621</f>
        <v>3.9268740000000003E-3</v>
      </c>
      <c r="J1174" s="76">
        <f>'Results csv file'!K1621</f>
        <v>6.9592079999999997E-3</v>
      </c>
      <c r="K1174" s="76">
        <f>'Results csv file'!L1621</f>
        <v>8.3121429999999993E-3</v>
      </c>
      <c r="L1174" s="76">
        <f>'Results csv file'!M1621</f>
        <v>9.3475380000000007E-3</v>
      </c>
      <c r="M1174" s="76">
        <f>'Results csv file'!N1621</f>
        <v>9.2112519999999996E-3</v>
      </c>
      <c r="N1174" s="76">
        <f>'Results csv file'!O1621</f>
        <v>8.4909570000000004E-3</v>
      </c>
      <c r="O1174" s="76">
        <f>'Results csv file'!P1621</f>
        <v>7.6358449999999996E-3</v>
      </c>
      <c r="P1174" s="76">
        <f>'Results csv file'!Q1621</f>
        <v>6.9467729999999998E-3</v>
      </c>
      <c r="Q1174" s="77">
        <f>'Results csv file'!R1621</f>
        <v>6.3936749999999997E-3</v>
      </c>
      <c r="R1174" s="164"/>
      <c r="S1174" s="164"/>
      <c r="T1174" s="164"/>
      <c r="U1174" s="164"/>
      <c r="V1174" s="164"/>
      <c r="W1174" s="164"/>
      <c r="X1174" s="164"/>
    </row>
    <row r="1175" spans="1:24" x14ac:dyDescent="0.25">
      <c r="A1175" s="91" t="str">
        <f>'Results csv file'!A1626</f>
        <v>munxhoutot(KingboroughA)</v>
      </c>
      <c r="B1175" s="76">
        <f>'Results csv file'!C1622</f>
        <v>4.3109130000000002E-2</v>
      </c>
      <c r="C1175" s="76">
        <f>'Results csv file'!D1622</f>
        <v>3.7660010000000001E-2</v>
      </c>
      <c r="D1175" s="76">
        <f>'Results csv file'!E1622</f>
        <v>3.3412089999999998E-2</v>
      </c>
      <c r="E1175" s="76">
        <f>'Results csv file'!F1622</f>
        <v>2.9971029999999999E-2</v>
      </c>
      <c r="F1175" s="76">
        <f>'Results csv file'!G1622</f>
        <v>2.841105E-2</v>
      </c>
      <c r="G1175" s="76">
        <f>'Results csv file'!H1622</f>
        <v>2.6362489999999999E-2</v>
      </c>
      <c r="H1175" s="76">
        <f>'Results csv file'!I1622</f>
        <v>2.4605120000000001E-2</v>
      </c>
      <c r="I1175" s="76">
        <f>'Results csv file'!J1622</f>
        <v>2.3139389999999999E-2</v>
      </c>
      <c r="J1175" s="76">
        <f>'Results csv file'!K1622</f>
        <v>2.6510949999999998E-2</v>
      </c>
      <c r="K1175" s="76">
        <f>'Results csv file'!L1622</f>
        <v>2.7826529999999999E-2</v>
      </c>
      <c r="L1175" s="76">
        <f>'Results csv file'!M1622</f>
        <v>2.8736319999999999E-2</v>
      </c>
      <c r="M1175" s="76">
        <f>'Results csv file'!N1622</f>
        <v>2.7977930000000002E-2</v>
      </c>
      <c r="N1175" s="76">
        <f>'Results csv file'!O1622</f>
        <v>2.6676020000000002E-2</v>
      </c>
      <c r="O1175" s="76">
        <f>'Results csv file'!P1622</f>
        <v>2.5394859999999998E-2</v>
      </c>
      <c r="P1175" s="76">
        <f>'Results csv file'!Q1622</f>
        <v>2.4396080000000001E-2</v>
      </c>
      <c r="Q1175" s="77">
        <f>'Results csv file'!R1622</f>
        <v>2.359139E-2</v>
      </c>
      <c r="R1175" s="164"/>
      <c r="S1175" s="164"/>
      <c r="T1175" s="164"/>
      <c r="U1175" s="164"/>
      <c r="V1175" s="164"/>
      <c r="W1175" s="164"/>
      <c r="X1175" s="164"/>
    </row>
    <row r="1176" spans="1:24" x14ac:dyDescent="0.25">
      <c r="A1176" s="91" t="str">
        <f>'Results csv file'!A1627</f>
        <v>munxhoutot(SorellMPtA)</v>
      </c>
      <c r="B1176" s="76">
        <f>'Results csv file'!C1623</f>
        <v>1.3417989999999999E-2</v>
      </c>
      <c r="C1176" s="76">
        <f>'Results csv file'!D1623</f>
        <v>8.8737469999999995E-3</v>
      </c>
      <c r="D1176" s="76">
        <f>'Results csv file'!E1623</f>
        <v>5.1659610000000002E-3</v>
      </c>
      <c r="E1176" s="76">
        <f>'Results csv file'!F1623</f>
        <v>2.0681139999999998E-3</v>
      </c>
      <c r="F1176" s="76">
        <f>'Results csv file'!G1623</f>
        <v>7.8120010000000005E-4</v>
      </c>
      <c r="G1176" s="76">
        <f>'Results csv file'!H1623</f>
        <v>-7.9089749999999999E-4</v>
      </c>
      <c r="H1176" s="76">
        <f>'Results csv file'!I1623</f>
        <v>-2.120584E-3</v>
      </c>
      <c r="I1176" s="76">
        <f>'Results csv file'!J1623</f>
        <v>-3.2174320000000001E-3</v>
      </c>
      <c r="J1176" s="76">
        <f>'Results csv file'!K1623</f>
        <v>-8.5456080000000003E-4</v>
      </c>
      <c r="K1176" s="76">
        <f>'Results csv file'!L1623</f>
        <v>3.6354989999999999E-4</v>
      </c>
      <c r="L1176" s="76">
        <f>'Results csv file'!M1623</f>
        <v>1.341238E-3</v>
      </c>
      <c r="M1176" s="76">
        <f>'Results csv file'!N1623</f>
        <v>1.4872080000000001E-3</v>
      </c>
      <c r="N1176" s="76">
        <f>'Results csv file'!O1623</f>
        <v>1.0689880000000001E-3</v>
      </c>
      <c r="O1176" s="76">
        <f>'Results csv file'!P1623</f>
        <v>4.2791500000000001E-4</v>
      </c>
      <c r="P1176" s="76">
        <f>'Results csv file'!Q1623</f>
        <v>-1.2520850000000001E-4</v>
      </c>
      <c r="Q1176" s="77">
        <f>'Results csv file'!R1623</f>
        <v>-5.519206E-4</v>
      </c>
      <c r="R1176" s="164"/>
      <c r="S1176" s="164"/>
      <c r="T1176" s="164"/>
      <c r="U1176" s="164"/>
      <c r="V1176" s="164"/>
      <c r="W1176" s="164"/>
      <c r="X1176" s="164"/>
    </row>
    <row r="1177" spans="1:24" x14ac:dyDescent="0.25">
      <c r="A1177" s="91" t="str">
        <f>'Results csv file'!A1628</f>
        <v>munxhoutot(CentralHighl)</v>
      </c>
      <c r="B1177" s="76">
        <f>'Results csv file'!C1624</f>
        <v>-4.3297769999999999E-3</v>
      </c>
      <c r="C1177" s="76">
        <f>'Results csv file'!D1624</f>
        <v>-8.006193E-3</v>
      </c>
      <c r="D1177" s="76">
        <f>'Results csv file'!E1624</f>
        <v>-1.121932E-2</v>
      </c>
      <c r="E1177" s="76">
        <f>'Results csv file'!F1624</f>
        <v>-1.404831E-2</v>
      </c>
      <c r="F1177" s="76">
        <f>'Results csv file'!G1624</f>
        <v>-1.517371E-2</v>
      </c>
      <c r="G1177" s="76">
        <f>'Results csv file'!H1624</f>
        <v>-1.660414E-2</v>
      </c>
      <c r="H1177" s="76">
        <f>'Results csv file'!I1624</f>
        <v>-1.7860109999999998E-2</v>
      </c>
      <c r="I1177" s="76">
        <f>'Results csv file'!J1624</f>
        <v>-1.8911669999999998E-2</v>
      </c>
      <c r="J1177" s="76">
        <f>'Results csv file'!K1624</f>
        <v>-1.699842E-2</v>
      </c>
      <c r="K1177" s="76">
        <f>'Results csv file'!L1624</f>
        <v>-1.6066830000000001E-2</v>
      </c>
      <c r="L1177" s="76">
        <f>'Results csv file'!M1624</f>
        <v>-1.5308789999999999E-2</v>
      </c>
      <c r="M1177" s="76">
        <f>'Results csv file'!N1624</f>
        <v>-1.498561E-2</v>
      </c>
      <c r="N1177" s="76">
        <f>'Results csv file'!O1624</f>
        <v>-1.515202E-2</v>
      </c>
      <c r="O1177" s="76">
        <f>'Results csv file'!P1624</f>
        <v>-1.5591789999999999E-2</v>
      </c>
      <c r="P1177" s="76">
        <f>'Results csv file'!Q1624</f>
        <v>-1.604059E-2</v>
      </c>
      <c r="Q1177" s="77">
        <f>'Results csv file'!R1624</f>
        <v>-1.6410870000000001E-2</v>
      </c>
      <c r="R1177" s="164"/>
      <c r="S1177" s="164"/>
      <c r="T1177" s="164"/>
      <c r="U1177" s="164"/>
      <c r="V1177" s="164"/>
      <c r="W1177" s="164"/>
      <c r="X1177" s="164"/>
    </row>
    <row r="1178" spans="1:24" x14ac:dyDescent="0.25">
      <c r="A1178" s="91" t="str">
        <f>'Results csv file'!A1629</f>
        <v>munxhoutot(DerwentVall4)</v>
      </c>
      <c r="B1178" s="76">
        <f>'Results csv file'!C1625</f>
        <v>4.1280209999999998E-2</v>
      </c>
      <c r="C1178" s="76">
        <f>'Results csv file'!D1625</f>
        <v>3.5512080000000001E-2</v>
      </c>
      <c r="D1178" s="76">
        <f>'Results csv file'!E1625</f>
        <v>3.084634E-2</v>
      </c>
      <c r="E1178" s="76">
        <f>'Results csv file'!F1625</f>
        <v>2.6948E-2</v>
      </c>
      <c r="F1178" s="76">
        <f>'Results csv file'!G1625</f>
        <v>2.5421869999999999E-2</v>
      </c>
      <c r="G1178" s="76">
        <f>'Results csv file'!H1625</f>
        <v>2.3151709999999999E-2</v>
      </c>
      <c r="H1178" s="76">
        <f>'Results csv file'!I1625</f>
        <v>2.11719E-2</v>
      </c>
      <c r="I1178" s="76">
        <f>'Results csv file'!J1625</f>
        <v>1.9512040000000001E-2</v>
      </c>
      <c r="J1178" s="76">
        <f>'Results csv file'!K1625</f>
        <v>2.3657379999999999E-2</v>
      </c>
      <c r="K1178" s="76">
        <f>'Results csv file'!L1625</f>
        <v>2.5229709999999999E-2</v>
      </c>
      <c r="L1178" s="76">
        <f>'Results csv file'!M1625</f>
        <v>2.6360209999999999E-2</v>
      </c>
      <c r="M1178" s="76">
        <f>'Results csv file'!N1625</f>
        <v>2.5746000000000002E-2</v>
      </c>
      <c r="N1178" s="76">
        <f>'Results csv file'!O1625</f>
        <v>2.4576890000000001E-2</v>
      </c>
      <c r="O1178" s="76">
        <f>'Results csv file'!P1625</f>
        <v>2.3409989999999999E-2</v>
      </c>
      <c r="P1178" s="76">
        <f>'Results csv file'!Q1625</f>
        <v>2.2507249999999999E-2</v>
      </c>
      <c r="Q1178" s="77">
        <f>'Results csv file'!R1625</f>
        <v>2.1789220000000002E-2</v>
      </c>
      <c r="R1178" s="164"/>
      <c r="S1178" s="164"/>
      <c r="T1178" s="164"/>
      <c r="U1178" s="164"/>
      <c r="V1178" s="164"/>
      <c r="W1178" s="164"/>
      <c r="X1178" s="164"/>
    </row>
    <row r="1179" spans="1:24" x14ac:dyDescent="0.25">
      <c r="A1179" s="91" t="str">
        <f>'Results csv file'!A1630</f>
        <v>munxhoutot(GlamorganSp)</v>
      </c>
      <c r="B1179" s="76">
        <f>'Results csv file'!C1626</f>
        <v>3.5291240000000001E-2</v>
      </c>
      <c r="C1179" s="76">
        <f>'Results csv file'!D1626</f>
        <v>2.9799300000000001E-2</v>
      </c>
      <c r="D1179" s="76">
        <f>'Results csv file'!E1626</f>
        <v>2.5370670000000001E-2</v>
      </c>
      <c r="E1179" s="76">
        <f>'Results csv file'!F1626</f>
        <v>2.1689960000000001E-2</v>
      </c>
      <c r="F1179" s="76">
        <f>'Results csv file'!G1626</f>
        <v>2.0153279999999999E-2</v>
      </c>
      <c r="G1179" s="76">
        <f>'Results csv file'!H1626</f>
        <v>1.8048649999999999E-2</v>
      </c>
      <c r="H1179" s="76">
        <f>'Results csv file'!I1626</f>
        <v>1.6224619999999999E-2</v>
      </c>
      <c r="I1179" s="76">
        <f>'Results csv file'!J1626</f>
        <v>1.4701290000000001E-2</v>
      </c>
      <c r="J1179" s="76">
        <f>'Results csv file'!K1626</f>
        <v>1.825558E-2</v>
      </c>
      <c r="K1179" s="76">
        <f>'Results csv file'!L1626</f>
        <v>1.9684009999999998E-2</v>
      </c>
      <c r="L1179" s="76">
        <f>'Results csv file'!M1626</f>
        <v>2.0727909999999999E-2</v>
      </c>
      <c r="M1179" s="76">
        <f>'Results csv file'!N1626</f>
        <v>2.0260839999999999E-2</v>
      </c>
      <c r="N1179" s="76">
        <f>'Results csv file'!O1626</f>
        <v>1.9220330000000001E-2</v>
      </c>
      <c r="O1179" s="76">
        <f>'Results csv file'!P1626</f>
        <v>1.813294E-2</v>
      </c>
      <c r="P1179" s="76">
        <f>'Results csv file'!Q1626</f>
        <v>1.726981E-2</v>
      </c>
      <c r="Q1179" s="77">
        <f>'Results csv file'!R1626</f>
        <v>1.6581430000000001E-2</v>
      </c>
      <c r="R1179" s="164"/>
      <c r="S1179" s="164"/>
      <c r="T1179" s="164"/>
      <c r="U1179" s="164"/>
      <c r="V1179" s="164"/>
      <c r="W1179" s="164"/>
      <c r="X1179" s="164"/>
    </row>
    <row r="1180" spans="1:24" x14ac:dyDescent="0.25">
      <c r="A1180" s="91" t="str">
        <f>'Results csv file'!A1631</f>
        <v>munxhoutot(HuonValleyM)</v>
      </c>
      <c r="B1180" s="76">
        <f>'Results csv file'!C1627</f>
        <v>1.668306E-2</v>
      </c>
      <c r="C1180" s="76">
        <f>'Results csv file'!D1627</f>
        <v>1.181259E-2</v>
      </c>
      <c r="D1180" s="76">
        <f>'Results csv file'!E1627</f>
        <v>7.8872539999999998E-3</v>
      </c>
      <c r="E1180" s="76">
        <f>'Results csv file'!F1627</f>
        <v>4.6411689999999997E-3</v>
      </c>
      <c r="F1180" s="76">
        <f>'Results csv file'!G1627</f>
        <v>3.199286E-3</v>
      </c>
      <c r="G1180" s="76">
        <f>'Results csv file'!H1627</f>
        <v>1.5300170000000001E-3</v>
      </c>
      <c r="H1180" s="76">
        <f>'Results csv file'!I1627</f>
        <v>1.3236509999999999E-4</v>
      </c>
      <c r="I1180" s="76">
        <f>'Results csv file'!J1627</f>
        <v>-1.012769E-3</v>
      </c>
      <c r="J1180" s="76">
        <f>'Results csv file'!K1627</f>
        <v>1.2881069999999999E-3</v>
      </c>
      <c r="K1180" s="76">
        <f>'Results csv file'!L1627</f>
        <v>2.4684020000000002E-3</v>
      </c>
      <c r="L1180" s="76">
        <f>'Results csv file'!M1627</f>
        <v>3.4074969999999998E-3</v>
      </c>
      <c r="M1180" s="76">
        <f>'Results csv file'!N1627</f>
        <v>3.4659199999999999E-3</v>
      </c>
      <c r="N1180" s="76">
        <f>'Results csv file'!O1627</f>
        <v>2.9411210000000001E-3</v>
      </c>
      <c r="O1180" s="76">
        <f>'Results csv file'!P1627</f>
        <v>2.2131299999999998E-3</v>
      </c>
      <c r="P1180" s="76">
        <f>'Results csv file'!Q1627</f>
        <v>1.592584E-3</v>
      </c>
      <c r="Q1180" s="77">
        <f>'Results csv file'!R1627</f>
        <v>1.117537E-3</v>
      </c>
      <c r="R1180" s="164"/>
      <c r="S1180" s="164"/>
      <c r="T1180" s="164"/>
      <c r="U1180" s="164"/>
      <c r="V1180" s="164"/>
      <c r="W1180" s="164"/>
      <c r="X1180" s="164"/>
    </row>
    <row r="1181" spans="1:24" x14ac:dyDescent="0.25">
      <c r="A1181" s="91" t="str">
        <f>'Results csv file'!A1632</f>
        <v>munxhoutot(Kingborough4)</v>
      </c>
      <c r="B1181" s="76">
        <f>'Results csv file'!C1628</f>
        <v>4.973226E-2</v>
      </c>
      <c r="C1181" s="76">
        <f>'Results csv file'!D1628</f>
        <v>4.490968E-2</v>
      </c>
      <c r="D1181" s="76">
        <f>'Results csv file'!E1628</f>
        <v>4.1181170000000003E-2</v>
      </c>
      <c r="E1181" s="76">
        <f>'Results csv file'!F1628</f>
        <v>3.8181550000000002E-2</v>
      </c>
      <c r="F1181" s="76">
        <f>'Results csv file'!G1628</f>
        <v>3.6733290000000002E-2</v>
      </c>
      <c r="G1181" s="76">
        <f>'Results csv file'!H1628</f>
        <v>3.4845870000000001E-2</v>
      </c>
      <c r="H1181" s="76">
        <f>'Results csv file'!I1628</f>
        <v>3.3202099999999998E-2</v>
      </c>
      <c r="I1181" s="76">
        <f>'Results csv file'!J1628</f>
        <v>3.1821170000000003E-2</v>
      </c>
      <c r="J1181" s="76">
        <f>'Results csv file'!K1628</f>
        <v>3.483091E-2</v>
      </c>
      <c r="K1181" s="76">
        <f>'Results csv file'!L1628</f>
        <v>3.598142E-2</v>
      </c>
      <c r="L1181" s="76">
        <f>'Results csv file'!M1628</f>
        <v>3.6780060000000003E-2</v>
      </c>
      <c r="M1181" s="76">
        <f>'Results csv file'!N1628</f>
        <v>3.5749749999999997E-2</v>
      </c>
      <c r="N1181" s="76">
        <f>'Results csv file'!O1628</f>
        <v>3.4264250000000003E-2</v>
      </c>
      <c r="O1181" s="76">
        <f>'Results csv file'!P1628</f>
        <v>3.285793E-2</v>
      </c>
      <c r="P1181" s="76">
        <f>'Results csv file'!Q1628</f>
        <v>3.1762579999999999E-2</v>
      </c>
      <c r="Q1181" s="77">
        <f>'Results csv file'!R1628</f>
        <v>3.0851190000000001E-2</v>
      </c>
      <c r="R1181" s="164"/>
      <c r="S1181" s="164"/>
      <c r="T1181" s="164"/>
      <c r="U1181" s="164"/>
      <c r="V1181" s="164"/>
      <c r="W1181" s="164"/>
      <c r="X1181" s="164"/>
    </row>
    <row r="1182" spans="1:24" x14ac:dyDescent="0.25">
      <c r="A1182" s="91" t="str">
        <f>'Results csv file'!A1633</f>
        <v>munxhoutot(SorellMPtB)</v>
      </c>
      <c r="B1182" s="76">
        <f>'Results csv file'!C1629</f>
        <v>-7.9575319999999998E-3</v>
      </c>
      <c r="C1182" s="76">
        <f>'Results csv file'!D1629</f>
        <v>-1.114065E-2</v>
      </c>
      <c r="D1182" s="76">
        <f>'Results csv file'!E1629</f>
        <v>-1.3753609999999999E-2</v>
      </c>
      <c r="E1182" s="76">
        <f>'Results csv file'!F1629</f>
        <v>-1.5944179999999999E-2</v>
      </c>
      <c r="F1182" s="76">
        <f>'Results csv file'!G1629</f>
        <v>-1.6962029999999999E-2</v>
      </c>
      <c r="G1182" s="76">
        <f>'Results csv file'!H1629</f>
        <v>-1.7981899999999999E-2</v>
      </c>
      <c r="H1182" s="76">
        <f>'Results csv file'!I1629</f>
        <v>-1.8817199999999999E-2</v>
      </c>
      <c r="I1182" s="76">
        <f>'Results csv file'!J1629</f>
        <v>-1.94778E-2</v>
      </c>
      <c r="J1182" s="76">
        <f>'Results csv file'!K1629</f>
        <v>-1.8418219999999999E-2</v>
      </c>
      <c r="K1182" s="76">
        <f>'Results csv file'!L1629</f>
        <v>-1.76242E-2</v>
      </c>
      <c r="L1182" s="76">
        <f>'Results csv file'!M1629</f>
        <v>-1.6926449999999999E-2</v>
      </c>
      <c r="M1182" s="76">
        <f>'Results csv file'!N1629</f>
        <v>-1.6342309999999999E-2</v>
      </c>
      <c r="N1182" s="76">
        <f>'Results csv file'!O1629</f>
        <v>-1.6245140000000002E-2</v>
      </c>
      <c r="O1182" s="76">
        <f>'Results csv file'!P1629</f>
        <v>-1.6468380000000001E-2</v>
      </c>
      <c r="P1182" s="76">
        <f>'Results csv file'!Q1629</f>
        <v>-1.673999E-2</v>
      </c>
      <c r="Q1182" s="77">
        <f>'Results csv file'!R1629</f>
        <v>-1.694377E-2</v>
      </c>
      <c r="R1182" s="164"/>
      <c r="S1182" s="164"/>
      <c r="T1182" s="164"/>
      <c r="U1182" s="164"/>
      <c r="V1182" s="164"/>
      <c r="W1182" s="164"/>
      <c r="X1182" s="164"/>
    </row>
    <row r="1183" spans="1:24" x14ac:dyDescent="0.25">
      <c r="A1183" s="91" t="str">
        <f>'Results csv file'!A1634</f>
        <v>munxhoutot(SouthernMidl)</v>
      </c>
      <c r="B1183" s="76">
        <f>'Results csv file'!C1630</f>
        <v>-1.1180239999999999E-2</v>
      </c>
      <c r="C1183" s="76">
        <f>'Results csv file'!D1630</f>
        <v>-1.366318E-2</v>
      </c>
      <c r="D1183" s="76">
        <f>'Results csv file'!E1630</f>
        <v>-1.5704070000000001E-2</v>
      </c>
      <c r="E1183" s="76">
        <f>'Results csv file'!F1630</f>
        <v>-1.7420999999999999E-2</v>
      </c>
      <c r="F1183" s="76">
        <f>'Results csv file'!G1630</f>
        <v>-1.848876E-2</v>
      </c>
      <c r="G1183" s="76">
        <f>'Results csv file'!H1630</f>
        <v>-1.9265999999999998E-2</v>
      </c>
      <c r="H1183" s="76">
        <f>'Results csv file'!I1630</f>
        <v>-1.9868509999999999E-2</v>
      </c>
      <c r="I1183" s="76">
        <f>'Results csv file'!J1630</f>
        <v>-2.03447E-2</v>
      </c>
      <c r="J1183" s="76">
        <f>'Results csv file'!K1630</f>
        <v>-2.049954E-2</v>
      </c>
      <c r="K1183" s="76">
        <f>'Results csv file'!L1630</f>
        <v>-2.0110510000000002E-2</v>
      </c>
      <c r="L1183" s="76">
        <f>'Results csv file'!M1630</f>
        <v>-1.9653230000000001E-2</v>
      </c>
      <c r="M1183" s="76">
        <f>'Results csv file'!N1630</f>
        <v>-1.8805450000000001E-2</v>
      </c>
      <c r="N1183" s="76">
        <f>'Results csv file'!O1630</f>
        <v>-1.8445099999999999E-2</v>
      </c>
      <c r="O1183" s="76">
        <f>'Results csv file'!P1630</f>
        <v>-1.849379E-2</v>
      </c>
      <c r="P1183" s="76">
        <f>'Results csv file'!Q1630</f>
        <v>-1.867839E-2</v>
      </c>
      <c r="Q1183" s="77">
        <f>'Results csv file'!R1630</f>
        <v>-1.8814330000000001E-2</v>
      </c>
      <c r="R1183" s="164"/>
      <c r="S1183" s="164"/>
      <c r="T1183" s="164"/>
      <c r="U1183" s="164"/>
      <c r="V1183" s="164"/>
      <c r="W1183" s="164"/>
      <c r="X1183" s="164"/>
    </row>
    <row r="1184" spans="1:24" x14ac:dyDescent="0.25">
      <c r="A1184" s="91" t="str">
        <f>'Results csv file'!A1635</f>
        <v>munxhoutot(TasmanM)</v>
      </c>
      <c r="B1184" s="76">
        <f>'Results csv file'!C1631</f>
        <v>2.5535349999999998E-2</v>
      </c>
      <c r="C1184" s="76">
        <f>'Results csv file'!D1631</f>
        <v>2.1081530000000001E-2</v>
      </c>
      <c r="D1184" s="76">
        <f>'Results csv file'!E1631</f>
        <v>1.754263E-2</v>
      </c>
      <c r="E1184" s="76">
        <f>'Results csv file'!F1631</f>
        <v>1.46331E-2</v>
      </c>
      <c r="F1184" s="76">
        <f>'Results csv file'!G1631</f>
        <v>1.3354690000000001E-2</v>
      </c>
      <c r="G1184" s="76">
        <f>'Results csv file'!H1631</f>
        <v>1.169479E-2</v>
      </c>
      <c r="H1184" s="76">
        <f>'Results csv file'!I1631</f>
        <v>1.026756E-2</v>
      </c>
      <c r="I1184" s="76">
        <f>'Results csv file'!J1631</f>
        <v>9.0734879999999993E-3</v>
      </c>
      <c r="J1184" s="76">
        <f>'Results csv file'!K1631</f>
        <v>1.1704279999999999E-2</v>
      </c>
      <c r="K1184" s="76">
        <f>'Results csv file'!L1631</f>
        <v>1.281761E-2</v>
      </c>
      <c r="L1184" s="76">
        <f>'Results csv file'!M1631</f>
        <v>1.364082E-2</v>
      </c>
      <c r="M1184" s="76">
        <f>'Results csv file'!N1631</f>
        <v>1.3281060000000001E-2</v>
      </c>
      <c r="N1184" s="76">
        <f>'Results csv file'!O1631</f>
        <v>1.243579E-2</v>
      </c>
      <c r="O1184" s="76">
        <f>'Results csv file'!P1631</f>
        <v>1.1523719999999999E-2</v>
      </c>
      <c r="P1184" s="76">
        <f>'Results csv file'!Q1631</f>
        <v>1.078667E-2</v>
      </c>
      <c r="Q1184" s="77">
        <f>'Results csv file'!R1631</f>
        <v>1.0185400000000001E-2</v>
      </c>
      <c r="R1184" s="164"/>
      <c r="S1184" s="164"/>
      <c r="T1184" s="164"/>
      <c r="U1184" s="164"/>
      <c r="V1184" s="164"/>
      <c r="W1184" s="164"/>
      <c r="X1184" s="164"/>
    </row>
    <row r="1185" spans="1:24" x14ac:dyDescent="0.25">
      <c r="A1185" s="91" t="str">
        <f>'Results csv file'!A1636</f>
        <v>munxhoutot(GeorgeTownMP)</v>
      </c>
      <c r="B1185" s="76">
        <f>'Results csv file'!C1632</f>
        <v>6.2997399999999995E-2</v>
      </c>
      <c r="C1185" s="76">
        <f>'Results csv file'!D1632</f>
        <v>5.6409929999999997E-2</v>
      </c>
      <c r="D1185" s="76">
        <f>'Results csv file'!E1632</f>
        <v>5.1336310000000003E-2</v>
      </c>
      <c r="E1185" s="76">
        <f>'Results csv file'!F1632</f>
        <v>4.726532E-2</v>
      </c>
      <c r="F1185" s="76">
        <f>'Results csv file'!G1632</f>
        <v>4.5483679999999999E-2</v>
      </c>
      <c r="G1185" s="76">
        <f>'Results csv file'!H1632</f>
        <v>4.2879790000000001E-2</v>
      </c>
      <c r="H1185" s="76">
        <f>'Results csv file'!I1632</f>
        <v>4.061526E-2</v>
      </c>
      <c r="I1185" s="76">
        <f>'Results csv file'!J1632</f>
        <v>3.8729800000000002E-2</v>
      </c>
      <c r="J1185" s="76">
        <f>'Results csv file'!K1632</f>
        <v>4.3149479999999997E-2</v>
      </c>
      <c r="K1185" s="76">
        <f>'Results csv file'!L1632</f>
        <v>4.4387959999999997E-2</v>
      </c>
      <c r="L1185" s="76">
        <f>'Results csv file'!M1632</f>
        <v>4.515367E-2</v>
      </c>
      <c r="M1185" s="76">
        <f>'Results csv file'!N1632</f>
        <v>4.3835150000000003E-2</v>
      </c>
      <c r="N1185" s="76">
        <f>'Results csv file'!O1632</f>
        <v>4.2040660000000001E-2</v>
      </c>
      <c r="O1185" s="76">
        <f>'Results csv file'!P1632</f>
        <v>4.0434890000000001E-2</v>
      </c>
      <c r="P1185" s="76">
        <f>'Results csv file'!Q1632</f>
        <v>3.9230029999999999E-2</v>
      </c>
      <c r="Q1185" s="77">
        <f>'Results csv file'!R1632</f>
        <v>3.8239349999999998E-2</v>
      </c>
      <c r="R1185" s="164"/>
      <c r="S1185" s="164"/>
      <c r="T1185" s="164"/>
      <c r="U1185" s="164"/>
      <c r="V1185" s="164"/>
      <c r="W1185" s="164"/>
      <c r="X1185" s="164"/>
    </row>
    <row r="1186" spans="1:24" x14ac:dyDescent="0.25">
      <c r="A1186" s="91" t="str">
        <f>'Results csv file'!A1637</f>
        <v>munxhoutot(LauncestonIn)</v>
      </c>
      <c r="B1186" s="76">
        <f>'Results csv file'!C1633</f>
        <v>4.0525829999999999E-2</v>
      </c>
      <c r="C1186" s="76">
        <f>'Results csv file'!D1633</f>
        <v>3.5090980000000001E-2</v>
      </c>
      <c r="D1186" s="76">
        <f>'Results csv file'!E1633</f>
        <v>3.1029319999999999E-2</v>
      </c>
      <c r="E1186" s="76">
        <f>'Results csv file'!F1633</f>
        <v>2.7850469999999999E-2</v>
      </c>
      <c r="F1186" s="76">
        <f>'Results csv file'!G1633</f>
        <v>2.6462630000000001E-2</v>
      </c>
      <c r="G1186" s="76">
        <f>'Results csv file'!H1633</f>
        <v>2.4567100000000001E-2</v>
      </c>
      <c r="H1186" s="76">
        <f>'Results csv file'!I1633</f>
        <v>2.2963069999999999E-2</v>
      </c>
      <c r="I1186" s="76">
        <f>'Results csv file'!J1633</f>
        <v>2.162176E-2</v>
      </c>
      <c r="J1186" s="76">
        <f>'Results csv file'!K1633</f>
        <v>2.4777779999999999E-2</v>
      </c>
      <c r="K1186" s="76">
        <f>'Results csv file'!L1633</f>
        <v>2.5777600000000001E-2</v>
      </c>
      <c r="L1186" s="76">
        <f>'Results csv file'!M1633</f>
        <v>2.6438409999999999E-2</v>
      </c>
      <c r="M1186" s="76">
        <f>'Results csv file'!N1633</f>
        <v>2.5628669999999999E-2</v>
      </c>
      <c r="N1186" s="76">
        <f>'Results csv file'!O1633</f>
        <v>2.4410479999999998E-2</v>
      </c>
      <c r="O1186" s="76">
        <f>'Results csv file'!P1633</f>
        <v>2.3252789999999999E-2</v>
      </c>
      <c r="P1186" s="76">
        <f>'Results csv file'!Q1633</f>
        <v>2.2368389999999998E-2</v>
      </c>
      <c r="Q1186" s="77">
        <f>'Results csv file'!R1633</f>
        <v>2.1649620000000001E-2</v>
      </c>
      <c r="R1186" s="164"/>
      <c r="S1186" s="164"/>
      <c r="T1186" s="164"/>
      <c r="U1186" s="164"/>
      <c r="V1186" s="164"/>
      <c r="W1186" s="164"/>
      <c r="X1186" s="164"/>
    </row>
    <row r="1187" spans="1:24" x14ac:dyDescent="0.25">
      <c r="A1187" s="91" t="str">
        <f>'Results csv file'!A1638</f>
        <v>munxhoutot(LauncestonPt)</v>
      </c>
      <c r="B1187" s="76">
        <f>'Results csv file'!C1634</f>
        <v>1.397543E-2</v>
      </c>
      <c r="C1187" s="76">
        <f>'Results csv file'!D1634</f>
        <v>1.0176910000000001E-2</v>
      </c>
      <c r="D1187" s="76">
        <f>'Results csv file'!E1634</f>
        <v>7.2227460000000004E-3</v>
      </c>
      <c r="E1187" s="76">
        <f>'Results csv file'!F1634</f>
        <v>4.837783E-3</v>
      </c>
      <c r="F1187" s="76">
        <f>'Results csv file'!G1634</f>
        <v>3.672369E-3</v>
      </c>
      <c r="G1187" s="76">
        <f>'Results csv file'!H1634</f>
        <v>2.3701809999999999E-3</v>
      </c>
      <c r="H1187" s="76">
        <f>'Results csv file'!I1634</f>
        <v>1.2819629999999999E-3</v>
      </c>
      <c r="I1187" s="76">
        <f>'Results csv file'!J1634</f>
        <v>3.782859E-4</v>
      </c>
      <c r="J1187" s="76">
        <f>'Results csv file'!K1634</f>
        <v>2.005429E-3</v>
      </c>
      <c r="K1187" s="76">
        <f>'Results csv file'!L1634</f>
        <v>2.7918550000000002E-3</v>
      </c>
      <c r="L1187" s="76">
        <f>'Results csv file'!M1634</f>
        <v>3.4034479999999999E-3</v>
      </c>
      <c r="M1187" s="76">
        <f>'Results csv file'!N1634</f>
        <v>3.344994E-3</v>
      </c>
      <c r="N1187" s="76">
        <f>'Results csv file'!O1634</f>
        <v>2.839435E-3</v>
      </c>
      <c r="O1187" s="76">
        <f>'Results csv file'!P1634</f>
        <v>2.178901E-3</v>
      </c>
      <c r="P1187" s="76">
        <f>'Results csv file'!Q1634</f>
        <v>1.5964779999999999E-3</v>
      </c>
      <c r="Q1187" s="77">
        <f>'Results csv file'!R1634</f>
        <v>1.120837E-3</v>
      </c>
      <c r="R1187" s="164"/>
      <c r="S1187" s="164"/>
      <c r="T1187" s="164"/>
      <c r="U1187" s="164"/>
      <c r="V1187" s="164"/>
      <c r="W1187" s="164"/>
      <c r="X1187" s="164"/>
    </row>
    <row r="1188" spans="1:24" x14ac:dyDescent="0.25">
      <c r="A1188" s="91" t="str">
        <f>'Results csv file'!A1639</f>
        <v>munxhoutot(MeanderValle)</v>
      </c>
      <c r="B1188" s="76">
        <f>'Results csv file'!C1635</f>
        <v>4.7160479999999998E-2</v>
      </c>
      <c r="C1188" s="76">
        <f>'Results csv file'!D1635</f>
        <v>4.1606690000000002E-2</v>
      </c>
      <c r="D1188" s="76">
        <f>'Results csv file'!E1635</f>
        <v>3.7292169999999999E-2</v>
      </c>
      <c r="E1188" s="76">
        <f>'Results csv file'!F1635</f>
        <v>3.3813290000000003E-2</v>
      </c>
      <c r="F1188" s="76">
        <f>'Results csv file'!G1635</f>
        <v>3.2159170000000001E-2</v>
      </c>
      <c r="G1188" s="76">
        <f>'Results csv file'!H1635</f>
        <v>3.001498E-2</v>
      </c>
      <c r="H1188" s="76">
        <f>'Results csv file'!I1635</f>
        <v>2.818116E-2</v>
      </c>
      <c r="I1188" s="76">
        <f>'Results csv file'!J1635</f>
        <v>2.6648350000000001E-2</v>
      </c>
      <c r="J1188" s="76">
        <f>'Results csv file'!K1635</f>
        <v>3.003138E-2</v>
      </c>
      <c r="K1188" s="76">
        <f>'Results csv file'!L1635</f>
        <v>3.1259099999999998E-2</v>
      </c>
      <c r="L1188" s="76">
        <f>'Results csv file'!M1635</f>
        <v>3.2091010000000003E-2</v>
      </c>
      <c r="M1188" s="76">
        <f>'Results csv file'!N1635</f>
        <v>3.1255150000000002E-2</v>
      </c>
      <c r="N1188" s="76">
        <f>'Results csv file'!O1635</f>
        <v>2.9866489999999999E-2</v>
      </c>
      <c r="O1188" s="76">
        <f>'Results csv file'!P1635</f>
        <v>2.8509219999999998E-2</v>
      </c>
      <c r="P1188" s="76">
        <f>'Results csv file'!Q1635</f>
        <v>2.7453559999999998E-2</v>
      </c>
      <c r="Q1188" s="77">
        <f>'Results csv file'!R1635</f>
        <v>2.6601469999999999E-2</v>
      </c>
      <c r="R1188" s="164"/>
      <c r="S1188" s="164"/>
      <c r="T1188" s="164"/>
      <c r="U1188" s="164"/>
      <c r="V1188" s="164"/>
      <c r="W1188" s="164"/>
      <c r="X1188" s="164"/>
    </row>
    <row r="1189" spans="1:24" x14ac:dyDescent="0.25">
      <c r="A1189" s="91" t="str">
        <f>'Results csv file'!A1640</f>
        <v>munxhoutot(NorthernMidl)</v>
      </c>
      <c r="B1189" s="76">
        <f>'Results csv file'!C1636</f>
        <v>-0.13458500000000001</v>
      </c>
      <c r="C1189" s="76">
        <f>'Results csv file'!D1636</f>
        <v>-0.130385</v>
      </c>
      <c r="D1189" s="76">
        <f>'Results csv file'!E1636</f>
        <v>-0.12717899999999999</v>
      </c>
      <c r="E1189" s="76">
        <f>'Results csv file'!F1636</f>
        <v>-0.124541</v>
      </c>
      <c r="F1189" s="76">
        <f>'Results csv file'!G1636</f>
        <v>-0.124376</v>
      </c>
      <c r="G1189" s="76">
        <f>'Results csv file'!H1636</f>
        <v>-0.122396</v>
      </c>
      <c r="H1189" s="76">
        <f>'Results csv file'!I1636</f>
        <v>-0.120397</v>
      </c>
      <c r="I1189" s="76">
        <f>'Results csv file'!J1636</f>
        <v>-0.11855499999999999</v>
      </c>
      <c r="J1189" s="76">
        <f>'Results csv file'!K1636</f>
        <v>-0.126526</v>
      </c>
      <c r="K1189" s="76">
        <f>'Results csv file'!L1636</f>
        <v>-0.12903300000000001</v>
      </c>
      <c r="L1189" s="76">
        <f>'Results csv file'!M1636</f>
        <v>-0.130471</v>
      </c>
      <c r="M1189" s="76">
        <f>'Results csv file'!N1636</f>
        <v>-0.12628500000000001</v>
      </c>
      <c r="N1189" s="76">
        <f>'Results csv file'!O1636</f>
        <v>-0.122434</v>
      </c>
      <c r="O1189" s="76">
        <f>'Results csv file'!P1636</f>
        <v>-0.11980499999999999</v>
      </c>
      <c r="P1189" s="76">
        <f>'Results csv file'!Q1636</f>
        <v>-0.118128</v>
      </c>
      <c r="Q1189" s="77">
        <f>'Results csv file'!R1636</f>
        <v>-0.116712</v>
      </c>
      <c r="R1189" s="164"/>
      <c r="S1189" s="164"/>
      <c r="T1189" s="164"/>
      <c r="U1189" s="164"/>
      <c r="V1189" s="164"/>
      <c r="W1189" s="164"/>
      <c r="X1189" s="164"/>
    </row>
    <row r="1190" spans="1:24" x14ac:dyDescent="0.25">
      <c r="A1190" s="91" t="str">
        <f>'Results csv file'!A1641</f>
        <v>munxhoutot(WestTamarMPt)</v>
      </c>
      <c r="B1190" s="76">
        <f>'Results csv file'!C1637</f>
        <v>7.1593340000000005E-2</v>
      </c>
      <c r="C1190" s="76">
        <f>'Results csv file'!D1637</f>
        <v>6.4524399999999996E-2</v>
      </c>
      <c r="D1190" s="76">
        <f>'Results csv file'!E1637</f>
        <v>5.8951789999999997E-2</v>
      </c>
      <c r="E1190" s="76">
        <f>'Results csv file'!F1637</f>
        <v>5.4402249999999999E-2</v>
      </c>
      <c r="F1190" s="76">
        <f>'Results csv file'!G1637</f>
        <v>5.2433689999999998E-2</v>
      </c>
      <c r="G1190" s="76">
        <f>'Results csv file'!H1637</f>
        <v>4.9383150000000001E-2</v>
      </c>
      <c r="H1190" s="76">
        <f>'Results csv file'!I1637</f>
        <v>4.6728770000000003E-2</v>
      </c>
      <c r="I1190" s="76">
        <f>'Results csv file'!J1637</f>
        <v>4.4511710000000003E-2</v>
      </c>
      <c r="J1190" s="76">
        <f>'Results csv file'!K1637</f>
        <v>4.9668650000000002E-2</v>
      </c>
      <c r="K1190" s="76">
        <f>'Results csv file'!L1637</f>
        <v>5.0941229999999997E-2</v>
      </c>
      <c r="L1190" s="76">
        <f>'Results csv file'!M1637</f>
        <v>5.170508E-2</v>
      </c>
      <c r="M1190" s="76">
        <f>'Results csv file'!N1637</f>
        <v>5.0253810000000003E-2</v>
      </c>
      <c r="N1190" s="76">
        <f>'Results csv file'!O1637</f>
        <v>4.8326029999999999E-2</v>
      </c>
      <c r="O1190" s="76">
        <f>'Results csv file'!P1637</f>
        <v>4.6629669999999998E-2</v>
      </c>
      <c r="P1190" s="76">
        <f>'Results csv file'!Q1637</f>
        <v>4.5404399999999998E-2</v>
      </c>
      <c r="Q1190" s="77">
        <f>'Results csv file'!R1637</f>
        <v>4.4403110000000003E-2</v>
      </c>
      <c r="R1190" s="164"/>
      <c r="S1190" s="164"/>
      <c r="T1190" s="164"/>
      <c r="U1190" s="164"/>
      <c r="V1190" s="164"/>
      <c r="W1190" s="164"/>
      <c r="X1190" s="164"/>
    </row>
    <row r="1191" spans="1:24" x14ac:dyDescent="0.25">
      <c r="A1191" s="91" t="str">
        <f>'Results csv file'!A1642</f>
        <v>munxhoutot(GeorgeTownM2)</v>
      </c>
      <c r="B1191" s="76">
        <f>'Results csv file'!C1638</f>
        <v>1.630254E-3</v>
      </c>
      <c r="C1191" s="76">
        <f>'Results csv file'!D1638</f>
        <v>-2.1503289999999999E-3</v>
      </c>
      <c r="D1191" s="76">
        <f>'Results csv file'!E1638</f>
        <v>-5.204223E-3</v>
      </c>
      <c r="E1191" s="76">
        <f>'Results csv file'!F1638</f>
        <v>-7.7376229999999999E-3</v>
      </c>
      <c r="F1191" s="76">
        <f>'Results csv file'!G1638</f>
        <v>-8.675828E-3</v>
      </c>
      <c r="G1191" s="76">
        <f>'Results csv file'!H1638</f>
        <v>-9.8886140000000004E-3</v>
      </c>
      <c r="H1191" s="76">
        <f>'Results csv file'!I1638</f>
        <v>-1.0897840000000001E-2</v>
      </c>
      <c r="I1191" s="76">
        <f>'Results csv file'!J1638</f>
        <v>-1.172263E-2</v>
      </c>
      <c r="J1191" s="76">
        <f>'Results csv file'!K1638</f>
        <v>-9.5861680000000008E-3</v>
      </c>
      <c r="K1191" s="76">
        <f>'Results csv file'!L1638</f>
        <v>-8.456313E-3</v>
      </c>
      <c r="L1191" s="76">
        <f>'Results csv file'!M1638</f>
        <v>-7.5567819999999997E-3</v>
      </c>
      <c r="M1191" s="76">
        <f>'Results csv file'!N1638</f>
        <v>-7.2353749999999996E-3</v>
      </c>
      <c r="N1191" s="76">
        <f>'Results csv file'!O1638</f>
        <v>-7.4301150000000002E-3</v>
      </c>
      <c r="O1191" s="76">
        <f>'Results csv file'!P1638</f>
        <v>-7.857602E-3</v>
      </c>
      <c r="P1191" s="76">
        <f>'Results csv file'!Q1638</f>
        <v>-8.2264380000000008E-3</v>
      </c>
      <c r="Q1191" s="77">
        <f>'Results csv file'!R1638</f>
        <v>-8.5079639999999998E-3</v>
      </c>
      <c r="R1191" s="164"/>
      <c r="S1191" s="164"/>
      <c r="T1191" s="164"/>
      <c r="U1191" s="164"/>
      <c r="V1191" s="164"/>
      <c r="W1191" s="164"/>
      <c r="X1191" s="164"/>
    </row>
    <row r="1192" spans="1:24" x14ac:dyDescent="0.25">
      <c r="A1192" s="91" t="str">
        <f>'Results csv file'!A1643</f>
        <v>munxhoutot(LauncestonP2)</v>
      </c>
      <c r="B1192" s="76">
        <f>'Results csv file'!C1639</f>
        <v>9.0030079999999998E-3</v>
      </c>
      <c r="C1192" s="76">
        <f>'Results csv file'!D1639</f>
        <v>4.8186610000000001E-3</v>
      </c>
      <c r="D1192" s="76">
        <f>'Results csv file'!E1639</f>
        <v>1.528274E-3</v>
      </c>
      <c r="E1192" s="76">
        <f>'Results csv file'!F1639</f>
        <v>-1.163025E-3</v>
      </c>
      <c r="F1192" s="76">
        <f>'Results csv file'!G1639</f>
        <v>-2.2081929999999998E-3</v>
      </c>
      <c r="G1192" s="76">
        <f>'Results csv file'!H1639</f>
        <v>-3.586798E-3</v>
      </c>
      <c r="H1192" s="76">
        <f>'Results csv file'!I1639</f>
        <v>-4.742291E-3</v>
      </c>
      <c r="I1192" s="76">
        <f>'Results csv file'!J1639</f>
        <v>-5.6743460000000003E-3</v>
      </c>
      <c r="J1192" s="76">
        <f>'Results csv file'!K1639</f>
        <v>-3.3230040000000001E-3</v>
      </c>
      <c r="K1192" s="76">
        <f>'Results csv file'!L1639</f>
        <v>-2.2401320000000001E-3</v>
      </c>
      <c r="L1192" s="76">
        <f>'Results csv file'!M1639</f>
        <v>-1.417024E-3</v>
      </c>
      <c r="M1192" s="76">
        <f>'Results csv file'!N1639</f>
        <v>-1.34892E-3</v>
      </c>
      <c r="N1192" s="76">
        <f>'Results csv file'!O1639</f>
        <v>-1.787507E-3</v>
      </c>
      <c r="O1192" s="76">
        <f>'Results csv file'!P1639</f>
        <v>-2.3809479999999999E-3</v>
      </c>
      <c r="P1192" s="76">
        <f>'Results csv file'!Q1639</f>
        <v>-2.8860829999999998E-3</v>
      </c>
      <c r="Q1192" s="77">
        <f>'Results csv file'!R1639</f>
        <v>-3.264889E-3</v>
      </c>
      <c r="R1192" s="164"/>
      <c r="S1192" s="164"/>
      <c r="T1192" s="164"/>
      <c r="U1192" s="164"/>
      <c r="V1192" s="164"/>
      <c r="W1192" s="164"/>
      <c r="X1192" s="164"/>
    </row>
    <row r="1193" spans="1:24" x14ac:dyDescent="0.25">
      <c r="A1193" s="91" t="str">
        <f>'Results csv file'!A1644</f>
        <v>munxhoutot(MeanderVall2)</v>
      </c>
      <c r="B1193" s="76">
        <f>'Results csv file'!C1640</f>
        <v>-2.425565E-2</v>
      </c>
      <c r="C1193" s="76">
        <f>'Results csv file'!D1640</f>
        <v>-2.6877979999999999E-2</v>
      </c>
      <c r="D1193" s="76">
        <f>'Results csv file'!E1640</f>
        <v>-2.9028539999999999E-2</v>
      </c>
      <c r="E1193" s="76">
        <f>'Results csv file'!F1640</f>
        <v>-3.0825419999999999E-2</v>
      </c>
      <c r="F1193" s="76">
        <f>'Results csv file'!G1640</f>
        <v>-3.1581140000000001E-2</v>
      </c>
      <c r="G1193" s="76">
        <f>'Results csv file'!H1640</f>
        <v>-3.2241430000000001E-2</v>
      </c>
      <c r="H1193" s="76">
        <f>'Results csv file'!I1640</f>
        <v>-3.2736710000000002E-2</v>
      </c>
      <c r="I1193" s="76">
        <f>'Results csv file'!J1640</f>
        <v>-3.3115260000000001E-2</v>
      </c>
      <c r="J1193" s="76">
        <f>'Results csv file'!K1640</f>
        <v>-3.2586249999999997E-2</v>
      </c>
      <c r="K1193" s="76">
        <f>'Results csv file'!L1640</f>
        <v>-3.1860609999999998E-2</v>
      </c>
      <c r="L1193" s="76">
        <f>'Results csv file'!M1640</f>
        <v>-3.1172760000000001E-2</v>
      </c>
      <c r="M1193" s="76">
        <f>'Results csv file'!N1640</f>
        <v>-3.0198699999999998E-2</v>
      </c>
      <c r="N1193" s="76">
        <f>'Results csv file'!O1640</f>
        <v>-2.97217E-2</v>
      </c>
      <c r="O1193" s="76">
        <f>'Results csv file'!P1640</f>
        <v>-2.9643829999999999E-2</v>
      </c>
      <c r="P1193" s="76">
        <f>'Results csv file'!Q1640</f>
        <v>-2.970217E-2</v>
      </c>
      <c r="Q1193" s="77">
        <f>'Results csv file'!R1640</f>
        <v>-2.9711890000000001E-2</v>
      </c>
      <c r="R1193" s="164"/>
      <c r="S1193" s="164"/>
      <c r="T1193" s="164"/>
      <c r="U1193" s="164"/>
      <c r="V1193" s="164"/>
      <c r="W1193" s="164"/>
      <c r="X1193" s="164"/>
    </row>
    <row r="1194" spans="1:24" x14ac:dyDescent="0.25">
      <c r="A1194" s="91" t="str">
        <f>'Results csv file'!A1645</f>
        <v>munxhoutot(NorthernMid2)</v>
      </c>
      <c r="B1194" s="76">
        <f>'Results csv file'!C1641</f>
        <v>6.6025850000000002E-3</v>
      </c>
      <c r="C1194" s="76">
        <f>'Results csv file'!D1641</f>
        <v>2.6265379999999999E-3</v>
      </c>
      <c r="D1194" s="76">
        <f>'Results csv file'!E1641</f>
        <v>-5.343743E-4</v>
      </c>
      <c r="E1194" s="76">
        <f>'Results csv file'!F1641</f>
        <v>-3.135559E-3</v>
      </c>
      <c r="F1194" s="76">
        <f>'Results csv file'!G1641</f>
        <v>-4.1903679999999999E-3</v>
      </c>
      <c r="G1194" s="76">
        <f>'Results csv file'!H1641</f>
        <v>-5.4809940000000003E-3</v>
      </c>
      <c r="H1194" s="76">
        <f>'Results csv file'!I1641</f>
        <v>-6.5482739999999998E-3</v>
      </c>
      <c r="I1194" s="76">
        <f>'Results csv file'!J1641</f>
        <v>-7.41188E-3</v>
      </c>
      <c r="J1194" s="76">
        <f>'Results csv file'!K1641</f>
        <v>-5.3373520000000001E-3</v>
      </c>
      <c r="K1194" s="76">
        <f>'Results csv file'!L1641</f>
        <v>-4.2540540000000002E-3</v>
      </c>
      <c r="L1194" s="76">
        <f>'Results csv file'!M1641</f>
        <v>-3.4019839999999998E-3</v>
      </c>
      <c r="M1194" s="76">
        <f>'Results csv file'!N1641</f>
        <v>-3.1879130000000001E-3</v>
      </c>
      <c r="N1194" s="76">
        <f>'Results csv file'!O1641</f>
        <v>-3.489565E-3</v>
      </c>
      <c r="O1194" s="76">
        <f>'Results csv file'!P1641</f>
        <v>-4.0045080000000004E-3</v>
      </c>
      <c r="P1194" s="76">
        <f>'Results csv file'!Q1641</f>
        <v>-4.4605160000000003E-3</v>
      </c>
      <c r="Q1194" s="77">
        <f>'Results csv file'!R1641</f>
        <v>-4.8000780000000002E-3</v>
      </c>
      <c r="R1194" s="164"/>
      <c r="S1194" s="164"/>
      <c r="T1194" s="164"/>
      <c r="U1194" s="164"/>
      <c r="V1194" s="164"/>
      <c r="W1194" s="164"/>
      <c r="X1194" s="164"/>
    </row>
    <row r="1195" spans="1:24" x14ac:dyDescent="0.25">
      <c r="A1195" s="91" t="str">
        <f>'Results csv file'!A1646</f>
        <v>munxhoutot(WestTamarMP2)</v>
      </c>
      <c r="B1195" s="76">
        <f>'Results csv file'!C1642</f>
        <v>-8.794362E-2</v>
      </c>
      <c r="C1195" s="76">
        <f>'Results csv file'!D1642</f>
        <v>-8.6059289999999997E-2</v>
      </c>
      <c r="D1195" s="76">
        <f>'Results csv file'!E1642</f>
        <v>-8.4624710000000006E-2</v>
      </c>
      <c r="E1195" s="76">
        <f>'Results csv file'!F1642</f>
        <v>-8.3434540000000001E-2</v>
      </c>
      <c r="F1195" s="76">
        <f>'Results csv file'!G1642</f>
        <v>-8.3726060000000005E-2</v>
      </c>
      <c r="G1195" s="76">
        <f>'Results csv file'!H1642</f>
        <v>-8.269638E-2</v>
      </c>
      <c r="H1195" s="76">
        <f>'Results csv file'!I1642</f>
        <v>-8.1599340000000006E-2</v>
      </c>
      <c r="I1195" s="76">
        <f>'Results csv file'!J1642</f>
        <v>-8.0570500000000003E-2</v>
      </c>
      <c r="J1195" s="76">
        <f>'Results csv file'!K1642</f>
        <v>-8.5261459999999997E-2</v>
      </c>
      <c r="K1195" s="76">
        <f>'Results csv file'!L1642</f>
        <v>-8.6384030000000001E-2</v>
      </c>
      <c r="L1195" s="76">
        <f>'Results csv file'!M1642</f>
        <v>-8.6891280000000001E-2</v>
      </c>
      <c r="M1195" s="76">
        <f>'Results csv file'!N1642</f>
        <v>-8.4124190000000001E-2</v>
      </c>
      <c r="N1195" s="76">
        <f>'Results csv file'!O1642</f>
        <v>-8.1768270000000004E-2</v>
      </c>
      <c r="O1195" s="76">
        <f>'Results csv file'!P1642</f>
        <v>-8.0310590000000001E-2</v>
      </c>
      <c r="P1195" s="76">
        <f>'Results csv file'!Q1642</f>
        <v>-7.9475749999999998E-2</v>
      </c>
      <c r="Q1195" s="77">
        <f>'Results csv file'!R1642</f>
        <v>-7.8757259999999996E-2</v>
      </c>
      <c r="R1195" s="164"/>
      <c r="S1195" s="164"/>
      <c r="T1195" s="164"/>
      <c r="U1195" s="164"/>
      <c r="V1195" s="164"/>
      <c r="W1195" s="164"/>
      <c r="X1195" s="164"/>
    </row>
    <row r="1196" spans="1:24" x14ac:dyDescent="0.25">
      <c r="A1196" s="91" t="str">
        <f>'Results csv file'!A1647</f>
        <v>munxhoutot(BreakODayM)</v>
      </c>
      <c r="B1196" s="76">
        <f>'Results csv file'!C1643</f>
        <v>-1.1948210000000001E-2</v>
      </c>
      <c r="C1196" s="76">
        <f>'Results csv file'!D1643</f>
        <v>-1.4951910000000001E-2</v>
      </c>
      <c r="D1196" s="76">
        <f>'Results csv file'!E1643</f>
        <v>-1.73566E-2</v>
      </c>
      <c r="E1196" s="76">
        <f>'Results csv file'!F1643</f>
        <v>-1.9349000000000002E-2</v>
      </c>
      <c r="F1196" s="76">
        <f>'Results csv file'!G1643</f>
        <v>-2.026975E-2</v>
      </c>
      <c r="G1196" s="76">
        <f>'Results csv file'!H1643</f>
        <v>-2.1163230000000002E-2</v>
      </c>
      <c r="H1196" s="76">
        <f>'Results csv file'!I1643</f>
        <v>-2.1852710000000001E-2</v>
      </c>
      <c r="I1196" s="76">
        <f>'Results csv file'!J1643</f>
        <v>-2.239646E-2</v>
      </c>
      <c r="J1196" s="76">
        <f>'Results csv file'!K1643</f>
        <v>-2.1453170000000001E-2</v>
      </c>
      <c r="K1196" s="76">
        <f>'Results csv file'!L1643</f>
        <v>-2.0697879999999998E-2</v>
      </c>
      <c r="L1196" s="76">
        <f>'Results csv file'!M1643</f>
        <v>-2.0048690000000001E-2</v>
      </c>
      <c r="M1196" s="76">
        <f>'Results csv file'!N1643</f>
        <v>-1.9396259999999999E-2</v>
      </c>
      <c r="N1196" s="76">
        <f>'Results csv file'!O1643</f>
        <v>-1.9230839999999999E-2</v>
      </c>
      <c r="O1196" s="76">
        <f>'Results csv file'!P1643</f>
        <v>-1.9395989999999998E-2</v>
      </c>
      <c r="P1196" s="76">
        <f>'Results csv file'!Q1643</f>
        <v>-1.9619020000000001E-2</v>
      </c>
      <c r="Q1196" s="77">
        <f>'Results csv file'!R1643</f>
        <v>-1.977423E-2</v>
      </c>
      <c r="R1196" s="164"/>
      <c r="S1196" s="164"/>
      <c r="T1196" s="164"/>
      <c r="U1196" s="164"/>
      <c r="V1196" s="164"/>
      <c r="W1196" s="164"/>
      <c r="X1196" s="164"/>
    </row>
    <row r="1197" spans="1:24" x14ac:dyDescent="0.25">
      <c r="A1197" s="91" t="str">
        <f>'Results csv file'!A1648</f>
        <v>munxhoutot(DorsetM)</v>
      </c>
      <c r="B1197" s="76">
        <f>'Results csv file'!C1644</f>
        <v>-1.597954E-2</v>
      </c>
      <c r="C1197" s="76">
        <f>'Results csv file'!D1644</f>
        <v>-1.8149740000000001E-2</v>
      </c>
      <c r="D1197" s="76">
        <f>'Results csv file'!E1644</f>
        <v>-1.9887249999999999E-2</v>
      </c>
      <c r="E1197" s="76">
        <f>'Results csv file'!F1644</f>
        <v>-2.133985E-2</v>
      </c>
      <c r="F1197" s="76">
        <f>'Results csv file'!G1644</f>
        <v>-2.215576E-2</v>
      </c>
      <c r="G1197" s="76">
        <f>'Results csv file'!H1644</f>
        <v>-2.2768179999999999E-2</v>
      </c>
      <c r="H1197" s="76">
        <f>'Results csv file'!I1644</f>
        <v>-2.3234689999999999E-2</v>
      </c>
      <c r="I1197" s="76">
        <f>'Results csv file'!J1644</f>
        <v>-2.3594270000000001E-2</v>
      </c>
      <c r="J1197" s="76">
        <f>'Results csv file'!K1644</f>
        <v>-2.3526419999999999E-2</v>
      </c>
      <c r="K1197" s="76">
        <f>'Results csv file'!L1644</f>
        <v>-2.3040720000000001E-2</v>
      </c>
      <c r="L1197" s="76">
        <f>'Results csv file'!M1644</f>
        <v>-2.253558E-2</v>
      </c>
      <c r="M1197" s="76">
        <f>'Results csv file'!N1644</f>
        <v>-2.1727679999999999E-2</v>
      </c>
      <c r="N1197" s="76">
        <f>'Results csv file'!O1644</f>
        <v>-2.138719E-2</v>
      </c>
      <c r="O1197" s="76">
        <f>'Results csv file'!P1644</f>
        <v>-2.1426110000000002E-2</v>
      </c>
      <c r="P1197" s="76">
        <f>'Results csv file'!Q1644</f>
        <v>-2.158142E-2</v>
      </c>
      <c r="Q1197" s="77">
        <f>'Results csv file'!R1644</f>
        <v>-2.1688329999999999E-2</v>
      </c>
      <c r="R1197" s="164"/>
      <c r="S1197" s="164"/>
      <c r="T1197" s="164"/>
      <c r="U1197" s="164"/>
      <c r="V1197" s="164"/>
      <c r="W1197" s="164"/>
      <c r="X1197" s="164"/>
    </row>
    <row r="1198" spans="1:24" x14ac:dyDescent="0.25">
      <c r="A1198" s="91" t="str">
        <f>'Results csv file'!A1649</f>
        <v>munxhoutot(FlindersM)</v>
      </c>
      <c r="B1198" s="76">
        <f>'Results csv file'!C1645</f>
        <v>-1.599621E-2</v>
      </c>
      <c r="C1198" s="76">
        <f>'Results csv file'!D1645</f>
        <v>-1.7745190000000001E-2</v>
      </c>
      <c r="D1198" s="76">
        <f>'Results csv file'!E1645</f>
        <v>-1.9149780000000002E-2</v>
      </c>
      <c r="E1198" s="76">
        <f>'Results csv file'!F1645</f>
        <v>-2.0308489999999998E-2</v>
      </c>
      <c r="F1198" s="76">
        <f>'Results csv file'!G1645</f>
        <v>-2.116554E-2</v>
      </c>
      <c r="G1198" s="76">
        <f>'Results csv file'!H1645</f>
        <v>-2.1691510000000001E-2</v>
      </c>
      <c r="H1198" s="76">
        <f>'Results csv file'!I1645</f>
        <v>-2.2100310000000001E-2</v>
      </c>
      <c r="I1198" s="76">
        <f>'Results csv file'!J1645</f>
        <v>-2.2421489999999999E-2</v>
      </c>
      <c r="J1198" s="76">
        <f>'Results csv file'!K1645</f>
        <v>-2.328993E-2</v>
      </c>
      <c r="K1198" s="76">
        <f>'Results csv file'!L1645</f>
        <v>-2.3280149999999999E-2</v>
      </c>
      <c r="L1198" s="76">
        <f>'Results csv file'!M1645</f>
        <v>-2.3123939999999999E-2</v>
      </c>
      <c r="M1198" s="76">
        <f>'Results csv file'!N1645</f>
        <v>-2.234469E-2</v>
      </c>
      <c r="N1198" s="76">
        <f>'Results csv file'!O1645</f>
        <v>-2.193579E-2</v>
      </c>
      <c r="O1198" s="76">
        <f>'Results csv file'!P1645</f>
        <v>-2.1916310000000001E-2</v>
      </c>
      <c r="P1198" s="76">
        <f>'Results csv file'!Q1645</f>
        <v>-2.2062040000000002E-2</v>
      </c>
      <c r="Q1198" s="77">
        <f>'Results csv file'!R1645</f>
        <v>-2.2178799999999999E-2</v>
      </c>
      <c r="R1198" s="164"/>
      <c r="S1198" s="164"/>
      <c r="T1198" s="164"/>
      <c r="U1198" s="164"/>
      <c r="V1198" s="164"/>
      <c r="W1198" s="164"/>
      <c r="X1198" s="164"/>
    </row>
    <row r="1199" spans="1:24" x14ac:dyDescent="0.25">
      <c r="A1199" s="91" t="str">
        <f>'Results csv file'!A1650</f>
        <v>munxhoutot(BurniePtA)</v>
      </c>
      <c r="B1199" s="76">
        <f>'Results csv file'!C1646</f>
        <v>-1.645398E-2</v>
      </c>
      <c r="C1199" s="76">
        <f>'Results csv file'!D1646</f>
        <v>-1.9213029999999999E-2</v>
      </c>
      <c r="D1199" s="76">
        <f>'Results csv file'!E1646</f>
        <v>-2.147046E-2</v>
      </c>
      <c r="E1199" s="76">
        <f>'Results csv file'!F1646</f>
        <v>-2.3344500000000001E-2</v>
      </c>
      <c r="F1199" s="76">
        <f>'Results csv file'!G1646</f>
        <v>-2.431295E-2</v>
      </c>
      <c r="G1199" s="76">
        <f>'Results csv file'!H1646</f>
        <v>-2.502101E-2</v>
      </c>
      <c r="H1199" s="76">
        <f>'Results csv file'!I1646</f>
        <v>-2.5534979999999999E-2</v>
      </c>
      <c r="I1199" s="76">
        <f>'Results csv file'!J1646</f>
        <v>-2.590344E-2</v>
      </c>
      <c r="J1199" s="76">
        <f>'Results csv file'!K1646</f>
        <v>-2.566183E-2</v>
      </c>
      <c r="K1199" s="76">
        <f>'Results csv file'!L1646</f>
        <v>-2.492583E-2</v>
      </c>
      <c r="L1199" s="76">
        <f>'Results csv file'!M1646</f>
        <v>-2.4199559999999998E-2</v>
      </c>
      <c r="M1199" s="76">
        <f>'Results csv file'!N1646</f>
        <v>-2.320053E-2</v>
      </c>
      <c r="N1199" s="76">
        <f>'Results csv file'!O1646</f>
        <v>-2.2764320000000001E-2</v>
      </c>
      <c r="O1199" s="76">
        <f>'Results csv file'!P1646</f>
        <v>-2.2774010000000001E-2</v>
      </c>
      <c r="P1199" s="76">
        <f>'Results csv file'!Q1646</f>
        <v>-2.290946E-2</v>
      </c>
      <c r="Q1199" s="77">
        <f>'Results csv file'!R1646</f>
        <v>-2.2977310000000001E-2</v>
      </c>
      <c r="R1199" s="164"/>
      <c r="S1199" s="164"/>
      <c r="T1199" s="164"/>
      <c r="U1199" s="164"/>
      <c r="V1199" s="164"/>
      <c r="W1199" s="164"/>
      <c r="X1199" s="164"/>
    </row>
    <row r="1200" spans="1:24" x14ac:dyDescent="0.25">
      <c r="A1200" s="91" t="str">
        <f>'Results csv file'!A1651</f>
        <v>munxhoutot(CentralCoast)</v>
      </c>
      <c r="B1200" s="76">
        <f>'Results csv file'!C1647</f>
        <v>5.13715E-2</v>
      </c>
      <c r="C1200" s="76">
        <f>'Results csv file'!D1647</f>
        <v>4.5954429999999998E-2</v>
      </c>
      <c r="D1200" s="76">
        <f>'Results csv file'!E1647</f>
        <v>4.1833200000000001E-2</v>
      </c>
      <c r="E1200" s="76">
        <f>'Results csv file'!F1647</f>
        <v>3.8565960000000003E-2</v>
      </c>
      <c r="F1200" s="76">
        <f>'Results csv file'!G1647</f>
        <v>3.7165980000000001E-2</v>
      </c>
      <c r="G1200" s="76">
        <f>'Results csv file'!H1647</f>
        <v>3.5184E-2</v>
      </c>
      <c r="H1200" s="76">
        <f>'Results csv file'!I1647</f>
        <v>3.3493759999999997E-2</v>
      </c>
      <c r="I1200" s="76">
        <f>'Results csv file'!J1647</f>
        <v>3.2075590000000001E-2</v>
      </c>
      <c r="J1200" s="76">
        <f>'Results csv file'!K1647</f>
        <v>3.5715799999999999E-2</v>
      </c>
      <c r="K1200" s="76">
        <f>'Results csv file'!L1647</f>
        <v>3.70411E-2</v>
      </c>
      <c r="L1200" s="76">
        <f>'Results csv file'!M1647</f>
        <v>3.7936789999999998E-2</v>
      </c>
      <c r="M1200" s="76">
        <f>'Results csv file'!N1647</f>
        <v>3.6752809999999997E-2</v>
      </c>
      <c r="N1200" s="76">
        <f>'Results csv file'!O1647</f>
        <v>3.5142279999999998E-2</v>
      </c>
      <c r="O1200" s="76">
        <f>'Results csv file'!P1647</f>
        <v>3.3696469999999999E-2</v>
      </c>
      <c r="P1200" s="76">
        <f>'Results csv file'!Q1647</f>
        <v>3.2619290000000002E-2</v>
      </c>
      <c r="Q1200" s="77">
        <f>'Results csv file'!R1647</f>
        <v>3.1745879999999997E-2</v>
      </c>
      <c r="R1200" s="164"/>
      <c r="S1200" s="164"/>
      <c r="T1200" s="164"/>
      <c r="U1200" s="164"/>
      <c r="V1200" s="164"/>
      <c r="W1200" s="164"/>
      <c r="X1200" s="164"/>
    </row>
    <row r="1201" spans="1:24" x14ac:dyDescent="0.25">
      <c r="A1201" s="91" t="str">
        <f>'Results csv file'!A1652</f>
        <v>munxhoutot(Devonport)</v>
      </c>
      <c r="B1201" s="76">
        <f>'Results csv file'!C1648</f>
        <v>5.2517899999999999E-2</v>
      </c>
      <c r="C1201" s="76">
        <f>'Results csv file'!D1648</f>
        <v>4.7779059999999998E-2</v>
      </c>
      <c r="D1201" s="76">
        <f>'Results csv file'!E1648</f>
        <v>4.4191670000000002E-2</v>
      </c>
      <c r="E1201" s="76">
        <f>'Results csv file'!F1648</f>
        <v>4.1341940000000001E-2</v>
      </c>
      <c r="F1201" s="76">
        <f>'Results csv file'!G1648</f>
        <v>4.0165020000000003E-2</v>
      </c>
      <c r="G1201" s="76">
        <f>'Results csv file'!H1648</f>
        <v>3.841174E-2</v>
      </c>
      <c r="H1201" s="76">
        <f>'Results csv file'!I1648</f>
        <v>3.6892649999999999E-2</v>
      </c>
      <c r="I1201" s="76">
        <f>'Results csv file'!J1648</f>
        <v>3.5597950000000003E-2</v>
      </c>
      <c r="J1201" s="76">
        <f>'Results csv file'!K1648</f>
        <v>3.8902520000000003E-2</v>
      </c>
      <c r="K1201" s="76">
        <f>'Results csv file'!L1648</f>
        <v>4.017217E-2</v>
      </c>
      <c r="L1201" s="76">
        <f>'Results csv file'!M1648</f>
        <v>4.1079930000000001E-2</v>
      </c>
      <c r="M1201" s="76">
        <f>'Results csv file'!N1648</f>
        <v>4.0094419999999999E-2</v>
      </c>
      <c r="N1201" s="76">
        <f>'Results csv file'!O1648</f>
        <v>3.8671030000000002E-2</v>
      </c>
      <c r="O1201" s="76">
        <f>'Results csv file'!P1648</f>
        <v>3.7357410000000001E-2</v>
      </c>
      <c r="P1201" s="76">
        <f>'Results csv file'!Q1648</f>
        <v>3.6356319999999998E-2</v>
      </c>
      <c r="Q1201" s="77">
        <f>'Results csv file'!R1648</f>
        <v>3.5549770000000001E-2</v>
      </c>
      <c r="R1201" s="164"/>
      <c r="S1201" s="164"/>
      <c r="T1201" s="164"/>
      <c r="U1201" s="164"/>
      <c r="V1201" s="164"/>
      <c r="W1201" s="164"/>
      <c r="X1201" s="164"/>
    </row>
    <row r="1202" spans="1:24" x14ac:dyDescent="0.25">
      <c r="A1202" s="91" t="str">
        <f>'Results csv file'!A1653</f>
        <v>munxhoutot(LatrobeMPtA)</v>
      </c>
      <c r="B1202" s="76">
        <f>'Results csv file'!C1649</f>
        <v>-4.0811479999999997E-2</v>
      </c>
      <c r="C1202" s="76">
        <f>'Results csv file'!D1649</f>
        <v>-4.3663269999999997E-2</v>
      </c>
      <c r="D1202" s="76">
        <f>'Results csv file'!E1649</f>
        <v>-4.5993359999999997E-2</v>
      </c>
      <c r="E1202" s="76">
        <f>'Results csv file'!F1649</f>
        <v>-4.7890540000000002E-2</v>
      </c>
      <c r="F1202" s="76">
        <f>'Results csv file'!G1649</f>
        <v>-4.9172680000000003E-2</v>
      </c>
      <c r="G1202" s="76">
        <f>'Results csv file'!H1649</f>
        <v>-4.975603E-2</v>
      </c>
      <c r="H1202" s="76">
        <f>'Results csv file'!I1649</f>
        <v>-5.0106070000000003E-2</v>
      </c>
      <c r="I1202" s="76">
        <f>'Results csv file'!J1649</f>
        <v>-5.0319969999999999E-2</v>
      </c>
      <c r="J1202" s="76">
        <f>'Results csv file'!K1649</f>
        <v>-5.183397E-2</v>
      </c>
      <c r="K1202" s="76">
        <f>'Results csv file'!L1649</f>
        <v>-5.1872950000000001E-2</v>
      </c>
      <c r="L1202" s="76">
        <f>'Results csv file'!M1649</f>
        <v>-5.1678330000000001E-2</v>
      </c>
      <c r="M1202" s="76">
        <f>'Results csv file'!N1649</f>
        <v>-5.014006E-2</v>
      </c>
      <c r="N1202" s="76">
        <f>'Results csv file'!O1649</f>
        <v>-4.905143E-2</v>
      </c>
      <c r="O1202" s="76">
        <f>'Results csv file'!P1649</f>
        <v>-4.8546720000000002E-2</v>
      </c>
      <c r="P1202" s="76">
        <f>'Results csv file'!Q1649</f>
        <v>-4.8343009999999999E-2</v>
      </c>
      <c r="Q1202" s="77">
        <f>'Results csv file'!R1649</f>
        <v>-4.8149270000000001E-2</v>
      </c>
      <c r="R1202" s="164"/>
      <c r="S1202" s="164"/>
      <c r="T1202" s="164"/>
      <c r="U1202" s="164"/>
      <c r="V1202" s="164"/>
      <c r="W1202" s="164"/>
      <c r="X1202" s="164"/>
    </row>
    <row r="1203" spans="1:24" x14ac:dyDescent="0.25">
      <c r="A1203" s="91" t="str">
        <f>'Results csv file'!A1654</f>
        <v>munxhoutot(WaratahWyny)</v>
      </c>
      <c r="B1203" s="76">
        <f>'Results csv file'!C1650</f>
        <v>-7.1600689999999998E-3</v>
      </c>
      <c r="C1203" s="76">
        <f>'Results csv file'!D1650</f>
        <v>-1.027957E-2</v>
      </c>
      <c r="D1203" s="76">
        <f>'Results csv file'!E1650</f>
        <v>-1.2800539999999999E-2</v>
      </c>
      <c r="E1203" s="76">
        <f>'Results csv file'!F1650</f>
        <v>-1.490943E-2</v>
      </c>
      <c r="F1203" s="76">
        <f>'Results csv file'!G1650</f>
        <v>-1.5752180000000001E-2</v>
      </c>
      <c r="G1203" s="76">
        <f>'Results csv file'!H1650</f>
        <v>-1.675219E-2</v>
      </c>
      <c r="H1203" s="76">
        <f>'Results csv file'!I1650</f>
        <v>-1.7567739999999998E-2</v>
      </c>
      <c r="I1203" s="76">
        <f>'Results csv file'!J1650</f>
        <v>-1.8218160000000001E-2</v>
      </c>
      <c r="J1203" s="76">
        <f>'Results csv file'!K1650</f>
        <v>-1.658956E-2</v>
      </c>
      <c r="K1203" s="76">
        <f>'Results csv file'!L1650</f>
        <v>-1.5642659999999999E-2</v>
      </c>
      <c r="L1203" s="76">
        <f>'Results csv file'!M1650</f>
        <v>-1.485859E-2</v>
      </c>
      <c r="M1203" s="76">
        <f>'Results csv file'!N1650</f>
        <v>-1.435137E-2</v>
      </c>
      <c r="N1203" s="76">
        <f>'Results csv file'!O1650</f>
        <v>-1.4341609999999999E-2</v>
      </c>
      <c r="O1203" s="76">
        <f>'Results csv file'!P1650</f>
        <v>-1.460442E-2</v>
      </c>
      <c r="P1203" s="76">
        <f>'Results csv file'!Q1650</f>
        <v>-1.487632E-2</v>
      </c>
      <c r="Q1203" s="77">
        <f>'Results csv file'!R1650</f>
        <v>-1.5060850000000001E-2</v>
      </c>
      <c r="R1203" s="164"/>
      <c r="S1203" s="164"/>
      <c r="T1203" s="164"/>
      <c r="U1203" s="164"/>
      <c r="V1203" s="164"/>
      <c r="W1203" s="164"/>
      <c r="X1203" s="164"/>
    </row>
    <row r="1204" spans="1:24" x14ac:dyDescent="0.25">
      <c r="A1204" s="91" t="str">
        <f>'Results csv file'!A1655</f>
        <v>munxhoutot(BurniePtB)</v>
      </c>
      <c r="B1204" s="76">
        <f>'Results csv file'!C1651</f>
        <v>5.9195599999999999E-3</v>
      </c>
      <c r="C1204" s="76">
        <f>'Results csv file'!D1651</f>
        <v>2.08165E-3</v>
      </c>
      <c r="D1204" s="76">
        <f>'Results csv file'!E1651</f>
        <v>-9.2171970000000001E-4</v>
      </c>
      <c r="E1204" s="76">
        <f>'Results csv file'!F1651</f>
        <v>-3.3655199999999999E-3</v>
      </c>
      <c r="F1204" s="76">
        <f>'Results csv file'!G1651</f>
        <v>-4.4599150000000001E-3</v>
      </c>
      <c r="G1204" s="76">
        <f>'Results csv file'!H1651</f>
        <v>-5.731491E-3</v>
      </c>
      <c r="H1204" s="76">
        <f>'Results csv file'!I1651</f>
        <v>-6.7795809999999998E-3</v>
      </c>
      <c r="I1204" s="76">
        <f>'Results csv file'!J1651</f>
        <v>-7.633646E-3</v>
      </c>
      <c r="J1204" s="76">
        <f>'Results csv file'!K1651</f>
        <v>-5.7718830000000002E-3</v>
      </c>
      <c r="K1204" s="76">
        <f>'Results csv file'!L1651</f>
        <v>-4.863689E-3</v>
      </c>
      <c r="L1204" s="76">
        <f>'Results csv file'!M1651</f>
        <v>-4.1671850000000003E-3</v>
      </c>
      <c r="M1204" s="76">
        <f>'Results csv file'!N1651</f>
        <v>-4.0114119999999998E-3</v>
      </c>
      <c r="N1204" s="76">
        <f>'Results csv file'!O1651</f>
        <v>-4.3421659999999997E-3</v>
      </c>
      <c r="O1204" s="76">
        <f>'Results csv file'!P1651</f>
        <v>-4.8666669999999999E-3</v>
      </c>
      <c r="P1204" s="76">
        <f>'Results csv file'!Q1651</f>
        <v>-5.3228190000000003E-3</v>
      </c>
      <c r="Q1204" s="77">
        <f>'Results csv file'!R1651</f>
        <v>-5.6720210000000002E-3</v>
      </c>
      <c r="R1204" s="164"/>
      <c r="S1204" s="164"/>
      <c r="T1204" s="164"/>
      <c r="U1204" s="164"/>
      <c r="V1204" s="164"/>
      <c r="W1204" s="164"/>
      <c r="X1204" s="164"/>
    </row>
    <row r="1205" spans="1:24" x14ac:dyDescent="0.25">
      <c r="A1205" s="91" t="str">
        <f>'Results csv file'!A1656</f>
        <v>munxhoutot(CentralCoas4)</v>
      </c>
      <c r="B1205" s="76">
        <f>'Results csv file'!C1652</f>
        <v>-1.86984E-2</v>
      </c>
      <c r="C1205" s="76">
        <f>'Results csv file'!D1652</f>
        <v>-2.1562700000000001E-2</v>
      </c>
      <c r="D1205" s="76">
        <f>'Results csv file'!E1652</f>
        <v>-2.3848109999999999E-2</v>
      </c>
      <c r="E1205" s="76">
        <f>'Results csv file'!F1652</f>
        <v>-2.5711899999999999E-2</v>
      </c>
      <c r="F1205" s="76">
        <f>'Results csv file'!G1652</f>
        <v>-2.6418190000000001E-2</v>
      </c>
      <c r="G1205" s="76">
        <f>'Results csv file'!H1652</f>
        <v>-2.7223770000000001E-2</v>
      </c>
      <c r="H1205" s="76">
        <f>'Results csv file'!I1652</f>
        <v>-2.7854719999999999E-2</v>
      </c>
      <c r="I1205" s="76">
        <f>'Results csv file'!J1652</f>
        <v>-2.834002E-2</v>
      </c>
      <c r="J1205" s="76">
        <f>'Results csv file'!K1652</f>
        <v>-2.6993059999999999E-2</v>
      </c>
      <c r="K1205" s="76">
        <f>'Results csv file'!L1652</f>
        <v>-2.6182400000000002E-2</v>
      </c>
      <c r="L1205" s="76">
        <f>'Results csv file'!M1652</f>
        <v>-2.5496020000000001E-2</v>
      </c>
      <c r="M1205" s="76">
        <f>'Results csv file'!N1652</f>
        <v>-2.4822509999999999E-2</v>
      </c>
      <c r="N1205" s="76">
        <f>'Results csv file'!O1652</f>
        <v>-2.4598180000000001E-2</v>
      </c>
      <c r="O1205" s="76">
        <f>'Results csv file'!P1652</f>
        <v>-2.4676099999999999E-2</v>
      </c>
      <c r="P1205" s="76">
        <f>'Results csv file'!Q1652</f>
        <v>-2.4802279999999999E-2</v>
      </c>
      <c r="Q1205" s="77">
        <f>'Results csv file'!R1652</f>
        <v>-2.4860589999999998E-2</v>
      </c>
      <c r="R1205" s="164"/>
      <c r="S1205" s="164"/>
      <c r="T1205" s="164"/>
      <c r="U1205" s="164"/>
      <c r="V1205" s="164"/>
      <c r="W1205" s="164"/>
      <c r="X1205" s="164"/>
    </row>
    <row r="1206" spans="1:24" x14ac:dyDescent="0.25">
      <c r="A1206" s="91" t="str">
        <f>'Results csv file'!A1657</f>
        <v>munxhoutot(CircularHead)</v>
      </c>
      <c r="B1206" s="76">
        <f>'Results csv file'!C1653</f>
        <v>-3.4409460000000003E-2</v>
      </c>
      <c r="C1206" s="76">
        <f>'Results csv file'!D1653</f>
        <v>-3.6440149999999998E-2</v>
      </c>
      <c r="D1206" s="76">
        <f>'Results csv file'!E1653</f>
        <v>-3.8088049999999998E-2</v>
      </c>
      <c r="E1206" s="76">
        <f>'Results csv file'!F1653</f>
        <v>-3.9461169999999997E-2</v>
      </c>
      <c r="F1206" s="76">
        <f>'Results csv file'!G1653</f>
        <v>-4.0119799999999997E-2</v>
      </c>
      <c r="G1206" s="76">
        <f>'Results csv file'!H1653</f>
        <v>-4.0566480000000002E-2</v>
      </c>
      <c r="H1206" s="76">
        <f>'Results csv file'!I1653</f>
        <v>-4.0847899999999999E-2</v>
      </c>
      <c r="I1206" s="76">
        <f>'Results csv file'!J1653</f>
        <v>-4.1022610000000001E-2</v>
      </c>
      <c r="J1206" s="76">
        <f>'Results csv file'!K1653</f>
        <v>-4.0792599999999998E-2</v>
      </c>
      <c r="K1206" s="76">
        <f>'Results csv file'!L1653</f>
        <v>-4.0183789999999997E-2</v>
      </c>
      <c r="L1206" s="76">
        <f>'Results csv file'!M1653</f>
        <v>-3.9574409999999997E-2</v>
      </c>
      <c r="M1206" s="76">
        <f>'Results csv file'!N1653</f>
        <v>-3.841485E-2</v>
      </c>
      <c r="N1206" s="76">
        <f>'Results csv file'!O1653</f>
        <v>-3.772387E-2</v>
      </c>
      <c r="O1206" s="76">
        <f>'Results csv file'!P1653</f>
        <v>-3.7471440000000002E-2</v>
      </c>
      <c r="P1206" s="76">
        <f>'Results csv file'!Q1653</f>
        <v>-3.7384019999999997E-2</v>
      </c>
      <c r="Q1206" s="77">
        <f>'Results csv file'!R1653</f>
        <v>-3.7267710000000003E-2</v>
      </c>
      <c r="R1206" s="164"/>
      <c r="S1206" s="164"/>
      <c r="T1206" s="164"/>
      <c r="U1206" s="164"/>
      <c r="V1206" s="164"/>
      <c r="W1206" s="164"/>
      <c r="X1206" s="164"/>
    </row>
    <row r="1207" spans="1:24" x14ac:dyDescent="0.25">
      <c r="A1207" s="91" t="str">
        <f>'Results csv file'!A1658</f>
        <v>munxhoutot(KentishM)</v>
      </c>
      <c r="B1207" s="76">
        <f>'Results csv file'!C1654</f>
        <v>-1.567698E-2</v>
      </c>
      <c r="C1207" s="76">
        <f>'Results csv file'!D1654</f>
        <v>-1.8414639999999999E-2</v>
      </c>
      <c r="D1207" s="76">
        <f>'Results csv file'!E1654</f>
        <v>-2.062216E-2</v>
      </c>
      <c r="E1207" s="76">
        <f>'Results csv file'!F1654</f>
        <v>-2.245685E-2</v>
      </c>
      <c r="F1207" s="76">
        <f>'Results csv file'!G1654</f>
        <v>-2.3193439999999999E-2</v>
      </c>
      <c r="G1207" s="76">
        <f>'Results csv file'!H1654</f>
        <v>-2.3989770000000001E-2</v>
      </c>
      <c r="H1207" s="76">
        <f>'Results csv file'!I1654</f>
        <v>-2.4621000000000001E-2</v>
      </c>
      <c r="I1207" s="76">
        <f>'Results csv file'!J1654</f>
        <v>-2.511625E-2</v>
      </c>
      <c r="J1207" s="76">
        <f>'Results csv file'!K1654</f>
        <v>-2.3888690000000001E-2</v>
      </c>
      <c r="K1207" s="76">
        <f>'Results csv file'!L1654</f>
        <v>-2.3038010000000001E-2</v>
      </c>
      <c r="L1207" s="76">
        <f>'Results csv file'!M1654</f>
        <v>-2.2311939999999999E-2</v>
      </c>
      <c r="M1207" s="76">
        <f>'Results csv file'!N1654</f>
        <v>-2.1629369999999998E-2</v>
      </c>
      <c r="N1207" s="76">
        <f>'Results csv file'!O1654</f>
        <v>-2.1434669999999999E-2</v>
      </c>
      <c r="O1207" s="76">
        <f>'Results csv file'!P1654</f>
        <v>-2.1551319999999999E-2</v>
      </c>
      <c r="P1207" s="76">
        <f>'Results csv file'!Q1654</f>
        <v>-2.171644E-2</v>
      </c>
      <c r="Q1207" s="77">
        <f>'Results csv file'!R1654</f>
        <v>-2.1813679999999998E-2</v>
      </c>
      <c r="R1207" s="164"/>
      <c r="S1207" s="164"/>
      <c r="T1207" s="164"/>
      <c r="U1207" s="164"/>
      <c r="V1207" s="164"/>
      <c r="W1207" s="164"/>
      <c r="X1207" s="164"/>
    </row>
    <row r="1208" spans="1:24" x14ac:dyDescent="0.25">
      <c r="A1208" s="91" t="str">
        <f>'Results csv file'!A1659</f>
        <v>munxhoutot(KingIslandM)</v>
      </c>
      <c r="B1208" s="76">
        <f>'Results csv file'!C1655</f>
        <v>2.3770039999999999E-2</v>
      </c>
      <c r="C1208" s="76">
        <f>'Results csv file'!D1655</f>
        <v>1.96413E-2</v>
      </c>
      <c r="D1208" s="76">
        <f>'Results csv file'!E1655</f>
        <v>1.6454449999999999E-2</v>
      </c>
      <c r="E1208" s="76">
        <f>'Results csv file'!F1655</f>
        <v>1.389542E-2</v>
      </c>
      <c r="F1208" s="76">
        <f>'Results csv file'!G1655</f>
        <v>1.272034E-2</v>
      </c>
      <c r="G1208" s="76">
        <f>'Results csv file'!H1655</f>
        <v>1.1242739999999999E-2</v>
      </c>
      <c r="H1208" s="76">
        <f>'Results csv file'!I1655</f>
        <v>1.0017989999999999E-2</v>
      </c>
      <c r="I1208" s="76">
        <f>'Results csv file'!J1655</f>
        <v>9.0073470000000006E-3</v>
      </c>
      <c r="J1208" s="76">
        <f>'Results csv file'!K1655</f>
        <v>1.128327E-2</v>
      </c>
      <c r="K1208" s="76">
        <f>'Results csv file'!L1655</f>
        <v>1.221473E-2</v>
      </c>
      <c r="L1208" s="76">
        <f>'Results csv file'!M1655</f>
        <v>1.2865349999999999E-2</v>
      </c>
      <c r="M1208" s="76">
        <f>'Results csv file'!N1655</f>
        <v>1.2572740000000001E-2</v>
      </c>
      <c r="N1208" s="76">
        <f>'Results csv file'!O1655</f>
        <v>1.1802719999999999E-2</v>
      </c>
      <c r="O1208" s="76">
        <f>'Results csv file'!P1655</f>
        <v>1.0946320000000001E-2</v>
      </c>
      <c r="P1208" s="76">
        <f>'Results csv file'!Q1655</f>
        <v>1.026589E-2</v>
      </c>
      <c r="Q1208" s="77">
        <f>'Results csv file'!R1655</f>
        <v>9.7313490000000002E-3</v>
      </c>
      <c r="R1208" s="164"/>
      <c r="S1208" s="164"/>
      <c r="T1208" s="164"/>
      <c r="U1208" s="164"/>
      <c r="V1208" s="164"/>
      <c r="W1208" s="164"/>
      <c r="X1208" s="164"/>
    </row>
    <row r="1209" spans="1:24" x14ac:dyDescent="0.25">
      <c r="A1209" s="91" t="str">
        <f>'Results csv file'!A1660</f>
        <v>munxhoutot(LatrobeMPtB)</v>
      </c>
      <c r="B1209" s="76">
        <f>'Results csv file'!C1656</f>
        <v>-5.0214479999999999E-2</v>
      </c>
      <c r="C1209" s="76">
        <f>'Results csv file'!D1656</f>
        <v>-5.0528150000000001E-2</v>
      </c>
      <c r="D1209" s="76">
        <f>'Results csv file'!E1656</f>
        <v>-5.0871220000000002E-2</v>
      </c>
      <c r="E1209" s="76">
        <f>'Results csv file'!F1656</f>
        <v>-5.1214250000000003E-2</v>
      </c>
      <c r="F1209" s="76">
        <f>'Results csv file'!G1656</f>
        <v>-5.167095E-2</v>
      </c>
      <c r="G1209" s="76">
        <f>'Results csv file'!H1656</f>
        <v>-5.161251E-2</v>
      </c>
      <c r="H1209" s="76">
        <f>'Results csv file'!I1656</f>
        <v>-5.1485919999999998E-2</v>
      </c>
      <c r="I1209" s="76">
        <f>'Results csv file'!J1656</f>
        <v>-5.1339900000000001E-2</v>
      </c>
      <c r="J1209" s="76">
        <f>'Results csv file'!K1656</f>
        <v>-5.285662E-2</v>
      </c>
      <c r="K1209" s="76">
        <f>'Results csv file'!L1656</f>
        <v>-5.2934229999999999E-2</v>
      </c>
      <c r="L1209" s="76">
        <f>'Results csv file'!M1656</f>
        <v>-5.277871E-2</v>
      </c>
      <c r="M1209" s="76">
        <f>'Results csv file'!N1656</f>
        <v>-5.1246849999999997E-2</v>
      </c>
      <c r="N1209" s="76">
        <f>'Results csv file'!O1656</f>
        <v>-5.0086739999999998E-2</v>
      </c>
      <c r="O1209" s="76">
        <f>'Results csv file'!P1656</f>
        <v>-4.9473709999999997E-2</v>
      </c>
      <c r="P1209" s="76">
        <f>'Results csv file'!Q1656</f>
        <v>-4.9172449999999999E-2</v>
      </c>
      <c r="Q1209" s="77">
        <f>'Results csv file'!R1656</f>
        <v>-4.8919690000000002E-2</v>
      </c>
      <c r="R1209" s="164"/>
      <c r="S1209" s="164"/>
      <c r="T1209" s="164"/>
      <c r="U1209" s="164"/>
      <c r="V1209" s="164"/>
      <c r="W1209" s="164"/>
      <c r="X1209" s="164"/>
    </row>
    <row r="1210" spans="1:24" x14ac:dyDescent="0.25">
      <c r="A1210" s="91" t="str">
        <f>'Results csv file'!A1661</f>
        <v>munxhoutot(WaratahWyn4)</v>
      </c>
      <c r="B1210" s="76">
        <f>'Results csv file'!C1657</f>
        <v>2.6577859999999998E-2</v>
      </c>
      <c r="C1210" s="76">
        <f>'Results csv file'!D1657</f>
        <v>2.3926650000000001E-2</v>
      </c>
      <c r="D1210" s="76">
        <f>'Results csv file'!E1657</f>
        <v>2.1865619999999999E-2</v>
      </c>
      <c r="E1210" s="76">
        <f>'Results csv file'!F1657</f>
        <v>2.0197739999999999E-2</v>
      </c>
      <c r="F1210" s="76">
        <f>'Results csv file'!G1657</f>
        <v>1.9114430000000002E-2</v>
      </c>
      <c r="G1210" s="76">
        <f>'Results csv file'!H1657</f>
        <v>1.811024E-2</v>
      </c>
      <c r="H1210" s="76">
        <f>'Results csv file'!I1657</f>
        <v>1.727188E-2</v>
      </c>
      <c r="I1210" s="76">
        <f>'Results csv file'!J1657</f>
        <v>1.6550809999999999E-2</v>
      </c>
      <c r="J1210" s="76">
        <f>'Results csv file'!K1657</f>
        <v>1.6855120000000001E-2</v>
      </c>
      <c r="K1210" s="76">
        <f>'Results csv file'!L1657</f>
        <v>1.726811E-2</v>
      </c>
      <c r="L1210" s="76">
        <f>'Results csv file'!M1657</f>
        <v>1.7700179999999999E-2</v>
      </c>
      <c r="M1210" s="76">
        <f>'Results csv file'!N1657</f>
        <v>1.7592859999999998E-2</v>
      </c>
      <c r="N1210" s="76">
        <f>'Results csv file'!O1657</f>
        <v>1.711449E-2</v>
      </c>
      <c r="O1210" s="76">
        <f>'Results csv file'!P1657</f>
        <v>1.6490459999999998E-2</v>
      </c>
      <c r="P1210" s="76">
        <f>'Results csv file'!Q1657</f>
        <v>1.5905820000000001E-2</v>
      </c>
      <c r="Q1210" s="77">
        <f>'Results csv file'!R1657</f>
        <v>1.541847E-2</v>
      </c>
      <c r="R1210" s="164"/>
      <c r="S1210" s="164"/>
      <c r="T1210" s="164"/>
      <c r="U1210" s="164"/>
      <c r="V1210" s="164"/>
      <c r="W1210" s="164"/>
      <c r="X1210" s="164"/>
    </row>
    <row r="1211" spans="1:24" x14ac:dyDescent="0.25">
      <c r="A1211" s="91" t="str">
        <f>'Results csv file'!A1662</f>
        <v>munxhoutot(WestCoastM)</v>
      </c>
      <c r="B1211" s="76">
        <f>'Results csv file'!C1658</f>
        <v>-2.3828100000000001E-2</v>
      </c>
      <c r="C1211" s="76">
        <f>'Results csv file'!D1658</f>
        <v>-2.6301970000000001E-2</v>
      </c>
      <c r="D1211" s="76">
        <f>'Results csv file'!E1658</f>
        <v>-2.82946E-2</v>
      </c>
      <c r="E1211" s="76">
        <f>'Results csv file'!F1658</f>
        <v>-2.996325E-2</v>
      </c>
      <c r="F1211" s="76">
        <f>'Results csv file'!G1658</f>
        <v>-3.0631249999999999E-2</v>
      </c>
      <c r="G1211" s="76">
        <f>'Results csv file'!H1658</f>
        <v>-3.1271970000000003E-2</v>
      </c>
      <c r="H1211" s="76">
        <f>'Results csv file'!I1658</f>
        <v>-3.175741E-2</v>
      </c>
      <c r="I1211" s="76">
        <f>'Results csv file'!J1658</f>
        <v>-3.211663E-2</v>
      </c>
      <c r="J1211" s="76">
        <f>'Results csv file'!K1658</f>
        <v>-3.1378139999999999E-2</v>
      </c>
      <c r="K1211" s="76">
        <f>'Results csv file'!L1658</f>
        <v>-3.0672600000000001E-2</v>
      </c>
      <c r="L1211" s="76">
        <f>'Results csv file'!M1658</f>
        <v>-3.0014610000000001E-2</v>
      </c>
      <c r="M1211" s="76">
        <f>'Results csv file'!N1658</f>
        <v>-2.911818E-2</v>
      </c>
      <c r="N1211" s="76">
        <f>'Results csv file'!O1658</f>
        <v>-2.8670259999999999E-2</v>
      </c>
      <c r="O1211" s="76">
        <f>'Results csv file'!P1658</f>
        <v>-2.8582710000000001E-2</v>
      </c>
      <c r="P1211" s="76">
        <f>'Results csv file'!Q1658</f>
        <v>-2.8611850000000001E-2</v>
      </c>
      <c r="Q1211" s="77">
        <f>'Results csv file'!R1658</f>
        <v>-2.8602140000000002E-2</v>
      </c>
      <c r="R1211" s="164"/>
      <c r="S1211" s="164"/>
      <c r="T1211" s="164"/>
      <c r="U1211" s="164"/>
      <c r="V1211" s="164"/>
      <c r="W1211" s="164"/>
      <c r="X1211" s="164"/>
    </row>
    <row r="1212" spans="1:24" x14ac:dyDescent="0.25">
      <c r="A1212" s="91" t="str">
        <f>'Results csv file'!A1663</f>
        <v>munxhoutot(Alawa)</v>
      </c>
      <c r="B1212" s="76">
        <f>'Results csv file'!C1659</f>
        <v>-9.2212020000000006E-2</v>
      </c>
      <c r="C1212" s="76">
        <f>'Results csv file'!D1659</f>
        <v>-9.0590699999999996E-2</v>
      </c>
      <c r="D1212" s="76">
        <f>'Results csv file'!E1659</f>
        <v>-8.9687249999999996E-2</v>
      </c>
      <c r="E1212" s="76">
        <f>'Results csv file'!F1659</f>
        <v>-8.9147409999999996E-2</v>
      </c>
      <c r="F1212" s="76">
        <f>'Results csv file'!G1659</f>
        <v>-8.9956010000000003E-2</v>
      </c>
      <c r="G1212" s="76">
        <f>'Results csv file'!H1659</f>
        <v>-8.9312669999999997E-2</v>
      </c>
      <c r="H1212" s="76">
        <f>'Results csv file'!I1659</f>
        <v>-8.8639979999999993E-2</v>
      </c>
      <c r="I1212" s="76">
        <f>'Results csv file'!J1659</f>
        <v>-8.805528E-2</v>
      </c>
      <c r="J1212" s="76">
        <f>'Results csv file'!K1659</f>
        <v>-9.4345269999999995E-2</v>
      </c>
      <c r="K1212" s="76">
        <f>'Results csv file'!L1659</f>
        <v>-9.6455890000000002E-2</v>
      </c>
      <c r="L1212" s="76">
        <f>'Results csv file'!M1659</f>
        <v>-9.774128E-2</v>
      </c>
      <c r="M1212" s="76">
        <f>'Results csv file'!N1659</f>
        <v>-9.508635E-2</v>
      </c>
      <c r="N1212" s="76">
        <f>'Results csv file'!O1659</f>
        <v>-9.2795600000000006E-2</v>
      </c>
      <c r="O1212" s="76">
        <f>'Results csv file'!P1659</f>
        <v>-9.1467350000000003E-2</v>
      </c>
      <c r="P1212" s="76">
        <f>'Results csv file'!Q1659</f>
        <v>-9.086284E-2</v>
      </c>
      <c r="Q1212" s="77">
        <f>'Results csv file'!R1659</f>
        <v>-9.0433700000000006E-2</v>
      </c>
      <c r="R1212" s="164"/>
      <c r="S1212" s="164"/>
      <c r="T1212" s="164"/>
      <c r="U1212" s="164"/>
      <c r="V1212" s="164"/>
      <c r="W1212" s="164"/>
      <c r="X1212" s="164"/>
    </row>
    <row r="1213" spans="1:24" x14ac:dyDescent="0.25">
      <c r="A1213" s="91" t="str">
        <f>'Results csv file'!A1664</f>
        <v>munxhoutot(Anula)</v>
      </c>
      <c r="B1213" s="76">
        <f>'Results csv file'!C1660</f>
        <v>2.261784E-2</v>
      </c>
      <c r="C1213" s="76">
        <f>'Results csv file'!D1660</f>
        <v>1.9081319999999999E-2</v>
      </c>
      <c r="D1213" s="76">
        <f>'Results csv file'!E1660</f>
        <v>1.6429929999999999E-2</v>
      </c>
      <c r="E1213" s="76">
        <f>'Results csv file'!F1660</f>
        <v>1.436836E-2</v>
      </c>
      <c r="F1213" s="76">
        <f>'Results csv file'!G1660</f>
        <v>1.3121570000000001E-2</v>
      </c>
      <c r="G1213" s="76">
        <f>'Results csv file'!H1660</f>
        <v>1.186537E-2</v>
      </c>
      <c r="H1213" s="76">
        <f>'Results csv file'!I1660</f>
        <v>1.0843459999999999E-2</v>
      </c>
      <c r="I1213" s="76">
        <f>'Results csv file'!J1660</f>
        <v>9.9970749999999994E-3</v>
      </c>
      <c r="J1213" s="76">
        <f>'Results csv file'!K1660</f>
        <v>1.118599E-2</v>
      </c>
      <c r="K1213" s="76">
        <f>'Results csv file'!L1660</f>
        <v>1.172223E-2</v>
      </c>
      <c r="L1213" s="76">
        <f>'Results csv file'!M1660</f>
        <v>1.20924E-2</v>
      </c>
      <c r="M1213" s="76">
        <f>'Results csv file'!N1660</f>
        <v>1.175197E-2</v>
      </c>
      <c r="N1213" s="76">
        <f>'Results csv file'!O1660</f>
        <v>1.096505E-2</v>
      </c>
      <c r="O1213" s="76">
        <f>'Results csv file'!P1660</f>
        <v>1.009169E-2</v>
      </c>
      <c r="P1213" s="76">
        <f>'Results csv file'!Q1660</f>
        <v>9.3446339999999992E-3</v>
      </c>
      <c r="Q1213" s="77">
        <f>'Results csv file'!R1660</f>
        <v>8.7430379999999999E-3</v>
      </c>
      <c r="R1213" s="164"/>
      <c r="S1213" s="164"/>
      <c r="T1213" s="164"/>
      <c r="U1213" s="164"/>
      <c r="V1213" s="164"/>
      <c r="W1213" s="164"/>
      <c r="X1213" s="164"/>
    </row>
    <row r="1214" spans="1:24" x14ac:dyDescent="0.25">
      <c r="A1214" s="91" t="str">
        <f>'Results csv file'!A1665</f>
        <v>munxhoutot(BayviewWooln)</v>
      </c>
      <c r="B1214" s="76">
        <f>'Results csv file'!C1661</f>
        <v>5.6139759999999997E-2</v>
      </c>
      <c r="C1214" s="76">
        <f>'Results csv file'!D1661</f>
        <v>5.1135189999999997E-2</v>
      </c>
      <c r="D1214" s="76">
        <f>'Results csv file'!E1661</f>
        <v>4.7355220000000003E-2</v>
      </c>
      <c r="E1214" s="76">
        <f>'Results csv file'!F1661</f>
        <v>4.4358759999999997E-2</v>
      </c>
      <c r="F1214" s="76">
        <f>'Results csv file'!G1661</f>
        <v>4.3093619999999999E-2</v>
      </c>
      <c r="G1214" s="76">
        <f>'Results csv file'!H1661</f>
        <v>4.1177270000000002E-2</v>
      </c>
      <c r="H1214" s="76">
        <f>'Results csv file'!I1661</f>
        <v>3.953392E-2</v>
      </c>
      <c r="I1214" s="76">
        <f>'Results csv file'!J1661</f>
        <v>3.8144190000000001E-2</v>
      </c>
      <c r="J1214" s="76">
        <f>'Results csv file'!K1661</f>
        <v>4.1690369999999997E-2</v>
      </c>
      <c r="K1214" s="76">
        <f>'Results csv file'!L1661</f>
        <v>4.2836260000000001E-2</v>
      </c>
      <c r="L1214" s="76">
        <f>'Results csv file'!M1661</f>
        <v>4.3555190000000001E-2</v>
      </c>
      <c r="M1214" s="76">
        <f>'Results csv file'!N1661</f>
        <v>4.2414180000000003E-2</v>
      </c>
      <c r="N1214" s="76">
        <f>'Results csv file'!O1661</f>
        <v>4.0815990000000003E-2</v>
      </c>
      <c r="O1214" s="76">
        <f>'Results csv file'!P1661</f>
        <v>3.935686E-2</v>
      </c>
      <c r="P1214" s="76">
        <f>'Results csv file'!Q1661</f>
        <v>3.8278380000000001E-2</v>
      </c>
      <c r="Q1214" s="77">
        <f>'Results csv file'!R1661</f>
        <v>3.7403970000000002E-2</v>
      </c>
      <c r="R1214" s="164"/>
      <c r="S1214" s="164"/>
      <c r="T1214" s="164"/>
      <c r="U1214" s="164"/>
      <c r="V1214" s="164"/>
      <c r="W1214" s="164"/>
      <c r="X1214" s="164"/>
    </row>
    <row r="1215" spans="1:24" x14ac:dyDescent="0.25">
      <c r="A1215" s="91" t="str">
        <f>'Results csv file'!A1666</f>
        <v>munxhoutot(Brinkin)</v>
      </c>
      <c r="B1215" s="76">
        <f>'Results csv file'!C1662</f>
        <v>2.8167879999999999E-2</v>
      </c>
      <c r="C1215" s="76">
        <f>'Results csv file'!D1662</f>
        <v>2.380034E-2</v>
      </c>
      <c r="D1215" s="76">
        <f>'Results csv file'!E1662</f>
        <v>2.0481019999999999E-2</v>
      </c>
      <c r="E1215" s="76">
        <f>'Results csv file'!F1662</f>
        <v>1.7847620000000002E-2</v>
      </c>
      <c r="F1215" s="76">
        <f>'Results csv file'!G1662</f>
        <v>1.6671040000000002E-2</v>
      </c>
      <c r="G1215" s="76">
        <f>'Results csv file'!H1662</f>
        <v>1.516613E-2</v>
      </c>
      <c r="H1215" s="76">
        <f>'Results csv file'!I1662</f>
        <v>1.393351E-2</v>
      </c>
      <c r="I1215" s="76">
        <f>'Results csv file'!J1662</f>
        <v>1.2924430000000001E-2</v>
      </c>
      <c r="J1215" s="76">
        <f>'Results csv file'!K1662</f>
        <v>1.543272E-2</v>
      </c>
      <c r="K1215" s="76">
        <f>'Results csv file'!L1662</f>
        <v>1.6434069999999999E-2</v>
      </c>
      <c r="L1215" s="76">
        <f>'Results csv file'!M1662</f>
        <v>1.7133410000000002E-2</v>
      </c>
      <c r="M1215" s="76">
        <f>'Results csv file'!N1662</f>
        <v>1.650451E-2</v>
      </c>
      <c r="N1215" s="76">
        <f>'Results csv file'!O1662</f>
        <v>1.5449930000000001E-2</v>
      </c>
      <c r="O1215" s="76">
        <f>'Results csv file'!P1662</f>
        <v>1.443326E-2</v>
      </c>
      <c r="P1215" s="76">
        <f>'Results csv file'!Q1662</f>
        <v>1.364861E-2</v>
      </c>
      <c r="Q1215" s="77">
        <f>'Results csv file'!R1662</f>
        <v>1.3028329999999999E-2</v>
      </c>
      <c r="R1215" s="164"/>
      <c r="S1215" s="164"/>
      <c r="T1215" s="164"/>
      <c r="U1215" s="164"/>
      <c r="V1215" s="164"/>
      <c r="W1215" s="164"/>
      <c r="X1215" s="164"/>
    </row>
    <row r="1216" spans="1:24" x14ac:dyDescent="0.25">
      <c r="A1216" s="91" t="str">
        <f>'Results csv file'!A1667</f>
        <v>munxhoutot(CityInne2)</v>
      </c>
      <c r="B1216" s="76">
        <f>'Results csv file'!C1663</f>
        <v>1.7465969999999999E-3</v>
      </c>
      <c r="C1216" s="76">
        <f>'Results csv file'!D1663</f>
        <v>-2.355841E-3</v>
      </c>
      <c r="D1216" s="76">
        <f>'Results csv file'!E1663</f>
        <v>-5.6043159999999998E-3</v>
      </c>
      <c r="E1216" s="76">
        <f>'Results csv file'!F1663</f>
        <v>-8.2440410000000006E-3</v>
      </c>
      <c r="F1216" s="76">
        <f>'Results csv file'!G1663</f>
        <v>-9.4278069999999999E-3</v>
      </c>
      <c r="G1216" s="76">
        <f>'Results csv file'!H1663</f>
        <v>-1.0679279999999999E-2</v>
      </c>
      <c r="H1216" s="76">
        <f>'Results csv file'!I1663</f>
        <v>-1.169809E-2</v>
      </c>
      <c r="I1216" s="76">
        <f>'Results csv file'!J1663</f>
        <v>-1.249369E-2</v>
      </c>
      <c r="J1216" s="76">
        <f>'Results csv file'!K1663</f>
        <v>-1.1073319999999999E-2</v>
      </c>
      <c r="K1216" s="76">
        <f>'Results csv file'!L1663</f>
        <v>-1.021903E-2</v>
      </c>
      <c r="L1216" s="76">
        <f>'Results csv file'!M1663</f>
        <v>-9.4913340000000006E-3</v>
      </c>
      <c r="M1216" s="76">
        <f>'Results csv file'!N1663</f>
        <v>-9.200738E-3</v>
      </c>
      <c r="N1216" s="76">
        <f>'Results csv file'!O1663</f>
        <v>-9.3654329999999994E-3</v>
      </c>
      <c r="O1216" s="76">
        <f>'Results csv file'!P1663</f>
        <v>-9.7529790000000002E-3</v>
      </c>
      <c r="P1216" s="76">
        <f>'Results csv file'!Q1663</f>
        <v>-1.012148E-2</v>
      </c>
      <c r="Q1216" s="77">
        <f>'Results csv file'!R1663</f>
        <v>-1.039315E-2</v>
      </c>
      <c r="R1216" s="164"/>
      <c r="S1216" s="164"/>
      <c r="T1216" s="164"/>
      <c r="U1216" s="164"/>
      <c r="V1216" s="164"/>
      <c r="W1216" s="164"/>
      <c r="X1216" s="164"/>
    </row>
    <row r="1217" spans="1:24" x14ac:dyDescent="0.25">
      <c r="A1217" s="91" t="str">
        <f>'Results csv file'!A1668</f>
        <v>munxhoutot(CoconutGrove)</v>
      </c>
      <c r="B1217" s="76">
        <f>'Results csv file'!C1664</f>
        <v>4.7045080000000003E-2</v>
      </c>
      <c r="C1217" s="76">
        <f>'Results csv file'!D1664</f>
        <v>4.0897179999999998E-2</v>
      </c>
      <c r="D1217" s="76">
        <f>'Results csv file'!E1664</f>
        <v>3.6373450000000002E-2</v>
      </c>
      <c r="E1217" s="76">
        <f>'Results csv file'!F1664</f>
        <v>3.286816E-2</v>
      </c>
      <c r="F1217" s="76">
        <f>'Results csv file'!G1664</f>
        <v>3.1626710000000002E-2</v>
      </c>
      <c r="G1217" s="76">
        <f>'Results csv file'!H1664</f>
        <v>2.9489499999999998E-2</v>
      </c>
      <c r="H1217" s="76">
        <f>'Results csv file'!I1664</f>
        <v>2.7632779999999999E-2</v>
      </c>
      <c r="I1217" s="76">
        <f>'Results csv file'!J1664</f>
        <v>2.6096640000000001E-2</v>
      </c>
      <c r="J1217" s="76">
        <f>'Results csv file'!K1664</f>
        <v>3.054515E-2</v>
      </c>
      <c r="K1217" s="76">
        <f>'Results csv file'!L1664</f>
        <v>3.16513E-2</v>
      </c>
      <c r="L1217" s="76">
        <f>'Results csv file'!M1664</f>
        <v>3.2312019999999997E-2</v>
      </c>
      <c r="M1217" s="76">
        <f>'Results csv file'!N1664</f>
        <v>3.0880790000000002E-2</v>
      </c>
      <c r="N1217" s="76">
        <f>'Results csv file'!O1664</f>
        <v>2.9264979999999999E-2</v>
      </c>
      <c r="O1217" s="76">
        <f>'Results csv file'!P1664</f>
        <v>2.797036E-2</v>
      </c>
      <c r="P1217" s="76">
        <f>'Results csv file'!Q1664</f>
        <v>2.7065479999999999E-2</v>
      </c>
      <c r="Q1217" s="77">
        <f>'Results csv file'!R1664</f>
        <v>2.630675E-2</v>
      </c>
      <c r="R1217" s="164"/>
      <c r="S1217" s="164"/>
      <c r="T1217" s="164"/>
      <c r="U1217" s="164"/>
      <c r="V1217" s="164"/>
      <c r="W1217" s="164"/>
      <c r="X1217" s="164"/>
    </row>
    <row r="1218" spans="1:24" x14ac:dyDescent="0.25">
      <c r="A1218" s="91" t="str">
        <f>'Results csv file'!A1669</f>
        <v>munxhoutot(DarwinWaterf)</v>
      </c>
      <c r="B1218" s="76">
        <f>'Results csv file'!C1665</f>
        <v>2.19589E-2</v>
      </c>
      <c r="C1218" s="76">
        <f>'Results csv file'!D1665</f>
        <v>1.647968E-2</v>
      </c>
      <c r="D1218" s="76">
        <f>'Results csv file'!E1665</f>
        <v>1.2334639999999999E-2</v>
      </c>
      <c r="E1218" s="76">
        <f>'Results csv file'!F1665</f>
        <v>9.0729350000000007E-3</v>
      </c>
      <c r="F1218" s="76">
        <f>'Results csv file'!G1665</f>
        <v>7.7121630000000002E-3</v>
      </c>
      <c r="G1218" s="76">
        <f>'Results csv file'!H1665</f>
        <v>5.9335020000000002E-3</v>
      </c>
      <c r="H1218" s="76">
        <f>'Results csv file'!I1665</f>
        <v>4.4362780000000001E-3</v>
      </c>
      <c r="I1218" s="76">
        <f>'Results csv file'!J1665</f>
        <v>3.2209199999999999E-3</v>
      </c>
      <c r="J1218" s="76">
        <f>'Results csv file'!K1665</f>
        <v>6.0767549999999997E-3</v>
      </c>
      <c r="K1218" s="76">
        <f>'Results csv file'!L1665</f>
        <v>6.9520939999999998E-3</v>
      </c>
      <c r="L1218" s="76">
        <f>'Results csv file'!M1665</f>
        <v>7.5259120000000001E-3</v>
      </c>
      <c r="M1218" s="76">
        <f>'Results csv file'!N1665</f>
        <v>6.8551690000000004E-3</v>
      </c>
      <c r="N1218" s="76">
        <f>'Results csv file'!O1665</f>
        <v>5.8735489999999996E-3</v>
      </c>
      <c r="O1218" s="76">
        <f>'Results csv file'!P1665</f>
        <v>4.9498169999999996E-3</v>
      </c>
      <c r="P1218" s="76">
        <f>'Results csv file'!Q1665</f>
        <v>4.229989E-3</v>
      </c>
      <c r="Q1218" s="77">
        <f>'Results csv file'!R1665</f>
        <v>3.6368110000000002E-3</v>
      </c>
      <c r="R1218" s="164"/>
      <c r="S1218" s="164"/>
      <c r="T1218" s="164"/>
      <c r="U1218" s="164"/>
      <c r="V1218" s="164"/>
      <c r="W1218" s="164"/>
      <c r="X1218" s="164"/>
    </row>
    <row r="1219" spans="1:24" x14ac:dyDescent="0.25">
      <c r="A1219" s="91" t="str">
        <f>'Results csv file'!A1670</f>
        <v>munxhoutot(FannieBay)</v>
      </c>
      <c r="B1219" s="76">
        <f>'Results csv file'!C1666</f>
        <v>3.5672519999999999E-2</v>
      </c>
      <c r="C1219" s="76">
        <f>'Results csv file'!D1666</f>
        <v>3.00367E-2</v>
      </c>
      <c r="D1219" s="76">
        <f>'Results csv file'!E1666</f>
        <v>2.5753519999999998E-2</v>
      </c>
      <c r="E1219" s="76">
        <f>'Results csv file'!F1666</f>
        <v>2.234305E-2</v>
      </c>
      <c r="F1219" s="76">
        <f>'Results csv file'!G1666</f>
        <v>2.1123079999999999E-2</v>
      </c>
      <c r="G1219" s="76">
        <f>'Results csv file'!H1666</f>
        <v>1.9142599999999999E-2</v>
      </c>
      <c r="H1219" s="76">
        <f>'Results csv file'!I1666</f>
        <v>1.7403789999999999E-2</v>
      </c>
      <c r="I1219" s="76">
        <f>'Results csv file'!J1666</f>
        <v>1.595626E-2</v>
      </c>
      <c r="J1219" s="76">
        <f>'Results csv file'!K1666</f>
        <v>1.989262E-2</v>
      </c>
      <c r="K1219" s="76">
        <f>'Results csv file'!L1666</f>
        <v>2.1073540000000002E-2</v>
      </c>
      <c r="L1219" s="76">
        <f>'Results csv file'!M1666</f>
        <v>2.1868510000000001E-2</v>
      </c>
      <c r="M1219" s="76">
        <f>'Results csv file'!N1666</f>
        <v>2.09534E-2</v>
      </c>
      <c r="N1219" s="76">
        <f>'Results csv file'!O1666</f>
        <v>1.973693E-2</v>
      </c>
      <c r="O1219" s="76">
        <f>'Results csv file'!P1666</f>
        <v>1.8676910000000001E-2</v>
      </c>
      <c r="P1219" s="76">
        <f>'Results csv file'!Q1666</f>
        <v>1.7909040000000001E-2</v>
      </c>
      <c r="Q1219" s="77">
        <f>'Results csv file'!R1666</f>
        <v>1.726745E-2</v>
      </c>
      <c r="R1219" s="164"/>
      <c r="S1219" s="164"/>
      <c r="T1219" s="164"/>
      <c r="U1219" s="164"/>
      <c r="V1219" s="164"/>
      <c r="W1219" s="164"/>
      <c r="X1219" s="164"/>
    </row>
    <row r="1220" spans="1:24" x14ac:dyDescent="0.25">
      <c r="A1220" s="91" t="str">
        <f>'Results csv file'!A1671</f>
        <v>munxhoutot(Jingili)</v>
      </c>
      <c r="B1220" s="76">
        <f>'Results csv file'!C1667</f>
        <v>2.5852819999999999E-2</v>
      </c>
      <c r="C1220" s="76">
        <f>'Results csv file'!D1667</f>
        <v>2.066254E-2</v>
      </c>
      <c r="D1220" s="76">
        <f>'Results csv file'!E1667</f>
        <v>1.6668519999999999E-2</v>
      </c>
      <c r="E1220" s="76">
        <f>'Results csv file'!F1667</f>
        <v>1.3488709999999999E-2</v>
      </c>
      <c r="F1220" s="76">
        <f>'Results csv file'!G1667</f>
        <v>1.218493E-2</v>
      </c>
      <c r="G1220" s="76">
        <f>'Results csv file'!H1667</f>
        <v>1.0435679999999999E-2</v>
      </c>
      <c r="H1220" s="76">
        <f>'Results csv file'!I1667</f>
        <v>8.9582050000000003E-3</v>
      </c>
      <c r="I1220" s="76">
        <f>'Results csv file'!J1667</f>
        <v>7.752905E-3</v>
      </c>
      <c r="J1220" s="76">
        <f>'Results csv file'!K1667</f>
        <v>1.062808E-2</v>
      </c>
      <c r="K1220" s="76">
        <f>'Results csv file'!L1667</f>
        <v>1.1602329999999999E-2</v>
      </c>
      <c r="L1220" s="76">
        <f>'Results csv file'!M1667</f>
        <v>1.227436E-2</v>
      </c>
      <c r="M1220" s="76">
        <f>'Results csv file'!N1667</f>
        <v>1.16042E-2</v>
      </c>
      <c r="N1220" s="76">
        <f>'Results csv file'!O1667</f>
        <v>1.060418E-2</v>
      </c>
      <c r="O1220" s="76">
        <f>'Results csv file'!P1667</f>
        <v>9.6616840000000002E-3</v>
      </c>
      <c r="P1220" s="76">
        <f>'Results csv file'!Q1667</f>
        <v>8.9323619999999992E-3</v>
      </c>
      <c r="Q1220" s="77">
        <f>'Results csv file'!R1667</f>
        <v>8.348846E-3</v>
      </c>
      <c r="R1220" s="164"/>
      <c r="S1220" s="164"/>
      <c r="T1220" s="164"/>
      <c r="U1220" s="164"/>
      <c r="V1220" s="164"/>
      <c r="W1220" s="164"/>
      <c r="X1220" s="164"/>
    </row>
    <row r="1221" spans="1:24" x14ac:dyDescent="0.25">
      <c r="A1221" s="91" t="str">
        <f>'Results csv file'!A1672</f>
        <v>munxhoutot(Karama)</v>
      </c>
      <c r="B1221" s="76">
        <f>'Results csv file'!C1668</f>
        <v>-4.7827759999999999E-3</v>
      </c>
      <c r="C1221" s="76">
        <f>'Results csv file'!D1668</f>
        <v>-8.8091369999999999E-3</v>
      </c>
      <c r="D1221" s="76">
        <f>'Results csv file'!E1668</f>
        <v>-1.198136E-2</v>
      </c>
      <c r="E1221" s="76">
        <f>'Results csv file'!F1668</f>
        <v>-1.455479E-2</v>
      </c>
      <c r="F1221" s="76">
        <f>'Results csv file'!G1668</f>
        <v>-1.560047E-2</v>
      </c>
      <c r="G1221" s="76">
        <f>'Results csv file'!H1668</f>
        <v>-1.6764319999999999E-2</v>
      </c>
      <c r="H1221" s="76">
        <f>'Results csv file'!I1668</f>
        <v>-1.7724690000000001E-2</v>
      </c>
      <c r="I1221" s="76">
        <f>'Results csv file'!J1668</f>
        <v>-1.8481569999999999E-2</v>
      </c>
      <c r="J1221" s="76">
        <f>'Results csv file'!K1668</f>
        <v>-1.6878239999999999E-2</v>
      </c>
      <c r="K1221" s="76">
        <f>'Results csv file'!L1668</f>
        <v>-1.5969029999999999E-2</v>
      </c>
      <c r="L1221" s="76">
        <f>'Results csv file'!M1668</f>
        <v>-1.521404E-2</v>
      </c>
      <c r="M1221" s="76">
        <f>'Results csv file'!N1668</f>
        <v>-1.483551E-2</v>
      </c>
      <c r="N1221" s="76">
        <f>'Results csv file'!O1668</f>
        <v>-1.4883850000000001E-2</v>
      </c>
      <c r="O1221" s="76">
        <f>'Results csv file'!P1668</f>
        <v>-1.517493E-2</v>
      </c>
      <c r="P1221" s="76">
        <f>'Results csv file'!Q1668</f>
        <v>-1.547545E-2</v>
      </c>
      <c r="Q1221" s="77">
        <f>'Results csv file'!R1668</f>
        <v>-1.5688799999999999E-2</v>
      </c>
      <c r="R1221" s="164"/>
      <c r="S1221" s="164"/>
      <c r="T1221" s="164"/>
      <c r="U1221" s="164"/>
      <c r="V1221" s="164"/>
      <c r="W1221" s="164"/>
      <c r="X1221" s="164"/>
    </row>
    <row r="1222" spans="1:24" x14ac:dyDescent="0.25">
      <c r="A1222" s="91" t="str">
        <f>'Results csv file'!A1673</f>
        <v>munxhoutot(Larrakeyah)</v>
      </c>
      <c r="B1222" s="76">
        <f>'Results csv file'!C1669</f>
        <v>5.545133E-2</v>
      </c>
      <c r="C1222" s="76">
        <f>'Results csv file'!D1669</f>
        <v>4.9371129999999999E-2</v>
      </c>
      <c r="D1222" s="76">
        <f>'Results csv file'!E1669</f>
        <v>4.4428870000000002E-2</v>
      </c>
      <c r="E1222" s="76">
        <f>'Results csv file'!F1669</f>
        <v>4.0297909999999999E-2</v>
      </c>
      <c r="F1222" s="76">
        <f>'Results csv file'!G1669</f>
        <v>3.8365870000000003E-2</v>
      </c>
      <c r="G1222" s="76">
        <f>'Results csv file'!H1669</f>
        <v>3.5777539999999997E-2</v>
      </c>
      <c r="H1222" s="76">
        <f>'Results csv file'!I1669</f>
        <v>3.3530839999999999E-2</v>
      </c>
      <c r="I1222" s="76">
        <f>'Results csv file'!J1669</f>
        <v>3.1635749999999997E-2</v>
      </c>
      <c r="J1222" s="76">
        <f>'Results csv file'!K1669</f>
        <v>3.5847329999999997E-2</v>
      </c>
      <c r="K1222" s="76">
        <f>'Results csv file'!L1669</f>
        <v>3.7369449999999999E-2</v>
      </c>
      <c r="L1222" s="76">
        <f>'Results csv file'!M1669</f>
        <v>3.8376059999999997E-2</v>
      </c>
      <c r="M1222" s="76">
        <f>'Results csv file'!N1669</f>
        <v>3.7402049999999999E-2</v>
      </c>
      <c r="N1222" s="76">
        <f>'Results csv file'!O1669</f>
        <v>3.5789750000000002E-2</v>
      </c>
      <c r="O1222" s="76">
        <f>'Results csv file'!P1669</f>
        <v>3.4229509999999998E-2</v>
      </c>
      <c r="P1222" s="76">
        <f>'Results csv file'!Q1669</f>
        <v>3.3004819999999997E-2</v>
      </c>
      <c r="Q1222" s="77">
        <f>'Results csv file'!R1669</f>
        <v>3.2005680000000002E-2</v>
      </c>
      <c r="R1222" s="164"/>
      <c r="S1222" s="164"/>
      <c r="T1222" s="164"/>
      <c r="U1222" s="164"/>
      <c r="V1222" s="164"/>
      <c r="W1222" s="164"/>
      <c r="X1222" s="164"/>
    </row>
    <row r="1223" spans="1:24" x14ac:dyDescent="0.25">
      <c r="A1223" s="91" t="str">
        <f>'Results csv file'!A1674</f>
        <v>munxhoutot(Leanyer)</v>
      </c>
      <c r="B1223" s="76">
        <f>'Results csv file'!C1670</f>
        <v>5.7283819999999997E-3</v>
      </c>
      <c r="C1223" s="76">
        <f>'Results csv file'!D1670</f>
        <v>1.5443449999999999E-3</v>
      </c>
      <c r="D1223" s="76">
        <f>'Results csv file'!E1670</f>
        <v>-1.5250540000000001E-3</v>
      </c>
      <c r="E1223" s="76">
        <f>'Results csv file'!F1670</f>
        <v>-3.9096809999999999E-3</v>
      </c>
      <c r="F1223" s="76">
        <f>'Results csv file'!G1670</f>
        <v>-4.7361399999999998E-3</v>
      </c>
      <c r="G1223" s="76">
        <f>'Results csv file'!H1670</f>
        <v>-6.0294049999999998E-3</v>
      </c>
      <c r="H1223" s="76">
        <f>'Results csv file'!I1670</f>
        <v>-7.1478720000000004E-3</v>
      </c>
      <c r="I1223" s="76">
        <f>'Results csv file'!J1670</f>
        <v>-8.0720380000000001E-3</v>
      </c>
      <c r="J1223" s="76">
        <f>'Results csv file'!K1670</f>
        <v>-5.8182349999999997E-3</v>
      </c>
      <c r="K1223" s="76">
        <f>'Results csv file'!L1670</f>
        <v>-5.3023990000000002E-3</v>
      </c>
      <c r="L1223" s="76">
        <f>'Results csv file'!M1670</f>
        <v>-5.0102569999999997E-3</v>
      </c>
      <c r="M1223" s="76">
        <f>'Results csv file'!N1670</f>
        <v>-5.4872649999999999E-3</v>
      </c>
      <c r="N1223" s="76">
        <f>'Results csv file'!O1670</f>
        <v>-6.0714319999999999E-3</v>
      </c>
      <c r="O1223" s="76">
        <f>'Results csv file'!P1670</f>
        <v>-6.626837E-3</v>
      </c>
      <c r="P1223" s="76">
        <f>'Results csv file'!Q1670</f>
        <v>-7.0851209999999998E-3</v>
      </c>
      <c r="Q1223" s="77">
        <f>'Results csv file'!R1670</f>
        <v>-7.4945109999999997E-3</v>
      </c>
      <c r="R1223" s="164"/>
      <c r="S1223" s="164"/>
      <c r="T1223" s="164"/>
      <c r="U1223" s="164"/>
      <c r="V1223" s="164"/>
      <c r="W1223" s="164"/>
      <c r="X1223" s="164"/>
    </row>
    <row r="1224" spans="1:24" x14ac:dyDescent="0.25">
      <c r="A1224" s="91" t="str">
        <f>'Results csv file'!A1675</f>
        <v>munxhoutot(LeePointLean)</v>
      </c>
      <c r="B1224" s="76">
        <f>'Results csv file'!C1671</f>
        <v>-5.726381E-3</v>
      </c>
      <c r="C1224" s="76">
        <f>'Results csv file'!D1671</f>
        <v>-9.5950380000000002E-3</v>
      </c>
      <c r="D1224" s="76">
        <f>'Results csv file'!E1671</f>
        <v>-1.27855E-2</v>
      </c>
      <c r="E1224" s="76">
        <f>'Results csv file'!F1671</f>
        <v>-1.543567E-2</v>
      </c>
      <c r="F1224" s="76">
        <f>'Results csv file'!G1671</f>
        <v>-1.6706680000000002E-2</v>
      </c>
      <c r="G1224" s="76">
        <f>'Results csv file'!H1671</f>
        <v>-1.7870730000000001E-2</v>
      </c>
      <c r="H1224" s="76">
        <f>'Results csv file'!I1671</f>
        <v>-1.88018E-2</v>
      </c>
      <c r="I1224" s="76">
        <f>'Results csv file'!J1671</f>
        <v>-1.950988E-2</v>
      </c>
      <c r="J1224" s="76">
        <f>'Results csv file'!K1671</f>
        <v>-1.8269110000000002E-2</v>
      </c>
      <c r="K1224" s="76">
        <f>'Results csv file'!L1671</f>
        <v>-1.723249E-2</v>
      </c>
      <c r="L1224" s="76">
        <f>'Results csv file'!M1671</f>
        <v>-1.6321929999999998E-2</v>
      </c>
      <c r="M1224" s="76">
        <f>'Results csv file'!N1671</f>
        <v>-1.5653170000000001E-2</v>
      </c>
      <c r="N1224" s="76">
        <f>'Results csv file'!O1671</f>
        <v>-1.5585460000000001E-2</v>
      </c>
      <c r="O1224" s="76">
        <f>'Results csv file'!P1671</f>
        <v>-1.5856749999999999E-2</v>
      </c>
      <c r="P1224" s="76">
        <f>'Results csv file'!Q1671</f>
        <v>-1.616687E-2</v>
      </c>
      <c r="Q1224" s="77">
        <f>'Results csv file'!R1671</f>
        <v>-1.6370470000000002E-2</v>
      </c>
      <c r="R1224" s="164"/>
      <c r="S1224" s="164"/>
      <c r="T1224" s="164"/>
      <c r="U1224" s="164"/>
      <c r="V1224" s="164"/>
      <c r="W1224" s="164"/>
      <c r="X1224" s="164"/>
    </row>
    <row r="1225" spans="1:24" x14ac:dyDescent="0.25">
      <c r="A1225" s="91" t="str">
        <f>'Results csv file'!A1676</f>
        <v>munxhoutot(Ludmilla)</v>
      </c>
      <c r="B1225" s="76">
        <f>'Results csv file'!C1672</f>
        <v>1.1466219999999999E-2</v>
      </c>
      <c r="C1225" s="76">
        <f>'Results csv file'!D1672</f>
        <v>6.9715510000000003E-3</v>
      </c>
      <c r="D1225" s="76">
        <f>'Results csv file'!E1672</f>
        <v>3.536342E-3</v>
      </c>
      <c r="E1225" s="76">
        <f>'Results csv file'!F1672</f>
        <v>7.9756840000000005E-4</v>
      </c>
      <c r="F1225" s="76">
        <f>'Results csv file'!G1672</f>
        <v>-3.768768E-4</v>
      </c>
      <c r="G1225" s="76">
        <f>'Results csv file'!H1672</f>
        <v>-1.804314E-3</v>
      </c>
      <c r="H1225" s="76">
        <f>'Results csv file'!I1672</f>
        <v>-2.9890400000000001E-3</v>
      </c>
      <c r="I1225" s="76">
        <f>'Results csv file'!J1672</f>
        <v>-3.9506239999999998E-3</v>
      </c>
      <c r="J1225" s="76">
        <f>'Results csv file'!K1672</f>
        <v>-1.748033E-3</v>
      </c>
      <c r="K1225" s="76">
        <f>'Results csv file'!L1672</f>
        <v>-8.3601819999999996E-4</v>
      </c>
      <c r="L1225" s="76">
        <f>'Results csv file'!M1672</f>
        <v>-1.760481E-4</v>
      </c>
      <c r="M1225" s="76">
        <f>'Results csv file'!N1672</f>
        <v>-3.6067519999999999E-4</v>
      </c>
      <c r="N1225" s="76">
        <f>'Results csv file'!O1672</f>
        <v>-9.4333869999999997E-4</v>
      </c>
      <c r="O1225" s="76">
        <f>'Results csv file'!P1672</f>
        <v>-1.623286E-3</v>
      </c>
      <c r="P1225" s="76">
        <f>'Results csv file'!Q1672</f>
        <v>-2.1867660000000001E-3</v>
      </c>
      <c r="Q1225" s="77">
        <f>'Results csv file'!R1672</f>
        <v>-2.6434380000000001E-3</v>
      </c>
      <c r="R1225" s="164"/>
      <c r="S1225" s="164"/>
      <c r="T1225" s="164"/>
      <c r="U1225" s="164"/>
      <c r="V1225" s="164"/>
      <c r="W1225" s="164"/>
      <c r="X1225" s="164"/>
    </row>
    <row r="1226" spans="1:24" x14ac:dyDescent="0.25">
      <c r="A1226" s="91" t="str">
        <f>'Results csv file'!A1677</f>
        <v>munxhoutot(Malak)</v>
      </c>
      <c r="B1226" s="76">
        <f>'Results csv file'!C1673</f>
        <v>2.0041639999999999E-2</v>
      </c>
      <c r="C1226" s="76">
        <f>'Results csv file'!D1673</f>
        <v>1.483545E-2</v>
      </c>
      <c r="D1226" s="76">
        <f>'Results csv file'!E1673</f>
        <v>1.083604E-2</v>
      </c>
      <c r="E1226" s="76">
        <f>'Results csv file'!F1673</f>
        <v>7.6511779999999998E-3</v>
      </c>
      <c r="F1226" s="76">
        <f>'Results csv file'!G1673</f>
        <v>6.4469139999999998E-3</v>
      </c>
      <c r="G1226" s="76">
        <f>'Results csv file'!H1673</f>
        <v>4.7363040000000002E-3</v>
      </c>
      <c r="H1226" s="76">
        <f>'Results csv file'!I1673</f>
        <v>3.2583439999999998E-3</v>
      </c>
      <c r="I1226" s="76">
        <f>'Results csv file'!J1673</f>
        <v>2.0428120000000002E-3</v>
      </c>
      <c r="J1226" s="76">
        <f>'Results csv file'!K1673</f>
        <v>4.9992359999999998E-3</v>
      </c>
      <c r="K1226" s="76">
        <f>'Results csv file'!L1673</f>
        <v>5.9422169999999996E-3</v>
      </c>
      <c r="L1226" s="76">
        <f>'Results csv file'!M1673</f>
        <v>6.6035190000000004E-3</v>
      </c>
      <c r="M1226" s="76">
        <f>'Results csv file'!N1673</f>
        <v>6.0489089999999999E-3</v>
      </c>
      <c r="N1226" s="76">
        <f>'Results csv file'!O1673</f>
        <v>5.2124119999999996E-3</v>
      </c>
      <c r="O1226" s="76">
        <f>'Results csv file'!P1673</f>
        <v>4.4144529999999996E-3</v>
      </c>
      <c r="P1226" s="76">
        <f>'Results csv file'!Q1673</f>
        <v>3.7918230000000002E-3</v>
      </c>
      <c r="Q1226" s="77">
        <f>'Results csv file'!R1673</f>
        <v>3.2664809999999999E-3</v>
      </c>
      <c r="R1226" s="164"/>
      <c r="S1226" s="164"/>
      <c r="T1226" s="164"/>
      <c r="U1226" s="164"/>
      <c r="V1226" s="164"/>
      <c r="W1226" s="164"/>
      <c r="X1226" s="164"/>
    </row>
    <row r="1227" spans="1:24" x14ac:dyDescent="0.25">
      <c r="A1227" s="91" t="str">
        <f>'Results csv file'!A1678</f>
        <v>munxhoutot(Marrara)</v>
      </c>
      <c r="B1227" s="76">
        <f>'Results csv file'!C1674</f>
        <v>1.063418E-2</v>
      </c>
      <c r="C1227" s="76">
        <f>'Results csv file'!D1674</f>
        <v>6.0416539999999996E-3</v>
      </c>
      <c r="D1227" s="76">
        <f>'Results csv file'!E1674</f>
        <v>2.4399999999999999E-3</v>
      </c>
      <c r="E1227" s="76">
        <f>'Results csv file'!F1674</f>
        <v>-4.649834E-4</v>
      </c>
      <c r="F1227" s="76">
        <f>'Results csv file'!G1674</f>
        <v>-1.68731E-3</v>
      </c>
      <c r="G1227" s="76">
        <f>'Results csv file'!H1674</f>
        <v>-3.1430719999999998E-3</v>
      </c>
      <c r="H1227" s="76">
        <f>'Results csv file'!I1674</f>
        <v>-4.3465220000000002E-3</v>
      </c>
      <c r="I1227" s="76">
        <f>'Results csv file'!J1674</f>
        <v>-5.3072830000000003E-3</v>
      </c>
      <c r="J1227" s="76">
        <f>'Results csv file'!K1674</f>
        <v>-3.047499E-3</v>
      </c>
      <c r="K1227" s="76">
        <f>'Results csv file'!L1674</f>
        <v>-2.0097280000000001E-3</v>
      </c>
      <c r="L1227" s="76">
        <f>'Results csv file'!M1674</f>
        <v>-1.2044060000000001E-3</v>
      </c>
      <c r="M1227" s="76">
        <f>'Results csv file'!N1674</f>
        <v>-1.233566E-3</v>
      </c>
      <c r="N1227" s="76">
        <f>'Results csv file'!O1674</f>
        <v>-1.7188139999999999E-3</v>
      </c>
      <c r="O1227" s="76">
        <f>'Results csv file'!P1674</f>
        <v>-2.3398799999999999E-3</v>
      </c>
      <c r="P1227" s="76">
        <f>'Results csv file'!Q1674</f>
        <v>-2.8542620000000002E-3</v>
      </c>
      <c r="Q1227" s="77">
        <f>'Results csv file'!R1674</f>
        <v>-3.2619580000000001E-3</v>
      </c>
      <c r="R1227" s="164"/>
      <c r="S1227" s="164"/>
      <c r="T1227" s="164"/>
      <c r="U1227" s="164"/>
      <c r="V1227" s="164"/>
      <c r="W1227" s="164"/>
      <c r="X1227" s="164"/>
    </row>
    <row r="1228" spans="1:24" x14ac:dyDescent="0.25">
      <c r="A1228" s="91" t="str">
        <f>'Results csv file'!A1679</f>
        <v>munxhoutot(Millner)</v>
      </c>
      <c r="B1228" s="76">
        <f>'Results csv file'!C1675</f>
        <v>2.7243449999999999E-2</v>
      </c>
      <c r="C1228" s="76">
        <f>'Results csv file'!D1675</f>
        <v>2.1521249999999999E-2</v>
      </c>
      <c r="D1228" s="76">
        <f>'Results csv file'!E1675</f>
        <v>1.7011950000000001E-2</v>
      </c>
      <c r="E1228" s="76">
        <f>'Results csv file'!F1675</f>
        <v>1.333106E-2</v>
      </c>
      <c r="F1228" s="76">
        <f>'Results csv file'!G1675</f>
        <v>1.180669E-2</v>
      </c>
      <c r="G1228" s="76">
        <f>'Results csv file'!H1675</f>
        <v>9.7242860000000004E-3</v>
      </c>
      <c r="H1228" s="76">
        <f>'Results csv file'!I1675</f>
        <v>7.9138679999999993E-3</v>
      </c>
      <c r="I1228" s="76">
        <f>'Results csv file'!J1675</f>
        <v>6.4048179999999996E-3</v>
      </c>
      <c r="J1228" s="76">
        <f>'Results csv file'!K1675</f>
        <v>9.5532020000000002E-3</v>
      </c>
      <c r="K1228" s="76">
        <f>'Results csv file'!L1675</f>
        <v>1.0581989999999999E-2</v>
      </c>
      <c r="L1228" s="76">
        <f>'Results csv file'!M1675</f>
        <v>1.1330059999999999E-2</v>
      </c>
      <c r="M1228" s="76">
        <f>'Results csv file'!N1675</f>
        <v>1.0755219999999999E-2</v>
      </c>
      <c r="N1228" s="76">
        <f>'Results csv file'!O1675</f>
        <v>9.830142E-3</v>
      </c>
      <c r="O1228" s="76">
        <f>'Results csv file'!P1675</f>
        <v>8.9054310000000001E-3</v>
      </c>
      <c r="P1228" s="76">
        <f>'Results csv file'!Q1675</f>
        <v>8.1659780000000008E-3</v>
      </c>
      <c r="Q1228" s="77">
        <f>'Results csv file'!R1675</f>
        <v>7.5338890000000002E-3</v>
      </c>
      <c r="R1228" s="164"/>
      <c r="S1228" s="164"/>
      <c r="T1228" s="164"/>
      <c r="U1228" s="164"/>
      <c r="V1228" s="164"/>
      <c r="W1228" s="164"/>
      <c r="X1228" s="164"/>
    </row>
    <row r="1229" spans="1:24" x14ac:dyDescent="0.25">
      <c r="A1229" s="91" t="str">
        <f>'Results csv file'!A1680</f>
        <v>munxhoutot(Moil)</v>
      </c>
      <c r="B1229" s="76">
        <f>'Results csv file'!C1676</f>
        <v>-5.1863289999999999E-2</v>
      </c>
      <c r="C1229" s="76">
        <f>'Results csv file'!D1676</f>
        <v>-5.3676120000000001E-2</v>
      </c>
      <c r="D1229" s="76">
        <f>'Results csv file'!E1676</f>
        <v>-5.5185629999999999E-2</v>
      </c>
      <c r="E1229" s="76">
        <f>'Results csv file'!F1676</f>
        <v>-5.6460330000000003E-2</v>
      </c>
      <c r="F1229" s="76">
        <f>'Results csv file'!G1676</f>
        <v>-5.6867220000000003E-2</v>
      </c>
      <c r="G1229" s="76">
        <f>'Results csv file'!H1676</f>
        <v>-5.7071070000000002E-2</v>
      </c>
      <c r="H1229" s="76">
        <f>'Results csv file'!I1676</f>
        <v>-5.7187490000000001E-2</v>
      </c>
      <c r="I1229" s="76">
        <f>'Results csv file'!J1676</f>
        <v>-5.7235870000000001E-2</v>
      </c>
      <c r="J1229" s="76">
        <f>'Results csv file'!K1676</f>
        <v>-5.7642100000000002E-2</v>
      </c>
      <c r="K1229" s="76">
        <f>'Results csv file'!L1676</f>
        <v>-5.7351449999999998E-2</v>
      </c>
      <c r="L1229" s="76">
        <f>'Results csv file'!M1676</f>
        <v>-5.6944059999999998E-2</v>
      </c>
      <c r="M1229" s="76">
        <f>'Results csv file'!N1676</f>
        <v>-5.5495910000000002E-2</v>
      </c>
      <c r="N1229" s="76">
        <f>'Results csv file'!O1676</f>
        <v>-5.433992E-2</v>
      </c>
      <c r="O1229" s="76">
        <f>'Results csv file'!P1676</f>
        <v>-5.3689189999999998E-2</v>
      </c>
      <c r="P1229" s="76">
        <f>'Results csv file'!Q1676</f>
        <v>-5.3349300000000002E-2</v>
      </c>
      <c r="Q1229" s="77">
        <f>'Results csv file'!R1676</f>
        <v>-5.3048119999999997E-2</v>
      </c>
      <c r="R1229" s="164"/>
      <c r="S1229" s="164"/>
      <c r="T1229" s="164"/>
      <c r="U1229" s="164"/>
      <c r="V1229" s="164"/>
      <c r="W1229" s="164"/>
      <c r="X1229" s="164"/>
    </row>
    <row r="1230" spans="1:24" x14ac:dyDescent="0.25">
      <c r="A1230" s="91" t="str">
        <f>'Results csv file'!A1681</f>
        <v>munxhoutot(Nakara)</v>
      </c>
      <c r="B1230" s="76">
        <f>'Results csv file'!C1677</f>
        <v>-3.659589E-3</v>
      </c>
      <c r="C1230" s="76">
        <f>'Results csv file'!D1677</f>
        <v>-7.4753780000000004E-3</v>
      </c>
      <c r="D1230" s="76">
        <f>'Results csv file'!E1677</f>
        <v>-1.0506339999999999E-2</v>
      </c>
      <c r="E1230" s="76">
        <f>'Results csv file'!F1677</f>
        <v>-1.297805E-2</v>
      </c>
      <c r="F1230" s="76">
        <f>'Results csv file'!G1677</f>
        <v>-1.4172570000000001E-2</v>
      </c>
      <c r="G1230" s="76">
        <f>'Results csv file'!H1677</f>
        <v>-1.530799E-2</v>
      </c>
      <c r="H1230" s="76">
        <f>'Results csv file'!I1677</f>
        <v>-1.621061E-2</v>
      </c>
      <c r="I1230" s="76">
        <f>'Results csv file'!J1677</f>
        <v>-1.6899669999999999E-2</v>
      </c>
      <c r="J1230" s="76">
        <f>'Results csv file'!K1677</f>
        <v>-1.5915439999999999E-2</v>
      </c>
      <c r="K1230" s="76">
        <f>'Results csv file'!L1677</f>
        <v>-1.518651E-2</v>
      </c>
      <c r="L1230" s="76">
        <f>'Results csv file'!M1677</f>
        <v>-1.454517E-2</v>
      </c>
      <c r="M1230" s="76">
        <f>'Results csv file'!N1677</f>
        <v>-1.408942E-2</v>
      </c>
      <c r="N1230" s="76">
        <f>'Results csv file'!O1677</f>
        <v>-1.408942E-2</v>
      </c>
      <c r="O1230" s="76">
        <f>'Results csv file'!P1677</f>
        <v>-1.438029E-2</v>
      </c>
      <c r="P1230" s="76">
        <f>'Results csv file'!Q1677</f>
        <v>-1.4700420000000001E-2</v>
      </c>
      <c r="Q1230" s="77">
        <f>'Results csv file'!R1677</f>
        <v>-1.4943079999999999E-2</v>
      </c>
      <c r="R1230" s="164"/>
      <c r="S1230" s="164"/>
      <c r="T1230" s="164"/>
      <c r="U1230" s="164"/>
      <c r="V1230" s="164"/>
      <c r="W1230" s="164"/>
      <c r="X1230" s="164"/>
    </row>
    <row r="1231" spans="1:24" x14ac:dyDescent="0.25">
      <c r="A1231" s="91" t="str">
        <f>'Results csv file'!A1682</f>
        <v>munxhoutot(Narrows)</v>
      </c>
      <c r="B1231" s="76">
        <f>'Results csv file'!C1678</f>
        <v>3.9396960000000002E-2</v>
      </c>
      <c r="C1231" s="76">
        <f>'Results csv file'!D1678</f>
        <v>3.3924870000000003E-2</v>
      </c>
      <c r="D1231" s="76">
        <f>'Results csv file'!E1678</f>
        <v>2.9697950000000001E-2</v>
      </c>
      <c r="E1231" s="76">
        <f>'Results csv file'!F1678</f>
        <v>2.6314580000000001E-2</v>
      </c>
      <c r="F1231" s="76">
        <f>'Results csv file'!G1678</f>
        <v>2.4899999999999999E-2</v>
      </c>
      <c r="G1231" s="76">
        <f>'Results csv file'!H1678</f>
        <v>2.2984439999999998E-2</v>
      </c>
      <c r="H1231" s="76">
        <f>'Results csv file'!I1678</f>
        <v>2.1370630000000002E-2</v>
      </c>
      <c r="I1231" s="76">
        <f>'Results csv file'!J1678</f>
        <v>2.005813E-2</v>
      </c>
      <c r="J1231" s="76">
        <f>'Results csv file'!K1678</f>
        <v>2.3369029999999999E-2</v>
      </c>
      <c r="K1231" s="76">
        <f>'Results csv file'!L1678</f>
        <v>2.4571699999999998E-2</v>
      </c>
      <c r="L1231" s="76">
        <f>'Results csv file'!M1678</f>
        <v>2.5401770000000001E-2</v>
      </c>
      <c r="M1231" s="76">
        <f>'Results csv file'!N1678</f>
        <v>2.4374219999999999E-2</v>
      </c>
      <c r="N1231" s="76">
        <f>'Results csv file'!O1678</f>
        <v>2.2987190000000001E-2</v>
      </c>
      <c r="O1231" s="76">
        <f>'Results csv file'!P1678</f>
        <v>2.176293E-2</v>
      </c>
      <c r="P1231" s="76">
        <f>'Results csv file'!Q1678</f>
        <v>2.0858399999999999E-2</v>
      </c>
      <c r="Q1231" s="77">
        <f>'Results csv file'!R1678</f>
        <v>2.0138340000000001E-2</v>
      </c>
      <c r="R1231" s="164"/>
      <c r="S1231" s="164"/>
      <c r="T1231" s="164"/>
      <c r="U1231" s="164"/>
      <c r="V1231" s="164"/>
      <c r="W1231" s="164"/>
      <c r="X1231" s="164"/>
    </row>
    <row r="1232" spans="1:24" x14ac:dyDescent="0.25">
      <c r="A1232" s="91" t="str">
        <f>'Results csv file'!A1683</f>
        <v>munxhoutot(Nightcliff)</v>
      </c>
      <c r="B1232" s="76">
        <f>'Results csv file'!C1679</f>
        <v>2.986051E-2</v>
      </c>
      <c r="C1232" s="76">
        <f>'Results csv file'!D1679</f>
        <v>2.444988E-2</v>
      </c>
      <c r="D1232" s="76">
        <f>'Results csv file'!E1679</f>
        <v>2.039993E-2</v>
      </c>
      <c r="E1232" s="76">
        <f>'Results csv file'!F1679</f>
        <v>1.7231570000000002E-2</v>
      </c>
      <c r="F1232" s="76">
        <f>'Results csv file'!G1679</f>
        <v>1.60094E-2</v>
      </c>
      <c r="G1232" s="76">
        <f>'Results csv file'!H1679</f>
        <v>1.421414E-2</v>
      </c>
      <c r="H1232" s="76">
        <f>'Results csv file'!I1679</f>
        <v>1.26806E-2</v>
      </c>
      <c r="I1232" s="76">
        <f>'Results csv file'!J1679</f>
        <v>1.1428260000000001E-2</v>
      </c>
      <c r="J1232" s="76">
        <f>'Results csv file'!K1679</f>
        <v>1.480135E-2</v>
      </c>
      <c r="K1232" s="76">
        <f>'Results csv file'!L1679</f>
        <v>1.58388E-2</v>
      </c>
      <c r="L1232" s="76">
        <f>'Results csv file'!M1679</f>
        <v>1.650795E-2</v>
      </c>
      <c r="M1232" s="76">
        <f>'Results csv file'!N1679</f>
        <v>1.561601E-2</v>
      </c>
      <c r="N1232" s="76">
        <f>'Results csv file'!O1679</f>
        <v>1.444323E-2</v>
      </c>
      <c r="O1232" s="76">
        <f>'Results csv file'!P1679</f>
        <v>1.340536E-2</v>
      </c>
      <c r="P1232" s="76">
        <f>'Results csv file'!Q1679</f>
        <v>1.263882E-2</v>
      </c>
      <c r="Q1232" s="77">
        <f>'Results csv file'!R1679</f>
        <v>1.201784E-2</v>
      </c>
      <c r="R1232" s="164"/>
      <c r="S1232" s="164"/>
      <c r="T1232" s="164"/>
      <c r="U1232" s="164"/>
      <c r="V1232" s="164"/>
      <c r="W1232" s="164"/>
      <c r="X1232" s="164"/>
    </row>
    <row r="1233" spans="1:24" x14ac:dyDescent="0.25">
      <c r="A1233" s="91" t="str">
        <f>'Results csv file'!A1684</f>
        <v>munxhoutot(Parap)</v>
      </c>
      <c r="B1233" s="76">
        <f>'Results csv file'!C1680</f>
        <v>-1.5704369999999999E-2</v>
      </c>
      <c r="C1233" s="76">
        <f>'Results csv file'!D1680</f>
        <v>-1.9129130000000001E-2</v>
      </c>
      <c r="D1233" s="76">
        <f>'Results csv file'!E1680</f>
        <v>-2.178921E-2</v>
      </c>
      <c r="E1233" s="76">
        <f>'Results csv file'!F1680</f>
        <v>-2.3939410000000001E-2</v>
      </c>
      <c r="F1233" s="76">
        <f>'Results csv file'!G1680</f>
        <v>-2.4812850000000001E-2</v>
      </c>
      <c r="G1233" s="76">
        <f>'Results csv file'!H1680</f>
        <v>-2.5755210000000001E-2</v>
      </c>
      <c r="H1233" s="76">
        <f>'Results csv file'!I1680</f>
        <v>-2.652293E-2</v>
      </c>
      <c r="I1233" s="76">
        <f>'Results csv file'!J1680</f>
        <v>-2.7135280000000001E-2</v>
      </c>
      <c r="J1233" s="76">
        <f>'Results csv file'!K1680</f>
        <v>-2.6040649999999999E-2</v>
      </c>
      <c r="K1233" s="76">
        <f>'Results csv file'!L1680</f>
        <v>-2.5448780000000001E-2</v>
      </c>
      <c r="L1233" s="76">
        <f>'Results csv file'!M1680</f>
        <v>-2.4973080000000002E-2</v>
      </c>
      <c r="M1233" s="76">
        <f>'Results csv file'!N1680</f>
        <v>-2.4534960000000001E-2</v>
      </c>
      <c r="N1233" s="76">
        <f>'Results csv file'!O1680</f>
        <v>-2.442803E-2</v>
      </c>
      <c r="O1233" s="76">
        <f>'Results csv file'!P1680</f>
        <v>-2.4593380000000001E-2</v>
      </c>
      <c r="P1233" s="76">
        <f>'Results csv file'!Q1680</f>
        <v>-2.481713E-2</v>
      </c>
      <c r="Q1233" s="77">
        <f>'Results csv file'!R1680</f>
        <v>-2.5001889999999999E-2</v>
      </c>
      <c r="R1233" s="164"/>
      <c r="S1233" s="164"/>
      <c r="T1233" s="164"/>
      <c r="U1233" s="164"/>
      <c r="V1233" s="164"/>
      <c r="W1233" s="164"/>
      <c r="X1233" s="164"/>
    </row>
    <row r="1234" spans="1:24" x14ac:dyDescent="0.25">
      <c r="A1234" s="91" t="str">
        <f>'Results csv file'!A1685</f>
        <v>munxhoutot(RapidCreek)</v>
      </c>
      <c r="B1234" s="76">
        <f>'Results csv file'!C1681</f>
        <v>1.523739E-2</v>
      </c>
      <c r="C1234" s="76">
        <f>'Results csv file'!D1681</f>
        <v>1.032012E-2</v>
      </c>
      <c r="D1234" s="76">
        <f>'Results csv file'!E1681</f>
        <v>6.4056850000000004E-3</v>
      </c>
      <c r="E1234" s="76">
        <f>'Results csv file'!F1681</f>
        <v>3.1893120000000001E-3</v>
      </c>
      <c r="F1234" s="76">
        <f>'Results csv file'!G1681</f>
        <v>1.9811759999999999E-3</v>
      </c>
      <c r="G1234" s="76">
        <f>'Results csv file'!H1681</f>
        <v>3.131907E-4</v>
      </c>
      <c r="H1234" s="76">
        <f>'Results csv file'!I1681</f>
        <v>-1.11308E-3</v>
      </c>
      <c r="I1234" s="76">
        <f>'Results csv file'!J1681</f>
        <v>-2.2773820000000001E-3</v>
      </c>
      <c r="J1234" s="76">
        <f>'Results csv file'!K1681</f>
        <v>6.9860919999999995E-4</v>
      </c>
      <c r="K1234" s="76">
        <f>'Results csv file'!L1681</f>
        <v>1.9627300000000002E-3</v>
      </c>
      <c r="L1234" s="76">
        <f>'Results csv file'!M1681</f>
        <v>2.909409E-3</v>
      </c>
      <c r="M1234" s="76">
        <f>'Results csv file'!N1681</f>
        <v>2.7634510000000001E-3</v>
      </c>
      <c r="N1234" s="76">
        <f>'Results csv file'!O1681</f>
        <v>2.141942E-3</v>
      </c>
      <c r="O1234" s="76">
        <f>'Results csv file'!P1681</f>
        <v>1.4239109999999999E-3</v>
      </c>
      <c r="P1234" s="76">
        <f>'Results csv file'!Q1681</f>
        <v>8.5181809999999999E-4</v>
      </c>
      <c r="Q1234" s="77">
        <f>'Results csv file'!R1681</f>
        <v>4.0578750000000002E-4</v>
      </c>
      <c r="R1234" s="164"/>
      <c r="S1234" s="164"/>
      <c r="T1234" s="164"/>
      <c r="U1234" s="164"/>
      <c r="V1234" s="164"/>
      <c r="W1234" s="164"/>
      <c r="X1234" s="164"/>
    </row>
    <row r="1235" spans="1:24" x14ac:dyDescent="0.25">
      <c r="A1235" s="91" t="str">
        <f>'Results csv file'!A1686</f>
        <v>munxhoutot(StuartPark)</v>
      </c>
      <c r="B1235" s="76">
        <f>'Results csv file'!C1682</f>
        <v>1.776894E-2</v>
      </c>
      <c r="C1235" s="76">
        <f>'Results csv file'!D1682</f>
        <v>1.2737170000000001E-2</v>
      </c>
      <c r="D1235" s="76">
        <f>'Results csv file'!E1682</f>
        <v>8.8628860000000004E-3</v>
      </c>
      <c r="E1235" s="76">
        <f>'Results csv file'!F1682</f>
        <v>5.7442789999999997E-3</v>
      </c>
      <c r="F1235" s="76">
        <f>'Results csv file'!G1682</f>
        <v>4.6349609999999999E-3</v>
      </c>
      <c r="G1235" s="76">
        <f>'Results csv file'!H1682</f>
        <v>2.9305920000000001E-3</v>
      </c>
      <c r="H1235" s="76">
        <f>'Results csv file'!I1682</f>
        <v>1.4398659999999999E-3</v>
      </c>
      <c r="I1235" s="76">
        <f>'Results csv file'!J1682</f>
        <v>2.0224960000000001E-4</v>
      </c>
      <c r="J1235" s="76">
        <f>'Results csv file'!K1682</f>
        <v>3.137342E-3</v>
      </c>
      <c r="K1235" s="76">
        <f>'Results csv file'!L1682</f>
        <v>3.9569039999999998E-3</v>
      </c>
      <c r="L1235" s="76">
        <f>'Results csv file'!M1682</f>
        <v>4.5136229999999996E-3</v>
      </c>
      <c r="M1235" s="76">
        <f>'Results csv file'!N1682</f>
        <v>3.9079859999999996E-3</v>
      </c>
      <c r="N1235" s="76">
        <f>'Results csv file'!O1682</f>
        <v>3.10662E-3</v>
      </c>
      <c r="O1235" s="76">
        <f>'Results csv file'!P1682</f>
        <v>2.3640879999999999E-3</v>
      </c>
      <c r="P1235" s="76">
        <f>'Results csv file'!Q1682</f>
        <v>1.777769E-3</v>
      </c>
      <c r="Q1235" s="77">
        <f>'Results csv file'!R1682</f>
        <v>1.2796420000000001E-3</v>
      </c>
      <c r="R1235" s="164"/>
      <c r="S1235" s="164"/>
      <c r="T1235" s="164"/>
      <c r="U1235" s="164"/>
      <c r="V1235" s="164"/>
      <c r="W1235" s="164"/>
      <c r="X1235" s="164"/>
    </row>
    <row r="1236" spans="1:24" x14ac:dyDescent="0.25">
      <c r="A1236" s="91" t="str">
        <f>'Results csv file'!A1687</f>
        <v>munxhoutot(TheGardens)</v>
      </c>
      <c r="B1236" s="76">
        <f>'Results csv file'!C1683</f>
        <v>2.0556239999999998E-3</v>
      </c>
      <c r="C1236" s="76">
        <f>'Results csv file'!D1683</f>
        <v>-2.293303E-3</v>
      </c>
      <c r="D1236" s="76">
        <f>'Results csv file'!E1683</f>
        <v>-5.7004569999999999E-3</v>
      </c>
      <c r="E1236" s="76">
        <f>'Results csv file'!F1683</f>
        <v>-8.4602150000000001E-3</v>
      </c>
      <c r="F1236" s="76">
        <f>'Results csv file'!G1683</f>
        <v>-9.5063079999999998E-3</v>
      </c>
      <c r="G1236" s="76">
        <f>'Results csv file'!H1683</f>
        <v>-1.086471E-2</v>
      </c>
      <c r="H1236" s="76">
        <f>'Results csv file'!I1683</f>
        <v>-1.200999E-2</v>
      </c>
      <c r="I1236" s="76">
        <f>'Results csv file'!J1683</f>
        <v>-1.2922370000000001E-2</v>
      </c>
      <c r="J1236" s="76">
        <f>'Results csv file'!K1683</f>
        <v>-1.070161E-2</v>
      </c>
      <c r="K1236" s="76">
        <f>'Results csv file'!L1683</f>
        <v>-9.801143E-3</v>
      </c>
      <c r="L1236" s="76">
        <f>'Results csv file'!M1683</f>
        <v>-9.1130589999999997E-3</v>
      </c>
      <c r="M1236" s="76">
        <f>'Results csv file'!N1683</f>
        <v>-9.0838450000000001E-3</v>
      </c>
      <c r="N1236" s="76">
        <f>'Results csv file'!O1683</f>
        <v>-9.4239830000000004E-3</v>
      </c>
      <c r="O1236" s="76">
        <f>'Results csv file'!P1683</f>
        <v>-9.8998739999999995E-3</v>
      </c>
      <c r="P1236" s="76">
        <f>'Results csv file'!Q1683</f>
        <v>-1.031749E-2</v>
      </c>
      <c r="Q1236" s="77">
        <f>'Results csv file'!R1683</f>
        <v>-1.064755E-2</v>
      </c>
      <c r="R1236" s="164"/>
      <c r="S1236" s="164"/>
      <c r="T1236" s="164"/>
      <c r="U1236" s="164"/>
      <c r="V1236" s="164"/>
      <c r="W1236" s="164"/>
      <c r="X1236" s="164"/>
    </row>
    <row r="1237" spans="1:24" x14ac:dyDescent="0.25">
      <c r="A1237" s="91" t="str">
        <f>'Results csv file'!A1688</f>
        <v>munxhoutot(Tiwi)</v>
      </c>
      <c r="B1237" s="76">
        <f>'Results csv file'!C1684</f>
        <v>1.056091E-2</v>
      </c>
      <c r="C1237" s="76">
        <f>'Results csv file'!D1684</f>
        <v>6.0289940000000002E-3</v>
      </c>
      <c r="D1237" s="76">
        <f>'Results csv file'!E1684</f>
        <v>2.6133900000000002E-3</v>
      </c>
      <c r="E1237" s="76">
        <f>'Results csv file'!F1684</f>
        <v>-1.0664519999999999E-4</v>
      </c>
      <c r="F1237" s="76">
        <f>'Results csv file'!G1684</f>
        <v>-1.095527E-3</v>
      </c>
      <c r="G1237" s="76">
        <f>'Results csv file'!H1684</f>
        <v>-2.55179E-3</v>
      </c>
      <c r="H1237" s="76">
        <f>'Results csv file'!I1684</f>
        <v>-3.8144149999999998E-3</v>
      </c>
      <c r="I1237" s="76">
        <f>'Results csv file'!J1684</f>
        <v>-4.8345749999999998E-3</v>
      </c>
      <c r="J1237" s="76">
        <f>'Results csv file'!K1684</f>
        <v>-2.3139829999999999E-3</v>
      </c>
      <c r="K1237" s="76">
        <f>'Results csv file'!L1684</f>
        <v>-1.5482880000000001E-3</v>
      </c>
      <c r="L1237" s="76">
        <f>'Results csv file'!M1684</f>
        <v>-1.024568E-3</v>
      </c>
      <c r="M1237" s="76">
        <f>'Results csv file'!N1684</f>
        <v>-1.432909E-3</v>
      </c>
      <c r="N1237" s="76">
        <f>'Results csv file'!O1684</f>
        <v>-2.0546100000000001E-3</v>
      </c>
      <c r="O1237" s="76">
        <f>'Results csv file'!P1684</f>
        <v>-2.676678E-3</v>
      </c>
      <c r="P1237" s="76">
        <f>'Results csv file'!Q1684</f>
        <v>-3.1723089999999999E-3</v>
      </c>
      <c r="Q1237" s="77">
        <f>'Results csv file'!R1684</f>
        <v>-3.5900139999999999E-3</v>
      </c>
      <c r="R1237" s="164"/>
      <c r="S1237" s="164"/>
      <c r="T1237" s="164"/>
      <c r="U1237" s="164"/>
      <c r="V1237" s="164"/>
      <c r="W1237" s="164"/>
      <c r="X1237" s="164"/>
    </row>
    <row r="1238" spans="1:24" x14ac:dyDescent="0.25">
      <c r="A1238" s="91" t="str">
        <f>'Results csv file'!A1689</f>
        <v>munxhoutot(Wagaman)</v>
      </c>
      <c r="B1238" s="76">
        <f>'Results csv file'!C1685</f>
        <v>-2.1601169999999999E-2</v>
      </c>
      <c r="C1238" s="76">
        <f>'Results csv file'!D1685</f>
        <v>-2.491457E-2</v>
      </c>
      <c r="D1238" s="76">
        <f>'Results csv file'!E1685</f>
        <v>-2.7493610000000002E-2</v>
      </c>
      <c r="E1238" s="76">
        <f>'Results csv file'!F1685</f>
        <v>-2.9583040000000001E-2</v>
      </c>
      <c r="F1238" s="76">
        <f>'Results csv file'!G1685</f>
        <v>-3.021252E-2</v>
      </c>
      <c r="G1238" s="76">
        <f>'Results csv file'!H1685</f>
        <v>-3.1007699999999999E-2</v>
      </c>
      <c r="H1238" s="76">
        <f>'Results csv file'!I1685</f>
        <v>-3.1647990000000001E-2</v>
      </c>
      <c r="I1238" s="76">
        <f>'Results csv file'!J1685</f>
        <v>-3.2133149999999999E-2</v>
      </c>
      <c r="J1238" s="76">
        <f>'Results csv file'!K1685</f>
        <v>-3.0874579999999999E-2</v>
      </c>
      <c r="K1238" s="76">
        <f>'Results csv file'!L1685</f>
        <v>-3.016775E-2</v>
      </c>
      <c r="L1238" s="76">
        <f>'Results csv file'!M1685</f>
        <v>-2.953764E-2</v>
      </c>
      <c r="M1238" s="76">
        <f>'Results csv file'!N1685</f>
        <v>-2.8906640000000001E-2</v>
      </c>
      <c r="N1238" s="76">
        <f>'Results csv file'!O1685</f>
        <v>-2.857676E-2</v>
      </c>
      <c r="O1238" s="76">
        <f>'Results csv file'!P1685</f>
        <v>-2.8518680000000001E-2</v>
      </c>
      <c r="P1238" s="76">
        <f>'Results csv file'!Q1685</f>
        <v>-2.8557320000000001E-2</v>
      </c>
      <c r="Q1238" s="77">
        <f>'Results csv file'!R1685</f>
        <v>-2.8567039999999998E-2</v>
      </c>
      <c r="R1238" s="164"/>
      <c r="S1238" s="164"/>
      <c r="T1238" s="164"/>
      <c r="U1238" s="164"/>
      <c r="V1238" s="164"/>
      <c r="W1238" s="164"/>
      <c r="X1238" s="164"/>
    </row>
    <row r="1239" spans="1:24" x14ac:dyDescent="0.25">
      <c r="A1239" s="91" t="str">
        <f>'Results csv file'!A1690</f>
        <v>munxhoutot(Wanguri)</v>
      </c>
      <c r="B1239" s="76">
        <f>'Results csv file'!C1686</f>
        <v>8.2114820000000008E-3</v>
      </c>
      <c r="C1239" s="76">
        <f>'Results csv file'!D1686</f>
        <v>3.707396E-3</v>
      </c>
      <c r="D1239" s="76">
        <f>'Results csv file'!E1686</f>
        <v>2.5238160000000002E-4</v>
      </c>
      <c r="E1239" s="76">
        <f>'Results csv file'!F1686</f>
        <v>-2.4964539999999999E-3</v>
      </c>
      <c r="F1239" s="76">
        <f>'Results csv file'!G1686</f>
        <v>-3.6132109999999999E-3</v>
      </c>
      <c r="G1239" s="76">
        <f>'Results csv file'!H1686</f>
        <v>-5.0022019999999999E-3</v>
      </c>
      <c r="H1239" s="76">
        <f>'Results csv file'!I1686</f>
        <v>-6.1584259999999998E-3</v>
      </c>
      <c r="I1239" s="76">
        <f>'Results csv file'!J1686</f>
        <v>-7.100968E-3</v>
      </c>
      <c r="J1239" s="76">
        <f>'Results csv file'!K1686</f>
        <v>-5.0085559999999999E-3</v>
      </c>
      <c r="K1239" s="76">
        <f>'Results csv file'!L1686</f>
        <v>-4.1729540000000004E-3</v>
      </c>
      <c r="L1239" s="76">
        <f>'Results csv file'!M1686</f>
        <v>-3.5412759999999999E-3</v>
      </c>
      <c r="M1239" s="76">
        <f>'Results csv file'!N1686</f>
        <v>-3.6675010000000001E-3</v>
      </c>
      <c r="N1239" s="76">
        <f>'Results csv file'!O1686</f>
        <v>-4.1434280000000002E-3</v>
      </c>
      <c r="O1239" s="76">
        <f>'Results csv file'!P1686</f>
        <v>-4.716629E-3</v>
      </c>
      <c r="P1239" s="76">
        <f>'Results csv file'!Q1686</f>
        <v>-5.2123270000000001E-3</v>
      </c>
      <c r="Q1239" s="77">
        <f>'Results csv file'!R1686</f>
        <v>-5.6106580000000001E-3</v>
      </c>
      <c r="R1239" s="164"/>
      <c r="S1239" s="164"/>
      <c r="T1239" s="164"/>
      <c r="U1239" s="164"/>
      <c r="V1239" s="164"/>
      <c r="W1239" s="164"/>
      <c r="X1239" s="164"/>
    </row>
    <row r="1240" spans="1:24" x14ac:dyDescent="0.25">
      <c r="A1240" s="91" t="str">
        <f>'Results csv file'!A1691</f>
        <v>munxhoutot(Winnellie)</v>
      </c>
      <c r="B1240" s="76">
        <f>'Results csv file'!C1687</f>
        <v>-1.630573E-3</v>
      </c>
      <c r="C1240" s="76">
        <f>'Results csv file'!D1687</f>
        <v>-5.8941339999999997E-3</v>
      </c>
      <c r="D1240" s="76">
        <f>'Results csv file'!E1687</f>
        <v>-9.3216170000000008E-3</v>
      </c>
      <c r="E1240" s="76">
        <f>'Results csv file'!F1687</f>
        <v>-1.2168719999999999E-2</v>
      </c>
      <c r="F1240" s="76">
        <f>'Results csv file'!G1687</f>
        <v>-1.337094E-2</v>
      </c>
      <c r="G1240" s="76">
        <f>'Results csv file'!H1687</f>
        <v>-1.4790319999999999E-2</v>
      </c>
      <c r="H1240" s="76">
        <f>'Results csv file'!I1687</f>
        <v>-1.6015649999999999E-2</v>
      </c>
      <c r="I1240" s="76">
        <f>'Results csv file'!J1687</f>
        <v>-1.702704E-2</v>
      </c>
      <c r="J1240" s="76">
        <f>'Results csv file'!K1687</f>
        <v>-1.528995E-2</v>
      </c>
      <c r="K1240" s="76">
        <f>'Results csv file'!L1687</f>
        <v>-1.449598E-2</v>
      </c>
      <c r="L1240" s="76">
        <f>'Results csv file'!M1687</f>
        <v>-1.386603E-2</v>
      </c>
      <c r="M1240" s="76">
        <f>'Results csv file'!N1687</f>
        <v>-1.3680990000000001E-2</v>
      </c>
      <c r="N1240" s="76">
        <f>'Results csv file'!O1687</f>
        <v>-1.3875429999999999E-2</v>
      </c>
      <c r="O1240" s="76">
        <f>'Results csv file'!P1687</f>
        <v>-1.4274230000000001E-2</v>
      </c>
      <c r="P1240" s="76">
        <f>'Results csv file'!Q1687</f>
        <v>-1.4672589999999999E-2</v>
      </c>
      <c r="Q1240" s="77">
        <f>'Results csv file'!R1687</f>
        <v>-1.5002939999999999E-2</v>
      </c>
      <c r="R1240" s="164"/>
      <c r="S1240" s="164"/>
      <c r="T1240" s="164"/>
      <c r="U1240" s="164"/>
      <c r="V1240" s="164"/>
      <c r="W1240" s="164"/>
      <c r="X1240" s="164"/>
    </row>
    <row r="1241" spans="1:24" x14ac:dyDescent="0.25">
      <c r="A1241" s="91" t="str">
        <f>'Results csv file'!A1692</f>
        <v>munxhoutot(Wulagi)</v>
      </c>
      <c r="B1241" s="76">
        <f>'Results csv file'!C1688</f>
        <v>1.7881749999999998E-2</v>
      </c>
      <c r="C1241" s="76">
        <f>'Results csv file'!D1688</f>
        <v>1.305828E-2</v>
      </c>
      <c r="D1241" s="76">
        <f>'Results csv file'!E1688</f>
        <v>9.2650900000000001E-3</v>
      </c>
      <c r="E1241" s="76">
        <f>'Results csv file'!F1688</f>
        <v>6.1981900000000001E-3</v>
      </c>
      <c r="F1241" s="76">
        <f>'Results csv file'!G1688</f>
        <v>5.0958460000000002E-3</v>
      </c>
      <c r="G1241" s="76">
        <f>'Results csv file'!H1688</f>
        <v>3.4181289999999998E-3</v>
      </c>
      <c r="H1241" s="76">
        <f>'Results csv file'!I1688</f>
        <v>1.953102E-3</v>
      </c>
      <c r="I1241" s="76">
        <f>'Results csv file'!J1688</f>
        <v>7.4972139999999999E-4</v>
      </c>
      <c r="J1241" s="76">
        <f>'Results csv file'!K1688</f>
        <v>3.8346529999999999E-3</v>
      </c>
      <c r="K1241" s="76">
        <f>'Results csv file'!L1688</f>
        <v>4.8781270000000003E-3</v>
      </c>
      <c r="L1241" s="76">
        <f>'Results csv file'!M1688</f>
        <v>5.6131749999999998E-3</v>
      </c>
      <c r="M1241" s="76">
        <f>'Results csv file'!N1688</f>
        <v>5.1376369999999996E-3</v>
      </c>
      <c r="N1241" s="76">
        <f>'Results csv file'!O1688</f>
        <v>4.3521100000000002E-3</v>
      </c>
      <c r="O1241" s="76">
        <f>'Results csv file'!P1688</f>
        <v>3.5862350000000001E-3</v>
      </c>
      <c r="P1241" s="76">
        <f>'Results csv file'!Q1688</f>
        <v>2.9947609999999999E-3</v>
      </c>
      <c r="Q1241" s="77">
        <f>'Results csv file'!R1688</f>
        <v>2.5101279999999999E-3</v>
      </c>
      <c r="R1241" s="164"/>
      <c r="S1241" s="164"/>
      <c r="T1241" s="164"/>
      <c r="U1241" s="164"/>
      <c r="V1241" s="164"/>
      <c r="W1241" s="164"/>
      <c r="X1241" s="164"/>
    </row>
    <row r="1242" spans="1:24" x14ac:dyDescent="0.25">
      <c r="A1242" s="91" t="str">
        <f>'Results csv file'!A1693</f>
        <v>munxhoutot(CityRemaindx)</v>
      </c>
      <c r="B1242" s="76">
        <f>'Results csv file'!C1689</f>
        <v>-3.4670719999999999E-3</v>
      </c>
      <c r="C1242" s="76">
        <f>'Results csv file'!D1689</f>
        <v>-7.6474430000000003E-3</v>
      </c>
      <c r="D1242" s="76">
        <f>'Results csv file'!E1689</f>
        <v>-1.10799E-2</v>
      </c>
      <c r="E1242" s="76">
        <f>'Results csv file'!F1689</f>
        <v>-1.3921920000000001E-2</v>
      </c>
      <c r="F1242" s="76">
        <f>'Results csv file'!G1689</f>
        <v>-1.509331E-2</v>
      </c>
      <c r="G1242" s="76">
        <f>'Results csv file'!H1689</f>
        <v>-1.6363920000000001E-2</v>
      </c>
      <c r="H1242" s="76">
        <f>'Results csv file'!I1689</f>
        <v>-1.7421349999999999E-2</v>
      </c>
      <c r="I1242" s="76">
        <f>'Results csv file'!J1689</f>
        <v>-1.8245910000000001E-2</v>
      </c>
      <c r="J1242" s="76">
        <f>'Results csv file'!K1689</f>
        <v>-1.6719089999999999E-2</v>
      </c>
      <c r="K1242" s="76">
        <f>'Results csv file'!L1689</f>
        <v>-1.5741120000000001E-2</v>
      </c>
      <c r="L1242" s="76">
        <f>'Results csv file'!M1689</f>
        <v>-1.489855E-2</v>
      </c>
      <c r="M1242" s="76">
        <f>'Results csv file'!N1689</f>
        <v>-1.4393980000000001E-2</v>
      </c>
      <c r="N1242" s="76">
        <f>'Results csv file'!O1689</f>
        <v>-1.44037E-2</v>
      </c>
      <c r="O1242" s="76">
        <f>'Results csv file'!P1689</f>
        <v>-1.4704129999999999E-2</v>
      </c>
      <c r="P1242" s="76">
        <f>'Results csv file'!Q1689</f>
        <v>-1.50239E-2</v>
      </c>
      <c r="Q1242" s="77">
        <f>'Results csv file'!R1689</f>
        <v>-1.5256560000000001E-2</v>
      </c>
      <c r="R1242" s="164"/>
      <c r="S1242" s="164"/>
      <c r="T1242" s="164"/>
      <c r="U1242" s="164"/>
      <c r="V1242" s="164"/>
      <c r="W1242" s="164"/>
      <c r="X1242" s="164"/>
    </row>
    <row r="1243" spans="1:24" x14ac:dyDescent="0.25">
      <c r="A1243" s="91" t="str">
        <f>'Results csv file'!A1694</f>
        <v>munxhoutot(EastArm)</v>
      </c>
      <c r="B1243" s="76">
        <f>'Results csv file'!C1690</f>
        <v>3.1538070000000001E-2</v>
      </c>
      <c r="C1243" s="76">
        <f>'Results csv file'!D1690</f>
        <v>2.6073900000000001E-2</v>
      </c>
      <c r="D1243" s="76">
        <f>'Results csv file'!E1690</f>
        <v>2.1740949999999998E-2</v>
      </c>
      <c r="E1243" s="76">
        <f>'Results csv file'!F1690</f>
        <v>1.8214190000000002E-2</v>
      </c>
      <c r="F1243" s="76">
        <f>'Results csv file'!G1690</f>
        <v>1.6526969999999998E-2</v>
      </c>
      <c r="G1243" s="76">
        <f>'Results csv file'!H1690</f>
        <v>1.4566900000000001E-2</v>
      </c>
      <c r="H1243" s="76">
        <f>'Results csv file'!I1690</f>
        <v>1.2917440000000001E-2</v>
      </c>
      <c r="I1243" s="76">
        <f>'Results csv file'!J1690</f>
        <v>1.1578450000000001E-2</v>
      </c>
      <c r="J1243" s="76">
        <f>'Results csv file'!K1690</f>
        <v>1.432254E-2</v>
      </c>
      <c r="K1243" s="76">
        <f>'Results csv file'!L1690</f>
        <v>1.549581E-2</v>
      </c>
      <c r="L1243" s="76">
        <f>'Results csv file'!M1690</f>
        <v>1.6358749999999998E-2</v>
      </c>
      <c r="M1243" s="76">
        <f>'Results csv file'!N1690</f>
        <v>1.5883600000000001E-2</v>
      </c>
      <c r="N1243" s="76">
        <f>'Results csv file'!O1690</f>
        <v>1.486578E-2</v>
      </c>
      <c r="O1243" s="76">
        <f>'Results csv file'!P1690</f>
        <v>1.3789930000000001E-2</v>
      </c>
      <c r="P1243" s="76">
        <f>'Results csv file'!Q1690</f>
        <v>1.293703E-2</v>
      </c>
      <c r="Q1243" s="77">
        <f>'Results csv file'!R1690</f>
        <v>1.225854E-2</v>
      </c>
      <c r="R1243" s="164"/>
      <c r="S1243" s="164"/>
      <c r="T1243" s="164"/>
      <c r="U1243" s="164"/>
      <c r="V1243" s="164"/>
      <c r="W1243" s="164"/>
      <c r="X1243" s="164"/>
    </row>
    <row r="1244" spans="1:24" x14ac:dyDescent="0.25">
      <c r="A1244" s="91" t="str">
        <f>'Results csv file'!A1695</f>
        <v>munxhoutot(Bakewell)</v>
      </c>
      <c r="B1244" s="76">
        <f>'Results csv file'!C1691</f>
        <v>-2.9780419999999998E-2</v>
      </c>
      <c r="C1244" s="76">
        <f>'Results csv file'!D1691</f>
        <v>-3.1347460000000001E-2</v>
      </c>
      <c r="D1244" s="76">
        <f>'Results csv file'!E1691</f>
        <v>-3.2767039999999997E-2</v>
      </c>
      <c r="E1244" s="76">
        <f>'Results csv file'!F1691</f>
        <v>-3.3990300000000001E-2</v>
      </c>
      <c r="F1244" s="76">
        <f>'Results csv file'!G1691</f>
        <v>-3.5411049999999999E-2</v>
      </c>
      <c r="G1244" s="76">
        <f>'Results csv file'!H1691</f>
        <v>-3.5976220000000003E-2</v>
      </c>
      <c r="H1244" s="76">
        <f>'Results csv file'!I1691</f>
        <v>-3.6336390000000003E-2</v>
      </c>
      <c r="I1244" s="76">
        <f>'Results csv file'!J1691</f>
        <v>-3.6579929999999997E-2</v>
      </c>
      <c r="J1244" s="76">
        <f>'Results csv file'!K1691</f>
        <v>-3.8548310000000002E-2</v>
      </c>
      <c r="K1244" s="76">
        <f>'Results csv file'!L1691</f>
        <v>-3.8744319999999999E-2</v>
      </c>
      <c r="L1244" s="76">
        <f>'Results csv file'!M1691</f>
        <v>-3.8705129999999997E-2</v>
      </c>
      <c r="M1244" s="76">
        <f>'Results csv file'!N1691</f>
        <v>-3.7342309999999997E-2</v>
      </c>
      <c r="N1244" s="76">
        <f>'Results csv file'!O1691</f>
        <v>-3.654342E-2</v>
      </c>
      <c r="O1244" s="76">
        <f>'Results csv file'!P1691</f>
        <v>-3.6358139999999997E-2</v>
      </c>
      <c r="P1244" s="76">
        <f>'Results csv file'!Q1691</f>
        <v>-3.6455590000000003E-2</v>
      </c>
      <c r="Q1244" s="77">
        <f>'Results csv file'!R1691</f>
        <v>-3.6543520000000003E-2</v>
      </c>
      <c r="R1244" s="164"/>
      <c r="S1244" s="164"/>
      <c r="T1244" s="164"/>
      <c r="U1244" s="164"/>
      <c r="V1244" s="164"/>
      <c r="W1244" s="164"/>
      <c r="X1244" s="164"/>
    </row>
    <row r="1245" spans="1:24" x14ac:dyDescent="0.25">
      <c r="A1245" s="91" t="str">
        <f>'Results csv file'!A1696</f>
        <v>munxhoutot(Driver)</v>
      </c>
      <c r="B1245" s="76">
        <f>'Results csv file'!C1692</f>
        <v>1.1166560000000001E-2</v>
      </c>
      <c r="C1245" s="76">
        <f>'Results csv file'!D1692</f>
        <v>6.4411599999999996E-3</v>
      </c>
      <c r="D1245" s="76">
        <f>'Results csv file'!E1692</f>
        <v>2.7470049999999998E-3</v>
      </c>
      <c r="E1245" s="76">
        <f>'Results csv file'!F1692</f>
        <v>-2.3029990000000001E-4</v>
      </c>
      <c r="F1245" s="76">
        <f>'Results csv file'!G1692</f>
        <v>-1.414184E-3</v>
      </c>
      <c r="G1245" s="76">
        <f>'Results csv file'!H1692</f>
        <v>-2.9487720000000001E-3</v>
      </c>
      <c r="H1245" s="76">
        <f>'Results csv file'!I1692</f>
        <v>-4.2507040000000001E-3</v>
      </c>
      <c r="I1245" s="76">
        <f>'Results csv file'!J1692</f>
        <v>-5.3000520000000004E-3</v>
      </c>
      <c r="J1245" s="76">
        <f>'Results csv file'!K1692</f>
        <v>-2.9413289999999999E-3</v>
      </c>
      <c r="K1245" s="76">
        <f>'Results csv file'!L1692</f>
        <v>-2.048228E-3</v>
      </c>
      <c r="L1245" s="76">
        <f>'Results csv file'!M1692</f>
        <v>-1.378013E-3</v>
      </c>
      <c r="M1245" s="76">
        <f>'Results csv file'!N1692</f>
        <v>-1.58219E-3</v>
      </c>
      <c r="N1245" s="76">
        <f>'Results csv file'!O1692</f>
        <v>-2.1358459999999998E-3</v>
      </c>
      <c r="O1245" s="76">
        <f>'Results csv file'!P1692</f>
        <v>-2.767303E-3</v>
      </c>
      <c r="P1245" s="76">
        <f>'Results csv file'!Q1692</f>
        <v>-3.2919580000000002E-3</v>
      </c>
      <c r="Q1245" s="77">
        <f>'Results csv file'!R1692</f>
        <v>-3.7097879999999999E-3</v>
      </c>
      <c r="R1245" s="164"/>
      <c r="S1245" s="164"/>
      <c r="T1245" s="164"/>
      <c r="U1245" s="164"/>
      <c r="V1245" s="164"/>
      <c r="W1245" s="164"/>
      <c r="X1245" s="164"/>
    </row>
    <row r="1246" spans="1:24" x14ac:dyDescent="0.25">
      <c r="A1246" s="91" t="str">
        <f>'Results csv file'!A1697</f>
        <v>munxhoutot(Durac2)</v>
      </c>
      <c r="B1246" s="76">
        <f>'Results csv file'!C1693</f>
        <v>1.5672519999999999E-2</v>
      </c>
      <c r="C1246" s="76">
        <f>'Results csv file'!D1693</f>
        <v>1.026871E-2</v>
      </c>
      <c r="D1246" s="76">
        <f>'Results csv file'!E1693</f>
        <v>5.8359759999999997E-3</v>
      </c>
      <c r="E1246" s="76">
        <f>'Results csv file'!F1693</f>
        <v>2.116485E-3</v>
      </c>
      <c r="F1246" s="76">
        <f>'Results csv file'!G1693</f>
        <v>3.2612359999999998E-4</v>
      </c>
      <c r="G1246" s="76">
        <f>'Results csv file'!H1693</f>
        <v>-1.6722779999999999E-3</v>
      </c>
      <c r="H1246" s="76">
        <f>'Results csv file'!I1693</f>
        <v>-3.3880999999999998E-3</v>
      </c>
      <c r="I1246" s="76">
        <f>'Results csv file'!J1693</f>
        <v>-4.8305520000000001E-3</v>
      </c>
      <c r="J1246" s="76">
        <f>'Results csv file'!K1693</f>
        <v>-3.066175E-3</v>
      </c>
      <c r="K1246" s="76">
        <f>'Results csv file'!L1693</f>
        <v>-2.259484E-3</v>
      </c>
      <c r="L1246" s="76">
        <f>'Results csv file'!M1693</f>
        <v>-1.5594179999999999E-3</v>
      </c>
      <c r="M1246" s="76">
        <f>'Results csv file'!N1693</f>
        <v>-1.4717420000000001E-3</v>
      </c>
      <c r="N1246" s="76">
        <f>'Results csv file'!O1693</f>
        <v>-1.8714910000000001E-3</v>
      </c>
      <c r="O1246" s="76">
        <f>'Results csv file'!P1693</f>
        <v>-2.4947070000000001E-3</v>
      </c>
      <c r="P1246" s="76">
        <f>'Results csv file'!Q1693</f>
        <v>-3.098179E-3</v>
      </c>
      <c r="Q1246" s="77">
        <f>'Results csv file'!R1693</f>
        <v>-3.6234940000000001E-3</v>
      </c>
      <c r="R1246" s="164"/>
      <c r="S1246" s="164"/>
      <c r="T1246" s="164"/>
      <c r="U1246" s="164"/>
      <c r="V1246" s="164"/>
      <c r="W1246" s="164"/>
      <c r="X1246" s="164"/>
    </row>
    <row r="1247" spans="1:24" x14ac:dyDescent="0.25">
      <c r="A1247" s="91" t="str">
        <f>'Results csv file'!A1698</f>
        <v>munxhoutot(Gray)</v>
      </c>
      <c r="B1247" s="76">
        <f>'Results csv file'!C1694</f>
        <v>3.8215859999999997E-2</v>
      </c>
      <c r="C1247" s="76">
        <f>'Results csv file'!D1694</f>
        <v>3.294747E-2</v>
      </c>
      <c r="D1247" s="76">
        <f>'Results csv file'!E1694</f>
        <v>2.8789829999999999E-2</v>
      </c>
      <c r="E1247" s="76">
        <f>'Results csv file'!F1694</f>
        <v>2.5435929999999999E-2</v>
      </c>
      <c r="F1247" s="76">
        <f>'Results csv file'!G1694</f>
        <v>2.2417200000000002E-2</v>
      </c>
      <c r="G1247" s="76">
        <f>'Results csv file'!H1694</f>
        <v>2.01E-2</v>
      </c>
      <c r="H1247" s="76">
        <f>'Results csv file'!I1694</f>
        <v>1.8202989999999999E-2</v>
      </c>
      <c r="I1247" s="76">
        <f>'Results csv file'!J1694</f>
        <v>1.6637639999999999E-2</v>
      </c>
      <c r="J1247" s="76">
        <f>'Results csv file'!K1694</f>
        <v>1.6466390000000001E-2</v>
      </c>
      <c r="K1247" s="76">
        <f>'Results csv file'!L1694</f>
        <v>1.6466390000000001E-2</v>
      </c>
      <c r="L1247" s="76">
        <f>'Results csv file'!M1694</f>
        <v>1.63115E-2</v>
      </c>
      <c r="M1247" s="76">
        <f>'Results csv file'!N1694</f>
        <v>1.529926E-2</v>
      </c>
      <c r="N1247" s="76">
        <f>'Results csv file'!O1694</f>
        <v>1.3735239999999999E-2</v>
      </c>
      <c r="O1247" s="76">
        <f>'Results csv file'!P1694</f>
        <v>1.2106459999999999E-2</v>
      </c>
      <c r="P1247" s="76">
        <f>'Results csv file'!Q1694</f>
        <v>1.0662970000000001E-2</v>
      </c>
      <c r="Q1247" s="77">
        <f>'Results csv file'!R1694</f>
        <v>9.4395750000000004E-3</v>
      </c>
      <c r="R1247" s="164"/>
      <c r="S1247" s="164"/>
      <c r="T1247" s="164"/>
      <c r="U1247" s="164"/>
      <c r="V1247" s="164"/>
      <c r="W1247" s="164"/>
      <c r="X1247" s="164"/>
    </row>
    <row r="1248" spans="1:24" x14ac:dyDescent="0.25">
      <c r="A1248" s="91" t="str">
        <f>'Results csv file'!A1699</f>
        <v>munxhoutot(GunnPalmerst)</v>
      </c>
      <c r="B1248" s="76">
        <f>'Results csv file'!C1695</f>
        <v>6.506057E-3</v>
      </c>
      <c r="C1248" s="76">
        <f>'Results csv file'!D1695</f>
        <v>2.9017050000000001E-3</v>
      </c>
      <c r="D1248" s="76">
        <f>'Results csv file'!E1695</f>
        <v>3.2198740000000001E-4</v>
      </c>
      <c r="E1248" s="76">
        <f>'Results csv file'!F1695</f>
        <v>-1.613331E-3</v>
      </c>
      <c r="F1248" s="76">
        <f>'Results csv file'!G1695</f>
        <v>-2.706918E-3</v>
      </c>
      <c r="G1248" s="76">
        <f>'Results csv file'!H1695</f>
        <v>-3.7468050000000002E-3</v>
      </c>
      <c r="H1248" s="76">
        <f>'Results csv file'!I1695</f>
        <v>-4.5727930000000003E-3</v>
      </c>
      <c r="I1248" s="76">
        <f>'Results csv file'!J1695</f>
        <v>-5.2044769999999999E-3</v>
      </c>
      <c r="J1248" s="76">
        <f>'Results csv file'!K1695</f>
        <v>-4.3444679999999998E-3</v>
      </c>
      <c r="K1248" s="76">
        <f>'Results csv file'!L1695</f>
        <v>-4.0707E-3</v>
      </c>
      <c r="L1248" s="76">
        <f>'Results csv file'!M1695</f>
        <v>-3.9048260000000001E-3</v>
      </c>
      <c r="M1248" s="76">
        <f>'Results csv file'!N1695</f>
        <v>-4.1370110000000003E-3</v>
      </c>
      <c r="N1248" s="76">
        <f>'Results csv file'!O1695</f>
        <v>-4.572273E-3</v>
      </c>
      <c r="O1248" s="76">
        <f>'Results csv file'!P1695</f>
        <v>-5.0766600000000002E-3</v>
      </c>
      <c r="P1248" s="76">
        <f>'Results csv file'!Q1695</f>
        <v>-5.5336150000000004E-3</v>
      </c>
      <c r="Q1248" s="77">
        <f>'Results csv file'!R1695</f>
        <v>-5.9030829999999999E-3</v>
      </c>
      <c r="R1248" s="164"/>
      <c r="S1248" s="164"/>
      <c r="T1248" s="164"/>
      <c r="U1248" s="164"/>
      <c r="V1248" s="164"/>
      <c r="W1248" s="164"/>
      <c r="X1248" s="164"/>
    </row>
    <row r="1249" spans="1:24" x14ac:dyDescent="0.25">
      <c r="A1249" s="91" t="str">
        <f>'Results csv file'!A1700</f>
        <v>munxhoutot(Moulden)</v>
      </c>
      <c r="B1249" s="76">
        <f>'Results csv file'!C1696</f>
        <v>-4.0518319999999997E-2</v>
      </c>
      <c r="C1249" s="76">
        <f>'Results csv file'!D1696</f>
        <v>-4.2458179999999998E-2</v>
      </c>
      <c r="D1249" s="76">
        <f>'Results csv file'!E1696</f>
        <v>-4.3986440000000002E-2</v>
      </c>
      <c r="E1249" s="76">
        <f>'Results csv file'!F1696</f>
        <v>-4.5201039999999998E-2</v>
      </c>
      <c r="F1249" s="76">
        <f>'Results csv file'!G1696</f>
        <v>-4.626222E-2</v>
      </c>
      <c r="G1249" s="76">
        <f>'Results csv file'!H1696</f>
        <v>-4.653384E-2</v>
      </c>
      <c r="H1249" s="76">
        <f>'Results csv file'!I1696</f>
        <v>-4.6621019999999999E-2</v>
      </c>
      <c r="I1249" s="76">
        <f>'Results csv file'!J1696</f>
        <v>-4.66016E-2</v>
      </c>
      <c r="J1249" s="76">
        <f>'Results csv file'!K1696</f>
        <v>-4.8347250000000001E-2</v>
      </c>
      <c r="K1249" s="76">
        <f>'Results csv file'!L1696</f>
        <v>-4.8220989999999998E-2</v>
      </c>
      <c r="L1249" s="76">
        <f>'Results csv file'!M1696</f>
        <v>-4.7881380000000001E-2</v>
      </c>
      <c r="M1249" s="76">
        <f>'Results csv file'!N1696</f>
        <v>-4.6183620000000002E-2</v>
      </c>
      <c r="N1249" s="76">
        <f>'Results csv file'!O1696</f>
        <v>-4.4958239999999997E-2</v>
      </c>
      <c r="O1249" s="76">
        <f>'Results csv file'!P1696</f>
        <v>-4.4387820000000001E-2</v>
      </c>
      <c r="P1249" s="76">
        <f>'Results csv file'!Q1696</f>
        <v>-4.4174770000000002E-2</v>
      </c>
      <c r="Q1249" s="77">
        <f>'Results csv file'!R1696</f>
        <v>-4.3971360000000001E-2</v>
      </c>
      <c r="R1249" s="164"/>
      <c r="S1249" s="164"/>
      <c r="T1249" s="164"/>
      <c r="U1249" s="164"/>
      <c r="V1249" s="164"/>
      <c r="W1249" s="164"/>
      <c r="X1249" s="164"/>
    </row>
    <row r="1250" spans="1:24" x14ac:dyDescent="0.25">
      <c r="A1250" s="91" t="str">
        <f>'Results csv file'!A1701</f>
        <v>munxhoutot(PalmerstonCB)</v>
      </c>
      <c r="B1250" s="76">
        <f>'Results csv file'!C1697</f>
        <v>1.6802040000000001E-2</v>
      </c>
      <c r="C1250" s="76">
        <f>'Results csv file'!D1697</f>
        <v>1.1590949999999999E-2</v>
      </c>
      <c r="D1250" s="76">
        <f>'Results csv file'!E1697</f>
        <v>7.4156960000000003E-3</v>
      </c>
      <c r="E1250" s="76">
        <f>'Results csv file'!F1697</f>
        <v>3.9899000000000002E-3</v>
      </c>
      <c r="F1250" s="76">
        <f>'Results csv file'!G1697</f>
        <v>2.3246389999999999E-3</v>
      </c>
      <c r="G1250" s="76">
        <f>'Results csv file'!H1697</f>
        <v>5.3550669999999996E-4</v>
      </c>
      <c r="H1250" s="76">
        <f>'Results csv file'!I1697</f>
        <v>-9.5190149999999996E-4</v>
      </c>
      <c r="I1250" s="76">
        <f>'Results csv file'!J1697</f>
        <v>-2.157314E-3</v>
      </c>
      <c r="J1250" s="76">
        <f>'Results csv file'!K1697</f>
        <v>-2.6884720000000002E-4</v>
      </c>
      <c r="K1250" s="76">
        <f>'Results csv file'!L1697</f>
        <v>6.662126E-4</v>
      </c>
      <c r="L1250" s="76">
        <f>'Results csv file'!M1697</f>
        <v>1.4155610000000001E-3</v>
      </c>
      <c r="M1250" s="76">
        <f>'Results csv file'!N1697</f>
        <v>1.318491E-3</v>
      </c>
      <c r="N1250" s="76">
        <f>'Results csv file'!O1697</f>
        <v>7.3679189999999997E-4</v>
      </c>
      <c r="O1250" s="76">
        <f>'Results csv file'!P1697</f>
        <v>-2.0001210000000002E-5</v>
      </c>
      <c r="P1250" s="76">
        <f>'Results csv file'!Q1697</f>
        <v>-6.8979299999999996E-4</v>
      </c>
      <c r="Q1250" s="77">
        <f>'Results csv file'!R1697</f>
        <v>-1.233484E-3</v>
      </c>
      <c r="R1250" s="164"/>
      <c r="S1250" s="164"/>
      <c r="T1250" s="164"/>
      <c r="U1250" s="164"/>
      <c r="V1250" s="164"/>
      <c r="W1250" s="164"/>
      <c r="X1250" s="164"/>
    </row>
    <row r="1251" spans="1:24" x14ac:dyDescent="0.25">
      <c r="A1251" s="91" t="str">
        <f>'Results csv file'!A1702</f>
        <v>munxhoutot(Woodroffe)</v>
      </c>
      <c r="B1251" s="76">
        <f>'Results csv file'!C1698</f>
        <v>-2.4079E-2</v>
      </c>
      <c r="C1251" s="76">
        <f>'Results csv file'!D1698</f>
        <v>-2.6695010000000002E-2</v>
      </c>
      <c r="D1251" s="76">
        <f>'Results csv file'!E1698</f>
        <v>-2.8606220000000002E-2</v>
      </c>
      <c r="E1251" s="76">
        <f>'Results csv file'!F1698</f>
        <v>-3.0057009999999999E-2</v>
      </c>
      <c r="F1251" s="76">
        <f>'Results csv file'!G1698</f>
        <v>-3.0942529999999999E-2</v>
      </c>
      <c r="G1251" s="76">
        <f>'Results csv file'!H1698</f>
        <v>-3.1564630000000003E-2</v>
      </c>
      <c r="H1251" s="76">
        <f>'Results csv file'!I1698</f>
        <v>-3.202149E-2</v>
      </c>
      <c r="I1251" s="76">
        <f>'Results csv file'!J1698</f>
        <v>-3.2351860000000003E-2</v>
      </c>
      <c r="J1251" s="76">
        <f>'Results csv file'!K1698</f>
        <v>-3.2762569999999998E-2</v>
      </c>
      <c r="K1251" s="76">
        <f>'Results csv file'!L1698</f>
        <v>-3.2743090000000002E-2</v>
      </c>
      <c r="L1251" s="76">
        <f>'Results csv file'!M1698</f>
        <v>-3.2665420000000001E-2</v>
      </c>
      <c r="M1251" s="76">
        <f>'Results csv file'!N1698</f>
        <v>-3.1977150000000003E-2</v>
      </c>
      <c r="N1251" s="76">
        <f>'Results csv file'!O1698</f>
        <v>-3.1531259999999998E-2</v>
      </c>
      <c r="O1251" s="76">
        <f>'Results csv file'!P1698</f>
        <v>-3.14341E-2</v>
      </c>
      <c r="P1251" s="76">
        <f>'Results csv file'!Q1698</f>
        <v>-3.1521390000000003E-2</v>
      </c>
      <c r="Q1251" s="77">
        <f>'Results csv file'!R1698</f>
        <v>-3.1599200000000001E-2</v>
      </c>
      <c r="R1251" s="164"/>
      <c r="S1251" s="164"/>
      <c r="T1251" s="164"/>
      <c r="U1251" s="164"/>
      <c r="V1251" s="164"/>
      <c r="W1251" s="164"/>
      <c r="X1251" s="164"/>
    </row>
    <row r="1252" spans="1:24" x14ac:dyDescent="0.25">
      <c r="A1252" s="91" t="str">
        <f>'Results csv file'!A1703</f>
        <v>munxhoutot(LitchfieldMP)</v>
      </c>
      <c r="B1252" s="76">
        <f>'Results csv file'!C1699</f>
        <v>-1.0139389999999999E-3</v>
      </c>
      <c r="C1252" s="76">
        <f>'Results csv file'!D1699</f>
        <v>-5.3088839999999998E-3</v>
      </c>
      <c r="D1252" s="76">
        <f>'Results csv file'!E1699</f>
        <v>-8.631606E-3</v>
      </c>
      <c r="E1252" s="76">
        <f>'Results csv file'!F1699</f>
        <v>-1.128616E-2</v>
      </c>
      <c r="F1252" s="76">
        <f>'Results csv file'!G1699</f>
        <v>-1.2570609999999999E-2</v>
      </c>
      <c r="G1252" s="76">
        <f>'Results csv file'!H1699</f>
        <v>-1.3892959999999999E-2</v>
      </c>
      <c r="H1252" s="76">
        <f>'Results csv file'!I1699</f>
        <v>-1.4991900000000001E-2</v>
      </c>
      <c r="I1252" s="76">
        <f>'Results csv file'!J1699</f>
        <v>-1.5876899999999999E-2</v>
      </c>
      <c r="J1252" s="76">
        <f>'Results csv file'!K1699</f>
        <v>-1.4772860000000001E-2</v>
      </c>
      <c r="K1252" s="76">
        <f>'Results csv file'!L1699</f>
        <v>-1.428661E-2</v>
      </c>
      <c r="L1252" s="76">
        <f>'Results csv file'!M1699</f>
        <v>-1.3907539999999999E-2</v>
      </c>
      <c r="M1252" s="76">
        <f>'Results csv file'!N1699</f>
        <v>-1.3810599999999999E-2</v>
      </c>
      <c r="N1252" s="76">
        <f>'Results csv file'!O1699</f>
        <v>-1.4023860000000001E-2</v>
      </c>
      <c r="O1252" s="76">
        <f>'Results csv file'!P1699</f>
        <v>-1.442186E-2</v>
      </c>
      <c r="P1252" s="76">
        <f>'Results csv file'!Q1699</f>
        <v>-1.483985E-2</v>
      </c>
      <c r="Q1252" s="77">
        <f>'Results csv file'!R1699</f>
        <v>-1.5209179999999999E-2</v>
      </c>
      <c r="R1252" s="164"/>
      <c r="S1252" s="164"/>
      <c r="T1252" s="164"/>
      <c r="U1252" s="164"/>
      <c r="V1252" s="164"/>
      <c r="W1252" s="164"/>
      <c r="X1252" s="164"/>
    </row>
    <row r="1253" spans="1:24" x14ac:dyDescent="0.25">
      <c r="A1253" s="91" t="str">
        <f>'Results csv file'!A1704</f>
        <v>munxhoutot(LitchfieldM2)</v>
      </c>
      <c r="B1253" s="76">
        <f>'Results csv file'!C1700</f>
        <v>7.859965E-3</v>
      </c>
      <c r="C1253" s="76">
        <f>'Results csv file'!D1700</f>
        <v>3.8425120000000002E-3</v>
      </c>
      <c r="D1253" s="76">
        <f>'Results csv file'!E1700</f>
        <v>8.1456040000000001E-4</v>
      </c>
      <c r="E1253" s="76">
        <f>'Results csv file'!F1700</f>
        <v>-1.556839E-3</v>
      </c>
      <c r="F1253" s="76">
        <f>'Results csv file'!G1700</f>
        <v>-2.6955730000000002E-3</v>
      </c>
      <c r="G1253" s="76">
        <f>'Results csv file'!H1700</f>
        <v>-3.9284639999999996E-3</v>
      </c>
      <c r="H1253" s="76">
        <f>'Results csv file'!I1700</f>
        <v>-4.9282809999999996E-3</v>
      </c>
      <c r="I1253" s="76">
        <f>'Results csv file'!J1700</f>
        <v>-5.7049919999999999E-3</v>
      </c>
      <c r="J1253" s="76">
        <f>'Results csv file'!K1700</f>
        <v>-4.146935E-3</v>
      </c>
      <c r="K1253" s="76">
        <f>'Results csv file'!L1700</f>
        <v>-3.4466750000000002E-3</v>
      </c>
      <c r="L1253" s="76">
        <f>'Results csv file'!M1700</f>
        <v>-2.9414150000000002E-3</v>
      </c>
      <c r="M1253" s="76">
        <f>'Results csv file'!N1700</f>
        <v>-3.1057950000000002E-3</v>
      </c>
      <c r="N1253" s="76">
        <f>'Results csv file'!O1700</f>
        <v>-3.628076E-3</v>
      </c>
      <c r="O1253" s="76">
        <f>'Results csv file'!P1700</f>
        <v>-4.2577149999999996E-3</v>
      </c>
      <c r="P1253" s="76">
        <f>'Results csv file'!Q1700</f>
        <v>-4.7912839999999998E-3</v>
      </c>
      <c r="Q1253" s="77">
        <f>'Results csv file'!R1700</f>
        <v>-5.208374E-3</v>
      </c>
      <c r="R1253" s="164"/>
      <c r="S1253" s="164"/>
      <c r="T1253" s="164"/>
      <c r="U1253" s="164"/>
      <c r="V1253" s="164"/>
      <c r="W1253" s="164"/>
      <c r="X1253" s="164"/>
    </row>
    <row r="1254" spans="1:24" x14ac:dyDescent="0.25">
      <c r="A1254" s="91" t="str">
        <f>'Results csv file'!A1705</f>
        <v>munxhoutot(BelyuenS)</v>
      </c>
      <c r="B1254" s="76">
        <f>'Results csv file'!C1701</f>
        <v>3.1181360000000001E-3</v>
      </c>
      <c r="C1254" s="76">
        <f>'Results csv file'!D1701</f>
        <v>-1.029666E-3</v>
      </c>
      <c r="D1254" s="76">
        <f>'Results csv file'!E1701</f>
        <v>-4.15833E-3</v>
      </c>
      <c r="E1254" s="76">
        <f>'Results csv file'!F1701</f>
        <v>-6.6105390000000003E-3</v>
      </c>
      <c r="F1254" s="76">
        <f>'Results csv file'!G1701</f>
        <v>-7.7993070000000001E-3</v>
      </c>
      <c r="G1254" s="76">
        <f>'Results csv file'!H1701</f>
        <v>-9.0240310000000001E-3</v>
      </c>
      <c r="H1254" s="76">
        <f>'Results csv file'!I1701</f>
        <v>-1.0024969999999999E-2</v>
      </c>
      <c r="I1254" s="76">
        <f>'Results csv file'!J1701</f>
        <v>-1.081206E-2</v>
      </c>
      <c r="J1254" s="76">
        <f>'Results csv file'!K1701</f>
        <v>-9.5747220000000008E-3</v>
      </c>
      <c r="K1254" s="76">
        <f>'Results csv file'!L1701</f>
        <v>-9.0584299999999993E-3</v>
      </c>
      <c r="L1254" s="76">
        <f>'Results csv file'!M1701</f>
        <v>-8.6691029999999992E-3</v>
      </c>
      <c r="M1254" s="76">
        <f>'Results csv file'!N1701</f>
        <v>-8.6979680000000004E-3</v>
      </c>
      <c r="N1254" s="76">
        <f>'Results csv file'!O1701</f>
        <v>-9.0273100000000002E-3</v>
      </c>
      <c r="O1254" s="76">
        <f>'Results csv file'!P1701</f>
        <v>-9.5027189999999997E-3</v>
      </c>
      <c r="P1254" s="76">
        <f>'Results csv file'!Q1701</f>
        <v>-9.9495299999999998E-3</v>
      </c>
      <c r="Q1254" s="77">
        <f>'Results csv file'!R1701</f>
        <v>-1.031878E-2</v>
      </c>
      <c r="R1254" s="164"/>
      <c r="S1254" s="164"/>
      <c r="T1254" s="164"/>
      <c r="U1254" s="164"/>
      <c r="V1254" s="164"/>
      <c r="W1254" s="164"/>
      <c r="X1254" s="164"/>
    </row>
    <row r="1255" spans="1:24" x14ac:dyDescent="0.25">
      <c r="A1255" s="91" t="str">
        <f>'Results csv file'!A1706</f>
        <v>munxhoutot(CoomalieS)</v>
      </c>
      <c r="B1255" s="76">
        <f>'Results csv file'!C1702</f>
        <v>-2.8487579999999998E-2</v>
      </c>
      <c r="C1255" s="76">
        <f>'Results csv file'!D1702</f>
        <v>-3.1105190000000001E-2</v>
      </c>
      <c r="D1255" s="76">
        <f>'Results csv file'!E1702</f>
        <v>-3.3076380000000002E-2</v>
      </c>
      <c r="E1255" s="76">
        <f>'Results csv file'!F1702</f>
        <v>-3.4626240000000003E-2</v>
      </c>
      <c r="F1255" s="76">
        <f>'Results csv file'!G1702</f>
        <v>-3.5500719999999999E-2</v>
      </c>
      <c r="G1255" s="76">
        <f>'Results csv file'!H1702</f>
        <v>-3.6073790000000001E-2</v>
      </c>
      <c r="H1255" s="76">
        <f>'Results csv file'!I1702</f>
        <v>-3.6491290000000003E-2</v>
      </c>
      <c r="I1255" s="76">
        <f>'Results csv file'!J1702</f>
        <v>-3.6792579999999998E-2</v>
      </c>
      <c r="J1255" s="76">
        <f>'Results csv file'!K1702</f>
        <v>-3.7202529999999998E-2</v>
      </c>
      <c r="K1255" s="76">
        <f>'Results csv file'!L1702</f>
        <v>-3.703741E-2</v>
      </c>
      <c r="L1255" s="76">
        <f>'Results csv file'!M1702</f>
        <v>-3.6833400000000002E-2</v>
      </c>
      <c r="M1255" s="76">
        <f>'Results csv file'!N1702</f>
        <v>-3.5961020000000003E-2</v>
      </c>
      <c r="N1255" s="76">
        <f>'Results csv file'!O1702</f>
        <v>-3.5389200000000003E-2</v>
      </c>
      <c r="O1255" s="76">
        <f>'Results csv file'!P1702</f>
        <v>-3.5214570000000001E-2</v>
      </c>
      <c r="P1255" s="76">
        <f>'Results csv file'!Q1702</f>
        <v>-3.526319E-2</v>
      </c>
      <c r="Q1255" s="77">
        <f>'Results csv file'!R1702</f>
        <v>-3.5301850000000003E-2</v>
      </c>
      <c r="R1255" s="164"/>
      <c r="S1255" s="164"/>
      <c r="T1255" s="164"/>
      <c r="U1255" s="164"/>
      <c r="V1255" s="164"/>
      <c r="W1255" s="164"/>
      <c r="X1255" s="164"/>
    </row>
    <row r="1256" spans="1:24" x14ac:dyDescent="0.25">
      <c r="A1256" s="91" t="str">
        <f>'Results csv file'!A1707</f>
        <v>munxhoutot(FinnissMary)</v>
      </c>
      <c r="B1256" s="76">
        <f>'Results csv file'!C1703</f>
        <v>1.76329E-2</v>
      </c>
      <c r="C1256" s="76">
        <f>'Results csv file'!D1703</f>
        <v>1.1401329999999999E-2</v>
      </c>
      <c r="D1256" s="76">
        <f>'Results csv file'!E1703</f>
        <v>6.1844810000000004E-3</v>
      </c>
      <c r="E1256" s="76">
        <f>'Results csv file'!F1703</f>
        <v>1.7576989999999999E-3</v>
      </c>
      <c r="F1256" s="76">
        <f>'Results csv file'!G1703</f>
        <v>-8.4886439999999998E-4</v>
      </c>
      <c r="G1256" s="76">
        <f>'Results csv file'!H1703</f>
        <v>-3.2464299999999998E-3</v>
      </c>
      <c r="H1256" s="76">
        <f>'Results csv file'!I1703</f>
        <v>-5.2906400000000001E-3</v>
      </c>
      <c r="I1256" s="76">
        <f>'Results csv file'!J1703</f>
        <v>-7.0113930000000003E-3</v>
      </c>
      <c r="J1256" s="76">
        <f>'Results csv file'!K1703</f>
        <v>-6.5193029999999997E-3</v>
      </c>
      <c r="K1256" s="76">
        <f>'Results csv file'!L1703</f>
        <v>-6.0788109999999999E-3</v>
      </c>
      <c r="L1256" s="76">
        <f>'Results csv file'!M1703</f>
        <v>-5.6192220000000001E-3</v>
      </c>
      <c r="M1256" s="76">
        <f>'Results csv file'!N1703</f>
        <v>-5.4243759999999999E-3</v>
      </c>
      <c r="N1256" s="76">
        <f>'Results csv file'!O1703</f>
        <v>-5.8038029999999997E-3</v>
      </c>
      <c r="O1256" s="76">
        <f>'Results csv file'!P1703</f>
        <v>-6.5536910000000004E-3</v>
      </c>
      <c r="P1256" s="76">
        <f>'Results csv file'!Q1703</f>
        <v>-7.3816929999999999E-3</v>
      </c>
      <c r="Q1256" s="77">
        <f>'Results csv file'!R1703</f>
        <v>-8.1219919999999998E-3</v>
      </c>
      <c r="R1256" s="164"/>
      <c r="S1256" s="164"/>
      <c r="T1256" s="164"/>
      <c r="U1256" s="164"/>
      <c r="V1256" s="164"/>
      <c r="W1256" s="164"/>
      <c r="X1256" s="164"/>
    </row>
    <row r="1257" spans="1:24" x14ac:dyDescent="0.25">
      <c r="A1257" s="91" t="str">
        <f>'Results csv file'!A1708</f>
        <v>munxhoutot(WagaitS)</v>
      </c>
      <c r="B1257" s="76">
        <f>'Results csv file'!C1704</f>
        <v>-1.1974139999999999E-2</v>
      </c>
      <c r="C1257" s="76">
        <f>'Results csv file'!D1704</f>
        <v>-1.4876E-2</v>
      </c>
      <c r="D1257" s="76">
        <f>'Results csv file'!E1704</f>
        <v>-1.6927999999999999E-2</v>
      </c>
      <c r="E1257" s="76">
        <f>'Results csv file'!F1704</f>
        <v>-1.8422919999999999E-2</v>
      </c>
      <c r="F1257" s="76">
        <f>'Results csv file'!G1704</f>
        <v>-1.9535830000000001E-2</v>
      </c>
      <c r="G1257" s="76">
        <f>'Results csv file'!H1704</f>
        <v>-2.018619E-2</v>
      </c>
      <c r="H1257" s="76">
        <f>'Results csv file'!I1704</f>
        <v>-2.0613070000000001E-2</v>
      </c>
      <c r="I1257" s="76">
        <f>'Results csv file'!J1704</f>
        <v>-2.0894260000000001E-2</v>
      </c>
      <c r="J1257" s="76">
        <f>'Results csv file'!K1704</f>
        <v>-2.1405649999999998E-2</v>
      </c>
      <c r="K1257" s="76">
        <f>'Results csv file'!L1704</f>
        <v>-2.1327410000000002E-2</v>
      </c>
      <c r="L1257" s="76">
        <f>'Results csv file'!M1704</f>
        <v>-2.1210349999999999E-2</v>
      </c>
      <c r="M1257" s="76">
        <f>'Results csv file'!N1704</f>
        <v>-2.0719979999999999E-2</v>
      </c>
      <c r="N1257" s="76">
        <f>'Results csv file'!O1704</f>
        <v>-2.051789E-2</v>
      </c>
      <c r="O1257" s="76">
        <f>'Results csv file'!P1704</f>
        <v>-2.0624030000000002E-2</v>
      </c>
      <c r="P1257" s="76">
        <f>'Results csv file'!Q1704</f>
        <v>-2.0846859999999998E-2</v>
      </c>
      <c r="Q1257" s="77">
        <f>'Results csv file'!R1704</f>
        <v>-2.101159E-2</v>
      </c>
      <c r="R1257" s="164"/>
      <c r="S1257" s="164"/>
      <c r="T1257" s="164"/>
      <c r="U1257" s="164"/>
      <c r="V1257" s="164"/>
      <c r="W1257" s="164"/>
      <c r="X1257" s="164"/>
    </row>
    <row r="1258" spans="1:24" x14ac:dyDescent="0.25">
      <c r="A1258" s="91" t="str">
        <f>'Results csv file'!A1709</f>
        <v>munxhoutot(TiwiIslandsS)</v>
      </c>
      <c r="B1258" s="76">
        <f>'Results csv file'!C1705</f>
        <v>6.8977709999999998E-2</v>
      </c>
      <c r="C1258" s="76">
        <f>'Results csv file'!D1705</f>
        <v>6.2316940000000001E-2</v>
      </c>
      <c r="D1258" s="76">
        <f>'Results csv file'!E1705</f>
        <v>5.682094E-2</v>
      </c>
      <c r="E1258" s="76">
        <f>'Results csv file'!F1705</f>
        <v>5.2183260000000002E-2</v>
      </c>
      <c r="F1258" s="76">
        <f>'Results csv file'!G1705</f>
        <v>5.0146299999999998E-2</v>
      </c>
      <c r="G1258" s="76">
        <f>'Results csv file'!H1705</f>
        <v>4.719537E-2</v>
      </c>
      <c r="H1258" s="76">
        <f>'Results csv file'!I1705</f>
        <v>4.4583530000000003E-2</v>
      </c>
      <c r="I1258" s="76">
        <f>'Results csv file'!J1705</f>
        <v>4.2350489999999998E-2</v>
      </c>
      <c r="J1258" s="76">
        <f>'Results csv file'!K1705</f>
        <v>4.7475030000000001E-2</v>
      </c>
      <c r="K1258" s="76">
        <f>'Results csv file'!L1705</f>
        <v>4.9351300000000001E-2</v>
      </c>
      <c r="L1258" s="76">
        <f>'Results csv file'!M1705</f>
        <v>5.0662579999999999E-2</v>
      </c>
      <c r="M1258" s="76">
        <f>'Results csv file'!N1705</f>
        <v>4.9590380000000003E-2</v>
      </c>
      <c r="N1258" s="76">
        <f>'Results csv file'!O1705</f>
        <v>4.7835919999999997E-2</v>
      </c>
      <c r="O1258" s="76">
        <f>'Results csv file'!P1705</f>
        <v>4.6153819999999998E-2</v>
      </c>
      <c r="P1258" s="76">
        <f>'Results csv file'!Q1705</f>
        <v>4.4873240000000002E-2</v>
      </c>
      <c r="Q1258" s="77">
        <f>'Results csv file'!R1705</f>
        <v>4.381637E-2</v>
      </c>
      <c r="R1258" s="164"/>
      <c r="S1258" s="164"/>
      <c r="T1258" s="164"/>
      <c r="U1258" s="164"/>
      <c r="V1258" s="164"/>
      <c r="W1258" s="164"/>
      <c r="X1258" s="164"/>
    </row>
    <row r="1259" spans="1:24" x14ac:dyDescent="0.25">
      <c r="A1259" s="91" t="str">
        <f>'Results csv file'!A1710</f>
        <v>munxhoutot(WestArnhemSJ)</v>
      </c>
      <c r="B1259" s="76">
        <f>'Results csv file'!C1706</f>
        <v>4.3372750000000002E-2</v>
      </c>
      <c r="C1259" s="76">
        <f>'Results csv file'!D1706</f>
        <v>3.8409310000000002E-2</v>
      </c>
      <c r="D1259" s="76">
        <f>'Results csv file'!E1706</f>
        <v>3.4665429999999997E-2</v>
      </c>
      <c r="E1259" s="76">
        <f>'Results csv file'!F1706</f>
        <v>3.1751139999999997E-2</v>
      </c>
      <c r="F1259" s="76">
        <f>'Results csv file'!G1706</f>
        <v>3.0576490000000001E-2</v>
      </c>
      <c r="G1259" s="76">
        <f>'Results csv file'!H1706</f>
        <v>2.9022869999999999E-2</v>
      </c>
      <c r="H1259" s="76">
        <f>'Results csv file'!I1706</f>
        <v>2.7742139999999998E-2</v>
      </c>
      <c r="I1259" s="76">
        <f>'Results csv file'!J1706</f>
        <v>2.6723630000000002E-2</v>
      </c>
      <c r="J1259" s="76">
        <f>'Results csv file'!K1706</f>
        <v>2.9901279999999999E-2</v>
      </c>
      <c r="K1259" s="76">
        <f>'Results csv file'!L1706</f>
        <v>3.1228479999999999E-2</v>
      </c>
      <c r="L1259" s="76">
        <f>'Results csv file'!M1706</f>
        <v>3.2168559999999999E-2</v>
      </c>
      <c r="M1259" s="76">
        <f>'Results csv file'!N1706</f>
        <v>3.084247E-2</v>
      </c>
      <c r="N1259" s="76">
        <f>'Results csv file'!O1706</f>
        <v>2.9225129999999998E-2</v>
      </c>
      <c r="O1259" s="76">
        <f>'Results csv file'!P1706</f>
        <v>2.7862399999999999E-2</v>
      </c>
      <c r="P1259" s="76">
        <f>'Results csv file'!Q1706</f>
        <v>2.6902889999999999E-2</v>
      </c>
      <c r="Q1259" s="77">
        <f>'Results csv file'!R1706</f>
        <v>2.6155950000000001E-2</v>
      </c>
      <c r="R1259" s="164"/>
      <c r="S1259" s="164"/>
      <c r="T1259" s="164"/>
      <c r="U1259" s="164"/>
      <c r="V1259" s="164"/>
      <c r="W1259" s="164"/>
      <c r="X1259" s="164"/>
    </row>
    <row r="1260" spans="1:24" x14ac:dyDescent="0.25">
      <c r="A1260" s="91" t="str">
        <f>'Results csv file'!A1711</f>
        <v>munxhoutot(WestArnhemSB)</v>
      </c>
      <c r="B1260" s="76">
        <f>'Results csv file'!C1707</f>
        <v>-2.0770379999999998E-3</v>
      </c>
      <c r="C1260" s="76">
        <f>'Results csv file'!D1707</f>
        <v>-4.3077230000000003E-3</v>
      </c>
      <c r="D1260" s="76">
        <f>'Results csv file'!E1707</f>
        <v>-5.7586449999999997E-3</v>
      </c>
      <c r="E1260" s="76">
        <f>'Results csv file'!F1707</f>
        <v>-6.7418390000000003E-3</v>
      </c>
      <c r="F1260" s="76">
        <f>'Results csv file'!G1707</f>
        <v>-7.6747789999999996E-3</v>
      </c>
      <c r="G1260" s="76">
        <f>'Results csv file'!H1707</f>
        <v>-8.2092970000000008E-3</v>
      </c>
      <c r="H1260" s="76">
        <f>'Results csv file'!I1707</f>
        <v>-8.5490740000000003E-3</v>
      </c>
      <c r="I1260" s="76">
        <f>'Results csv file'!J1707</f>
        <v>-8.7432429999999995E-3</v>
      </c>
      <c r="J1260" s="76">
        <f>'Results csv file'!K1707</f>
        <v>-9.4203599999999992E-3</v>
      </c>
      <c r="K1260" s="76">
        <f>'Results csv file'!L1707</f>
        <v>-9.6469680000000006E-3</v>
      </c>
      <c r="L1260" s="76">
        <f>'Results csv file'!M1707</f>
        <v>-9.8136749999999991E-3</v>
      </c>
      <c r="M1260" s="76">
        <f>'Results csv file'!N1707</f>
        <v>-9.8712230000000002E-3</v>
      </c>
      <c r="N1260" s="76">
        <f>'Results csv file'!O1707</f>
        <v>-1.006282E-2</v>
      </c>
      <c r="O1260" s="76">
        <f>'Results csv file'!P1707</f>
        <v>-1.0390730000000001E-2</v>
      </c>
      <c r="P1260" s="76">
        <f>'Results csv file'!Q1707</f>
        <v>-1.0739490000000001E-2</v>
      </c>
      <c r="Q1260" s="77">
        <f>'Results csv file'!R1707</f>
        <v>-1.10206E-2</v>
      </c>
      <c r="R1260" s="164"/>
      <c r="S1260" s="164"/>
      <c r="T1260" s="164"/>
      <c r="U1260" s="164"/>
      <c r="V1260" s="164"/>
      <c r="W1260" s="164"/>
      <c r="X1260" s="164"/>
    </row>
    <row r="1261" spans="1:24" x14ac:dyDescent="0.25">
      <c r="A1261" s="91" t="str">
        <f>'Results csv file'!A1712</f>
        <v>munxhoutot(Alyangula)</v>
      </c>
      <c r="B1261" s="76">
        <f>'Results csv file'!C1708</f>
        <v>-0.10969</v>
      </c>
      <c r="C1261" s="76">
        <f>'Results csv file'!D1708</f>
        <v>-0.10685500000000001</v>
      </c>
      <c r="D1261" s="76">
        <f>'Results csv file'!E1708</f>
        <v>-0.10471900000000001</v>
      </c>
      <c r="E1261" s="76">
        <f>'Results csv file'!F1708</f>
        <v>-0.10288600000000001</v>
      </c>
      <c r="F1261" s="76">
        <f>'Results csv file'!G1708</f>
        <v>-0.104216</v>
      </c>
      <c r="G1261" s="76">
        <f>'Results csv file'!H1708</f>
        <v>-0.102913</v>
      </c>
      <c r="H1261" s="76">
        <f>'Results csv file'!I1708</f>
        <v>-0.101465</v>
      </c>
      <c r="I1261" s="76">
        <f>'Results csv file'!J1708</f>
        <v>-0.100067</v>
      </c>
      <c r="J1261" s="76">
        <f>'Results csv file'!K1708</f>
        <v>-0.10971599999999999</v>
      </c>
      <c r="K1261" s="76">
        <f>'Results csv file'!L1708</f>
        <v>-0.112965</v>
      </c>
      <c r="L1261" s="76">
        <f>'Results csv file'!M1708</f>
        <v>-0.114982</v>
      </c>
      <c r="M1261" s="76">
        <f>'Results csv file'!N1708</f>
        <v>-0.11020199999999999</v>
      </c>
      <c r="N1261" s="76">
        <f>'Results csv file'!O1708</f>
        <v>-0.106326</v>
      </c>
      <c r="O1261" s="76">
        <f>'Results csv file'!P1708</f>
        <v>-0.10419</v>
      </c>
      <c r="P1261" s="76">
        <f>'Results csv file'!Q1708</f>
        <v>-0.103216</v>
      </c>
      <c r="Q1261" s="77">
        <f>'Results csv file'!R1708</f>
        <v>-0.10248400000000001</v>
      </c>
      <c r="R1261" s="164"/>
      <c r="S1261" s="164"/>
      <c r="T1261" s="164"/>
      <c r="U1261" s="164"/>
      <c r="V1261" s="164"/>
      <c r="W1261" s="164"/>
      <c r="X1261" s="164"/>
    </row>
    <row r="1262" spans="1:24" x14ac:dyDescent="0.25">
      <c r="A1262" s="91" t="str">
        <f>'Results csv file'!A1713</f>
        <v>munxhoutot(EastArnhemS)</v>
      </c>
      <c r="B1262" s="76">
        <f>'Results csv file'!C1709</f>
        <v>6.291766E-2</v>
      </c>
      <c r="C1262" s="76">
        <f>'Results csv file'!D1709</f>
        <v>5.4672159999999997E-2</v>
      </c>
      <c r="D1262" s="76">
        <f>'Results csv file'!E1709</f>
        <v>4.8156169999999998E-2</v>
      </c>
      <c r="E1262" s="76">
        <f>'Results csv file'!F1709</f>
        <v>4.2854320000000001E-2</v>
      </c>
      <c r="F1262" s="76">
        <f>'Results csv file'!G1709</f>
        <v>4.0396330000000001E-2</v>
      </c>
      <c r="G1262" s="76">
        <f>'Results csv file'!H1709</f>
        <v>3.7166579999999998E-2</v>
      </c>
      <c r="H1262" s="76">
        <f>'Results csv file'!I1709</f>
        <v>3.4418789999999998E-2</v>
      </c>
      <c r="I1262" s="76">
        <f>'Results csv file'!J1709</f>
        <v>3.2173489999999999E-2</v>
      </c>
      <c r="J1262" s="76">
        <f>'Results csv file'!K1709</f>
        <v>3.7338250000000003E-2</v>
      </c>
      <c r="K1262" s="76">
        <f>'Results csv file'!L1709</f>
        <v>3.9169639999999999E-2</v>
      </c>
      <c r="L1262" s="76">
        <f>'Results csv file'!M1709</f>
        <v>4.0385409999999997E-2</v>
      </c>
      <c r="M1262" s="76">
        <f>'Results csv file'!N1709</f>
        <v>3.9239330000000003E-2</v>
      </c>
      <c r="N1262" s="76">
        <f>'Results csv file'!O1709</f>
        <v>3.7357479999999998E-2</v>
      </c>
      <c r="O1262" s="76">
        <f>'Results csv file'!P1709</f>
        <v>3.5517899999999998E-2</v>
      </c>
      <c r="P1262" s="76">
        <f>'Results csv file'!Q1709</f>
        <v>3.4096019999999998E-2</v>
      </c>
      <c r="Q1262" s="77">
        <f>'Results csv file'!R1709</f>
        <v>3.2954770000000001E-2</v>
      </c>
      <c r="R1262" s="164"/>
      <c r="S1262" s="164"/>
      <c r="T1262" s="164"/>
      <c r="U1262" s="164"/>
      <c r="V1262" s="164"/>
      <c r="W1262" s="164"/>
      <c r="X1262" s="164"/>
    </row>
    <row r="1263" spans="1:24" x14ac:dyDescent="0.25">
      <c r="A1263" s="91" t="str">
        <f>'Results csv file'!A1714</f>
        <v>munxhoutot(Nhulunbuy)</v>
      </c>
      <c r="B1263" s="76">
        <f>'Results csv file'!C1710</f>
        <v>2.2344050000000001E-2</v>
      </c>
      <c r="C1263" s="76">
        <f>'Results csv file'!D1710</f>
        <v>1.9258589999999999E-2</v>
      </c>
      <c r="D1263" s="76">
        <f>'Results csv file'!E1710</f>
        <v>1.7008929999999998E-2</v>
      </c>
      <c r="E1263" s="76">
        <f>'Results csv file'!F1710</f>
        <v>1.541406E-2</v>
      </c>
      <c r="F1263" s="76">
        <f>'Results csv file'!G1710</f>
        <v>1.496244E-2</v>
      </c>
      <c r="G1263" s="76">
        <f>'Results csv file'!H1710</f>
        <v>1.456271E-2</v>
      </c>
      <c r="H1263" s="76">
        <f>'Results csv file'!I1710</f>
        <v>1.441692E-2</v>
      </c>
      <c r="I1263" s="76">
        <f>'Results csv file'!J1710</f>
        <v>1.449456E-2</v>
      </c>
      <c r="J1263" s="76">
        <f>'Results csv file'!K1710</f>
        <v>1.5986029999999998E-2</v>
      </c>
      <c r="K1263" s="76">
        <f>'Results csv file'!L1710</f>
        <v>1.6924229999999998E-2</v>
      </c>
      <c r="L1263" s="76">
        <f>'Results csv file'!M1710</f>
        <v>1.7779219999999998E-2</v>
      </c>
      <c r="M1263" s="76">
        <f>'Results csv file'!N1710</f>
        <v>1.6238249999999999E-2</v>
      </c>
      <c r="N1263" s="76">
        <f>'Results csv file'!O1710</f>
        <v>1.5005050000000001E-2</v>
      </c>
      <c r="O1263" s="76">
        <f>'Results csv file'!P1710</f>
        <v>1.427142E-2</v>
      </c>
      <c r="P1263" s="76">
        <f>'Results csv file'!Q1710</f>
        <v>1.3958969999999999E-2</v>
      </c>
      <c r="Q1263" s="77">
        <f>'Results csv file'!R1710</f>
        <v>1.3841539999999999E-2</v>
      </c>
      <c r="R1263" s="164"/>
      <c r="S1263" s="164"/>
      <c r="T1263" s="164"/>
      <c r="U1263" s="164"/>
      <c r="V1263" s="164"/>
      <c r="W1263" s="164"/>
      <c r="X1263" s="164"/>
    </row>
    <row r="1264" spans="1:24" x14ac:dyDescent="0.25">
      <c r="A1264" s="91" t="str">
        <f>'Results csv file'!A1715</f>
        <v>munxhoutot(KatherineT)</v>
      </c>
      <c r="B1264" s="76">
        <f>'Results csv file'!C1711</f>
        <v>5.8989029999999998E-2</v>
      </c>
      <c r="C1264" s="76">
        <f>'Results csv file'!D1711</f>
        <v>5.1472799999999999E-2</v>
      </c>
      <c r="D1264" s="76">
        <f>'Results csv file'!E1711</f>
        <v>4.5639310000000002E-2</v>
      </c>
      <c r="E1264" s="76">
        <f>'Results csv file'!F1711</f>
        <v>4.0957050000000002E-2</v>
      </c>
      <c r="F1264" s="76">
        <f>'Results csv file'!G1711</f>
        <v>3.8953700000000001E-2</v>
      </c>
      <c r="G1264" s="76">
        <f>'Results csv file'!H1711</f>
        <v>3.6163389999999997E-2</v>
      </c>
      <c r="H1264" s="76">
        <f>'Results csv file'!I1711</f>
        <v>3.3769590000000002E-2</v>
      </c>
      <c r="I1264" s="76">
        <f>'Results csv file'!J1711</f>
        <v>3.1811640000000002E-2</v>
      </c>
      <c r="J1264" s="76">
        <f>'Results csv file'!K1711</f>
        <v>3.6759899999999998E-2</v>
      </c>
      <c r="K1264" s="76">
        <f>'Results csv file'!L1711</f>
        <v>3.8456079999999997E-2</v>
      </c>
      <c r="L1264" s="76">
        <f>'Results csv file'!M1711</f>
        <v>3.9609510000000001E-2</v>
      </c>
      <c r="M1264" s="76">
        <f>'Results csv file'!N1711</f>
        <v>3.829047E-2</v>
      </c>
      <c r="N1264" s="76">
        <f>'Results csv file'!O1711</f>
        <v>3.6448179999999997E-2</v>
      </c>
      <c r="O1264" s="76">
        <f>'Results csv file'!P1711</f>
        <v>3.4790840000000003E-2</v>
      </c>
      <c r="P1264" s="76">
        <f>'Results csv file'!Q1711</f>
        <v>3.3550570000000002E-2</v>
      </c>
      <c r="Q1264" s="77">
        <f>'Results csv file'!R1711</f>
        <v>3.2542719999999997E-2</v>
      </c>
      <c r="R1264" s="164"/>
      <c r="S1264" s="164"/>
      <c r="T1264" s="164"/>
      <c r="U1264" s="164"/>
      <c r="V1264" s="164"/>
      <c r="W1264" s="164"/>
      <c r="X1264" s="164"/>
    </row>
    <row r="1265" spans="1:24" x14ac:dyDescent="0.25">
      <c r="A1265" s="91" t="str">
        <f>'Results csv file'!A1716</f>
        <v>munxhoutot(RoperGulfS)</v>
      </c>
      <c r="B1265" s="76">
        <f>'Results csv file'!C1712</f>
        <v>9.8841789999999999E-3</v>
      </c>
      <c r="C1265" s="76">
        <f>'Results csv file'!D1712</f>
        <v>6.7935890000000001E-3</v>
      </c>
      <c r="D1265" s="76">
        <f>'Results csv file'!E1712</f>
        <v>4.5824189999999999E-3</v>
      </c>
      <c r="E1265" s="76">
        <f>'Results csv file'!F1712</f>
        <v>3.0384209999999999E-3</v>
      </c>
      <c r="F1265" s="76">
        <f>'Results csv file'!G1712</f>
        <v>2.118815E-3</v>
      </c>
      <c r="G1265" s="76">
        <f>'Results csv file'!H1712</f>
        <v>1.6221009999999999E-3</v>
      </c>
      <c r="H1265" s="76">
        <f>'Results csv file'!I1712</f>
        <v>1.4179800000000001E-3</v>
      </c>
      <c r="I1265" s="76">
        <f>'Results csv file'!J1712</f>
        <v>1.4372079999999999E-3</v>
      </c>
      <c r="J1265" s="76">
        <f>'Results csv file'!K1712</f>
        <v>1.2010219999999999E-3</v>
      </c>
      <c r="K1265" s="76">
        <f>'Results csv file'!L1712</f>
        <v>1.3336229999999999E-3</v>
      </c>
      <c r="L1265" s="76">
        <f>'Results csv file'!M1712</f>
        <v>1.545425E-3</v>
      </c>
      <c r="M1265" s="76">
        <f>'Results csv file'!N1712</f>
        <v>1.081916E-3</v>
      </c>
      <c r="N1265" s="76">
        <f>'Results csv file'!O1712</f>
        <v>5.9586589999999998E-4</v>
      </c>
      <c r="O1265" s="76">
        <f>'Results csv file'!P1712</f>
        <v>1.7092609999999999E-4</v>
      </c>
      <c r="P1265" s="76">
        <f>'Results csv file'!Q1712</f>
        <v>-1.215974E-4</v>
      </c>
      <c r="Q1265" s="77">
        <f>'Results csv file'!R1712</f>
        <v>-2.7796219999999999E-4</v>
      </c>
      <c r="R1265" s="164"/>
      <c r="S1265" s="164"/>
      <c r="T1265" s="164"/>
      <c r="U1265" s="164"/>
      <c r="V1265" s="164"/>
      <c r="W1265" s="164"/>
      <c r="X1265" s="164"/>
    </row>
    <row r="1266" spans="1:24" x14ac:dyDescent="0.25">
      <c r="A1266" s="91" t="str">
        <f>'Results csv file'!A1717</f>
        <v>munxhoutot(VictoriaDaly)</v>
      </c>
      <c r="B1266" s="76">
        <f>'Results csv file'!C1713</f>
        <v>4.3086239999999998E-2</v>
      </c>
      <c r="C1266" s="76">
        <f>'Results csv file'!D1713</f>
        <v>3.6154310000000002E-2</v>
      </c>
      <c r="D1266" s="76">
        <f>'Results csv file'!E1713</f>
        <v>3.0754739999999999E-2</v>
      </c>
      <c r="E1266" s="76">
        <f>'Results csv file'!F1713</f>
        <v>2.6445449999999999E-2</v>
      </c>
      <c r="F1266" s="76">
        <f>'Results csv file'!G1713</f>
        <v>2.45124E-2</v>
      </c>
      <c r="G1266" s="76">
        <f>'Results csv file'!H1713</f>
        <v>2.2175319999999998E-2</v>
      </c>
      <c r="H1266" s="76">
        <f>'Results csv file'!I1713</f>
        <v>2.0236090000000002E-2</v>
      </c>
      <c r="I1266" s="76">
        <f>'Results csv file'!J1713</f>
        <v>1.867479E-2</v>
      </c>
      <c r="J1266" s="76">
        <f>'Results csv file'!K1713</f>
        <v>2.2428730000000001E-2</v>
      </c>
      <c r="K1266" s="76">
        <f>'Results csv file'!L1713</f>
        <v>2.397676E-2</v>
      </c>
      <c r="L1266" s="76">
        <f>'Results csv file'!M1713</f>
        <v>2.5104950000000001E-2</v>
      </c>
      <c r="M1266" s="76">
        <f>'Results csv file'!N1713</f>
        <v>2.4291509999999999E-2</v>
      </c>
      <c r="N1266" s="76">
        <f>'Results csv file'!O1713</f>
        <v>2.2925830000000001E-2</v>
      </c>
      <c r="O1266" s="76">
        <f>'Results csv file'!P1713</f>
        <v>2.1598050000000001E-2</v>
      </c>
      <c r="P1266" s="76">
        <f>'Results csv file'!Q1713</f>
        <v>2.0579819999999999E-2</v>
      </c>
      <c r="Q1266" s="77">
        <f>'Results csv file'!R1713</f>
        <v>1.977485E-2</v>
      </c>
      <c r="R1266" s="164"/>
      <c r="S1266" s="164"/>
      <c r="T1266" s="164"/>
      <c r="U1266" s="164"/>
      <c r="V1266" s="164"/>
      <c r="W1266" s="164"/>
      <c r="X1266" s="164"/>
    </row>
    <row r="1267" spans="1:24" x14ac:dyDescent="0.25">
      <c r="A1267" s="91" t="str">
        <f>'Results csv file'!A1718</f>
        <v>munxhoutot(VicDalyBal)</v>
      </c>
      <c r="B1267" s="76">
        <f>'Results csv file'!C1714</f>
        <v>1.276147E-2</v>
      </c>
      <c r="C1267" s="76">
        <f>'Results csv file'!D1714</f>
        <v>1.113278E-2</v>
      </c>
      <c r="D1267" s="76">
        <f>'Results csv file'!E1714</f>
        <v>1.006895E-2</v>
      </c>
      <c r="E1267" s="76">
        <f>'Results csv file'!F1714</f>
        <v>9.4461070000000005E-3</v>
      </c>
      <c r="F1267" s="76">
        <f>'Results csv file'!G1714</f>
        <v>8.4413630000000003E-3</v>
      </c>
      <c r="G1267" s="76">
        <f>'Results csv file'!H1714</f>
        <v>8.5870479999999999E-3</v>
      </c>
      <c r="H1267" s="76">
        <f>'Results csv file'!I1714</f>
        <v>8.9554519999999992E-3</v>
      </c>
      <c r="I1267" s="76">
        <f>'Results csv file'!J1714</f>
        <v>9.4111349999999993E-3</v>
      </c>
      <c r="J1267" s="76">
        <f>'Results csv file'!K1714</f>
        <v>6.0827030000000001E-3</v>
      </c>
      <c r="K1267" s="76">
        <f>'Results csv file'!L1714</f>
        <v>5.182842E-3</v>
      </c>
      <c r="L1267" s="76">
        <f>'Results csv file'!M1714</f>
        <v>4.7663369999999998E-3</v>
      </c>
      <c r="M1267" s="76">
        <f>'Results csv file'!N1714</f>
        <v>5.5508279999999998E-3</v>
      </c>
      <c r="N1267" s="76">
        <f>'Results csv file'!O1714</f>
        <v>6.1600120000000003E-3</v>
      </c>
      <c r="O1267" s="76">
        <f>'Results csv file'!P1714</f>
        <v>6.3147139999999999E-3</v>
      </c>
      <c r="P1267" s="76">
        <f>'Results csv file'!Q1714</f>
        <v>6.2565449999999996E-3</v>
      </c>
      <c r="Q1267" s="77">
        <f>'Results csv file'!R1714</f>
        <v>6.2759679999999998E-3</v>
      </c>
      <c r="R1267" s="164"/>
      <c r="S1267" s="164"/>
      <c r="T1267" s="164"/>
      <c r="U1267" s="164"/>
      <c r="V1267" s="164"/>
      <c r="W1267" s="164"/>
      <c r="X1267" s="164"/>
    </row>
    <row r="1268" spans="1:24" x14ac:dyDescent="0.25">
      <c r="A1268" s="91" t="str">
        <f>'Results csv file'!A1719</f>
        <v>munxhoutot(BarklySTenna)</v>
      </c>
      <c r="B1268" s="76">
        <f>'Results csv file'!C1715</f>
        <v>2.8585639999999999E-2</v>
      </c>
      <c r="C1268" s="76">
        <f>'Results csv file'!D1715</f>
        <v>2.3322880000000001E-2</v>
      </c>
      <c r="D1268" s="76">
        <f>'Results csv file'!E1715</f>
        <v>1.92208E-2</v>
      </c>
      <c r="E1268" s="76">
        <f>'Results csv file'!F1715</f>
        <v>1.5905590000000001E-2</v>
      </c>
      <c r="F1268" s="76">
        <f>'Results csv file'!G1715</f>
        <v>1.4498E-2</v>
      </c>
      <c r="G1268" s="76">
        <f>'Results csv file'!H1715</f>
        <v>1.263252E-2</v>
      </c>
      <c r="H1268" s="76">
        <f>'Results csv file'!I1715</f>
        <v>1.103905E-2</v>
      </c>
      <c r="I1268" s="76">
        <f>'Results csv file'!J1715</f>
        <v>9.7175679999999993E-3</v>
      </c>
      <c r="J1268" s="76">
        <f>'Results csv file'!K1715</f>
        <v>1.2669339999999999E-2</v>
      </c>
      <c r="K1268" s="76">
        <f>'Results csv file'!L1715</f>
        <v>1.373717E-2</v>
      </c>
      <c r="L1268" s="76">
        <f>'Results csv file'!M1715</f>
        <v>1.45139E-2</v>
      </c>
      <c r="M1268" s="76">
        <f>'Results csv file'!N1715</f>
        <v>1.393139E-2</v>
      </c>
      <c r="N1268" s="76">
        <f>'Results csv file'!O1715</f>
        <v>1.295108E-2</v>
      </c>
      <c r="O1268" s="76">
        <f>'Results csv file'!P1715</f>
        <v>1.1990270000000001E-2</v>
      </c>
      <c r="P1268" s="76">
        <f>'Results csv file'!Q1715</f>
        <v>1.122364E-2</v>
      </c>
      <c r="Q1268" s="77">
        <f>'Results csv file'!R1715</f>
        <v>1.0592900000000001E-2</v>
      </c>
      <c r="R1268" s="164"/>
      <c r="S1268" s="164"/>
      <c r="T1268" s="164"/>
      <c r="U1268" s="164"/>
      <c r="V1268" s="164"/>
      <c r="W1268" s="164"/>
      <c r="X1268" s="164"/>
    </row>
    <row r="1269" spans="1:24" x14ac:dyDescent="0.25">
      <c r="A1269" s="91" t="str">
        <f>'Results csv file'!A1720</f>
        <v>munxhoutot(BarklySBal)</v>
      </c>
      <c r="B1269" s="76">
        <f>'Results csv file'!C1716</f>
        <v>4.8469770000000002E-2</v>
      </c>
      <c r="C1269" s="76">
        <f>'Results csv file'!D1716</f>
        <v>4.3140299999999999E-2</v>
      </c>
      <c r="D1269" s="76">
        <f>'Results csv file'!E1716</f>
        <v>3.9132279999999998E-2</v>
      </c>
      <c r="E1269" s="76">
        <f>'Results csv file'!F1716</f>
        <v>3.5976180000000003E-2</v>
      </c>
      <c r="F1269" s="76">
        <f>'Results csv file'!G1716</f>
        <v>3.4921510000000003E-2</v>
      </c>
      <c r="G1269" s="76">
        <f>'Results csv file'!H1716</f>
        <v>3.3053390000000002E-2</v>
      </c>
      <c r="H1269" s="76">
        <f>'Results csv file'!I1716</f>
        <v>3.1419160000000002E-2</v>
      </c>
      <c r="I1269" s="76">
        <f>'Results csv file'!J1716</f>
        <v>3.0066860000000001E-2</v>
      </c>
      <c r="J1269" s="76">
        <f>'Results csv file'!K1716</f>
        <v>3.4186849999999998E-2</v>
      </c>
      <c r="K1269" s="76">
        <f>'Results csv file'!L1716</f>
        <v>3.5472190000000001E-2</v>
      </c>
      <c r="L1269" s="76">
        <f>'Results csv file'!M1716</f>
        <v>3.6353629999999998E-2</v>
      </c>
      <c r="M1269" s="76">
        <f>'Results csv file'!N1716</f>
        <v>3.4831979999999998E-2</v>
      </c>
      <c r="N1269" s="76">
        <f>'Results csv file'!O1716</f>
        <v>3.316417E-2</v>
      </c>
      <c r="O1269" s="76">
        <f>'Results csv file'!P1716</f>
        <v>3.1862229999999998E-2</v>
      </c>
      <c r="P1269" s="76">
        <f>'Results csv file'!Q1716</f>
        <v>3.0957510000000001E-2</v>
      </c>
      <c r="Q1269" s="77">
        <f>'Results csv file'!R1716</f>
        <v>3.020811E-2</v>
      </c>
      <c r="R1269" s="164"/>
      <c r="S1269" s="164"/>
      <c r="T1269" s="164"/>
      <c r="U1269" s="164"/>
      <c r="V1269" s="164"/>
      <c r="W1269" s="164"/>
      <c r="X1269" s="164"/>
    </row>
    <row r="1270" spans="1:24" x14ac:dyDescent="0.25">
      <c r="A1270" s="91" t="str">
        <f>'Results csv file'!A1721</f>
        <v>munxhoutot(AlcsprnTChar)</v>
      </c>
      <c r="B1270" s="76">
        <f>'Results csv file'!C1717</f>
        <v>6.1165879999999999E-2</v>
      </c>
      <c r="C1270" s="76">
        <f>'Results csv file'!D1717</f>
        <v>5.3620569999999999E-2</v>
      </c>
      <c r="D1270" s="76">
        <f>'Results csv file'!E1717</f>
        <v>4.7970640000000002E-2</v>
      </c>
      <c r="E1270" s="76">
        <f>'Results csv file'!F1717</f>
        <v>4.3528799999999999E-2</v>
      </c>
      <c r="F1270" s="76">
        <f>'Results csv file'!G1717</f>
        <v>4.1914460000000001E-2</v>
      </c>
      <c r="G1270" s="76">
        <f>'Results csv file'!H1717</f>
        <v>3.9168870000000001E-2</v>
      </c>
      <c r="H1270" s="76">
        <f>'Results csv file'!I1717</f>
        <v>3.6780479999999997E-2</v>
      </c>
      <c r="I1270" s="76">
        <f>'Results csv file'!J1717</f>
        <v>3.4789590000000002E-2</v>
      </c>
      <c r="J1270" s="76">
        <f>'Results csv file'!K1717</f>
        <v>4.0480759999999998E-2</v>
      </c>
      <c r="K1270" s="76">
        <f>'Results csv file'!L1717</f>
        <v>4.2086720000000001E-2</v>
      </c>
      <c r="L1270" s="76">
        <f>'Results csv file'!M1717</f>
        <v>4.3123830000000002E-2</v>
      </c>
      <c r="M1270" s="76">
        <f>'Results csv file'!N1717</f>
        <v>4.165075E-2</v>
      </c>
      <c r="N1270" s="76">
        <f>'Results csv file'!O1717</f>
        <v>3.9817459999999999E-2</v>
      </c>
      <c r="O1270" s="76">
        <f>'Results csv file'!P1717</f>
        <v>3.8278470000000002E-2</v>
      </c>
      <c r="P1270" s="76">
        <f>'Results csv file'!Q1717</f>
        <v>3.7179179999999999E-2</v>
      </c>
      <c r="Q1270" s="77">
        <f>'Results csv file'!R1717</f>
        <v>3.6255450000000002E-2</v>
      </c>
      <c r="R1270" s="164"/>
      <c r="S1270" s="164"/>
      <c r="T1270" s="164"/>
      <c r="U1270" s="164"/>
      <c r="V1270" s="164"/>
      <c r="W1270" s="164"/>
      <c r="X1270" s="164"/>
    </row>
    <row r="1271" spans="1:24" x14ac:dyDescent="0.25">
      <c r="A1271" s="91" t="str">
        <f>'Results csv file'!A1722</f>
        <v>munxhoutot(AlcsprnTHeav)</v>
      </c>
      <c r="B1271" s="76">
        <f>'Results csv file'!C1718</f>
        <v>3.4731350000000001E-2</v>
      </c>
      <c r="C1271" s="76">
        <f>'Results csv file'!D1718</f>
        <v>3.1144990000000001E-2</v>
      </c>
      <c r="D1271" s="76">
        <f>'Results csv file'!E1718</f>
        <v>2.825956E-2</v>
      </c>
      <c r="E1271" s="76">
        <f>'Results csv file'!F1718</f>
        <v>2.593929E-2</v>
      </c>
      <c r="F1271" s="76">
        <f>'Results csv file'!G1718</f>
        <v>2.5330169999999999E-2</v>
      </c>
      <c r="G1271" s="76">
        <f>'Results csv file'!H1718</f>
        <v>2.441256E-2</v>
      </c>
      <c r="H1271" s="76">
        <f>'Results csv file'!I1718</f>
        <v>2.3711070000000001E-2</v>
      </c>
      <c r="I1271" s="76">
        <f>'Results csv file'!J1718</f>
        <v>2.3223899999999999E-2</v>
      </c>
      <c r="J1271" s="76">
        <f>'Results csv file'!K1718</f>
        <v>2.5688559999999999E-2</v>
      </c>
      <c r="K1271" s="76">
        <f>'Results csv file'!L1718</f>
        <v>2.726872E-2</v>
      </c>
      <c r="L1271" s="76">
        <f>'Results csv file'!M1718</f>
        <v>2.870781E-2</v>
      </c>
      <c r="M1271" s="76">
        <f>'Results csv file'!N1718</f>
        <v>2.7616499999999999E-2</v>
      </c>
      <c r="N1271" s="76">
        <f>'Results csv file'!O1718</f>
        <v>2.6462139999999999E-2</v>
      </c>
      <c r="O1271" s="76">
        <f>'Results csv file'!P1718</f>
        <v>2.562774E-2</v>
      </c>
      <c r="P1271" s="76">
        <f>'Results csv file'!Q1718</f>
        <v>2.515939E-2</v>
      </c>
      <c r="Q1271" s="77">
        <f>'Results csv file'!R1718</f>
        <v>2.487607E-2</v>
      </c>
      <c r="R1271" s="164"/>
      <c r="S1271" s="164"/>
      <c r="T1271" s="164"/>
      <c r="U1271" s="164"/>
      <c r="V1271" s="164"/>
      <c r="W1271" s="164"/>
      <c r="X1271" s="164"/>
    </row>
    <row r="1272" spans="1:24" x14ac:dyDescent="0.25">
      <c r="A1272" s="91" t="str">
        <f>'Results csv file'!A1723</f>
        <v>munxhoutot(AlcsprnTLara)</v>
      </c>
      <c r="B1272" s="76">
        <f>'Results csv file'!C1719</f>
        <v>1.45585E-2</v>
      </c>
      <c r="C1272" s="76">
        <f>'Results csv file'!D1719</f>
        <v>9.9649479999999995E-3</v>
      </c>
      <c r="D1272" s="76">
        <f>'Results csv file'!E1719</f>
        <v>6.6515990000000002E-3</v>
      </c>
      <c r="E1272" s="76">
        <f>'Results csv file'!F1719</f>
        <v>4.1011099999999998E-3</v>
      </c>
      <c r="F1272" s="76">
        <f>'Results csv file'!G1719</f>
        <v>3.1591929999999998E-3</v>
      </c>
      <c r="G1272" s="76">
        <f>'Results csv file'!H1719</f>
        <v>1.7229190000000001E-3</v>
      </c>
      <c r="H1272" s="76">
        <f>'Results csv file'!I1719</f>
        <v>4.8006580000000001E-4</v>
      </c>
      <c r="I1272" s="76">
        <f>'Results csv file'!J1719</f>
        <v>-5.3970410000000004E-4</v>
      </c>
      <c r="J1272" s="76">
        <f>'Results csv file'!K1719</f>
        <v>2.01132E-3</v>
      </c>
      <c r="K1272" s="76">
        <f>'Results csv file'!L1719</f>
        <v>2.6035659999999999E-3</v>
      </c>
      <c r="L1272" s="76">
        <f>'Results csv file'!M1719</f>
        <v>2.943499E-3</v>
      </c>
      <c r="M1272" s="76">
        <f>'Results csv file'!N1719</f>
        <v>2.2267649999999999E-3</v>
      </c>
      <c r="N1272" s="76">
        <f>'Results csv file'!O1719</f>
        <v>1.4229309999999999E-3</v>
      </c>
      <c r="O1272" s="76">
        <f>'Results csv file'!P1719</f>
        <v>7.2453960000000005E-4</v>
      </c>
      <c r="P1272" s="76">
        <f>'Results csv file'!Q1719</f>
        <v>1.7092790000000001E-4</v>
      </c>
      <c r="Q1272" s="77">
        <f>'Results csv file'!R1719</f>
        <v>-3.0509489999999998E-4</v>
      </c>
      <c r="R1272" s="164"/>
      <c r="S1272" s="164"/>
      <c r="T1272" s="164"/>
      <c r="U1272" s="164"/>
      <c r="V1272" s="164"/>
      <c r="W1272" s="164"/>
      <c r="X1272" s="164"/>
    </row>
    <row r="1273" spans="1:24" x14ac:dyDescent="0.25">
      <c r="A1273" s="91" t="str">
        <f>'Results csv file'!A1724</f>
        <v>munxhoutot(AlcsprnTRoss)</v>
      </c>
      <c r="B1273" s="76">
        <f>'Results csv file'!C1720</f>
        <v>-3.5296580000000001E-2</v>
      </c>
      <c r="C1273" s="76">
        <f>'Results csv file'!D1720</f>
        <v>-3.3666630000000003E-2</v>
      </c>
      <c r="D1273" s="76">
        <f>'Results csv file'!E1720</f>
        <v>-3.2685980000000003E-2</v>
      </c>
      <c r="E1273" s="76">
        <f>'Results csv file'!F1720</f>
        <v>-3.2039430000000001E-2</v>
      </c>
      <c r="F1273" s="76">
        <f>'Results csv file'!G1720</f>
        <v>-3.3207220000000003E-2</v>
      </c>
      <c r="G1273" s="76">
        <f>'Results csv file'!H1720</f>
        <v>-3.2864009999999999E-2</v>
      </c>
      <c r="H1273" s="76">
        <f>'Results csv file'!I1720</f>
        <v>-3.2452759999999997E-2</v>
      </c>
      <c r="I1273" s="76">
        <f>'Results csv file'!J1720</f>
        <v>-3.2119960000000003E-2</v>
      </c>
      <c r="J1273" s="76">
        <f>'Results csv file'!K1720</f>
        <v>-3.9005720000000001E-2</v>
      </c>
      <c r="K1273" s="76">
        <f>'Results csv file'!L1720</f>
        <v>-4.1467749999999998E-2</v>
      </c>
      <c r="L1273" s="76">
        <f>'Results csv file'!M1720</f>
        <v>-4.2944370000000003E-2</v>
      </c>
      <c r="M1273" s="76">
        <f>'Results csv file'!N1720</f>
        <v>-4.0757450000000001E-2</v>
      </c>
      <c r="N1273" s="76">
        <f>'Results csv file'!O1720</f>
        <v>-3.8948190000000001E-2</v>
      </c>
      <c r="O1273" s="76">
        <f>'Results csv file'!P1720</f>
        <v>-3.8003250000000002E-2</v>
      </c>
      <c r="P1273" s="76">
        <f>'Results csv file'!Q1720</f>
        <v>-3.76716E-2</v>
      </c>
      <c r="Q1273" s="77">
        <f>'Results csv file'!R1720</f>
        <v>-3.7466569999999998E-2</v>
      </c>
      <c r="R1273" s="164"/>
      <c r="S1273" s="164"/>
      <c r="T1273" s="164"/>
      <c r="U1273" s="164"/>
      <c r="V1273" s="164"/>
      <c r="W1273" s="164"/>
      <c r="X1273" s="164"/>
    </row>
    <row r="1274" spans="1:24" x14ac:dyDescent="0.25">
      <c r="A1274" s="91" t="str">
        <f>'Results csv file'!A1725</f>
        <v>munxhoutot(AlcsprnTStua)</v>
      </c>
      <c r="B1274" s="76">
        <f>'Results csv file'!C1721</f>
        <v>1.8232149999999999E-2</v>
      </c>
      <c r="C1274" s="76">
        <f>'Results csv file'!D1721</f>
        <v>1.3329519999999999E-2</v>
      </c>
      <c r="D1274" s="76">
        <f>'Results csv file'!E1721</f>
        <v>9.7194659999999995E-3</v>
      </c>
      <c r="E1274" s="76">
        <f>'Results csv file'!F1721</f>
        <v>6.9224660000000004E-3</v>
      </c>
      <c r="F1274" s="76">
        <f>'Results csv file'!G1721</f>
        <v>5.8170360000000003E-3</v>
      </c>
      <c r="G1274" s="76">
        <f>'Results csv file'!H1721</f>
        <v>4.2743879999999996E-3</v>
      </c>
      <c r="H1274" s="76">
        <f>'Results csv file'!I1721</f>
        <v>2.9739760000000001E-3</v>
      </c>
      <c r="I1274" s="76">
        <f>'Results csv file'!J1721</f>
        <v>1.925586E-3</v>
      </c>
      <c r="J1274" s="76">
        <f>'Results csv file'!K1721</f>
        <v>4.5975740000000001E-3</v>
      </c>
      <c r="K1274" s="76">
        <f>'Results csv file'!L1721</f>
        <v>5.4118159999999998E-3</v>
      </c>
      <c r="L1274" s="76">
        <f>'Results csv file'!M1721</f>
        <v>5.9353729999999999E-3</v>
      </c>
      <c r="M1274" s="76">
        <f>'Results csv file'!N1721</f>
        <v>5.3341630000000003E-3</v>
      </c>
      <c r="N1274" s="76">
        <f>'Results csv file'!O1721</f>
        <v>4.4910940000000002E-3</v>
      </c>
      <c r="O1274" s="76">
        <f>'Results csv file'!P1721</f>
        <v>3.6959889999999998E-3</v>
      </c>
      <c r="P1274" s="76">
        <f>'Results csv file'!Q1721</f>
        <v>3.0651419999999999E-3</v>
      </c>
      <c r="Q1274" s="77">
        <f>'Results csv file'!R1721</f>
        <v>2.55091E-3</v>
      </c>
      <c r="R1274" s="164"/>
      <c r="S1274" s="164"/>
      <c r="T1274" s="164"/>
      <c r="U1274" s="164"/>
      <c r="V1274" s="164"/>
      <c r="W1274" s="164"/>
      <c r="X1274" s="164"/>
    </row>
    <row r="1275" spans="1:24" x14ac:dyDescent="0.25">
      <c r="A1275" s="91" t="str">
        <f>'Results csv file'!A1726</f>
        <v>munxhoutot(CentralDeser)</v>
      </c>
      <c r="B1275" s="76">
        <f>'Results csv file'!C1722</f>
        <v>3.0434470000000002E-2</v>
      </c>
      <c r="C1275" s="76">
        <f>'Results csv file'!D1722</f>
        <v>2.525941E-2</v>
      </c>
      <c r="D1275" s="76">
        <f>'Results csv file'!E1722</f>
        <v>2.147485E-2</v>
      </c>
      <c r="E1275" s="76">
        <f>'Results csv file'!F1722</f>
        <v>1.8562200000000001E-2</v>
      </c>
      <c r="F1275" s="76">
        <f>'Results csv file'!G1722</f>
        <v>1.7193079999999999E-2</v>
      </c>
      <c r="G1275" s="76">
        <f>'Results csv file'!H1722</f>
        <v>1.549597E-2</v>
      </c>
      <c r="H1275" s="76">
        <f>'Results csv file'!I1722</f>
        <v>1.407043E-2</v>
      </c>
      <c r="I1275" s="76">
        <f>'Results csv file'!J1722</f>
        <v>1.29065E-2</v>
      </c>
      <c r="J1275" s="76">
        <f>'Results csv file'!K1722</f>
        <v>1.5596260000000001E-2</v>
      </c>
      <c r="K1275" s="76">
        <f>'Results csv file'!L1722</f>
        <v>1.640134E-2</v>
      </c>
      <c r="L1275" s="76">
        <f>'Results csv file'!M1722</f>
        <v>1.687634E-2</v>
      </c>
      <c r="M1275" s="76">
        <f>'Results csv file'!N1722</f>
        <v>1.5900999999999998E-2</v>
      </c>
      <c r="N1275" s="76">
        <f>'Results csv file'!O1722</f>
        <v>1.4636349999999999E-2</v>
      </c>
      <c r="O1275" s="76">
        <f>'Results csv file'!P1722</f>
        <v>1.349522E-2</v>
      </c>
      <c r="P1275" s="76">
        <f>'Results csv file'!Q1722</f>
        <v>1.262342E-2</v>
      </c>
      <c r="Q1275" s="77">
        <f>'Results csv file'!R1722</f>
        <v>1.1906419999999999E-2</v>
      </c>
      <c r="R1275" s="164"/>
      <c r="S1275" s="164"/>
      <c r="T1275" s="164"/>
      <c r="U1275" s="164"/>
      <c r="V1275" s="164"/>
      <c r="W1275" s="164"/>
      <c r="X1275" s="164"/>
    </row>
    <row r="1276" spans="1:24" x14ac:dyDescent="0.25">
      <c r="A1276" s="91" t="str">
        <f>'Results csv file'!A1727</f>
        <v>munxhoutot(MacDonnellS)</v>
      </c>
      <c r="B1276" s="76">
        <f>'Results csv file'!C1723</f>
        <v>2.61902E-2</v>
      </c>
      <c r="C1276" s="76">
        <f>'Results csv file'!D1723</f>
        <v>2.0867429999999999E-2</v>
      </c>
      <c r="D1276" s="76">
        <f>'Results csv file'!E1723</f>
        <v>1.6849349999999999E-2</v>
      </c>
      <c r="E1276" s="76">
        <f>'Results csv file'!F1723</f>
        <v>1.365539E-2</v>
      </c>
      <c r="F1276" s="76">
        <f>'Results csv file'!G1723</f>
        <v>1.2436310000000001E-2</v>
      </c>
      <c r="G1276" s="76">
        <f>'Results csv file'!H1723</f>
        <v>1.0641970000000001E-2</v>
      </c>
      <c r="H1276" s="76">
        <f>'Results csv file'!I1723</f>
        <v>9.0992729999999997E-3</v>
      </c>
      <c r="I1276" s="76">
        <f>'Results csv file'!J1723</f>
        <v>7.8184980000000001E-3</v>
      </c>
      <c r="J1276" s="76">
        <f>'Results csv file'!K1723</f>
        <v>1.1248579999999999E-2</v>
      </c>
      <c r="K1276" s="76">
        <f>'Results csv file'!L1723</f>
        <v>1.239781E-2</v>
      </c>
      <c r="L1276" s="76">
        <f>'Results csv file'!M1723</f>
        <v>1.3171260000000001E-2</v>
      </c>
      <c r="M1276" s="76">
        <f>'Results csv file'!N1723</f>
        <v>1.252032E-2</v>
      </c>
      <c r="N1276" s="76">
        <f>'Results csv file'!O1723</f>
        <v>1.1501010000000001E-2</v>
      </c>
      <c r="O1276" s="76">
        <f>'Results csv file'!P1723</f>
        <v>1.05307E-2</v>
      </c>
      <c r="P1276" s="76">
        <f>'Results csv file'!Q1723</f>
        <v>9.7838820000000007E-3</v>
      </c>
      <c r="Q1276" s="77">
        <f>'Results csv file'!R1723</f>
        <v>9.1826660000000008E-3</v>
      </c>
      <c r="R1276" s="164"/>
      <c r="S1276" s="164"/>
      <c r="T1276" s="164"/>
      <c r="U1276" s="164"/>
      <c r="V1276" s="164"/>
      <c r="W1276" s="164"/>
      <c r="X1276" s="164"/>
    </row>
    <row r="1277" spans="1:24" x14ac:dyDescent="0.25">
      <c r="A1277" s="91" t="str">
        <f>'Results csv file'!A1728</f>
        <v>munxhoutot(Yulara)</v>
      </c>
      <c r="B1277" s="76">
        <f>'Results csv file'!C1724</f>
        <v>4.85098E-4</v>
      </c>
      <c r="C1277" s="76">
        <f>'Results csv file'!D1724</f>
        <v>-3.8655360000000001E-3</v>
      </c>
      <c r="D1277" s="76">
        <f>'Results csv file'!E1724</f>
        <v>-7.225642E-3</v>
      </c>
      <c r="E1277" s="76">
        <f>'Results csv file'!F1724</f>
        <v>-9.9087629999999993E-3</v>
      </c>
      <c r="F1277" s="76">
        <f>'Results csv file'!G1724</f>
        <v>-1.085848E-2</v>
      </c>
      <c r="G1277" s="76">
        <f>'Results csv file'!H1724</f>
        <v>-1.215899E-2</v>
      </c>
      <c r="H1277" s="76">
        <f>'Results csv file'!I1724</f>
        <v>-1.326598E-2</v>
      </c>
      <c r="I1277" s="76">
        <f>'Results csv file'!J1724</f>
        <v>-1.4149709999999999E-2</v>
      </c>
      <c r="J1277" s="76">
        <f>'Results csv file'!K1724</f>
        <v>-1.1886280000000001E-2</v>
      </c>
      <c r="K1277" s="76">
        <f>'Results csv file'!L1724</f>
        <v>-1.101504E-2</v>
      </c>
      <c r="L1277" s="76">
        <f>'Results csv file'!M1724</f>
        <v>-1.037561E-2</v>
      </c>
      <c r="M1277" s="76">
        <f>'Results csv file'!N1724</f>
        <v>-1.0404800000000001E-2</v>
      </c>
      <c r="N1277" s="76">
        <f>'Results csv file'!O1724</f>
        <v>-1.0744699999999999E-2</v>
      </c>
      <c r="O1277" s="76">
        <f>'Results csv file'!P1724</f>
        <v>-1.121078E-2</v>
      </c>
      <c r="P1277" s="76">
        <f>'Results csv file'!Q1724</f>
        <v>-1.1618720000000001E-2</v>
      </c>
      <c r="Q1277" s="77">
        <f>'Results csv file'!R1724</f>
        <v>-1.1948810000000001E-2</v>
      </c>
      <c r="R1277" s="164"/>
      <c r="S1277" s="164"/>
      <c r="T1277" s="164"/>
      <c r="U1277" s="164"/>
      <c r="V1277" s="164"/>
      <c r="W1277" s="164"/>
      <c r="X1277" s="164"/>
    </row>
    <row r="1278" spans="1:24" x14ac:dyDescent="0.25">
      <c r="A1278" s="91" t="str">
        <f>'Results csv file'!A1729</f>
        <v>munxhoutot(Acton)</v>
      </c>
      <c r="B1278" s="76">
        <f>'Results csv file'!C1725</f>
        <v>-2.5011430000000001E-2</v>
      </c>
      <c r="C1278" s="76">
        <f>'Results csv file'!D1725</f>
        <v>-2.7828820000000001E-2</v>
      </c>
      <c r="D1278" s="76">
        <f>'Results csv file'!E1725</f>
        <v>-3.0048020000000002E-2</v>
      </c>
      <c r="E1278" s="76">
        <f>'Results csv file'!F1725</f>
        <v>-3.1884549999999998E-2</v>
      </c>
      <c r="F1278" s="76">
        <f>'Results csv file'!G1725</f>
        <v>-3.2533220000000002E-2</v>
      </c>
      <c r="G1278" s="76">
        <f>'Results csv file'!H1725</f>
        <v>-3.3212289999999998E-2</v>
      </c>
      <c r="H1278" s="76">
        <f>'Results csv file'!I1725</f>
        <v>-3.376548E-2</v>
      </c>
      <c r="I1278" s="76">
        <f>'Results csv file'!J1725</f>
        <v>-3.4192609999999998E-2</v>
      </c>
      <c r="J1278" s="76">
        <f>'Results csv file'!K1725</f>
        <v>-3.3429590000000002E-2</v>
      </c>
      <c r="K1278" s="76">
        <f>'Results csv file'!L1725</f>
        <v>-3.2772040000000002E-2</v>
      </c>
      <c r="L1278" s="76">
        <f>'Results csv file'!M1725</f>
        <v>-3.216219E-2</v>
      </c>
      <c r="M1278" s="76">
        <f>'Results csv file'!N1725</f>
        <v>-3.1366030000000003E-2</v>
      </c>
      <c r="N1278" s="76">
        <f>'Results csv file'!O1725</f>
        <v>-3.0909900000000001E-2</v>
      </c>
      <c r="O1278" s="76">
        <f>'Results csv file'!P1725</f>
        <v>-3.080306E-2</v>
      </c>
      <c r="P1278" s="76">
        <f>'Results csv file'!Q1725</f>
        <v>-3.0832189999999999E-2</v>
      </c>
      <c r="Q1278" s="77">
        <f>'Results csv file'!R1725</f>
        <v>-3.0851610000000002E-2</v>
      </c>
      <c r="R1278" s="164"/>
      <c r="S1278" s="164"/>
      <c r="T1278" s="164"/>
      <c r="U1278" s="164"/>
      <c r="V1278" s="164"/>
      <c r="W1278" s="164"/>
      <c r="X1278" s="164"/>
    </row>
    <row r="1279" spans="1:24" x14ac:dyDescent="0.25">
      <c r="A1279" s="91" t="str">
        <f>'Results csv file'!A1730</f>
        <v>munxhoutot(Ainslie)</v>
      </c>
      <c r="B1279" s="76">
        <f>'Results csv file'!C1726</f>
        <v>2.927569E-2</v>
      </c>
      <c r="C1279" s="76">
        <f>'Results csv file'!D1726</f>
        <v>2.6086430000000001E-2</v>
      </c>
      <c r="D1279" s="76">
        <f>'Results csv file'!E1726</f>
        <v>2.357393E-2</v>
      </c>
      <c r="E1279" s="76">
        <f>'Results csv file'!F1726</f>
        <v>2.1623079999999999E-2</v>
      </c>
      <c r="F1279" s="76">
        <f>'Results csv file'!G1726</f>
        <v>2.120549E-2</v>
      </c>
      <c r="G1279" s="76">
        <f>'Results csv file'!H1726</f>
        <v>2.0570959999999999E-2</v>
      </c>
      <c r="H1279" s="76">
        <f>'Results csv file'!I1726</f>
        <v>2.0152400000000001E-2</v>
      </c>
      <c r="I1279" s="76">
        <f>'Results csv file'!J1726</f>
        <v>1.9947909999999999E-2</v>
      </c>
      <c r="J1279" s="76">
        <f>'Results csv file'!K1726</f>
        <v>2.2054379999999998E-2</v>
      </c>
      <c r="K1279" s="76">
        <f>'Results csv file'!L1726</f>
        <v>2.3383890000000001E-2</v>
      </c>
      <c r="L1279" s="76">
        <f>'Results csv file'!M1726</f>
        <v>2.4598020000000002E-2</v>
      </c>
      <c r="M1279" s="76">
        <f>'Results csv file'!N1726</f>
        <v>2.3184440000000001E-2</v>
      </c>
      <c r="N1279" s="76">
        <f>'Results csv file'!O1726</f>
        <v>2.1950979999999998E-2</v>
      </c>
      <c r="O1279" s="76">
        <f>'Results csv file'!P1726</f>
        <v>2.1185519999999999E-2</v>
      </c>
      <c r="P1279" s="76">
        <f>'Results csv file'!Q1726</f>
        <v>2.0853170000000001E-2</v>
      </c>
      <c r="Q1279" s="77">
        <f>'Results csv file'!R1726</f>
        <v>2.0706039999999998E-2</v>
      </c>
      <c r="R1279" s="164"/>
      <c r="S1279" s="164"/>
      <c r="T1279" s="164"/>
      <c r="U1279" s="164"/>
      <c r="V1279" s="164"/>
      <c r="W1279" s="164"/>
      <c r="X1279" s="164"/>
    </row>
    <row r="1280" spans="1:24" x14ac:dyDescent="0.25">
      <c r="A1280" s="91" t="str">
        <f>'Results csv file'!A1731</f>
        <v>munxhoutot(Braddon)</v>
      </c>
      <c r="B1280" s="76">
        <f>'Results csv file'!C1727</f>
        <v>6.2064519999999998E-2</v>
      </c>
      <c r="C1280" s="76">
        <f>'Results csv file'!D1727</f>
        <v>5.545696E-2</v>
      </c>
      <c r="D1280" s="76">
        <f>'Results csv file'!E1727</f>
        <v>5.0093230000000002E-2</v>
      </c>
      <c r="E1280" s="76">
        <f>'Results csv file'!F1727</f>
        <v>4.562737E-2</v>
      </c>
      <c r="F1280" s="76">
        <f>'Results csv file'!G1727</f>
        <v>4.34224E-2</v>
      </c>
      <c r="G1280" s="76">
        <f>'Results csv file'!H1727</f>
        <v>4.0629249999999999E-2</v>
      </c>
      <c r="H1280" s="76">
        <f>'Results csv file'!I1727</f>
        <v>3.8204589999999997E-2</v>
      </c>
      <c r="I1280" s="76">
        <f>'Results csv file'!J1727</f>
        <v>3.6148909999999999E-2</v>
      </c>
      <c r="J1280" s="76">
        <f>'Results csv file'!K1727</f>
        <v>4.0337690000000002E-2</v>
      </c>
      <c r="K1280" s="76">
        <f>'Results csv file'!L1727</f>
        <v>4.1967940000000002E-2</v>
      </c>
      <c r="L1280" s="76">
        <f>'Results csv file'!M1727</f>
        <v>4.3097290000000003E-2</v>
      </c>
      <c r="M1280" s="76">
        <f>'Results csv file'!N1727</f>
        <v>4.2040370000000001E-2</v>
      </c>
      <c r="N1280" s="76">
        <f>'Results csv file'!O1727</f>
        <v>4.0286250000000003E-2</v>
      </c>
      <c r="O1280" s="76">
        <f>'Results csv file'!P1727</f>
        <v>3.8572750000000003E-2</v>
      </c>
      <c r="P1280" s="76">
        <f>'Results csv file'!Q1727</f>
        <v>3.7218609999999999E-2</v>
      </c>
      <c r="Q1280" s="77">
        <f>'Results csv file'!R1727</f>
        <v>3.6106550000000001E-2</v>
      </c>
      <c r="R1280" s="164"/>
      <c r="S1280" s="164"/>
      <c r="T1280" s="164"/>
      <c r="U1280" s="164"/>
      <c r="V1280" s="164"/>
      <c r="W1280" s="164"/>
      <c r="X1280" s="164"/>
    </row>
    <row r="1281" spans="1:24" x14ac:dyDescent="0.25">
      <c r="A1281" s="91" t="str">
        <f>'Results csv file'!A1732</f>
        <v>munxhoutot(Campbell)</v>
      </c>
      <c r="B1281" s="76">
        <f>'Results csv file'!C1728</f>
        <v>1.635762E-2</v>
      </c>
      <c r="C1281" s="76">
        <f>'Results csv file'!D1728</f>
        <v>1.016191E-2</v>
      </c>
      <c r="D1281" s="76">
        <f>'Results csv file'!E1728</f>
        <v>5.3200490000000003E-3</v>
      </c>
      <c r="E1281" s="76">
        <f>'Results csv file'!F1728</f>
        <v>1.479223E-3</v>
      </c>
      <c r="F1281" s="76">
        <f>'Results csv file'!G1728</f>
        <v>-2.9381779999999998E-4</v>
      </c>
      <c r="G1281" s="76">
        <f>'Results csv file'!H1728</f>
        <v>-2.1589040000000001E-3</v>
      </c>
      <c r="H1281" s="76">
        <f>'Results csv file'!I1728</f>
        <v>-3.665013E-3</v>
      </c>
      <c r="I1281" s="76">
        <f>'Results csv file'!J1728</f>
        <v>-4.8602749999999998E-3</v>
      </c>
      <c r="J1281" s="76">
        <f>'Results csv file'!K1728</f>
        <v>-2.2055899999999999E-3</v>
      </c>
      <c r="K1281" s="76">
        <f>'Results csv file'!L1728</f>
        <v>-1.030528E-3</v>
      </c>
      <c r="L1281" s="76">
        <f>'Results csv file'!M1728</f>
        <v>-1.457734E-4</v>
      </c>
      <c r="M1281" s="76">
        <f>'Results csv file'!N1728</f>
        <v>-2.4330599999999999E-4</v>
      </c>
      <c r="N1281" s="76">
        <f>'Results csv file'!O1728</f>
        <v>-8.9687740000000005E-4</v>
      </c>
      <c r="O1281" s="76">
        <f>'Results csv file'!P1728</f>
        <v>-1.705467E-3</v>
      </c>
      <c r="P1281" s="76">
        <f>'Results csv file'!Q1728</f>
        <v>-2.3767950000000001E-3</v>
      </c>
      <c r="Q1281" s="77">
        <f>'Results csv file'!R1728</f>
        <v>-2.892361E-3</v>
      </c>
      <c r="R1281" s="164"/>
      <c r="S1281" s="164"/>
      <c r="T1281" s="164"/>
      <c r="U1281" s="164"/>
      <c r="V1281" s="164"/>
      <c r="W1281" s="164"/>
      <c r="X1281" s="164"/>
    </row>
    <row r="1282" spans="1:24" x14ac:dyDescent="0.25">
      <c r="A1282" s="91" t="str">
        <f>'Results csv file'!A1733</f>
        <v>munxhoutot(Cit7)</v>
      </c>
      <c r="B1282" s="76">
        <f>'Results csv file'!C1729</f>
        <v>6.6087690000000004E-2</v>
      </c>
      <c r="C1282" s="76">
        <f>'Results csv file'!D1729</f>
        <v>5.9400059999999998E-2</v>
      </c>
      <c r="D1282" s="76">
        <f>'Results csv file'!E1729</f>
        <v>5.3993159999999998E-2</v>
      </c>
      <c r="E1282" s="76">
        <f>'Results csv file'!F1729</f>
        <v>4.9492269999999998E-2</v>
      </c>
      <c r="F1282" s="76">
        <f>'Results csv file'!G1729</f>
        <v>4.7591380000000003E-2</v>
      </c>
      <c r="G1282" s="76">
        <f>'Results csv file'!H1729</f>
        <v>4.4759359999999998E-2</v>
      </c>
      <c r="H1282" s="76">
        <f>'Results csv file'!I1729</f>
        <v>4.2285009999999998E-2</v>
      </c>
      <c r="I1282" s="76">
        <f>'Results csv file'!J1729</f>
        <v>4.0179329999999999E-2</v>
      </c>
      <c r="J1282" s="76">
        <f>'Results csv file'!K1729</f>
        <v>4.5240990000000002E-2</v>
      </c>
      <c r="K1282" s="76">
        <f>'Results csv file'!L1729</f>
        <v>4.7072620000000003E-2</v>
      </c>
      <c r="L1282" s="76">
        <f>'Results csv file'!M1729</f>
        <v>4.8337900000000003E-2</v>
      </c>
      <c r="M1282" s="76">
        <f>'Results csv file'!N1729</f>
        <v>4.72459E-2</v>
      </c>
      <c r="N1282" s="76">
        <f>'Results csv file'!O1729</f>
        <v>4.5520539999999998E-2</v>
      </c>
      <c r="O1282" s="76">
        <f>'Results csv file'!P1729</f>
        <v>4.3886809999999998E-2</v>
      </c>
      <c r="P1282" s="76">
        <f>'Results csv file'!Q1729</f>
        <v>4.2654049999999999E-2</v>
      </c>
      <c r="Q1282" s="77">
        <f>'Results csv file'!R1729</f>
        <v>4.1664420000000001E-2</v>
      </c>
      <c r="R1282" s="164"/>
      <c r="S1282" s="164"/>
      <c r="T1282" s="164"/>
      <c r="U1282" s="164"/>
      <c r="V1282" s="164"/>
      <c r="W1282" s="164"/>
      <c r="X1282" s="164"/>
    </row>
    <row r="1283" spans="1:24" x14ac:dyDescent="0.25">
      <c r="A1283" s="91" t="str">
        <f>'Results csv file'!A1734</f>
        <v>munxhoutot(Dickson)</v>
      </c>
      <c r="B1283" s="76">
        <f>'Results csv file'!C1730</f>
        <v>3.8330940000000001E-2</v>
      </c>
      <c r="C1283" s="76">
        <f>'Results csv file'!D1730</f>
        <v>3.2309869999999997E-2</v>
      </c>
      <c r="D1283" s="76">
        <f>'Results csv file'!E1730</f>
        <v>2.7198940000000001E-2</v>
      </c>
      <c r="E1283" s="76">
        <f>'Results csv file'!F1730</f>
        <v>2.2790149999999999E-2</v>
      </c>
      <c r="F1283" s="76">
        <f>'Results csv file'!G1730</f>
        <v>2.0709149999999999E-2</v>
      </c>
      <c r="G1283" s="76">
        <f>'Results csv file'!H1730</f>
        <v>1.815452E-2</v>
      </c>
      <c r="H1283" s="76">
        <f>'Results csv file'!I1730</f>
        <v>1.592959E-2</v>
      </c>
      <c r="I1283" s="76">
        <f>'Results csv file'!J1730</f>
        <v>1.405461E-2</v>
      </c>
      <c r="J1283" s="76">
        <f>'Results csv file'!K1730</f>
        <v>1.7317900000000001E-2</v>
      </c>
      <c r="K1283" s="76">
        <f>'Results csv file'!L1730</f>
        <v>1.8757079999999999E-2</v>
      </c>
      <c r="L1283" s="76">
        <f>'Results csv file'!M1730</f>
        <v>1.9888010000000001E-2</v>
      </c>
      <c r="M1283" s="76">
        <f>'Results csv file'!N1730</f>
        <v>1.9596289999999999E-2</v>
      </c>
      <c r="N1283" s="76">
        <f>'Results csv file'!O1730</f>
        <v>1.865352E-2</v>
      </c>
      <c r="O1283" s="76">
        <f>'Results csv file'!P1730</f>
        <v>1.7547400000000001E-2</v>
      </c>
      <c r="P1283" s="76">
        <f>'Results csv file'!Q1730</f>
        <v>1.6617300000000002E-2</v>
      </c>
      <c r="Q1283" s="77">
        <f>'Results csv file'!R1730</f>
        <v>1.5832780000000001E-2</v>
      </c>
      <c r="R1283" s="164"/>
      <c r="S1283" s="164"/>
      <c r="T1283" s="164"/>
      <c r="U1283" s="164"/>
      <c r="V1283" s="164"/>
      <c r="W1283" s="164"/>
      <c r="X1283" s="164"/>
    </row>
    <row r="1284" spans="1:24" x14ac:dyDescent="0.25">
      <c r="A1284" s="91" t="str">
        <f>'Results csv file'!A1735</f>
        <v>munxhoutot(Downer)</v>
      </c>
      <c r="B1284" s="76">
        <f>'Results csv file'!C1731</f>
        <v>1.348103E-2</v>
      </c>
      <c r="C1284" s="76">
        <f>'Results csv file'!D1731</f>
        <v>8.2583369999999993E-3</v>
      </c>
      <c r="D1284" s="76">
        <f>'Results csv file'!E1731</f>
        <v>3.6148920000000002E-3</v>
      </c>
      <c r="E1284" s="76">
        <f>'Results csv file'!F1731</f>
        <v>-5.031282E-4</v>
      </c>
      <c r="F1284" s="76">
        <f>'Results csv file'!G1731</f>
        <v>-2.5591759999999998E-3</v>
      </c>
      <c r="G1284" s="76">
        <f>'Results csv file'!H1731</f>
        <v>-4.6989550000000003E-3</v>
      </c>
      <c r="H1284" s="76">
        <f>'Results csv file'!I1731</f>
        <v>-6.5663809999999996E-3</v>
      </c>
      <c r="I1284" s="76">
        <f>'Results csv file'!J1731</f>
        <v>-8.1318009999999993E-3</v>
      </c>
      <c r="J1284" s="76">
        <f>'Results csv file'!K1731</f>
        <v>-6.51295E-3</v>
      </c>
      <c r="K1284" s="76">
        <f>'Results csv file'!L1731</f>
        <v>-5.3711949999999996E-3</v>
      </c>
      <c r="L1284" s="76">
        <f>'Results csv file'!M1731</f>
        <v>-4.3159419999999997E-3</v>
      </c>
      <c r="M1284" s="76">
        <f>'Results csv file'!N1731</f>
        <v>-3.781347E-3</v>
      </c>
      <c r="N1284" s="76">
        <f>'Results csv file'!O1731</f>
        <v>-3.9173150000000002E-3</v>
      </c>
      <c r="O1284" s="76">
        <f>'Results csv file'!P1731</f>
        <v>-4.450931E-3</v>
      </c>
      <c r="P1284" s="76">
        <f>'Results csv file'!Q1731</f>
        <v>-5.0228089999999996E-3</v>
      </c>
      <c r="Q1284" s="77">
        <f>'Results csv file'!R1731</f>
        <v>-5.5074010000000003E-3</v>
      </c>
      <c r="R1284" s="164"/>
      <c r="S1284" s="164"/>
      <c r="T1284" s="164"/>
      <c r="U1284" s="164"/>
      <c r="V1284" s="164"/>
      <c r="W1284" s="164"/>
      <c r="X1284" s="164"/>
    </row>
    <row r="1285" spans="1:24" x14ac:dyDescent="0.25">
      <c r="A1285" s="91" t="str">
        <f>'Results csv file'!A1736</f>
        <v>munxhoutot(Duntroon)</v>
      </c>
      <c r="B1285" s="76">
        <f>'Results csv file'!C1732</f>
        <v>4.033987E-2</v>
      </c>
      <c r="C1285" s="76">
        <f>'Results csv file'!D1732</f>
        <v>3.4074269999999997E-2</v>
      </c>
      <c r="D1285" s="76">
        <f>'Results csv file'!E1732</f>
        <v>2.8809189999999998E-2</v>
      </c>
      <c r="E1285" s="76">
        <f>'Results csv file'!F1732</f>
        <v>2.4306649999999999E-2</v>
      </c>
      <c r="F1285" s="76">
        <f>'Results csv file'!G1732</f>
        <v>2.2086410000000001E-2</v>
      </c>
      <c r="G1285" s="76">
        <f>'Results csv file'!H1732</f>
        <v>1.9460870000000002E-2</v>
      </c>
      <c r="H1285" s="76">
        <f>'Results csv file'!I1732</f>
        <v>1.7175550000000001E-2</v>
      </c>
      <c r="I1285" s="76">
        <f>'Results csv file'!J1732</f>
        <v>1.524035E-2</v>
      </c>
      <c r="J1285" s="76">
        <f>'Results csv file'!K1732</f>
        <v>1.8343120000000001E-2</v>
      </c>
      <c r="K1285" s="76">
        <f>'Results csv file'!L1732</f>
        <v>1.9678330000000001E-2</v>
      </c>
      <c r="L1285" s="76">
        <f>'Results csv file'!M1732</f>
        <v>2.0723950000000001E-2</v>
      </c>
      <c r="M1285" s="76">
        <f>'Results csv file'!N1732</f>
        <v>2.0344600000000001E-2</v>
      </c>
      <c r="N1285" s="76">
        <f>'Results csv file'!O1732</f>
        <v>1.9324299999999999E-2</v>
      </c>
      <c r="O1285" s="76">
        <f>'Results csv file'!P1732</f>
        <v>1.815978E-2</v>
      </c>
      <c r="P1285" s="76">
        <f>'Results csv file'!Q1732</f>
        <v>1.717086E-2</v>
      </c>
      <c r="Q1285" s="77">
        <f>'Results csv file'!R1732</f>
        <v>1.6337319999999999E-2</v>
      </c>
      <c r="R1285" s="164"/>
      <c r="S1285" s="164"/>
      <c r="T1285" s="164"/>
      <c r="U1285" s="164"/>
      <c r="V1285" s="164"/>
      <c r="W1285" s="164"/>
      <c r="X1285" s="164"/>
    </row>
    <row r="1286" spans="1:24" x14ac:dyDescent="0.25">
      <c r="A1286" s="91" t="str">
        <f>'Results csv file'!A1737</f>
        <v>munxhoutot(Hackett)</v>
      </c>
      <c r="B1286" s="76">
        <f>'Results csv file'!C1733</f>
        <v>1.0793000000000001E-2</v>
      </c>
      <c r="C1286" s="76">
        <f>'Results csv file'!D1733</f>
        <v>5.6628260000000001E-3</v>
      </c>
      <c r="D1286" s="76">
        <f>'Results csv file'!E1733</f>
        <v>1.244755E-3</v>
      </c>
      <c r="E1286" s="76">
        <f>'Results csv file'!F1733</f>
        <v>-2.6097410000000001E-3</v>
      </c>
      <c r="F1286" s="76">
        <f>'Results csv file'!G1733</f>
        <v>-4.3626289999999998E-3</v>
      </c>
      <c r="G1286" s="76">
        <f>'Results csv file'!H1733</f>
        <v>-6.3350639999999996E-3</v>
      </c>
      <c r="H1286" s="76">
        <f>'Results csv file'!I1733</f>
        <v>-8.0456350000000006E-3</v>
      </c>
      <c r="I1286" s="76">
        <f>'Results csv file'!J1733</f>
        <v>-9.4743169999999995E-3</v>
      </c>
      <c r="J1286" s="76">
        <f>'Results csv file'!K1733</f>
        <v>-7.4256080000000002E-3</v>
      </c>
      <c r="K1286" s="76">
        <f>'Results csv file'!L1733</f>
        <v>-6.2463739999999999E-3</v>
      </c>
      <c r="L1286" s="76">
        <f>'Results csv file'!M1733</f>
        <v>-5.2209029999999998E-3</v>
      </c>
      <c r="M1286" s="76">
        <f>'Results csv file'!N1733</f>
        <v>-4.8415309999999996E-3</v>
      </c>
      <c r="N1286" s="76">
        <f>'Results csv file'!O1733</f>
        <v>-5.055398E-3</v>
      </c>
      <c r="O1286" s="76">
        <f>'Results csv file'!P1733</f>
        <v>-5.5795020000000001E-3</v>
      </c>
      <c r="P1286" s="76">
        <f>'Results csv file'!Q1733</f>
        <v>-6.1030670000000002E-3</v>
      </c>
      <c r="Q1286" s="77">
        <f>'Results csv file'!R1733</f>
        <v>-6.5393379999999996E-3</v>
      </c>
      <c r="R1286" s="164"/>
      <c r="S1286" s="164"/>
      <c r="T1286" s="164"/>
      <c r="U1286" s="164"/>
      <c r="V1286" s="164"/>
      <c r="W1286" s="164"/>
      <c r="X1286" s="164"/>
    </row>
    <row r="1287" spans="1:24" x14ac:dyDescent="0.25">
      <c r="A1287" s="91" t="str">
        <f>'Results csv file'!A1738</f>
        <v>munxhoutot(Kowen)</v>
      </c>
      <c r="B1287" s="76">
        <f>'Results csv file'!C1734</f>
        <v>4.9015429999999999E-2</v>
      </c>
      <c r="C1287" s="76">
        <f>'Results csv file'!D1734</f>
        <v>4.2611589999999998E-2</v>
      </c>
      <c r="D1287" s="76">
        <f>'Results csv file'!E1734</f>
        <v>3.7285640000000002E-2</v>
      </c>
      <c r="E1287" s="76">
        <f>'Results csv file'!F1734</f>
        <v>3.2780169999999997E-2</v>
      </c>
      <c r="F1287" s="76">
        <f>'Results csv file'!G1734</f>
        <v>3.0564439999999998E-2</v>
      </c>
      <c r="G1287" s="76">
        <f>'Results csv file'!H1734</f>
        <v>2.782712E-2</v>
      </c>
      <c r="H1287" s="76">
        <f>'Results csv file'!I1734</f>
        <v>2.542908E-2</v>
      </c>
      <c r="I1287" s="76">
        <f>'Results csv file'!J1734</f>
        <v>2.341965E-2</v>
      </c>
      <c r="J1287" s="76">
        <f>'Results csv file'!K1734</f>
        <v>2.7042679999999999E-2</v>
      </c>
      <c r="K1287" s="76">
        <f>'Results csv file'!L1734</f>
        <v>2.8480289999999998E-2</v>
      </c>
      <c r="L1287" s="76">
        <f>'Results csv file'!M1734</f>
        <v>2.9542430000000001E-2</v>
      </c>
      <c r="M1287" s="76">
        <f>'Results csv file'!N1734</f>
        <v>2.8863159999999999E-2</v>
      </c>
      <c r="N1287" s="76">
        <f>'Results csv file'!O1734</f>
        <v>2.7534860000000001E-2</v>
      </c>
      <c r="O1287" s="76">
        <f>'Results csv file'!P1734</f>
        <v>2.6159640000000001E-2</v>
      </c>
      <c r="P1287" s="76">
        <f>'Results csv file'!Q1734</f>
        <v>2.5027310000000001E-2</v>
      </c>
      <c r="Q1287" s="77">
        <f>'Results csv file'!R1734</f>
        <v>2.4079320000000001E-2</v>
      </c>
      <c r="R1287" s="164"/>
      <c r="S1287" s="164"/>
      <c r="T1287" s="164"/>
      <c r="U1287" s="164"/>
      <c r="V1287" s="164"/>
      <c r="W1287" s="164"/>
      <c r="X1287" s="164"/>
    </row>
    <row r="1288" spans="1:24" x14ac:dyDescent="0.25">
      <c r="A1288" s="91" t="str">
        <f>'Results csv file'!A1739</f>
        <v>munxhoutot(Lyneham)</v>
      </c>
      <c r="B1288" s="76">
        <f>'Results csv file'!C1735</f>
        <v>3.3032119999999998E-2</v>
      </c>
      <c r="C1288" s="76">
        <f>'Results csv file'!D1735</f>
        <v>2.7400649999999999E-2</v>
      </c>
      <c r="D1288" s="76">
        <f>'Results csv file'!E1735</f>
        <v>2.263917E-2</v>
      </c>
      <c r="E1288" s="76">
        <f>'Results csv file'!F1735</f>
        <v>1.8549630000000001E-2</v>
      </c>
      <c r="F1288" s="76">
        <f>'Results csv file'!G1735</f>
        <v>1.6593739999999999E-2</v>
      </c>
      <c r="G1288" s="76">
        <f>'Results csv file'!H1735</f>
        <v>1.4253E-2</v>
      </c>
      <c r="H1288" s="76">
        <f>'Results csv file'!I1735</f>
        <v>1.221299E-2</v>
      </c>
      <c r="I1288" s="76">
        <f>'Results csv file'!J1735</f>
        <v>1.049374E-2</v>
      </c>
      <c r="J1288" s="76">
        <f>'Results csv file'!K1735</f>
        <v>1.3369300000000001E-2</v>
      </c>
      <c r="K1288" s="76">
        <f>'Results csv file'!L1735</f>
        <v>1.470223E-2</v>
      </c>
      <c r="L1288" s="76">
        <f>'Results csv file'!M1735</f>
        <v>1.5755870000000002E-2</v>
      </c>
      <c r="M1288" s="76">
        <f>'Results csv file'!N1735</f>
        <v>1.5551809999999999E-2</v>
      </c>
      <c r="N1288" s="76">
        <f>'Results csv file'!O1735</f>
        <v>1.470722E-2</v>
      </c>
      <c r="O1288" s="76">
        <f>'Results csv file'!P1735</f>
        <v>1.369886E-2</v>
      </c>
      <c r="P1288" s="76">
        <f>'Results csv file'!Q1735</f>
        <v>1.2836699999999999E-2</v>
      </c>
      <c r="Q1288" s="77">
        <f>'Results csv file'!R1735</f>
        <v>1.2110330000000001E-2</v>
      </c>
      <c r="R1288" s="164"/>
      <c r="S1288" s="164"/>
      <c r="T1288" s="164"/>
      <c r="U1288" s="164"/>
      <c r="V1288" s="164"/>
      <c r="W1288" s="164"/>
      <c r="X1288" s="164"/>
    </row>
    <row r="1289" spans="1:24" x14ac:dyDescent="0.25">
      <c r="A1289" s="91" t="str">
        <f>'Results csv file'!A1740</f>
        <v>munxhoutot(Majura)</v>
      </c>
      <c r="B1289" s="76">
        <f>'Results csv file'!C1736</f>
        <v>7.1525030000000003E-2</v>
      </c>
      <c r="C1289" s="76">
        <f>'Results csv file'!D1736</f>
        <v>6.3502279999999994E-2</v>
      </c>
      <c r="D1289" s="76">
        <f>'Results csv file'!E1736</f>
        <v>5.6535679999999998E-2</v>
      </c>
      <c r="E1289" s="76">
        <f>'Results csv file'!F1736</f>
        <v>5.0465099999999999E-2</v>
      </c>
      <c r="F1289" s="76">
        <f>'Results csv file'!G1736</f>
        <v>4.688589E-2</v>
      </c>
      <c r="G1289" s="76">
        <f>'Results csv file'!H1736</f>
        <v>4.3095620000000001E-2</v>
      </c>
      <c r="H1289" s="76">
        <f>'Results csv file'!I1736</f>
        <v>3.9760700000000003E-2</v>
      </c>
      <c r="I1289" s="76">
        <f>'Results csv file'!J1736</f>
        <v>3.6900479999999999E-2</v>
      </c>
      <c r="J1289" s="76">
        <f>'Results csv file'!K1736</f>
        <v>3.9885120000000003E-2</v>
      </c>
      <c r="K1289" s="76">
        <f>'Results csv file'!L1736</f>
        <v>4.1532029999999998E-2</v>
      </c>
      <c r="L1289" s="76">
        <f>'Results csv file'!M1736</f>
        <v>4.2981539999999999E-2</v>
      </c>
      <c r="M1289" s="76">
        <f>'Results csv file'!N1736</f>
        <v>4.2648180000000001E-2</v>
      </c>
      <c r="N1289" s="76">
        <f>'Results csv file'!O1736</f>
        <v>4.1326290000000002E-2</v>
      </c>
      <c r="O1289" s="76">
        <f>'Results csv file'!P1736</f>
        <v>3.9655000000000003E-2</v>
      </c>
      <c r="P1289" s="76">
        <f>'Results csv file'!Q1736</f>
        <v>3.8122629999999998E-2</v>
      </c>
      <c r="Q1289" s="77">
        <f>'Results csv file'!R1736</f>
        <v>3.6757060000000001E-2</v>
      </c>
      <c r="R1289" s="164"/>
      <c r="S1289" s="164"/>
      <c r="T1289" s="164"/>
      <c r="U1289" s="164"/>
      <c r="V1289" s="164"/>
      <c r="W1289" s="164"/>
      <c r="X1289" s="164"/>
    </row>
    <row r="1290" spans="1:24" x14ac:dyDescent="0.25">
      <c r="A1290" s="91" t="str">
        <f>'Results csv file'!A1741</f>
        <v>munxhoutot(OConnor)</v>
      </c>
      <c r="B1290" s="76">
        <f>'Results csv file'!C1737</f>
        <v>1.2808959999999999E-2</v>
      </c>
      <c r="C1290" s="76">
        <f>'Results csv file'!D1737</f>
        <v>7.7999109999999997E-3</v>
      </c>
      <c r="D1290" s="76">
        <f>'Results csv file'!E1737</f>
        <v>3.4632109999999999E-3</v>
      </c>
      <c r="E1290" s="76">
        <f>'Results csv file'!F1737</f>
        <v>-3.3002740000000002E-4</v>
      </c>
      <c r="F1290" s="76">
        <f>'Results csv file'!G1737</f>
        <v>-2.1307779999999998E-3</v>
      </c>
      <c r="G1290" s="76">
        <f>'Results csv file'!H1737</f>
        <v>-4.1017889999999998E-3</v>
      </c>
      <c r="H1290" s="76">
        <f>'Results csv file'!I1737</f>
        <v>-5.8012790000000003E-3</v>
      </c>
      <c r="I1290" s="76">
        <f>'Results csv file'!J1737</f>
        <v>-7.2188249999999999E-3</v>
      </c>
      <c r="J1290" s="76">
        <f>'Results csv file'!K1737</f>
        <v>-5.2089950000000001E-3</v>
      </c>
      <c r="K1290" s="76">
        <f>'Results csv file'!L1737</f>
        <v>-3.9830530000000003E-3</v>
      </c>
      <c r="L1290" s="76">
        <f>'Results csv file'!M1737</f>
        <v>-2.9302059999999999E-3</v>
      </c>
      <c r="M1290" s="76">
        <f>'Results csv file'!N1737</f>
        <v>-2.5710440000000002E-3</v>
      </c>
      <c r="N1290" s="76">
        <f>'Results csv file'!O1737</f>
        <v>-2.8524589999999999E-3</v>
      </c>
      <c r="O1290" s="76">
        <f>'Results csv file'!P1737</f>
        <v>-3.4435339999999998E-3</v>
      </c>
      <c r="P1290" s="76">
        <f>'Results csv file'!Q1737</f>
        <v>-4.0147749999999999E-3</v>
      </c>
      <c r="Q1290" s="77">
        <f>'Results csv file'!R1737</f>
        <v>-4.4889600000000002E-3</v>
      </c>
      <c r="R1290" s="164"/>
      <c r="S1290" s="164"/>
      <c r="T1290" s="164"/>
      <c r="U1290" s="164"/>
      <c r="V1290" s="164"/>
      <c r="W1290" s="164"/>
      <c r="X1290" s="164"/>
    </row>
    <row r="1291" spans="1:24" x14ac:dyDescent="0.25">
      <c r="A1291" s="91" t="str">
        <f>'Results csv file'!A1742</f>
        <v>munxhoutot(Reid)</v>
      </c>
      <c r="B1291" s="76">
        <f>'Results csv file'!C1738</f>
        <v>5.9080260000000002E-2</v>
      </c>
      <c r="C1291" s="76">
        <f>'Results csv file'!D1738</f>
        <v>5.204976E-2</v>
      </c>
      <c r="D1291" s="76">
        <f>'Results csv file'!E1738</f>
        <v>4.644848E-2</v>
      </c>
      <c r="E1291" s="76">
        <f>'Results csv file'!F1738</f>
        <v>4.1858270000000003E-2</v>
      </c>
      <c r="F1291" s="76">
        <f>'Results csv file'!G1738</f>
        <v>3.9390330000000001E-2</v>
      </c>
      <c r="G1291" s="76">
        <f>'Results csv file'!H1738</f>
        <v>3.6468970000000003E-2</v>
      </c>
      <c r="H1291" s="76">
        <f>'Results csv file'!I1738</f>
        <v>3.3985260000000003E-2</v>
      </c>
      <c r="I1291" s="76">
        <f>'Results csv file'!J1738</f>
        <v>3.1939950000000002E-2</v>
      </c>
      <c r="J1291" s="76">
        <f>'Results csv file'!K1738</f>
        <v>3.5872550000000003E-2</v>
      </c>
      <c r="K1291" s="76">
        <f>'Results csv file'!L1738</f>
        <v>3.725067E-2</v>
      </c>
      <c r="L1291" s="76">
        <f>'Results csv file'!M1738</f>
        <v>3.8134189999999998E-2</v>
      </c>
      <c r="M1291" s="76">
        <f>'Results csv file'!N1738</f>
        <v>3.6993079999999998E-2</v>
      </c>
      <c r="N1291" s="76">
        <f>'Results csv file'!O1738</f>
        <v>3.519137E-2</v>
      </c>
      <c r="O1291" s="76">
        <f>'Results csv file'!P1738</f>
        <v>3.3440690000000002E-2</v>
      </c>
      <c r="P1291" s="76">
        <f>'Results csv file'!Q1738</f>
        <v>3.2070229999999998E-2</v>
      </c>
      <c r="Q1291" s="77">
        <f>'Results csv file'!R1738</f>
        <v>3.0962070000000001E-2</v>
      </c>
      <c r="R1291" s="164"/>
      <c r="S1291" s="164"/>
      <c r="T1291" s="164"/>
      <c r="U1291" s="164"/>
      <c r="V1291" s="164"/>
      <c r="W1291" s="164"/>
      <c r="X1291" s="164"/>
    </row>
    <row r="1292" spans="1:24" x14ac:dyDescent="0.25">
      <c r="A1292" s="91" t="str">
        <f>'Results csv file'!A1743</f>
        <v>munxhoutot(Russell)</v>
      </c>
      <c r="B1292" s="76">
        <f>'Results csv file'!C1739</f>
        <v>3.7345639999999999E-2</v>
      </c>
      <c r="C1292" s="76">
        <f>'Results csv file'!D1739</f>
        <v>3.1407160000000003E-2</v>
      </c>
      <c r="D1292" s="76">
        <f>'Results csv file'!E1739</f>
        <v>2.6408149999999998E-2</v>
      </c>
      <c r="E1292" s="76">
        <f>'Results csv file'!F1739</f>
        <v>2.2120689999999998E-2</v>
      </c>
      <c r="F1292" s="76">
        <f>'Results csv file'!G1739</f>
        <v>2.013798E-2</v>
      </c>
      <c r="G1292" s="76">
        <f>'Results csv file'!H1739</f>
        <v>1.7643180000000001E-2</v>
      </c>
      <c r="H1292" s="76">
        <f>'Results csv file'!I1739</f>
        <v>1.546807E-2</v>
      </c>
      <c r="I1292" s="76">
        <f>'Results csv file'!J1739</f>
        <v>1.3642420000000001E-2</v>
      </c>
      <c r="J1292" s="76">
        <f>'Results csv file'!K1739</f>
        <v>1.699908E-2</v>
      </c>
      <c r="K1292" s="76">
        <f>'Results csv file'!L1739</f>
        <v>1.8427079999999998E-2</v>
      </c>
      <c r="L1292" s="76">
        <f>'Results csv file'!M1739</f>
        <v>1.9528299999999998E-2</v>
      </c>
      <c r="M1292" s="76">
        <f>'Results csv file'!N1739</f>
        <v>1.9178379999999998E-2</v>
      </c>
      <c r="N1292" s="76">
        <f>'Results csv file'!O1739</f>
        <v>1.8207310000000001E-2</v>
      </c>
      <c r="O1292" s="76">
        <f>'Results csv file'!P1739</f>
        <v>1.7102059999999999E-2</v>
      </c>
      <c r="P1292" s="76">
        <f>'Results csv file'!Q1739</f>
        <v>1.6181879999999999E-2</v>
      </c>
      <c r="Q1292" s="77">
        <f>'Results csv file'!R1739</f>
        <v>1.5416859999999999E-2</v>
      </c>
      <c r="R1292" s="164"/>
      <c r="S1292" s="164"/>
      <c r="T1292" s="164"/>
      <c r="U1292" s="164"/>
      <c r="V1292" s="164"/>
      <c r="W1292" s="164"/>
      <c r="X1292" s="164"/>
    </row>
    <row r="1293" spans="1:24" x14ac:dyDescent="0.25">
      <c r="A1293" s="91" t="str">
        <f>'Results csv file'!A1744</f>
        <v>munxhoutot(Turner)</v>
      </c>
      <c r="B1293" s="76">
        <f>'Results csv file'!C1740</f>
        <v>-0.52582099999999998</v>
      </c>
      <c r="C1293" s="76">
        <f>'Results csv file'!D1740</f>
        <v>-0.51440600000000003</v>
      </c>
      <c r="D1293" s="76">
        <f>'Results csv file'!E1740</f>
        <v>-0.50731499999999996</v>
      </c>
      <c r="E1293" s="76">
        <f>'Results csv file'!F1740</f>
        <v>-0.50272899999999998</v>
      </c>
      <c r="F1293" s="76">
        <f>'Results csv file'!G1740</f>
        <v>-0.50055300000000003</v>
      </c>
      <c r="G1293" s="76">
        <f>'Results csv file'!H1740</f>
        <v>-0.49396000000000001</v>
      </c>
      <c r="H1293" s="76">
        <f>'Results csv file'!I1740</f>
        <v>-0.48793900000000001</v>
      </c>
      <c r="I1293" s="76">
        <f>'Results csv file'!J1740</f>
        <v>-0.48268800000000001</v>
      </c>
      <c r="J1293" s="76">
        <f>'Results csv file'!K1740</f>
        <v>-0.50344199999999995</v>
      </c>
      <c r="K1293" s="76">
        <f>'Results csv file'!L1740</f>
        <v>-0.50753400000000004</v>
      </c>
      <c r="L1293" s="76">
        <f>'Results csv file'!M1740</f>
        <v>-0.50902199999999997</v>
      </c>
      <c r="M1293" s="76">
        <f>'Results csv file'!N1740</f>
        <v>-0.496784</v>
      </c>
      <c r="N1293" s="76">
        <f>'Results csv file'!O1740</f>
        <v>-0.48481600000000002</v>
      </c>
      <c r="O1293" s="76">
        <f>'Results csv file'!P1740</f>
        <v>-0.47631699999999999</v>
      </c>
      <c r="P1293" s="76">
        <f>'Results csv file'!Q1740</f>
        <v>-0.47084900000000002</v>
      </c>
      <c r="Q1293" s="77">
        <f>'Results csv file'!R1740</f>
        <v>-0.46629399999999999</v>
      </c>
      <c r="R1293" s="164"/>
      <c r="S1293" s="164"/>
      <c r="T1293" s="164"/>
      <c r="U1293" s="164"/>
      <c r="V1293" s="164"/>
      <c r="W1293" s="164"/>
      <c r="X1293" s="164"/>
    </row>
    <row r="1294" spans="1:24" x14ac:dyDescent="0.25">
      <c r="A1294" s="91" t="str">
        <f>'Results csv file'!A1745</f>
        <v>munxhoutot(Watson)</v>
      </c>
      <c r="B1294" s="76">
        <f>'Results csv file'!C1741</f>
        <v>5.906554E-2</v>
      </c>
      <c r="C1294" s="76">
        <f>'Results csv file'!D1741</f>
        <v>5.2329390000000003E-2</v>
      </c>
      <c r="D1294" s="76">
        <f>'Results csv file'!E1741</f>
        <v>4.6788209999999997E-2</v>
      </c>
      <c r="E1294" s="76">
        <f>'Results csv file'!F1741</f>
        <v>4.2125719999999998E-2</v>
      </c>
      <c r="F1294" s="76">
        <f>'Results csv file'!G1741</f>
        <v>3.9920150000000001E-2</v>
      </c>
      <c r="G1294" s="76">
        <f>'Results csv file'!H1741</f>
        <v>3.6987760000000001E-2</v>
      </c>
      <c r="H1294" s="76">
        <f>'Results csv file'!I1741</f>
        <v>3.4413510000000001E-2</v>
      </c>
      <c r="I1294" s="76">
        <f>'Results csv file'!J1741</f>
        <v>3.2237370000000001E-2</v>
      </c>
      <c r="J1294" s="76">
        <f>'Results csv file'!K1741</f>
        <v>3.6574200000000001E-2</v>
      </c>
      <c r="K1294" s="76">
        <f>'Results csv file'!L1741</f>
        <v>3.8070560000000003E-2</v>
      </c>
      <c r="L1294" s="76">
        <f>'Results csv file'!M1741</f>
        <v>3.912405E-2</v>
      </c>
      <c r="M1294" s="76">
        <f>'Results csv file'!N1741</f>
        <v>3.8083279999999997E-2</v>
      </c>
      <c r="N1294" s="76">
        <f>'Results csv file'!O1741</f>
        <v>3.645077E-2</v>
      </c>
      <c r="O1294" s="76">
        <f>'Results csv file'!P1741</f>
        <v>3.4869320000000002E-2</v>
      </c>
      <c r="P1294" s="76">
        <f>'Results csv file'!Q1741</f>
        <v>3.3628640000000001E-2</v>
      </c>
      <c r="Q1294" s="77">
        <f>'Results csv file'!R1741</f>
        <v>3.2582159999999999E-2</v>
      </c>
      <c r="R1294" s="164"/>
      <c r="S1294" s="164"/>
      <c r="T1294" s="164"/>
      <c r="U1294" s="164"/>
      <c r="V1294" s="164"/>
      <c r="W1294" s="164"/>
      <c r="X1294" s="164"/>
    </row>
    <row r="1295" spans="1:24" x14ac:dyDescent="0.25">
      <c r="A1295" s="91" t="str">
        <f>'Results csv file'!A1746</f>
        <v>munxhoutot(Aranda)</v>
      </c>
      <c r="B1295" s="76">
        <f>'Results csv file'!C1742</f>
        <v>-1.8984870000000001E-2</v>
      </c>
      <c r="C1295" s="76">
        <f>'Results csv file'!D1742</f>
        <v>-2.286003E-2</v>
      </c>
      <c r="D1295" s="76">
        <f>'Results csv file'!E1742</f>
        <v>-2.6428569999999998E-2</v>
      </c>
      <c r="E1295" s="76">
        <f>'Results csv file'!F1742</f>
        <v>-2.968084E-2</v>
      </c>
      <c r="F1295" s="76">
        <f>'Results csv file'!G1742</f>
        <v>-3.108619E-2</v>
      </c>
      <c r="G1295" s="76">
        <f>'Results csv file'!H1742</f>
        <v>-3.2486580000000001E-2</v>
      </c>
      <c r="H1295" s="76">
        <f>'Results csv file'!I1742</f>
        <v>-3.3702459999999997E-2</v>
      </c>
      <c r="I1295" s="76">
        <f>'Results csv file'!J1742</f>
        <v>-3.4723650000000002E-2</v>
      </c>
      <c r="J1295" s="76">
        <f>'Results csv file'!K1742</f>
        <v>-3.3973549999999998E-2</v>
      </c>
      <c r="K1295" s="76">
        <f>'Results csv file'!L1742</f>
        <v>-3.3064629999999998E-2</v>
      </c>
      <c r="L1295" s="76">
        <f>'Results csv file'!M1742</f>
        <v>-3.2135400000000001E-2</v>
      </c>
      <c r="M1295" s="76">
        <f>'Results csv file'!N1742</f>
        <v>-3.1005769999999998E-2</v>
      </c>
      <c r="N1295" s="76">
        <f>'Results csv file'!O1742</f>
        <v>-3.0441340000000001E-2</v>
      </c>
      <c r="O1295" s="76">
        <f>'Results csv file'!P1742</f>
        <v>-3.0383199999999999E-2</v>
      </c>
      <c r="P1295" s="76">
        <f>'Results csv file'!Q1742</f>
        <v>-3.05093E-2</v>
      </c>
      <c r="Q1295" s="77">
        <f>'Results csv file'!R1742</f>
        <v>-3.0606439999999999E-2</v>
      </c>
      <c r="R1295" s="164"/>
      <c r="S1295" s="164"/>
      <c r="T1295" s="164"/>
      <c r="U1295" s="164"/>
      <c r="V1295" s="164"/>
      <c r="W1295" s="164"/>
      <c r="X1295" s="164"/>
    </row>
    <row r="1296" spans="1:24" x14ac:dyDescent="0.25">
      <c r="A1296" s="91" t="str">
        <f>'Results csv file'!A1747</f>
        <v>munxhoutot(BelconnenTow)</v>
      </c>
      <c r="B1296" s="76">
        <f>'Results csv file'!C1743</f>
        <v>6.1969429999999999E-2</v>
      </c>
      <c r="C1296" s="76">
        <f>'Results csv file'!D1743</f>
        <v>5.7780779999999997E-2</v>
      </c>
      <c r="D1296" s="76">
        <f>'Results csv file'!E1743</f>
        <v>5.3532620000000003E-2</v>
      </c>
      <c r="E1296" s="76">
        <f>'Results csv file'!F1743</f>
        <v>4.9538649999999997E-2</v>
      </c>
      <c r="F1296" s="76">
        <f>'Results csv file'!G1743</f>
        <v>4.6174710000000001E-2</v>
      </c>
      <c r="G1296" s="76">
        <f>'Results csv file'!H1743</f>
        <v>4.3283809999999999E-2</v>
      </c>
      <c r="H1296" s="76">
        <f>'Results csv file'!I1743</f>
        <v>4.0737799999999998E-2</v>
      </c>
      <c r="I1296" s="76">
        <f>'Results csv file'!J1743</f>
        <v>3.8527279999999997E-2</v>
      </c>
      <c r="J1296" s="76">
        <f>'Results csv file'!K1743</f>
        <v>3.8424739999999999E-2</v>
      </c>
      <c r="K1296" s="76">
        <f>'Results csv file'!L1743</f>
        <v>3.8789589999999999E-2</v>
      </c>
      <c r="L1296" s="76">
        <f>'Results csv file'!M1743</f>
        <v>3.9235069999999997E-2</v>
      </c>
      <c r="M1296" s="76">
        <f>'Results csv file'!N1743</f>
        <v>3.8915409999999998E-2</v>
      </c>
      <c r="N1296" s="76">
        <f>'Results csv file'!O1743</f>
        <v>3.7958909999999998E-2</v>
      </c>
      <c r="O1296" s="76">
        <f>'Results csv file'!P1743</f>
        <v>3.6756499999999998E-2</v>
      </c>
      <c r="P1296" s="76">
        <f>'Results csv file'!Q1743</f>
        <v>3.5635930000000003E-2</v>
      </c>
      <c r="Q1296" s="77">
        <f>'Results csv file'!R1743</f>
        <v>3.463981E-2</v>
      </c>
      <c r="R1296" s="164"/>
      <c r="S1296" s="164"/>
      <c r="T1296" s="164"/>
      <c r="U1296" s="164"/>
      <c r="V1296" s="164"/>
      <c r="W1296" s="164"/>
      <c r="X1296" s="164"/>
    </row>
    <row r="1297" spans="1:24" x14ac:dyDescent="0.25">
      <c r="A1297" s="91" t="str">
        <f>'Results csv file'!A1748</f>
        <v>munxhoutot(BelconnenSSD)</v>
      </c>
      <c r="B1297" s="76">
        <f>'Results csv file'!C1744</f>
        <v>2.1280830000000001E-2</v>
      </c>
      <c r="C1297" s="76">
        <f>'Results csv file'!D1744</f>
        <v>1.586508E-2</v>
      </c>
      <c r="D1297" s="76">
        <f>'Results csv file'!E1744</f>
        <v>1.1103689999999999E-2</v>
      </c>
      <c r="E1297" s="76">
        <f>'Results csv file'!F1744</f>
        <v>6.8971149999999997E-3</v>
      </c>
      <c r="F1297" s="76">
        <f>'Results csv file'!G1744</f>
        <v>4.8417169999999997E-3</v>
      </c>
      <c r="G1297" s="76">
        <f>'Results csv file'!H1744</f>
        <v>2.5563169999999998E-3</v>
      </c>
      <c r="H1297" s="76">
        <f>'Results csv file'!I1744</f>
        <v>5.6233960000000001E-4</v>
      </c>
      <c r="I1297" s="76">
        <f>'Results csv file'!J1744</f>
        <v>-1.119969E-3</v>
      </c>
      <c r="J1297" s="76">
        <f>'Results csv file'!K1744</f>
        <v>1.084588E-3</v>
      </c>
      <c r="K1297" s="76">
        <f>'Results csv file'!L1744</f>
        <v>2.3326169999999999E-3</v>
      </c>
      <c r="L1297" s="76">
        <f>'Results csv file'!M1744</f>
        <v>3.406957E-3</v>
      </c>
      <c r="M1297" s="76">
        <f>'Results csv file'!N1744</f>
        <v>3.6403120000000001E-3</v>
      </c>
      <c r="N1297" s="76">
        <f>'Results csv file'!O1744</f>
        <v>3.2027359999999999E-3</v>
      </c>
      <c r="O1297" s="76">
        <f>'Results csv file'!P1744</f>
        <v>2.4554759999999998E-3</v>
      </c>
      <c r="P1297" s="76">
        <f>'Results csv file'!Q1744</f>
        <v>1.7379330000000001E-3</v>
      </c>
      <c r="Q1297" s="77">
        <f>'Results csv file'!R1744</f>
        <v>1.1371129999999999E-3</v>
      </c>
      <c r="R1297" s="164"/>
      <c r="S1297" s="164"/>
      <c r="T1297" s="164"/>
      <c r="U1297" s="164"/>
      <c r="V1297" s="164"/>
      <c r="W1297" s="164"/>
      <c r="X1297" s="164"/>
    </row>
    <row r="1298" spans="1:24" x14ac:dyDescent="0.25">
      <c r="A1298" s="91" t="str">
        <f>'Results csv file'!A1749</f>
        <v>munxhoutot(Bruce)</v>
      </c>
      <c r="B1298" s="76">
        <f>'Results csv file'!C1745</f>
        <v>2.5494719999999998E-2</v>
      </c>
      <c r="C1298" s="76">
        <f>'Results csv file'!D1745</f>
        <v>1.992797E-2</v>
      </c>
      <c r="D1298" s="76">
        <f>'Results csv file'!E1745</f>
        <v>1.51527E-2</v>
      </c>
      <c r="E1298" s="76">
        <f>'Results csv file'!F1745</f>
        <v>1.101034E-2</v>
      </c>
      <c r="F1298" s="76">
        <f>'Results csv file'!G1745</f>
        <v>9.0528640000000007E-3</v>
      </c>
      <c r="G1298" s="76">
        <f>'Results csv file'!H1745</f>
        <v>6.7588420000000001E-3</v>
      </c>
      <c r="H1298" s="76">
        <f>'Results csv file'!I1745</f>
        <v>4.756181E-3</v>
      </c>
      <c r="I1298" s="76">
        <f>'Results csv file'!J1745</f>
        <v>3.0744660000000001E-3</v>
      </c>
      <c r="J1298" s="76">
        <f>'Results csv file'!K1745</f>
        <v>5.6535719999999999E-3</v>
      </c>
      <c r="K1298" s="76">
        <f>'Results csv file'!L1745</f>
        <v>6.901206E-3</v>
      </c>
      <c r="L1298" s="76">
        <f>'Results csv file'!M1745</f>
        <v>7.9271150000000002E-3</v>
      </c>
      <c r="M1298" s="76">
        <f>'Results csv file'!N1745</f>
        <v>7.9271150000000002E-3</v>
      </c>
      <c r="N1298" s="76">
        <f>'Results csv file'!O1745</f>
        <v>7.3146139999999997E-3</v>
      </c>
      <c r="O1298" s="76">
        <f>'Results csv file'!P1745</f>
        <v>6.4798939999999999E-3</v>
      </c>
      <c r="P1298" s="76">
        <f>'Results csv file'!Q1745</f>
        <v>5.7237110000000002E-3</v>
      </c>
      <c r="Q1298" s="77">
        <f>'Results csv file'!R1745</f>
        <v>5.0935010000000003E-3</v>
      </c>
      <c r="R1298" s="164"/>
      <c r="S1298" s="164"/>
      <c r="T1298" s="164"/>
      <c r="U1298" s="164"/>
      <c r="V1298" s="164"/>
      <c r="W1298" s="164"/>
      <c r="X1298" s="164"/>
    </row>
    <row r="1299" spans="1:24" x14ac:dyDescent="0.25">
      <c r="A1299" s="91" t="str">
        <f>'Results csv file'!A1750</f>
        <v>munxhoutot(Charnwood)</v>
      </c>
      <c r="B1299" s="76">
        <f>'Results csv file'!C1746</f>
        <v>2.525556E-2</v>
      </c>
      <c r="C1299" s="76">
        <f>'Results csv file'!D1746</f>
        <v>1.9912699999999998E-2</v>
      </c>
      <c r="D1299" s="76">
        <f>'Results csv file'!E1746</f>
        <v>1.535983E-2</v>
      </c>
      <c r="E1299" s="76">
        <f>'Results csv file'!F1746</f>
        <v>1.141902E-2</v>
      </c>
      <c r="F1299" s="76">
        <f>'Results csv file'!G1746</f>
        <v>9.6875759999999998E-3</v>
      </c>
      <c r="G1299" s="76">
        <f>'Results csv file'!H1746</f>
        <v>7.4930919999999998E-3</v>
      </c>
      <c r="H1299" s="76">
        <f>'Results csv file'!I1746</f>
        <v>5.569994E-3</v>
      </c>
      <c r="I1299" s="76">
        <f>'Results csv file'!J1746</f>
        <v>3.9577359999999999E-3</v>
      </c>
      <c r="J1299" s="76">
        <f>'Results csv file'!K1746</f>
        <v>6.9399550000000003E-3</v>
      </c>
      <c r="K1299" s="76">
        <f>'Results csv file'!L1746</f>
        <v>8.2906799999999999E-3</v>
      </c>
      <c r="L1299" s="76">
        <f>'Results csv file'!M1746</f>
        <v>9.3628979999999997E-3</v>
      </c>
      <c r="M1299" s="76">
        <f>'Results csv file'!N1746</f>
        <v>9.2560279999999995E-3</v>
      </c>
      <c r="N1299" s="76">
        <f>'Results csv file'!O1746</f>
        <v>8.5758910000000004E-3</v>
      </c>
      <c r="O1299" s="76">
        <f>'Results csv file'!P1746</f>
        <v>7.7221110000000003E-3</v>
      </c>
      <c r="P1299" s="76">
        <f>'Results csv file'!Q1746</f>
        <v>6.9952160000000003E-3</v>
      </c>
      <c r="Q1299" s="77">
        <f>'Results csv file'!R1746</f>
        <v>6.3849789999999998E-3</v>
      </c>
      <c r="R1299" s="164"/>
      <c r="S1299" s="164"/>
      <c r="T1299" s="164"/>
      <c r="U1299" s="164"/>
      <c r="V1299" s="164"/>
      <c r="W1299" s="164"/>
      <c r="X1299" s="164"/>
    </row>
    <row r="1300" spans="1:24" x14ac:dyDescent="0.25">
      <c r="A1300" s="91" t="str">
        <f>'Results csv file'!A1751</f>
        <v>munxhoutot(Cook)</v>
      </c>
      <c r="B1300" s="76">
        <f>'Results csv file'!C1747</f>
        <v>5.4617640000000002E-2</v>
      </c>
      <c r="C1300" s="76">
        <f>'Results csv file'!D1747</f>
        <v>4.8077950000000001E-2</v>
      </c>
      <c r="D1300" s="76">
        <f>'Results csv file'!E1747</f>
        <v>4.2694179999999998E-2</v>
      </c>
      <c r="E1300" s="76">
        <f>'Results csv file'!F1747</f>
        <v>3.8150110000000001E-2</v>
      </c>
      <c r="F1300" s="76">
        <f>'Results csv file'!G1747</f>
        <v>3.5941529999999999E-2</v>
      </c>
      <c r="G1300" s="76">
        <f>'Results csv file'!H1747</f>
        <v>3.3153349999999998E-2</v>
      </c>
      <c r="H1300" s="76">
        <f>'Results csv file'!I1747</f>
        <v>3.0714200000000001E-2</v>
      </c>
      <c r="I1300" s="76">
        <f>'Results csv file'!J1747</f>
        <v>2.8654229999999999E-2</v>
      </c>
      <c r="J1300" s="76">
        <f>'Results csv file'!K1747</f>
        <v>3.2477909999999999E-2</v>
      </c>
      <c r="K1300" s="76">
        <f>'Results csv file'!L1747</f>
        <v>3.3928369999999999E-2</v>
      </c>
      <c r="L1300" s="76">
        <f>'Results csv file'!M1747</f>
        <v>3.4992919999999997E-2</v>
      </c>
      <c r="M1300" s="76">
        <f>'Results csv file'!N1747</f>
        <v>3.415675E-2</v>
      </c>
      <c r="N1300" s="76">
        <f>'Results csv file'!O1747</f>
        <v>3.2699810000000003E-2</v>
      </c>
      <c r="O1300" s="76">
        <f>'Results csv file'!P1747</f>
        <v>3.1244580000000001E-2</v>
      </c>
      <c r="P1300" s="76">
        <f>'Results csv file'!Q1747</f>
        <v>3.007166E-2</v>
      </c>
      <c r="Q1300" s="77">
        <f>'Results csv file'!R1747</f>
        <v>2.9083230000000002E-2</v>
      </c>
      <c r="R1300" s="164"/>
      <c r="S1300" s="164"/>
      <c r="T1300" s="164"/>
      <c r="U1300" s="164"/>
      <c r="V1300" s="164"/>
      <c r="W1300" s="164"/>
      <c r="X1300" s="164"/>
    </row>
    <row r="1301" spans="1:24" x14ac:dyDescent="0.25">
      <c r="A1301" s="91" t="str">
        <f>'Results csv file'!A1752</f>
        <v>munxhoutot(Dunlop)</v>
      </c>
      <c r="B1301" s="76">
        <f>'Results csv file'!C1748</f>
        <v>6.3544030000000001E-2</v>
      </c>
      <c r="C1301" s="76">
        <f>'Results csv file'!D1748</f>
        <v>5.8612329999999997E-2</v>
      </c>
      <c r="D1301" s="76">
        <f>'Results csv file'!E1748</f>
        <v>5.4055640000000002E-2</v>
      </c>
      <c r="E1301" s="76">
        <f>'Results csv file'!F1748</f>
        <v>4.9957290000000001E-2</v>
      </c>
      <c r="F1301" s="76">
        <f>'Results csv file'!G1748</f>
        <v>4.7263920000000001E-2</v>
      </c>
      <c r="G1301" s="76">
        <f>'Results csv file'!H1748</f>
        <v>4.4493119999999997E-2</v>
      </c>
      <c r="H1301" s="76">
        <f>'Results csv file'!I1748</f>
        <v>4.2049080000000003E-2</v>
      </c>
      <c r="I1301" s="76">
        <f>'Results csv file'!J1748</f>
        <v>3.9942239999999997E-2</v>
      </c>
      <c r="J1301" s="76">
        <f>'Results csv file'!K1748</f>
        <v>4.2102290000000001E-2</v>
      </c>
      <c r="K1301" s="76">
        <f>'Results csv file'!L1748</f>
        <v>4.3277040000000003E-2</v>
      </c>
      <c r="L1301" s="76">
        <f>'Results csv file'!M1748</f>
        <v>4.4284039999999997E-2</v>
      </c>
      <c r="M1301" s="76">
        <f>'Results csv file'!N1748</f>
        <v>4.3759899999999997E-2</v>
      </c>
      <c r="N1301" s="76">
        <f>'Results csv file'!O1748</f>
        <v>4.2571570000000003E-2</v>
      </c>
      <c r="O1301" s="76">
        <f>'Results csv file'!P1748</f>
        <v>4.1267030000000003E-2</v>
      </c>
      <c r="P1301" s="76">
        <f>'Results csv file'!Q1748</f>
        <v>4.0171819999999997E-2</v>
      </c>
      <c r="Q1301" s="77">
        <f>'Results csv file'!R1748</f>
        <v>3.9254490000000003E-2</v>
      </c>
      <c r="R1301" s="164"/>
      <c r="S1301" s="164"/>
      <c r="T1301" s="164"/>
      <c r="U1301" s="164"/>
      <c r="V1301" s="164"/>
      <c r="W1301" s="164"/>
      <c r="X1301" s="164"/>
    </row>
    <row r="1302" spans="1:24" x14ac:dyDescent="0.25">
      <c r="A1302" s="91" t="str">
        <f>'Results csv file'!A1753</f>
        <v>munxhoutot(Evatt)</v>
      </c>
      <c r="B1302" s="76">
        <f>'Results csv file'!C1749</f>
        <v>4.1590780000000001E-2</v>
      </c>
      <c r="C1302" s="76">
        <f>'Results csv file'!D1749</f>
        <v>3.55158E-2</v>
      </c>
      <c r="D1302" s="76">
        <f>'Results csv file'!E1749</f>
        <v>3.0478620000000001E-2</v>
      </c>
      <c r="E1302" s="76">
        <f>'Results csv file'!F1749</f>
        <v>2.620227E-2</v>
      </c>
      <c r="F1302" s="76">
        <f>'Results csv file'!G1749</f>
        <v>2.4197960000000001E-2</v>
      </c>
      <c r="G1302" s="76">
        <f>'Results csv file'!H1749</f>
        <v>2.1692139999999999E-2</v>
      </c>
      <c r="H1302" s="76">
        <f>'Results csv file'!I1749</f>
        <v>1.9506309999999999E-2</v>
      </c>
      <c r="I1302" s="76">
        <f>'Results csv file'!J1749</f>
        <v>1.7660599999999999E-2</v>
      </c>
      <c r="J1302" s="76">
        <f>'Results csv file'!K1749</f>
        <v>2.1122370000000001E-2</v>
      </c>
      <c r="K1302" s="76">
        <f>'Results csv file'!L1749</f>
        <v>2.2571959999999999E-2</v>
      </c>
      <c r="L1302" s="76">
        <f>'Results csv file'!M1749</f>
        <v>2.3665149999999999E-2</v>
      </c>
      <c r="M1302" s="76">
        <f>'Results csv file'!N1749</f>
        <v>2.3169189999999999E-2</v>
      </c>
      <c r="N1302" s="76">
        <f>'Results csv file'!O1749</f>
        <v>2.2041680000000001E-2</v>
      </c>
      <c r="O1302" s="76">
        <f>'Results csv file'!P1749</f>
        <v>2.083815E-2</v>
      </c>
      <c r="P1302" s="76">
        <f>'Results csv file'!Q1749</f>
        <v>1.9848970000000001E-2</v>
      </c>
      <c r="Q1302" s="77">
        <f>'Results csv file'!R1749</f>
        <v>1.9025090000000001E-2</v>
      </c>
      <c r="R1302" s="164"/>
      <c r="S1302" s="164"/>
      <c r="T1302" s="164"/>
      <c r="U1302" s="164"/>
      <c r="V1302" s="164"/>
      <c r="W1302" s="164"/>
      <c r="X1302" s="164"/>
    </row>
    <row r="1303" spans="1:24" x14ac:dyDescent="0.25">
      <c r="A1303" s="91" t="str">
        <f>'Results csv file'!A1754</f>
        <v>munxhoutot(Florey)</v>
      </c>
      <c r="B1303" s="76">
        <f>'Results csv file'!C1750</f>
        <v>2.143815E-2</v>
      </c>
      <c r="C1303" s="76">
        <f>'Results csv file'!D1750</f>
        <v>1.602603E-2</v>
      </c>
      <c r="D1303" s="76">
        <f>'Results csv file'!E1750</f>
        <v>1.167924E-2</v>
      </c>
      <c r="E1303" s="76">
        <f>'Results csv file'!F1750</f>
        <v>8.0819740000000004E-3</v>
      </c>
      <c r="F1303" s="76">
        <f>'Results csv file'!G1750</f>
        <v>6.2128130000000002E-3</v>
      </c>
      <c r="G1303" s="76">
        <f>'Results csv file'!H1750</f>
        <v>4.2448490000000002E-3</v>
      </c>
      <c r="H1303" s="76">
        <f>'Results csv file'!I1750</f>
        <v>2.5966679999999999E-3</v>
      </c>
      <c r="I1303" s="76">
        <f>'Results csv file'!J1750</f>
        <v>1.2393180000000001E-3</v>
      </c>
      <c r="J1303" s="76">
        <f>'Results csv file'!K1750</f>
        <v>3.379637E-3</v>
      </c>
      <c r="K1303" s="76">
        <f>'Results csv file'!L1750</f>
        <v>4.4614920000000001E-3</v>
      </c>
      <c r="L1303" s="76">
        <f>'Results csv file'!M1750</f>
        <v>5.2727340000000003E-3</v>
      </c>
      <c r="M1303" s="76">
        <f>'Results csv file'!N1750</f>
        <v>5.1084279999999999E-3</v>
      </c>
      <c r="N1303" s="76">
        <f>'Results csv file'!O1750</f>
        <v>4.3649190000000001E-3</v>
      </c>
      <c r="O1303" s="76">
        <f>'Results csv file'!P1750</f>
        <v>3.4373289999999998E-3</v>
      </c>
      <c r="P1303" s="76">
        <f>'Results csv file'!Q1750</f>
        <v>2.6253779999999998E-3</v>
      </c>
      <c r="Q1303" s="77">
        <f>'Results csv file'!R1750</f>
        <v>1.958343E-3</v>
      </c>
      <c r="R1303" s="164"/>
      <c r="S1303" s="164"/>
      <c r="T1303" s="164"/>
      <c r="U1303" s="164"/>
      <c r="V1303" s="164"/>
      <c r="W1303" s="164"/>
      <c r="X1303" s="164"/>
    </row>
    <row r="1304" spans="1:24" x14ac:dyDescent="0.25">
      <c r="A1304" s="91" t="str">
        <f>'Results csv file'!A1755</f>
        <v>munxhoutot(Flynn)</v>
      </c>
      <c r="B1304" s="76">
        <f>'Results csv file'!C1751</f>
        <v>3.8870439999999999E-2</v>
      </c>
      <c r="C1304" s="76">
        <f>'Results csv file'!D1751</f>
        <v>3.3106280000000002E-2</v>
      </c>
      <c r="D1304" s="76">
        <f>'Results csv file'!E1751</f>
        <v>2.831871E-2</v>
      </c>
      <c r="E1304" s="76">
        <f>'Results csv file'!F1751</f>
        <v>2.4241140000000001E-2</v>
      </c>
      <c r="F1304" s="76">
        <f>'Results csv file'!G1751</f>
        <v>2.2383429999999999E-2</v>
      </c>
      <c r="G1304" s="76">
        <f>'Results csv file'!H1751</f>
        <v>1.9955810000000001E-2</v>
      </c>
      <c r="H1304" s="76">
        <f>'Results csv file'!I1751</f>
        <v>1.7818959999999998E-2</v>
      </c>
      <c r="I1304" s="76">
        <f>'Results csv file'!J1751</f>
        <v>1.6022109999999999E-2</v>
      </c>
      <c r="J1304" s="76">
        <f>'Results csv file'!K1751</f>
        <v>1.9461619999999999E-2</v>
      </c>
      <c r="K1304" s="76">
        <f>'Results csv file'!L1751</f>
        <v>2.076445E-2</v>
      </c>
      <c r="L1304" s="76">
        <f>'Results csv file'!M1751</f>
        <v>2.1740369999999998E-2</v>
      </c>
      <c r="M1304" s="76">
        <f>'Results csv file'!N1751</f>
        <v>2.1176819999999999E-2</v>
      </c>
      <c r="N1304" s="76">
        <f>'Results csv file'!O1751</f>
        <v>2.0079710000000001E-2</v>
      </c>
      <c r="O1304" s="76">
        <f>'Results csv file'!P1751</f>
        <v>1.8935460000000001E-2</v>
      </c>
      <c r="P1304" s="76">
        <f>'Results csv file'!Q1751</f>
        <v>1.8005400000000001E-2</v>
      </c>
      <c r="Q1304" s="77">
        <f>'Results csv file'!R1751</f>
        <v>1.7220900000000001E-2</v>
      </c>
      <c r="R1304" s="164"/>
      <c r="S1304" s="164"/>
      <c r="T1304" s="164"/>
      <c r="U1304" s="164"/>
      <c r="V1304" s="164"/>
      <c r="W1304" s="164"/>
      <c r="X1304" s="164"/>
    </row>
    <row r="1305" spans="1:24" x14ac:dyDescent="0.25">
      <c r="A1305" s="91" t="str">
        <f>'Results csv file'!A1756</f>
        <v>munxhoutot(Fraser)</v>
      </c>
      <c r="B1305" s="76">
        <f>'Results csv file'!C1752</f>
        <v>2.2113600000000001E-2</v>
      </c>
      <c r="C1305" s="76">
        <f>'Results csv file'!D1752</f>
        <v>1.6711630000000002E-2</v>
      </c>
      <c r="D1305" s="76">
        <f>'Results csv file'!E1752</f>
        <v>1.221904E-2</v>
      </c>
      <c r="E1305" s="76">
        <f>'Results csv file'!F1752</f>
        <v>8.4081929999999996E-3</v>
      </c>
      <c r="F1305" s="76">
        <f>'Results csv file'!G1752</f>
        <v>6.43146E-3</v>
      </c>
      <c r="G1305" s="76">
        <f>'Results csv file'!H1752</f>
        <v>4.3446300000000004E-3</v>
      </c>
      <c r="H1305" s="76">
        <f>'Results csv file'!I1752</f>
        <v>2.5682729999999998E-3</v>
      </c>
      <c r="I1305" s="76">
        <f>'Results csv file'!J1752</f>
        <v>1.0834379999999999E-3</v>
      </c>
      <c r="J1305" s="76">
        <f>'Results csv file'!K1752</f>
        <v>3.104674E-3</v>
      </c>
      <c r="K1305" s="76">
        <f>'Results csv file'!L1752</f>
        <v>4.2157080000000003E-3</v>
      </c>
      <c r="L1305" s="76">
        <f>'Results csv file'!M1752</f>
        <v>5.1143960000000002E-3</v>
      </c>
      <c r="M1305" s="76">
        <f>'Results csv file'!N1752</f>
        <v>5.1240879999999997E-3</v>
      </c>
      <c r="N1305" s="76">
        <f>'Results csv file'!O1752</f>
        <v>4.5051509999999998E-3</v>
      </c>
      <c r="O1305" s="76">
        <f>'Results csv file'!P1752</f>
        <v>3.6541310000000001E-3</v>
      </c>
      <c r="P1305" s="76">
        <f>'Results csv file'!Q1752</f>
        <v>2.8802879999999999E-3</v>
      </c>
      <c r="Q1305" s="77">
        <f>'Results csv file'!R1752</f>
        <v>2.2323870000000002E-3</v>
      </c>
      <c r="R1305" s="164"/>
      <c r="S1305" s="164"/>
      <c r="T1305" s="164"/>
      <c r="U1305" s="164"/>
      <c r="V1305" s="164"/>
      <c r="W1305" s="164"/>
      <c r="X1305" s="164"/>
    </row>
    <row r="1306" spans="1:24" x14ac:dyDescent="0.25">
      <c r="A1306" s="91" t="str">
        <f>'Results csv file'!A1757</f>
        <v>munxhoutot(Giralang)</v>
      </c>
      <c r="B1306" s="76">
        <f>'Results csv file'!C1753</f>
        <v>2.6332560000000001E-2</v>
      </c>
      <c r="C1306" s="76">
        <f>'Results csv file'!D1753</f>
        <v>2.080713E-2</v>
      </c>
      <c r="D1306" s="76">
        <f>'Results csv file'!E1753</f>
        <v>1.6278669999999999E-2</v>
      </c>
      <c r="E1306" s="76">
        <f>'Results csv file'!F1753</f>
        <v>1.248054E-2</v>
      </c>
      <c r="F1306" s="76">
        <f>'Results csv file'!G1753</f>
        <v>1.0563599999999999E-2</v>
      </c>
      <c r="G1306" s="76">
        <f>'Results csv file'!H1753</f>
        <v>8.429677E-3</v>
      </c>
      <c r="H1306" s="76">
        <f>'Results csv file'!I1753</f>
        <v>6.6058899999999997E-3</v>
      </c>
      <c r="I1306" s="76">
        <f>'Results csv file'!J1753</f>
        <v>5.0925939999999998E-3</v>
      </c>
      <c r="J1306" s="76">
        <f>'Results csv file'!K1753</f>
        <v>7.5166260000000002E-3</v>
      </c>
      <c r="K1306" s="76">
        <f>'Results csv file'!L1753</f>
        <v>8.6651690000000003E-3</v>
      </c>
      <c r="L1306" s="76">
        <f>'Results csv file'!M1753</f>
        <v>9.5437190000000009E-3</v>
      </c>
      <c r="M1306" s="76">
        <f>'Results csv file'!N1753</f>
        <v>9.3114140000000005E-3</v>
      </c>
      <c r="N1306" s="76">
        <f>'Results csv file'!O1753</f>
        <v>8.4896799999999994E-3</v>
      </c>
      <c r="O1306" s="76">
        <f>'Results csv file'!P1753</f>
        <v>7.5133860000000004E-3</v>
      </c>
      <c r="P1306" s="76">
        <f>'Results csv file'!Q1753</f>
        <v>6.6722719999999999E-3</v>
      </c>
      <c r="Q1306" s="77">
        <f>'Results csv file'!R1753</f>
        <v>5.985855E-3</v>
      </c>
      <c r="R1306" s="164"/>
      <c r="S1306" s="164"/>
      <c r="T1306" s="164"/>
      <c r="U1306" s="164"/>
      <c r="V1306" s="164"/>
      <c r="W1306" s="164"/>
      <c r="X1306" s="164"/>
    </row>
    <row r="1307" spans="1:24" x14ac:dyDescent="0.25">
      <c r="A1307" s="91" t="str">
        <f>'Results csv file'!A1758</f>
        <v>munxhoutot(Hawker)</v>
      </c>
      <c r="B1307" s="76">
        <f>'Results csv file'!C1754</f>
        <v>8.9462740000000006E-3</v>
      </c>
      <c r="C1307" s="76">
        <f>'Results csv file'!D1754</f>
        <v>4.1094570000000004E-3</v>
      </c>
      <c r="D1307" s="76">
        <f>'Results csv file'!E1754</f>
        <v>-2.5747650000000001E-5</v>
      </c>
      <c r="E1307" s="76">
        <f>'Results csv file'!F1754</f>
        <v>-3.6078410000000001E-3</v>
      </c>
      <c r="F1307" s="76">
        <f>'Results csv file'!G1754</f>
        <v>-5.3207050000000002E-3</v>
      </c>
      <c r="G1307" s="76">
        <f>'Results csv file'!H1754</f>
        <v>-7.125218E-3</v>
      </c>
      <c r="H1307" s="76">
        <f>'Results csv file'!I1754</f>
        <v>-8.6680899999999998E-3</v>
      </c>
      <c r="I1307" s="76">
        <f>'Results csv file'!J1754</f>
        <v>-9.9295259999999993E-3</v>
      </c>
      <c r="J1307" s="76">
        <f>'Results csv file'!K1754</f>
        <v>-8.1571430000000004E-3</v>
      </c>
      <c r="K1307" s="76">
        <f>'Results csv file'!L1754</f>
        <v>-6.9796679999999996E-3</v>
      </c>
      <c r="L1307" s="76">
        <f>'Results csv file'!M1754</f>
        <v>-5.9561579999999996E-3</v>
      </c>
      <c r="M1307" s="76">
        <f>'Results csv file'!N1754</f>
        <v>-5.5201649999999996E-3</v>
      </c>
      <c r="N1307" s="76">
        <f>'Results csv file'!O1754</f>
        <v>-5.7136440000000004E-3</v>
      </c>
      <c r="O1307" s="76">
        <f>'Results csv file'!P1754</f>
        <v>-6.2456839999999996E-3</v>
      </c>
      <c r="P1307" s="76">
        <f>'Results csv file'!Q1754</f>
        <v>-6.7777480000000001E-3</v>
      </c>
      <c r="Q1307" s="77">
        <f>'Results csv file'!R1754</f>
        <v>-7.2032040000000004E-3</v>
      </c>
      <c r="R1307" s="164"/>
      <c r="S1307" s="164"/>
      <c r="T1307" s="164"/>
      <c r="U1307" s="164"/>
      <c r="V1307" s="164"/>
      <c r="W1307" s="164"/>
      <c r="X1307" s="164"/>
    </row>
    <row r="1308" spans="1:24" x14ac:dyDescent="0.25">
      <c r="A1308" s="91" t="str">
        <f>'Results csv file'!A1759</f>
        <v>munxhoutot(Higgins)</v>
      </c>
      <c r="B1308" s="76">
        <f>'Results csv file'!C1755</f>
        <v>4.6575940000000003E-2</v>
      </c>
      <c r="C1308" s="76">
        <f>'Results csv file'!D1755</f>
        <v>4.0241109999999997E-2</v>
      </c>
      <c r="D1308" s="76">
        <f>'Results csv file'!E1755</f>
        <v>3.5130700000000001E-2</v>
      </c>
      <c r="E1308" s="76">
        <f>'Results csv file'!F1755</f>
        <v>3.089882E-2</v>
      </c>
      <c r="F1308" s="76">
        <f>'Results csv file'!G1755</f>
        <v>2.8662030000000002E-2</v>
      </c>
      <c r="G1308" s="76">
        <f>'Results csv file'!H1755</f>
        <v>2.608253E-2</v>
      </c>
      <c r="H1308" s="76">
        <f>'Results csv file'!I1755</f>
        <v>2.3871280000000002E-2</v>
      </c>
      <c r="I1308" s="76">
        <f>'Results csv file'!J1755</f>
        <v>2.2028800000000001E-2</v>
      </c>
      <c r="J1308" s="76">
        <f>'Results csv file'!K1755</f>
        <v>2.5256730000000002E-2</v>
      </c>
      <c r="K1308" s="76">
        <f>'Results csv file'!L1755</f>
        <v>2.6530709999999999E-2</v>
      </c>
      <c r="L1308" s="76">
        <f>'Results csv file'!M1755</f>
        <v>2.7409090000000001E-2</v>
      </c>
      <c r="M1308" s="76">
        <f>'Results csv file'!N1755</f>
        <v>2.6587260000000001E-2</v>
      </c>
      <c r="N1308" s="76">
        <f>'Results csv file'!O1755</f>
        <v>2.5137909999999999E-2</v>
      </c>
      <c r="O1308" s="76">
        <f>'Results csv file'!P1755</f>
        <v>2.3669260000000001E-2</v>
      </c>
      <c r="P1308" s="76">
        <f>'Results csv file'!Q1755</f>
        <v>2.247101E-2</v>
      </c>
      <c r="Q1308" s="77">
        <f>'Results csv file'!R1755</f>
        <v>2.147572E-2</v>
      </c>
      <c r="R1308" s="164"/>
      <c r="S1308" s="164"/>
      <c r="T1308" s="164"/>
      <c r="U1308" s="164"/>
      <c r="V1308" s="164"/>
      <c r="W1308" s="164"/>
      <c r="X1308" s="164"/>
    </row>
    <row r="1309" spans="1:24" x14ac:dyDescent="0.25">
      <c r="A1309" s="91" t="str">
        <f>'Results csv file'!A1760</f>
        <v>munxhoutot(Holt)</v>
      </c>
      <c r="B1309" s="76">
        <f>'Results csv file'!C1756</f>
        <v>1.655539E-2</v>
      </c>
      <c r="C1309" s="76">
        <f>'Results csv file'!D1756</f>
        <v>1.1545349999999999E-2</v>
      </c>
      <c r="D1309" s="76">
        <f>'Results csv file'!E1756</f>
        <v>7.422985E-3</v>
      </c>
      <c r="E1309" s="76">
        <f>'Results csv file'!F1756</f>
        <v>3.9416369999999996E-3</v>
      </c>
      <c r="F1309" s="76">
        <f>'Results csv file'!G1756</f>
        <v>2.2083060000000002E-3</v>
      </c>
      <c r="G1309" s="76">
        <f>'Results csv file'!H1756</f>
        <v>3.1639830000000001E-4</v>
      </c>
      <c r="H1309" s="76">
        <f>'Results csv file'!I1756</f>
        <v>-1.3042279999999999E-3</v>
      </c>
      <c r="I1309" s="76">
        <f>'Results csv file'!J1756</f>
        <v>-2.6432729999999998E-3</v>
      </c>
      <c r="J1309" s="76">
        <f>'Results csv file'!K1756</f>
        <v>-6.2355080000000001E-4</v>
      </c>
      <c r="K1309" s="76">
        <f>'Results csv file'!L1756</f>
        <v>4.1918519999999999E-4</v>
      </c>
      <c r="L1309" s="76">
        <f>'Results csv file'!M1756</f>
        <v>1.230358E-3</v>
      </c>
      <c r="M1309" s="76">
        <f>'Results csv file'!N1756</f>
        <v>1.210975E-3</v>
      </c>
      <c r="N1309" s="76">
        <f>'Results csv file'!O1756</f>
        <v>6.5023459999999996E-4</v>
      </c>
      <c r="O1309" s="76">
        <f>'Results csv file'!P1756</f>
        <v>-1.1366640000000001E-4</v>
      </c>
      <c r="P1309" s="76">
        <f>'Results csv file'!Q1756</f>
        <v>-8.0047940000000002E-4</v>
      </c>
      <c r="Q1309" s="77">
        <f>'Results csv file'!R1756</f>
        <v>-1.3712570000000001E-3</v>
      </c>
      <c r="R1309" s="164"/>
      <c r="S1309" s="164"/>
      <c r="T1309" s="164"/>
      <c r="U1309" s="164"/>
      <c r="V1309" s="164"/>
      <c r="W1309" s="164"/>
      <c r="X1309" s="164"/>
    </row>
    <row r="1310" spans="1:24" x14ac:dyDescent="0.25">
      <c r="A1310" s="91" t="str">
        <f>'Results csv file'!A1761</f>
        <v>munxhoutot(Kaleen)</v>
      </c>
      <c r="B1310" s="76">
        <f>'Results csv file'!C1757</f>
        <v>4.4160049999999999E-2</v>
      </c>
      <c r="C1310" s="76">
        <f>'Results csv file'!D1757</f>
        <v>3.7725219999999997E-2</v>
      </c>
      <c r="D1310" s="76">
        <f>'Results csv file'!E1757</f>
        <v>3.2564160000000002E-2</v>
      </c>
      <c r="E1310" s="76">
        <f>'Results csv file'!F1757</f>
        <v>2.831115E-2</v>
      </c>
      <c r="F1310" s="76">
        <f>'Results csv file'!G1757</f>
        <v>2.6171320000000001E-2</v>
      </c>
      <c r="G1310" s="76">
        <f>'Results csv file'!H1757</f>
        <v>2.3639250000000001E-2</v>
      </c>
      <c r="H1310" s="76">
        <f>'Results csv file'!I1757</f>
        <v>2.1465830000000002E-2</v>
      </c>
      <c r="I1310" s="76">
        <f>'Results csv file'!J1757</f>
        <v>1.965128E-2</v>
      </c>
      <c r="J1310" s="76">
        <f>'Results csv file'!K1757</f>
        <v>2.297536E-2</v>
      </c>
      <c r="K1310" s="76">
        <f>'Results csv file'!L1757</f>
        <v>2.4270159999999999E-2</v>
      </c>
      <c r="L1310" s="76">
        <f>'Results csv file'!M1757</f>
        <v>2.518809E-2</v>
      </c>
      <c r="M1310" s="76">
        <f>'Results csv file'!N1757</f>
        <v>2.4442510000000001E-2</v>
      </c>
      <c r="N1310" s="76">
        <f>'Results csv file'!O1757</f>
        <v>2.3087699999999999E-2</v>
      </c>
      <c r="O1310" s="76">
        <f>'Results csv file'!P1757</f>
        <v>2.171385E-2</v>
      </c>
      <c r="P1310" s="76">
        <f>'Results csv file'!Q1757</f>
        <v>2.059165E-2</v>
      </c>
      <c r="Q1310" s="77">
        <f>'Results csv file'!R1757</f>
        <v>1.9662809999999999E-2</v>
      </c>
      <c r="R1310" s="164"/>
      <c r="S1310" s="164"/>
      <c r="T1310" s="164"/>
      <c r="U1310" s="164"/>
      <c r="V1310" s="164"/>
      <c r="W1310" s="164"/>
      <c r="X1310" s="164"/>
    </row>
    <row r="1311" spans="1:24" x14ac:dyDescent="0.25">
      <c r="A1311" s="91" t="str">
        <f>'Results csv file'!A1762</f>
        <v>munxhoutot(Latham)</v>
      </c>
      <c r="B1311" s="76">
        <f>'Results csv file'!C1758</f>
        <v>1.102964E-2</v>
      </c>
      <c r="C1311" s="76">
        <f>'Results csv file'!D1758</f>
        <v>6.1033980000000003E-3</v>
      </c>
      <c r="D1311" s="76">
        <f>'Results csv file'!E1758</f>
        <v>1.8883249999999999E-3</v>
      </c>
      <c r="E1311" s="76">
        <f>'Results csv file'!F1758</f>
        <v>-1.7738020000000001E-3</v>
      </c>
      <c r="F1311" s="76">
        <f>'Results csv file'!G1758</f>
        <v>-3.4568260000000001E-3</v>
      </c>
      <c r="G1311" s="76">
        <f>'Results csv file'!H1758</f>
        <v>-5.339346E-3</v>
      </c>
      <c r="H1311" s="76">
        <f>'Results csv file'!I1758</f>
        <v>-6.9503869999999997E-3</v>
      </c>
      <c r="I1311" s="76">
        <f>'Results csv file'!J1758</f>
        <v>-8.2898969999999992E-3</v>
      </c>
      <c r="J1311" s="76">
        <f>'Results csv file'!K1758</f>
        <v>-6.2612190000000002E-3</v>
      </c>
      <c r="K1311" s="76">
        <f>'Results csv file'!L1758</f>
        <v>-5.0553059999999999E-3</v>
      </c>
      <c r="L1311" s="76">
        <f>'Results csv file'!M1758</f>
        <v>-4.0127039999999998E-3</v>
      </c>
      <c r="M1311" s="76">
        <f>'Results csv file'!N1758</f>
        <v>-3.6635359999999998E-3</v>
      </c>
      <c r="N1311" s="76">
        <f>'Results csv file'!O1758</f>
        <v>-3.9153879999999997E-3</v>
      </c>
      <c r="O1311" s="76">
        <f>'Results csv file'!P1758</f>
        <v>-4.4673150000000003E-3</v>
      </c>
      <c r="P1311" s="76">
        <f>'Results csv file'!Q1758</f>
        <v>-4.9898269999999996E-3</v>
      </c>
      <c r="Q1311" s="77">
        <f>'Results csv file'!R1758</f>
        <v>-5.4155940000000001E-3</v>
      </c>
      <c r="R1311" s="164"/>
      <c r="S1311" s="164"/>
      <c r="T1311" s="164"/>
      <c r="U1311" s="164"/>
      <c r="V1311" s="164"/>
      <c r="W1311" s="164"/>
      <c r="X1311" s="164"/>
    </row>
    <row r="1312" spans="1:24" x14ac:dyDescent="0.25">
      <c r="A1312" s="91" t="str">
        <f>'Results csv file'!A1763</f>
        <v>munxhoutot(McKellar)</v>
      </c>
      <c r="B1312" s="76">
        <f>'Results csv file'!C1759</f>
        <v>3.6914160000000001E-2</v>
      </c>
      <c r="C1312" s="76">
        <f>'Results csv file'!D1759</f>
        <v>3.1006079999999998E-2</v>
      </c>
      <c r="D1312" s="76">
        <f>'Results csv file'!E1759</f>
        <v>2.6252359999999999E-2</v>
      </c>
      <c r="E1312" s="76">
        <f>'Results csv file'!F1759</f>
        <v>2.2317360000000001E-2</v>
      </c>
      <c r="F1312" s="76">
        <f>'Results csv file'!G1759</f>
        <v>2.0284030000000002E-2</v>
      </c>
      <c r="G1312" s="76">
        <f>'Results csv file'!H1759</f>
        <v>1.796621E-2</v>
      </c>
      <c r="H1312" s="76">
        <f>'Results csv file'!I1759</f>
        <v>1.5987479999999998E-2</v>
      </c>
      <c r="I1312" s="76">
        <f>'Results csv file'!J1759</f>
        <v>1.433888E-2</v>
      </c>
      <c r="J1312" s="76">
        <f>'Results csv file'!K1759</f>
        <v>1.7143180000000001E-2</v>
      </c>
      <c r="K1312" s="76">
        <f>'Results csv file'!L1759</f>
        <v>1.8310690000000001E-2</v>
      </c>
      <c r="L1312" s="76">
        <f>'Results csv file'!M1759</f>
        <v>1.914049E-2</v>
      </c>
      <c r="M1312" s="76">
        <f>'Results csv file'!N1759</f>
        <v>1.8560589999999998E-2</v>
      </c>
      <c r="N1312" s="76">
        <f>'Results csv file'!O1759</f>
        <v>1.7392189999999998E-2</v>
      </c>
      <c r="O1312" s="76">
        <f>'Results csv file'!P1759</f>
        <v>1.6165530000000001E-2</v>
      </c>
      <c r="P1312" s="76">
        <f>'Results csv file'!Q1759</f>
        <v>1.5151049999999999E-2</v>
      </c>
      <c r="Q1312" s="77">
        <f>'Results csv file'!R1759</f>
        <v>1.4300810000000001E-2</v>
      </c>
      <c r="R1312" s="164"/>
      <c r="S1312" s="164"/>
      <c r="T1312" s="164"/>
      <c r="U1312" s="164"/>
      <c r="V1312" s="164"/>
      <c r="W1312" s="164"/>
      <c r="X1312" s="164"/>
    </row>
    <row r="1313" spans="1:24" x14ac:dyDescent="0.25">
      <c r="A1313" s="91" t="str">
        <f>'Results csv file'!A1764</f>
        <v>munxhoutot(Macgrego7)</v>
      </c>
      <c r="B1313" s="76">
        <f>'Results csv file'!C1760</f>
        <v>4.6097190000000003E-2</v>
      </c>
      <c r="C1313" s="76">
        <f>'Results csv file'!D1760</f>
        <v>3.9902729999999997E-2</v>
      </c>
      <c r="D1313" s="76">
        <f>'Results csv file'!E1760</f>
        <v>3.4902219999999998E-2</v>
      </c>
      <c r="E1313" s="76">
        <f>'Results csv file'!F1760</f>
        <v>3.0750070000000001E-2</v>
      </c>
      <c r="F1313" s="76">
        <f>'Results csv file'!G1760</f>
        <v>2.86988E-2</v>
      </c>
      <c r="G1313" s="76">
        <f>'Results csv file'!H1760</f>
        <v>2.6176950000000001E-2</v>
      </c>
      <c r="H1313" s="76">
        <f>'Results csv file'!I1760</f>
        <v>2.3994439999999999E-2</v>
      </c>
      <c r="I1313" s="76">
        <f>'Results csv file'!J1760</f>
        <v>2.216102E-2</v>
      </c>
      <c r="J1313" s="76">
        <f>'Results csv file'!K1760</f>
        <v>2.5669069999999999E-2</v>
      </c>
      <c r="K1313" s="76">
        <f>'Results csv file'!L1760</f>
        <v>2.7000159999999999E-2</v>
      </c>
      <c r="L1313" s="76">
        <f>'Results csv file'!M1760</f>
        <v>2.7916989999999999E-2</v>
      </c>
      <c r="M1313" s="76">
        <f>'Results csv file'!N1760</f>
        <v>2.709404E-2</v>
      </c>
      <c r="N1313" s="76">
        <f>'Results csv file'!O1760</f>
        <v>2.5662170000000002E-2</v>
      </c>
      <c r="O1313" s="76">
        <f>'Results csv file'!P1760</f>
        <v>2.4230829999999998E-2</v>
      </c>
      <c r="P1313" s="76">
        <f>'Results csv file'!Q1760</f>
        <v>2.3079809999999999E-2</v>
      </c>
      <c r="Q1313" s="77">
        <f>'Results csv file'!R1760</f>
        <v>2.2132240000000001E-2</v>
      </c>
      <c r="R1313" s="164"/>
      <c r="S1313" s="164"/>
      <c r="T1313" s="164"/>
      <c r="U1313" s="164"/>
      <c r="V1313" s="164"/>
      <c r="W1313" s="164"/>
      <c r="X1313" s="164"/>
    </row>
    <row r="1314" spans="1:24" x14ac:dyDescent="0.25">
      <c r="A1314" s="91" t="str">
        <f>'Results csv file'!A1765</f>
        <v>munxhoutot(Macquarie)</v>
      </c>
      <c r="B1314" s="76">
        <f>'Results csv file'!C1761</f>
        <v>3.491155E-2</v>
      </c>
      <c r="C1314" s="76">
        <f>'Results csv file'!D1761</f>
        <v>2.906999E-2</v>
      </c>
      <c r="D1314" s="76">
        <f>'Results csv file'!E1761</f>
        <v>2.428493E-2</v>
      </c>
      <c r="E1314" s="76">
        <f>'Results csv file'!F1761</f>
        <v>2.0279499999999999E-2</v>
      </c>
      <c r="F1314" s="76">
        <f>'Results csv file'!G1761</f>
        <v>1.8256419999999999E-2</v>
      </c>
      <c r="G1314" s="76">
        <f>'Results csv file'!H1761</f>
        <v>1.5928500000000002E-2</v>
      </c>
      <c r="H1314" s="76">
        <f>'Results csv file'!I1761</f>
        <v>1.392989E-2</v>
      </c>
      <c r="I1314" s="76">
        <f>'Results csv file'!J1761</f>
        <v>1.2270919999999999E-2</v>
      </c>
      <c r="J1314" s="76">
        <f>'Results csv file'!K1761</f>
        <v>1.513721E-2</v>
      </c>
      <c r="K1314" s="76">
        <f>'Results csv file'!L1761</f>
        <v>1.6392009999999999E-2</v>
      </c>
      <c r="L1314" s="76">
        <f>'Results csv file'!M1761</f>
        <v>1.731885E-2</v>
      </c>
      <c r="M1314" s="76">
        <f>'Results csv file'!N1761</f>
        <v>1.6863659999999999E-2</v>
      </c>
      <c r="N1314" s="76">
        <f>'Results csv file'!O1761</f>
        <v>1.5799480000000001E-2</v>
      </c>
      <c r="O1314" s="76">
        <f>'Results csv file'!P1761</f>
        <v>1.4629329999999999E-2</v>
      </c>
      <c r="P1314" s="76">
        <f>'Results csv file'!Q1761</f>
        <v>1.365267E-2</v>
      </c>
      <c r="Q1314" s="77">
        <f>'Results csv file'!R1761</f>
        <v>1.285012E-2</v>
      </c>
      <c r="R1314" s="164"/>
      <c r="S1314" s="164"/>
      <c r="T1314" s="164"/>
      <c r="U1314" s="164"/>
      <c r="V1314" s="164"/>
      <c r="W1314" s="164"/>
      <c r="X1314" s="164"/>
    </row>
    <row r="1315" spans="1:24" x14ac:dyDescent="0.25">
      <c r="A1315" s="91" t="str">
        <f>'Results csv file'!A1766</f>
        <v>munxhoutot(Melba)</v>
      </c>
      <c r="B1315" s="76">
        <f>'Results csv file'!C1762</f>
        <v>5.6814370000000003E-2</v>
      </c>
      <c r="C1315" s="76">
        <f>'Results csv file'!D1762</f>
        <v>5.0054889999999998E-2</v>
      </c>
      <c r="D1315" s="76">
        <f>'Results csv file'!E1762</f>
        <v>4.4658429999999999E-2</v>
      </c>
      <c r="E1315" s="76">
        <f>'Results csv file'!F1762</f>
        <v>4.021976E-2</v>
      </c>
      <c r="F1315" s="76">
        <f>'Results csv file'!G1762</f>
        <v>3.7799340000000001E-2</v>
      </c>
      <c r="G1315" s="76">
        <f>'Results csv file'!H1762</f>
        <v>3.4988270000000002E-2</v>
      </c>
      <c r="H1315" s="76">
        <f>'Results csv file'!I1762</f>
        <v>3.2574779999999998E-2</v>
      </c>
      <c r="I1315" s="76">
        <f>'Results csv file'!J1762</f>
        <v>3.0559019999999999E-2</v>
      </c>
      <c r="J1315" s="76">
        <f>'Results csv file'!K1762</f>
        <v>3.4139820000000001E-2</v>
      </c>
      <c r="K1315" s="76">
        <f>'Results csv file'!L1762</f>
        <v>3.5432709999999999E-2</v>
      </c>
      <c r="L1315" s="76">
        <f>'Results csv file'!M1762</f>
        <v>3.6271730000000002E-2</v>
      </c>
      <c r="M1315" s="76">
        <f>'Results csv file'!N1762</f>
        <v>3.5075179999999997E-2</v>
      </c>
      <c r="N1315" s="76">
        <f>'Results csv file'!O1762</f>
        <v>3.3233650000000003E-2</v>
      </c>
      <c r="O1315" s="76">
        <f>'Results csv file'!P1762</f>
        <v>3.144922E-2</v>
      </c>
      <c r="P1315" s="76">
        <f>'Results csv file'!Q1762</f>
        <v>3.0020850000000002E-2</v>
      </c>
      <c r="Q1315" s="77">
        <f>'Results csv file'!R1762</f>
        <v>2.8833689999999999E-2</v>
      </c>
      <c r="R1315" s="164"/>
      <c r="S1315" s="164"/>
      <c r="T1315" s="164"/>
      <c r="U1315" s="164"/>
      <c r="V1315" s="164"/>
      <c r="W1315" s="164"/>
      <c r="X1315" s="164"/>
    </row>
    <row r="1316" spans="1:24" x14ac:dyDescent="0.25">
      <c r="A1316" s="91" t="str">
        <f>'Results csv file'!A1767</f>
        <v>munxhoutot(Page)</v>
      </c>
      <c r="B1316" s="76">
        <f>'Results csv file'!C1763</f>
        <v>1.8853700000000001E-2</v>
      </c>
      <c r="C1316" s="76">
        <f>'Results csv file'!D1763</f>
        <v>1.3416249999999999E-2</v>
      </c>
      <c r="D1316" s="76">
        <f>'Results csv file'!E1763</f>
        <v>8.9071900000000006E-3</v>
      </c>
      <c r="E1316" s="76">
        <f>'Results csv file'!F1763</f>
        <v>5.0990879999999999E-3</v>
      </c>
      <c r="F1316" s="76">
        <f>'Results csv file'!G1763</f>
        <v>3.2707750000000001E-3</v>
      </c>
      <c r="G1316" s="76">
        <f>'Results csv file'!H1763</f>
        <v>1.263344E-3</v>
      </c>
      <c r="H1316" s="76">
        <f>'Results csv file'!I1763</f>
        <v>-4.3382609999999998E-4</v>
      </c>
      <c r="I1316" s="76">
        <f>'Results csv file'!J1763</f>
        <v>-1.8303060000000001E-3</v>
      </c>
      <c r="J1316" s="76">
        <f>'Results csv file'!K1763</f>
        <v>4.7252109999999998E-4</v>
      </c>
      <c r="K1316" s="76">
        <f>'Results csv file'!L1763</f>
        <v>1.726738E-3</v>
      </c>
      <c r="L1316" s="76">
        <f>'Results csv file'!M1763</f>
        <v>2.7400480000000001E-3</v>
      </c>
      <c r="M1316" s="76">
        <f>'Results csv file'!N1763</f>
        <v>2.836777E-3</v>
      </c>
      <c r="N1316" s="76">
        <f>'Results csv file'!O1763</f>
        <v>2.3045829999999998E-3</v>
      </c>
      <c r="O1316" s="76">
        <f>'Results csv file'!P1763</f>
        <v>1.5213480000000001E-3</v>
      </c>
      <c r="P1316" s="76">
        <f>'Results csv file'!Q1763</f>
        <v>8.2542119999999997E-4</v>
      </c>
      <c r="Q1316" s="77">
        <f>'Results csv file'!R1763</f>
        <v>2.648517E-4</v>
      </c>
      <c r="R1316" s="164"/>
      <c r="S1316" s="164"/>
      <c r="T1316" s="164"/>
      <c r="U1316" s="164"/>
      <c r="V1316" s="164"/>
      <c r="W1316" s="164"/>
      <c r="X1316" s="164"/>
    </row>
    <row r="1317" spans="1:24" x14ac:dyDescent="0.25">
      <c r="A1317" s="91" t="str">
        <f>'Results csv file'!A1768</f>
        <v>munxhoutot(Scullin)</v>
      </c>
      <c r="B1317" s="76">
        <f>'Results csv file'!C1764</f>
        <v>3.6016479999999997E-2</v>
      </c>
      <c r="C1317" s="76">
        <f>'Results csv file'!D1764</f>
        <v>3.0184329999999999E-2</v>
      </c>
      <c r="D1317" s="76">
        <f>'Results csv file'!E1764</f>
        <v>2.5438479999999999E-2</v>
      </c>
      <c r="E1317" s="76">
        <f>'Results csv file'!F1764</f>
        <v>2.1472580000000002E-2</v>
      </c>
      <c r="F1317" s="76">
        <f>'Results csv file'!G1764</f>
        <v>1.941907E-2</v>
      </c>
      <c r="G1317" s="76">
        <f>'Results csv file'!H1764</f>
        <v>1.710018E-2</v>
      </c>
      <c r="H1317" s="76">
        <f>'Results csv file'!I1764</f>
        <v>1.511128E-2</v>
      </c>
      <c r="I1317" s="76">
        <f>'Results csv file'!J1764</f>
        <v>1.345239E-2</v>
      </c>
      <c r="J1317" s="76">
        <f>'Results csv file'!K1764</f>
        <v>1.6245450000000002E-2</v>
      </c>
      <c r="K1317" s="76">
        <f>'Results csv file'!L1764</f>
        <v>1.7471960000000002E-2</v>
      </c>
      <c r="L1317" s="76">
        <f>'Results csv file'!M1764</f>
        <v>1.8360560000000001E-2</v>
      </c>
      <c r="M1317" s="76">
        <f>'Results csv file'!N1764</f>
        <v>1.7857350000000001E-2</v>
      </c>
      <c r="N1317" s="76">
        <f>'Results csv file'!O1764</f>
        <v>1.6735699999999999E-2</v>
      </c>
      <c r="O1317" s="76">
        <f>'Results csv file'!P1764</f>
        <v>1.55079E-2</v>
      </c>
      <c r="P1317" s="76">
        <f>'Results csv file'!Q1764</f>
        <v>1.448284E-2</v>
      </c>
      <c r="Q1317" s="77">
        <f>'Results csv file'!R1764</f>
        <v>1.3641550000000001E-2</v>
      </c>
      <c r="R1317" s="164"/>
      <c r="S1317" s="164"/>
      <c r="T1317" s="164"/>
      <c r="U1317" s="164"/>
      <c r="V1317" s="164"/>
      <c r="W1317" s="164"/>
      <c r="X1317" s="164"/>
    </row>
    <row r="1318" spans="1:24" x14ac:dyDescent="0.25">
      <c r="A1318" s="91" t="str">
        <f>'Results csv file'!A1769</f>
        <v>munxhoutot(Spence)</v>
      </c>
      <c r="B1318" s="76">
        <f>'Results csv file'!C1765</f>
        <v>3.4340450000000002E-2</v>
      </c>
      <c r="C1318" s="76">
        <f>'Results csv file'!D1765</f>
        <v>2.8427109999999998E-2</v>
      </c>
      <c r="D1318" s="76">
        <f>'Results csv file'!E1765</f>
        <v>2.3530559999999999E-2</v>
      </c>
      <c r="E1318" s="76">
        <f>'Results csv file'!F1765</f>
        <v>1.9384149999999999E-2</v>
      </c>
      <c r="F1318" s="76">
        <f>'Results csv file'!G1765</f>
        <v>1.7487260000000001E-2</v>
      </c>
      <c r="G1318" s="76">
        <f>'Results csv file'!H1765</f>
        <v>1.510796E-2</v>
      </c>
      <c r="H1318" s="76">
        <f>'Results csv file'!I1765</f>
        <v>1.304846E-2</v>
      </c>
      <c r="I1318" s="76">
        <f>'Results csv file'!J1765</f>
        <v>1.1319259999999999E-2</v>
      </c>
      <c r="J1318" s="76">
        <f>'Results csv file'!K1765</f>
        <v>1.4566310000000001E-2</v>
      </c>
      <c r="K1318" s="76">
        <f>'Results csv file'!L1765</f>
        <v>1.5899569999999998E-2</v>
      </c>
      <c r="L1318" s="76">
        <f>'Results csv file'!M1765</f>
        <v>1.69248E-2</v>
      </c>
      <c r="M1318" s="76">
        <f>'Results csv file'!N1765</f>
        <v>1.657455E-2</v>
      </c>
      <c r="N1318" s="76">
        <f>'Results csv file'!O1765</f>
        <v>1.5641459999999999E-2</v>
      </c>
      <c r="O1318" s="76">
        <f>'Results csv file'!P1765</f>
        <v>1.4602800000000001E-2</v>
      </c>
      <c r="P1318" s="76">
        <f>'Results csv file'!Q1765</f>
        <v>1.373008E-2</v>
      </c>
      <c r="Q1318" s="77">
        <f>'Results csv file'!R1765</f>
        <v>1.301272E-2</v>
      </c>
      <c r="R1318" s="164"/>
      <c r="S1318" s="164"/>
      <c r="T1318" s="164"/>
      <c r="U1318" s="164"/>
      <c r="V1318" s="164"/>
      <c r="W1318" s="164"/>
      <c r="X1318" s="164"/>
    </row>
    <row r="1319" spans="1:24" x14ac:dyDescent="0.25">
      <c r="A1319" s="91" t="str">
        <f>'Results csv file'!A1770</f>
        <v>munxhoutot(Weetangera)</v>
      </c>
      <c r="B1319" s="76">
        <f>'Results csv file'!C1766</f>
        <v>2.6388849999999998E-2</v>
      </c>
      <c r="C1319" s="76">
        <f>'Results csv file'!D1766</f>
        <v>2.089947E-2</v>
      </c>
      <c r="D1319" s="76">
        <f>'Results csv file'!E1766</f>
        <v>1.6309669999999998E-2</v>
      </c>
      <c r="E1319" s="76">
        <f>'Results csv file'!F1766</f>
        <v>1.2401550000000001E-2</v>
      </c>
      <c r="F1319" s="76">
        <f>'Results csv file'!G1766</f>
        <v>1.044722E-2</v>
      </c>
      <c r="G1319" s="76">
        <f>'Results csv file'!H1766</f>
        <v>8.2842969999999995E-3</v>
      </c>
      <c r="H1319" s="76">
        <f>'Results csv file'!I1766</f>
        <v>6.4412769999999996E-3</v>
      </c>
      <c r="I1319" s="76">
        <f>'Results csv file'!J1766</f>
        <v>4.9088209999999998E-3</v>
      </c>
      <c r="J1319" s="76">
        <f>'Results csv file'!K1766</f>
        <v>7.3551140000000003E-3</v>
      </c>
      <c r="K1319" s="76">
        <f>'Results csv file'!L1766</f>
        <v>8.647287E-3</v>
      </c>
      <c r="L1319" s="76">
        <f>'Results csv file'!M1766</f>
        <v>9.6698370000000006E-3</v>
      </c>
      <c r="M1319" s="76">
        <f>'Results csv file'!N1766</f>
        <v>9.6022109999999994E-3</v>
      </c>
      <c r="N1319" s="76">
        <f>'Results csv file'!O1766</f>
        <v>8.8671640000000003E-3</v>
      </c>
      <c r="O1319" s="76">
        <f>'Results csv file'!P1766</f>
        <v>7.9294699999999992E-3</v>
      </c>
      <c r="P1319" s="76">
        <f>'Results csv file'!Q1766</f>
        <v>7.1079380000000003E-3</v>
      </c>
      <c r="Q1319" s="77">
        <f>'Results csv file'!R1766</f>
        <v>6.441085E-3</v>
      </c>
      <c r="R1319" s="164"/>
      <c r="S1319" s="164"/>
      <c r="T1319" s="164"/>
      <c r="U1319" s="164"/>
      <c r="V1319" s="164"/>
      <c r="W1319" s="164"/>
      <c r="X1319" s="164"/>
    </row>
    <row r="1320" spans="1:24" x14ac:dyDescent="0.25">
      <c r="A1320" s="91" t="str">
        <f>'Results csv file'!A1771</f>
        <v>munxhoutot(Chifley)</v>
      </c>
      <c r="B1320" s="76">
        <f>'Results csv file'!C1767</f>
        <v>3.33496E-2</v>
      </c>
      <c r="C1320" s="76">
        <f>'Results csv file'!D1767</f>
        <v>2.7694529999999998E-2</v>
      </c>
      <c r="D1320" s="76">
        <f>'Results csv file'!E1767</f>
        <v>2.3027470000000001E-2</v>
      </c>
      <c r="E1320" s="76">
        <f>'Results csv file'!F1767</f>
        <v>1.908137E-2</v>
      </c>
      <c r="F1320" s="76">
        <f>'Results csv file'!G1767</f>
        <v>1.7040300000000001E-2</v>
      </c>
      <c r="G1320" s="76">
        <f>'Results csv file'!H1767</f>
        <v>1.4771879999999999E-2</v>
      </c>
      <c r="H1320" s="76">
        <f>'Results csv file'!I1767</f>
        <v>1.283277E-2</v>
      </c>
      <c r="I1320" s="76">
        <f>'Results csv file'!J1767</f>
        <v>1.121404E-2</v>
      </c>
      <c r="J1320" s="76">
        <f>'Results csv file'!K1767</f>
        <v>1.387412E-2</v>
      </c>
      <c r="K1320" s="76">
        <f>'Results csv file'!L1767</f>
        <v>1.5165400000000001E-2</v>
      </c>
      <c r="L1320" s="76">
        <f>'Results csv file'!M1767</f>
        <v>1.6148269999999999E-2</v>
      </c>
      <c r="M1320" s="76">
        <f>'Results csv file'!N1767</f>
        <v>1.5819739999999999E-2</v>
      </c>
      <c r="N1320" s="76">
        <f>'Results csv file'!O1767</f>
        <v>1.483451E-2</v>
      </c>
      <c r="O1320" s="76">
        <f>'Results csv file'!P1767</f>
        <v>1.37047E-2</v>
      </c>
      <c r="P1320" s="76">
        <f>'Results csv file'!Q1767</f>
        <v>1.2758540000000001E-2</v>
      </c>
      <c r="Q1320" s="77">
        <f>'Results csv file'!R1767</f>
        <v>1.1976519999999999E-2</v>
      </c>
      <c r="R1320" s="164"/>
      <c r="S1320" s="164"/>
      <c r="T1320" s="164"/>
      <c r="U1320" s="164"/>
      <c r="V1320" s="164"/>
      <c r="W1320" s="164"/>
      <c r="X1320" s="164"/>
    </row>
    <row r="1321" spans="1:24" x14ac:dyDescent="0.25">
      <c r="A1321" s="91" t="str">
        <f>'Results csv file'!A1772</f>
        <v>munxhoutot(Curtin)</v>
      </c>
      <c r="B1321" s="76">
        <f>'Results csv file'!C1768</f>
        <v>2.8709539999999999E-2</v>
      </c>
      <c r="C1321" s="76">
        <f>'Results csv file'!D1768</f>
        <v>2.3023410000000001E-2</v>
      </c>
      <c r="D1321" s="76">
        <f>'Results csv file'!E1768</f>
        <v>1.8325149999999998E-2</v>
      </c>
      <c r="E1321" s="76">
        <f>'Results csv file'!F1768</f>
        <v>1.437744E-2</v>
      </c>
      <c r="F1321" s="76">
        <f>'Results csv file'!G1768</f>
        <v>1.234319E-2</v>
      </c>
      <c r="G1321" s="76">
        <f>'Results csv file'!H1768</f>
        <v>1.0120779999999999E-2</v>
      </c>
      <c r="H1321" s="76">
        <f>'Results csv file'!I1768</f>
        <v>8.218464E-3</v>
      </c>
      <c r="I1321" s="76">
        <f>'Results csv file'!J1768</f>
        <v>6.6464929999999998E-3</v>
      </c>
      <c r="J1321" s="76">
        <f>'Results csv file'!K1768</f>
        <v>9.1100959999999998E-3</v>
      </c>
      <c r="K1321" s="76">
        <f>'Results csv file'!L1768</f>
        <v>1.032754E-2</v>
      </c>
      <c r="L1321" s="76">
        <f>'Results csv file'!M1768</f>
        <v>1.126504E-2</v>
      </c>
      <c r="M1321" s="76">
        <f>'Results csv file'!N1768</f>
        <v>1.106158E-2</v>
      </c>
      <c r="N1321" s="76">
        <f>'Results csv file'!O1768</f>
        <v>1.0229190000000001E-2</v>
      </c>
      <c r="O1321" s="76">
        <f>'Results csv file'!P1768</f>
        <v>9.2132199999999994E-3</v>
      </c>
      <c r="P1321" s="76">
        <f>'Results csv file'!Q1768</f>
        <v>8.3327330000000002E-3</v>
      </c>
      <c r="Q1321" s="77">
        <f>'Results csv file'!R1768</f>
        <v>7.6070840000000001E-3</v>
      </c>
      <c r="R1321" s="164"/>
      <c r="S1321" s="164"/>
      <c r="T1321" s="164"/>
      <c r="U1321" s="164"/>
      <c r="V1321" s="164"/>
      <c r="W1321" s="164"/>
      <c r="X1321" s="164"/>
    </row>
    <row r="1322" spans="1:24" x14ac:dyDescent="0.25">
      <c r="A1322" s="91" t="str">
        <f>'Results csv file'!A1773</f>
        <v>munxhoutot(Farrer)</v>
      </c>
      <c r="B1322" s="76">
        <f>'Results csv file'!C1769</f>
        <v>4.8329799999999999E-2</v>
      </c>
      <c r="C1322" s="76">
        <f>'Results csv file'!D1769</f>
        <v>4.1906819999999997E-2</v>
      </c>
      <c r="D1322" s="76">
        <f>'Results csv file'!E1769</f>
        <v>3.6727959999999997E-2</v>
      </c>
      <c r="E1322" s="76">
        <f>'Results csv file'!F1769</f>
        <v>3.2417649999999999E-2</v>
      </c>
      <c r="F1322" s="76">
        <f>'Results csv file'!G1769</f>
        <v>3.022066E-2</v>
      </c>
      <c r="G1322" s="76">
        <f>'Results csv file'!H1769</f>
        <v>2.7611940000000001E-2</v>
      </c>
      <c r="H1322" s="76">
        <f>'Results csv file'!I1769</f>
        <v>2.5361649999999999E-2</v>
      </c>
      <c r="I1322" s="76">
        <f>'Results csv file'!J1769</f>
        <v>2.3480129999999998E-2</v>
      </c>
      <c r="J1322" s="76">
        <f>'Results csv file'!K1769</f>
        <v>2.6979139999999999E-2</v>
      </c>
      <c r="K1322" s="76">
        <f>'Results csv file'!L1769</f>
        <v>2.8349240000000001E-2</v>
      </c>
      <c r="L1322" s="76">
        <f>'Results csv file'!M1769</f>
        <v>2.9304650000000002E-2</v>
      </c>
      <c r="M1322" s="76">
        <f>'Results csv file'!N1769</f>
        <v>2.8481409999999999E-2</v>
      </c>
      <c r="N1322" s="76">
        <f>'Results csv file'!O1769</f>
        <v>2.7020479999999999E-2</v>
      </c>
      <c r="O1322" s="76">
        <f>'Results csv file'!P1769</f>
        <v>2.5540899999999998E-2</v>
      </c>
      <c r="P1322" s="76">
        <f>'Results csv file'!Q1769</f>
        <v>2.4351569999999999E-2</v>
      </c>
      <c r="Q1322" s="77">
        <f>'Results csv file'!R1769</f>
        <v>2.3365400000000001E-2</v>
      </c>
      <c r="R1322" s="164"/>
      <c r="S1322" s="164"/>
      <c r="T1322" s="164"/>
      <c r="U1322" s="164"/>
      <c r="V1322" s="164"/>
      <c r="W1322" s="164"/>
      <c r="X1322" s="164"/>
    </row>
    <row r="1323" spans="1:24" x14ac:dyDescent="0.25">
      <c r="A1323" s="91" t="str">
        <f>'Results csv file'!A1774</f>
        <v>munxhoutot(Garran)</v>
      </c>
      <c r="B1323" s="76">
        <f>'Results csv file'!C1770</f>
        <v>5.005793E-2</v>
      </c>
      <c r="C1323" s="76">
        <f>'Results csv file'!D1770</f>
        <v>4.3731060000000002E-2</v>
      </c>
      <c r="D1323" s="76">
        <f>'Results csv file'!E1770</f>
        <v>3.8539400000000001E-2</v>
      </c>
      <c r="E1323" s="76">
        <f>'Results csv file'!F1770</f>
        <v>3.4196549999999999E-2</v>
      </c>
      <c r="F1323" s="76">
        <f>'Results csv file'!G1770</f>
        <v>3.2182530000000001E-2</v>
      </c>
      <c r="G1323" s="76">
        <f>'Results csv file'!H1770</f>
        <v>2.952138E-2</v>
      </c>
      <c r="H1323" s="76">
        <f>'Results csv file'!I1770</f>
        <v>2.7199750000000002E-2</v>
      </c>
      <c r="I1323" s="76">
        <f>'Results csv file'!J1770</f>
        <v>2.524709E-2</v>
      </c>
      <c r="J1323" s="76">
        <f>'Results csv file'!K1770</f>
        <v>2.9241300000000001E-2</v>
      </c>
      <c r="K1323" s="76">
        <f>'Results csv file'!L1770</f>
        <v>3.0681549999999998E-2</v>
      </c>
      <c r="L1323" s="76">
        <f>'Results csv file'!M1770</f>
        <v>3.1697240000000002E-2</v>
      </c>
      <c r="M1323" s="76">
        <f>'Results csv file'!N1770</f>
        <v>3.0812630000000001E-2</v>
      </c>
      <c r="N1323" s="76">
        <f>'Results csv file'!O1770</f>
        <v>2.9365200000000001E-2</v>
      </c>
      <c r="O1323" s="76">
        <f>'Results csv file'!P1770</f>
        <v>2.7938999999999999E-2</v>
      </c>
      <c r="P1323" s="76">
        <f>'Results csv file'!Q1770</f>
        <v>2.682412E-2</v>
      </c>
      <c r="Q1323" s="77">
        <f>'Results csv file'!R1770</f>
        <v>2.588377E-2</v>
      </c>
      <c r="R1323" s="164"/>
      <c r="S1323" s="164"/>
      <c r="T1323" s="164"/>
      <c r="U1323" s="164"/>
      <c r="V1323" s="164"/>
      <c r="W1323" s="164"/>
      <c r="X1323" s="164"/>
    </row>
    <row r="1324" spans="1:24" x14ac:dyDescent="0.25">
      <c r="A1324" s="91" t="str">
        <f>'Results csv file'!A1775</f>
        <v>munxhoutot(Hughes)</v>
      </c>
      <c r="B1324" s="76">
        <f>'Results csv file'!C1771</f>
        <v>4.7711709999999997E-2</v>
      </c>
      <c r="C1324" s="76">
        <f>'Results csv file'!D1771</f>
        <v>4.1345630000000001E-2</v>
      </c>
      <c r="D1324" s="76">
        <f>'Results csv file'!E1771</f>
        <v>3.6057739999999998E-2</v>
      </c>
      <c r="E1324" s="76">
        <f>'Results csv file'!F1771</f>
        <v>3.1580749999999998E-2</v>
      </c>
      <c r="F1324" s="76">
        <f>'Results csv file'!G1771</f>
        <v>2.921574E-2</v>
      </c>
      <c r="G1324" s="76">
        <f>'Results csv file'!H1771</f>
        <v>2.6515440000000001E-2</v>
      </c>
      <c r="H1324" s="76">
        <f>'Results csv file'!I1771</f>
        <v>2.4174520000000001E-2</v>
      </c>
      <c r="I1324" s="76">
        <f>'Results csv file'!J1771</f>
        <v>2.2193580000000001E-2</v>
      </c>
      <c r="J1324" s="76">
        <f>'Results csv file'!K1771</f>
        <v>2.5274040000000001E-2</v>
      </c>
      <c r="K1324" s="76">
        <f>'Results csv file'!L1771</f>
        <v>2.658839E-2</v>
      </c>
      <c r="L1324" s="76">
        <f>'Results csv file'!M1771</f>
        <v>2.7574230000000002E-2</v>
      </c>
      <c r="M1324" s="76">
        <f>'Results csv file'!N1771</f>
        <v>2.6973460000000001E-2</v>
      </c>
      <c r="N1324" s="76">
        <f>'Results csv file'!O1771</f>
        <v>2.570501E-2</v>
      </c>
      <c r="O1324" s="76">
        <f>'Results csv file'!P1771</f>
        <v>2.4340500000000001E-2</v>
      </c>
      <c r="P1324" s="76">
        <f>'Results csv file'!Q1771</f>
        <v>2.3199049999999999E-2</v>
      </c>
      <c r="Q1324" s="77">
        <f>'Results csv file'!R1771</f>
        <v>2.2231910000000001E-2</v>
      </c>
      <c r="R1324" s="164"/>
      <c r="S1324" s="164"/>
      <c r="T1324" s="164"/>
      <c r="U1324" s="164"/>
      <c r="V1324" s="164"/>
      <c r="W1324" s="164"/>
      <c r="X1324" s="164"/>
    </row>
    <row r="1325" spans="1:24" x14ac:dyDescent="0.25">
      <c r="A1325" s="91" t="str">
        <f>'Results csv file'!A1776</f>
        <v>munxhoutot(Isaacs)</v>
      </c>
      <c r="B1325" s="76">
        <f>'Results csv file'!C1772</f>
        <v>3.0072890000000001E-2</v>
      </c>
      <c r="C1325" s="76">
        <f>'Results csv file'!D1772</f>
        <v>2.4419239999999998E-2</v>
      </c>
      <c r="D1325" s="76">
        <f>'Results csv file'!E1772</f>
        <v>1.96157E-2</v>
      </c>
      <c r="E1325" s="76">
        <f>'Results csv file'!F1772</f>
        <v>1.548418E-2</v>
      </c>
      <c r="F1325" s="76">
        <f>'Results csv file'!G1772</f>
        <v>1.3458629999999999E-2</v>
      </c>
      <c r="G1325" s="76">
        <f>'Results csv file'!H1772</f>
        <v>1.111668E-2</v>
      </c>
      <c r="H1325" s="76">
        <f>'Results csv file'!I1772</f>
        <v>9.0658639999999999E-3</v>
      </c>
      <c r="I1325" s="76">
        <f>'Results csv file'!J1772</f>
        <v>7.3458839999999996E-3</v>
      </c>
      <c r="J1325" s="76">
        <f>'Results csv file'!K1772</f>
        <v>9.9965320000000007E-3</v>
      </c>
      <c r="K1325" s="76">
        <f>'Results csv file'!L1772</f>
        <v>1.122458E-2</v>
      </c>
      <c r="L1325" s="76">
        <f>'Results csv file'!M1772</f>
        <v>1.2201679999999999E-2</v>
      </c>
      <c r="M1325" s="76">
        <f>'Results csv file'!N1772</f>
        <v>1.203652E-2</v>
      </c>
      <c r="N1325" s="76">
        <f>'Results csv file'!O1772</f>
        <v>1.125978E-2</v>
      </c>
      <c r="O1325" s="76">
        <f>'Results csv file'!P1772</f>
        <v>1.029007E-2</v>
      </c>
      <c r="P1325" s="76">
        <f>'Results csv file'!Q1772</f>
        <v>9.4469659999999993E-3</v>
      </c>
      <c r="Q1325" s="77">
        <f>'Results csv file'!R1772</f>
        <v>8.7396950000000004E-3</v>
      </c>
      <c r="R1325" s="164"/>
      <c r="S1325" s="164"/>
      <c r="T1325" s="164"/>
      <c r="U1325" s="164"/>
      <c r="V1325" s="164"/>
      <c r="W1325" s="164"/>
      <c r="X1325" s="164"/>
    </row>
    <row r="1326" spans="1:24" x14ac:dyDescent="0.25">
      <c r="A1326" s="91" t="str">
        <f>'Results csv file'!A1777</f>
        <v>munxhoutot(Lyons)</v>
      </c>
      <c r="B1326" s="76">
        <f>'Results csv file'!C1773</f>
        <v>1.0183370000000001E-2</v>
      </c>
      <c r="C1326" s="76">
        <f>'Results csv file'!D1773</f>
        <v>5.184943E-3</v>
      </c>
      <c r="D1326" s="76">
        <f>'Results csv file'!E1773</f>
        <v>9.0825560000000005E-4</v>
      </c>
      <c r="E1326" s="76">
        <f>'Results csv file'!F1773</f>
        <v>-2.7953079999999998E-3</v>
      </c>
      <c r="F1326" s="76">
        <f>'Results csv file'!G1773</f>
        <v>-4.6455790000000004E-3</v>
      </c>
      <c r="G1326" s="76">
        <f>'Results csv file'!H1773</f>
        <v>-6.5387860000000004E-3</v>
      </c>
      <c r="H1326" s="76">
        <f>'Results csv file'!I1773</f>
        <v>-8.1504060000000007E-3</v>
      </c>
      <c r="I1326" s="76">
        <f>'Results csv file'!J1773</f>
        <v>-9.4900910000000008E-3</v>
      </c>
      <c r="J1326" s="76">
        <f>'Results csv file'!K1773</f>
        <v>-7.8692550000000003E-3</v>
      </c>
      <c r="K1326" s="76">
        <f>'Results csv file'!L1773</f>
        <v>-6.7488169999999998E-3</v>
      </c>
      <c r="L1326" s="76">
        <f>'Results csv file'!M1773</f>
        <v>-5.7535989999999999E-3</v>
      </c>
      <c r="M1326" s="76">
        <f>'Results csv file'!N1773</f>
        <v>-5.3077990000000002E-3</v>
      </c>
      <c r="N1326" s="76">
        <f>'Results csv file'!O1773</f>
        <v>-5.501555E-3</v>
      </c>
      <c r="O1326" s="76">
        <f>'Results csv file'!P1773</f>
        <v>-6.0437010000000003E-3</v>
      </c>
      <c r="P1326" s="76">
        <f>'Results csv file'!Q1773</f>
        <v>-6.5951179999999996E-3</v>
      </c>
      <c r="Q1326" s="77">
        <f>'Results csv file'!R1773</f>
        <v>-7.0497850000000003E-3</v>
      </c>
      <c r="R1326" s="164"/>
      <c r="S1326" s="164"/>
      <c r="T1326" s="164"/>
      <c r="U1326" s="164"/>
      <c r="V1326" s="164"/>
      <c r="W1326" s="164"/>
      <c r="X1326" s="164"/>
    </row>
    <row r="1327" spans="1:24" x14ac:dyDescent="0.25">
      <c r="A1327" s="91" t="str">
        <f>'Results csv file'!A1778</f>
        <v>munxhoutot(Mawson)</v>
      </c>
      <c r="B1327" s="76">
        <f>'Results csv file'!C1774</f>
        <v>5.2237069999999997E-2</v>
      </c>
      <c r="C1327" s="76">
        <f>'Results csv file'!D1774</f>
        <v>4.5709189999999997E-2</v>
      </c>
      <c r="D1327" s="76">
        <f>'Results csv file'!E1774</f>
        <v>4.035681E-2</v>
      </c>
      <c r="E1327" s="76">
        <f>'Results csv file'!F1774</f>
        <v>3.5843960000000001E-2</v>
      </c>
      <c r="F1327" s="76">
        <f>'Results csv file'!G1774</f>
        <v>3.373313E-2</v>
      </c>
      <c r="G1327" s="76">
        <f>'Results csv file'!H1774</f>
        <v>3.1004460000000001E-2</v>
      </c>
      <c r="H1327" s="76">
        <f>'Results csv file'!I1774</f>
        <v>2.86152E-2</v>
      </c>
      <c r="I1327" s="76">
        <f>'Results csv file'!J1774</f>
        <v>2.6595190000000001E-2</v>
      </c>
      <c r="J1327" s="76">
        <f>'Results csv file'!K1774</f>
        <v>3.0588190000000001E-2</v>
      </c>
      <c r="K1327" s="76">
        <f>'Results csv file'!L1774</f>
        <v>3.2114709999999998E-2</v>
      </c>
      <c r="L1327" s="76">
        <f>'Results csv file'!M1774</f>
        <v>3.3226459999999999E-2</v>
      </c>
      <c r="M1327" s="76">
        <f>'Results csv file'!N1774</f>
        <v>3.242014E-2</v>
      </c>
      <c r="N1327" s="76">
        <f>'Results csv file'!O1774</f>
        <v>3.099263E-2</v>
      </c>
      <c r="O1327" s="76">
        <f>'Results csv file'!P1774</f>
        <v>2.9566740000000001E-2</v>
      </c>
      <c r="P1327" s="76">
        <f>'Results csv file'!Q1774</f>
        <v>2.8423279999999999E-2</v>
      </c>
      <c r="Q1327" s="77">
        <f>'Results csv file'!R1774</f>
        <v>2.7464240000000001E-2</v>
      </c>
      <c r="R1327" s="164"/>
      <c r="S1327" s="164"/>
      <c r="T1327" s="164"/>
      <c r="U1327" s="164"/>
      <c r="V1327" s="164"/>
      <c r="W1327" s="164"/>
      <c r="X1327" s="164"/>
    </row>
    <row r="1328" spans="1:24" x14ac:dyDescent="0.25">
      <c r="A1328" s="91" t="str">
        <f>'Results csv file'!A1779</f>
        <v>munxhoutot(OMalley)</v>
      </c>
      <c r="B1328" s="76">
        <f>'Results csv file'!C1775</f>
        <v>2.8407519999999999E-2</v>
      </c>
      <c r="C1328" s="76">
        <f>'Results csv file'!D1775</f>
        <v>2.2868490000000002E-2</v>
      </c>
      <c r="D1328" s="76">
        <f>'Results csv file'!E1775</f>
        <v>1.8247260000000001E-2</v>
      </c>
      <c r="E1328" s="76">
        <f>'Results csv file'!F1775</f>
        <v>1.4306889999999999E-2</v>
      </c>
      <c r="F1328" s="76">
        <f>'Results csv file'!G1775</f>
        <v>1.247733E-2</v>
      </c>
      <c r="G1328" s="76">
        <f>'Results csv file'!H1775</f>
        <v>1.023424E-2</v>
      </c>
      <c r="H1328" s="76">
        <f>'Results csv file'!I1775</f>
        <v>8.2721659999999992E-3</v>
      </c>
      <c r="I1328" s="76">
        <f>'Results csv file'!J1775</f>
        <v>6.6308979999999997E-3</v>
      </c>
      <c r="J1328" s="76">
        <f>'Results csv file'!K1775</f>
        <v>9.4704009999999998E-3</v>
      </c>
      <c r="K1328" s="76">
        <f>'Results csv file'!L1775</f>
        <v>1.070602E-2</v>
      </c>
      <c r="L1328" s="76">
        <f>'Results csv file'!M1775</f>
        <v>1.1662509999999999E-2</v>
      </c>
      <c r="M1328" s="76">
        <f>'Results csv file'!N1775</f>
        <v>1.1419779999999999E-2</v>
      </c>
      <c r="N1328" s="76">
        <f>'Results csv file'!O1775</f>
        <v>1.0624379999999999E-2</v>
      </c>
      <c r="O1328" s="76">
        <f>'Results csv file'!P1775</f>
        <v>9.6939939999999992E-3</v>
      </c>
      <c r="P1328" s="76">
        <f>'Results csv file'!Q1775</f>
        <v>8.8999319999999993E-3</v>
      </c>
      <c r="Q1328" s="77">
        <f>'Results csv file'!R1775</f>
        <v>8.2318970000000002E-3</v>
      </c>
      <c r="R1328" s="164"/>
      <c r="S1328" s="164"/>
      <c r="T1328" s="164"/>
      <c r="U1328" s="164"/>
      <c r="V1328" s="164"/>
      <c r="W1328" s="164"/>
      <c r="X1328" s="164"/>
    </row>
    <row r="1329" spans="1:24" x14ac:dyDescent="0.25">
      <c r="A1329" s="91" t="str">
        <f>'Results csv file'!A1780</f>
        <v>munxhoutot(Pearce)</v>
      </c>
      <c r="B1329" s="76">
        <f>'Results csv file'!C1776</f>
        <v>3.1655509999999998E-2</v>
      </c>
      <c r="C1329" s="76">
        <f>'Results csv file'!D1776</f>
        <v>2.5776940000000002E-2</v>
      </c>
      <c r="D1329" s="76">
        <f>'Results csv file'!E1776</f>
        <v>2.08763E-2</v>
      </c>
      <c r="E1329" s="76">
        <f>'Results csv file'!F1776</f>
        <v>1.6716450000000001E-2</v>
      </c>
      <c r="F1329" s="76">
        <f>'Results csv file'!G1776</f>
        <v>1.4750630000000001E-2</v>
      </c>
      <c r="G1329" s="76">
        <f>'Results csv file'!H1776</f>
        <v>1.237072E-2</v>
      </c>
      <c r="H1329" s="76">
        <f>'Results csv file'!I1776</f>
        <v>1.030124E-2</v>
      </c>
      <c r="I1329" s="76">
        <f>'Results csv file'!J1776</f>
        <v>8.5623539999999995E-3</v>
      </c>
      <c r="J1329" s="76">
        <f>'Results csv file'!K1776</f>
        <v>1.147199E-2</v>
      </c>
      <c r="K1329" s="76">
        <f>'Results csv file'!L1776</f>
        <v>1.2679859999999999E-2</v>
      </c>
      <c r="L1329" s="76">
        <f>'Results csv file'!M1776</f>
        <v>1.36179E-2</v>
      </c>
      <c r="M1329" s="76">
        <f>'Results csv file'!N1776</f>
        <v>1.3287729999999999E-2</v>
      </c>
      <c r="N1329" s="76">
        <f>'Results csv file'!O1776</f>
        <v>1.2404999999999999E-2</v>
      </c>
      <c r="O1329" s="76">
        <f>'Results csv file'!P1776</f>
        <v>1.139687E-2</v>
      </c>
      <c r="P1329" s="76">
        <f>'Results csv file'!Q1776</f>
        <v>1.053462E-2</v>
      </c>
      <c r="Q1329" s="77">
        <f>'Results csv file'!R1776</f>
        <v>9.8081490000000004E-3</v>
      </c>
      <c r="R1329" s="164"/>
      <c r="S1329" s="164"/>
      <c r="T1329" s="164"/>
      <c r="U1329" s="164"/>
      <c r="V1329" s="164"/>
      <c r="W1329" s="164"/>
      <c r="X1329" s="164"/>
    </row>
    <row r="1330" spans="1:24" x14ac:dyDescent="0.25">
      <c r="A1330" s="91" t="str">
        <f>'Results csv file'!A1781</f>
        <v>munxhoutot(Phillip)</v>
      </c>
      <c r="B1330" s="76">
        <f>'Results csv file'!C1777</f>
        <v>1.010921E-2</v>
      </c>
      <c r="C1330" s="76">
        <f>'Results csv file'!D1777</f>
        <v>4.9193090000000002E-3</v>
      </c>
      <c r="D1330" s="76">
        <f>'Results csv file'!E1777</f>
        <v>4.7219059999999998E-4</v>
      </c>
      <c r="E1330" s="76">
        <f>'Results csv file'!F1777</f>
        <v>-3.3614449999999998E-3</v>
      </c>
      <c r="F1330" s="76">
        <f>'Results csv file'!G1777</f>
        <v>-5.4546280000000004E-3</v>
      </c>
      <c r="G1330" s="76">
        <f>'Results csv file'!H1777</f>
        <v>-7.3955059999999996E-3</v>
      </c>
      <c r="H1330" s="76">
        <f>'Results csv file'!I1777</f>
        <v>-9.0160069999999995E-3</v>
      </c>
      <c r="I1330" s="76">
        <f>'Results csv file'!J1777</f>
        <v>-1.034497E-2</v>
      </c>
      <c r="J1330" s="76">
        <f>'Results csv file'!K1777</f>
        <v>-9.2227579999999993E-3</v>
      </c>
      <c r="K1330" s="76">
        <f>'Results csv file'!L1777</f>
        <v>-8.1412310000000005E-3</v>
      </c>
      <c r="L1330" s="76">
        <f>'Results csv file'!M1777</f>
        <v>-7.1567109999999996E-3</v>
      </c>
      <c r="M1330" s="76">
        <f>'Results csv file'!N1777</f>
        <v>-6.5673650000000004E-3</v>
      </c>
      <c r="N1330" s="76">
        <f>'Results csv file'!O1777</f>
        <v>-6.673722E-3</v>
      </c>
      <c r="O1330" s="76">
        <f>'Results csv file'!P1777</f>
        <v>-7.1854400000000004E-3</v>
      </c>
      <c r="P1330" s="76">
        <f>'Results csv file'!Q1777</f>
        <v>-7.7456039999999997E-3</v>
      </c>
      <c r="Q1330" s="77">
        <f>'Results csv file'!R1777</f>
        <v>-8.2090540000000004E-3</v>
      </c>
      <c r="R1330" s="164"/>
      <c r="S1330" s="164"/>
      <c r="T1330" s="164"/>
      <c r="U1330" s="164"/>
      <c r="V1330" s="164"/>
      <c r="W1330" s="164"/>
      <c r="X1330" s="164"/>
    </row>
    <row r="1331" spans="1:24" x14ac:dyDescent="0.25">
      <c r="A1331" s="91" t="str">
        <f>'Results csv file'!A1782</f>
        <v>munxhoutot(Torrens)</v>
      </c>
      <c r="B1331" s="76">
        <f>'Results csv file'!C1778</f>
        <v>4.4003769999999998E-2</v>
      </c>
      <c r="C1331" s="76">
        <f>'Results csv file'!D1778</f>
        <v>3.775676E-2</v>
      </c>
      <c r="D1331" s="76">
        <f>'Results csv file'!E1778</f>
        <v>3.2588150000000003E-2</v>
      </c>
      <c r="E1331" s="76">
        <f>'Results csv file'!F1778</f>
        <v>2.8210659999999999E-2</v>
      </c>
      <c r="F1331" s="76">
        <f>'Results csv file'!G1778</f>
        <v>2.5874500000000002E-2</v>
      </c>
      <c r="G1331" s="76">
        <f>'Results csv file'!H1778</f>
        <v>2.326255E-2</v>
      </c>
      <c r="H1331" s="76">
        <f>'Results csv file'!I1778</f>
        <v>2.1009770000000001E-2</v>
      </c>
      <c r="I1331" s="76">
        <f>'Results csv file'!J1778</f>
        <v>1.9116629999999999E-2</v>
      </c>
      <c r="J1331" s="76">
        <f>'Results csv file'!K1778</f>
        <v>2.2026509999999999E-2</v>
      </c>
      <c r="K1331" s="76">
        <f>'Results csv file'!L1778</f>
        <v>2.3321669999999999E-2</v>
      </c>
      <c r="L1331" s="76">
        <f>'Results csv file'!M1778</f>
        <v>2.4297679999999999E-2</v>
      </c>
      <c r="M1331" s="76">
        <f>'Results csv file'!N1778</f>
        <v>2.3765029999999999E-2</v>
      </c>
      <c r="N1331" s="76">
        <f>'Results csv file'!O1778</f>
        <v>2.2555470000000001E-2</v>
      </c>
      <c r="O1331" s="76">
        <f>'Results csv file'!P1778</f>
        <v>2.123038E-2</v>
      </c>
      <c r="P1331" s="76">
        <f>'Results csv file'!Q1778</f>
        <v>2.010839E-2</v>
      </c>
      <c r="Q1331" s="77">
        <f>'Results csv file'!R1778</f>
        <v>1.9170510000000002E-2</v>
      </c>
      <c r="R1331" s="164"/>
      <c r="S1331" s="164"/>
      <c r="T1331" s="164"/>
      <c r="U1331" s="164"/>
      <c r="V1331" s="164"/>
      <c r="W1331" s="164"/>
      <c r="X1331" s="164"/>
    </row>
    <row r="1332" spans="1:24" x14ac:dyDescent="0.25">
      <c r="A1332" s="91" t="str">
        <f>'Results csv file'!A1783</f>
        <v>munxhoutot(Chapman)</v>
      </c>
      <c r="B1332" s="76">
        <f>'Results csv file'!C1779</f>
        <v>4.9786289999999997E-2</v>
      </c>
      <c r="C1332" s="76">
        <f>'Results csv file'!D1779</f>
        <v>4.2677739999999999E-2</v>
      </c>
      <c r="D1332" s="76">
        <f>'Results csv file'!E1779</f>
        <v>3.7193740000000003E-2</v>
      </c>
      <c r="E1332" s="76">
        <f>'Results csv file'!F1779</f>
        <v>3.2783159999999999E-2</v>
      </c>
      <c r="F1332" s="76">
        <f>'Results csv file'!G1779</f>
        <v>3.0941980000000001E-2</v>
      </c>
      <c r="G1332" s="76">
        <f>'Results csv file'!H1779</f>
        <v>2.8289350000000001E-2</v>
      </c>
      <c r="H1332" s="76">
        <f>'Results csv file'!I1779</f>
        <v>2.5984799999999999E-2</v>
      </c>
      <c r="I1332" s="76">
        <f>'Results csv file'!J1779</f>
        <v>2.4068630000000001E-2</v>
      </c>
      <c r="J1332" s="76">
        <f>'Results csv file'!K1779</f>
        <v>2.845545E-2</v>
      </c>
      <c r="K1332" s="76">
        <f>'Results csv file'!L1779</f>
        <v>2.9716780000000002E-2</v>
      </c>
      <c r="L1332" s="76">
        <f>'Results csv file'!M1779</f>
        <v>3.0562200000000001E-2</v>
      </c>
      <c r="M1332" s="76">
        <f>'Results csv file'!N1779</f>
        <v>2.943026E-2</v>
      </c>
      <c r="N1332" s="76">
        <f>'Results csv file'!O1779</f>
        <v>2.7929300000000001E-2</v>
      </c>
      <c r="O1332" s="76">
        <f>'Results csv file'!P1779</f>
        <v>2.6585250000000001E-2</v>
      </c>
      <c r="P1332" s="76">
        <f>'Results csv file'!Q1779</f>
        <v>2.5563450000000001E-2</v>
      </c>
      <c r="Q1332" s="77">
        <f>'Results csv file'!R1779</f>
        <v>2.4687890000000001E-2</v>
      </c>
      <c r="R1332" s="164"/>
      <c r="S1332" s="164"/>
      <c r="T1332" s="164"/>
      <c r="U1332" s="164"/>
      <c r="V1332" s="164"/>
      <c r="W1332" s="164"/>
      <c r="X1332" s="164"/>
    </row>
    <row r="1333" spans="1:24" x14ac:dyDescent="0.25">
      <c r="A1333" s="91" t="str">
        <f>'Results csv file'!A1784</f>
        <v>munxhoutot(Duffy)</v>
      </c>
      <c r="B1333" s="76">
        <f>'Results csv file'!C1780</f>
        <v>5.9653770000000002E-2</v>
      </c>
      <c r="C1333" s="76">
        <f>'Results csv file'!D1780</f>
        <v>5.2999909999999997E-2</v>
      </c>
      <c r="D1333" s="76">
        <f>'Results csv file'!E1780</f>
        <v>4.7668130000000003E-2</v>
      </c>
      <c r="E1333" s="76">
        <f>'Results csv file'!F1780</f>
        <v>4.3254109999999998E-2</v>
      </c>
      <c r="F1333" s="76">
        <f>'Results csv file'!G1780</f>
        <v>4.1024819999999997E-2</v>
      </c>
      <c r="G1333" s="76">
        <f>'Results csv file'!H1780</f>
        <v>3.8198660000000002E-2</v>
      </c>
      <c r="H1333" s="76">
        <f>'Results csv file'!I1780</f>
        <v>3.5721799999999998E-2</v>
      </c>
      <c r="I1333" s="76">
        <f>'Results csv file'!J1780</f>
        <v>3.3623750000000001E-2</v>
      </c>
      <c r="J1333" s="76">
        <f>'Results csv file'!K1780</f>
        <v>3.7625199999999998E-2</v>
      </c>
      <c r="K1333" s="76">
        <f>'Results csv file'!L1780</f>
        <v>3.8929569999999997E-2</v>
      </c>
      <c r="L1333" s="76">
        <f>'Results csv file'!M1780</f>
        <v>3.9780169999999997E-2</v>
      </c>
      <c r="M1333" s="76">
        <f>'Results csv file'!N1780</f>
        <v>3.8510450000000002E-2</v>
      </c>
      <c r="N1333" s="76">
        <f>'Results csv file'!O1780</f>
        <v>3.6699450000000002E-2</v>
      </c>
      <c r="O1333" s="76">
        <f>'Results csv file'!P1780</f>
        <v>3.5004939999999998E-2</v>
      </c>
      <c r="P1333" s="76">
        <f>'Results csv file'!Q1780</f>
        <v>3.366881E-2</v>
      </c>
      <c r="Q1333" s="77">
        <f>'Results csv file'!R1780</f>
        <v>3.2536269999999999E-2</v>
      </c>
      <c r="R1333" s="164"/>
      <c r="S1333" s="164"/>
      <c r="T1333" s="164"/>
      <c r="U1333" s="164"/>
      <c r="V1333" s="164"/>
      <c r="W1333" s="164"/>
      <c r="X1333" s="164"/>
    </row>
    <row r="1334" spans="1:24" x14ac:dyDescent="0.25">
      <c r="A1334" s="91" t="str">
        <f>'Results csv file'!A1785</f>
        <v>munxhoutot(Fisher)</v>
      </c>
      <c r="B1334" s="76">
        <f>'Results csv file'!C1781</f>
        <v>2.7403199999999999E-2</v>
      </c>
      <c r="C1334" s="76">
        <f>'Results csv file'!D1781</f>
        <v>2.1940049999999999E-2</v>
      </c>
      <c r="D1334" s="76">
        <f>'Results csv file'!E1781</f>
        <v>1.7325920000000002E-2</v>
      </c>
      <c r="E1334" s="76">
        <f>'Results csv file'!F1781</f>
        <v>1.3363440000000001E-2</v>
      </c>
      <c r="F1334" s="76">
        <f>'Results csv file'!G1781</f>
        <v>1.1463579999999999E-2</v>
      </c>
      <c r="G1334" s="76">
        <f>'Results csv file'!H1781</f>
        <v>9.2088929999999992E-3</v>
      </c>
      <c r="H1334" s="76">
        <f>'Results csv file'!I1781</f>
        <v>7.2356169999999997E-3</v>
      </c>
      <c r="I1334" s="76">
        <f>'Results csv file'!J1781</f>
        <v>5.5732849999999999E-3</v>
      </c>
      <c r="J1334" s="76">
        <f>'Results csv file'!K1781</f>
        <v>8.1578290000000001E-3</v>
      </c>
      <c r="K1334" s="76">
        <f>'Results csv file'!L1781</f>
        <v>9.3179560000000005E-3</v>
      </c>
      <c r="L1334" s="76">
        <f>'Results csv file'!M1781</f>
        <v>1.024658E-2</v>
      </c>
      <c r="M1334" s="76">
        <f>'Results csv file'!N1781</f>
        <v>1.0081430000000001E-2</v>
      </c>
      <c r="N1334" s="76">
        <f>'Results csv file'!O1781</f>
        <v>9.3535489999999992E-3</v>
      </c>
      <c r="O1334" s="76">
        <f>'Results csv file'!P1781</f>
        <v>8.4611559999999992E-3</v>
      </c>
      <c r="P1334" s="76">
        <f>'Results csv file'!Q1781</f>
        <v>7.6760969999999998E-3</v>
      </c>
      <c r="Q1334" s="77">
        <f>'Results csv file'!R1781</f>
        <v>6.9978009999999997E-3</v>
      </c>
      <c r="R1334" s="164"/>
      <c r="S1334" s="164"/>
      <c r="T1334" s="164"/>
      <c r="U1334" s="164"/>
      <c r="V1334" s="164"/>
      <c r="W1334" s="164"/>
      <c r="X1334" s="164"/>
    </row>
    <row r="1335" spans="1:24" x14ac:dyDescent="0.25">
      <c r="A1335" s="91" t="str">
        <f>'Results csv file'!A1786</f>
        <v>munxhoutot(Holder)</v>
      </c>
      <c r="B1335" s="76">
        <f>'Results csv file'!C1782</f>
        <v>4.1269760000000003E-2</v>
      </c>
      <c r="C1335" s="76">
        <f>'Results csv file'!D1782</f>
        <v>3.5245600000000002E-2</v>
      </c>
      <c r="D1335" s="76">
        <f>'Results csv file'!E1782</f>
        <v>3.029863E-2</v>
      </c>
      <c r="E1335" s="76">
        <f>'Results csv file'!F1782</f>
        <v>2.6142100000000001E-2</v>
      </c>
      <c r="F1335" s="76">
        <f>'Results csv file'!G1782</f>
        <v>2.3835459999999999E-2</v>
      </c>
      <c r="G1335" s="76">
        <f>'Results csv file'!H1782</f>
        <v>2.1322259999999999E-2</v>
      </c>
      <c r="H1335" s="76">
        <f>'Results csv file'!I1782</f>
        <v>1.9158430000000001E-2</v>
      </c>
      <c r="I1335" s="76">
        <f>'Results csv file'!J1782</f>
        <v>1.7353830000000001E-2</v>
      </c>
      <c r="J1335" s="76">
        <f>'Results csv file'!K1782</f>
        <v>2.0027130000000001E-2</v>
      </c>
      <c r="K1335" s="76">
        <f>'Results csv file'!L1782</f>
        <v>2.115674E-2</v>
      </c>
      <c r="L1335" s="76">
        <f>'Results csv file'!M1782</f>
        <v>2.1958040000000002E-2</v>
      </c>
      <c r="M1335" s="76">
        <f>'Results csv file'!N1782</f>
        <v>2.1301270000000001E-2</v>
      </c>
      <c r="N1335" s="76">
        <f>'Results csv file'!O1782</f>
        <v>2.0017940000000001E-2</v>
      </c>
      <c r="O1335" s="76">
        <f>'Results csv file'!P1782</f>
        <v>1.8647239999999999E-2</v>
      </c>
      <c r="P1335" s="76">
        <f>'Results csv file'!Q1782</f>
        <v>1.7507669999999999E-2</v>
      </c>
      <c r="Q1335" s="77">
        <f>'Results csv file'!R1782</f>
        <v>1.6551320000000001E-2</v>
      </c>
      <c r="R1335" s="164"/>
      <c r="S1335" s="164"/>
      <c r="T1335" s="164"/>
      <c r="U1335" s="164"/>
      <c r="V1335" s="164"/>
      <c r="W1335" s="164"/>
      <c r="X1335" s="164"/>
    </row>
    <row r="1336" spans="1:24" x14ac:dyDescent="0.25">
      <c r="A1336" s="91" t="str">
        <f>'Results csv file'!A1787</f>
        <v>munxhoutot(Rivett)</v>
      </c>
      <c r="B1336" s="76">
        <f>'Results csv file'!C1783</f>
        <v>6.2579419999999997E-2</v>
      </c>
      <c r="C1336" s="76">
        <f>'Results csv file'!D1783</f>
        <v>5.563659E-2</v>
      </c>
      <c r="D1336" s="76">
        <f>'Results csv file'!E1783</f>
        <v>5.003668E-2</v>
      </c>
      <c r="E1336" s="76">
        <f>'Results csv file'!F1783</f>
        <v>4.5374659999999997E-2</v>
      </c>
      <c r="F1336" s="76">
        <f>'Results csv file'!G1783</f>
        <v>4.3079350000000002E-2</v>
      </c>
      <c r="G1336" s="76">
        <f>'Results csv file'!H1783</f>
        <v>4.0107619999999997E-2</v>
      </c>
      <c r="H1336" s="76">
        <f>'Results csv file'!I1783</f>
        <v>3.7514110000000003E-2</v>
      </c>
      <c r="I1336" s="76">
        <f>'Results csv file'!J1783</f>
        <v>3.531902E-2</v>
      </c>
      <c r="J1336" s="76">
        <f>'Results csv file'!K1783</f>
        <v>3.9614709999999997E-2</v>
      </c>
      <c r="K1336" s="76">
        <f>'Results csv file'!L1783</f>
        <v>4.1044320000000002E-2</v>
      </c>
      <c r="L1336" s="76">
        <f>'Results csv file'!M1783</f>
        <v>4.200131E-2</v>
      </c>
      <c r="M1336" s="76">
        <f>'Results csv file'!N1783</f>
        <v>4.0806820000000001E-2</v>
      </c>
      <c r="N1336" s="76">
        <f>'Results csv file'!O1783</f>
        <v>3.900211E-2</v>
      </c>
      <c r="O1336" s="76">
        <f>'Results csv file'!P1783</f>
        <v>3.7295910000000002E-2</v>
      </c>
      <c r="P1336" s="76">
        <f>'Results csv file'!Q1783</f>
        <v>3.594928E-2</v>
      </c>
      <c r="Q1336" s="77">
        <f>'Results csv file'!R1783</f>
        <v>3.4815909999999999E-2</v>
      </c>
      <c r="R1336" s="164"/>
      <c r="S1336" s="164"/>
      <c r="T1336" s="164"/>
      <c r="U1336" s="164"/>
      <c r="V1336" s="164"/>
      <c r="W1336" s="164"/>
      <c r="X1336" s="164"/>
    </row>
    <row r="1337" spans="1:24" x14ac:dyDescent="0.25">
      <c r="A1337" s="91" t="str">
        <f>'Results csv file'!A1788</f>
        <v>munxhoutot(Stirling)</v>
      </c>
      <c r="B1337" s="76">
        <f>'Results csv file'!C1784</f>
        <v>4.8111859999999999E-2</v>
      </c>
      <c r="C1337" s="76">
        <f>'Results csv file'!D1784</f>
        <v>4.1596349999999997E-2</v>
      </c>
      <c r="D1337" s="76">
        <f>'Results csv file'!E1784</f>
        <v>3.62484E-2</v>
      </c>
      <c r="E1337" s="76">
        <f>'Results csv file'!F1784</f>
        <v>3.1761150000000002E-2</v>
      </c>
      <c r="F1337" s="76">
        <f>'Results csv file'!G1784</f>
        <v>2.9366900000000001E-2</v>
      </c>
      <c r="G1337" s="76">
        <f>'Results csv file'!H1784</f>
        <v>2.6619219999999999E-2</v>
      </c>
      <c r="H1337" s="76">
        <f>'Results csv file'!I1784</f>
        <v>2.4250009999999999E-2</v>
      </c>
      <c r="I1337" s="76">
        <f>'Results csv file'!J1784</f>
        <v>2.225978E-2</v>
      </c>
      <c r="J1337" s="76">
        <f>'Results csv file'!K1784</f>
        <v>2.5461709999999999E-2</v>
      </c>
      <c r="K1337" s="76">
        <f>'Results csv file'!L1784</f>
        <v>2.6747090000000001E-2</v>
      </c>
      <c r="L1337" s="76">
        <f>'Results csv file'!M1784</f>
        <v>2.7665120000000001E-2</v>
      </c>
      <c r="M1337" s="76">
        <f>'Results csv file'!N1784</f>
        <v>2.6890939999999999E-2</v>
      </c>
      <c r="N1337" s="76">
        <f>'Results csv file'!O1784</f>
        <v>2.5469459999999999E-2</v>
      </c>
      <c r="O1337" s="76">
        <f>'Results csv file'!P1784</f>
        <v>2.399043E-2</v>
      </c>
      <c r="P1337" s="76">
        <f>'Results csv file'!Q1784</f>
        <v>2.276276E-2</v>
      </c>
      <c r="Q1337" s="77">
        <f>'Results csv file'!R1784</f>
        <v>2.1728330000000001E-2</v>
      </c>
      <c r="R1337" s="164"/>
      <c r="S1337" s="164"/>
      <c r="T1337" s="164"/>
      <c r="U1337" s="164"/>
      <c r="V1337" s="164"/>
      <c r="W1337" s="164"/>
      <c r="X1337" s="164"/>
    </row>
    <row r="1338" spans="1:24" x14ac:dyDescent="0.25">
      <c r="A1338" s="91" t="str">
        <f>'Results csv file'!A1789</f>
        <v>munxhoutot(Stromlo)</v>
      </c>
      <c r="B1338" s="76">
        <f>'Results csv file'!C1785</f>
        <v>4.2186429999999997E-2</v>
      </c>
      <c r="C1338" s="76">
        <f>'Results csv file'!D1785</f>
        <v>3.6054830000000003E-2</v>
      </c>
      <c r="D1338" s="76">
        <f>'Results csv file'!E1785</f>
        <v>3.0942730000000002E-2</v>
      </c>
      <c r="E1338" s="76">
        <f>'Results csv file'!F1785</f>
        <v>2.6592600000000001E-2</v>
      </c>
      <c r="F1338" s="76">
        <f>'Results csv file'!G1785</f>
        <v>2.4226330000000001E-2</v>
      </c>
      <c r="G1338" s="76">
        <f>'Results csv file'!H1785</f>
        <v>2.1623369999999999E-2</v>
      </c>
      <c r="H1338" s="76">
        <f>'Results csv file'!I1785</f>
        <v>1.9369939999999999E-2</v>
      </c>
      <c r="I1338" s="76">
        <f>'Results csv file'!J1785</f>
        <v>1.7476229999999999E-2</v>
      </c>
      <c r="J1338" s="76">
        <f>'Results csv file'!K1785</f>
        <v>2.015726E-2</v>
      </c>
      <c r="K1338" s="76">
        <f>'Results csv file'!L1785</f>
        <v>2.1355869999999999E-2</v>
      </c>
      <c r="L1338" s="76">
        <f>'Results csv file'!M1785</f>
        <v>2.225473E-2</v>
      </c>
      <c r="M1338" s="76">
        <f>'Results csv file'!N1785</f>
        <v>2.1741730000000001E-2</v>
      </c>
      <c r="N1338" s="76">
        <f>'Results csv file'!O1785</f>
        <v>2.057163E-2</v>
      </c>
      <c r="O1338" s="76">
        <f>'Results csv file'!P1785</f>
        <v>1.9276149999999999E-2</v>
      </c>
      <c r="P1338" s="76">
        <f>'Results csv file'!Q1785</f>
        <v>1.8173769999999999E-2</v>
      </c>
      <c r="Q1338" s="77">
        <f>'Results csv file'!R1785</f>
        <v>1.7236089999999999E-2</v>
      </c>
      <c r="R1338" s="164"/>
      <c r="S1338" s="164"/>
      <c r="T1338" s="164"/>
      <c r="U1338" s="164"/>
      <c r="V1338" s="164"/>
      <c r="W1338" s="164"/>
      <c r="X1338" s="164"/>
    </row>
    <row r="1339" spans="1:24" x14ac:dyDescent="0.25">
      <c r="A1339" s="91" t="str">
        <f>'Results csv file'!A1790</f>
        <v>munxhoutot(Waramanga)</v>
      </c>
      <c r="B1339" s="76">
        <f>'Results csv file'!C1786</f>
        <v>1.9565579999999999E-2</v>
      </c>
      <c r="C1339" s="76">
        <f>'Results csv file'!D1786</f>
        <v>1.420768E-2</v>
      </c>
      <c r="D1339" s="76">
        <f>'Results csv file'!E1786</f>
        <v>9.6417310000000006E-3</v>
      </c>
      <c r="E1339" s="76">
        <f>'Results csv file'!F1786</f>
        <v>5.7088770000000002E-3</v>
      </c>
      <c r="F1339" s="76">
        <f>'Results csv file'!G1786</f>
        <v>3.5375110000000001E-3</v>
      </c>
      <c r="G1339" s="76">
        <f>'Results csv file'!H1786</f>
        <v>1.411694E-3</v>
      </c>
      <c r="H1339" s="76">
        <f>'Results csv file'!I1786</f>
        <v>-3.9367219999999998E-4</v>
      </c>
      <c r="I1339" s="76">
        <f>'Results csv file'!J1786</f>
        <v>-1.887959E-3</v>
      </c>
      <c r="J1339" s="76">
        <f>'Results csv file'!K1786</f>
        <v>-3.5882649999999998E-4</v>
      </c>
      <c r="K1339" s="76">
        <f>'Results csv file'!L1786</f>
        <v>7.2280719999999997E-4</v>
      </c>
      <c r="L1339" s="76">
        <f>'Results csv file'!M1786</f>
        <v>1.659083E-3</v>
      </c>
      <c r="M1339" s="76">
        <f>'Results csv file'!N1786</f>
        <v>1.9104510000000001E-3</v>
      </c>
      <c r="N1339" s="76">
        <f>'Results csv file'!O1786</f>
        <v>1.4758180000000001E-3</v>
      </c>
      <c r="O1339" s="76">
        <f>'Results csv file'!P1786</f>
        <v>7.1313840000000002E-4</v>
      </c>
      <c r="P1339" s="76">
        <f>'Results csv file'!Q1786</f>
        <v>-2.0944140000000001E-5</v>
      </c>
      <c r="Q1339" s="77">
        <f>'Results csv file'!R1786</f>
        <v>-6.2928189999999996E-4</v>
      </c>
      <c r="R1339" s="164"/>
      <c r="S1339" s="164"/>
      <c r="T1339" s="164"/>
      <c r="U1339" s="164"/>
      <c r="V1339" s="164"/>
      <c r="W1339" s="164"/>
      <c r="X1339" s="164"/>
    </row>
    <row r="1340" spans="1:24" x14ac:dyDescent="0.25">
      <c r="A1340" s="91" t="str">
        <f>'Results csv file'!A1791</f>
        <v>munxhoutot(Weston)</v>
      </c>
      <c r="B1340" s="76">
        <f>'Results csv file'!C1787</f>
        <v>-5.1451789999999997E-3</v>
      </c>
      <c r="C1340" s="76">
        <f>'Results csv file'!D1787</f>
        <v>-9.579667E-3</v>
      </c>
      <c r="D1340" s="76">
        <f>'Results csv file'!E1787</f>
        <v>-1.3430900000000001E-2</v>
      </c>
      <c r="E1340" s="76">
        <f>'Results csv file'!F1787</f>
        <v>-1.6807699999999998E-2</v>
      </c>
      <c r="F1340" s="76">
        <f>'Results csv file'!G1787</f>
        <v>-1.8590579999999999E-2</v>
      </c>
      <c r="G1340" s="76">
        <f>'Results csv file'!H1787</f>
        <v>-2.0172180000000001E-2</v>
      </c>
      <c r="H1340" s="76">
        <f>'Results csv file'!I1787</f>
        <v>-2.1491949999999999E-2</v>
      </c>
      <c r="I1340" s="76">
        <f>'Results csv file'!J1787</f>
        <v>-2.256913E-2</v>
      </c>
      <c r="J1340" s="76">
        <f>'Results csv file'!K1787</f>
        <v>-2.1969450000000001E-2</v>
      </c>
      <c r="K1340" s="76">
        <f>'Results csv file'!L1787</f>
        <v>-2.1080769999999999E-2</v>
      </c>
      <c r="L1340" s="76">
        <f>'Results csv file'!M1787</f>
        <v>-2.022117E-2</v>
      </c>
      <c r="M1340" s="76">
        <f>'Results csv file'!N1787</f>
        <v>-1.9350639999999999E-2</v>
      </c>
      <c r="N1340" s="76">
        <f>'Results csv file'!O1787</f>
        <v>-1.9089849999999998E-2</v>
      </c>
      <c r="O1340" s="76">
        <f>'Results csv file'!P1787</f>
        <v>-1.9292810000000001E-2</v>
      </c>
      <c r="P1340" s="76">
        <f>'Results csv file'!Q1787</f>
        <v>-1.963109E-2</v>
      </c>
      <c r="Q1340" s="77">
        <f>'Results csv file'!R1787</f>
        <v>-1.9901840000000001E-2</v>
      </c>
      <c r="R1340" s="164"/>
      <c r="S1340" s="164"/>
      <c r="T1340" s="164"/>
      <c r="U1340" s="164"/>
      <c r="V1340" s="164"/>
      <c r="W1340" s="164"/>
      <c r="X1340" s="164"/>
    </row>
    <row r="1341" spans="1:24" x14ac:dyDescent="0.25">
      <c r="A1341" s="91" t="str">
        <f>'Results csv file'!A1792</f>
        <v>munxhoutot(WestonCreekS)</v>
      </c>
      <c r="B1341" s="76">
        <f>'Results csv file'!C1788</f>
        <v>3.2862830000000003E-2</v>
      </c>
      <c r="C1341" s="76">
        <f>'Results csv file'!D1788</f>
        <v>2.7104240000000002E-2</v>
      </c>
      <c r="D1341" s="76">
        <f>'Results csv file'!E1788</f>
        <v>2.234384E-2</v>
      </c>
      <c r="E1341" s="76">
        <f>'Results csv file'!F1788</f>
        <v>1.8324360000000001E-2</v>
      </c>
      <c r="F1341" s="76">
        <f>'Results csv file'!G1788</f>
        <v>1.6269909999999999E-2</v>
      </c>
      <c r="G1341" s="76">
        <f>'Results csv file'!H1788</f>
        <v>1.3949420000000001E-2</v>
      </c>
      <c r="H1341" s="76">
        <f>'Results csv file'!I1788</f>
        <v>1.1958720000000001E-2</v>
      </c>
      <c r="I1341" s="76">
        <f>'Results csv file'!J1788</f>
        <v>1.028885E-2</v>
      </c>
      <c r="J1341" s="76">
        <f>'Results csv file'!K1788</f>
        <v>1.2925219999999999E-2</v>
      </c>
      <c r="K1341" s="76">
        <f>'Results csv file'!L1788</f>
        <v>1.413265E-2</v>
      </c>
      <c r="L1341" s="76">
        <f>'Results csv file'!M1788</f>
        <v>1.5050600000000001E-2</v>
      </c>
      <c r="M1341" s="76">
        <f>'Results csv file'!N1788</f>
        <v>1.472118E-2</v>
      </c>
      <c r="N1341" s="76">
        <f>'Results csv file'!O1788</f>
        <v>1.378191E-2</v>
      </c>
      <c r="O1341" s="76">
        <f>'Results csv file'!P1788</f>
        <v>1.269786E-2</v>
      </c>
      <c r="P1341" s="76">
        <f>'Results csv file'!Q1788</f>
        <v>1.1768789999999999E-2</v>
      </c>
      <c r="Q1341" s="77">
        <f>'Results csv file'!R1788</f>
        <v>1.099487E-2</v>
      </c>
      <c r="R1341" s="164"/>
      <c r="S1341" s="164"/>
      <c r="T1341" s="164"/>
      <c r="U1341" s="164"/>
      <c r="V1341" s="164"/>
      <c r="W1341" s="164"/>
      <c r="X1341" s="164"/>
    </row>
    <row r="1342" spans="1:24" x14ac:dyDescent="0.25">
      <c r="A1342" s="91" t="str">
        <f>'Results csv file'!A1793</f>
        <v>munxhoutot(Banks)</v>
      </c>
      <c r="B1342" s="76">
        <f>'Results csv file'!C1789</f>
        <v>6.782204E-2</v>
      </c>
      <c r="C1342" s="76">
        <f>'Results csv file'!D1789</f>
        <v>6.1293470000000003E-2</v>
      </c>
      <c r="D1342" s="76">
        <f>'Results csv file'!E1789</f>
        <v>5.5834479999999999E-2</v>
      </c>
      <c r="E1342" s="76">
        <f>'Results csv file'!F1789</f>
        <v>5.1216919999999999E-2</v>
      </c>
      <c r="F1342" s="76">
        <f>'Results csv file'!G1789</f>
        <v>4.8930559999999998E-2</v>
      </c>
      <c r="G1342" s="76">
        <f>'Results csv file'!H1789</f>
        <v>4.6020140000000001E-2</v>
      </c>
      <c r="H1342" s="76">
        <f>'Results csv file'!I1789</f>
        <v>4.3469529999999999E-2</v>
      </c>
      <c r="I1342" s="76">
        <f>'Results csv file'!J1789</f>
        <v>4.1298960000000003E-2</v>
      </c>
      <c r="J1342" s="76">
        <f>'Results csv file'!K1789</f>
        <v>4.55273E-2</v>
      </c>
      <c r="K1342" s="76">
        <f>'Results csv file'!L1789</f>
        <v>4.7220449999999997E-2</v>
      </c>
      <c r="L1342" s="76">
        <f>'Results csv file'!M1789</f>
        <v>4.8479429999999997E-2</v>
      </c>
      <c r="M1342" s="76">
        <f>'Results csv file'!N1789</f>
        <v>4.758196E-2</v>
      </c>
      <c r="N1342" s="76">
        <f>'Results csv file'!O1789</f>
        <v>4.5982780000000001E-2</v>
      </c>
      <c r="O1342" s="76">
        <f>'Results csv file'!P1789</f>
        <v>4.4377569999999998E-2</v>
      </c>
      <c r="P1342" s="76">
        <f>'Results csv file'!Q1789</f>
        <v>4.3105699999999997E-2</v>
      </c>
      <c r="Q1342" s="77">
        <f>'Results csv file'!R1789</f>
        <v>4.2057659999999997E-2</v>
      </c>
      <c r="R1342" s="164"/>
      <c r="S1342" s="164"/>
      <c r="T1342" s="164"/>
      <c r="U1342" s="164"/>
      <c r="V1342" s="164"/>
      <c r="W1342" s="164"/>
      <c r="X1342" s="164"/>
    </row>
    <row r="1343" spans="1:24" x14ac:dyDescent="0.25">
      <c r="A1343" s="91" t="str">
        <f>'Results csv file'!A1794</f>
        <v>munxhoutot(Bonython)</v>
      </c>
      <c r="B1343" s="76">
        <f>'Results csv file'!C1790</f>
        <v>3.7711139999999999E-3</v>
      </c>
      <c r="C1343" s="76">
        <f>'Results csv file'!D1790</f>
        <v>-1.0322630000000001E-3</v>
      </c>
      <c r="D1343" s="76">
        <f>'Results csv file'!E1790</f>
        <v>-5.2317709999999996E-3</v>
      </c>
      <c r="E1343" s="76">
        <f>'Results csv file'!F1790</f>
        <v>-8.9266640000000008E-3</v>
      </c>
      <c r="F1343" s="76">
        <f>'Results csv file'!G1790</f>
        <v>-1.0795900000000001E-2</v>
      </c>
      <c r="G1343" s="76">
        <f>'Results csv file'!H1790</f>
        <v>-1.2610959999999999E-2</v>
      </c>
      <c r="H1343" s="76">
        <f>'Results csv file'!I1790</f>
        <v>-1.414463E-2</v>
      </c>
      <c r="I1343" s="76">
        <f>'Results csv file'!J1790</f>
        <v>-1.541588E-2</v>
      </c>
      <c r="J1343" s="76">
        <f>'Results csv file'!K1790</f>
        <v>-1.415275E-2</v>
      </c>
      <c r="K1343" s="76">
        <f>'Results csv file'!L1790</f>
        <v>-1.3033080000000001E-2</v>
      </c>
      <c r="L1343" s="76">
        <f>'Results csv file'!M1790</f>
        <v>-1.2E-2</v>
      </c>
      <c r="M1343" s="76">
        <f>'Results csv file'!N1790</f>
        <v>-1.129289E-2</v>
      </c>
      <c r="N1343" s="76">
        <f>'Results csv file'!O1790</f>
        <v>-1.125435E-2</v>
      </c>
      <c r="O1343" s="76">
        <f>'Results csv file'!P1790</f>
        <v>-1.164127E-2</v>
      </c>
      <c r="P1343" s="76">
        <f>'Results csv file'!Q1790</f>
        <v>-1.20956E-2</v>
      </c>
      <c r="Q1343" s="77">
        <f>'Results csv file'!R1790</f>
        <v>-1.246297E-2</v>
      </c>
      <c r="R1343" s="164"/>
      <c r="S1343" s="164"/>
      <c r="T1343" s="164"/>
      <c r="U1343" s="164"/>
      <c r="V1343" s="164"/>
      <c r="W1343" s="164"/>
      <c r="X1343" s="164"/>
    </row>
    <row r="1344" spans="1:24" x14ac:dyDescent="0.25">
      <c r="A1344" s="91" t="str">
        <f>'Results csv file'!A1795</f>
        <v>munxhoutot(Calwell)</v>
      </c>
      <c r="B1344" s="76">
        <f>'Results csv file'!C1791</f>
        <v>8.4007460000000006E-3</v>
      </c>
      <c r="C1344" s="76">
        <f>'Results csv file'!D1791</f>
        <v>3.541228E-3</v>
      </c>
      <c r="D1344" s="76">
        <f>'Results csv file'!E1791</f>
        <v>-6.3693210000000003E-4</v>
      </c>
      <c r="E1344" s="76">
        <f>'Results csv file'!F1791</f>
        <v>-4.2720520000000001E-3</v>
      </c>
      <c r="F1344" s="76">
        <f>'Results csv file'!G1791</f>
        <v>-6.0458830000000002E-3</v>
      </c>
      <c r="G1344" s="76">
        <f>'Results csv file'!H1791</f>
        <v>-7.9304719999999992E-3</v>
      </c>
      <c r="H1344" s="76">
        <f>'Results csv file'!I1791</f>
        <v>-9.5630660000000003E-3</v>
      </c>
      <c r="I1344" s="76">
        <f>'Results csv file'!J1791</f>
        <v>-1.092334E-2</v>
      </c>
      <c r="J1344" s="76">
        <f>'Results csv file'!K1791</f>
        <v>-9.3213659999999993E-3</v>
      </c>
      <c r="K1344" s="76">
        <f>'Results csv file'!L1791</f>
        <v>-8.335561E-3</v>
      </c>
      <c r="L1344" s="76">
        <f>'Results csv file'!M1791</f>
        <v>-7.4749329999999996E-3</v>
      </c>
      <c r="M1344" s="76">
        <f>'Results csv file'!N1791</f>
        <v>-7.1063439999999997E-3</v>
      </c>
      <c r="N1344" s="76">
        <f>'Results csv file'!O1791</f>
        <v>-7.2905859999999999E-3</v>
      </c>
      <c r="O1344" s="76">
        <f>'Results csv file'!P1791</f>
        <v>-7.7847360000000004E-3</v>
      </c>
      <c r="P1344" s="76">
        <f>'Results csv file'!Q1791</f>
        <v>-8.3077889999999995E-3</v>
      </c>
      <c r="Q1344" s="77">
        <f>'Results csv file'!R1791</f>
        <v>-8.7434420000000006E-3</v>
      </c>
      <c r="R1344" s="164"/>
      <c r="S1344" s="164"/>
      <c r="T1344" s="164"/>
      <c r="U1344" s="164"/>
      <c r="V1344" s="164"/>
      <c r="W1344" s="164"/>
      <c r="X1344" s="164"/>
    </row>
    <row r="1345" spans="1:24" x14ac:dyDescent="0.25">
      <c r="A1345" s="91" t="str">
        <f>'Results csv file'!A1796</f>
        <v>munxhoutot(Chisholm)</v>
      </c>
      <c r="B1345" s="76">
        <f>'Results csv file'!C1792</f>
        <v>6.8834919999999994E-2</v>
      </c>
      <c r="C1345" s="76">
        <f>'Results csv file'!D1792</f>
        <v>6.2661320000000006E-2</v>
      </c>
      <c r="D1345" s="76">
        <f>'Results csv file'!E1792</f>
        <v>5.7537020000000001E-2</v>
      </c>
      <c r="E1345" s="76">
        <f>'Results csv file'!F1792</f>
        <v>5.3243800000000001E-2</v>
      </c>
      <c r="F1345" s="76">
        <f>'Results csv file'!G1792</f>
        <v>5.1296099999999997E-2</v>
      </c>
      <c r="G1345" s="76">
        <f>'Results csv file'!H1792</f>
        <v>4.8526989999999999E-2</v>
      </c>
      <c r="H1345" s="76">
        <f>'Results csv file'!I1792</f>
        <v>4.608868E-2</v>
      </c>
      <c r="I1345" s="76">
        <f>'Results csv file'!J1792</f>
        <v>4.4012009999999997E-2</v>
      </c>
      <c r="J1345" s="76">
        <f>'Results csv file'!K1792</f>
        <v>4.8866960000000001E-2</v>
      </c>
      <c r="K1345" s="76">
        <f>'Results csv file'!L1792</f>
        <v>5.0606209999999999E-2</v>
      </c>
      <c r="L1345" s="76">
        <f>'Results csv file'!M1792</f>
        <v>5.1806680000000001E-2</v>
      </c>
      <c r="M1345" s="76">
        <f>'Results csv file'!N1792</f>
        <v>5.0719809999999997E-2</v>
      </c>
      <c r="N1345" s="76">
        <f>'Results csv file'!O1792</f>
        <v>4.901639E-2</v>
      </c>
      <c r="O1345" s="76">
        <f>'Results csv file'!P1792</f>
        <v>4.7415600000000002E-2</v>
      </c>
      <c r="P1345" s="76">
        <f>'Results csv file'!Q1792</f>
        <v>4.6227589999999999E-2</v>
      </c>
      <c r="Q1345" s="77">
        <f>'Results csv file'!R1792</f>
        <v>4.5254410000000002E-2</v>
      </c>
      <c r="R1345" s="164"/>
      <c r="S1345" s="164"/>
      <c r="T1345" s="164"/>
      <c r="U1345" s="164"/>
      <c r="V1345" s="164"/>
      <c r="W1345" s="164"/>
      <c r="X1345" s="164"/>
    </row>
    <row r="1346" spans="1:24" x14ac:dyDescent="0.25">
      <c r="A1346" s="91" t="str">
        <f>'Results csv file'!A1797</f>
        <v>munxhoutot(Conder)</v>
      </c>
      <c r="B1346" s="76">
        <f>'Results csv file'!C1793</f>
        <v>2.9638500000000002E-2</v>
      </c>
      <c r="C1346" s="76">
        <f>'Results csv file'!D1793</f>
        <v>2.3847480000000001E-2</v>
      </c>
      <c r="D1346" s="76">
        <f>'Results csv file'!E1793</f>
        <v>1.902595E-2</v>
      </c>
      <c r="E1346" s="76">
        <f>'Results csv file'!F1793</f>
        <v>1.4936140000000001E-2</v>
      </c>
      <c r="F1346" s="76">
        <f>'Results csv file'!G1793</f>
        <v>1.277286E-2</v>
      </c>
      <c r="G1346" s="76">
        <f>'Results csv file'!H1793</f>
        <v>1.0480069999999999E-2</v>
      </c>
      <c r="H1346" s="76">
        <f>'Results csv file'!I1793</f>
        <v>8.5272980000000009E-3</v>
      </c>
      <c r="I1346" s="76">
        <f>'Results csv file'!J1793</f>
        <v>6.8955420000000002E-3</v>
      </c>
      <c r="J1346" s="76">
        <f>'Results csv file'!K1793</f>
        <v>9.1311610000000005E-3</v>
      </c>
      <c r="K1346" s="76">
        <f>'Results csv file'!L1793</f>
        <v>1.029266E-2</v>
      </c>
      <c r="L1346" s="76">
        <f>'Results csv file'!M1793</f>
        <v>1.122182E-2</v>
      </c>
      <c r="M1346" s="76">
        <f>'Results csv file'!N1793</f>
        <v>1.110528E-2</v>
      </c>
      <c r="N1346" s="76">
        <f>'Results csv file'!O1793</f>
        <v>1.033015E-2</v>
      </c>
      <c r="O1346" s="76">
        <f>'Results csv file'!P1793</f>
        <v>9.3226369999999999E-3</v>
      </c>
      <c r="P1346" s="76">
        <f>'Results csv file'!Q1793</f>
        <v>8.4316789999999992E-3</v>
      </c>
      <c r="Q1346" s="77">
        <f>'Results csv file'!R1793</f>
        <v>7.6959649999999999E-3</v>
      </c>
      <c r="R1346" s="164"/>
      <c r="S1346" s="164"/>
      <c r="T1346" s="164"/>
      <c r="U1346" s="164"/>
      <c r="V1346" s="164"/>
      <c r="W1346" s="164"/>
      <c r="X1346" s="164"/>
    </row>
    <row r="1347" spans="1:24" x14ac:dyDescent="0.25">
      <c r="A1347" s="91" t="str">
        <f>'Results csv file'!A1798</f>
        <v>munxhoutot(Fadden)</v>
      </c>
      <c r="B1347" s="76">
        <f>'Results csv file'!C1794</f>
        <v>2.1666850000000001E-2</v>
      </c>
      <c r="C1347" s="76">
        <f>'Results csv file'!D1794</f>
        <v>1.626184E-2</v>
      </c>
      <c r="D1347" s="76">
        <f>'Results csv file'!E1794</f>
        <v>1.170713E-2</v>
      </c>
      <c r="E1347" s="76">
        <f>'Results csv file'!F1794</f>
        <v>7.804704E-3</v>
      </c>
      <c r="F1347" s="76">
        <f>'Results csv file'!G1794</f>
        <v>5.7882380000000002E-3</v>
      </c>
      <c r="G1347" s="76">
        <f>'Results csv file'!H1794</f>
        <v>3.6610150000000001E-3</v>
      </c>
      <c r="H1347" s="76">
        <f>'Results csv file'!I1794</f>
        <v>1.8347719999999999E-3</v>
      </c>
      <c r="I1347" s="76">
        <f>'Results csv file'!J1794</f>
        <v>3.0983029999999997E-4</v>
      </c>
      <c r="J1347" s="76">
        <f>'Results csv file'!K1794</f>
        <v>2.214831E-3</v>
      </c>
      <c r="K1347" s="76">
        <f>'Results csv file'!L1794</f>
        <v>3.297978E-3</v>
      </c>
      <c r="L1347" s="76">
        <f>'Results csv file'!M1794</f>
        <v>4.2069500000000001E-3</v>
      </c>
      <c r="M1347" s="76">
        <f>'Results csv file'!N1794</f>
        <v>4.303772E-3</v>
      </c>
      <c r="N1347" s="76">
        <f>'Results csv file'!O1794</f>
        <v>3.7807869999999999E-3</v>
      </c>
      <c r="O1347" s="76">
        <f>'Results csv file'!P1794</f>
        <v>2.9967459999999998E-3</v>
      </c>
      <c r="P1347" s="76">
        <f>'Results csv file'!Q1794</f>
        <v>2.2707669999999999E-3</v>
      </c>
      <c r="Q1347" s="77">
        <f>'Results csv file'!R1794</f>
        <v>1.661198E-3</v>
      </c>
      <c r="R1347" s="164"/>
      <c r="S1347" s="164"/>
      <c r="T1347" s="164"/>
      <c r="U1347" s="164"/>
      <c r="V1347" s="164"/>
      <c r="W1347" s="164"/>
      <c r="X1347" s="164"/>
    </row>
    <row r="1348" spans="1:24" x14ac:dyDescent="0.25">
      <c r="A1348" s="91" t="str">
        <f>'Results csv file'!A1799</f>
        <v>munxhoutot(Gilmore)</v>
      </c>
      <c r="B1348" s="76">
        <f>'Results csv file'!C1795</f>
        <v>3.6291280000000002E-2</v>
      </c>
      <c r="C1348" s="76">
        <f>'Results csv file'!D1795</f>
        <v>3.031474E-2</v>
      </c>
      <c r="D1348" s="76">
        <f>'Results csv file'!E1795</f>
        <v>2.5386550000000001E-2</v>
      </c>
      <c r="E1348" s="76">
        <f>'Results csv file'!F1795</f>
        <v>2.1249239999999999E-2</v>
      </c>
      <c r="F1348" s="76">
        <f>'Results csv file'!G1795</f>
        <v>1.9040229999999998E-2</v>
      </c>
      <c r="G1348" s="76">
        <f>'Results csv file'!H1795</f>
        <v>1.6643499999999999E-2</v>
      </c>
      <c r="H1348" s="76">
        <f>'Results csv file'!I1795</f>
        <v>1.458622E-2</v>
      </c>
      <c r="I1348" s="76">
        <f>'Results csv file'!J1795</f>
        <v>1.2878550000000001E-2</v>
      </c>
      <c r="J1348" s="76">
        <f>'Results csv file'!K1795</f>
        <v>1.545055E-2</v>
      </c>
      <c r="K1348" s="76">
        <f>'Results csv file'!L1795</f>
        <v>1.6686630000000001E-2</v>
      </c>
      <c r="L1348" s="76">
        <f>'Results csv file'!M1795</f>
        <v>1.7623260000000002E-2</v>
      </c>
      <c r="M1348" s="76">
        <f>'Results csv file'!N1795</f>
        <v>1.72462E-2</v>
      </c>
      <c r="N1348" s="76">
        <f>'Results csv file'!O1795</f>
        <v>1.6202540000000001E-2</v>
      </c>
      <c r="O1348" s="76">
        <f>'Results csv file'!P1795</f>
        <v>1.501388E-2</v>
      </c>
      <c r="P1348" s="76">
        <f>'Results csv file'!Q1795</f>
        <v>1.3989379999999999E-2</v>
      </c>
      <c r="Q1348" s="77">
        <f>'Results csv file'!R1795</f>
        <v>1.313887E-2</v>
      </c>
      <c r="R1348" s="164"/>
      <c r="S1348" s="164"/>
      <c r="T1348" s="164"/>
      <c r="U1348" s="164"/>
      <c r="V1348" s="164"/>
      <c r="W1348" s="164"/>
      <c r="X1348" s="164"/>
    </row>
    <row r="1349" spans="1:24" x14ac:dyDescent="0.25">
      <c r="A1349" s="91" t="str">
        <f>'Results csv file'!A1800</f>
        <v>munxhoutot(Gordon)</v>
      </c>
      <c r="B1349" s="76">
        <f>'Results csv file'!C1796</f>
        <v>2.4306990000000001E-2</v>
      </c>
      <c r="C1349" s="76">
        <f>'Results csv file'!D1796</f>
        <v>1.8789589999999998E-2</v>
      </c>
      <c r="D1349" s="76">
        <f>'Results csv file'!E1796</f>
        <v>1.427986E-2</v>
      </c>
      <c r="E1349" s="76">
        <f>'Results csv file'!F1796</f>
        <v>1.050103E-2</v>
      </c>
      <c r="F1349" s="76">
        <f>'Results csv file'!G1796</f>
        <v>8.4763879999999996E-3</v>
      </c>
      <c r="G1349" s="76">
        <f>'Results csv file'!H1796</f>
        <v>6.390888E-3</v>
      </c>
      <c r="H1349" s="76">
        <f>'Results csv file'!I1796</f>
        <v>4.6351919999999998E-3</v>
      </c>
      <c r="I1349" s="76">
        <f>'Results csv file'!J1796</f>
        <v>3.1805380000000001E-3</v>
      </c>
      <c r="J1349" s="76">
        <f>'Results csv file'!K1796</f>
        <v>5.1748109999999996E-3</v>
      </c>
      <c r="K1349" s="76">
        <f>'Results csv file'!L1796</f>
        <v>6.2753510000000002E-3</v>
      </c>
      <c r="L1349" s="76">
        <f>'Results csv file'!M1796</f>
        <v>7.1344920000000001E-3</v>
      </c>
      <c r="M1349" s="76">
        <f>'Results csv file'!N1796</f>
        <v>7.028304E-3</v>
      </c>
      <c r="N1349" s="76">
        <f>'Results csv file'!O1796</f>
        <v>6.3041989999999999E-3</v>
      </c>
      <c r="O1349" s="76">
        <f>'Results csv file'!P1796</f>
        <v>5.3579739999999997E-3</v>
      </c>
      <c r="P1349" s="76">
        <f>'Results csv file'!Q1796</f>
        <v>4.5174960000000002E-3</v>
      </c>
      <c r="Q1349" s="77">
        <f>'Results csv file'!R1796</f>
        <v>3.83154E-3</v>
      </c>
      <c r="R1349" s="164"/>
      <c r="S1349" s="164"/>
      <c r="T1349" s="164"/>
      <c r="U1349" s="164"/>
      <c r="V1349" s="164"/>
      <c r="W1349" s="164"/>
      <c r="X1349" s="164"/>
    </row>
    <row r="1350" spans="1:24" x14ac:dyDescent="0.25">
      <c r="A1350" s="91" t="str">
        <f>'Results csv file'!A1801</f>
        <v>munxhoutot(Gowri2)</v>
      </c>
      <c r="B1350" s="76">
        <f>'Results csv file'!C1797</f>
        <v>3.8003750000000003E-2</v>
      </c>
      <c r="C1350" s="76">
        <f>'Results csv file'!D1797</f>
        <v>3.1844409999999997E-2</v>
      </c>
      <c r="D1350" s="76">
        <f>'Results csv file'!E1797</f>
        <v>2.6724600000000001E-2</v>
      </c>
      <c r="E1350" s="76">
        <f>'Results csv file'!F1797</f>
        <v>2.2406309999999999E-2</v>
      </c>
      <c r="F1350" s="76">
        <f>'Results csv file'!G1797</f>
        <v>2.0137929999999998E-2</v>
      </c>
      <c r="G1350" s="76">
        <f>'Results csv file'!H1797</f>
        <v>1.764218E-2</v>
      </c>
      <c r="H1350" s="76">
        <f>'Results csv file'!I1797</f>
        <v>1.550559E-2</v>
      </c>
      <c r="I1350" s="76">
        <f>'Results csv file'!J1797</f>
        <v>1.3728870000000001E-2</v>
      </c>
      <c r="J1350" s="76">
        <f>'Results csv file'!K1797</f>
        <v>1.6396419999999998E-2</v>
      </c>
      <c r="K1350" s="76">
        <f>'Results csv file'!L1797</f>
        <v>1.768254E-2</v>
      </c>
      <c r="L1350" s="76">
        <f>'Results csv file'!M1797</f>
        <v>1.868856E-2</v>
      </c>
      <c r="M1350" s="76">
        <f>'Results csv file'!N1797</f>
        <v>1.8388129999999999E-2</v>
      </c>
      <c r="N1350" s="76">
        <f>'Results csv file'!O1797</f>
        <v>1.7390590000000001E-2</v>
      </c>
      <c r="O1350" s="76">
        <f>'Results csv file'!P1797</f>
        <v>1.6209749999999998E-2</v>
      </c>
      <c r="P1350" s="76">
        <f>'Results csv file'!Q1797</f>
        <v>1.520343E-2</v>
      </c>
      <c r="Q1350" s="77">
        <f>'Results csv file'!R1797</f>
        <v>1.436172E-2</v>
      </c>
      <c r="R1350" s="164"/>
      <c r="S1350" s="164"/>
      <c r="T1350" s="164"/>
      <c r="U1350" s="164"/>
      <c r="V1350" s="164"/>
      <c r="W1350" s="164"/>
      <c r="X1350" s="164"/>
    </row>
    <row r="1351" spans="1:24" x14ac:dyDescent="0.25">
      <c r="A1351" s="91" t="str">
        <f>'Results csv file'!A1802</f>
        <v>munxhoutot(Greenway)</v>
      </c>
      <c r="B1351" s="76">
        <f>'Results csv file'!C1798</f>
        <v>2.633593E-2</v>
      </c>
      <c r="C1351" s="76">
        <f>'Results csv file'!D1798</f>
        <v>2.0844109999999999E-2</v>
      </c>
      <c r="D1351" s="76">
        <f>'Results csv file'!E1798</f>
        <v>1.6232159999999999E-2</v>
      </c>
      <c r="E1351" s="76">
        <f>'Results csv file'!F1798</f>
        <v>1.230205E-2</v>
      </c>
      <c r="F1351" s="76">
        <f>'Results csv file'!G1798</f>
        <v>1.0335230000000001E-2</v>
      </c>
      <c r="G1351" s="76">
        <f>'Results csv file'!H1798</f>
        <v>8.1503249999999999E-3</v>
      </c>
      <c r="H1351" s="76">
        <f>'Results csv file'!I1798</f>
        <v>6.2762010000000003E-3</v>
      </c>
      <c r="I1351" s="76">
        <f>'Results csv file'!J1798</f>
        <v>4.7129759999999998E-3</v>
      </c>
      <c r="J1351" s="76">
        <f>'Results csv file'!K1798</f>
        <v>7.1239540000000001E-3</v>
      </c>
      <c r="K1351" s="76">
        <f>'Results csv file'!L1798</f>
        <v>8.3604290000000008E-3</v>
      </c>
      <c r="L1351" s="76">
        <f>'Results csv file'!M1798</f>
        <v>9.3460190000000005E-3</v>
      </c>
      <c r="M1351" s="76">
        <f>'Results csv file'!N1798</f>
        <v>9.2685670000000001E-3</v>
      </c>
      <c r="N1351" s="76">
        <f>'Results csv file'!O1798</f>
        <v>8.5514279999999998E-3</v>
      </c>
      <c r="O1351" s="76">
        <f>'Results csv file'!P1798</f>
        <v>7.6313789999999998E-3</v>
      </c>
      <c r="P1351" s="76">
        <f>'Results csv file'!Q1798</f>
        <v>6.8183219999999999E-3</v>
      </c>
      <c r="Q1351" s="77">
        <f>'Results csv file'!R1798</f>
        <v>6.1408529999999999E-3</v>
      </c>
      <c r="R1351" s="164"/>
      <c r="S1351" s="164"/>
      <c r="T1351" s="164"/>
      <c r="U1351" s="164"/>
      <c r="V1351" s="164"/>
      <c r="W1351" s="164"/>
      <c r="X1351" s="164"/>
    </row>
    <row r="1352" spans="1:24" x14ac:dyDescent="0.25">
      <c r="A1352" s="91" t="str">
        <f>'Results csv file'!A1803</f>
        <v>munxhoutot(IsabellaPlai)</v>
      </c>
      <c r="B1352" s="76">
        <f>'Results csv file'!C1799</f>
        <v>4.7580530000000003E-2</v>
      </c>
      <c r="C1352" s="76">
        <f>'Results csv file'!D1799</f>
        <v>4.1241630000000001E-2</v>
      </c>
      <c r="D1352" s="76">
        <f>'Results csv file'!E1799</f>
        <v>3.6118549999999999E-2</v>
      </c>
      <c r="E1352" s="76">
        <f>'Results csv file'!F1799</f>
        <v>3.1864999999999997E-2</v>
      </c>
      <c r="F1352" s="76">
        <f>'Results csv file'!G1799</f>
        <v>2.9597149999999999E-2</v>
      </c>
      <c r="G1352" s="76">
        <f>'Results csv file'!H1799</f>
        <v>2.7015890000000001E-2</v>
      </c>
      <c r="H1352" s="76">
        <f>'Results csv file'!I1799</f>
        <v>2.4803309999999999E-2</v>
      </c>
      <c r="I1352" s="76">
        <f>'Results csv file'!J1799</f>
        <v>2.2949859999999999E-2</v>
      </c>
      <c r="J1352" s="76">
        <f>'Results csv file'!K1799</f>
        <v>2.6123110000000001E-2</v>
      </c>
      <c r="K1352" s="76">
        <f>'Results csv file'!L1799</f>
        <v>2.7407939999999999E-2</v>
      </c>
      <c r="L1352" s="76">
        <f>'Results csv file'!M1799</f>
        <v>2.8306419999999999E-2</v>
      </c>
      <c r="M1352" s="76">
        <f>'Results csv file'!N1799</f>
        <v>2.749381E-2</v>
      </c>
      <c r="N1352" s="76">
        <f>'Results csv file'!O1799</f>
        <v>2.6014780000000001E-2</v>
      </c>
      <c r="O1352" s="76">
        <f>'Results csv file'!P1799</f>
        <v>2.4497129999999999E-2</v>
      </c>
      <c r="P1352" s="76">
        <f>'Results csv file'!Q1799</f>
        <v>2.3259499999999999E-2</v>
      </c>
      <c r="Q1352" s="77">
        <f>'Results csv file'!R1799</f>
        <v>2.224431E-2</v>
      </c>
      <c r="R1352" s="164"/>
      <c r="S1352" s="164"/>
      <c r="T1352" s="164"/>
      <c r="U1352" s="164"/>
      <c r="V1352" s="164"/>
      <c r="W1352" s="164"/>
      <c r="X1352" s="164"/>
    </row>
    <row r="1353" spans="1:24" x14ac:dyDescent="0.25">
      <c r="A1353" s="91" t="str">
        <f>'Results csv file'!A1804</f>
        <v>munxhoutot(Kambah)</v>
      </c>
      <c r="B1353" s="76">
        <f>'Results csv file'!C1800</f>
        <v>4.1423689999999999E-2</v>
      </c>
      <c r="C1353" s="76">
        <f>'Results csv file'!D1800</f>
        <v>3.5211359999999997E-2</v>
      </c>
      <c r="D1353" s="76">
        <f>'Results csv file'!E1800</f>
        <v>3.0135660000000002E-2</v>
      </c>
      <c r="E1353" s="76">
        <f>'Results csv file'!F1800</f>
        <v>2.5889909999999999E-2</v>
      </c>
      <c r="F1353" s="76">
        <f>'Results csv file'!G1800</f>
        <v>2.364173E-2</v>
      </c>
      <c r="G1353" s="76">
        <f>'Results csv file'!H1800</f>
        <v>2.1127819999999999E-2</v>
      </c>
      <c r="H1353" s="76">
        <f>'Results csv file'!I1800</f>
        <v>1.8963270000000001E-2</v>
      </c>
      <c r="I1353" s="76">
        <f>'Results csv file'!J1800</f>
        <v>1.7158079999999999E-2</v>
      </c>
      <c r="J1353" s="76">
        <f>'Results csv file'!K1800</f>
        <v>2.003189E-2</v>
      </c>
      <c r="K1353" s="76">
        <f>'Results csv file'!L1800</f>
        <v>2.125954E-2</v>
      </c>
      <c r="L1353" s="76">
        <f>'Results csv file'!M1800</f>
        <v>2.2148830000000001E-2</v>
      </c>
      <c r="M1353" s="76">
        <f>'Results csv file'!N1800</f>
        <v>2.1567940000000001E-2</v>
      </c>
      <c r="N1353" s="76">
        <f>'Results csv file'!O1800</f>
        <v>2.033981E-2</v>
      </c>
      <c r="O1353" s="76">
        <f>'Results csv file'!P1800</f>
        <v>1.902471E-2</v>
      </c>
      <c r="P1353" s="76">
        <f>'Results csv file'!Q1800</f>
        <v>1.7931740000000002E-2</v>
      </c>
      <c r="Q1353" s="77">
        <f>'Results csv file'!R1800</f>
        <v>1.7022590000000001E-2</v>
      </c>
      <c r="R1353" s="164"/>
      <c r="S1353" s="164"/>
      <c r="T1353" s="164"/>
      <c r="U1353" s="164"/>
      <c r="V1353" s="164"/>
      <c r="W1353" s="164"/>
      <c r="X1353" s="164"/>
    </row>
    <row r="1354" spans="1:24" x14ac:dyDescent="0.25">
      <c r="A1354" s="91" t="str">
        <f>'Results csv file'!A1805</f>
        <v>munxhoutot(Macarthur)</v>
      </c>
      <c r="B1354" s="76">
        <f>'Results csv file'!C1801</f>
        <v>4.9710810000000001E-2</v>
      </c>
      <c r="C1354" s="76">
        <f>'Results csv file'!D1801</f>
        <v>4.3282790000000002E-2</v>
      </c>
      <c r="D1354" s="76">
        <f>'Results csv file'!E1801</f>
        <v>3.8089650000000003E-2</v>
      </c>
      <c r="E1354" s="76">
        <f>'Results csv file'!F1801</f>
        <v>3.3775569999999998E-2</v>
      </c>
      <c r="F1354" s="76">
        <f>'Results csv file'!G1801</f>
        <v>3.1508370000000001E-2</v>
      </c>
      <c r="G1354" s="76">
        <f>'Results csv file'!H1801</f>
        <v>2.886853E-2</v>
      </c>
      <c r="H1354" s="76">
        <f>'Results csv file'!I1801</f>
        <v>2.6587759999999998E-2</v>
      </c>
      <c r="I1354" s="76">
        <f>'Results csv file'!J1801</f>
        <v>2.4675889999999999E-2</v>
      </c>
      <c r="J1354" s="76">
        <f>'Results csv file'!K1801</f>
        <v>2.7972150000000001E-2</v>
      </c>
      <c r="K1354" s="76">
        <f>'Results csv file'!L1801</f>
        <v>2.9256440000000002E-2</v>
      </c>
      <c r="L1354" s="76">
        <f>'Results csv file'!M1801</f>
        <v>3.015466E-2</v>
      </c>
      <c r="M1354" s="76">
        <f>'Results csv file'!N1801</f>
        <v>2.9293670000000001E-2</v>
      </c>
      <c r="N1354" s="76">
        <f>'Results csv file'!O1801</f>
        <v>2.7814269999999999E-2</v>
      </c>
      <c r="O1354" s="76">
        <f>'Results csv file'!P1801</f>
        <v>2.6325379999999999E-2</v>
      </c>
      <c r="P1354" s="76">
        <f>'Results csv file'!Q1801</f>
        <v>2.5116699999999999E-2</v>
      </c>
      <c r="Q1354" s="77">
        <f>'Results csv file'!R1801</f>
        <v>2.4101520000000001E-2</v>
      </c>
      <c r="R1354" s="164"/>
      <c r="S1354" s="164"/>
      <c r="T1354" s="164"/>
      <c r="U1354" s="164"/>
      <c r="V1354" s="164"/>
      <c r="W1354" s="164"/>
      <c r="X1354" s="164"/>
    </row>
    <row r="1355" spans="1:24" x14ac:dyDescent="0.25">
      <c r="A1355" s="91" t="str">
        <f>'Results csv file'!A1806</f>
        <v>munxhoutot(Monash)</v>
      </c>
      <c r="B1355" s="76">
        <f>'Results csv file'!C1802</f>
        <v>1.9683719999999998E-2</v>
      </c>
      <c r="C1355" s="76">
        <f>'Results csv file'!D1802</f>
        <v>1.438453E-2</v>
      </c>
      <c r="D1355" s="76">
        <f>'Results csv file'!E1802</f>
        <v>9.7784099999999995E-3</v>
      </c>
      <c r="E1355" s="76">
        <f>'Results csv file'!F1802</f>
        <v>5.7560429999999997E-3</v>
      </c>
      <c r="F1355" s="76">
        <f>'Results csv file'!G1802</f>
        <v>3.7410020000000002E-3</v>
      </c>
      <c r="G1355" s="76">
        <f>'Results csv file'!H1802</f>
        <v>1.6041320000000001E-3</v>
      </c>
      <c r="H1355" s="76">
        <f>'Results csv file'!I1802</f>
        <v>-2.317435E-4</v>
      </c>
      <c r="I1355" s="76">
        <f>'Results csv file'!J1802</f>
        <v>-1.7662610000000001E-3</v>
      </c>
      <c r="J1355" s="76">
        <f>'Results csv file'!K1802</f>
        <v>2.7461739999999998E-4</v>
      </c>
      <c r="K1355" s="76">
        <f>'Results csv file'!L1802</f>
        <v>1.589015E-3</v>
      </c>
      <c r="L1355" s="76">
        <f>'Results csv file'!M1802</f>
        <v>2.7203010000000001E-3</v>
      </c>
      <c r="M1355" s="76">
        <f>'Results csv file'!N1802</f>
        <v>3.06989E-3</v>
      </c>
      <c r="N1355" s="76">
        <f>'Results csv file'!O1802</f>
        <v>2.6913459999999998E-3</v>
      </c>
      <c r="O1355" s="76">
        <f>'Results csv file'!P1802</f>
        <v>1.9740080000000002E-3</v>
      </c>
      <c r="P1355" s="76">
        <f>'Results csv file'!Q1802</f>
        <v>1.296097E-3</v>
      </c>
      <c r="Q1355" s="77">
        <f>'Results csv file'!R1802</f>
        <v>7.344742E-4</v>
      </c>
      <c r="R1355" s="164"/>
      <c r="S1355" s="164"/>
      <c r="T1355" s="164"/>
      <c r="U1355" s="164"/>
      <c r="V1355" s="164"/>
      <c r="W1355" s="164"/>
      <c r="X1355" s="164"/>
    </row>
    <row r="1356" spans="1:24" x14ac:dyDescent="0.25">
      <c r="A1356" s="91" t="str">
        <f>'Results csv file'!A1807</f>
        <v>munxhoutot(Oxle7)</v>
      </c>
      <c r="B1356" s="76">
        <f>'Results csv file'!C1803</f>
        <v>3.2891070000000001E-2</v>
      </c>
      <c r="C1356" s="76">
        <f>'Results csv file'!D1803</f>
        <v>2.703618E-2</v>
      </c>
      <c r="D1356" s="76">
        <f>'Results csv file'!E1803</f>
        <v>2.224864E-2</v>
      </c>
      <c r="E1356" s="76">
        <f>'Results csv file'!F1803</f>
        <v>1.8241609999999998E-2</v>
      </c>
      <c r="F1356" s="76">
        <f>'Results csv file'!G1803</f>
        <v>1.6120249999999999E-2</v>
      </c>
      <c r="G1356" s="76">
        <f>'Results csv file'!H1803</f>
        <v>1.383011E-2</v>
      </c>
      <c r="H1356" s="76">
        <f>'Results csv file'!I1803</f>
        <v>1.1879539999999999E-2</v>
      </c>
      <c r="I1356" s="76">
        <f>'Results csv file'!J1803</f>
        <v>1.0259300000000001E-2</v>
      </c>
      <c r="J1356" s="76">
        <f>'Results csv file'!K1803</f>
        <v>1.268705E-2</v>
      </c>
      <c r="K1356" s="76">
        <f>'Results csv file'!L1803</f>
        <v>1.3865779999999999E-2</v>
      </c>
      <c r="L1356" s="76">
        <f>'Results csv file'!M1803</f>
        <v>1.4764360000000001E-2</v>
      </c>
      <c r="M1356" s="76">
        <f>'Results csv file'!N1803</f>
        <v>1.445479E-2</v>
      </c>
      <c r="N1356" s="76">
        <f>'Results csv file'!O1803</f>
        <v>1.349756E-2</v>
      </c>
      <c r="O1356" s="76">
        <f>'Results csv file'!P1803</f>
        <v>1.238584E-2</v>
      </c>
      <c r="P1356" s="76">
        <f>'Results csv file'!Q1803</f>
        <v>1.14383E-2</v>
      </c>
      <c r="Q1356" s="77">
        <f>'Results csv file'!R1803</f>
        <v>1.0655339999999999E-2</v>
      </c>
      <c r="R1356" s="164"/>
      <c r="S1356" s="164"/>
      <c r="T1356" s="164"/>
      <c r="U1356" s="164"/>
      <c r="V1356" s="164"/>
      <c r="W1356" s="164"/>
      <c r="X1356" s="164"/>
    </row>
    <row r="1357" spans="1:24" x14ac:dyDescent="0.25">
      <c r="A1357" s="91" t="str">
        <f>'Results csv file'!A1808</f>
        <v>munxhoutot(Richardson)</v>
      </c>
      <c r="B1357" s="76">
        <f>'Results csv file'!C1804</f>
        <v>3.3295449999999997E-2</v>
      </c>
      <c r="C1357" s="76">
        <f>'Results csv file'!D1804</f>
        <v>2.7451030000000001E-2</v>
      </c>
      <c r="D1357" s="76">
        <f>'Results csv file'!E1804</f>
        <v>2.263395E-2</v>
      </c>
      <c r="E1357" s="76">
        <f>'Results csv file'!F1804</f>
        <v>1.8577179999999999E-2</v>
      </c>
      <c r="F1357" s="76">
        <f>'Results csv file'!G1804</f>
        <v>1.653398E-2</v>
      </c>
      <c r="G1357" s="76">
        <f>'Results csv file'!H1804</f>
        <v>1.4214569999999999E-2</v>
      </c>
      <c r="H1357" s="76">
        <f>'Results csv file'!I1804</f>
        <v>1.22154E-2</v>
      </c>
      <c r="I1357" s="76">
        <f>'Results csv file'!J1804</f>
        <v>1.0556050000000001E-2</v>
      </c>
      <c r="J1357" s="76">
        <f>'Results csv file'!K1804</f>
        <v>1.3277590000000001E-2</v>
      </c>
      <c r="K1357" s="76">
        <f>'Results csv file'!L1804</f>
        <v>1.4532990000000001E-2</v>
      </c>
      <c r="L1357" s="76">
        <f>'Results csv file'!M1804</f>
        <v>1.548913E-2</v>
      </c>
      <c r="M1357" s="76">
        <f>'Results csv file'!N1804</f>
        <v>1.5159580000000001E-2</v>
      </c>
      <c r="N1357" s="76">
        <f>'Results csv file'!O1804</f>
        <v>1.4201210000000001E-2</v>
      </c>
      <c r="O1357" s="76">
        <f>'Results csv file'!P1804</f>
        <v>1.3107850000000001E-2</v>
      </c>
      <c r="P1357" s="76">
        <f>'Results csv file'!Q1804</f>
        <v>1.217911E-2</v>
      </c>
      <c r="Q1357" s="77">
        <f>'Results csv file'!R1804</f>
        <v>1.1405210000000001E-2</v>
      </c>
      <c r="R1357" s="164"/>
      <c r="S1357" s="164"/>
      <c r="T1357" s="164"/>
      <c r="U1357" s="164"/>
      <c r="V1357" s="164"/>
      <c r="W1357" s="164"/>
      <c r="X1357" s="164"/>
    </row>
    <row r="1358" spans="1:24" x14ac:dyDescent="0.25">
      <c r="A1358" s="91" t="str">
        <f>'Results csv file'!A1809</f>
        <v>munxhoutot(Theodore)</v>
      </c>
      <c r="B1358" s="76">
        <f>'Results csv file'!C1805</f>
        <v>4.3502770000000003E-2</v>
      </c>
      <c r="C1358" s="76">
        <f>'Results csv file'!D1805</f>
        <v>3.7238920000000002E-2</v>
      </c>
      <c r="D1358" s="76">
        <f>'Results csv file'!E1805</f>
        <v>3.2092870000000003E-2</v>
      </c>
      <c r="E1358" s="76">
        <f>'Results csv file'!F1805</f>
        <v>2.777719E-2</v>
      </c>
      <c r="F1358" s="76">
        <f>'Results csv file'!G1805</f>
        <v>2.5528680000000002E-2</v>
      </c>
      <c r="G1358" s="76">
        <f>'Results csv file'!H1805</f>
        <v>2.297453E-2</v>
      </c>
      <c r="H1358" s="76">
        <f>'Results csv file'!I1805</f>
        <v>2.0779760000000001E-2</v>
      </c>
      <c r="I1358" s="76">
        <f>'Results csv file'!J1805</f>
        <v>1.8944659999999999E-2</v>
      </c>
      <c r="J1358" s="76">
        <f>'Results csv file'!K1805</f>
        <v>2.210005E-2</v>
      </c>
      <c r="K1358" s="76">
        <f>'Results csv file'!L1805</f>
        <v>2.3472050000000001E-2</v>
      </c>
      <c r="L1358" s="76">
        <f>'Results csv file'!M1805</f>
        <v>2.4477120000000002E-2</v>
      </c>
      <c r="M1358" s="76">
        <f>'Results csv file'!N1805</f>
        <v>2.389525E-2</v>
      </c>
      <c r="N1358" s="76">
        <f>'Results csv file'!O1805</f>
        <v>2.262604E-2</v>
      </c>
      <c r="O1358" s="76">
        <f>'Results csv file'!P1805</f>
        <v>2.1260709999999999E-2</v>
      </c>
      <c r="P1358" s="76">
        <f>'Results csv file'!Q1805</f>
        <v>2.012802E-2</v>
      </c>
      <c r="Q1358" s="77">
        <f>'Results csv file'!R1805</f>
        <v>1.9189080000000001E-2</v>
      </c>
      <c r="R1358" s="164"/>
      <c r="S1358" s="164"/>
      <c r="T1358" s="164"/>
      <c r="U1358" s="164"/>
      <c r="V1358" s="164"/>
      <c r="W1358" s="164"/>
      <c r="X1358" s="164"/>
    </row>
    <row r="1359" spans="1:24" x14ac:dyDescent="0.25">
      <c r="A1359" s="91" t="str">
        <f>'Results csv file'!A1810</f>
        <v>munxhoutot(TuggeranongS)</v>
      </c>
      <c r="B1359" s="76">
        <f>'Results csv file'!C1806</f>
        <v>3.1349410000000001E-2</v>
      </c>
      <c r="C1359" s="76">
        <f>'Results csv file'!D1806</f>
        <v>2.5579540000000001E-2</v>
      </c>
      <c r="D1359" s="76">
        <f>'Results csv file'!E1806</f>
        <v>2.0759360000000001E-2</v>
      </c>
      <c r="E1359" s="76">
        <f>'Results csv file'!F1806</f>
        <v>1.667074E-2</v>
      </c>
      <c r="F1359" s="76">
        <f>'Results csv file'!G1806</f>
        <v>1.4539659999999999E-2</v>
      </c>
      <c r="G1359" s="76">
        <f>'Results csv file'!H1806</f>
        <v>1.221996E-2</v>
      </c>
      <c r="H1359" s="76">
        <f>'Results csv file'!I1806</f>
        <v>1.023992E-2</v>
      </c>
      <c r="I1359" s="76">
        <f>'Results csv file'!J1806</f>
        <v>8.5804149999999992E-3</v>
      </c>
      <c r="J1359" s="76">
        <f>'Results csv file'!K1806</f>
        <v>1.1071340000000001E-2</v>
      </c>
      <c r="K1359" s="76">
        <f>'Results csv file'!L1806</f>
        <v>1.2336649999999999E-2</v>
      </c>
      <c r="L1359" s="76">
        <f>'Results csv file'!M1806</f>
        <v>1.33317E-2</v>
      </c>
      <c r="M1359" s="76">
        <f>'Results csv file'!N1806</f>
        <v>1.314765E-2</v>
      </c>
      <c r="N1359" s="76">
        <f>'Results csv file'!O1806</f>
        <v>1.228627E-2</v>
      </c>
      <c r="O1359" s="76">
        <f>'Results csv file'!P1806</f>
        <v>1.12318E-2</v>
      </c>
      <c r="P1359" s="76">
        <f>'Results csv file'!Q1806</f>
        <v>1.03129E-2</v>
      </c>
      <c r="Q1359" s="77">
        <f>'Results csv file'!R1806</f>
        <v>9.5584720000000001E-3</v>
      </c>
      <c r="R1359" s="164"/>
      <c r="S1359" s="164"/>
      <c r="T1359" s="164"/>
      <c r="U1359" s="164"/>
      <c r="V1359" s="164"/>
      <c r="W1359" s="164"/>
      <c r="X1359" s="164"/>
    </row>
    <row r="1360" spans="1:24" x14ac:dyDescent="0.25">
      <c r="A1360" s="91" t="str">
        <f>'Results csv file'!A1811</f>
        <v>munxhoutot(Wanniassa)</v>
      </c>
      <c r="B1360" s="76">
        <f>'Results csv file'!C1807</f>
        <v>4.353137E-2</v>
      </c>
      <c r="C1360" s="76">
        <f>'Results csv file'!D1807</f>
        <v>3.7350559999999998E-2</v>
      </c>
      <c r="D1360" s="76">
        <f>'Results csv file'!E1807</f>
        <v>3.228636E-2</v>
      </c>
      <c r="E1360" s="76">
        <f>'Results csv file'!F1807</f>
        <v>2.8032020000000001E-2</v>
      </c>
      <c r="F1360" s="76">
        <f>'Results csv file'!G1807</f>
        <v>2.5814529999999999E-2</v>
      </c>
      <c r="G1360" s="76">
        <f>'Results csv file'!H1807</f>
        <v>2.326247E-2</v>
      </c>
      <c r="H1360" s="76">
        <f>'Results csv file'!I1807</f>
        <v>2.1069239999999999E-2</v>
      </c>
      <c r="I1360" s="76">
        <f>'Results csv file'!J1807</f>
        <v>1.9235269999999999E-2</v>
      </c>
      <c r="J1360" s="76">
        <f>'Results csv file'!K1807</f>
        <v>2.2344240000000001E-2</v>
      </c>
      <c r="K1360" s="76">
        <f>'Results csv file'!L1807</f>
        <v>2.3628650000000001E-2</v>
      </c>
      <c r="L1360" s="76">
        <f>'Results csv file'!M1807</f>
        <v>2.4555830000000001E-2</v>
      </c>
      <c r="M1360" s="76">
        <f>'Results csv file'!N1807</f>
        <v>2.3897399999999999E-2</v>
      </c>
      <c r="N1360" s="76">
        <f>'Results csv file'!O1807</f>
        <v>2.2600789999999999E-2</v>
      </c>
      <c r="O1360" s="76">
        <f>'Results csv file'!P1807</f>
        <v>2.123711E-2</v>
      </c>
      <c r="P1360" s="76">
        <f>'Results csv file'!Q1807</f>
        <v>2.011516E-2</v>
      </c>
      <c r="Q1360" s="77">
        <f>'Results csv file'!R1807</f>
        <v>1.9177019999999999E-2</v>
      </c>
      <c r="R1360" s="164"/>
      <c r="S1360" s="164"/>
      <c r="T1360" s="164"/>
      <c r="U1360" s="164"/>
      <c r="V1360" s="164"/>
      <c r="W1360" s="164"/>
      <c r="X1360" s="164"/>
    </row>
    <row r="1361" spans="1:24" x14ac:dyDescent="0.25">
      <c r="A1361" s="91" t="str">
        <f>'Results csv file'!A1812</f>
        <v>munxhoutot(Barton)</v>
      </c>
      <c r="B1361" s="76">
        <f>'Results csv file'!C1808</f>
        <v>1.335504E-2</v>
      </c>
      <c r="C1361" s="76">
        <f>'Results csv file'!D1808</f>
        <v>8.3328489999999998E-3</v>
      </c>
      <c r="D1361" s="76">
        <f>'Results csv file'!E1808</f>
        <v>4.1902609999999998E-3</v>
      </c>
      <c r="E1361" s="76">
        <f>'Results csv file'!F1808</f>
        <v>7.0944020000000005E-4</v>
      </c>
      <c r="F1361" s="76">
        <f>'Results csv file'!G1808</f>
        <v>-1.247412E-3</v>
      </c>
      <c r="G1361" s="76">
        <f>'Results csv file'!H1808</f>
        <v>-3.0605290000000002E-3</v>
      </c>
      <c r="H1361" s="76">
        <f>'Results csv file'!I1808</f>
        <v>-4.5533559999999997E-3</v>
      </c>
      <c r="I1361" s="76">
        <f>'Results csv file'!J1808</f>
        <v>-5.7649529999999997E-3</v>
      </c>
      <c r="J1361" s="76">
        <f>'Results csv file'!K1808</f>
        <v>-4.4573160000000002E-3</v>
      </c>
      <c r="K1361" s="76">
        <f>'Results csv file'!L1808</f>
        <v>-3.414949E-3</v>
      </c>
      <c r="L1361" s="76">
        <f>'Results csv file'!M1808</f>
        <v>-2.5469030000000001E-3</v>
      </c>
      <c r="M1361" s="76">
        <f>'Results csv file'!N1808</f>
        <v>-2.2572709999999999E-3</v>
      </c>
      <c r="N1361" s="76">
        <f>'Results csv file'!O1808</f>
        <v>-2.6429890000000001E-3</v>
      </c>
      <c r="O1361" s="76">
        <f>'Results csv file'!P1808</f>
        <v>-3.3374899999999998E-3</v>
      </c>
      <c r="P1361" s="76">
        <f>'Results csv file'!Q1808</f>
        <v>-4.0131359999999996E-3</v>
      </c>
      <c r="Q1361" s="77">
        <f>'Results csv file'!R1808</f>
        <v>-4.5537779999999996E-3</v>
      </c>
      <c r="R1361" s="164"/>
      <c r="S1361" s="164"/>
      <c r="T1361" s="164"/>
      <c r="U1361" s="164"/>
      <c r="V1361" s="164"/>
      <c r="W1361" s="164"/>
      <c r="X1361" s="164"/>
    </row>
    <row r="1362" spans="1:24" x14ac:dyDescent="0.25">
      <c r="A1362" s="91" t="str">
        <f>'Results csv file'!A1813</f>
        <v>munxhoutot(Deakin)</v>
      </c>
      <c r="B1362" s="76">
        <f>'Results csv file'!C1809</f>
        <v>3.8686570000000003E-2</v>
      </c>
      <c r="C1362" s="76">
        <f>'Results csv file'!D1809</f>
        <v>3.2590859999999999E-2</v>
      </c>
      <c r="D1362" s="76">
        <f>'Results csv file'!E1809</f>
        <v>2.7603039999999999E-2</v>
      </c>
      <c r="E1362" s="76">
        <f>'Results csv file'!F1809</f>
        <v>2.3435790000000001E-2</v>
      </c>
      <c r="F1362" s="76">
        <f>'Results csv file'!G1809</f>
        <v>2.1196329999999999E-2</v>
      </c>
      <c r="G1362" s="76">
        <f>'Results csv file'!H1809</f>
        <v>1.8759600000000001E-2</v>
      </c>
      <c r="H1362" s="76">
        <f>'Results csv file'!I1809</f>
        <v>1.6682160000000001E-2</v>
      </c>
      <c r="I1362" s="76">
        <f>'Results csv file'!J1809</f>
        <v>1.494476E-2</v>
      </c>
      <c r="J1362" s="76">
        <f>'Results csv file'!K1809</f>
        <v>1.7549229999999999E-2</v>
      </c>
      <c r="K1362" s="76">
        <f>'Results csv file'!L1809</f>
        <v>1.8747940000000001E-2</v>
      </c>
      <c r="L1362" s="76">
        <f>'Results csv file'!M1809</f>
        <v>1.963697E-2</v>
      </c>
      <c r="M1362" s="76">
        <f>'Results csv file'!N1809</f>
        <v>1.9162869999999999E-2</v>
      </c>
      <c r="N1362" s="76">
        <f>'Results csv file'!O1809</f>
        <v>1.8031769999999999E-2</v>
      </c>
      <c r="O1362" s="76">
        <f>'Results csv file'!P1809</f>
        <v>1.678487E-2</v>
      </c>
      <c r="P1362" s="76">
        <f>'Results csv file'!Q1809</f>
        <v>1.5721470000000001E-2</v>
      </c>
      <c r="Q1362" s="77">
        <f>'Results csv file'!R1809</f>
        <v>1.484159E-2</v>
      </c>
      <c r="R1362" s="164"/>
      <c r="S1362" s="164"/>
      <c r="T1362" s="164"/>
      <c r="U1362" s="164"/>
      <c r="V1362" s="164"/>
      <c r="W1362" s="164"/>
      <c r="X1362" s="164"/>
    </row>
    <row r="1363" spans="1:24" x14ac:dyDescent="0.25">
      <c r="A1363" s="91" t="str">
        <f>'Results csv file'!A1814</f>
        <v>munxhoutot(Forrest)</v>
      </c>
      <c r="B1363" s="76">
        <f>'Results csv file'!C1810</f>
        <v>4.979074E-2</v>
      </c>
      <c r="C1363" s="76">
        <f>'Results csv file'!D1810</f>
        <v>4.4829859999999999E-2</v>
      </c>
      <c r="D1363" s="76">
        <f>'Results csv file'!E1810</f>
        <v>4.074759E-2</v>
      </c>
      <c r="E1363" s="76">
        <f>'Results csv file'!F1810</f>
        <v>3.7322889999999997E-2</v>
      </c>
      <c r="F1363" s="76">
        <f>'Results csv file'!G1810</f>
        <v>3.4774359999999997E-2</v>
      </c>
      <c r="G1363" s="76">
        <f>'Results csv file'!H1810</f>
        <v>3.224552E-2</v>
      </c>
      <c r="H1363" s="76">
        <f>'Results csv file'!I1810</f>
        <v>3.0041559999999998E-2</v>
      </c>
      <c r="I1363" s="76">
        <f>'Results csv file'!J1810</f>
        <v>2.815295E-2</v>
      </c>
      <c r="J1363" s="76">
        <f>'Results csv file'!K1810</f>
        <v>2.9675440000000001E-2</v>
      </c>
      <c r="K1363" s="76">
        <f>'Results csv file'!L1810</f>
        <v>2.9812740000000001E-2</v>
      </c>
      <c r="L1363" s="76">
        <f>'Results csv file'!M1810</f>
        <v>2.9714850000000001E-2</v>
      </c>
      <c r="M1363" s="76">
        <f>'Results csv file'!N1810</f>
        <v>2.8144349999999999E-2</v>
      </c>
      <c r="N1363" s="76">
        <f>'Results csv file'!O1810</f>
        <v>2.6283259999999999E-2</v>
      </c>
      <c r="O1363" s="76">
        <f>'Results csv file'!P1810</f>
        <v>2.4614E-2</v>
      </c>
      <c r="P1363" s="76">
        <f>'Results csv file'!Q1810</f>
        <v>2.3234930000000001E-2</v>
      </c>
      <c r="Q1363" s="77">
        <f>'Results csv file'!R1810</f>
        <v>2.2012299999999999E-2</v>
      </c>
      <c r="R1363" s="164"/>
      <c r="S1363" s="164"/>
      <c r="T1363" s="164"/>
      <c r="U1363" s="164"/>
      <c r="V1363" s="164"/>
      <c r="W1363" s="164"/>
      <c r="X1363" s="164"/>
    </row>
    <row r="1364" spans="1:24" x14ac:dyDescent="0.25">
      <c r="A1364" s="91" t="str">
        <f>'Results csv file'!A1815</f>
        <v>munxhoutot(Fyshwick)</v>
      </c>
      <c r="B1364" s="76">
        <f>'Results csv file'!C1811</f>
        <v>3.3390780000000002E-2</v>
      </c>
      <c r="C1364" s="76">
        <f>'Results csv file'!D1811</f>
        <v>2.7595930000000001E-2</v>
      </c>
      <c r="D1364" s="76">
        <f>'Results csv file'!E1811</f>
        <v>2.280886E-2</v>
      </c>
      <c r="E1364" s="76">
        <f>'Results csv file'!F1811</f>
        <v>1.877212E-2</v>
      </c>
      <c r="F1364" s="76">
        <f>'Results csv file'!G1811</f>
        <v>1.677793E-2</v>
      </c>
      <c r="G1364" s="76">
        <f>'Results csv file'!H1811</f>
        <v>1.44686E-2</v>
      </c>
      <c r="H1364" s="76">
        <f>'Results csv file'!I1811</f>
        <v>1.2478970000000001E-2</v>
      </c>
      <c r="I1364" s="76">
        <f>'Results csv file'!J1811</f>
        <v>1.080995E-2</v>
      </c>
      <c r="J1364" s="76">
        <f>'Results csv file'!K1811</f>
        <v>1.363346E-2</v>
      </c>
      <c r="K1364" s="76">
        <f>'Results csv file'!L1811</f>
        <v>1.492687E-2</v>
      </c>
      <c r="L1364" s="76">
        <f>'Results csv file'!M1811</f>
        <v>1.5912059999999999E-2</v>
      </c>
      <c r="M1364" s="76">
        <f>'Results csv file'!N1811</f>
        <v>1.559226E-2</v>
      </c>
      <c r="N1364" s="76">
        <f>'Results csv file'!O1811</f>
        <v>1.464304E-2</v>
      </c>
      <c r="O1364" s="76">
        <f>'Results csv file'!P1811</f>
        <v>1.355901E-2</v>
      </c>
      <c r="P1364" s="76">
        <f>'Results csv file'!Q1811</f>
        <v>1.2639839999999999E-2</v>
      </c>
      <c r="Q1364" s="77">
        <f>'Results csv file'!R1811</f>
        <v>1.1875770000000001E-2</v>
      </c>
      <c r="R1364" s="164"/>
      <c r="S1364" s="164"/>
      <c r="T1364" s="164"/>
      <c r="U1364" s="164"/>
      <c r="V1364" s="164"/>
      <c r="W1364" s="164"/>
      <c r="X1364" s="164"/>
    </row>
    <row r="1365" spans="1:24" x14ac:dyDescent="0.25">
      <c r="A1365" s="91" t="str">
        <f>'Results csv file'!A1816</f>
        <v>munxhoutot(Griffit7)</v>
      </c>
      <c r="B1365" s="76">
        <f>'Results csv file'!C1812</f>
        <v>-9.4039850000000004E-5</v>
      </c>
      <c r="C1365" s="76">
        <f>'Results csv file'!D1812</f>
        <v>-4.8934620000000003E-3</v>
      </c>
      <c r="D1365" s="76">
        <f>'Results csv file'!E1812</f>
        <v>-9.3099069999999992E-3</v>
      </c>
      <c r="E1365" s="76">
        <f>'Results csv file'!F1812</f>
        <v>-1.333179E-2</v>
      </c>
      <c r="F1365" s="76">
        <f>'Results csv file'!G1812</f>
        <v>-1.525257E-2</v>
      </c>
      <c r="G1365" s="76">
        <f>'Results csv file'!H1812</f>
        <v>-1.7257629999999999E-2</v>
      </c>
      <c r="H1365" s="76">
        <f>'Results csv file'!I1812</f>
        <v>-1.901978E-2</v>
      </c>
      <c r="I1365" s="76">
        <f>'Results csv file'!J1812</f>
        <v>-2.050894E-2</v>
      </c>
      <c r="J1365" s="76">
        <f>'Results csv file'!K1812</f>
        <v>-1.9363149999999999E-2</v>
      </c>
      <c r="K1365" s="76">
        <f>'Results csv file'!L1812</f>
        <v>-1.8395350000000001E-2</v>
      </c>
      <c r="L1365" s="76">
        <f>'Results csv file'!M1812</f>
        <v>-1.7417200000000001E-2</v>
      </c>
      <c r="M1365" s="76">
        <f>'Results csv file'!N1812</f>
        <v>-1.6579900000000002E-2</v>
      </c>
      <c r="N1365" s="76">
        <f>'Results csv file'!O1812</f>
        <v>-1.6346369999999999E-2</v>
      </c>
      <c r="O1365" s="76">
        <f>'Results csv file'!P1812</f>
        <v>-1.656958E-2</v>
      </c>
      <c r="P1365" s="76">
        <f>'Results csv file'!Q1812</f>
        <v>-1.691877E-2</v>
      </c>
      <c r="Q1365" s="77">
        <f>'Results csv file'!R1812</f>
        <v>-1.7228960000000001E-2</v>
      </c>
      <c r="R1365" s="164"/>
      <c r="S1365" s="164"/>
      <c r="T1365" s="164"/>
      <c r="U1365" s="164"/>
      <c r="V1365" s="164"/>
      <c r="W1365" s="164"/>
      <c r="X1365" s="164"/>
    </row>
    <row r="1366" spans="1:24" x14ac:dyDescent="0.25">
      <c r="A1366" s="91" t="str">
        <f>'Results csv file'!A1817</f>
        <v>munxhoutot(Harman)</v>
      </c>
      <c r="B1366" s="76">
        <f>'Results csv file'!C1813</f>
        <v>-3.196202E-3</v>
      </c>
      <c r="C1366" s="76">
        <f>'Results csv file'!D1813</f>
        <v>-7.8006389999999998E-3</v>
      </c>
      <c r="D1366" s="76">
        <f>'Results csv file'!E1813</f>
        <v>-1.1860829999999999E-2</v>
      </c>
      <c r="E1366" s="76">
        <f>'Results csv file'!F1813</f>
        <v>-1.544652E-2</v>
      </c>
      <c r="F1366" s="76">
        <f>'Results csv file'!G1813</f>
        <v>-1.712135E-2</v>
      </c>
      <c r="G1366" s="76">
        <f>'Results csv file'!H1813</f>
        <v>-1.8781470000000001E-2</v>
      </c>
      <c r="H1366" s="76">
        <f>'Results csv file'!I1813</f>
        <v>-2.019876E-2</v>
      </c>
      <c r="I1366" s="76">
        <f>'Results csv file'!J1813</f>
        <v>-2.1363630000000002E-2</v>
      </c>
      <c r="J1366" s="76">
        <f>'Results csv file'!K1813</f>
        <v>-2.001636E-2</v>
      </c>
      <c r="K1366" s="76">
        <f>'Results csv file'!L1813</f>
        <v>-1.8857889999999999E-2</v>
      </c>
      <c r="L1366" s="76">
        <f>'Results csv file'!M1813</f>
        <v>-1.779526E-2</v>
      </c>
      <c r="M1366" s="76">
        <f>'Results csv file'!N1813</f>
        <v>-1.6970450000000002E-2</v>
      </c>
      <c r="N1366" s="76">
        <f>'Results csv file'!O1813</f>
        <v>-1.6795910000000001E-2</v>
      </c>
      <c r="O1366" s="76">
        <f>'Results csv file'!P1813</f>
        <v>-1.704787E-2</v>
      </c>
      <c r="P1366" s="76">
        <f>'Results csv file'!Q1813</f>
        <v>-1.7396370000000001E-2</v>
      </c>
      <c r="Q1366" s="77">
        <f>'Results csv file'!R1813</f>
        <v>-1.7667260000000001E-2</v>
      </c>
      <c r="R1366" s="164"/>
      <c r="S1366" s="164"/>
      <c r="T1366" s="164"/>
      <c r="U1366" s="164"/>
      <c r="V1366" s="164"/>
      <c r="W1366" s="164"/>
      <c r="X1366" s="164"/>
    </row>
    <row r="1367" spans="1:24" x14ac:dyDescent="0.25">
      <c r="A1367" s="91" t="str">
        <f>'Results csv file'!A1818</f>
        <v>munxhoutot(Hume)</v>
      </c>
      <c r="B1367" s="76">
        <f>'Results csv file'!C1814</f>
        <v>3.931316E-2</v>
      </c>
      <c r="C1367" s="76">
        <f>'Results csv file'!D1814</f>
        <v>3.3110529999999999E-2</v>
      </c>
      <c r="D1367" s="76">
        <f>'Results csv file'!E1814</f>
        <v>2.8246830000000001E-2</v>
      </c>
      <c r="E1367" s="76">
        <f>'Results csv file'!F1814</f>
        <v>2.4269490000000001E-2</v>
      </c>
      <c r="F1367" s="76">
        <f>'Results csv file'!G1814</f>
        <v>2.2533439999999998E-2</v>
      </c>
      <c r="G1367" s="76">
        <f>'Results csv file'!H1814</f>
        <v>2.017126E-2</v>
      </c>
      <c r="H1367" s="76">
        <f>'Results csv file'!I1814</f>
        <v>1.809972E-2</v>
      </c>
      <c r="I1367" s="76">
        <f>'Results csv file'!J1814</f>
        <v>1.6358560000000001E-2</v>
      </c>
      <c r="J1367" s="76">
        <f>'Results csv file'!K1814</f>
        <v>1.9987499999999998E-2</v>
      </c>
      <c r="K1367" s="76">
        <f>'Results csv file'!L1814</f>
        <v>2.1092329999999999E-2</v>
      </c>
      <c r="L1367" s="76">
        <f>'Results csv file'!M1814</f>
        <v>2.183935E-2</v>
      </c>
      <c r="M1367" s="76">
        <f>'Results csv file'!N1814</f>
        <v>2.0953650000000001E-2</v>
      </c>
      <c r="N1367" s="76">
        <f>'Results csv file'!O1814</f>
        <v>1.9689519999999999E-2</v>
      </c>
      <c r="O1367" s="76">
        <f>'Results csv file'!P1814</f>
        <v>1.85132E-2</v>
      </c>
      <c r="P1367" s="76">
        <f>'Results csv file'!Q1814</f>
        <v>1.75803E-2</v>
      </c>
      <c r="Q1367" s="77">
        <f>'Results csv file'!R1814</f>
        <v>1.6773960000000001E-2</v>
      </c>
      <c r="R1367" s="164"/>
      <c r="S1367" s="164"/>
      <c r="T1367" s="164"/>
      <c r="U1367" s="164"/>
      <c r="V1367" s="164"/>
      <c r="W1367" s="164"/>
      <c r="X1367" s="164"/>
    </row>
    <row r="1368" spans="1:24" x14ac:dyDescent="0.25">
      <c r="A1368" s="91" t="str">
        <f>'Results csv file'!A1819</f>
        <v>munxhoutot(Jerrabomberr)</v>
      </c>
      <c r="B1368" s="76">
        <f>'Results csv file'!C1815</f>
        <v>-0.856572</v>
      </c>
      <c r="C1368" s="76">
        <f>'Results csv file'!D1815</f>
        <v>-0.84094800000000003</v>
      </c>
      <c r="D1368" s="76">
        <f>'Results csv file'!E1815</f>
        <v>-0.83197900000000002</v>
      </c>
      <c r="E1368" s="76">
        <f>'Results csv file'!F1815</f>
        <v>-0.82684899999999995</v>
      </c>
      <c r="F1368" s="76">
        <f>'Results csv file'!G1815</f>
        <v>-0.83008999999999999</v>
      </c>
      <c r="G1368" s="76">
        <f>'Results csv file'!H1815</f>
        <v>-0.82306400000000002</v>
      </c>
      <c r="H1368" s="76">
        <f>'Results csv file'!I1815</f>
        <v>-0.81627000000000005</v>
      </c>
      <c r="I1368" s="76">
        <f>'Results csv file'!J1815</f>
        <v>-0.81031900000000001</v>
      </c>
      <c r="J1368" s="76">
        <f>'Results csv file'!K1815</f>
        <v>-0.86170100000000005</v>
      </c>
      <c r="K1368" s="76">
        <f>'Results csv file'!L1815</f>
        <v>-0.87299499999999997</v>
      </c>
      <c r="L1368" s="76">
        <f>'Results csv file'!M1815</f>
        <v>-0.87773599999999996</v>
      </c>
      <c r="M1368" s="76">
        <f>'Results csv file'!N1815</f>
        <v>-0.85262800000000005</v>
      </c>
      <c r="N1368" s="76">
        <f>'Results csv file'!O1815</f>
        <v>-0.82713599999999998</v>
      </c>
      <c r="O1368" s="76">
        <f>'Results csv file'!P1815</f>
        <v>-0.80914200000000003</v>
      </c>
      <c r="P1368" s="76">
        <f>'Results csv file'!Q1815</f>
        <v>-0.79797499999999999</v>
      </c>
      <c r="Q1368" s="77">
        <f>'Results csv file'!R1815</f>
        <v>-0.78861400000000004</v>
      </c>
      <c r="R1368" s="164"/>
      <c r="S1368" s="164"/>
      <c r="T1368" s="164"/>
      <c r="U1368" s="164"/>
      <c r="V1368" s="164"/>
      <c r="W1368" s="164"/>
      <c r="X1368" s="164"/>
    </row>
    <row r="1369" spans="1:24" x14ac:dyDescent="0.25">
      <c r="A1369" s="91" t="str">
        <f>'Results csv file'!A1820</f>
        <v>munxhoutot(Kingsto7)</v>
      </c>
      <c r="B1369" s="76">
        <f>'Results csv file'!C1816</f>
        <v>4.5153859999999997E-2</v>
      </c>
      <c r="C1369" s="76">
        <f>'Results csv file'!D1816</f>
        <v>3.8721140000000001E-2</v>
      </c>
      <c r="D1369" s="76">
        <f>'Results csv file'!E1816</f>
        <v>3.3328190000000001E-2</v>
      </c>
      <c r="E1369" s="76">
        <f>'Results csv file'!F1816</f>
        <v>2.8727119999999998E-2</v>
      </c>
      <c r="F1369" s="76">
        <f>'Results csv file'!G1816</f>
        <v>2.6439939999999999E-2</v>
      </c>
      <c r="G1369" s="76">
        <f>'Results csv file'!H1816</f>
        <v>2.369868E-2</v>
      </c>
      <c r="H1369" s="76">
        <f>'Results csv file'!I1816</f>
        <v>2.130694E-2</v>
      </c>
      <c r="I1369" s="76">
        <f>'Results csv file'!J1816</f>
        <v>1.929463E-2</v>
      </c>
      <c r="J1369" s="76">
        <f>'Results csv file'!K1816</f>
        <v>2.2561339999999999E-2</v>
      </c>
      <c r="K1369" s="76">
        <f>'Results csv file'!L1816</f>
        <v>2.390569E-2</v>
      </c>
      <c r="L1369" s="76">
        <f>'Results csv file'!M1816</f>
        <v>2.4941120000000001E-2</v>
      </c>
      <c r="M1369" s="76">
        <f>'Results csv file'!N1816</f>
        <v>2.4426010000000001E-2</v>
      </c>
      <c r="N1369" s="76">
        <f>'Results csv file'!O1816</f>
        <v>2.3270590000000001E-2</v>
      </c>
      <c r="O1369" s="76">
        <f>'Results csv file'!P1816</f>
        <v>2.2000269999999999E-2</v>
      </c>
      <c r="P1369" s="76">
        <f>'Results csv file'!Q1816</f>
        <v>2.0944009999999999E-2</v>
      </c>
      <c r="Q1369" s="77">
        <f>'Results csv file'!R1816</f>
        <v>2.005297E-2</v>
      </c>
      <c r="R1369" s="164"/>
      <c r="S1369" s="164"/>
      <c r="T1369" s="164"/>
      <c r="U1369" s="164"/>
      <c r="V1369" s="164"/>
      <c r="W1369" s="164"/>
      <c r="X1369" s="164"/>
    </row>
    <row r="1370" spans="1:24" x14ac:dyDescent="0.25">
      <c r="A1370" s="91" t="str">
        <f>'Results csv file'!A1821</f>
        <v>munxhoutot(Narrabundah)</v>
      </c>
      <c r="B1370" s="76">
        <f>'Results csv file'!C1817</f>
        <v>6.2455129999999998E-2</v>
      </c>
      <c r="C1370" s="76">
        <f>'Results csv file'!D1817</f>
        <v>5.7261739999999998E-2</v>
      </c>
      <c r="D1370" s="76">
        <f>'Results csv file'!E1817</f>
        <v>5.2347810000000002E-2</v>
      </c>
      <c r="E1370" s="76">
        <f>'Results csv file'!F1817</f>
        <v>4.7918839999999997E-2</v>
      </c>
      <c r="F1370" s="76">
        <f>'Results csv file'!G1817</f>
        <v>4.4875369999999998E-2</v>
      </c>
      <c r="G1370" s="76">
        <f>'Results csv file'!H1817</f>
        <v>4.1971010000000003E-2</v>
      </c>
      <c r="H1370" s="76">
        <f>'Results csv file'!I1817</f>
        <v>3.9401510000000001E-2</v>
      </c>
      <c r="I1370" s="76">
        <f>'Results csv file'!J1817</f>
        <v>3.7169430000000003E-2</v>
      </c>
      <c r="J1370" s="76">
        <f>'Results csv file'!K1817</f>
        <v>3.836287E-2</v>
      </c>
      <c r="K1370" s="76">
        <f>'Results csv file'!L1817</f>
        <v>3.944102E-2</v>
      </c>
      <c r="L1370" s="76">
        <f>'Results csv file'!M1817</f>
        <v>4.0499849999999997E-2</v>
      </c>
      <c r="M1370" s="76">
        <f>'Results csv file'!N1817</f>
        <v>4.0336959999999998E-2</v>
      </c>
      <c r="N1370" s="76">
        <f>'Results csv file'!O1817</f>
        <v>3.9385240000000002E-2</v>
      </c>
      <c r="O1370" s="76">
        <f>'Results csv file'!P1817</f>
        <v>3.8117350000000001E-2</v>
      </c>
      <c r="P1370" s="76">
        <f>'Results csv file'!Q1817</f>
        <v>3.6920340000000003E-2</v>
      </c>
      <c r="Q1370" s="77">
        <f>'Results csv file'!R1817</f>
        <v>3.5852370000000001E-2</v>
      </c>
      <c r="R1370" s="164"/>
      <c r="S1370" s="164"/>
      <c r="T1370" s="164"/>
      <c r="U1370" s="164"/>
      <c r="V1370" s="164"/>
      <c r="W1370" s="164"/>
      <c r="X1370" s="164"/>
    </row>
    <row r="1371" spans="1:24" x14ac:dyDescent="0.25">
      <c r="A1371" s="91" t="str">
        <f>'Results csv file'!A1822</f>
        <v>munxhoutot(OaksEstate)</v>
      </c>
      <c r="B1371" s="76">
        <f>'Results csv file'!C1818</f>
        <v>6.1455259999999998E-2</v>
      </c>
      <c r="C1371" s="76">
        <f>'Results csv file'!D1818</f>
        <v>5.7045970000000001E-2</v>
      </c>
      <c r="D1371" s="76">
        <f>'Results csv file'!E1818</f>
        <v>5.2628759999999997E-2</v>
      </c>
      <c r="E1371" s="76">
        <f>'Results csv file'!F1818</f>
        <v>4.8588859999999998E-2</v>
      </c>
      <c r="F1371" s="76">
        <f>'Results csv file'!G1818</f>
        <v>4.5450299999999999E-2</v>
      </c>
      <c r="G1371" s="76">
        <f>'Results csv file'!H1818</f>
        <v>4.2630340000000003E-2</v>
      </c>
      <c r="H1371" s="76">
        <f>'Results csv file'!I1818</f>
        <v>4.0149579999999997E-2</v>
      </c>
      <c r="I1371" s="76">
        <f>'Results csv file'!J1818</f>
        <v>3.8003189999999999E-2</v>
      </c>
      <c r="J1371" s="76">
        <f>'Results csv file'!K1818</f>
        <v>3.8536519999999998E-2</v>
      </c>
      <c r="K1371" s="76">
        <f>'Results csv file'!L1818</f>
        <v>3.9165819999999997E-2</v>
      </c>
      <c r="L1371" s="76">
        <f>'Results csv file'!M1818</f>
        <v>3.9806599999999998E-2</v>
      </c>
      <c r="M1371" s="76">
        <f>'Results csv file'!N1818</f>
        <v>3.945237E-2</v>
      </c>
      <c r="N1371" s="76">
        <f>'Results csv file'!O1818</f>
        <v>3.8418019999999997E-2</v>
      </c>
      <c r="O1371" s="76">
        <f>'Results csv file'!P1818</f>
        <v>3.7152369999999997E-2</v>
      </c>
      <c r="P1371" s="76">
        <f>'Results csv file'!Q1818</f>
        <v>3.6010180000000003E-2</v>
      </c>
      <c r="Q1371" s="77">
        <f>'Results csv file'!R1818</f>
        <v>3.5017619999999999E-2</v>
      </c>
      <c r="R1371" s="164"/>
      <c r="S1371" s="164"/>
      <c r="T1371" s="164"/>
      <c r="U1371" s="164"/>
      <c r="V1371" s="164"/>
      <c r="W1371" s="164"/>
      <c r="X1371" s="164"/>
    </row>
    <row r="1372" spans="1:24" x14ac:dyDescent="0.25">
      <c r="A1372" s="91" t="str">
        <f>'Results csv file'!A1823</f>
        <v>munxhoutot(Parke7)</v>
      </c>
      <c r="B1372" s="76">
        <f>'Results csv file'!C1819</f>
        <v>2.9494659999999999E-2</v>
      </c>
      <c r="C1372" s="76">
        <f>'Results csv file'!D1819</f>
        <v>2.5192010000000001E-2</v>
      </c>
      <c r="D1372" s="76">
        <f>'Results csv file'!E1819</f>
        <v>2.1649640000000001E-2</v>
      </c>
      <c r="E1372" s="76">
        <f>'Results csv file'!F1819</f>
        <v>1.8745310000000001E-2</v>
      </c>
      <c r="F1372" s="76">
        <f>'Results csv file'!G1819</f>
        <v>1.523716E-2</v>
      </c>
      <c r="G1372" s="76">
        <f>'Results csv file'!H1819</f>
        <v>1.2965340000000001E-2</v>
      </c>
      <c r="H1372" s="76">
        <f>'Results csv file'!I1819</f>
        <v>1.10975E-2</v>
      </c>
      <c r="I1372" s="76">
        <f>'Results csv file'!J1819</f>
        <v>9.5338590000000004E-3</v>
      </c>
      <c r="J1372" s="76">
        <f>'Results csv file'!K1819</f>
        <v>7.0221620000000002E-3</v>
      </c>
      <c r="K1372" s="76">
        <f>'Results csv file'!L1819</f>
        <v>6.1043069999999998E-3</v>
      </c>
      <c r="L1372" s="76">
        <f>'Results csv file'!M1819</f>
        <v>5.1912140000000004E-3</v>
      </c>
      <c r="M1372" s="76">
        <f>'Results csv file'!N1819</f>
        <v>4.239568E-3</v>
      </c>
      <c r="N1372" s="76">
        <f>'Results csv file'!O1819</f>
        <v>2.8519460000000002E-3</v>
      </c>
      <c r="O1372" s="76">
        <f>'Results csv file'!P1819</f>
        <v>1.2819140000000001E-3</v>
      </c>
      <c r="P1372" s="76">
        <f>'Results csv file'!Q1819</f>
        <v>-2.403137E-4</v>
      </c>
      <c r="Q1372" s="77">
        <f>'Results csv file'!R1819</f>
        <v>-1.561956E-3</v>
      </c>
      <c r="R1372" s="164"/>
      <c r="S1372" s="164"/>
      <c r="T1372" s="164"/>
      <c r="U1372" s="164"/>
      <c r="V1372" s="164"/>
      <c r="W1372" s="164"/>
      <c r="X1372" s="164"/>
    </row>
    <row r="1373" spans="1:24" x14ac:dyDescent="0.25">
      <c r="A1373" s="91" t="str">
        <f>'Results csv file'!A1824</f>
        <v>munxhoutot(Pialligo)</v>
      </c>
      <c r="B1373" s="76">
        <f>'Results csv file'!C1820</f>
        <v>5.2616549999999998E-2</v>
      </c>
      <c r="C1373" s="76">
        <f>'Results csv file'!D1820</f>
        <v>4.6018450000000002E-2</v>
      </c>
      <c r="D1373" s="76">
        <f>'Results csv file'!E1820</f>
        <v>4.0451180000000003E-2</v>
      </c>
      <c r="E1373" s="76">
        <f>'Results csv file'!F1820</f>
        <v>3.5677439999999998E-2</v>
      </c>
      <c r="F1373" s="76">
        <f>'Results csv file'!G1820</f>
        <v>3.3171270000000003E-2</v>
      </c>
      <c r="G1373" s="76">
        <f>'Results csv file'!H1820</f>
        <v>3.024079E-2</v>
      </c>
      <c r="H1373" s="76">
        <f>'Results csv file'!I1820</f>
        <v>2.7680340000000001E-2</v>
      </c>
      <c r="I1373" s="76">
        <f>'Results csv file'!J1820</f>
        <v>2.549038E-2</v>
      </c>
      <c r="J1373" s="76">
        <f>'Results csv file'!K1820</f>
        <v>2.8777339999999998E-2</v>
      </c>
      <c r="K1373" s="76">
        <f>'Results csv file'!L1820</f>
        <v>3.0143400000000001E-2</v>
      </c>
      <c r="L1373" s="76">
        <f>'Results csv file'!M1820</f>
        <v>3.1190010000000001E-2</v>
      </c>
      <c r="M1373" s="76">
        <f>'Results csv file'!N1820</f>
        <v>3.057733E-2</v>
      </c>
      <c r="N1373" s="76">
        <f>'Results csv file'!O1820</f>
        <v>2.9275430000000002E-2</v>
      </c>
      <c r="O1373" s="76">
        <f>'Results csv file'!P1820</f>
        <v>2.7868230000000001E-2</v>
      </c>
      <c r="P1373" s="76">
        <f>'Results csv file'!Q1820</f>
        <v>2.6675500000000001E-2</v>
      </c>
      <c r="Q1373" s="77">
        <f>'Results csv file'!R1820</f>
        <v>2.5647989999999999E-2</v>
      </c>
      <c r="R1373" s="164"/>
      <c r="S1373" s="164"/>
      <c r="T1373" s="164"/>
      <c r="U1373" s="164"/>
      <c r="V1373" s="164"/>
      <c r="W1373" s="164"/>
      <c r="X1373" s="164"/>
    </row>
    <row r="1374" spans="1:24" x14ac:dyDescent="0.25">
      <c r="A1374" s="91" t="str">
        <f>'Results csv file'!A1825</f>
        <v>munxhoutot(RedHill7)</v>
      </c>
      <c r="B1374" s="76">
        <f>'Results csv file'!C1821</f>
        <v>4.6741400000000002E-2</v>
      </c>
      <c r="C1374" s="76">
        <f>'Results csv file'!D1821</f>
        <v>4.0389849999999998E-2</v>
      </c>
      <c r="D1374" s="76">
        <f>'Results csv file'!E1821</f>
        <v>3.5097929999999999E-2</v>
      </c>
      <c r="E1374" s="76">
        <f>'Results csv file'!F1821</f>
        <v>3.0597940000000001E-2</v>
      </c>
      <c r="F1374" s="76">
        <f>'Results csv file'!G1821</f>
        <v>2.8231590000000001E-2</v>
      </c>
      <c r="G1374" s="76">
        <f>'Results csv file'!H1821</f>
        <v>2.550084E-2</v>
      </c>
      <c r="H1374" s="76">
        <f>'Results csv file'!I1821</f>
        <v>2.31296E-2</v>
      </c>
      <c r="I1374" s="76">
        <f>'Results csv file'!J1821</f>
        <v>2.1137489999999998E-2</v>
      </c>
      <c r="J1374" s="76">
        <f>'Results csv file'!K1821</f>
        <v>2.4201219999999999E-2</v>
      </c>
      <c r="K1374" s="76">
        <f>'Results csv file'!L1821</f>
        <v>2.5468190000000002E-2</v>
      </c>
      <c r="L1374" s="76">
        <f>'Results csv file'!M1821</f>
        <v>2.6406599999999999E-2</v>
      </c>
      <c r="M1374" s="76">
        <f>'Results csv file'!N1821</f>
        <v>2.5776090000000002E-2</v>
      </c>
      <c r="N1374" s="76">
        <f>'Results csv file'!O1821</f>
        <v>2.4487680000000001E-2</v>
      </c>
      <c r="O1374" s="76">
        <f>'Results csv file'!P1821</f>
        <v>2.3112839999999999E-2</v>
      </c>
      <c r="P1374" s="76">
        <f>'Results csv file'!Q1821</f>
        <v>2.1951399999999999E-2</v>
      </c>
      <c r="Q1374" s="77">
        <f>'Results csv file'!R1821</f>
        <v>2.0974039999999999E-2</v>
      </c>
      <c r="R1374" s="164"/>
      <c r="S1374" s="164"/>
      <c r="T1374" s="164"/>
      <c r="U1374" s="164"/>
      <c r="V1374" s="164"/>
      <c r="W1374" s="164"/>
      <c r="X1374" s="164"/>
    </row>
    <row r="1375" spans="1:24" x14ac:dyDescent="0.25">
      <c r="A1375" s="91" t="str">
        <f>'Results csv file'!A1826</f>
        <v>munxhoutot(Symonston)</v>
      </c>
      <c r="B1375" s="76">
        <f>'Results csv file'!C1822</f>
        <v>-0.129216</v>
      </c>
      <c r="C1375" s="76">
        <f>'Results csv file'!D1822</f>
        <v>-0.12810299999999999</v>
      </c>
      <c r="D1375" s="76">
        <f>'Results csv file'!E1822</f>
        <v>-0.12772900000000001</v>
      </c>
      <c r="E1375" s="76">
        <f>'Results csv file'!F1822</f>
        <v>-0.12775800000000001</v>
      </c>
      <c r="F1375" s="76">
        <f>'Results csv file'!G1822</f>
        <v>-0.12834000000000001</v>
      </c>
      <c r="G1375" s="76">
        <f>'Results csv file'!H1822</f>
        <v>-0.127022</v>
      </c>
      <c r="H1375" s="76">
        <f>'Results csv file'!I1822</f>
        <v>-0.12568499999999999</v>
      </c>
      <c r="I1375" s="76">
        <f>'Results csv file'!J1822</f>
        <v>-0.12442499999999999</v>
      </c>
      <c r="J1375" s="76">
        <f>'Results csv file'!K1822</f>
        <v>-0.131243</v>
      </c>
      <c r="K1375" s="76">
        <f>'Results csv file'!L1822</f>
        <v>-0.13125200000000001</v>
      </c>
      <c r="L1375" s="76">
        <f>'Results csv file'!M1822</f>
        <v>-0.130386</v>
      </c>
      <c r="M1375" s="76">
        <f>'Results csv file'!N1822</f>
        <v>-0.125083</v>
      </c>
      <c r="N1375" s="76">
        <f>'Results csv file'!O1822</f>
        <v>-0.120341</v>
      </c>
      <c r="O1375" s="76">
        <f>'Results csv file'!P1822</f>
        <v>-0.11723500000000001</v>
      </c>
      <c r="P1375" s="76">
        <f>'Results csv file'!Q1822</f>
        <v>-0.115346</v>
      </c>
      <c r="Q1375" s="77">
        <f>'Results csv file'!R1822</f>
        <v>-0.113708</v>
      </c>
      <c r="R1375" s="164"/>
      <c r="S1375" s="164"/>
      <c r="T1375" s="164"/>
      <c r="U1375" s="164"/>
      <c r="V1375" s="164"/>
      <c r="W1375" s="164"/>
      <c r="X1375" s="164"/>
    </row>
    <row r="1376" spans="1:24" x14ac:dyDescent="0.25">
      <c r="A1376" s="91" t="str">
        <f>'Results csv file'!A1827</f>
        <v>munxhoutot(Yarralumla)</v>
      </c>
      <c r="B1376" s="76">
        <f>'Results csv file'!C1823</f>
        <v>6.1166400000000003E-2</v>
      </c>
      <c r="C1376" s="76">
        <f>'Results csv file'!D1823</f>
        <v>5.7197570000000003E-2</v>
      </c>
      <c r="D1376" s="76">
        <f>'Results csv file'!E1823</f>
        <v>5.3016979999999998E-2</v>
      </c>
      <c r="E1376" s="76">
        <f>'Results csv file'!F1823</f>
        <v>4.911128E-2</v>
      </c>
      <c r="F1376" s="76">
        <f>'Results csv file'!G1823</f>
        <v>4.5875079999999999E-2</v>
      </c>
      <c r="G1376" s="76">
        <f>'Results csv file'!H1823</f>
        <v>4.3074660000000001E-2</v>
      </c>
      <c r="H1376" s="76">
        <f>'Results csv file'!I1823</f>
        <v>4.0597979999999999E-2</v>
      </c>
      <c r="I1376" s="76">
        <f>'Results csv file'!J1823</f>
        <v>3.844127E-2</v>
      </c>
      <c r="J1376" s="76">
        <f>'Results csv file'!K1823</f>
        <v>3.837782E-2</v>
      </c>
      <c r="K1376" s="76">
        <f>'Results csv file'!L1823</f>
        <v>3.8768219999999999E-2</v>
      </c>
      <c r="L1376" s="76">
        <f>'Results csv file'!M1823</f>
        <v>3.9231200000000001E-2</v>
      </c>
      <c r="M1376" s="76">
        <f>'Results csv file'!N1823</f>
        <v>3.8927660000000003E-2</v>
      </c>
      <c r="N1376" s="76">
        <f>'Results csv file'!O1823</f>
        <v>3.7983169999999997E-2</v>
      </c>
      <c r="O1376" s="76">
        <f>'Results csv file'!P1823</f>
        <v>3.6786729999999997E-2</v>
      </c>
      <c r="P1376" s="76">
        <f>'Results csv file'!Q1823</f>
        <v>3.5671109999999999E-2</v>
      </c>
      <c r="Q1376" s="77">
        <f>'Results csv file'!R1823</f>
        <v>3.4679950000000001E-2</v>
      </c>
      <c r="R1376" s="164"/>
      <c r="S1376" s="164"/>
      <c r="T1376" s="164"/>
      <c r="U1376" s="164"/>
      <c r="V1376" s="164"/>
      <c r="W1376" s="164"/>
      <c r="X1376" s="164"/>
    </row>
    <row r="1377" spans="1:24" x14ac:dyDescent="0.25">
      <c r="A1377" s="91" t="str">
        <f>'Results csv file'!A1828</f>
        <v>munxhoutot(Amaroo)</v>
      </c>
      <c r="B1377" s="76">
        <f>'Results csv file'!C1824</f>
        <v>5.1082929999999999E-2</v>
      </c>
      <c r="C1377" s="76">
        <f>'Results csv file'!D1824</f>
        <v>4.419696E-2</v>
      </c>
      <c r="D1377" s="76">
        <f>'Results csv file'!E1824</f>
        <v>3.8729619999999999E-2</v>
      </c>
      <c r="E1377" s="76">
        <f>'Results csv file'!F1824</f>
        <v>3.4283019999999997E-2</v>
      </c>
      <c r="F1377" s="76">
        <f>'Results csv file'!G1824</f>
        <v>3.1585530000000001E-2</v>
      </c>
      <c r="G1377" s="76">
        <f>'Results csv file'!H1824</f>
        <v>2.881069E-2</v>
      </c>
      <c r="H1377" s="76">
        <f>'Results csv file'!I1824</f>
        <v>2.648271E-2</v>
      </c>
      <c r="I1377" s="76">
        <f>'Results csv file'!J1824</f>
        <v>2.457198E-2</v>
      </c>
      <c r="J1377" s="76">
        <f>'Results csv file'!K1824</f>
        <v>2.7353450000000001E-2</v>
      </c>
      <c r="K1377" s="76">
        <f>'Results csv file'!L1824</f>
        <v>2.8487350000000002E-2</v>
      </c>
      <c r="L1377" s="76">
        <f>'Results csv file'!M1824</f>
        <v>2.9213010000000001E-2</v>
      </c>
      <c r="M1377" s="76">
        <f>'Results csv file'!N1824</f>
        <v>2.8162630000000001E-2</v>
      </c>
      <c r="N1377" s="76">
        <f>'Results csv file'!O1824</f>
        <v>2.6430499999999999E-2</v>
      </c>
      <c r="O1377" s="76">
        <f>'Results csv file'!P1824</f>
        <v>2.466809E-2</v>
      </c>
      <c r="P1377" s="76">
        <f>'Results csv file'!Q1824</f>
        <v>2.3231180000000001E-2</v>
      </c>
      <c r="Q1377" s="77">
        <f>'Results csv file'!R1824</f>
        <v>2.2034740000000001E-2</v>
      </c>
      <c r="R1377" s="164"/>
      <c r="S1377" s="164"/>
      <c r="T1377" s="164"/>
      <c r="U1377" s="164"/>
      <c r="V1377" s="164"/>
      <c r="W1377" s="164"/>
      <c r="X1377" s="164"/>
    </row>
    <row r="1378" spans="1:24" x14ac:dyDescent="0.25">
      <c r="A1378" s="91" t="str">
        <f>'Results csv file'!A1829</f>
        <v>munxhoutot(Bonner)</v>
      </c>
      <c r="B1378" s="76">
        <f>'Results csv file'!C1825</f>
        <v>4.8666010000000003E-2</v>
      </c>
      <c r="C1378" s="76">
        <f>'Results csv file'!D1825</f>
        <v>4.2265669999999998E-2</v>
      </c>
      <c r="D1378" s="76">
        <f>'Results csv file'!E1825</f>
        <v>3.7146360000000003E-2</v>
      </c>
      <c r="E1378" s="76">
        <f>'Results csv file'!F1825</f>
        <v>3.2913820000000003E-2</v>
      </c>
      <c r="F1378" s="76">
        <f>'Results csv file'!G1825</f>
        <v>3.093895E-2</v>
      </c>
      <c r="G1378" s="76">
        <f>'Results csv file'!H1825</f>
        <v>2.831788E-2</v>
      </c>
      <c r="H1378" s="76">
        <f>'Results csv file'!I1825</f>
        <v>2.603569E-2</v>
      </c>
      <c r="I1378" s="76">
        <f>'Results csv file'!J1825</f>
        <v>2.4122379999999999E-2</v>
      </c>
      <c r="J1378" s="76">
        <f>'Results csv file'!K1825</f>
        <v>2.7980959999999999E-2</v>
      </c>
      <c r="K1378" s="76">
        <f>'Results csv file'!L1825</f>
        <v>2.921814E-2</v>
      </c>
      <c r="L1378" s="76">
        <f>'Results csv file'!M1825</f>
        <v>3.0049929999999999E-2</v>
      </c>
      <c r="M1378" s="76">
        <f>'Results csv file'!N1825</f>
        <v>2.9011149999999999E-2</v>
      </c>
      <c r="N1378" s="76">
        <f>'Results csv file'!O1825</f>
        <v>2.7498169999999999E-2</v>
      </c>
      <c r="O1378" s="76">
        <f>'Results csv file'!P1825</f>
        <v>2.6073099999999998E-2</v>
      </c>
      <c r="P1378" s="76">
        <f>'Results csv file'!Q1825</f>
        <v>2.4949030000000001E-2</v>
      </c>
      <c r="Q1378" s="77">
        <f>'Results csv file'!R1825</f>
        <v>2.4009300000000001E-2</v>
      </c>
      <c r="R1378" s="164"/>
      <c r="S1378" s="164"/>
      <c r="T1378" s="164"/>
      <c r="U1378" s="164"/>
      <c r="V1378" s="164"/>
      <c r="W1378" s="164"/>
      <c r="X1378" s="164"/>
    </row>
    <row r="1379" spans="1:24" x14ac:dyDescent="0.25">
      <c r="A1379" s="91" t="str">
        <f>'Results csv file'!A1830</f>
        <v>munxhoutot(Casey)</v>
      </c>
      <c r="B1379" s="76">
        <f>'Results csv file'!C1826</f>
        <v>5.0862200000000003E-2</v>
      </c>
      <c r="C1379" s="76">
        <f>'Results csv file'!D1826</f>
        <v>4.3824509999999997E-2</v>
      </c>
      <c r="D1379" s="76">
        <f>'Results csv file'!E1826</f>
        <v>3.834891E-2</v>
      </c>
      <c r="E1379" s="76">
        <f>'Results csv file'!F1826</f>
        <v>3.396043E-2</v>
      </c>
      <c r="F1379" s="76">
        <f>'Results csv file'!G1826</f>
        <v>3.1372570000000002E-2</v>
      </c>
      <c r="G1379" s="76">
        <f>'Results csv file'!H1826</f>
        <v>2.8698609999999999E-2</v>
      </c>
      <c r="H1379" s="76">
        <f>'Results csv file'!I1826</f>
        <v>2.6471049999999999E-2</v>
      </c>
      <c r="I1379" s="76">
        <f>'Results csv file'!J1826</f>
        <v>2.4640410000000001E-2</v>
      </c>
      <c r="J1379" s="76">
        <f>'Results csv file'!K1826</f>
        <v>2.7593309999999999E-2</v>
      </c>
      <c r="K1379" s="76">
        <f>'Results csv file'!L1826</f>
        <v>2.879172E-2</v>
      </c>
      <c r="L1379" s="76">
        <f>'Results csv file'!M1826</f>
        <v>2.9525470000000002E-2</v>
      </c>
      <c r="M1379" s="76">
        <f>'Results csv file'!N1826</f>
        <v>2.8438160000000001E-2</v>
      </c>
      <c r="N1379" s="76">
        <f>'Results csv file'!O1826</f>
        <v>2.6650409999999999E-2</v>
      </c>
      <c r="O1379" s="76">
        <f>'Results csv file'!P1826</f>
        <v>2.48694E-2</v>
      </c>
      <c r="P1379" s="76">
        <f>'Results csv file'!Q1826</f>
        <v>2.3432930000000001E-2</v>
      </c>
      <c r="Q1379" s="77">
        <f>'Results csv file'!R1826</f>
        <v>2.225618E-2</v>
      </c>
      <c r="R1379" s="164"/>
      <c r="S1379" s="164"/>
      <c r="T1379" s="164"/>
      <c r="U1379" s="164"/>
      <c r="V1379" s="164"/>
      <c r="W1379" s="164"/>
      <c r="X1379" s="164"/>
    </row>
    <row r="1380" spans="1:24" x14ac:dyDescent="0.25">
      <c r="A1380" s="91" t="str">
        <f>'Results csv file'!A1831</f>
        <v>munxhoutot(Crace)</v>
      </c>
      <c r="B1380" s="76">
        <f>'Results csv file'!C1827</f>
        <v>6.1371990000000001E-2</v>
      </c>
      <c r="C1380" s="76">
        <f>'Results csv file'!D1827</f>
        <v>5.4447570000000001E-2</v>
      </c>
      <c r="D1380" s="76">
        <f>'Results csv file'!E1827</f>
        <v>4.8942880000000001E-2</v>
      </c>
      <c r="E1380" s="76">
        <f>'Results csv file'!F1827</f>
        <v>4.442397E-2</v>
      </c>
      <c r="F1380" s="76">
        <f>'Results csv file'!G1827</f>
        <v>4.2236250000000003E-2</v>
      </c>
      <c r="G1380" s="76">
        <f>'Results csv file'!H1827</f>
        <v>3.9353600000000002E-2</v>
      </c>
      <c r="H1380" s="76">
        <f>'Results csv file'!I1827</f>
        <v>3.6838860000000001E-2</v>
      </c>
      <c r="I1380" s="76">
        <f>'Results csv file'!J1827</f>
        <v>3.4722469999999998E-2</v>
      </c>
      <c r="J1380" s="76">
        <f>'Results csv file'!K1827</f>
        <v>3.9145560000000003E-2</v>
      </c>
      <c r="K1380" s="76">
        <f>'Results csv file'!L1827</f>
        <v>4.0526350000000003E-2</v>
      </c>
      <c r="L1380" s="76">
        <f>'Results csv file'!M1827</f>
        <v>4.1405669999999999E-2</v>
      </c>
      <c r="M1380" s="76">
        <f>'Results csv file'!N1827</f>
        <v>4.0047409999999999E-2</v>
      </c>
      <c r="N1380" s="76">
        <f>'Results csv file'!O1827</f>
        <v>3.815731E-2</v>
      </c>
      <c r="O1380" s="76">
        <f>'Results csv file'!P1827</f>
        <v>3.6423320000000002E-2</v>
      </c>
      <c r="P1380" s="76">
        <f>'Results csv file'!Q1827</f>
        <v>3.5086850000000003E-2</v>
      </c>
      <c r="Q1380" s="77">
        <f>'Results csv file'!R1827</f>
        <v>3.3954020000000001E-2</v>
      </c>
      <c r="R1380" s="164"/>
      <c r="S1380" s="164"/>
      <c r="T1380" s="164"/>
      <c r="U1380" s="164"/>
      <c r="V1380" s="164"/>
      <c r="W1380" s="164"/>
      <c r="X1380" s="164"/>
    </row>
    <row r="1381" spans="1:24" x14ac:dyDescent="0.25">
      <c r="A1381" s="91" t="str">
        <f>'Results csv file'!A1832</f>
        <v>munxhoutot(Forde)</v>
      </c>
      <c r="B1381" s="76">
        <f>'Results csv file'!C1828</f>
        <v>2.040289E-2</v>
      </c>
      <c r="C1381" s="76">
        <f>'Results csv file'!D1828</f>
        <v>1.4943619999999999E-2</v>
      </c>
      <c r="D1381" s="76">
        <f>'Results csv file'!E1828</f>
        <v>1.0335830000000001E-2</v>
      </c>
      <c r="E1381" s="76">
        <f>'Results csv file'!F1828</f>
        <v>6.3812349999999999E-3</v>
      </c>
      <c r="F1381" s="76">
        <f>'Results csv file'!G1828</f>
        <v>4.3443960000000004E-3</v>
      </c>
      <c r="G1381" s="76">
        <f>'Results csv file'!H1828</f>
        <v>2.1969149999999998E-3</v>
      </c>
      <c r="H1381" s="76">
        <f>'Results csv file'!I1828</f>
        <v>3.602632E-4</v>
      </c>
      <c r="I1381" s="76">
        <f>'Results csv file'!J1828</f>
        <v>-1.174991E-3</v>
      </c>
      <c r="J1381" s="76">
        <f>'Results csv file'!K1828</f>
        <v>6.9181099999999997E-4</v>
      </c>
      <c r="K1381" s="76">
        <f>'Results csv file'!L1828</f>
        <v>1.755887E-3</v>
      </c>
      <c r="L1381" s="76">
        <f>'Results csv file'!M1828</f>
        <v>2.6362569999999999E-3</v>
      </c>
      <c r="M1381" s="76">
        <f>'Results csv file'!N1828</f>
        <v>2.7430839999999998E-3</v>
      </c>
      <c r="N1381" s="76">
        <f>'Results csv file'!O1828</f>
        <v>2.2295010000000001E-3</v>
      </c>
      <c r="O1381" s="76">
        <f>'Results csv file'!P1828</f>
        <v>1.4450380000000001E-3</v>
      </c>
      <c r="P1381" s="76">
        <f>'Results csv file'!Q1828</f>
        <v>7.0897760000000005E-4</v>
      </c>
      <c r="Q1381" s="77">
        <f>'Results csv file'!R1828</f>
        <v>7.9688889999999995E-5</v>
      </c>
      <c r="R1381" s="164"/>
      <c r="S1381" s="164"/>
      <c r="T1381" s="164"/>
      <c r="U1381" s="164"/>
      <c r="V1381" s="164"/>
      <c r="W1381" s="164"/>
      <c r="X1381" s="164"/>
    </row>
    <row r="1382" spans="1:24" x14ac:dyDescent="0.25">
      <c r="A1382" s="91" t="str">
        <f>'Results csv file'!A1833</f>
        <v>munxhoutot(Franklin)</v>
      </c>
      <c r="B1382" s="76">
        <f>'Results csv file'!C1829</f>
        <v>1.9104360000000001E-2</v>
      </c>
      <c r="C1382" s="76">
        <f>'Results csv file'!D1829</f>
        <v>1.3256789999999999E-2</v>
      </c>
      <c r="D1382" s="76">
        <f>'Results csv file'!E1829</f>
        <v>8.3219139999999997E-3</v>
      </c>
      <c r="E1382" s="76">
        <f>'Results csv file'!F1829</f>
        <v>4.1006710000000002E-3</v>
      </c>
      <c r="F1382" s="76">
        <f>'Results csv file'!G1829</f>
        <v>1.8713969999999999E-3</v>
      </c>
      <c r="G1382" s="76">
        <f>'Results csv file'!H1829</f>
        <v>-3.1279300000000001E-4</v>
      </c>
      <c r="H1382" s="76">
        <f>'Results csv file'!I1829</f>
        <v>-2.1473299999999998E-3</v>
      </c>
      <c r="I1382" s="76">
        <f>'Results csv file'!J1829</f>
        <v>-3.6515440000000001E-3</v>
      </c>
      <c r="J1382" s="76">
        <f>'Results csv file'!K1829</f>
        <v>-1.816383E-3</v>
      </c>
      <c r="K1382" s="76">
        <f>'Results csv file'!L1829</f>
        <v>-5.4027869999999996E-4</v>
      </c>
      <c r="L1382" s="76">
        <f>'Results csv file'!M1829</f>
        <v>5.4236720000000005E-4</v>
      </c>
      <c r="M1382" s="76">
        <f>'Results csv file'!N1829</f>
        <v>9.0088509999999996E-4</v>
      </c>
      <c r="N1382" s="76">
        <f>'Results csv file'!O1829</f>
        <v>5.0410839999999999E-4</v>
      </c>
      <c r="O1382" s="76">
        <f>'Results csv file'!P1829</f>
        <v>-2.5035530000000001E-4</v>
      </c>
      <c r="P1382" s="76">
        <f>'Results csv file'!Q1829</f>
        <v>-9.7574610000000003E-4</v>
      </c>
      <c r="Q1382" s="77">
        <f>'Results csv file'!R1829</f>
        <v>-1.5655070000000001E-3</v>
      </c>
      <c r="R1382" s="164"/>
      <c r="S1382" s="164"/>
      <c r="T1382" s="164"/>
      <c r="U1382" s="164"/>
      <c r="V1382" s="164"/>
      <c r="W1382" s="164"/>
      <c r="X1382" s="164"/>
    </row>
    <row r="1383" spans="1:24" x14ac:dyDescent="0.25">
      <c r="A1383" s="91" t="str">
        <f>'Results csv file'!A1834</f>
        <v>munxhoutot(Gungahlin)</v>
      </c>
      <c r="B1383" s="76">
        <f>'Results csv file'!C1830</f>
        <v>1.279049E-2</v>
      </c>
      <c r="C1383" s="76">
        <f>'Results csv file'!D1830</f>
        <v>7.5216409999999999E-3</v>
      </c>
      <c r="D1383" s="76">
        <f>'Results csv file'!E1830</f>
        <v>3.2890240000000002E-3</v>
      </c>
      <c r="E1383" s="76">
        <f>'Results csv file'!F1830</f>
        <v>-2.032553E-4</v>
      </c>
      <c r="F1383" s="76">
        <f>'Results csv file'!G1830</f>
        <v>-2.133069E-3</v>
      </c>
      <c r="G1383" s="76">
        <f>'Results csv file'!H1830</f>
        <v>-3.985822E-3</v>
      </c>
      <c r="H1383" s="76">
        <f>'Results csv file'!I1830</f>
        <v>-5.5282040000000001E-3</v>
      </c>
      <c r="I1383" s="76">
        <f>'Results csv file'!J1830</f>
        <v>-6.7892910000000002E-3</v>
      </c>
      <c r="J1383" s="76">
        <f>'Results csv file'!K1830</f>
        <v>-5.4183479999999999E-3</v>
      </c>
      <c r="K1383" s="76">
        <f>'Results csv file'!L1830</f>
        <v>-4.5678719999999997E-3</v>
      </c>
      <c r="L1383" s="76">
        <f>'Results csv file'!M1830</f>
        <v>-3.89164E-3</v>
      </c>
      <c r="M1383" s="76">
        <f>'Results csv file'!N1830</f>
        <v>-3.8145599999999998E-3</v>
      </c>
      <c r="N1383" s="76">
        <f>'Results csv file'!O1830</f>
        <v>-4.2676629999999997E-3</v>
      </c>
      <c r="O1383" s="76">
        <f>'Results csv file'!P1830</f>
        <v>-4.9819570000000004E-3</v>
      </c>
      <c r="P1383" s="76">
        <f>'Results csv file'!Q1830</f>
        <v>-5.6680070000000001E-3</v>
      </c>
      <c r="Q1383" s="77">
        <f>'Results csv file'!R1830</f>
        <v>-6.2382419999999997E-3</v>
      </c>
      <c r="R1383" s="164"/>
      <c r="S1383" s="164"/>
      <c r="T1383" s="164"/>
      <c r="U1383" s="164"/>
      <c r="V1383" s="164"/>
      <c r="W1383" s="164"/>
      <c r="X1383" s="164"/>
    </row>
    <row r="1384" spans="1:24" x14ac:dyDescent="0.25">
      <c r="A1384" s="91" t="str">
        <f>'Results csv file'!A1835</f>
        <v>munxhoutot(GungahlinHal)</v>
      </c>
      <c r="B1384" s="76">
        <f>'Results csv file'!C1831</f>
        <v>1.723073E-2</v>
      </c>
      <c r="C1384" s="76">
        <f>'Results csv file'!D1831</f>
        <v>1.1837459999999999E-2</v>
      </c>
      <c r="D1384" s="76">
        <f>'Results csv file'!E1831</f>
        <v>7.0324410000000004E-3</v>
      </c>
      <c r="E1384" s="76">
        <f>'Results csv file'!F1831</f>
        <v>2.8297029999999998E-3</v>
      </c>
      <c r="F1384" s="76">
        <f>'Results csv file'!G1831</f>
        <v>6.1626689999999995E-4</v>
      </c>
      <c r="G1384" s="76">
        <f>'Results csv file'!H1831</f>
        <v>-1.6116489999999999E-3</v>
      </c>
      <c r="H1384" s="76">
        <f>'Results csv file'!I1831</f>
        <v>-3.5181600000000002E-3</v>
      </c>
      <c r="I1384" s="76">
        <f>'Results csv file'!J1831</f>
        <v>-5.1223980000000002E-3</v>
      </c>
      <c r="J1384" s="76">
        <f>'Results csv file'!K1831</f>
        <v>-3.5577920000000002E-3</v>
      </c>
      <c r="K1384" s="76">
        <f>'Results csv file'!L1831</f>
        <v>-2.3873290000000001E-3</v>
      </c>
      <c r="L1384" s="76">
        <f>'Results csv file'!M1831</f>
        <v>-1.3329640000000001E-3</v>
      </c>
      <c r="M1384" s="76">
        <f>'Results csv file'!N1831</f>
        <v>-8.7699380000000001E-4</v>
      </c>
      <c r="N1384" s="76">
        <f>'Results csv file'!O1831</f>
        <v>-1.1582929999999999E-3</v>
      </c>
      <c r="O1384" s="76">
        <f>'Results csv file'!P1831</f>
        <v>-1.8265569999999999E-3</v>
      </c>
      <c r="P1384" s="76">
        <f>'Results csv file'!Q1831</f>
        <v>-2.4944160000000002E-3</v>
      </c>
      <c r="Q1384" s="77">
        <f>'Results csv file'!R1831</f>
        <v>-3.0557689999999998E-3</v>
      </c>
      <c r="R1384" s="164"/>
      <c r="S1384" s="164"/>
      <c r="T1384" s="164"/>
      <c r="U1384" s="164"/>
      <c r="V1384" s="164"/>
      <c r="W1384" s="164"/>
      <c r="X1384" s="164"/>
    </row>
    <row r="1385" spans="1:24" x14ac:dyDescent="0.25">
      <c r="A1385" s="91" t="str">
        <f>'Results csv file'!A1836</f>
        <v>munxhoutot(Hall)</v>
      </c>
      <c r="B1385" s="76">
        <f>'Results csv file'!C1832</f>
        <v>2.6665069999999999E-2</v>
      </c>
      <c r="C1385" s="76">
        <f>'Results csv file'!D1832</f>
        <v>2.072456E-2</v>
      </c>
      <c r="D1385" s="76">
        <f>'Results csv file'!E1832</f>
        <v>1.5823230000000001E-2</v>
      </c>
      <c r="E1385" s="76">
        <f>'Results csv file'!F1832</f>
        <v>1.169358E-2</v>
      </c>
      <c r="F1385" s="76">
        <f>'Results csv file'!G1832</f>
        <v>9.4449319999999996E-3</v>
      </c>
      <c r="G1385" s="76">
        <f>'Results csv file'!H1832</f>
        <v>7.1551050000000001E-3</v>
      </c>
      <c r="H1385" s="76">
        <f>'Results csv file'!I1832</f>
        <v>5.2146110000000001E-3</v>
      </c>
      <c r="I1385" s="76">
        <f>'Results csv file'!J1832</f>
        <v>3.6140899999999999E-3</v>
      </c>
      <c r="J1385" s="76">
        <f>'Results csv file'!K1832</f>
        <v>5.6779250000000003E-3</v>
      </c>
      <c r="K1385" s="76">
        <f>'Results csv file'!L1832</f>
        <v>6.8082949999999998E-3</v>
      </c>
      <c r="L1385" s="76">
        <f>'Results csv file'!M1832</f>
        <v>7.696718E-3</v>
      </c>
      <c r="M1385" s="76">
        <f>'Results csv file'!N1832</f>
        <v>7.5805890000000004E-3</v>
      </c>
      <c r="N1385" s="76">
        <f>'Results csv file'!O1832</f>
        <v>6.8080600000000003E-3</v>
      </c>
      <c r="O1385" s="76">
        <f>'Results csv file'!P1832</f>
        <v>5.7940960000000003E-3</v>
      </c>
      <c r="P1385" s="76">
        <f>'Results csv file'!Q1832</f>
        <v>4.8955220000000002E-3</v>
      </c>
      <c r="Q1385" s="77">
        <f>'Results csv file'!R1832</f>
        <v>4.1420229999999999E-3</v>
      </c>
      <c r="R1385" s="164"/>
      <c r="S1385" s="164"/>
      <c r="T1385" s="164"/>
      <c r="U1385" s="164"/>
      <c r="V1385" s="164"/>
      <c r="W1385" s="164"/>
      <c r="X1385" s="164"/>
    </row>
    <row r="1386" spans="1:24" x14ac:dyDescent="0.25">
      <c r="A1386" s="91" t="str">
        <f>'Results csv file'!A1837</f>
        <v>munxhoutot(Harrison)</v>
      </c>
      <c r="B1386" s="76">
        <f>'Results csv file'!C1833</f>
        <v>1.9618320000000002E-2</v>
      </c>
      <c r="C1386" s="76">
        <f>'Results csv file'!D1833</f>
        <v>1.399971E-2</v>
      </c>
      <c r="D1386" s="76">
        <f>'Results csv file'!E1833</f>
        <v>9.223452E-3</v>
      </c>
      <c r="E1386" s="76">
        <f>'Results csv file'!F1833</f>
        <v>5.110804E-3</v>
      </c>
      <c r="F1386" s="76">
        <f>'Results csv file'!G1833</f>
        <v>3.0082429999999999E-3</v>
      </c>
      <c r="G1386" s="76">
        <f>'Results csv file'!H1833</f>
        <v>8.2321040000000003E-4</v>
      </c>
      <c r="H1386" s="76">
        <f>'Results csv file'!I1833</f>
        <v>-1.0413919999999999E-3</v>
      </c>
      <c r="I1386" s="76">
        <f>'Results csv file'!J1833</f>
        <v>-2.5852700000000002E-3</v>
      </c>
      <c r="J1386" s="76">
        <f>'Results csv file'!K1833</f>
        <v>-5.7974199999999995E-4</v>
      </c>
      <c r="K1386" s="76">
        <f>'Results csv file'!L1833</f>
        <v>6.4736980000000002E-4</v>
      </c>
      <c r="L1386" s="76">
        <f>'Results csv file'!M1833</f>
        <v>1.6814880000000001E-3</v>
      </c>
      <c r="M1386" s="76">
        <f>'Results csv file'!N1833</f>
        <v>1.943253E-3</v>
      </c>
      <c r="N1386" s="76">
        <f>'Results csv file'!O1833</f>
        <v>1.507286E-3</v>
      </c>
      <c r="O1386" s="76">
        <f>'Results csv file'!P1833</f>
        <v>7.52251E-4</v>
      </c>
      <c r="P1386" s="76">
        <f>'Results csv file'!Q1833</f>
        <v>3.6140850000000001E-5</v>
      </c>
      <c r="Q1386" s="77">
        <f>'Results csv file'!R1833</f>
        <v>-5.5389640000000004E-4</v>
      </c>
      <c r="R1386" s="164"/>
      <c r="S1386" s="164"/>
      <c r="T1386" s="164"/>
      <c r="U1386" s="164"/>
      <c r="V1386" s="164"/>
      <c r="W1386" s="164"/>
      <c r="X1386" s="164"/>
    </row>
    <row r="1387" spans="1:24" x14ac:dyDescent="0.25">
      <c r="A1387" s="91" t="str">
        <f>'Results csv file'!A1838</f>
        <v>munxhoutot(Mitchell)</v>
      </c>
      <c r="B1387" s="76">
        <f>'Results csv file'!C1834</f>
        <v>2.843155E-2</v>
      </c>
      <c r="C1387" s="76">
        <f>'Results csv file'!D1834</f>
        <v>2.255857E-2</v>
      </c>
      <c r="D1387" s="76">
        <f>'Results csv file'!E1834</f>
        <v>1.768554E-2</v>
      </c>
      <c r="E1387" s="76">
        <f>'Results csv file'!F1834</f>
        <v>1.356459E-2</v>
      </c>
      <c r="F1387" s="76">
        <f>'Results csv file'!G1834</f>
        <v>1.1382720000000001E-2</v>
      </c>
      <c r="G1387" s="76">
        <f>'Results csv file'!H1834</f>
        <v>9.0813230000000005E-3</v>
      </c>
      <c r="H1387" s="76">
        <f>'Results csv file'!I1834</f>
        <v>7.1295799999999999E-3</v>
      </c>
      <c r="I1387" s="76">
        <f>'Results csv file'!J1834</f>
        <v>5.4982670000000003E-3</v>
      </c>
      <c r="J1387" s="76">
        <f>'Results csv file'!K1834</f>
        <v>7.7148889999999999E-3</v>
      </c>
      <c r="K1387" s="76">
        <f>'Results csv file'!L1834</f>
        <v>8.8850720000000008E-3</v>
      </c>
      <c r="L1387" s="76">
        <f>'Results csv file'!M1834</f>
        <v>9.8133179999999997E-3</v>
      </c>
      <c r="M1387" s="76">
        <f>'Results csv file'!N1834</f>
        <v>9.6971650000000006E-3</v>
      </c>
      <c r="N1387" s="76">
        <f>'Results csv file'!O1834</f>
        <v>8.91313E-3</v>
      </c>
      <c r="O1387" s="76">
        <f>'Results csv file'!P1834</f>
        <v>7.9165989999999999E-3</v>
      </c>
      <c r="P1387" s="76">
        <f>'Results csv file'!Q1834</f>
        <v>7.0263849999999996E-3</v>
      </c>
      <c r="Q1387" s="77">
        <f>'Results csv file'!R1834</f>
        <v>6.2813239999999996E-3</v>
      </c>
      <c r="R1387" s="164"/>
      <c r="S1387" s="164"/>
      <c r="T1387" s="164"/>
      <c r="U1387" s="164"/>
      <c r="V1387" s="164"/>
      <c r="W1387" s="164"/>
      <c r="X1387" s="164"/>
    </row>
    <row r="1388" spans="1:24" x14ac:dyDescent="0.25">
      <c r="A1388" s="91" t="str">
        <f>'Results csv file'!A1839</f>
        <v>munxhoutot(Ngunnawal)</v>
      </c>
      <c r="B1388" s="76">
        <f>'Results csv file'!C1835</f>
        <v>5.5012640000000002E-2</v>
      </c>
      <c r="C1388" s="76">
        <f>'Results csv file'!D1835</f>
        <v>4.7109940000000003E-2</v>
      </c>
      <c r="D1388" s="76">
        <f>'Results csv file'!E1835</f>
        <v>4.0552770000000002E-2</v>
      </c>
      <c r="E1388" s="76">
        <f>'Results csv file'!F1835</f>
        <v>3.5057459999999999E-2</v>
      </c>
      <c r="F1388" s="76">
        <f>'Results csv file'!G1835</f>
        <v>3.1490839999999999E-2</v>
      </c>
      <c r="G1388" s="76">
        <f>'Results csv file'!H1835</f>
        <v>2.7962629999999999E-2</v>
      </c>
      <c r="H1388" s="76">
        <f>'Results csv file'!I1835</f>
        <v>2.499111E-2</v>
      </c>
      <c r="I1388" s="76">
        <f>'Results csv file'!J1835</f>
        <v>2.2556940000000001E-2</v>
      </c>
      <c r="J1388" s="76">
        <f>'Results csv file'!K1835</f>
        <v>2.5024600000000001E-2</v>
      </c>
      <c r="K1388" s="76">
        <f>'Results csv file'!L1835</f>
        <v>2.5896229999999999E-2</v>
      </c>
      <c r="L1388" s="76">
        <f>'Results csv file'!M1835</f>
        <v>2.6433970000000001E-2</v>
      </c>
      <c r="M1388" s="76">
        <f>'Results csv file'!N1835</f>
        <v>2.5351809999999999E-2</v>
      </c>
      <c r="N1388" s="76">
        <f>'Results csv file'!O1835</f>
        <v>2.3543439999999999E-2</v>
      </c>
      <c r="O1388" s="76">
        <f>'Results csv file'!P1835</f>
        <v>2.1638089999999999E-2</v>
      </c>
      <c r="P1388" s="76">
        <f>'Results csv file'!Q1835</f>
        <v>2.0022999999999999E-2</v>
      </c>
      <c r="Q1388" s="77">
        <f>'Results csv file'!R1835</f>
        <v>1.8670019999999999E-2</v>
      </c>
      <c r="R1388" s="164"/>
      <c r="S1388" s="164"/>
      <c r="T1388" s="164"/>
      <c r="U1388" s="164"/>
      <c r="V1388" s="164"/>
      <c r="W1388" s="164"/>
      <c r="X1388" s="164"/>
    </row>
    <row r="1389" spans="1:24" x14ac:dyDescent="0.25">
      <c r="A1389" s="91" t="str">
        <f>'Results csv file'!A1840</f>
        <v>munxhoutot(Nicholls)</v>
      </c>
      <c r="B1389" s="76">
        <f>'Results csv file'!C1836</f>
        <v>5.9055610000000001E-2</v>
      </c>
      <c r="C1389" s="76">
        <f>'Results csv file'!D1836</f>
        <v>5.2114939999999998E-2</v>
      </c>
      <c r="D1389" s="76">
        <f>'Results csv file'!E1836</f>
        <v>4.6557830000000001E-2</v>
      </c>
      <c r="E1389" s="76">
        <f>'Results csv file'!F1836</f>
        <v>4.1978660000000001E-2</v>
      </c>
      <c r="F1389" s="76">
        <f>'Results csv file'!G1836</f>
        <v>3.9769119999999998E-2</v>
      </c>
      <c r="G1389" s="76">
        <f>'Results csv file'!H1836</f>
        <v>3.6933050000000002E-2</v>
      </c>
      <c r="H1389" s="76">
        <f>'Results csv file'!I1836</f>
        <v>3.449472E-2</v>
      </c>
      <c r="I1389" s="76">
        <f>'Results csv file'!J1836</f>
        <v>3.2454700000000003E-2</v>
      </c>
      <c r="J1389" s="76">
        <f>'Results csv file'!K1836</f>
        <v>3.6829849999999997E-2</v>
      </c>
      <c r="K1389" s="76">
        <f>'Results csv file'!L1836</f>
        <v>3.8436199999999997E-2</v>
      </c>
      <c r="L1389" s="76">
        <f>'Results csv file'!M1836</f>
        <v>3.9511360000000002E-2</v>
      </c>
      <c r="M1389" s="76">
        <f>'Results csv file'!N1836</f>
        <v>3.8411769999999998E-2</v>
      </c>
      <c r="N1389" s="76">
        <f>'Results csv file'!O1836</f>
        <v>3.6631919999999998E-2</v>
      </c>
      <c r="O1389" s="76">
        <f>'Results csv file'!P1836</f>
        <v>3.4912499999999999E-2</v>
      </c>
      <c r="P1389" s="76">
        <f>'Results csv file'!Q1836</f>
        <v>3.3572959999999999E-2</v>
      </c>
      <c r="Q1389" s="77">
        <f>'Results csv file'!R1836</f>
        <v>3.2476360000000003E-2</v>
      </c>
      <c r="R1389" s="164"/>
      <c r="S1389" s="164"/>
      <c r="T1389" s="164"/>
      <c r="U1389" s="164"/>
      <c r="V1389" s="164"/>
      <c r="W1389" s="164"/>
      <c r="X1389" s="164"/>
    </row>
    <row r="1390" spans="1:24" x14ac:dyDescent="0.25">
      <c r="A1390" s="91" t="str">
        <f>'Results csv file'!A1841</f>
        <v>munxhoutot(Palmerston)</v>
      </c>
      <c r="B1390" s="76">
        <f>'Results csv file'!C1837</f>
        <v>1.7839879999999999E-2</v>
      </c>
      <c r="C1390" s="76">
        <f>'Results csv file'!D1837</f>
        <v>1.224543E-2</v>
      </c>
      <c r="D1390" s="76">
        <f>'Results csv file'!E1837</f>
        <v>7.4645750000000002E-3</v>
      </c>
      <c r="E1390" s="76">
        <f>'Results csv file'!F1837</f>
        <v>3.3281259999999998E-3</v>
      </c>
      <c r="F1390" s="76">
        <f>'Results csv file'!G1837</f>
        <v>1.21444E-3</v>
      </c>
      <c r="G1390" s="76">
        <f>'Results csv file'!H1837</f>
        <v>-9.7231170000000003E-4</v>
      </c>
      <c r="H1390" s="76">
        <f>'Results csv file'!I1837</f>
        <v>-2.847947E-3</v>
      </c>
      <c r="I1390" s="76">
        <f>'Results csv file'!J1837</f>
        <v>-4.4026300000000003E-3</v>
      </c>
      <c r="J1390" s="76">
        <f>'Results csv file'!K1837</f>
        <v>-2.5782930000000002E-3</v>
      </c>
      <c r="K1390" s="76">
        <f>'Results csv file'!L1837</f>
        <v>-1.4277960000000001E-3</v>
      </c>
      <c r="L1390" s="76">
        <f>'Results csv file'!M1837</f>
        <v>-4.3156200000000003E-4</v>
      </c>
      <c r="M1390" s="76">
        <f>'Results csv file'!N1837</f>
        <v>-1.4060820000000001E-4</v>
      </c>
      <c r="N1390" s="76">
        <f>'Results csv file'!O1837</f>
        <v>-5.2834360000000001E-4</v>
      </c>
      <c r="O1390" s="76">
        <f>'Results csv file'!P1837</f>
        <v>-1.2353119999999999E-3</v>
      </c>
      <c r="P1390" s="76">
        <f>'Results csv file'!Q1837</f>
        <v>-1.9322759999999999E-3</v>
      </c>
      <c r="Q1390" s="77">
        <f>'Results csv file'!R1837</f>
        <v>-2.503361E-3</v>
      </c>
      <c r="R1390" s="164"/>
      <c r="S1390" s="164"/>
      <c r="T1390" s="164"/>
      <c r="U1390" s="164"/>
      <c r="V1390" s="164"/>
      <c r="W1390" s="164"/>
      <c r="X1390" s="164"/>
    </row>
    <row r="1391" spans="1:24" ht="13.8" thickBot="1" x14ac:dyDescent="0.3">
      <c r="A1391" s="92" t="str">
        <f>'Results csv file'!A1842</f>
        <v>munxhoutot(RemACT)</v>
      </c>
      <c r="B1391" s="80">
        <f>'Results csv file'!C1838</f>
        <v>6.363576E-2</v>
      </c>
      <c r="C1391" s="80">
        <f>'Results csv file'!D1838</f>
        <v>5.9031359999999998E-2</v>
      </c>
      <c r="D1391" s="80">
        <f>'Results csv file'!E1838</f>
        <v>5.4597029999999998E-2</v>
      </c>
      <c r="E1391" s="80">
        <f>'Results csv file'!F1838</f>
        <v>5.0527790000000003E-2</v>
      </c>
      <c r="F1391" s="80">
        <f>'Results csv file'!G1838</f>
        <v>4.7503370000000003E-2</v>
      </c>
      <c r="G1391" s="80">
        <f>'Results csv file'!H1838</f>
        <v>4.4645020000000001E-2</v>
      </c>
      <c r="H1391" s="80">
        <f>'Results csv file'!I1838</f>
        <v>4.21295E-2</v>
      </c>
      <c r="I1391" s="80">
        <f>'Results csv file'!J1838</f>
        <v>3.9956489999999997E-2</v>
      </c>
      <c r="J1391" s="80">
        <f>'Results csv file'!K1838</f>
        <v>4.1241439999999997E-2</v>
      </c>
      <c r="K1391" s="80">
        <f>'Results csv file'!L1838</f>
        <v>4.2076120000000002E-2</v>
      </c>
      <c r="L1391" s="80">
        <f>'Results csv file'!M1838</f>
        <v>4.2835369999999998E-2</v>
      </c>
      <c r="M1391" s="80">
        <f>'Results csv file'!N1838</f>
        <v>4.2367099999999998E-2</v>
      </c>
      <c r="N1391" s="80">
        <f>'Results csv file'!O1838</f>
        <v>4.1254619999999999E-2</v>
      </c>
      <c r="O1391" s="80">
        <f>'Results csv file'!P1838</f>
        <v>3.9996329999999997E-2</v>
      </c>
      <c r="P1391" s="80">
        <f>'Results csv file'!Q1838</f>
        <v>3.8920860000000002E-2</v>
      </c>
      <c r="Q1391" s="81">
        <f>'Results csv file'!R1838</f>
        <v>3.8004009999999998E-2</v>
      </c>
      <c r="R1391" s="164"/>
      <c r="S1391" s="164"/>
      <c r="T1391" s="164"/>
      <c r="U1391" s="164"/>
      <c r="V1391" s="164"/>
      <c r="W1391" s="164"/>
      <c r="X1391" s="164"/>
    </row>
  </sheetData>
  <sheetProtection sheet="1" objects="1" scenarios="1"/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-0.249977111117893"/>
  </sheetPr>
  <dimension ref="A1:Y34"/>
  <sheetViews>
    <sheetView showGridLines="0" topLeftCell="B1" workbookViewId="0">
      <pane ySplit="1" topLeftCell="A2" activePane="bottomLeft" state="frozen"/>
      <selection activeCell="B1" sqref="B1"/>
      <selection pane="bottomLeft" activeCell="L4" sqref="L4"/>
    </sheetView>
  </sheetViews>
  <sheetFormatPr defaultColWidth="9.109375" defaultRowHeight="13.2" x14ac:dyDescent="0.25"/>
  <cols>
    <col min="1" max="1" width="25.6640625" style="67" hidden="1" customWidth="1"/>
    <col min="2" max="2" width="15.88671875" style="67" customWidth="1"/>
    <col min="3" max="3" width="17.88671875" style="67" customWidth="1"/>
    <col min="4" max="16384" width="9.109375" style="67"/>
  </cols>
  <sheetData>
    <row r="1" spans="1:25" ht="45.75" customHeight="1" x14ac:dyDescent="0.25">
      <c r="A1" s="58"/>
      <c r="B1" s="93"/>
      <c r="C1" s="93"/>
      <c r="D1" s="93" t="s">
        <v>2130</v>
      </c>
      <c r="E1" s="58"/>
      <c r="F1" s="58"/>
      <c r="G1" s="9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8" thickBot="1" x14ac:dyDescent="0.35">
      <c r="A2" s="58"/>
      <c r="B2" s="120" t="str">
        <f>Index!J19</f>
        <v>ROA</v>
      </c>
      <c r="C2" s="120" t="s">
        <v>29</v>
      </c>
      <c r="D2" s="93"/>
      <c r="E2" s="58"/>
      <c r="F2" s="58"/>
      <c r="G2" s="94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x14ac:dyDescent="0.25">
      <c r="B3" s="71"/>
      <c r="C3" s="72" t="s">
        <v>1</v>
      </c>
      <c r="D3" s="72" t="str">
        <f>Summary!C3</f>
        <v>2013</v>
      </c>
      <c r="E3" s="72" t="str">
        <f>Summary!D3</f>
        <v>2014</v>
      </c>
      <c r="F3" s="72" t="str">
        <f>Summary!E3</f>
        <v>2015</v>
      </c>
      <c r="G3" s="72" t="str">
        <f>Summary!F3</f>
        <v>2016</v>
      </c>
      <c r="H3" s="72" t="str">
        <f>Summary!G3</f>
        <v>2017</v>
      </c>
      <c r="I3" s="72" t="str">
        <f>Summary!H3</f>
        <v>2018</v>
      </c>
      <c r="J3" s="72" t="str">
        <f>Summary!I3</f>
        <v>2019</v>
      </c>
      <c r="K3" s="72" t="str">
        <f>Summary!J3</f>
        <v>2020</v>
      </c>
      <c r="L3" s="72" t="str">
        <f>Summary!K3</f>
        <v>2021</v>
      </c>
      <c r="M3" s="72" t="str">
        <f>Summary!L3</f>
        <v>2022</v>
      </c>
      <c r="N3" s="72" t="str">
        <f>Summary!M3</f>
        <v>2023</v>
      </c>
      <c r="O3" s="72" t="str">
        <f>Summary!N3</f>
        <v>2024</v>
      </c>
      <c r="P3" s="72" t="str">
        <f>Summary!O3</f>
        <v>2025</v>
      </c>
      <c r="Q3" s="72" t="str">
        <f>Summary!P3</f>
        <v>2026</v>
      </c>
      <c r="R3" s="72" t="str">
        <f>Summary!Q3</f>
        <v>2027</v>
      </c>
      <c r="S3" s="73" t="str">
        <f>Summary!R3</f>
        <v>2028</v>
      </c>
      <c r="T3" s="129"/>
      <c r="U3" s="129"/>
    </row>
    <row r="4" spans="1:25" x14ac:dyDescent="0.25">
      <c r="A4" s="67" t="str">
        <f>"MainMacro(AggEmploy:"&amp;$B$2&amp;")"</f>
        <v>MainMacro(AggEmploy:ROA)</v>
      </c>
      <c r="B4" s="91" t="s">
        <v>27</v>
      </c>
      <c r="C4" s="76">
        <f>VLOOKUP($A4,'Results csv file'!$A:$Y,MATCH(C$3,'Results csv file'!$A$2:$Y$2,0),FALSE)</f>
        <v>9.2235159999999993E-3</v>
      </c>
      <c r="D4" s="76">
        <f>VLOOKUP($A4,'Results csv file'!$A:$Y,MATCH(D$3,'Results csv file'!$A$2:$Y$2,0),FALSE)</f>
        <v>3.8687919999999998E-3</v>
      </c>
      <c r="E4" s="76">
        <f>VLOOKUP($A4,'Results csv file'!$A:$Y,MATCH(E$3,'Results csv file'!$A$2:$Y$2,0),FALSE)</f>
        <v>2.7818500000000002E-3</v>
      </c>
      <c r="F4" s="76">
        <f>VLOOKUP($A4,'Results csv file'!$A:$Y,MATCH(F$3,'Results csv file'!$A$2:$Y$2,0),FALSE)</f>
        <v>3.1869210000000001E-3</v>
      </c>
      <c r="G4" s="76">
        <f>VLOOKUP($A4,'Results csv file'!$A:$Y,MATCH(G$3,'Results csv file'!$A$2:$Y$2,0),FALSE)</f>
        <v>4.3034409999999999E-3</v>
      </c>
      <c r="H4" s="76">
        <f>VLOOKUP($A4,'Results csv file'!$A:$Y,MATCH(H$3,'Results csv file'!$A$2:$Y$2,0),FALSE)</f>
        <v>6.0923590000000003E-3</v>
      </c>
      <c r="I4" s="76">
        <f>VLOOKUP($A4,'Results csv file'!$A:$Y,MATCH(I$3,'Results csv file'!$A$2:$Y$2,0),FALSE)</f>
        <v>7.5351029999999996E-3</v>
      </c>
      <c r="J4" s="76">
        <f>VLOOKUP($A4,'Results csv file'!$A:$Y,MATCH(J$3,'Results csv file'!$A$2:$Y$2,0),FALSE)</f>
        <v>8.9876299999999999E-3</v>
      </c>
      <c r="K4" s="76">
        <f>VLOOKUP($A4,'Results csv file'!$A:$Y,MATCH(K$3,'Results csv file'!$A$2:$Y$2,0),FALSE)</f>
        <v>1.040072E-2</v>
      </c>
      <c r="L4" s="76">
        <f>VLOOKUP($A4,'Results csv file'!$A:$Y,MATCH(L$3,'Results csv file'!$A$2:$Y$2,0),FALSE)</f>
        <v>1.208211E-2</v>
      </c>
      <c r="M4" s="76">
        <f>VLOOKUP($A4,'Results csv file'!$A:$Y,MATCH(M$3,'Results csv file'!$A$2:$Y$2,0),FALSE)</f>
        <v>1.238858E-2</v>
      </c>
      <c r="N4" s="76">
        <f>VLOOKUP($A4,'Results csv file'!$A:$Y,MATCH(N$3,'Results csv file'!$A$2:$Y$2,0),FALSE)</f>
        <v>1.2358890000000001E-2</v>
      </c>
      <c r="O4" s="76">
        <f>VLOOKUP($A4,'Results csv file'!$A:$Y,MATCH(O$3,'Results csv file'!$A$2:$Y$2,0),FALSE)</f>
        <v>1.24478E-2</v>
      </c>
      <c r="P4" s="76">
        <f>VLOOKUP($A4,'Results csv file'!$A:$Y,MATCH(P$3,'Results csv file'!$A$2:$Y$2,0),FALSE)</f>
        <v>1.2744119999999999E-2</v>
      </c>
      <c r="Q4" s="76">
        <f>VLOOKUP($A4,'Results csv file'!$A:$Y,MATCH(Q$3,'Results csv file'!$A$2:$Y$2,0),FALSE)</f>
        <v>1.322835E-2</v>
      </c>
      <c r="R4" s="76">
        <f>VLOOKUP($A4,'Results csv file'!$A:$Y,MATCH(R$3,'Results csv file'!$A$2:$Y$2,0),FALSE)</f>
        <v>1.382125E-2</v>
      </c>
      <c r="S4" s="77">
        <f>VLOOKUP($A4,'Results csv file'!$A:$Y,MATCH(S$3,'Results csv file'!$A$2:$Y$2,0),FALSE)</f>
        <v>1.4483309999999999E-2</v>
      </c>
      <c r="T4" s="164"/>
      <c r="U4" s="85"/>
    </row>
    <row r="5" spans="1:25" x14ac:dyDescent="0.25">
      <c r="A5" s="67" t="str">
        <f>"MainMacro(averealwage:"&amp;$B$2&amp;")"</f>
        <v>MainMacro(averealwage:ROA)</v>
      </c>
      <c r="B5" s="91" t="s">
        <v>28</v>
      </c>
      <c r="C5" s="76">
        <f>VLOOKUP($A5,'Results csv file'!$A:$Y,MATCH(C$3,'Results csv file'!$A$2:$Y$2,0),FALSE)</f>
        <v>3.3891799999999999E-3</v>
      </c>
      <c r="D5" s="76">
        <f>VLOOKUP($A5,'Results csv file'!$A:$Y,MATCH(D$3,'Results csv file'!$A$2:$Y$2,0),FALSE)</f>
        <v>2.2561259999999998E-3</v>
      </c>
      <c r="E5" s="76">
        <f>VLOOKUP($A5,'Results csv file'!$A:$Y,MATCH(E$3,'Results csv file'!$A$2:$Y$2,0),FALSE)</f>
        <v>-4.9267810000000001E-4</v>
      </c>
      <c r="F5" s="76">
        <f>VLOOKUP($A5,'Results csv file'!$A:$Y,MATCH(F$3,'Results csv file'!$A$2:$Y$2,0),FALSE)</f>
        <v>-3.8621139999999998E-3</v>
      </c>
      <c r="G5" s="76">
        <f>VLOOKUP($A5,'Results csv file'!$A:$Y,MATCH(G$3,'Results csv file'!$A$2:$Y$2,0),FALSE)</f>
        <v>-7.3694320000000004E-3</v>
      </c>
      <c r="H5" s="76">
        <f>VLOOKUP($A5,'Results csv file'!$A:$Y,MATCH(H$3,'Results csv file'!$A$2:$Y$2,0),FALSE)</f>
        <v>-1.016773E-2</v>
      </c>
      <c r="I5" s="76">
        <f>VLOOKUP($A5,'Results csv file'!$A:$Y,MATCH(I$3,'Results csv file'!$A$2:$Y$2,0),FALSE)</f>
        <v>-1.278983E-2</v>
      </c>
      <c r="J5" s="76">
        <f>VLOOKUP($A5,'Results csv file'!$A:$Y,MATCH(J$3,'Results csv file'!$A$2:$Y$2,0),FALSE)</f>
        <v>-1.5215930000000001E-2</v>
      </c>
      <c r="K5" s="76">
        <f>VLOOKUP($A5,'Results csv file'!$A:$Y,MATCH(K$3,'Results csv file'!$A$2:$Y$2,0),FALSE)</f>
        <v>-1.739752E-2</v>
      </c>
      <c r="L5" s="76">
        <f>VLOOKUP($A5,'Results csv file'!$A:$Y,MATCH(L$3,'Results csv file'!$A$2:$Y$2,0),FALSE)</f>
        <v>-1.729E-2</v>
      </c>
      <c r="M5" s="76">
        <f>VLOOKUP($A5,'Results csv file'!$A:$Y,MATCH(M$3,'Results csv file'!$A$2:$Y$2,0),FALSE)</f>
        <v>-1.6712709999999999E-2</v>
      </c>
      <c r="N5" s="76">
        <f>VLOOKUP($A5,'Results csv file'!$A:$Y,MATCH(N$3,'Results csv file'!$A$2:$Y$2,0),FALSE)</f>
        <v>-1.5988949999999998E-2</v>
      </c>
      <c r="O5" s="76">
        <f>VLOOKUP($A5,'Results csv file'!$A:$Y,MATCH(O$3,'Results csv file'!$A$2:$Y$2,0),FALSE)</f>
        <v>-1.6037929999999999E-2</v>
      </c>
      <c r="P5" s="76">
        <f>VLOOKUP($A5,'Results csv file'!$A:$Y,MATCH(P$3,'Results csv file'!$A$2:$Y$2,0),FALSE)</f>
        <v>-1.6712959999999999E-2</v>
      </c>
      <c r="Q5" s="76">
        <f>VLOOKUP($A5,'Results csv file'!$A:$Y,MATCH(Q$3,'Results csv file'!$A$2:$Y$2,0),FALSE)</f>
        <v>-1.77206E-2</v>
      </c>
      <c r="R5" s="76">
        <f>VLOOKUP($A5,'Results csv file'!$A:$Y,MATCH(R$3,'Results csv file'!$A$2:$Y$2,0),FALSE)</f>
        <v>-1.87674E-2</v>
      </c>
      <c r="S5" s="77">
        <f>VLOOKUP($A5,'Results csv file'!$A:$Y,MATCH(S$3,'Results csv file'!$A$2:$Y$2,0),FALSE)</f>
        <v>-1.976545E-2</v>
      </c>
      <c r="T5" s="164"/>
      <c r="U5" s="85"/>
    </row>
    <row r="6" spans="1:25" ht="13.8" thickBot="1" x14ac:dyDescent="0.3">
      <c r="A6" s="67" t="str">
        <f>"labsup_st("&amp;$B$2&amp;")"</f>
        <v>labsup_st(ROA)</v>
      </c>
      <c r="B6" s="92" t="s">
        <v>102</v>
      </c>
      <c r="C6" s="80">
        <f>VLOOKUP($A6,'Results csv file'!$A:$Y,MATCH(C$3,'Results csv file'!$A$2:$Y$2,0),FALSE)</f>
        <v>0</v>
      </c>
      <c r="D6" s="80">
        <f>VLOOKUP($A6,'Results csv file'!$A:$Y,MATCH(D$3,'Results csv file'!$A$2:$Y$2,0),FALSE)</f>
        <v>-9.8921449999999995E-6</v>
      </c>
      <c r="E6" s="80">
        <f>VLOOKUP($A6,'Results csv file'!$A:$Y,MATCH(E$3,'Results csv file'!$A$2:$Y$2,0),FALSE)</f>
        <v>-9.8921449999999995E-6</v>
      </c>
      <c r="F6" s="80">
        <f>VLOOKUP($A6,'Results csv file'!$A:$Y,MATCH(F$3,'Results csv file'!$A$2:$Y$2,0),FALSE)</f>
        <v>-1.9786029999999999E-5</v>
      </c>
      <c r="G6" s="80">
        <f>VLOOKUP($A6,'Results csv file'!$A:$Y,MATCH(G$3,'Results csv file'!$A$2:$Y$2,0),FALSE)</f>
        <v>-2.9679969999999998E-5</v>
      </c>
      <c r="H6" s="80">
        <f>VLOOKUP($A6,'Results csv file'!$A:$Y,MATCH(H$3,'Results csv file'!$A$2:$Y$2,0),FALSE)</f>
        <v>-2.9679969999999998E-5</v>
      </c>
      <c r="I6" s="80">
        <f>VLOOKUP($A6,'Results csv file'!$A:$Y,MATCH(I$3,'Results csv file'!$A$2:$Y$2,0),FALSE)</f>
        <v>-2.9679969999999998E-5</v>
      </c>
      <c r="J6" s="80">
        <f>VLOOKUP($A6,'Results csv file'!$A:$Y,MATCH(J$3,'Results csv file'!$A$2:$Y$2,0),FALSE)</f>
        <v>-2.9679969999999998E-5</v>
      </c>
      <c r="K6" s="80">
        <f>VLOOKUP($A6,'Results csv file'!$A:$Y,MATCH(K$3,'Results csv file'!$A$2:$Y$2,0),FALSE)</f>
        <v>-2.9679969999999998E-5</v>
      </c>
      <c r="L6" s="80">
        <f>VLOOKUP($A6,'Results csv file'!$A:$Y,MATCH(L$3,'Results csv file'!$A$2:$Y$2,0),FALSE)</f>
        <v>-2.9679969999999998E-5</v>
      </c>
      <c r="M6" s="80">
        <f>VLOOKUP($A6,'Results csv file'!$A:$Y,MATCH(M$3,'Results csv file'!$A$2:$Y$2,0),FALSE)</f>
        <v>-2.9679969999999998E-5</v>
      </c>
      <c r="N6" s="80">
        <f>VLOOKUP($A6,'Results csv file'!$A:$Y,MATCH(N$3,'Results csv file'!$A$2:$Y$2,0),FALSE)</f>
        <v>-2.9679969999999998E-5</v>
      </c>
      <c r="O6" s="80">
        <f>VLOOKUP($A6,'Results csv file'!$A:$Y,MATCH(O$3,'Results csv file'!$A$2:$Y$2,0),FALSE)</f>
        <v>-2.9679969999999998E-5</v>
      </c>
      <c r="P6" s="80">
        <f>VLOOKUP($A6,'Results csv file'!$A:$Y,MATCH(P$3,'Results csv file'!$A$2:$Y$2,0),FALSE)</f>
        <v>-2.9679969999999998E-5</v>
      </c>
      <c r="Q6" s="80">
        <f>VLOOKUP($A6,'Results csv file'!$A:$Y,MATCH(Q$3,'Results csv file'!$A$2:$Y$2,0),FALSE)</f>
        <v>-2.9679969999999998E-5</v>
      </c>
      <c r="R6" s="80">
        <f>VLOOKUP($A6,'Results csv file'!$A:$Y,MATCH(R$3,'Results csv file'!$A$2:$Y$2,0),FALSE)</f>
        <v>-2.9679969999999998E-5</v>
      </c>
      <c r="S6" s="81">
        <f>VLOOKUP($A6,'Results csv file'!$A:$Y,MATCH(S$3,'Results csv file'!$A$2:$Y$2,0),FALSE)</f>
        <v>-2.9679969999999998E-5</v>
      </c>
      <c r="T6" s="164"/>
      <c r="U6" s="85"/>
    </row>
    <row r="30" spans="1:21" ht="18" thickBot="1" x14ac:dyDescent="0.35">
      <c r="B30" s="120" t="str">
        <f>Index!J20</f>
        <v>SA</v>
      </c>
      <c r="C30" s="120" t="s">
        <v>30</v>
      </c>
    </row>
    <row r="31" spans="1:21" x14ac:dyDescent="0.25">
      <c r="B31" s="71"/>
      <c r="C31" s="72" t="str">
        <f>C3</f>
        <v>2012</v>
      </c>
      <c r="D31" s="72" t="str">
        <f t="shared" ref="D31:S31" si="0">D3</f>
        <v>2013</v>
      </c>
      <c r="E31" s="72" t="str">
        <f t="shared" si="0"/>
        <v>2014</v>
      </c>
      <c r="F31" s="72" t="str">
        <f t="shared" si="0"/>
        <v>2015</v>
      </c>
      <c r="G31" s="72" t="str">
        <f t="shared" si="0"/>
        <v>2016</v>
      </c>
      <c r="H31" s="72" t="str">
        <f t="shared" si="0"/>
        <v>2017</v>
      </c>
      <c r="I31" s="72" t="str">
        <f t="shared" si="0"/>
        <v>2018</v>
      </c>
      <c r="J31" s="72" t="str">
        <f t="shared" si="0"/>
        <v>2019</v>
      </c>
      <c r="K31" s="72" t="str">
        <f t="shared" si="0"/>
        <v>2020</v>
      </c>
      <c r="L31" s="72" t="str">
        <f t="shared" si="0"/>
        <v>2021</v>
      </c>
      <c r="M31" s="72" t="str">
        <f t="shared" si="0"/>
        <v>2022</v>
      </c>
      <c r="N31" s="72" t="str">
        <f t="shared" si="0"/>
        <v>2023</v>
      </c>
      <c r="O31" s="72" t="str">
        <f t="shared" si="0"/>
        <v>2024</v>
      </c>
      <c r="P31" s="72" t="str">
        <f t="shared" si="0"/>
        <v>2025</v>
      </c>
      <c r="Q31" s="72" t="str">
        <f t="shared" si="0"/>
        <v>2026</v>
      </c>
      <c r="R31" s="72" t="str">
        <f t="shared" si="0"/>
        <v>2027</v>
      </c>
      <c r="S31" s="73" t="str">
        <f t="shared" si="0"/>
        <v>2028</v>
      </c>
      <c r="T31" s="129"/>
      <c r="U31" s="129"/>
    </row>
    <row r="32" spans="1:21" x14ac:dyDescent="0.25">
      <c r="A32" s="67" t="str">
        <f>"MainMacro(AggEmploy:"&amp;$B$30&amp;")"</f>
        <v>MainMacro(AggEmploy:SA)</v>
      </c>
      <c r="B32" s="91" t="str">
        <f>B4</f>
        <v>Employment</v>
      </c>
      <c r="C32" s="76">
        <f>VLOOKUP($A32,'Results csv file'!$A:$Y,MATCH(C$3,'Results csv file'!$A$2:$Y$2,0),FALSE)</f>
        <v>9.8444650000000002E-3</v>
      </c>
      <c r="D32" s="76">
        <f>VLOOKUP($A32,'Results csv file'!$A:$Y,MATCH(D$3,'Results csv file'!$A$2:$Y$2,0),FALSE)</f>
        <v>4.5885279999999997E-3</v>
      </c>
      <c r="E32" s="76">
        <f>VLOOKUP($A32,'Results csv file'!$A:$Y,MATCH(E$3,'Results csv file'!$A$2:$Y$2,0),FALSE)</f>
        <v>3.4206319999999998E-3</v>
      </c>
      <c r="F32" s="76">
        <f>VLOOKUP($A32,'Results csv file'!$A:$Y,MATCH(F$3,'Results csv file'!$A$2:$Y$2,0),FALSE)</f>
        <v>3.7076549999999998E-3</v>
      </c>
      <c r="G32" s="76">
        <f>VLOOKUP($A32,'Results csv file'!$A:$Y,MATCH(G$3,'Results csv file'!$A$2:$Y$2,0),FALSE)</f>
        <v>4.7170370000000003E-3</v>
      </c>
      <c r="H32" s="76">
        <f>VLOOKUP($A32,'Results csv file'!$A:$Y,MATCH(H$3,'Results csv file'!$A$2:$Y$2,0),FALSE)</f>
        <v>6.3247219999999996E-3</v>
      </c>
      <c r="I32" s="76">
        <f>VLOOKUP($A32,'Results csv file'!$A:$Y,MATCH(I$3,'Results csv file'!$A$2:$Y$2,0),FALSE)</f>
        <v>7.7295039999999999E-3</v>
      </c>
      <c r="J32" s="76">
        <f>VLOOKUP($A32,'Results csv file'!$A:$Y,MATCH(J$3,'Results csv file'!$A$2:$Y$2,0),FALSE)</f>
        <v>9.154232E-3</v>
      </c>
      <c r="K32" s="76">
        <f>VLOOKUP($A32,'Results csv file'!$A:$Y,MATCH(K$3,'Results csv file'!$A$2:$Y$2,0),FALSE)</f>
        <v>1.0549279999999999E-2</v>
      </c>
      <c r="L32" s="76">
        <f>VLOOKUP($A32,'Results csv file'!$A:$Y,MATCH(L$3,'Results csv file'!$A$2:$Y$2,0),FALSE)</f>
        <v>1.1877459999999999E-2</v>
      </c>
      <c r="M32" s="76">
        <f>VLOOKUP($A32,'Results csv file'!$A:$Y,MATCH(M$3,'Results csv file'!$A$2:$Y$2,0),FALSE)</f>
        <v>1.217326E-2</v>
      </c>
      <c r="N32" s="76">
        <f>VLOOKUP($A32,'Results csv file'!$A:$Y,MATCH(N$3,'Results csv file'!$A$2:$Y$2,0),FALSE)</f>
        <v>1.215361E-2</v>
      </c>
      <c r="O32" s="76">
        <f>VLOOKUP($A32,'Results csv file'!$A:$Y,MATCH(O$3,'Results csv file'!$A$2:$Y$2,0),FALSE)</f>
        <v>1.2389000000000001E-2</v>
      </c>
      <c r="P32" s="76">
        <f>VLOOKUP($A32,'Results csv file'!$A:$Y,MATCH(P$3,'Results csv file'!$A$2:$Y$2,0),FALSE)</f>
        <v>1.2713749999999999E-2</v>
      </c>
      <c r="Q32" s="76">
        <f>VLOOKUP($A32,'Results csv file'!$A:$Y,MATCH(Q$3,'Results csv file'!$A$2:$Y$2,0),FALSE)</f>
        <v>1.3132039999999999E-2</v>
      </c>
      <c r="R32" s="76">
        <f>VLOOKUP($A32,'Results csv file'!$A:$Y,MATCH(R$3,'Results csv file'!$A$2:$Y$2,0),FALSE)</f>
        <v>1.368611E-2</v>
      </c>
      <c r="S32" s="77">
        <f>VLOOKUP($A32,'Results csv file'!$A:$Y,MATCH(S$3,'Results csv file'!$A$2:$Y$2,0),FALSE)</f>
        <v>1.432903E-2</v>
      </c>
      <c r="T32" s="164"/>
      <c r="U32" s="164"/>
    </row>
    <row r="33" spans="1:21" x14ac:dyDescent="0.25">
      <c r="A33" s="67" t="str">
        <f>"MainMacro(averealwage:"&amp;$B$30&amp;")"</f>
        <v>MainMacro(averealwage:SA)</v>
      </c>
      <c r="B33" s="91" t="str">
        <f>B5</f>
        <v>Real wage</v>
      </c>
      <c r="C33" s="76">
        <f>VLOOKUP($A33,'Results csv file'!$A:$Y,MATCH(C$3,'Results csv file'!$A$2:$Y$2,0),FALSE)</f>
        <v>3.7340020000000002E-3</v>
      </c>
      <c r="D33" s="76">
        <f>VLOOKUP($A33,'Results csv file'!$A:$Y,MATCH(D$3,'Results csv file'!$A$2:$Y$2,0),FALSE)</f>
        <v>3.0147279999999999E-3</v>
      </c>
      <c r="E33" s="76">
        <f>VLOOKUP($A33,'Results csv file'!$A:$Y,MATCH(E$3,'Results csv file'!$A$2:$Y$2,0),FALSE)</f>
        <v>6.6981750000000002E-4</v>
      </c>
      <c r="F33" s="76">
        <f>VLOOKUP($A33,'Results csv file'!$A:$Y,MATCH(F$3,'Results csv file'!$A$2:$Y$2,0),FALSE)</f>
        <v>-2.3843079999999999E-3</v>
      </c>
      <c r="G33" s="76">
        <f>VLOOKUP($A33,'Results csv file'!$A:$Y,MATCH(G$3,'Results csv file'!$A$2:$Y$2,0),FALSE)</f>
        <v>-5.6551420000000002E-3</v>
      </c>
      <c r="H33" s="76">
        <f>VLOOKUP($A33,'Results csv file'!$A:$Y,MATCH(H$3,'Results csv file'!$A$2:$Y$2,0),FALSE)</f>
        <v>-8.3359149999999993E-3</v>
      </c>
      <c r="I33" s="76">
        <f>VLOOKUP($A33,'Results csv file'!$A:$Y,MATCH(I$3,'Results csv file'!$A$2:$Y$2,0),FALSE)</f>
        <v>-1.0879689999999999E-2</v>
      </c>
      <c r="J33" s="76">
        <f>VLOOKUP($A33,'Results csv file'!$A:$Y,MATCH(J$3,'Results csv file'!$A$2:$Y$2,0),FALSE)</f>
        <v>-1.3237489999999999E-2</v>
      </c>
      <c r="K33" s="76">
        <f>VLOOKUP($A33,'Results csv file'!$A:$Y,MATCH(K$3,'Results csv file'!$A$2:$Y$2,0),FALSE)</f>
        <v>-1.5389730000000001E-2</v>
      </c>
      <c r="L33" s="76">
        <f>VLOOKUP($A33,'Results csv file'!$A:$Y,MATCH(L$3,'Results csv file'!$A$2:$Y$2,0),FALSE)</f>
        <v>-1.5497489999999999E-2</v>
      </c>
      <c r="M33" s="76">
        <f>VLOOKUP($A33,'Results csv file'!$A:$Y,MATCH(M$3,'Results csv file'!$A$2:$Y$2,0),FALSE)</f>
        <v>-1.507695E-2</v>
      </c>
      <c r="N33" s="76">
        <f>VLOOKUP($A33,'Results csv file'!$A:$Y,MATCH(N$3,'Results csv file'!$A$2:$Y$2,0),FALSE)</f>
        <v>-1.4470500000000001E-2</v>
      </c>
      <c r="O33" s="76">
        <f>VLOOKUP($A33,'Results csv file'!$A:$Y,MATCH(O$3,'Results csv file'!$A$2:$Y$2,0),FALSE)</f>
        <v>-1.4411709999999999E-2</v>
      </c>
      <c r="P33" s="76">
        <f>VLOOKUP($A33,'Results csv file'!$A:$Y,MATCH(P$3,'Results csv file'!$A$2:$Y$2,0),FALSE)</f>
        <v>-1.4910639999999999E-2</v>
      </c>
      <c r="Q33" s="76">
        <f>VLOOKUP($A33,'Results csv file'!$A:$Y,MATCH(Q$3,'Results csv file'!$A$2:$Y$2,0),FALSE)</f>
        <v>-1.574219E-2</v>
      </c>
      <c r="R33" s="76">
        <f>VLOOKUP($A33,'Results csv file'!$A:$Y,MATCH(R$3,'Results csv file'!$A$2:$Y$2,0),FALSE)</f>
        <v>-1.6710639999999999E-2</v>
      </c>
      <c r="S33" s="77">
        <f>VLOOKUP($A33,'Results csv file'!$A:$Y,MATCH(S$3,'Results csv file'!$A$2:$Y$2,0),FALSE)</f>
        <v>-1.7679319999999998E-2</v>
      </c>
      <c r="T33" s="164"/>
      <c r="U33" s="164"/>
    </row>
    <row r="34" spans="1:21" ht="13.8" thickBot="1" x14ac:dyDescent="0.3">
      <c r="A34" s="67" t="str">
        <f>"labsup_st("&amp;$B$30&amp;")"</f>
        <v>labsup_st(SA)</v>
      </c>
      <c r="B34" s="92" t="str">
        <f>B6</f>
        <v>Labour Supply</v>
      </c>
      <c r="C34" s="80">
        <f>VLOOKUP($A34,'Results csv file'!$A:$Y,MATCH(C$3,'Results csv file'!$A$2:$Y$2,0),FALSE)</f>
        <v>6.4817739999999997E-5</v>
      </c>
      <c r="D34" s="80">
        <f>VLOOKUP($A34,'Results csv file'!$A:$Y,MATCH(D$3,'Results csv file'!$A$2:$Y$2,0),FALSE)</f>
        <v>1.4323330000000001E-4</v>
      </c>
      <c r="E34" s="80">
        <f>VLOOKUP($A34,'Results csv file'!$A:$Y,MATCH(E$3,'Results csv file'!$A$2:$Y$2,0),FALSE)</f>
        <v>2.1249220000000001E-4</v>
      </c>
      <c r="F34" s="80">
        <f>VLOOKUP($A34,'Results csv file'!$A:$Y,MATCH(F$3,'Results csv file'!$A$2:$Y$2,0),FALSE)</f>
        <v>2.7182969999999998E-4</v>
      </c>
      <c r="G34" s="80">
        <f>VLOOKUP($A34,'Results csv file'!$A:$Y,MATCH(G$3,'Results csv file'!$A$2:$Y$2,0),FALSE)</f>
        <v>3.2125319999999998E-4</v>
      </c>
      <c r="H34" s="80">
        <f>VLOOKUP($A34,'Results csv file'!$A:$Y,MATCH(H$3,'Results csv file'!$A$2:$Y$2,0),FALSE)</f>
        <v>3.4100450000000001E-4</v>
      </c>
      <c r="I34" s="80">
        <f>VLOOKUP($A34,'Results csv file'!$A:$Y,MATCH(I$3,'Results csv file'!$A$2:$Y$2,0),FALSE)</f>
        <v>3.6069770000000001E-4</v>
      </c>
      <c r="J34" s="80">
        <f>VLOOKUP($A34,'Results csv file'!$A:$Y,MATCH(J$3,'Results csv file'!$A$2:$Y$2,0),FALSE)</f>
        <v>3.706049E-4</v>
      </c>
      <c r="K34" s="80">
        <f>VLOOKUP($A34,'Results csv file'!$A:$Y,MATCH(K$3,'Results csv file'!$A$2:$Y$2,0),FALSE)</f>
        <v>3.803934E-4</v>
      </c>
      <c r="L34" s="80">
        <f>VLOOKUP($A34,'Results csv file'!$A:$Y,MATCH(L$3,'Results csv file'!$A$2:$Y$2,0),FALSE)</f>
        <v>3.4127769999999999E-4</v>
      </c>
      <c r="M34" s="80">
        <f>VLOOKUP($A34,'Results csv file'!$A:$Y,MATCH(M$3,'Results csv file'!$A$2:$Y$2,0),FALSE)</f>
        <v>3.1165369999999997E-4</v>
      </c>
      <c r="N34" s="80">
        <f>VLOOKUP($A34,'Results csv file'!$A:$Y,MATCH(N$3,'Results csv file'!$A$2:$Y$2,0),FALSE)</f>
        <v>2.9188489999999999E-4</v>
      </c>
      <c r="O34" s="80">
        <f>VLOOKUP($A34,'Results csv file'!$A:$Y,MATCH(O$3,'Results csv file'!$A$2:$Y$2,0),FALSE)</f>
        <v>3.1177439999999999E-4</v>
      </c>
      <c r="P34" s="80">
        <f>VLOOKUP($A34,'Results csv file'!$A:$Y,MATCH(P$3,'Results csv file'!$A$2:$Y$2,0),FALSE)</f>
        <v>3.445066E-4</v>
      </c>
      <c r="Q34" s="80">
        <f>VLOOKUP($A34,'Results csv file'!$A:$Y,MATCH(Q$3,'Results csv file'!$A$2:$Y$2,0),FALSE)</f>
        <v>3.7622870000000001E-4</v>
      </c>
      <c r="R34" s="80">
        <f>VLOOKUP($A34,'Results csv file'!$A:$Y,MATCH(R$3,'Results csv file'!$A$2:$Y$2,0),FALSE)</f>
        <v>3.8613619999999999E-4</v>
      </c>
      <c r="S34" s="81">
        <f>VLOOKUP($A34,'Results csv file'!$A:$Y,MATCH(S$3,'Results csv file'!$A$2:$Y$2,0),FALSE)</f>
        <v>3.8613619999999999E-4</v>
      </c>
      <c r="T34" s="164"/>
      <c r="U34" s="164"/>
    </row>
  </sheetData>
  <sheetProtection sheet="1" objects="1" scenarios="1"/>
  <phoneticPr fontId="2" type="noConversion"/>
  <printOptions gridLinesSet="0"/>
  <pageMargins left="0.75" right="0.75" top="1" bottom="1" header="0.5" footer="0.5"/>
  <pageSetup paperSize="9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Summary</vt:lpstr>
      <vt:lpstr>Results csv file</vt:lpstr>
      <vt:lpstr>PRIM</vt:lpstr>
      <vt:lpstr>Employ</vt:lpstr>
      <vt:lpstr>Sectoral</vt:lpstr>
      <vt:lpstr>Welfare, Budget</vt:lpstr>
      <vt:lpstr>Reg consume</vt:lpstr>
      <vt:lpstr>Fig1,2,3</vt:lpstr>
      <vt:lpstr>Fig4,5,6</vt:lpstr>
      <vt:lpstr>Fig7,8,9</vt:lpstr>
      <vt:lpstr>Shocks Statement</vt:lpstr>
      <vt:lpstr>Changes to database</vt:lpstr>
      <vt:lpstr>Baseline%</vt:lpstr>
      <vt:lpstr>Baseline_level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Ivan.Liuyanfeng</cp:lastModifiedBy>
  <cp:lastPrinted>2011-09-05T00:54:24Z</cp:lastPrinted>
  <dcterms:created xsi:type="dcterms:W3CDTF">2009-02-25T03:43:56Z</dcterms:created>
  <dcterms:modified xsi:type="dcterms:W3CDTF">2014-08-09T14:41:30Z</dcterms:modified>
</cp:coreProperties>
</file>